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nih.sharepoint.com/sites/NCI-CBIIT-CRDC-DSSDataStandardsServices/Shared Documents/DSS (Data Standards Services)/Analysis Artifacts/"/>
    </mc:Choice>
  </mc:AlternateContent>
  <xr:revisionPtr revIDLastSave="552" documentId="13_ncr:1_{1FCCC3CF-9C97-4A60-AFCE-9827DEC6349D}" xr6:coauthVersionLast="47" xr6:coauthVersionMax="47" xr10:uidLastSave="{7491AF22-D905-49E5-A041-39B96EAE3961}"/>
  <bookViews>
    <workbookView xWindow="-110" yWindow="-110" windowWidth="19420" windowHeight="10420" tabRatio="845" activeTab="15" xr2:uid="{00000000-000D-0000-FFFF-FFFF00000000}"/>
  </bookViews>
  <sheets>
    <sheet name="READ_ME" sheetId="36" r:id="rId1"/>
    <sheet name="CRDC-CandidateMetadataStds" sheetId="32" state="hidden" r:id="rId2"/>
    <sheet name="CRDCDataStandardDraftListJune8" sheetId="24" state="hidden" r:id="rId3"/>
    <sheet name="CDAQuery Cross_Mapping" sheetId="35" state="hidden" r:id="rId4"/>
    <sheet name="CRDC DST Cross-Model Mapping" sheetId="12" r:id="rId5"/>
    <sheet name="Other Candidate DataElem" sheetId="22" state="hidden" r:id="rId6"/>
    <sheet name="Common Elements Cross Count" sheetId="34" state="hidden" r:id="rId7"/>
    <sheet name="CPTAC112021" sheetId="45" state="hidden" r:id="rId8"/>
    <sheet name="TCGA112021" sheetId="46" state="hidden" r:id="rId9"/>
    <sheet name="TCIA112021" sheetId="47" state="hidden" r:id="rId10"/>
    <sheet name="CTDC" sheetId="2" r:id="rId11"/>
    <sheet name="CDS" sheetId="53" r:id="rId12"/>
    <sheet name="GDC" sheetId="3" r:id="rId13"/>
    <sheet name="ICDC" sheetId="5" r:id="rId14"/>
    <sheet name="IDC" sheetId="6" r:id="rId15"/>
    <sheet name="PDC" sheetId="7" r:id="rId16"/>
    <sheet name="CDA Queries" sheetId="30" state="hidden" r:id="rId17"/>
    <sheet name="Additional CDA SOW Queries" sheetId="33" state="hidden" r:id="rId18"/>
    <sheet name="OLDCDS" sheetId="1" state="hidden" r:id="rId19"/>
    <sheet name="CDS_Fields" sheetId="50" state="hidden" r:id="rId20"/>
    <sheet name="CDS_Value Sets" sheetId="51" state="hidden" r:id="rId21"/>
    <sheet name="CDS_Version" sheetId="52" state="hidden" r:id="rId22"/>
    <sheet name="CDA" sheetId="20" state="hidden" r:id="rId23"/>
    <sheet name="HTAN" sheetId="40" r:id="rId24"/>
    <sheet name="CFDE" sheetId="54" r:id="rId25"/>
    <sheet name="C2M2-Backup B4 reformatting" sheetId="58" state="hidden" r:id="rId26"/>
    <sheet name="mCODE" sheetId="57" r:id="rId27"/>
    <sheet name="Sheet1" sheetId="59" r:id="rId28"/>
    <sheet name="OLDCDS_MinData" sheetId="26" state="hidden" r:id="rId29"/>
    <sheet name="ICDC Query" sheetId="28" state="hidden" r:id="rId30"/>
    <sheet name="CCDH Suggested Data Elements" sheetId="27" state="hidden" r:id="rId31"/>
  </sheets>
  <externalReferences>
    <externalReference r:id="rId32"/>
    <externalReference r:id="rId33"/>
    <externalReference r:id="rId34"/>
  </externalReferences>
  <definedNames>
    <definedName name="_xlnm._FilterDatabase" localSheetId="25" hidden="1">'C2M2-Backup B4 reformatting'!$A$2:$L$204</definedName>
    <definedName name="_xlnm._FilterDatabase" localSheetId="22" hidden="1">CDA!$A$3:$J$106</definedName>
    <definedName name="_xlnm._FilterDatabase" localSheetId="3" hidden="1">'CDAQuery Cross_Mapping'!$A$2:$AE$2</definedName>
    <definedName name="_xlnm._FilterDatabase" localSheetId="11" hidden="1">CDS!$A$2:$K$100</definedName>
    <definedName name="_xlnm._FilterDatabase" localSheetId="24" hidden="1">CFDE!$A$2:$K$212</definedName>
    <definedName name="_xlnm._FilterDatabase" localSheetId="6" hidden="1">'Common Elements Cross Count'!$A$4:$O$1106</definedName>
    <definedName name="_xlnm._FilterDatabase" localSheetId="7" hidden="1">CPTAC112021!$A$1:$A$63</definedName>
    <definedName name="_xlnm._FilterDatabase" localSheetId="4" hidden="1">'CRDC DST Cross-Model Mapping'!$A$3:$X$1607</definedName>
    <definedName name="_xlnm._FilterDatabase" localSheetId="1" hidden="1">'CRDC-CandidateMetadataStds'!$A$3:$AF$40</definedName>
    <definedName name="_xlnm._FilterDatabase" localSheetId="2" hidden="1">CRDCDataStandardDraftListJune8!$A$3:$T$42</definedName>
    <definedName name="_xlnm._FilterDatabase" localSheetId="10" hidden="1">CTDC!$A$2:$J$191</definedName>
    <definedName name="_xlnm._FilterDatabase" localSheetId="12" hidden="1">GDC!$A$2:$J$768</definedName>
    <definedName name="_xlnm._FilterDatabase" localSheetId="23" hidden="1">HTAN!$A$2:$J$222</definedName>
    <definedName name="_xlnm._FilterDatabase" localSheetId="13" hidden="1">ICDC!$A$2:$K$325</definedName>
    <definedName name="_xlnm._FilterDatabase" localSheetId="14" hidden="1">IDC!$A$3:$J$502</definedName>
    <definedName name="_xlnm._FilterDatabase" localSheetId="26" hidden="1">mCODE!$A$2:$L$461</definedName>
    <definedName name="_xlnm._FilterDatabase" localSheetId="15" hidden="1">PDC!$A$2:$K$529</definedName>
    <definedName name="_xlnm._FilterDatabase" localSheetId="8" hidden="1">TCGA112021!$A$1:$A$171</definedName>
    <definedName name="_xlnm._FilterDatabase" localSheetId="9" hidden="1">TCIA112021!$A$1:$A$50</definedName>
    <definedName name="_xlnm.Extract" localSheetId="12">GDC!#REF!</definedName>
    <definedName name="_xlnm.Extract" localSheetId="23">HTAN!#REF!</definedName>
    <definedName name="GDCGroup" localSheetId="23">HTAN!$B$3:$B$125</definedName>
    <definedName name="GDCGroup">GDC!$B$3:$B$566</definedName>
    <definedName name="GDCGroupUnique" localSheetId="30">[1]GDC!#REF!</definedName>
    <definedName name="GDCGroupUnique" localSheetId="11">[2]GDC!#REF!</definedName>
    <definedName name="GDCGroupUnique" localSheetId="6">[3]GDC!#REF!</definedName>
    <definedName name="GDCGroupUnique" localSheetId="2">[1]GDC!#REF!</definedName>
    <definedName name="GDCGroupUnique" localSheetId="23">HTAN!#REF!</definedName>
    <definedName name="GDCGroupUnique" localSheetId="29">[1]GDC!#REF!</definedName>
    <definedName name="GDCGroupUnique" localSheetId="28">[1]GDC!#REF!</definedName>
    <definedName name="GDCGroupUnique" localSheetId="5">[1]GDC!#REF!</definedName>
    <definedName name="GDCGroupUnique">GDC!#REF!</definedName>
    <definedName name="ICDCGroup">ICDC!#REF!</definedName>
    <definedName name="ListGDCGroup" localSheetId="30">OFFSET([1]GDC!#REF!,0,0,COUNTA([1]GDC!#REF!))</definedName>
    <definedName name="ListGDCGroup" localSheetId="11">OFFSET([2]GDC!#REF!,0,0,COUNTA([2]GDC!#REF!))</definedName>
    <definedName name="ListGDCGroup" localSheetId="6">OFFSET([3]GDC!#REF!,0,0,COUNTA([3]GDC!#REF!))</definedName>
    <definedName name="ListGDCGroup" localSheetId="2">OFFSET([1]GDC!#REF!,0,0,COUNTA([1]GDC!#REF!))</definedName>
    <definedName name="ListGDCGroup" localSheetId="23">OFFSET(HTAN!#REF!,0,0,COUNTA(HTAN!#REF!))</definedName>
    <definedName name="ListGDCGroup" localSheetId="29">OFFSET([1]GDC!#REF!,0,0,COUNTA([1]GDC!#REF!))</definedName>
    <definedName name="ListGDCGroup" localSheetId="28">OFFSET([1]GDC!#REF!,0,0,COUNTA([1]GDC!#REF!))</definedName>
    <definedName name="ListGDCGroup" localSheetId="5">OFFSET([1]GDC!#REF!,0,0,COUNTA([1]GDC!#REF!))</definedName>
    <definedName name="ListGDCGroup">OFFSET(GDC!#REF!,0,0,COUNTA(GDC!#REF!))</definedName>
    <definedName name="ListGDCGroup2" localSheetId="30">OFFSET([1]GDC!#REF!, 0, 0, COUNT(IF([1]GDC!#REF!="", "", 1)), 1)</definedName>
    <definedName name="ListGDCGroup2" localSheetId="11">OFFSET([2]GDC!#REF!, 0, 0, COUNT(IF([2]GDC!#REF!="", "", 1)), 1)</definedName>
    <definedName name="ListGDCGroup2" localSheetId="6">OFFSET([3]GDC!#REF!, 0, 0, COUNT(IF([3]GDC!#REF!="", "", 1)), 1)</definedName>
    <definedName name="ListGDCGroup2" localSheetId="2">OFFSET([1]GDC!#REF!, 0, 0, COUNT(IF([1]GDC!#REF!="", "", 1)), 1)</definedName>
    <definedName name="ListGDCGroup2" localSheetId="23">OFFSET(HTAN!#REF!, 0, 0, COUNT(IF(HTAN!#REF!="", "", 1)), 1)</definedName>
    <definedName name="ListGDCGroup2" localSheetId="29">OFFSET([1]GDC!#REF!, 0, 0, COUNT(IF([1]GDC!#REF!="", "", 1)), 1)</definedName>
    <definedName name="ListGDCGroup2" localSheetId="28">OFFSET([1]GDC!#REF!, 0, 0, COUNT(IF([1]GDC!#REF!="", "", 1)), 1)</definedName>
    <definedName name="ListGDCGroup2" localSheetId="5">OFFSET([1]GDC!#REF!, 0, 0, COUNT(IF([1]GDC!#REF!="", "", 1)), 1)</definedName>
    <definedName name="ListGDCGroup2">OFFSET(GDC!#REF!, 0, 0, COUNT(IF(GDC!#REF!="", "", 1)), 1)</definedName>
    <definedName name="ListUniqueGDCElement" localSheetId="30">OFFSET(#REF!, 0, 0, COUNT(IF(#REF!="", "", 1)), 1)</definedName>
    <definedName name="ListUniqueGDCElement" localSheetId="6">OFFSET(#REF!, 0, 0, COUNT(IF(#REF!="", "", 1)), 1)</definedName>
    <definedName name="ListUniqueGDCElement" localSheetId="2">OFFSET(#REF!, 0, 0, COUNT(IF(#REF!="", "", 1)), 1)</definedName>
    <definedName name="ListUniqueGDCElement" localSheetId="29">OFFSET(#REF!, 0, 0, COUNT(IF(#REF!="", "", 1)), 1)</definedName>
    <definedName name="ListUniqueGDCElement" localSheetId="28">OFFSET(#REF!, 0, 0, COUNT(IF(#REF!="", "", 1)), 1)</definedName>
    <definedName name="ListUniqueGDCElement" localSheetId="5">OFFSET(#REF!, 0, 0, COUNT(IF(#REF!="", "", 1)), 1)</definedName>
    <definedName name="ListUniqueGDCElement">OFFSET(#REF!, 0, 0, COUNT(IF(#REF!="", "", 1)), 1)</definedName>
    <definedName name="PDCGroup">PDC!$B$3:$B$514</definedName>
    <definedName name="_xlnm.Print_Area" localSheetId="1">'CRDC-CandidateMetadataStds'!$A$1:$X$40</definedName>
    <definedName name="test" localSheetId="11">[1]GDC!#REF!</definedName>
    <definedName name="test">[1]GDC!#REF!</definedName>
    <definedName name="testq" localSheetId="11">OFFSET([1]GDC!#REF!,0,0,COUNTA([1]GDC!#REF!))</definedName>
    <definedName name="testq">OFFSET([1]GDC!#REF!,0,0,COUNTA([1]GDC!#REF!))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51" i="12" l="1"/>
  <c r="C1552" i="12"/>
  <c r="C1553" i="12"/>
  <c r="C1554" i="12"/>
  <c r="C1555" i="12"/>
  <c r="V1530" i="12"/>
  <c r="T1530" i="12"/>
  <c r="P1530" i="12"/>
  <c r="L1530" i="12"/>
  <c r="J1530" i="12"/>
  <c r="F1530" i="12"/>
  <c r="D1530" i="12"/>
  <c r="C1530" i="12"/>
  <c r="V1529" i="12"/>
  <c r="T1529" i="12"/>
  <c r="P1529" i="12"/>
  <c r="L1529" i="12"/>
  <c r="J1529" i="12"/>
  <c r="H1529" i="12"/>
  <c r="F1529" i="12"/>
  <c r="D1529" i="12"/>
  <c r="C1529" i="12"/>
  <c r="V1528" i="12"/>
  <c r="T1528" i="12"/>
  <c r="P1528" i="12"/>
  <c r="L1528" i="12"/>
  <c r="J1528" i="12"/>
  <c r="H1528" i="12"/>
  <c r="F1528" i="12"/>
  <c r="D1528" i="12"/>
  <c r="C1528" i="12"/>
  <c r="V1527" i="12"/>
  <c r="T1527" i="12"/>
  <c r="P1527" i="12"/>
  <c r="L1527" i="12"/>
  <c r="J1527" i="12"/>
  <c r="H1527" i="12"/>
  <c r="F1527" i="12"/>
  <c r="D1527" i="12"/>
  <c r="C1527" i="12"/>
  <c r="A215" i="3"/>
  <c r="N36" i="12"/>
  <c r="N37" i="12"/>
  <c r="N48" i="12"/>
  <c r="N50" i="12"/>
  <c r="N63" i="12"/>
  <c r="N66" i="12"/>
  <c r="N67" i="12"/>
  <c r="N73" i="12"/>
  <c r="N74" i="12"/>
  <c r="N83" i="12"/>
  <c r="N84" i="12"/>
  <c r="N85" i="12"/>
  <c r="N86" i="12"/>
  <c r="N87" i="12"/>
  <c r="N88" i="12"/>
  <c r="N89" i="12"/>
  <c r="N90" i="12"/>
  <c r="N91" i="12"/>
  <c r="N92" i="12"/>
  <c r="N95" i="12"/>
  <c r="N96" i="12"/>
  <c r="N97" i="12"/>
  <c r="N98" i="12"/>
  <c r="N99" i="12"/>
  <c r="N100" i="12"/>
  <c r="N101" i="12"/>
  <c r="N102" i="12"/>
  <c r="N103" i="12"/>
  <c r="N113" i="12"/>
  <c r="N117" i="12"/>
  <c r="N118" i="12"/>
  <c r="N119" i="12"/>
  <c r="N120" i="12"/>
  <c r="N121" i="12"/>
  <c r="N122" i="12"/>
  <c r="N123" i="12"/>
  <c r="N125" i="12"/>
  <c r="N126" i="12"/>
  <c r="N127" i="12"/>
  <c r="N128" i="12"/>
  <c r="N129" i="12"/>
  <c r="N130" i="12"/>
  <c r="N131" i="12"/>
  <c r="N132" i="12"/>
  <c r="N133" i="12"/>
  <c r="N134" i="12"/>
  <c r="N135" i="12"/>
  <c r="N136" i="12"/>
  <c r="N137" i="12"/>
  <c r="N138" i="12"/>
  <c r="N139" i="12"/>
  <c r="N140" i="12"/>
  <c r="N141" i="12"/>
  <c r="N142" i="12"/>
  <c r="N143" i="12"/>
  <c r="N144" i="12"/>
  <c r="N145" i="12"/>
  <c r="N147" i="12"/>
  <c r="N161" i="12"/>
  <c r="N162" i="12"/>
  <c r="N163" i="12"/>
  <c r="N164" i="12"/>
  <c r="N165" i="12"/>
  <c r="N166" i="12"/>
  <c r="N167" i="12"/>
  <c r="N168" i="12"/>
  <c r="N169" i="12"/>
  <c r="N170" i="12"/>
  <c r="N171" i="12"/>
  <c r="N172" i="12"/>
  <c r="N173" i="12"/>
  <c r="N175" i="12"/>
  <c r="N177" i="12"/>
  <c r="N178" i="12"/>
  <c r="N179" i="12"/>
  <c r="N180" i="12"/>
  <c r="N181" i="12"/>
  <c r="N182" i="12"/>
  <c r="N183" i="12"/>
  <c r="N184" i="12"/>
  <c r="N185" i="12"/>
  <c r="N205" i="12"/>
  <c r="N206" i="12"/>
  <c r="N207" i="12"/>
  <c r="N208" i="12"/>
  <c r="N209" i="12"/>
  <c r="N210" i="12"/>
  <c r="N211" i="12"/>
  <c r="N212" i="12"/>
  <c r="N213" i="12"/>
  <c r="N214" i="12"/>
  <c r="N215" i="12"/>
  <c r="N216" i="12"/>
  <c r="N217" i="12"/>
  <c r="N218" i="12"/>
  <c r="N219" i="12"/>
  <c r="N220" i="12"/>
  <c r="N221" i="12"/>
  <c r="N222" i="12"/>
  <c r="N223" i="12"/>
  <c r="N224" i="12"/>
  <c r="N226" i="12"/>
  <c r="N227" i="12"/>
  <c r="N228" i="12"/>
  <c r="N229" i="12"/>
  <c r="N230" i="12"/>
  <c r="N231" i="12"/>
  <c r="N232" i="12"/>
  <c r="N233" i="12"/>
  <c r="N234" i="12"/>
  <c r="N235" i="12"/>
  <c r="N236" i="12"/>
  <c r="N237" i="12"/>
  <c r="N238" i="12"/>
  <c r="N241" i="12"/>
  <c r="N242" i="12"/>
  <c r="N243" i="12"/>
  <c r="N244" i="12"/>
  <c r="N245" i="12"/>
  <c r="N262" i="12"/>
  <c r="N281" i="12"/>
  <c r="N284" i="12"/>
  <c r="N322" i="12"/>
  <c r="N408" i="12"/>
  <c r="N476" i="12"/>
  <c r="N479" i="12"/>
  <c r="N480" i="12"/>
  <c r="N502" i="12"/>
  <c r="N503" i="12"/>
  <c r="N519" i="12"/>
  <c r="N520" i="12"/>
  <c r="N525" i="12"/>
  <c r="N526" i="12"/>
  <c r="N527" i="12"/>
  <c r="N529" i="12"/>
  <c r="N530" i="12"/>
  <c r="N533" i="12"/>
  <c r="N535" i="12"/>
  <c r="N537" i="12"/>
  <c r="N538" i="12"/>
  <c r="N539" i="12"/>
  <c r="N540" i="12"/>
  <c r="N541" i="12"/>
  <c r="N542" i="12"/>
  <c r="N543" i="12"/>
  <c r="N544" i="12"/>
  <c r="N545" i="12"/>
  <c r="N546" i="12"/>
  <c r="N547" i="12"/>
  <c r="N548" i="12"/>
  <c r="N549" i="12"/>
  <c r="N551" i="12"/>
  <c r="N552" i="12"/>
  <c r="N554" i="12"/>
  <c r="N555" i="12"/>
  <c r="N556" i="12"/>
  <c r="N557" i="12"/>
  <c r="N558" i="12"/>
  <c r="N559" i="12"/>
  <c r="N560" i="12"/>
  <c r="N561" i="12"/>
  <c r="N562" i="12"/>
  <c r="N563" i="12"/>
  <c r="N564" i="12"/>
  <c r="N565" i="12"/>
  <c r="N566" i="12"/>
  <c r="N567" i="12"/>
  <c r="N568" i="12"/>
  <c r="N569" i="12"/>
  <c r="N570" i="12"/>
  <c r="N571" i="12"/>
  <c r="N572" i="12"/>
  <c r="N573" i="12"/>
  <c r="N574" i="12"/>
  <c r="N575" i="12"/>
  <c r="N580" i="12"/>
  <c r="N581" i="12"/>
  <c r="N582" i="12"/>
  <c r="N583" i="12"/>
  <c r="N584" i="12"/>
  <c r="N585" i="12"/>
  <c r="N586" i="12"/>
  <c r="N587" i="12"/>
  <c r="N588" i="12"/>
  <c r="N589" i="12"/>
  <c r="N590" i="12"/>
  <c r="N591" i="12"/>
  <c r="N592" i="12"/>
  <c r="N593" i="12"/>
  <c r="N594" i="12"/>
  <c r="N595" i="12"/>
  <c r="N596" i="12"/>
  <c r="N597" i="12"/>
  <c r="N598" i="12"/>
  <c r="N599" i="12"/>
  <c r="N600" i="12"/>
  <c r="N601" i="12"/>
  <c r="N602" i="12"/>
  <c r="N603" i="12"/>
  <c r="N604" i="12"/>
  <c r="N605" i="12"/>
  <c r="N606" i="12"/>
  <c r="N607" i="12"/>
  <c r="N608" i="12"/>
  <c r="N609" i="12"/>
  <c r="N610" i="12"/>
  <c r="N611" i="12"/>
  <c r="N612" i="12"/>
  <c r="N613" i="12"/>
  <c r="N614" i="12"/>
  <c r="N615" i="12"/>
  <c r="N616" i="12"/>
  <c r="N617" i="12"/>
  <c r="N618" i="12"/>
  <c r="N619" i="12"/>
  <c r="N620" i="12"/>
  <c r="N621" i="12"/>
  <c r="N622" i="12"/>
  <c r="N623" i="12"/>
  <c r="N624" i="12"/>
  <c r="N625" i="12"/>
  <c r="N626" i="12"/>
  <c r="N627" i="12"/>
  <c r="N628" i="12"/>
  <c r="N629" i="12"/>
  <c r="N630" i="12"/>
  <c r="N631" i="12"/>
  <c r="N632" i="12"/>
  <c r="N633" i="12"/>
  <c r="N634" i="12"/>
  <c r="N650" i="12"/>
  <c r="N651" i="12"/>
  <c r="N652" i="12"/>
  <c r="N653" i="12"/>
  <c r="N654" i="12"/>
  <c r="N655" i="12"/>
  <c r="N656" i="12"/>
  <c r="N657" i="12"/>
  <c r="N658" i="12"/>
  <c r="N659" i="12"/>
  <c r="N660" i="12"/>
  <c r="N661" i="12"/>
  <c r="N662" i="12"/>
  <c r="N663" i="12"/>
  <c r="N664" i="12"/>
  <c r="N665" i="12"/>
  <c r="N666" i="12"/>
  <c r="N667" i="12"/>
  <c r="N668" i="12"/>
  <c r="N669" i="12"/>
  <c r="N670" i="12"/>
  <c r="N671" i="12"/>
  <c r="N672" i="12"/>
  <c r="N673" i="12"/>
  <c r="N674" i="12"/>
  <c r="N675" i="12"/>
  <c r="N676" i="12"/>
  <c r="N677" i="12"/>
  <c r="N678" i="12"/>
  <c r="N679" i="12"/>
  <c r="N680" i="12"/>
  <c r="N681" i="12"/>
  <c r="N682" i="12"/>
  <c r="N683" i="12"/>
  <c r="N684" i="12"/>
  <c r="N685" i="12"/>
  <c r="N686" i="12"/>
  <c r="N687" i="12"/>
  <c r="N690" i="12"/>
  <c r="N691" i="12"/>
  <c r="N692" i="12"/>
  <c r="N693" i="12"/>
  <c r="N694" i="12"/>
  <c r="N698" i="12"/>
  <c r="N707" i="12"/>
  <c r="N710" i="12"/>
  <c r="N711" i="12"/>
  <c r="N713" i="12"/>
  <c r="N714" i="12"/>
  <c r="N715" i="12"/>
  <c r="N716" i="12"/>
  <c r="N717" i="12"/>
  <c r="N718" i="12"/>
  <c r="N719" i="12"/>
  <c r="N720" i="12"/>
  <c r="N721" i="12"/>
  <c r="N722" i="12"/>
  <c r="N723" i="12"/>
  <c r="N724" i="12"/>
  <c r="N725" i="12"/>
  <c r="N726" i="12"/>
  <c r="N727" i="12"/>
  <c r="N728" i="12"/>
  <c r="N729" i="12"/>
  <c r="N730" i="12"/>
  <c r="N731" i="12"/>
  <c r="N732" i="12"/>
  <c r="N733" i="12"/>
  <c r="N734" i="12"/>
  <c r="N735" i="12"/>
  <c r="N736" i="12"/>
  <c r="N737" i="12"/>
  <c r="N738" i="12"/>
  <c r="N739" i="12"/>
  <c r="N740" i="12"/>
  <c r="N741" i="12"/>
  <c r="N743" i="12"/>
  <c r="N744" i="12"/>
  <c r="N745" i="12"/>
  <c r="N746" i="12"/>
  <c r="N747" i="12"/>
  <c r="N751" i="12"/>
  <c r="N754" i="12"/>
  <c r="N755" i="12"/>
  <c r="N756" i="12"/>
  <c r="N757" i="12"/>
  <c r="N758" i="12"/>
  <c r="N759" i="12"/>
  <c r="N769" i="12"/>
  <c r="N770" i="12"/>
  <c r="N771" i="12"/>
  <c r="N772" i="12"/>
  <c r="N773" i="12"/>
  <c r="N774" i="12"/>
  <c r="N775" i="12"/>
  <c r="N776" i="12"/>
  <c r="N777" i="12"/>
  <c r="N778" i="12"/>
  <c r="N779" i="12"/>
  <c r="N780" i="12"/>
  <c r="N781" i="12"/>
  <c r="N782" i="12"/>
  <c r="N783" i="12"/>
  <c r="N784" i="12"/>
  <c r="N785" i="12"/>
  <c r="N786" i="12"/>
  <c r="N787" i="12"/>
  <c r="N788" i="12"/>
  <c r="N789" i="12"/>
  <c r="N790" i="12"/>
  <c r="N791" i="12"/>
  <c r="N792" i="12"/>
  <c r="N793" i="12"/>
  <c r="N794" i="12"/>
  <c r="N795" i="12"/>
  <c r="N796" i="12"/>
  <c r="N797" i="12"/>
  <c r="N798" i="12"/>
  <c r="N799" i="12"/>
  <c r="N800" i="12"/>
  <c r="N801" i="12"/>
  <c r="N802" i="12"/>
  <c r="N803" i="12"/>
  <c r="N804" i="12"/>
  <c r="N805" i="12"/>
  <c r="N806" i="12"/>
  <c r="N807" i="12"/>
  <c r="N808" i="12"/>
  <c r="N809" i="12"/>
  <c r="N810" i="12"/>
  <c r="N811" i="12"/>
  <c r="N812" i="12"/>
  <c r="N813" i="12"/>
  <c r="N814" i="12"/>
  <c r="N815" i="12"/>
  <c r="N816" i="12"/>
  <c r="N817" i="12"/>
  <c r="N818" i="12"/>
  <c r="N819" i="12"/>
  <c r="N820" i="12"/>
  <c r="N821" i="12"/>
  <c r="N822" i="12"/>
  <c r="N823" i="12"/>
  <c r="N824" i="12"/>
  <c r="N825" i="12"/>
  <c r="N826" i="12"/>
  <c r="N827" i="12"/>
  <c r="N828" i="12"/>
  <c r="N829" i="12"/>
  <c r="N830" i="12"/>
  <c r="N831" i="12"/>
  <c r="N832" i="12"/>
  <c r="N833" i="12"/>
  <c r="N834" i="12"/>
  <c r="N835" i="12"/>
  <c r="N836" i="12"/>
  <c r="N837" i="12"/>
  <c r="N838" i="12"/>
  <c r="N839" i="12"/>
  <c r="N840" i="12"/>
  <c r="N841" i="12"/>
  <c r="N842" i="12"/>
  <c r="N843" i="12"/>
  <c r="N844" i="12"/>
  <c r="N845" i="12"/>
  <c r="N846" i="12"/>
  <c r="N847" i="12"/>
  <c r="N848" i="12"/>
  <c r="N849" i="12"/>
  <c r="N850" i="12"/>
  <c r="N851" i="12"/>
  <c r="N852" i="12"/>
  <c r="N853" i="12"/>
  <c r="N854" i="12"/>
  <c r="N855" i="12"/>
  <c r="N856" i="12"/>
  <c r="N857" i="12"/>
  <c r="N858" i="12"/>
  <c r="N859" i="12"/>
  <c r="N860" i="12"/>
  <c r="N861" i="12"/>
  <c r="N862" i="12"/>
  <c r="N863" i="12"/>
  <c r="N864" i="12"/>
  <c r="N865" i="12"/>
  <c r="N866" i="12"/>
  <c r="N867" i="12"/>
  <c r="N868" i="12"/>
  <c r="N869" i="12"/>
  <c r="N870" i="12"/>
  <c r="N871" i="12"/>
  <c r="N872" i="12"/>
  <c r="N873" i="12"/>
  <c r="N874" i="12"/>
  <c r="N875" i="12"/>
  <c r="N876" i="12"/>
  <c r="N877" i="12"/>
  <c r="N878" i="12"/>
  <c r="N879" i="12"/>
  <c r="N880" i="12"/>
  <c r="N883" i="12"/>
  <c r="N884" i="12"/>
  <c r="N886" i="12"/>
  <c r="N887" i="12"/>
  <c r="N888" i="12"/>
  <c r="N889" i="12"/>
  <c r="N890" i="12"/>
  <c r="N891" i="12"/>
  <c r="N892" i="12"/>
  <c r="N893" i="12"/>
  <c r="N895" i="12"/>
  <c r="N896" i="12"/>
  <c r="N897" i="12"/>
  <c r="N898" i="12"/>
  <c r="N899" i="12"/>
  <c r="N924" i="12"/>
  <c r="N925" i="12"/>
  <c r="N926" i="12"/>
  <c r="N927" i="12"/>
  <c r="N928" i="12"/>
  <c r="N929" i="12"/>
  <c r="N930" i="12"/>
  <c r="N931" i="12"/>
  <c r="N932" i="12"/>
  <c r="N933" i="12"/>
  <c r="N934" i="12"/>
  <c r="N935" i="12"/>
  <c r="N936" i="12"/>
  <c r="N937" i="12"/>
  <c r="N938" i="12"/>
  <c r="N939" i="12"/>
  <c r="N940" i="12"/>
  <c r="N941" i="12"/>
  <c r="N942" i="12"/>
  <c r="N943" i="12"/>
  <c r="N944" i="12"/>
  <c r="N945" i="12"/>
  <c r="N946" i="12"/>
  <c r="N947" i="12"/>
  <c r="N948" i="12"/>
  <c r="N949" i="12"/>
  <c r="N950" i="12"/>
  <c r="N952" i="12"/>
  <c r="N953" i="12"/>
  <c r="N954" i="12"/>
  <c r="N957" i="12"/>
  <c r="N958" i="12"/>
  <c r="N959" i="12"/>
  <c r="N960" i="12"/>
  <c r="N961" i="12"/>
  <c r="N962" i="12"/>
  <c r="N963" i="12"/>
  <c r="N964" i="12"/>
  <c r="N965" i="12"/>
  <c r="N966" i="12"/>
  <c r="N967" i="12"/>
  <c r="N968" i="12"/>
  <c r="N969" i="12"/>
  <c r="N970" i="12"/>
  <c r="N971" i="12"/>
  <c r="N972" i="12"/>
  <c r="N973" i="12"/>
  <c r="N974" i="12"/>
  <c r="N975" i="12"/>
  <c r="N976" i="12"/>
  <c r="N977" i="12"/>
  <c r="N978" i="12"/>
  <c r="N979" i="12"/>
  <c r="N980" i="12"/>
  <c r="N981" i="12"/>
  <c r="N982" i="12"/>
  <c r="N983" i="12"/>
  <c r="N984" i="12"/>
  <c r="N985" i="12"/>
  <c r="N987" i="12"/>
  <c r="N988" i="12"/>
  <c r="N990" i="12"/>
  <c r="N991" i="12"/>
  <c r="N992" i="12"/>
  <c r="N993" i="12"/>
  <c r="N994" i="12"/>
  <c r="N1003" i="12"/>
  <c r="N1004" i="12"/>
  <c r="N1005" i="12"/>
  <c r="N1006" i="12"/>
  <c r="N1007" i="12"/>
  <c r="N1008" i="12"/>
  <c r="N1009" i="12"/>
  <c r="N1010" i="12"/>
  <c r="N1011" i="12"/>
  <c r="N1012" i="12"/>
  <c r="N1013" i="12"/>
  <c r="N1014" i="12"/>
  <c r="N1015" i="12"/>
  <c r="N1016" i="12"/>
  <c r="N1017" i="12"/>
  <c r="N1018" i="12"/>
  <c r="N1019" i="12"/>
  <c r="N1020" i="12"/>
  <c r="N1021" i="12"/>
  <c r="N1022" i="12"/>
  <c r="N1023" i="12"/>
  <c r="N1024" i="12"/>
  <c r="N1025" i="12"/>
  <c r="N1026" i="12"/>
  <c r="N1027" i="12"/>
  <c r="N1028" i="12"/>
  <c r="N1029" i="12"/>
  <c r="N1030" i="12"/>
  <c r="N1031" i="12"/>
  <c r="N1032" i="12"/>
  <c r="N1033" i="12"/>
  <c r="N1034" i="12"/>
  <c r="N1058" i="12"/>
  <c r="N1059" i="12"/>
  <c r="N1060" i="12"/>
  <c r="N1061" i="12"/>
  <c r="N1062" i="12"/>
  <c r="N1063" i="12"/>
  <c r="N1064" i="12"/>
  <c r="N1065" i="12"/>
  <c r="N1066" i="12"/>
  <c r="N1067" i="12"/>
  <c r="N1068" i="12"/>
  <c r="N1069" i="12"/>
  <c r="N1070" i="12"/>
  <c r="N1071" i="12"/>
  <c r="N1072" i="12"/>
  <c r="N1073" i="12"/>
  <c r="N1074" i="12"/>
  <c r="N1076" i="12"/>
  <c r="N1077" i="12"/>
  <c r="N1078" i="12"/>
  <c r="N1079" i="12"/>
  <c r="N1080" i="12"/>
  <c r="N1081" i="12"/>
  <c r="N1082" i="12"/>
  <c r="N1083" i="12"/>
  <c r="N1084" i="12"/>
  <c r="N1085" i="12"/>
  <c r="N1086" i="12"/>
  <c r="N1087" i="12"/>
  <c r="N1088" i="12"/>
  <c r="N1089" i="12"/>
  <c r="N1090" i="12"/>
  <c r="N1091" i="12"/>
  <c r="N1092" i="12"/>
  <c r="N1093" i="12"/>
  <c r="N1094" i="12"/>
  <c r="N1095" i="12"/>
  <c r="N1096" i="12"/>
  <c r="N1097" i="12"/>
  <c r="N1098" i="12"/>
  <c r="N1099" i="12"/>
  <c r="N1100" i="12"/>
  <c r="N1101" i="12"/>
  <c r="N1102" i="12"/>
  <c r="N1103" i="12"/>
  <c r="N1104" i="12"/>
  <c r="N1105" i="12"/>
  <c r="N1106" i="12"/>
  <c r="N1107" i="12"/>
  <c r="N1108" i="12"/>
  <c r="N1109" i="12"/>
  <c r="N1110" i="12"/>
  <c r="N1111" i="12"/>
  <c r="N1112" i="12"/>
  <c r="N1113" i="12"/>
  <c r="N1114" i="12"/>
  <c r="N1115" i="12"/>
  <c r="N1116" i="12"/>
  <c r="N1117" i="12"/>
  <c r="N1118" i="12"/>
  <c r="N1119" i="12"/>
  <c r="N1120" i="12"/>
  <c r="N1121" i="12"/>
  <c r="N1122" i="12"/>
  <c r="N1123" i="12"/>
  <c r="N1124" i="12"/>
  <c r="N1125" i="12"/>
  <c r="N1126" i="12"/>
  <c r="N1127" i="12"/>
  <c r="N1128" i="12"/>
  <c r="N1129" i="12"/>
  <c r="N1130" i="12"/>
  <c r="N1131" i="12"/>
  <c r="N1132" i="12"/>
  <c r="N1133" i="12"/>
  <c r="N1134" i="12"/>
  <c r="N1135" i="12"/>
  <c r="N1136" i="12"/>
  <c r="N1137" i="12"/>
  <c r="N1138" i="12"/>
  <c r="N1139" i="12"/>
  <c r="N1140" i="12"/>
  <c r="N1141" i="12"/>
  <c r="N1142" i="12"/>
  <c r="N1143" i="12"/>
  <c r="N1144" i="12"/>
  <c r="N1145" i="12"/>
  <c r="N1146" i="12"/>
  <c r="N1147" i="12"/>
  <c r="N1148" i="12"/>
  <c r="N1149" i="12"/>
  <c r="N1150" i="12"/>
  <c r="N1151" i="12"/>
  <c r="N1152" i="12"/>
  <c r="N1153" i="12"/>
  <c r="N1154" i="12"/>
  <c r="N1155" i="12"/>
  <c r="N1156" i="12"/>
  <c r="N1157" i="12"/>
  <c r="N1158" i="12"/>
  <c r="N1159" i="12"/>
  <c r="N1160" i="12"/>
  <c r="N1161" i="12"/>
  <c r="N1162" i="12"/>
  <c r="N1163" i="12"/>
  <c r="N1164" i="12"/>
  <c r="N1165" i="12"/>
  <c r="N1166" i="12"/>
  <c r="N1167" i="12"/>
  <c r="N1168" i="12"/>
  <c r="N1169" i="12"/>
  <c r="N1170" i="12"/>
  <c r="N1171" i="12"/>
  <c r="N1172" i="12"/>
  <c r="N1173" i="12"/>
  <c r="N1174" i="12"/>
  <c r="N1175" i="12"/>
  <c r="N1176" i="12"/>
  <c r="N1177" i="12"/>
  <c r="N1178" i="12"/>
  <c r="N1179" i="12"/>
  <c r="N1180" i="12"/>
  <c r="N1181" i="12"/>
  <c r="N1182" i="12"/>
  <c r="N1183" i="12"/>
  <c r="N1184" i="12"/>
  <c r="N1185" i="12"/>
  <c r="N1186" i="12"/>
  <c r="N1187" i="12"/>
  <c r="N1188" i="12"/>
  <c r="N1189" i="12"/>
  <c r="N1190" i="12"/>
  <c r="N1191" i="12"/>
  <c r="N1192" i="12"/>
  <c r="N1193" i="12"/>
  <c r="N1194" i="12"/>
  <c r="N1195" i="12"/>
  <c r="N1196" i="12"/>
  <c r="N1197" i="12"/>
  <c r="N1198" i="12"/>
  <c r="N1199" i="12"/>
  <c r="N1200" i="12"/>
  <c r="N1201" i="12"/>
  <c r="N1202" i="12"/>
  <c r="N1203" i="12"/>
  <c r="N1204" i="12"/>
  <c r="N1205" i="12"/>
  <c r="N1206" i="12"/>
  <c r="N1207" i="12"/>
  <c r="N1208" i="12"/>
  <c r="N1209" i="12"/>
  <c r="N1210" i="12"/>
  <c r="N1211" i="12"/>
  <c r="N1212" i="12"/>
  <c r="N1213" i="12"/>
  <c r="N1214" i="12"/>
  <c r="N1215" i="12"/>
  <c r="N1216" i="12"/>
  <c r="N1217" i="12"/>
  <c r="N1218" i="12"/>
  <c r="N1219" i="12"/>
  <c r="N1220" i="12"/>
  <c r="N1221" i="12"/>
  <c r="N1222" i="12"/>
  <c r="N1223" i="12"/>
  <c r="N1224" i="12"/>
  <c r="N1225" i="12"/>
  <c r="N1226" i="12"/>
  <c r="N1227" i="12"/>
  <c r="N1228" i="12"/>
  <c r="N1229" i="12"/>
  <c r="N1230" i="12"/>
  <c r="N1231" i="12"/>
  <c r="N1232" i="12"/>
  <c r="N1233" i="12"/>
  <c r="N1234" i="12"/>
  <c r="N1235" i="12"/>
  <c r="N1236" i="12"/>
  <c r="N1237" i="12"/>
  <c r="N1238" i="12"/>
  <c r="N1239" i="12"/>
  <c r="N1240" i="12"/>
  <c r="N1241" i="12"/>
  <c r="N1242" i="12"/>
  <c r="N1243" i="12"/>
  <c r="N1244" i="12"/>
  <c r="N1245" i="12"/>
  <c r="N1246" i="12"/>
  <c r="N1247" i="12"/>
  <c r="N1248" i="12"/>
  <c r="N1249" i="12"/>
  <c r="N1250" i="12"/>
  <c r="N1251" i="12"/>
  <c r="N1252" i="12"/>
  <c r="N1253" i="12"/>
  <c r="N1254" i="12"/>
  <c r="N1255" i="12"/>
  <c r="N1256" i="12"/>
  <c r="N1257" i="12"/>
  <c r="N1258" i="12"/>
  <c r="N1259" i="12"/>
  <c r="N1260" i="12"/>
  <c r="N1261" i="12"/>
  <c r="N1262" i="12"/>
  <c r="N1263" i="12"/>
  <c r="N1264" i="12"/>
  <c r="N1265" i="12"/>
  <c r="N1266" i="12"/>
  <c r="N1267" i="12"/>
  <c r="N1268" i="12"/>
  <c r="N1269" i="12"/>
  <c r="N1270" i="12"/>
  <c r="N1271" i="12"/>
  <c r="N1272" i="12"/>
  <c r="N1273" i="12"/>
  <c r="N1274" i="12"/>
  <c r="N1275" i="12"/>
  <c r="N1276" i="12"/>
  <c r="N1277" i="12"/>
  <c r="N1278" i="12"/>
  <c r="N1279" i="12"/>
  <c r="N1280" i="12"/>
  <c r="N1281" i="12"/>
  <c r="N1282" i="12"/>
  <c r="N1283" i="12"/>
  <c r="N1284" i="12"/>
  <c r="N1285" i="12"/>
  <c r="N1286" i="12"/>
  <c r="N1287" i="12"/>
  <c r="N1288" i="12"/>
  <c r="N1289" i="12"/>
  <c r="N1290" i="12"/>
  <c r="N1291" i="12"/>
  <c r="N1292" i="12"/>
  <c r="N1293" i="12"/>
  <c r="N1294" i="12"/>
  <c r="N1295" i="12"/>
  <c r="N1296" i="12"/>
  <c r="N1297" i="12"/>
  <c r="N1298" i="12"/>
  <c r="N1299" i="12"/>
  <c r="N1300" i="12"/>
  <c r="N1301" i="12"/>
  <c r="N1302" i="12"/>
  <c r="N1303" i="12"/>
  <c r="N1304" i="12"/>
  <c r="N1305" i="12"/>
  <c r="N1306" i="12"/>
  <c r="N1307" i="12"/>
  <c r="N1308" i="12"/>
  <c r="N1309" i="12"/>
  <c r="N1310" i="12"/>
  <c r="N1311" i="12"/>
  <c r="N1312" i="12"/>
  <c r="N1313" i="12"/>
  <c r="N1314" i="12"/>
  <c r="N1315" i="12"/>
  <c r="N1316" i="12"/>
  <c r="N1317" i="12"/>
  <c r="N1318" i="12"/>
  <c r="N1319" i="12"/>
  <c r="N1320" i="12"/>
  <c r="N1321" i="12"/>
  <c r="N1322" i="12"/>
  <c r="N1323" i="12"/>
  <c r="N1324" i="12"/>
  <c r="N1325" i="12"/>
  <c r="N1326" i="12"/>
  <c r="N1327" i="12"/>
  <c r="N1328" i="12"/>
  <c r="N1329" i="12"/>
  <c r="N1330" i="12"/>
  <c r="N1331" i="12"/>
  <c r="N1332" i="12"/>
  <c r="N1333" i="12"/>
  <c r="N1334" i="12"/>
  <c r="N1335" i="12"/>
  <c r="N1336" i="12"/>
  <c r="N1337" i="12"/>
  <c r="N1338" i="12"/>
  <c r="N1339" i="12"/>
  <c r="N1340" i="12"/>
  <c r="N1341" i="12"/>
  <c r="N1342" i="12"/>
  <c r="N1343" i="12"/>
  <c r="N1344" i="12"/>
  <c r="N1345" i="12"/>
  <c r="N1346" i="12"/>
  <c r="N1347" i="12"/>
  <c r="N1348" i="12"/>
  <c r="N1349" i="12"/>
  <c r="N1350" i="12"/>
  <c r="N1351" i="12"/>
  <c r="N1352" i="12"/>
  <c r="N1353" i="12"/>
  <c r="N1354" i="12"/>
  <c r="N1355" i="12"/>
  <c r="N1356" i="12"/>
  <c r="N1357" i="12"/>
  <c r="N1358" i="12"/>
  <c r="N1359" i="12"/>
  <c r="N1360" i="12"/>
  <c r="N1361" i="12"/>
  <c r="N1362" i="12"/>
  <c r="N1363" i="12"/>
  <c r="N1364" i="12"/>
  <c r="N1365" i="12"/>
  <c r="N1366" i="12"/>
  <c r="N1367" i="12"/>
  <c r="N1368" i="12"/>
  <c r="N1369" i="12"/>
  <c r="N1370" i="12"/>
  <c r="N1371" i="12"/>
  <c r="N1372" i="12"/>
  <c r="N1373" i="12"/>
  <c r="N1374" i="12"/>
  <c r="N1375" i="12"/>
  <c r="N1376" i="12"/>
  <c r="N1377" i="12"/>
  <c r="N1378" i="12"/>
  <c r="N1379" i="12"/>
  <c r="N1380" i="12"/>
  <c r="N1381" i="12"/>
  <c r="N1382" i="12"/>
  <c r="N1383" i="12"/>
  <c r="N1384" i="12"/>
  <c r="N1385" i="12"/>
  <c r="N1386" i="12"/>
  <c r="N1387" i="12"/>
  <c r="N1388" i="12"/>
  <c r="N1389" i="12"/>
  <c r="N1390" i="12"/>
  <c r="N1391" i="12"/>
  <c r="N1392" i="12"/>
  <c r="N1393" i="12"/>
  <c r="N1394" i="12"/>
  <c r="N1395" i="12"/>
  <c r="N1396" i="12"/>
  <c r="N1397" i="12"/>
  <c r="N1398" i="12"/>
  <c r="N1399" i="12"/>
  <c r="N1400" i="12"/>
  <c r="N1401" i="12"/>
  <c r="N1402" i="12"/>
  <c r="N1403" i="12"/>
  <c r="N1404" i="12"/>
  <c r="N1405" i="12"/>
  <c r="N1406" i="12"/>
  <c r="N1407" i="12"/>
  <c r="N1408" i="12"/>
  <c r="N1409" i="12"/>
  <c r="N1410" i="12"/>
  <c r="N1411" i="12"/>
  <c r="N1412" i="12"/>
  <c r="N1413" i="12"/>
  <c r="N1414" i="12"/>
  <c r="N1415" i="12"/>
  <c r="N1416" i="12"/>
  <c r="N1417" i="12"/>
  <c r="N1418" i="12"/>
  <c r="N1419" i="12"/>
  <c r="N1420" i="12"/>
  <c r="N1421" i="12"/>
  <c r="N1422" i="12"/>
  <c r="N1423" i="12"/>
  <c r="N1424" i="12"/>
  <c r="N1425" i="12"/>
  <c r="N1426" i="12"/>
  <c r="N1427" i="12"/>
  <c r="N1428" i="12"/>
  <c r="N1429" i="12"/>
  <c r="N1430" i="12"/>
  <c r="N1431" i="12"/>
  <c r="N1432" i="12"/>
  <c r="N1433" i="12"/>
  <c r="N1434" i="12"/>
  <c r="N1435" i="12"/>
  <c r="N1436" i="12"/>
  <c r="N1437" i="12"/>
  <c r="N1438" i="12"/>
  <c r="N1439" i="12"/>
  <c r="N1440" i="12"/>
  <c r="N1441" i="12"/>
  <c r="N1442" i="12"/>
  <c r="N1443" i="12"/>
  <c r="N1444" i="12"/>
  <c r="N1445" i="12"/>
  <c r="N1446" i="12"/>
  <c r="N1447" i="12"/>
  <c r="N1448" i="12"/>
  <c r="N1449" i="12"/>
  <c r="N1450" i="12"/>
  <c r="N1451" i="12"/>
  <c r="N1452" i="12"/>
  <c r="N1453" i="12"/>
  <c r="N1454" i="12"/>
  <c r="N1455" i="12"/>
  <c r="N1456" i="12"/>
  <c r="N1457" i="12"/>
  <c r="N1458" i="12"/>
  <c r="N1459" i="12"/>
  <c r="N1460" i="12"/>
  <c r="N1461" i="12"/>
  <c r="N1462" i="12"/>
  <c r="N1463" i="12"/>
  <c r="N1464" i="12"/>
  <c r="N1465" i="12"/>
  <c r="N1466" i="12"/>
  <c r="N1467" i="12"/>
  <c r="N1468" i="12"/>
  <c r="N1469" i="12"/>
  <c r="N1470" i="12"/>
  <c r="N1471" i="12"/>
  <c r="N1472" i="12"/>
  <c r="N1473" i="12"/>
  <c r="N1474" i="12"/>
  <c r="N1475" i="12"/>
  <c r="N1476" i="12"/>
  <c r="N1477" i="12"/>
  <c r="N1478" i="12"/>
  <c r="N1479" i="12"/>
  <c r="N1480" i="12"/>
  <c r="N1481" i="12"/>
  <c r="N1482" i="12"/>
  <c r="N1483" i="12"/>
  <c r="N1484" i="12"/>
  <c r="N1485" i="12"/>
  <c r="N1486" i="12"/>
  <c r="N1487" i="12"/>
  <c r="N1488" i="12"/>
  <c r="N1489" i="12"/>
  <c r="N1490" i="12"/>
  <c r="N1491" i="12"/>
  <c r="N1492" i="12"/>
  <c r="N1493" i="12"/>
  <c r="N1494" i="12"/>
  <c r="N1495" i="12"/>
  <c r="N1496" i="12"/>
  <c r="N1497" i="12"/>
  <c r="N1498" i="12"/>
  <c r="N1499" i="12"/>
  <c r="N1500" i="12"/>
  <c r="N1501" i="12"/>
  <c r="N1502" i="12"/>
  <c r="N1503" i="12"/>
  <c r="N1504" i="12"/>
  <c r="N1505" i="12"/>
  <c r="N1506" i="12"/>
  <c r="N1507" i="12"/>
  <c r="N1508" i="12"/>
  <c r="N1509" i="12"/>
  <c r="N1510" i="12"/>
  <c r="N1511" i="12"/>
  <c r="N1512" i="12"/>
  <c r="N1513" i="12"/>
  <c r="N1514" i="12"/>
  <c r="N1515" i="12"/>
  <c r="N1516" i="12"/>
  <c r="N1517" i="12"/>
  <c r="N1518" i="12"/>
  <c r="N1519" i="12"/>
  <c r="N1520" i="12"/>
  <c r="N1521" i="12"/>
  <c r="N1522" i="12"/>
  <c r="N1523" i="12"/>
  <c r="N1524" i="12"/>
  <c r="N1525" i="12"/>
  <c r="N1526" i="12"/>
  <c r="N1533" i="12"/>
  <c r="N1534" i="12"/>
  <c r="N1535" i="12"/>
  <c r="N1536" i="12"/>
  <c r="N1537" i="12"/>
  <c r="N1538" i="12"/>
  <c r="N1539" i="12"/>
  <c r="N1540" i="12"/>
  <c r="N1541" i="12"/>
  <c r="N1542" i="12"/>
  <c r="N1543" i="12"/>
  <c r="N1544" i="12"/>
  <c r="N1545" i="12"/>
  <c r="N1546" i="12"/>
  <c r="N1547" i="12"/>
  <c r="N1548" i="12"/>
  <c r="N1549" i="12"/>
  <c r="N1550" i="12"/>
  <c r="N1556" i="12"/>
  <c r="N1557" i="12"/>
  <c r="N1558" i="12"/>
  <c r="N1559" i="12"/>
  <c r="N1560" i="12"/>
  <c r="N1561" i="12"/>
  <c r="N1562" i="12"/>
  <c r="N1563" i="12"/>
  <c r="N1564" i="12"/>
  <c r="N1565" i="12"/>
  <c r="N1566" i="12"/>
  <c r="N1567" i="12"/>
  <c r="N1568" i="12"/>
  <c r="N1569" i="12"/>
  <c r="N1570" i="12"/>
  <c r="N1571" i="12"/>
  <c r="N1572" i="12"/>
  <c r="N1573" i="12"/>
  <c r="N1574" i="12"/>
  <c r="N1575" i="12"/>
  <c r="N1576" i="12"/>
  <c r="N1577" i="12"/>
  <c r="N1578" i="12"/>
  <c r="N1579" i="12"/>
  <c r="N1580" i="12"/>
  <c r="N1581" i="12"/>
  <c r="N1582" i="12"/>
  <c r="N1583" i="12"/>
  <c r="N1584" i="12"/>
  <c r="N1585" i="12"/>
  <c r="N1586" i="12"/>
  <c r="N1587" i="12"/>
  <c r="N1588" i="12"/>
  <c r="N1589" i="12"/>
  <c r="N1590" i="12"/>
  <c r="N1591" i="12"/>
  <c r="N1592" i="12"/>
  <c r="N1593" i="12"/>
  <c r="N1594" i="12"/>
  <c r="N1595" i="12"/>
  <c r="N1596" i="12"/>
  <c r="N1597" i="12"/>
  <c r="N1598" i="12"/>
  <c r="N1599" i="12"/>
  <c r="N1600" i="12"/>
  <c r="N1601" i="12"/>
  <c r="N1602" i="12"/>
  <c r="N1603" i="12"/>
  <c r="N1604" i="12"/>
  <c r="N1605" i="12"/>
  <c r="N1606" i="12"/>
  <c r="N1607" i="12"/>
  <c r="K528" i="7"/>
  <c r="K529" i="7"/>
  <c r="A529" i="7"/>
  <c r="A528" i="7"/>
  <c r="K527" i="7"/>
  <c r="K526" i="7"/>
  <c r="K525" i="7"/>
  <c r="K524" i="7"/>
  <c r="A527" i="7"/>
  <c r="A525" i="7"/>
  <c r="A526" i="7"/>
  <c r="A524" i="7"/>
  <c r="D276" i="12"/>
  <c r="T150" i="12"/>
  <c r="C1110" i="12"/>
  <c r="D1110" i="12"/>
  <c r="C1108" i="12"/>
  <c r="D1108" i="12"/>
  <c r="C1109" i="12"/>
  <c r="D1109" i="12"/>
  <c r="C1106" i="12"/>
  <c r="D1106" i="12"/>
  <c r="C1107" i="12"/>
  <c r="D1107" i="12"/>
  <c r="X1106" i="12"/>
  <c r="X1107" i="12"/>
  <c r="X1108" i="12"/>
  <c r="X1109" i="12"/>
  <c r="X1110" i="12"/>
  <c r="C1079" i="12"/>
  <c r="D1079" i="12"/>
  <c r="X1079" i="12"/>
  <c r="X1089" i="12"/>
  <c r="X1090" i="12"/>
  <c r="X1091" i="12"/>
  <c r="X1092" i="12"/>
  <c r="X1093" i="12"/>
  <c r="X1094" i="12"/>
  <c r="X1095" i="12"/>
  <c r="X1096" i="12"/>
  <c r="X1097" i="12"/>
  <c r="X1098" i="12"/>
  <c r="X1099" i="12"/>
  <c r="X1100" i="12"/>
  <c r="X1101" i="12"/>
  <c r="X1102" i="12"/>
  <c r="X1103" i="12"/>
  <c r="X1104" i="12"/>
  <c r="X1105" i="12"/>
  <c r="X1080" i="12"/>
  <c r="X1081" i="12"/>
  <c r="X1082" i="12"/>
  <c r="X1083" i="12"/>
  <c r="X1084" i="12"/>
  <c r="X1085" i="12"/>
  <c r="X1086" i="12"/>
  <c r="X1087" i="12"/>
  <c r="X1088" i="12"/>
  <c r="C1080" i="12"/>
  <c r="D1080" i="12"/>
  <c r="C1081" i="12"/>
  <c r="D1081" i="12"/>
  <c r="C1082" i="12"/>
  <c r="D1082" i="12"/>
  <c r="C1083" i="12"/>
  <c r="D1083" i="12"/>
  <c r="C1084" i="12"/>
  <c r="D1084" i="12"/>
  <c r="C1085" i="12"/>
  <c r="D1085" i="12"/>
  <c r="C1086" i="12"/>
  <c r="D1086" i="12"/>
  <c r="C1087" i="12"/>
  <c r="D1087" i="12"/>
  <c r="C1088" i="12"/>
  <c r="D1088" i="12"/>
  <c r="C1089" i="12"/>
  <c r="D1089" i="12"/>
  <c r="C1090" i="12"/>
  <c r="D1090" i="12"/>
  <c r="C1091" i="12"/>
  <c r="D1091" i="12"/>
  <c r="C1092" i="12"/>
  <c r="D1092" i="12"/>
  <c r="C1093" i="12"/>
  <c r="D1093" i="12"/>
  <c r="C1094" i="12"/>
  <c r="D1094" i="12"/>
  <c r="C1095" i="12"/>
  <c r="D1095" i="12"/>
  <c r="C1096" i="12"/>
  <c r="D1096" i="12"/>
  <c r="C1097" i="12"/>
  <c r="D1097" i="12"/>
  <c r="C1098" i="12"/>
  <c r="D1098" i="12"/>
  <c r="C1099" i="12"/>
  <c r="D1099" i="12"/>
  <c r="C1100" i="12"/>
  <c r="D1100" i="12"/>
  <c r="C1101" i="12"/>
  <c r="D1101" i="12"/>
  <c r="C1102" i="12"/>
  <c r="D1102" i="12"/>
  <c r="C1103" i="12"/>
  <c r="D1103" i="12"/>
  <c r="C1104" i="12"/>
  <c r="D1104" i="12"/>
  <c r="C1105" i="12"/>
  <c r="D1105" i="12"/>
  <c r="C1078" i="12"/>
  <c r="D1078" i="12"/>
  <c r="X1078" i="12"/>
  <c r="X1128" i="12"/>
  <c r="X1129" i="12"/>
  <c r="X1130" i="12"/>
  <c r="X1131" i="12"/>
  <c r="X1132" i="12"/>
  <c r="X1133" i="12"/>
  <c r="X1134" i="12"/>
  <c r="X1135" i="12"/>
  <c r="X1136" i="12"/>
  <c r="X1137" i="12"/>
  <c r="X1138" i="12"/>
  <c r="X1139" i="12"/>
  <c r="X1140" i="12"/>
  <c r="X1141" i="12"/>
  <c r="X1142" i="12"/>
  <c r="X1143" i="12"/>
  <c r="X1144" i="12"/>
  <c r="X1145" i="12"/>
  <c r="X1146" i="12"/>
  <c r="X1147" i="12"/>
  <c r="X1148" i="12"/>
  <c r="X1149" i="12"/>
  <c r="X1150" i="12"/>
  <c r="X1151" i="12"/>
  <c r="X1152" i="12"/>
  <c r="X1153" i="12"/>
  <c r="X1154" i="12"/>
  <c r="X1155" i="12"/>
  <c r="X1156" i="12"/>
  <c r="X1157" i="12"/>
  <c r="X1158" i="12"/>
  <c r="X1159" i="12"/>
  <c r="X1160" i="12"/>
  <c r="X1161" i="12"/>
  <c r="X1162" i="12"/>
  <c r="X1163" i="12"/>
  <c r="X1164" i="12"/>
  <c r="X1165" i="12"/>
  <c r="X1166" i="12"/>
  <c r="X1167" i="12"/>
  <c r="X1168" i="12"/>
  <c r="X1169" i="12"/>
  <c r="X1170" i="12"/>
  <c r="X1171" i="12"/>
  <c r="X1172" i="12"/>
  <c r="X1173" i="12"/>
  <c r="X1174" i="12"/>
  <c r="X1175" i="12"/>
  <c r="X1176" i="12"/>
  <c r="X1177" i="12"/>
  <c r="X1178" i="12"/>
  <c r="X1179" i="12"/>
  <c r="X1180" i="12"/>
  <c r="X1181" i="12"/>
  <c r="X1182" i="12"/>
  <c r="X1183" i="12"/>
  <c r="X1184" i="12"/>
  <c r="X1185" i="12"/>
  <c r="X1186" i="12"/>
  <c r="X1187" i="12"/>
  <c r="X1188" i="12"/>
  <c r="X1189" i="12"/>
  <c r="X1190" i="12"/>
  <c r="X1191" i="12"/>
  <c r="X1192" i="12"/>
  <c r="X1193" i="12"/>
  <c r="X1194" i="12"/>
  <c r="X1195" i="12"/>
  <c r="X1196" i="12"/>
  <c r="X1197" i="12"/>
  <c r="X1198" i="12"/>
  <c r="X1199" i="12"/>
  <c r="X1200" i="12"/>
  <c r="X1201" i="12"/>
  <c r="X1202" i="12"/>
  <c r="X1203" i="12"/>
  <c r="X1204" i="12"/>
  <c r="X1205" i="12"/>
  <c r="X1206" i="12"/>
  <c r="X1207" i="12"/>
  <c r="X1208" i="12"/>
  <c r="X1209" i="12"/>
  <c r="X1210" i="12"/>
  <c r="X1211" i="12"/>
  <c r="X1212" i="12"/>
  <c r="X1213" i="12"/>
  <c r="X1214" i="12"/>
  <c r="X1215" i="12"/>
  <c r="X1216" i="12"/>
  <c r="X1217" i="12"/>
  <c r="X1218" i="12"/>
  <c r="X1219" i="12"/>
  <c r="X1220" i="12"/>
  <c r="X1221" i="12"/>
  <c r="X1222" i="12"/>
  <c r="X1223" i="12"/>
  <c r="X1224" i="12"/>
  <c r="X1225" i="12"/>
  <c r="X1226" i="12"/>
  <c r="X1227" i="12"/>
  <c r="X1228" i="12"/>
  <c r="X1229" i="12"/>
  <c r="X1230" i="12"/>
  <c r="X1231" i="12"/>
  <c r="X1232" i="12"/>
  <c r="X1233" i="12"/>
  <c r="X1234" i="12"/>
  <c r="X1235" i="12"/>
  <c r="X1236" i="12"/>
  <c r="X1237" i="12"/>
  <c r="X1238" i="12"/>
  <c r="X1239" i="12"/>
  <c r="X1240" i="12"/>
  <c r="X1241" i="12"/>
  <c r="X1242" i="12"/>
  <c r="X1243" i="12"/>
  <c r="X1244" i="12"/>
  <c r="X1245" i="12"/>
  <c r="X1246" i="12"/>
  <c r="X1247" i="12"/>
  <c r="X1248" i="12"/>
  <c r="X1249" i="12"/>
  <c r="X1250" i="12"/>
  <c r="X1251" i="12"/>
  <c r="X1252" i="12"/>
  <c r="X1253" i="12"/>
  <c r="X1254" i="12"/>
  <c r="X1255" i="12"/>
  <c r="X1256" i="12"/>
  <c r="X1257" i="12"/>
  <c r="X1258" i="12"/>
  <c r="X1259" i="12"/>
  <c r="X1260" i="12"/>
  <c r="X1261" i="12"/>
  <c r="X1262" i="12"/>
  <c r="X1263" i="12"/>
  <c r="X1264" i="12"/>
  <c r="X1265" i="12"/>
  <c r="X1266" i="12"/>
  <c r="X1267" i="12"/>
  <c r="X1268" i="12"/>
  <c r="X1269" i="12"/>
  <c r="X1270" i="12"/>
  <c r="X1271" i="12"/>
  <c r="X1272" i="12"/>
  <c r="X1273" i="12"/>
  <c r="X1274" i="12"/>
  <c r="X1275" i="12"/>
  <c r="X1276" i="12"/>
  <c r="X1277" i="12"/>
  <c r="X1278" i="12"/>
  <c r="X1279" i="12"/>
  <c r="X1280" i="12"/>
  <c r="X1281" i="12"/>
  <c r="X1282" i="12"/>
  <c r="X1283" i="12"/>
  <c r="X1284" i="12"/>
  <c r="X1285" i="12"/>
  <c r="X1286" i="12"/>
  <c r="X1287" i="12"/>
  <c r="X1288" i="12"/>
  <c r="X1289" i="12"/>
  <c r="X1290" i="12"/>
  <c r="X1291" i="12"/>
  <c r="X1292" i="12"/>
  <c r="X1293" i="12"/>
  <c r="X1294" i="12"/>
  <c r="X1295" i="12"/>
  <c r="X1296" i="12"/>
  <c r="X1297" i="12"/>
  <c r="X1298" i="12"/>
  <c r="X1299" i="12"/>
  <c r="X1300" i="12"/>
  <c r="X1301" i="12"/>
  <c r="X1302" i="12"/>
  <c r="X1303" i="12"/>
  <c r="X1304" i="12"/>
  <c r="X1305" i="12"/>
  <c r="X1306" i="12"/>
  <c r="X1307" i="12"/>
  <c r="X1308" i="12"/>
  <c r="X1309" i="12"/>
  <c r="X1310" i="12"/>
  <c r="X1311" i="12"/>
  <c r="X1312" i="12"/>
  <c r="X1313" i="12"/>
  <c r="X1314" i="12"/>
  <c r="X1315" i="12"/>
  <c r="X1316" i="12"/>
  <c r="X1317" i="12"/>
  <c r="X1318" i="12"/>
  <c r="X1319" i="12"/>
  <c r="X1320" i="12"/>
  <c r="X1321" i="12"/>
  <c r="X1322" i="12"/>
  <c r="X1323" i="12"/>
  <c r="X1324" i="12"/>
  <c r="X1325" i="12"/>
  <c r="X1326" i="12"/>
  <c r="X1327" i="12"/>
  <c r="X1328" i="12"/>
  <c r="X1329" i="12"/>
  <c r="X1330" i="12"/>
  <c r="X1331" i="12"/>
  <c r="X1332" i="12"/>
  <c r="X1333" i="12"/>
  <c r="X1334" i="12"/>
  <c r="X1335" i="12"/>
  <c r="X1336" i="12"/>
  <c r="X1337" i="12"/>
  <c r="X1338" i="12"/>
  <c r="X1339" i="12"/>
  <c r="X1340" i="12"/>
  <c r="X1341" i="12"/>
  <c r="X1342" i="12"/>
  <c r="X1343" i="12"/>
  <c r="X1344" i="12"/>
  <c r="X1345" i="12"/>
  <c r="X1346" i="12"/>
  <c r="X1347" i="12"/>
  <c r="X1348" i="12"/>
  <c r="X1349" i="12"/>
  <c r="X1350" i="12"/>
  <c r="X1351" i="12"/>
  <c r="X1352" i="12"/>
  <c r="X1353" i="12"/>
  <c r="X1354" i="12"/>
  <c r="X1355" i="12"/>
  <c r="X1356" i="12"/>
  <c r="X1357" i="12"/>
  <c r="X1358" i="12"/>
  <c r="X1359" i="12"/>
  <c r="X1360" i="12"/>
  <c r="X1361" i="12"/>
  <c r="X1362" i="12"/>
  <c r="X1363" i="12"/>
  <c r="X1364" i="12"/>
  <c r="X1365" i="12"/>
  <c r="X1366" i="12"/>
  <c r="X1367" i="12"/>
  <c r="X1368" i="12"/>
  <c r="X1369" i="12"/>
  <c r="X1370" i="12"/>
  <c r="X1371" i="12"/>
  <c r="X1372" i="12"/>
  <c r="X1373" i="12"/>
  <c r="X1374" i="12"/>
  <c r="X1375" i="12"/>
  <c r="X1376" i="12"/>
  <c r="X1377" i="12"/>
  <c r="X1378" i="12"/>
  <c r="X1379" i="12"/>
  <c r="X1380" i="12"/>
  <c r="X1381" i="12"/>
  <c r="X1382" i="12"/>
  <c r="X1383" i="12"/>
  <c r="X1384" i="12"/>
  <c r="X1385" i="12"/>
  <c r="X1386" i="12"/>
  <c r="X1387" i="12"/>
  <c r="X1388" i="12"/>
  <c r="X1389" i="12"/>
  <c r="X1390" i="12"/>
  <c r="X1391" i="12"/>
  <c r="X1392" i="12"/>
  <c r="X1393" i="12"/>
  <c r="X1394" i="12"/>
  <c r="X1395" i="12"/>
  <c r="X1396" i="12"/>
  <c r="X1397" i="12"/>
  <c r="X1398" i="12"/>
  <c r="X1399" i="12"/>
  <c r="X1400" i="12"/>
  <c r="X1401" i="12"/>
  <c r="X1402" i="12"/>
  <c r="X1403" i="12"/>
  <c r="X1404" i="12"/>
  <c r="X1405" i="12"/>
  <c r="X1406" i="12"/>
  <c r="X1407" i="12"/>
  <c r="X1408" i="12"/>
  <c r="X1409" i="12"/>
  <c r="X1410" i="12"/>
  <c r="X1411" i="12"/>
  <c r="X1412" i="12"/>
  <c r="X1413" i="12"/>
  <c r="X1414" i="12"/>
  <c r="X1415" i="12"/>
  <c r="X1416" i="12"/>
  <c r="X1417" i="12"/>
  <c r="X1418" i="12"/>
  <c r="X1419" i="12"/>
  <c r="X1420" i="12"/>
  <c r="X1421" i="12"/>
  <c r="X1422" i="12"/>
  <c r="X1423" i="12"/>
  <c r="X1424" i="12"/>
  <c r="X1425" i="12"/>
  <c r="X1426" i="12"/>
  <c r="X1427" i="12"/>
  <c r="X1428" i="12"/>
  <c r="X1429" i="12"/>
  <c r="X1430" i="12"/>
  <c r="X1431" i="12"/>
  <c r="X1432" i="12"/>
  <c r="X1433" i="12"/>
  <c r="X1434" i="12"/>
  <c r="X1435" i="12"/>
  <c r="X1436" i="12"/>
  <c r="X1437" i="12"/>
  <c r="X1438" i="12"/>
  <c r="X1439" i="12"/>
  <c r="X1440" i="12"/>
  <c r="X1441" i="12"/>
  <c r="X1442" i="12"/>
  <c r="X1443" i="12"/>
  <c r="X1444" i="12"/>
  <c r="X1445" i="12"/>
  <c r="X1446" i="12"/>
  <c r="X1447" i="12"/>
  <c r="X1448" i="12"/>
  <c r="X1449" i="12"/>
  <c r="X1450" i="12"/>
  <c r="X1451" i="12"/>
  <c r="X1452" i="12"/>
  <c r="X1453" i="12"/>
  <c r="X1454" i="12"/>
  <c r="X1455" i="12"/>
  <c r="X1456" i="12"/>
  <c r="X1457" i="12"/>
  <c r="X1458" i="12"/>
  <c r="X1459" i="12"/>
  <c r="X1460" i="12"/>
  <c r="X1461" i="12"/>
  <c r="X1462" i="12"/>
  <c r="X1463" i="12"/>
  <c r="X1464" i="12"/>
  <c r="X1465" i="12"/>
  <c r="X1466" i="12"/>
  <c r="X1467" i="12"/>
  <c r="X1468" i="12"/>
  <c r="X1123" i="12"/>
  <c r="X1124" i="12"/>
  <c r="X1125" i="12"/>
  <c r="X1126" i="12"/>
  <c r="X1127" i="12"/>
  <c r="C1122" i="12"/>
  <c r="D1122" i="12"/>
  <c r="F1122" i="12"/>
  <c r="H1122" i="12"/>
  <c r="J1122" i="12"/>
  <c r="L1122" i="12"/>
  <c r="P1122" i="12"/>
  <c r="T1122" i="12"/>
  <c r="V1122" i="12"/>
  <c r="C1123" i="12"/>
  <c r="D1123" i="12"/>
  <c r="F1123" i="12"/>
  <c r="H1123" i="12"/>
  <c r="J1123" i="12"/>
  <c r="L1123" i="12"/>
  <c r="P1123" i="12"/>
  <c r="T1123" i="12"/>
  <c r="V1123" i="12"/>
  <c r="C1124" i="12"/>
  <c r="D1124" i="12"/>
  <c r="F1124" i="12"/>
  <c r="H1124" i="12"/>
  <c r="J1124" i="12"/>
  <c r="L1124" i="12"/>
  <c r="P1124" i="12"/>
  <c r="T1124" i="12"/>
  <c r="V1124" i="12"/>
  <c r="C1125" i="12"/>
  <c r="D1125" i="12"/>
  <c r="F1125" i="12"/>
  <c r="H1125" i="12"/>
  <c r="J1125" i="12"/>
  <c r="L1125" i="12"/>
  <c r="P1125" i="12"/>
  <c r="T1125" i="12"/>
  <c r="V1125" i="12"/>
  <c r="C1126" i="12"/>
  <c r="D1126" i="12"/>
  <c r="F1126" i="12"/>
  <c r="H1126" i="12"/>
  <c r="J1126" i="12"/>
  <c r="L1126" i="12"/>
  <c r="P1126" i="12"/>
  <c r="T1126" i="12"/>
  <c r="V1126" i="12"/>
  <c r="C1127" i="12"/>
  <c r="D1127" i="12"/>
  <c r="F1127" i="12"/>
  <c r="H1127" i="12"/>
  <c r="J1127" i="12"/>
  <c r="L1127" i="12"/>
  <c r="P1127" i="12"/>
  <c r="T1127" i="12"/>
  <c r="V1127" i="12"/>
  <c r="C1128" i="12"/>
  <c r="D1128" i="12"/>
  <c r="F1128" i="12"/>
  <c r="H1128" i="12"/>
  <c r="J1128" i="12"/>
  <c r="L1128" i="12"/>
  <c r="P1128" i="12"/>
  <c r="T1128" i="12"/>
  <c r="V1128" i="12"/>
  <c r="C1129" i="12"/>
  <c r="D1129" i="12"/>
  <c r="F1129" i="12"/>
  <c r="H1129" i="12"/>
  <c r="J1129" i="12"/>
  <c r="L1129" i="12"/>
  <c r="P1129" i="12"/>
  <c r="T1129" i="12"/>
  <c r="V1129" i="12"/>
  <c r="C1130" i="12"/>
  <c r="D1130" i="12"/>
  <c r="F1130" i="12"/>
  <c r="H1130" i="12"/>
  <c r="J1130" i="12"/>
  <c r="L1130" i="12"/>
  <c r="P1130" i="12"/>
  <c r="T1130" i="12"/>
  <c r="V1130" i="12"/>
  <c r="C1131" i="12"/>
  <c r="D1131" i="12"/>
  <c r="F1131" i="12"/>
  <c r="H1131" i="12"/>
  <c r="J1131" i="12"/>
  <c r="L1131" i="12"/>
  <c r="P1131" i="12"/>
  <c r="T1131" i="12"/>
  <c r="V1131" i="12"/>
  <c r="C1132" i="12"/>
  <c r="D1132" i="12"/>
  <c r="F1132" i="12"/>
  <c r="H1132" i="12"/>
  <c r="J1132" i="12"/>
  <c r="L1132" i="12"/>
  <c r="P1132" i="12"/>
  <c r="T1132" i="12"/>
  <c r="V1132" i="12"/>
  <c r="C1133" i="12"/>
  <c r="D1133" i="12"/>
  <c r="F1133" i="12"/>
  <c r="H1133" i="12"/>
  <c r="J1133" i="12"/>
  <c r="L1133" i="12"/>
  <c r="P1133" i="12"/>
  <c r="T1133" i="12"/>
  <c r="V1133" i="12"/>
  <c r="C1134" i="12"/>
  <c r="D1134" i="12"/>
  <c r="F1134" i="12"/>
  <c r="H1134" i="12"/>
  <c r="J1134" i="12"/>
  <c r="L1134" i="12"/>
  <c r="P1134" i="12"/>
  <c r="T1134" i="12"/>
  <c r="V1134" i="12"/>
  <c r="C1135" i="12"/>
  <c r="D1135" i="12"/>
  <c r="F1135" i="12"/>
  <c r="H1135" i="12"/>
  <c r="J1135" i="12"/>
  <c r="L1135" i="12"/>
  <c r="P1135" i="12"/>
  <c r="T1135" i="12"/>
  <c r="V1135" i="12"/>
  <c r="C1136" i="12"/>
  <c r="D1136" i="12"/>
  <c r="F1136" i="12"/>
  <c r="H1136" i="12"/>
  <c r="J1136" i="12"/>
  <c r="L1136" i="12"/>
  <c r="P1136" i="12"/>
  <c r="T1136" i="12"/>
  <c r="V1136" i="12"/>
  <c r="C1137" i="12"/>
  <c r="D1137" i="12"/>
  <c r="F1137" i="12"/>
  <c r="H1137" i="12"/>
  <c r="J1137" i="12"/>
  <c r="L1137" i="12"/>
  <c r="P1137" i="12"/>
  <c r="T1137" i="12"/>
  <c r="V1137" i="12"/>
  <c r="C1138" i="12"/>
  <c r="D1138" i="12"/>
  <c r="F1138" i="12"/>
  <c r="H1138" i="12"/>
  <c r="J1138" i="12"/>
  <c r="L1138" i="12"/>
  <c r="P1138" i="12"/>
  <c r="T1138" i="12"/>
  <c r="V1138" i="12"/>
  <c r="C1139" i="12"/>
  <c r="D1139" i="12"/>
  <c r="F1139" i="12"/>
  <c r="H1139" i="12"/>
  <c r="J1139" i="12"/>
  <c r="L1139" i="12"/>
  <c r="P1139" i="12"/>
  <c r="T1139" i="12"/>
  <c r="V1139" i="12"/>
  <c r="C1140" i="12"/>
  <c r="D1140" i="12"/>
  <c r="F1140" i="12"/>
  <c r="H1140" i="12"/>
  <c r="J1140" i="12"/>
  <c r="L1140" i="12"/>
  <c r="P1140" i="12"/>
  <c r="T1140" i="12"/>
  <c r="V1140" i="12"/>
  <c r="C1141" i="12"/>
  <c r="D1141" i="12"/>
  <c r="F1141" i="12"/>
  <c r="H1141" i="12"/>
  <c r="J1141" i="12"/>
  <c r="L1141" i="12"/>
  <c r="P1141" i="12"/>
  <c r="T1141" i="12"/>
  <c r="V1141" i="12"/>
  <c r="C1142" i="12"/>
  <c r="D1142" i="12"/>
  <c r="F1142" i="12"/>
  <c r="H1142" i="12"/>
  <c r="J1142" i="12"/>
  <c r="L1142" i="12"/>
  <c r="P1142" i="12"/>
  <c r="T1142" i="12"/>
  <c r="V1142" i="12"/>
  <c r="C1143" i="12"/>
  <c r="D1143" i="12"/>
  <c r="F1143" i="12"/>
  <c r="H1143" i="12"/>
  <c r="J1143" i="12"/>
  <c r="L1143" i="12"/>
  <c r="P1143" i="12"/>
  <c r="T1143" i="12"/>
  <c r="V1143" i="12"/>
  <c r="C1144" i="12"/>
  <c r="D1144" i="12"/>
  <c r="F1144" i="12"/>
  <c r="H1144" i="12"/>
  <c r="J1144" i="12"/>
  <c r="L1144" i="12"/>
  <c r="P1144" i="12"/>
  <c r="T1144" i="12"/>
  <c r="V1144" i="12"/>
  <c r="C1145" i="12"/>
  <c r="D1145" i="12"/>
  <c r="F1145" i="12"/>
  <c r="H1145" i="12"/>
  <c r="J1145" i="12"/>
  <c r="L1145" i="12"/>
  <c r="P1145" i="12"/>
  <c r="T1145" i="12"/>
  <c r="V1145" i="12"/>
  <c r="C1146" i="12"/>
  <c r="D1146" i="12"/>
  <c r="F1146" i="12"/>
  <c r="H1146" i="12"/>
  <c r="J1146" i="12"/>
  <c r="L1146" i="12"/>
  <c r="P1146" i="12"/>
  <c r="T1146" i="12"/>
  <c r="V1146" i="12"/>
  <c r="C1147" i="12"/>
  <c r="D1147" i="12"/>
  <c r="F1147" i="12"/>
  <c r="H1147" i="12"/>
  <c r="J1147" i="12"/>
  <c r="L1147" i="12"/>
  <c r="P1147" i="12"/>
  <c r="T1147" i="12"/>
  <c r="V1147" i="12"/>
  <c r="C1148" i="12"/>
  <c r="D1148" i="12"/>
  <c r="F1148" i="12"/>
  <c r="H1148" i="12"/>
  <c r="J1148" i="12"/>
  <c r="L1148" i="12"/>
  <c r="P1148" i="12"/>
  <c r="T1148" i="12"/>
  <c r="V1148" i="12"/>
  <c r="C1149" i="12"/>
  <c r="D1149" i="12"/>
  <c r="F1149" i="12"/>
  <c r="H1149" i="12"/>
  <c r="J1149" i="12"/>
  <c r="L1149" i="12"/>
  <c r="P1149" i="12"/>
  <c r="T1149" i="12"/>
  <c r="V1149" i="12"/>
  <c r="C1150" i="12"/>
  <c r="D1150" i="12"/>
  <c r="F1150" i="12"/>
  <c r="H1150" i="12"/>
  <c r="J1150" i="12"/>
  <c r="L1150" i="12"/>
  <c r="P1150" i="12"/>
  <c r="T1150" i="12"/>
  <c r="V1150" i="12"/>
  <c r="C1151" i="12"/>
  <c r="D1151" i="12"/>
  <c r="F1151" i="12"/>
  <c r="H1151" i="12"/>
  <c r="J1151" i="12"/>
  <c r="L1151" i="12"/>
  <c r="P1151" i="12"/>
  <c r="T1151" i="12"/>
  <c r="V1151" i="12"/>
  <c r="C1152" i="12"/>
  <c r="D1152" i="12"/>
  <c r="F1152" i="12"/>
  <c r="H1152" i="12"/>
  <c r="J1152" i="12"/>
  <c r="L1152" i="12"/>
  <c r="P1152" i="12"/>
  <c r="T1152" i="12"/>
  <c r="V1152" i="12"/>
  <c r="C1153" i="12"/>
  <c r="D1153" i="12"/>
  <c r="F1153" i="12"/>
  <c r="H1153" i="12"/>
  <c r="J1153" i="12"/>
  <c r="L1153" i="12"/>
  <c r="P1153" i="12"/>
  <c r="T1153" i="12"/>
  <c r="V1153" i="12"/>
  <c r="C1154" i="12"/>
  <c r="D1154" i="12"/>
  <c r="F1154" i="12"/>
  <c r="H1154" i="12"/>
  <c r="J1154" i="12"/>
  <c r="L1154" i="12"/>
  <c r="P1154" i="12"/>
  <c r="T1154" i="12"/>
  <c r="V1154" i="12"/>
  <c r="C1155" i="12"/>
  <c r="D1155" i="12"/>
  <c r="F1155" i="12"/>
  <c r="H1155" i="12"/>
  <c r="J1155" i="12"/>
  <c r="L1155" i="12"/>
  <c r="P1155" i="12"/>
  <c r="T1155" i="12"/>
  <c r="V1155" i="12"/>
  <c r="C1156" i="12"/>
  <c r="D1156" i="12"/>
  <c r="F1156" i="12"/>
  <c r="H1156" i="12"/>
  <c r="J1156" i="12"/>
  <c r="L1156" i="12"/>
  <c r="P1156" i="12"/>
  <c r="T1156" i="12"/>
  <c r="V1156" i="12"/>
  <c r="C1157" i="12"/>
  <c r="D1157" i="12"/>
  <c r="F1157" i="12"/>
  <c r="H1157" i="12"/>
  <c r="J1157" i="12"/>
  <c r="L1157" i="12"/>
  <c r="P1157" i="12"/>
  <c r="T1157" i="12"/>
  <c r="V1157" i="12"/>
  <c r="C1158" i="12"/>
  <c r="D1158" i="12"/>
  <c r="F1158" i="12"/>
  <c r="H1158" i="12"/>
  <c r="J1158" i="12"/>
  <c r="L1158" i="12"/>
  <c r="P1158" i="12"/>
  <c r="T1158" i="12"/>
  <c r="V1158" i="12"/>
  <c r="C1159" i="12"/>
  <c r="D1159" i="12"/>
  <c r="F1159" i="12"/>
  <c r="H1159" i="12"/>
  <c r="J1159" i="12"/>
  <c r="L1159" i="12"/>
  <c r="P1159" i="12"/>
  <c r="T1159" i="12"/>
  <c r="V1159" i="12"/>
  <c r="C1160" i="12"/>
  <c r="D1160" i="12"/>
  <c r="F1160" i="12"/>
  <c r="H1160" i="12"/>
  <c r="J1160" i="12"/>
  <c r="L1160" i="12"/>
  <c r="P1160" i="12"/>
  <c r="T1160" i="12"/>
  <c r="V1160" i="12"/>
  <c r="C1161" i="12"/>
  <c r="D1161" i="12"/>
  <c r="F1161" i="12"/>
  <c r="H1161" i="12"/>
  <c r="J1161" i="12"/>
  <c r="L1161" i="12"/>
  <c r="P1161" i="12"/>
  <c r="T1161" i="12"/>
  <c r="V1161" i="12"/>
  <c r="C1162" i="12"/>
  <c r="D1162" i="12"/>
  <c r="F1162" i="12"/>
  <c r="H1162" i="12"/>
  <c r="J1162" i="12"/>
  <c r="L1162" i="12"/>
  <c r="P1162" i="12"/>
  <c r="T1162" i="12"/>
  <c r="V1162" i="12"/>
  <c r="C1163" i="12"/>
  <c r="D1163" i="12"/>
  <c r="F1163" i="12"/>
  <c r="H1163" i="12"/>
  <c r="J1163" i="12"/>
  <c r="L1163" i="12"/>
  <c r="P1163" i="12"/>
  <c r="T1163" i="12"/>
  <c r="V1163" i="12"/>
  <c r="C1164" i="12"/>
  <c r="D1164" i="12"/>
  <c r="F1164" i="12"/>
  <c r="H1164" i="12"/>
  <c r="J1164" i="12"/>
  <c r="L1164" i="12"/>
  <c r="P1164" i="12"/>
  <c r="T1164" i="12"/>
  <c r="V1164" i="12"/>
  <c r="C1165" i="12"/>
  <c r="D1165" i="12"/>
  <c r="F1165" i="12"/>
  <c r="H1165" i="12"/>
  <c r="J1165" i="12"/>
  <c r="L1165" i="12"/>
  <c r="P1165" i="12"/>
  <c r="T1165" i="12"/>
  <c r="V1165" i="12"/>
  <c r="C1166" i="12"/>
  <c r="D1166" i="12"/>
  <c r="F1166" i="12"/>
  <c r="H1166" i="12"/>
  <c r="J1166" i="12"/>
  <c r="L1166" i="12"/>
  <c r="P1166" i="12"/>
  <c r="T1166" i="12"/>
  <c r="V1166" i="12"/>
  <c r="C1167" i="12"/>
  <c r="D1167" i="12"/>
  <c r="F1167" i="12"/>
  <c r="H1167" i="12"/>
  <c r="J1167" i="12"/>
  <c r="L1167" i="12"/>
  <c r="P1167" i="12"/>
  <c r="T1167" i="12"/>
  <c r="V1167" i="12"/>
  <c r="C1168" i="12"/>
  <c r="D1168" i="12"/>
  <c r="F1168" i="12"/>
  <c r="H1168" i="12"/>
  <c r="J1168" i="12"/>
  <c r="L1168" i="12"/>
  <c r="P1168" i="12"/>
  <c r="T1168" i="12"/>
  <c r="V1168" i="12"/>
  <c r="C1169" i="12"/>
  <c r="D1169" i="12"/>
  <c r="F1169" i="12"/>
  <c r="H1169" i="12"/>
  <c r="J1169" i="12"/>
  <c r="L1169" i="12"/>
  <c r="P1169" i="12"/>
  <c r="T1169" i="12"/>
  <c r="V1169" i="12"/>
  <c r="C1170" i="12"/>
  <c r="D1170" i="12"/>
  <c r="F1170" i="12"/>
  <c r="H1170" i="12"/>
  <c r="J1170" i="12"/>
  <c r="L1170" i="12"/>
  <c r="P1170" i="12"/>
  <c r="T1170" i="12"/>
  <c r="V1170" i="12"/>
  <c r="C1171" i="12"/>
  <c r="D1171" i="12"/>
  <c r="F1171" i="12"/>
  <c r="H1171" i="12"/>
  <c r="J1171" i="12"/>
  <c r="L1171" i="12"/>
  <c r="P1171" i="12"/>
  <c r="T1171" i="12"/>
  <c r="V1171" i="12"/>
  <c r="C1172" i="12"/>
  <c r="D1172" i="12"/>
  <c r="F1172" i="12"/>
  <c r="H1172" i="12"/>
  <c r="J1172" i="12"/>
  <c r="L1172" i="12"/>
  <c r="P1172" i="12"/>
  <c r="T1172" i="12"/>
  <c r="V1172" i="12"/>
  <c r="C1173" i="12"/>
  <c r="D1173" i="12"/>
  <c r="F1173" i="12"/>
  <c r="H1173" i="12"/>
  <c r="J1173" i="12"/>
  <c r="L1173" i="12"/>
  <c r="P1173" i="12"/>
  <c r="T1173" i="12"/>
  <c r="V1173" i="12"/>
  <c r="C1174" i="12"/>
  <c r="D1174" i="12"/>
  <c r="F1174" i="12"/>
  <c r="H1174" i="12"/>
  <c r="J1174" i="12"/>
  <c r="L1174" i="12"/>
  <c r="P1174" i="12"/>
  <c r="T1174" i="12"/>
  <c r="V1174" i="12"/>
  <c r="C1175" i="12"/>
  <c r="D1175" i="12"/>
  <c r="F1175" i="12"/>
  <c r="H1175" i="12"/>
  <c r="J1175" i="12"/>
  <c r="L1175" i="12"/>
  <c r="P1175" i="12"/>
  <c r="T1175" i="12"/>
  <c r="V1175" i="12"/>
  <c r="C1176" i="12"/>
  <c r="D1176" i="12"/>
  <c r="F1176" i="12"/>
  <c r="H1176" i="12"/>
  <c r="J1176" i="12"/>
  <c r="L1176" i="12"/>
  <c r="P1176" i="12"/>
  <c r="T1176" i="12"/>
  <c r="V1176" i="12"/>
  <c r="C1177" i="12"/>
  <c r="D1177" i="12"/>
  <c r="F1177" i="12"/>
  <c r="H1177" i="12"/>
  <c r="J1177" i="12"/>
  <c r="L1177" i="12"/>
  <c r="P1177" i="12"/>
  <c r="T1177" i="12"/>
  <c r="V1177" i="12"/>
  <c r="C1178" i="12"/>
  <c r="D1178" i="12"/>
  <c r="F1178" i="12"/>
  <c r="H1178" i="12"/>
  <c r="J1178" i="12"/>
  <c r="L1178" i="12"/>
  <c r="P1178" i="12"/>
  <c r="T1178" i="12"/>
  <c r="V1178" i="12"/>
  <c r="C1179" i="12"/>
  <c r="D1179" i="12"/>
  <c r="F1179" i="12"/>
  <c r="H1179" i="12"/>
  <c r="J1179" i="12"/>
  <c r="L1179" i="12"/>
  <c r="P1179" i="12"/>
  <c r="T1179" i="12"/>
  <c r="V1179" i="12"/>
  <c r="C1180" i="12"/>
  <c r="D1180" i="12"/>
  <c r="F1180" i="12"/>
  <c r="H1180" i="12"/>
  <c r="J1180" i="12"/>
  <c r="L1180" i="12"/>
  <c r="P1180" i="12"/>
  <c r="T1180" i="12"/>
  <c r="V1180" i="12"/>
  <c r="C1181" i="12"/>
  <c r="D1181" i="12"/>
  <c r="F1181" i="12"/>
  <c r="H1181" i="12"/>
  <c r="J1181" i="12"/>
  <c r="L1181" i="12"/>
  <c r="P1181" i="12"/>
  <c r="T1181" i="12"/>
  <c r="V1181" i="12"/>
  <c r="C1182" i="12"/>
  <c r="D1182" i="12"/>
  <c r="F1182" i="12"/>
  <c r="H1182" i="12"/>
  <c r="J1182" i="12"/>
  <c r="L1182" i="12"/>
  <c r="P1182" i="12"/>
  <c r="T1182" i="12"/>
  <c r="V1182" i="12"/>
  <c r="C1183" i="12"/>
  <c r="D1183" i="12"/>
  <c r="F1183" i="12"/>
  <c r="H1183" i="12"/>
  <c r="J1183" i="12"/>
  <c r="L1183" i="12"/>
  <c r="P1183" i="12"/>
  <c r="T1183" i="12"/>
  <c r="V1183" i="12"/>
  <c r="C1184" i="12"/>
  <c r="D1184" i="12"/>
  <c r="F1184" i="12"/>
  <c r="H1184" i="12"/>
  <c r="J1184" i="12"/>
  <c r="L1184" i="12"/>
  <c r="P1184" i="12"/>
  <c r="T1184" i="12"/>
  <c r="V1184" i="12"/>
  <c r="C1185" i="12"/>
  <c r="D1185" i="12"/>
  <c r="F1185" i="12"/>
  <c r="H1185" i="12"/>
  <c r="J1185" i="12"/>
  <c r="L1185" i="12"/>
  <c r="P1185" i="12"/>
  <c r="T1185" i="12"/>
  <c r="V1185" i="12"/>
  <c r="C1186" i="12"/>
  <c r="D1186" i="12"/>
  <c r="F1186" i="12"/>
  <c r="H1186" i="12"/>
  <c r="J1186" i="12"/>
  <c r="L1186" i="12"/>
  <c r="P1186" i="12"/>
  <c r="T1186" i="12"/>
  <c r="V1186" i="12"/>
  <c r="C1187" i="12"/>
  <c r="D1187" i="12"/>
  <c r="F1187" i="12"/>
  <c r="H1187" i="12"/>
  <c r="J1187" i="12"/>
  <c r="L1187" i="12"/>
  <c r="P1187" i="12"/>
  <c r="T1187" i="12"/>
  <c r="V1187" i="12"/>
  <c r="C1188" i="12"/>
  <c r="D1188" i="12"/>
  <c r="F1188" i="12"/>
  <c r="H1188" i="12"/>
  <c r="J1188" i="12"/>
  <c r="L1188" i="12"/>
  <c r="P1188" i="12"/>
  <c r="T1188" i="12"/>
  <c r="V1188" i="12"/>
  <c r="C1189" i="12"/>
  <c r="D1189" i="12"/>
  <c r="F1189" i="12"/>
  <c r="H1189" i="12"/>
  <c r="J1189" i="12"/>
  <c r="L1189" i="12"/>
  <c r="P1189" i="12"/>
  <c r="T1189" i="12"/>
  <c r="V1189" i="12"/>
  <c r="C1190" i="12"/>
  <c r="D1190" i="12"/>
  <c r="F1190" i="12"/>
  <c r="H1190" i="12"/>
  <c r="J1190" i="12"/>
  <c r="L1190" i="12"/>
  <c r="P1190" i="12"/>
  <c r="T1190" i="12"/>
  <c r="V1190" i="12"/>
  <c r="C1191" i="12"/>
  <c r="D1191" i="12"/>
  <c r="F1191" i="12"/>
  <c r="H1191" i="12"/>
  <c r="J1191" i="12"/>
  <c r="L1191" i="12"/>
  <c r="P1191" i="12"/>
  <c r="T1191" i="12"/>
  <c r="V1191" i="12"/>
  <c r="C1192" i="12"/>
  <c r="D1192" i="12"/>
  <c r="F1192" i="12"/>
  <c r="H1192" i="12"/>
  <c r="J1192" i="12"/>
  <c r="L1192" i="12"/>
  <c r="P1192" i="12"/>
  <c r="T1192" i="12"/>
  <c r="V1192" i="12"/>
  <c r="C1193" i="12"/>
  <c r="D1193" i="12"/>
  <c r="F1193" i="12"/>
  <c r="H1193" i="12"/>
  <c r="J1193" i="12"/>
  <c r="L1193" i="12"/>
  <c r="P1193" i="12"/>
  <c r="T1193" i="12"/>
  <c r="V1193" i="12"/>
  <c r="C1194" i="12"/>
  <c r="D1194" i="12"/>
  <c r="F1194" i="12"/>
  <c r="H1194" i="12"/>
  <c r="J1194" i="12"/>
  <c r="L1194" i="12"/>
  <c r="P1194" i="12"/>
  <c r="T1194" i="12"/>
  <c r="V1194" i="12"/>
  <c r="C1195" i="12"/>
  <c r="D1195" i="12"/>
  <c r="F1195" i="12"/>
  <c r="H1195" i="12"/>
  <c r="J1195" i="12"/>
  <c r="L1195" i="12"/>
  <c r="P1195" i="12"/>
  <c r="T1195" i="12"/>
  <c r="V1195" i="12"/>
  <c r="C1196" i="12"/>
  <c r="D1196" i="12"/>
  <c r="F1196" i="12"/>
  <c r="H1196" i="12"/>
  <c r="J1196" i="12"/>
  <c r="L1196" i="12"/>
  <c r="P1196" i="12"/>
  <c r="T1196" i="12"/>
  <c r="V1196" i="12"/>
  <c r="C1197" i="12"/>
  <c r="D1197" i="12"/>
  <c r="F1197" i="12"/>
  <c r="H1197" i="12"/>
  <c r="J1197" i="12"/>
  <c r="L1197" i="12"/>
  <c r="P1197" i="12"/>
  <c r="T1197" i="12"/>
  <c r="V1197" i="12"/>
  <c r="C1198" i="12"/>
  <c r="D1198" i="12"/>
  <c r="F1198" i="12"/>
  <c r="H1198" i="12"/>
  <c r="J1198" i="12"/>
  <c r="L1198" i="12"/>
  <c r="P1198" i="12"/>
  <c r="T1198" i="12"/>
  <c r="V1198" i="12"/>
  <c r="C1199" i="12"/>
  <c r="D1199" i="12"/>
  <c r="F1199" i="12"/>
  <c r="H1199" i="12"/>
  <c r="J1199" i="12"/>
  <c r="L1199" i="12"/>
  <c r="P1199" i="12"/>
  <c r="T1199" i="12"/>
  <c r="V1199" i="12"/>
  <c r="C1200" i="12"/>
  <c r="D1200" i="12"/>
  <c r="F1200" i="12"/>
  <c r="H1200" i="12"/>
  <c r="J1200" i="12"/>
  <c r="L1200" i="12"/>
  <c r="P1200" i="12"/>
  <c r="T1200" i="12"/>
  <c r="V1200" i="12"/>
  <c r="C1201" i="12"/>
  <c r="D1201" i="12"/>
  <c r="F1201" i="12"/>
  <c r="H1201" i="12"/>
  <c r="J1201" i="12"/>
  <c r="L1201" i="12"/>
  <c r="P1201" i="12"/>
  <c r="T1201" i="12"/>
  <c r="V1201" i="12"/>
  <c r="C1202" i="12"/>
  <c r="D1202" i="12"/>
  <c r="F1202" i="12"/>
  <c r="H1202" i="12"/>
  <c r="J1202" i="12"/>
  <c r="L1202" i="12"/>
  <c r="P1202" i="12"/>
  <c r="T1202" i="12"/>
  <c r="V1202" i="12"/>
  <c r="C1203" i="12"/>
  <c r="D1203" i="12"/>
  <c r="F1203" i="12"/>
  <c r="H1203" i="12"/>
  <c r="J1203" i="12"/>
  <c r="L1203" i="12"/>
  <c r="P1203" i="12"/>
  <c r="T1203" i="12"/>
  <c r="V1203" i="12"/>
  <c r="C1204" i="12"/>
  <c r="D1204" i="12"/>
  <c r="F1204" i="12"/>
  <c r="H1204" i="12"/>
  <c r="J1204" i="12"/>
  <c r="L1204" i="12"/>
  <c r="P1204" i="12"/>
  <c r="T1204" i="12"/>
  <c r="V1204" i="12"/>
  <c r="C1205" i="12"/>
  <c r="D1205" i="12"/>
  <c r="F1205" i="12"/>
  <c r="H1205" i="12"/>
  <c r="J1205" i="12"/>
  <c r="L1205" i="12"/>
  <c r="P1205" i="12"/>
  <c r="T1205" i="12"/>
  <c r="V1205" i="12"/>
  <c r="C1206" i="12"/>
  <c r="D1206" i="12"/>
  <c r="F1206" i="12"/>
  <c r="H1206" i="12"/>
  <c r="J1206" i="12"/>
  <c r="L1206" i="12"/>
  <c r="P1206" i="12"/>
  <c r="T1206" i="12"/>
  <c r="V1206" i="12"/>
  <c r="C1207" i="12"/>
  <c r="D1207" i="12"/>
  <c r="F1207" i="12"/>
  <c r="H1207" i="12"/>
  <c r="J1207" i="12"/>
  <c r="L1207" i="12"/>
  <c r="P1207" i="12"/>
  <c r="T1207" i="12"/>
  <c r="V1207" i="12"/>
  <c r="C1208" i="12"/>
  <c r="D1208" i="12"/>
  <c r="F1208" i="12"/>
  <c r="H1208" i="12"/>
  <c r="J1208" i="12"/>
  <c r="L1208" i="12"/>
  <c r="P1208" i="12"/>
  <c r="T1208" i="12"/>
  <c r="V1208" i="12"/>
  <c r="C1209" i="12"/>
  <c r="D1209" i="12"/>
  <c r="F1209" i="12"/>
  <c r="H1209" i="12"/>
  <c r="J1209" i="12"/>
  <c r="L1209" i="12"/>
  <c r="P1209" i="12"/>
  <c r="T1209" i="12"/>
  <c r="V1209" i="12"/>
  <c r="C1210" i="12"/>
  <c r="D1210" i="12"/>
  <c r="F1210" i="12"/>
  <c r="H1210" i="12"/>
  <c r="J1210" i="12"/>
  <c r="L1210" i="12"/>
  <c r="P1210" i="12"/>
  <c r="T1210" i="12"/>
  <c r="V1210" i="12"/>
  <c r="C1211" i="12"/>
  <c r="D1211" i="12"/>
  <c r="F1211" i="12"/>
  <c r="H1211" i="12"/>
  <c r="J1211" i="12"/>
  <c r="L1211" i="12"/>
  <c r="P1211" i="12"/>
  <c r="T1211" i="12"/>
  <c r="V1211" i="12"/>
  <c r="C1212" i="12"/>
  <c r="D1212" i="12"/>
  <c r="F1212" i="12"/>
  <c r="H1212" i="12"/>
  <c r="J1212" i="12"/>
  <c r="L1212" i="12"/>
  <c r="P1212" i="12"/>
  <c r="T1212" i="12"/>
  <c r="V1212" i="12"/>
  <c r="C1213" i="12"/>
  <c r="D1213" i="12"/>
  <c r="F1213" i="12"/>
  <c r="H1213" i="12"/>
  <c r="J1213" i="12"/>
  <c r="L1213" i="12"/>
  <c r="P1213" i="12"/>
  <c r="T1213" i="12"/>
  <c r="V1213" i="12"/>
  <c r="C1214" i="12"/>
  <c r="D1214" i="12"/>
  <c r="F1214" i="12"/>
  <c r="H1214" i="12"/>
  <c r="J1214" i="12"/>
  <c r="L1214" i="12"/>
  <c r="P1214" i="12"/>
  <c r="T1214" i="12"/>
  <c r="V1214" i="12"/>
  <c r="C1215" i="12"/>
  <c r="D1215" i="12"/>
  <c r="F1215" i="12"/>
  <c r="H1215" i="12"/>
  <c r="J1215" i="12"/>
  <c r="L1215" i="12"/>
  <c r="P1215" i="12"/>
  <c r="T1215" i="12"/>
  <c r="V1215" i="12"/>
  <c r="C1216" i="12"/>
  <c r="D1216" i="12"/>
  <c r="F1216" i="12"/>
  <c r="H1216" i="12"/>
  <c r="J1216" i="12"/>
  <c r="L1216" i="12"/>
  <c r="P1216" i="12"/>
  <c r="T1216" i="12"/>
  <c r="V1216" i="12"/>
  <c r="C1217" i="12"/>
  <c r="D1217" i="12"/>
  <c r="F1217" i="12"/>
  <c r="H1217" i="12"/>
  <c r="J1217" i="12"/>
  <c r="L1217" i="12"/>
  <c r="P1217" i="12"/>
  <c r="T1217" i="12"/>
  <c r="V1217" i="12"/>
  <c r="C1218" i="12"/>
  <c r="D1218" i="12"/>
  <c r="F1218" i="12"/>
  <c r="H1218" i="12"/>
  <c r="J1218" i="12"/>
  <c r="L1218" i="12"/>
  <c r="P1218" i="12"/>
  <c r="T1218" i="12"/>
  <c r="V1218" i="12"/>
  <c r="C1219" i="12"/>
  <c r="D1219" i="12"/>
  <c r="F1219" i="12"/>
  <c r="H1219" i="12"/>
  <c r="J1219" i="12"/>
  <c r="L1219" i="12"/>
  <c r="P1219" i="12"/>
  <c r="T1219" i="12"/>
  <c r="V1219" i="12"/>
  <c r="C1220" i="12"/>
  <c r="D1220" i="12"/>
  <c r="F1220" i="12"/>
  <c r="H1220" i="12"/>
  <c r="J1220" i="12"/>
  <c r="L1220" i="12"/>
  <c r="P1220" i="12"/>
  <c r="T1220" i="12"/>
  <c r="V1220" i="12"/>
  <c r="C1221" i="12"/>
  <c r="D1221" i="12"/>
  <c r="F1221" i="12"/>
  <c r="H1221" i="12"/>
  <c r="J1221" i="12"/>
  <c r="L1221" i="12"/>
  <c r="P1221" i="12"/>
  <c r="T1221" i="12"/>
  <c r="V1221" i="12"/>
  <c r="C1222" i="12"/>
  <c r="D1222" i="12"/>
  <c r="F1222" i="12"/>
  <c r="H1222" i="12"/>
  <c r="J1222" i="12"/>
  <c r="L1222" i="12"/>
  <c r="P1222" i="12"/>
  <c r="T1222" i="12"/>
  <c r="V1222" i="12"/>
  <c r="C1223" i="12"/>
  <c r="D1223" i="12"/>
  <c r="F1223" i="12"/>
  <c r="H1223" i="12"/>
  <c r="J1223" i="12"/>
  <c r="L1223" i="12"/>
  <c r="P1223" i="12"/>
  <c r="T1223" i="12"/>
  <c r="V1223" i="12"/>
  <c r="C1224" i="12"/>
  <c r="D1224" i="12"/>
  <c r="F1224" i="12"/>
  <c r="H1224" i="12"/>
  <c r="J1224" i="12"/>
  <c r="L1224" i="12"/>
  <c r="P1224" i="12"/>
  <c r="T1224" i="12"/>
  <c r="V1224" i="12"/>
  <c r="C1225" i="12"/>
  <c r="D1225" i="12"/>
  <c r="F1225" i="12"/>
  <c r="H1225" i="12"/>
  <c r="J1225" i="12"/>
  <c r="L1225" i="12"/>
  <c r="P1225" i="12"/>
  <c r="T1225" i="12"/>
  <c r="V1225" i="12"/>
  <c r="C1226" i="12"/>
  <c r="D1226" i="12"/>
  <c r="F1226" i="12"/>
  <c r="H1226" i="12"/>
  <c r="J1226" i="12"/>
  <c r="L1226" i="12"/>
  <c r="P1226" i="12"/>
  <c r="T1226" i="12"/>
  <c r="V1226" i="12"/>
  <c r="C1227" i="12"/>
  <c r="D1227" i="12"/>
  <c r="F1227" i="12"/>
  <c r="H1227" i="12"/>
  <c r="J1227" i="12"/>
  <c r="L1227" i="12"/>
  <c r="P1227" i="12"/>
  <c r="T1227" i="12"/>
  <c r="V1227" i="12"/>
  <c r="C1228" i="12"/>
  <c r="D1228" i="12"/>
  <c r="F1228" i="12"/>
  <c r="H1228" i="12"/>
  <c r="J1228" i="12"/>
  <c r="L1228" i="12"/>
  <c r="P1228" i="12"/>
  <c r="T1228" i="12"/>
  <c r="V1228" i="12"/>
  <c r="C1229" i="12"/>
  <c r="D1229" i="12"/>
  <c r="F1229" i="12"/>
  <c r="H1229" i="12"/>
  <c r="J1229" i="12"/>
  <c r="L1229" i="12"/>
  <c r="P1229" i="12"/>
  <c r="T1229" i="12"/>
  <c r="V1229" i="12"/>
  <c r="C1230" i="12"/>
  <c r="D1230" i="12"/>
  <c r="F1230" i="12"/>
  <c r="H1230" i="12"/>
  <c r="J1230" i="12"/>
  <c r="L1230" i="12"/>
  <c r="P1230" i="12"/>
  <c r="T1230" i="12"/>
  <c r="V1230" i="12"/>
  <c r="C1231" i="12"/>
  <c r="D1231" i="12"/>
  <c r="F1231" i="12"/>
  <c r="H1231" i="12"/>
  <c r="J1231" i="12"/>
  <c r="L1231" i="12"/>
  <c r="P1231" i="12"/>
  <c r="T1231" i="12"/>
  <c r="V1231" i="12"/>
  <c r="C1232" i="12"/>
  <c r="D1232" i="12"/>
  <c r="F1232" i="12"/>
  <c r="H1232" i="12"/>
  <c r="J1232" i="12"/>
  <c r="L1232" i="12"/>
  <c r="P1232" i="12"/>
  <c r="T1232" i="12"/>
  <c r="V1232" i="12"/>
  <c r="C1233" i="12"/>
  <c r="D1233" i="12"/>
  <c r="F1233" i="12"/>
  <c r="H1233" i="12"/>
  <c r="J1233" i="12"/>
  <c r="L1233" i="12"/>
  <c r="P1233" i="12"/>
  <c r="T1233" i="12"/>
  <c r="V1233" i="12"/>
  <c r="C1234" i="12"/>
  <c r="D1234" i="12"/>
  <c r="F1234" i="12"/>
  <c r="H1234" i="12"/>
  <c r="J1234" i="12"/>
  <c r="L1234" i="12"/>
  <c r="P1234" i="12"/>
  <c r="T1234" i="12"/>
  <c r="V1234" i="12"/>
  <c r="C1235" i="12"/>
  <c r="D1235" i="12"/>
  <c r="F1235" i="12"/>
  <c r="H1235" i="12"/>
  <c r="J1235" i="12"/>
  <c r="L1235" i="12"/>
  <c r="P1235" i="12"/>
  <c r="T1235" i="12"/>
  <c r="V1235" i="12"/>
  <c r="C1236" i="12"/>
  <c r="D1236" i="12"/>
  <c r="F1236" i="12"/>
  <c r="H1236" i="12"/>
  <c r="J1236" i="12"/>
  <c r="L1236" i="12"/>
  <c r="P1236" i="12"/>
  <c r="T1236" i="12"/>
  <c r="V1236" i="12"/>
  <c r="C1237" i="12"/>
  <c r="D1237" i="12"/>
  <c r="F1237" i="12"/>
  <c r="H1237" i="12"/>
  <c r="J1237" i="12"/>
  <c r="L1237" i="12"/>
  <c r="P1237" i="12"/>
  <c r="T1237" i="12"/>
  <c r="V1237" i="12"/>
  <c r="C1238" i="12"/>
  <c r="D1238" i="12"/>
  <c r="F1238" i="12"/>
  <c r="H1238" i="12"/>
  <c r="J1238" i="12"/>
  <c r="L1238" i="12"/>
  <c r="P1238" i="12"/>
  <c r="T1238" i="12"/>
  <c r="V1238" i="12"/>
  <c r="C1239" i="12"/>
  <c r="D1239" i="12"/>
  <c r="F1239" i="12"/>
  <c r="H1239" i="12"/>
  <c r="J1239" i="12"/>
  <c r="L1239" i="12"/>
  <c r="P1239" i="12"/>
  <c r="T1239" i="12"/>
  <c r="V1239" i="12"/>
  <c r="C1240" i="12"/>
  <c r="D1240" i="12"/>
  <c r="F1240" i="12"/>
  <c r="H1240" i="12"/>
  <c r="J1240" i="12"/>
  <c r="L1240" i="12"/>
  <c r="P1240" i="12"/>
  <c r="T1240" i="12"/>
  <c r="V1240" i="12"/>
  <c r="C1241" i="12"/>
  <c r="D1241" i="12"/>
  <c r="F1241" i="12"/>
  <c r="H1241" i="12"/>
  <c r="J1241" i="12"/>
  <c r="L1241" i="12"/>
  <c r="P1241" i="12"/>
  <c r="T1241" i="12"/>
  <c r="V1241" i="12"/>
  <c r="C1242" i="12"/>
  <c r="D1242" i="12"/>
  <c r="F1242" i="12"/>
  <c r="H1242" i="12"/>
  <c r="J1242" i="12"/>
  <c r="L1242" i="12"/>
  <c r="P1242" i="12"/>
  <c r="T1242" i="12"/>
  <c r="V1242" i="12"/>
  <c r="C1243" i="12"/>
  <c r="D1243" i="12"/>
  <c r="F1243" i="12"/>
  <c r="H1243" i="12"/>
  <c r="J1243" i="12"/>
  <c r="L1243" i="12"/>
  <c r="P1243" i="12"/>
  <c r="T1243" i="12"/>
  <c r="V1243" i="12"/>
  <c r="C1244" i="12"/>
  <c r="D1244" i="12"/>
  <c r="F1244" i="12"/>
  <c r="H1244" i="12"/>
  <c r="J1244" i="12"/>
  <c r="L1244" i="12"/>
  <c r="P1244" i="12"/>
  <c r="T1244" i="12"/>
  <c r="V1244" i="12"/>
  <c r="C1245" i="12"/>
  <c r="D1245" i="12"/>
  <c r="F1245" i="12"/>
  <c r="H1245" i="12"/>
  <c r="J1245" i="12"/>
  <c r="L1245" i="12"/>
  <c r="P1245" i="12"/>
  <c r="T1245" i="12"/>
  <c r="V1245" i="12"/>
  <c r="C1246" i="12"/>
  <c r="D1246" i="12"/>
  <c r="F1246" i="12"/>
  <c r="H1246" i="12"/>
  <c r="J1246" i="12"/>
  <c r="L1246" i="12"/>
  <c r="P1246" i="12"/>
  <c r="T1246" i="12"/>
  <c r="V1246" i="12"/>
  <c r="C1247" i="12"/>
  <c r="D1247" i="12"/>
  <c r="F1247" i="12"/>
  <c r="H1247" i="12"/>
  <c r="J1247" i="12"/>
  <c r="L1247" i="12"/>
  <c r="P1247" i="12"/>
  <c r="T1247" i="12"/>
  <c r="V1247" i="12"/>
  <c r="C1248" i="12"/>
  <c r="D1248" i="12"/>
  <c r="F1248" i="12"/>
  <c r="H1248" i="12"/>
  <c r="J1248" i="12"/>
  <c r="L1248" i="12"/>
  <c r="P1248" i="12"/>
  <c r="T1248" i="12"/>
  <c r="V1248" i="12"/>
  <c r="C1249" i="12"/>
  <c r="D1249" i="12"/>
  <c r="F1249" i="12"/>
  <c r="H1249" i="12"/>
  <c r="J1249" i="12"/>
  <c r="L1249" i="12"/>
  <c r="P1249" i="12"/>
  <c r="T1249" i="12"/>
  <c r="V1249" i="12"/>
  <c r="C1250" i="12"/>
  <c r="D1250" i="12"/>
  <c r="F1250" i="12"/>
  <c r="H1250" i="12"/>
  <c r="J1250" i="12"/>
  <c r="L1250" i="12"/>
  <c r="P1250" i="12"/>
  <c r="T1250" i="12"/>
  <c r="V1250" i="12"/>
  <c r="C1251" i="12"/>
  <c r="D1251" i="12"/>
  <c r="F1251" i="12"/>
  <c r="H1251" i="12"/>
  <c r="J1251" i="12"/>
  <c r="L1251" i="12"/>
  <c r="P1251" i="12"/>
  <c r="T1251" i="12"/>
  <c r="V1251" i="12"/>
  <c r="C1252" i="12"/>
  <c r="D1252" i="12"/>
  <c r="F1252" i="12"/>
  <c r="H1252" i="12"/>
  <c r="J1252" i="12"/>
  <c r="L1252" i="12"/>
  <c r="P1252" i="12"/>
  <c r="T1252" i="12"/>
  <c r="V1252" i="12"/>
  <c r="C1253" i="12"/>
  <c r="D1253" i="12"/>
  <c r="F1253" i="12"/>
  <c r="H1253" i="12"/>
  <c r="J1253" i="12"/>
  <c r="L1253" i="12"/>
  <c r="P1253" i="12"/>
  <c r="T1253" i="12"/>
  <c r="V1253" i="12"/>
  <c r="C1254" i="12"/>
  <c r="D1254" i="12"/>
  <c r="F1254" i="12"/>
  <c r="H1254" i="12"/>
  <c r="J1254" i="12"/>
  <c r="L1254" i="12"/>
  <c r="P1254" i="12"/>
  <c r="T1254" i="12"/>
  <c r="V1254" i="12"/>
  <c r="C1255" i="12"/>
  <c r="D1255" i="12"/>
  <c r="F1255" i="12"/>
  <c r="H1255" i="12"/>
  <c r="J1255" i="12"/>
  <c r="L1255" i="12"/>
  <c r="P1255" i="12"/>
  <c r="T1255" i="12"/>
  <c r="V1255" i="12"/>
  <c r="C1256" i="12"/>
  <c r="D1256" i="12"/>
  <c r="F1256" i="12"/>
  <c r="H1256" i="12"/>
  <c r="J1256" i="12"/>
  <c r="L1256" i="12"/>
  <c r="P1256" i="12"/>
  <c r="T1256" i="12"/>
  <c r="V1256" i="12"/>
  <c r="C1257" i="12"/>
  <c r="D1257" i="12"/>
  <c r="F1257" i="12"/>
  <c r="H1257" i="12"/>
  <c r="J1257" i="12"/>
  <c r="L1257" i="12"/>
  <c r="P1257" i="12"/>
  <c r="T1257" i="12"/>
  <c r="V1257" i="12"/>
  <c r="C1258" i="12"/>
  <c r="D1258" i="12"/>
  <c r="F1258" i="12"/>
  <c r="H1258" i="12"/>
  <c r="J1258" i="12"/>
  <c r="L1258" i="12"/>
  <c r="P1258" i="12"/>
  <c r="T1258" i="12"/>
  <c r="V1258" i="12"/>
  <c r="C1259" i="12"/>
  <c r="D1259" i="12"/>
  <c r="F1259" i="12"/>
  <c r="H1259" i="12"/>
  <c r="J1259" i="12"/>
  <c r="L1259" i="12"/>
  <c r="P1259" i="12"/>
  <c r="T1259" i="12"/>
  <c r="V1259" i="12"/>
  <c r="C1260" i="12"/>
  <c r="D1260" i="12"/>
  <c r="F1260" i="12"/>
  <c r="H1260" i="12"/>
  <c r="J1260" i="12"/>
  <c r="L1260" i="12"/>
  <c r="P1260" i="12"/>
  <c r="T1260" i="12"/>
  <c r="V1260" i="12"/>
  <c r="C1261" i="12"/>
  <c r="D1261" i="12"/>
  <c r="F1261" i="12"/>
  <c r="H1261" i="12"/>
  <c r="J1261" i="12"/>
  <c r="L1261" i="12"/>
  <c r="P1261" i="12"/>
  <c r="T1261" i="12"/>
  <c r="V1261" i="12"/>
  <c r="C1262" i="12"/>
  <c r="D1262" i="12"/>
  <c r="F1262" i="12"/>
  <c r="H1262" i="12"/>
  <c r="J1262" i="12"/>
  <c r="L1262" i="12"/>
  <c r="P1262" i="12"/>
  <c r="T1262" i="12"/>
  <c r="V1262" i="12"/>
  <c r="C1263" i="12"/>
  <c r="D1263" i="12"/>
  <c r="F1263" i="12"/>
  <c r="H1263" i="12"/>
  <c r="J1263" i="12"/>
  <c r="L1263" i="12"/>
  <c r="P1263" i="12"/>
  <c r="T1263" i="12"/>
  <c r="V1263" i="12"/>
  <c r="C1264" i="12"/>
  <c r="D1264" i="12"/>
  <c r="F1264" i="12"/>
  <c r="H1264" i="12"/>
  <c r="J1264" i="12"/>
  <c r="L1264" i="12"/>
  <c r="P1264" i="12"/>
  <c r="T1264" i="12"/>
  <c r="V1264" i="12"/>
  <c r="C1265" i="12"/>
  <c r="D1265" i="12"/>
  <c r="F1265" i="12"/>
  <c r="H1265" i="12"/>
  <c r="J1265" i="12"/>
  <c r="L1265" i="12"/>
  <c r="P1265" i="12"/>
  <c r="T1265" i="12"/>
  <c r="V1265" i="12"/>
  <c r="C1266" i="12"/>
  <c r="D1266" i="12"/>
  <c r="F1266" i="12"/>
  <c r="H1266" i="12"/>
  <c r="J1266" i="12"/>
  <c r="L1266" i="12"/>
  <c r="P1266" i="12"/>
  <c r="T1266" i="12"/>
  <c r="V1266" i="12"/>
  <c r="C1267" i="12"/>
  <c r="D1267" i="12"/>
  <c r="F1267" i="12"/>
  <c r="H1267" i="12"/>
  <c r="J1267" i="12"/>
  <c r="L1267" i="12"/>
  <c r="P1267" i="12"/>
  <c r="T1267" i="12"/>
  <c r="V1267" i="12"/>
  <c r="C1268" i="12"/>
  <c r="D1268" i="12"/>
  <c r="F1268" i="12"/>
  <c r="H1268" i="12"/>
  <c r="J1268" i="12"/>
  <c r="L1268" i="12"/>
  <c r="P1268" i="12"/>
  <c r="T1268" i="12"/>
  <c r="V1268" i="12"/>
  <c r="C1269" i="12"/>
  <c r="D1269" i="12"/>
  <c r="F1269" i="12"/>
  <c r="H1269" i="12"/>
  <c r="J1269" i="12"/>
  <c r="L1269" i="12"/>
  <c r="P1269" i="12"/>
  <c r="T1269" i="12"/>
  <c r="V1269" i="12"/>
  <c r="C1270" i="12"/>
  <c r="D1270" i="12"/>
  <c r="F1270" i="12"/>
  <c r="H1270" i="12"/>
  <c r="J1270" i="12"/>
  <c r="L1270" i="12"/>
  <c r="P1270" i="12"/>
  <c r="T1270" i="12"/>
  <c r="V1270" i="12"/>
  <c r="C1271" i="12"/>
  <c r="D1271" i="12"/>
  <c r="F1271" i="12"/>
  <c r="H1271" i="12"/>
  <c r="J1271" i="12"/>
  <c r="L1271" i="12"/>
  <c r="P1271" i="12"/>
  <c r="T1271" i="12"/>
  <c r="V1271" i="12"/>
  <c r="C1272" i="12"/>
  <c r="D1272" i="12"/>
  <c r="F1272" i="12"/>
  <c r="H1272" i="12"/>
  <c r="J1272" i="12"/>
  <c r="L1272" i="12"/>
  <c r="P1272" i="12"/>
  <c r="T1272" i="12"/>
  <c r="V1272" i="12"/>
  <c r="C1273" i="12"/>
  <c r="D1273" i="12"/>
  <c r="F1273" i="12"/>
  <c r="H1273" i="12"/>
  <c r="J1273" i="12"/>
  <c r="L1273" i="12"/>
  <c r="P1273" i="12"/>
  <c r="T1273" i="12"/>
  <c r="V1273" i="12"/>
  <c r="C1274" i="12"/>
  <c r="D1274" i="12"/>
  <c r="F1274" i="12"/>
  <c r="H1274" i="12"/>
  <c r="J1274" i="12"/>
  <c r="L1274" i="12"/>
  <c r="P1274" i="12"/>
  <c r="T1274" i="12"/>
  <c r="V1274" i="12"/>
  <c r="C1275" i="12"/>
  <c r="D1275" i="12"/>
  <c r="F1275" i="12"/>
  <c r="H1275" i="12"/>
  <c r="J1275" i="12"/>
  <c r="L1275" i="12"/>
  <c r="P1275" i="12"/>
  <c r="T1275" i="12"/>
  <c r="V1275" i="12"/>
  <c r="C1276" i="12"/>
  <c r="D1276" i="12"/>
  <c r="F1276" i="12"/>
  <c r="H1276" i="12"/>
  <c r="J1276" i="12"/>
  <c r="L1276" i="12"/>
  <c r="P1276" i="12"/>
  <c r="T1276" i="12"/>
  <c r="V1276" i="12"/>
  <c r="C1277" i="12"/>
  <c r="D1277" i="12"/>
  <c r="F1277" i="12"/>
  <c r="H1277" i="12"/>
  <c r="J1277" i="12"/>
  <c r="L1277" i="12"/>
  <c r="P1277" i="12"/>
  <c r="T1277" i="12"/>
  <c r="V1277" i="12"/>
  <c r="C1278" i="12"/>
  <c r="D1278" i="12"/>
  <c r="F1278" i="12"/>
  <c r="H1278" i="12"/>
  <c r="J1278" i="12"/>
  <c r="L1278" i="12"/>
  <c r="P1278" i="12"/>
  <c r="T1278" i="12"/>
  <c r="V1278" i="12"/>
  <c r="C1279" i="12"/>
  <c r="D1279" i="12"/>
  <c r="F1279" i="12"/>
  <c r="H1279" i="12"/>
  <c r="J1279" i="12"/>
  <c r="L1279" i="12"/>
  <c r="P1279" i="12"/>
  <c r="T1279" i="12"/>
  <c r="V1279" i="12"/>
  <c r="C1280" i="12"/>
  <c r="D1280" i="12"/>
  <c r="F1280" i="12"/>
  <c r="H1280" i="12"/>
  <c r="J1280" i="12"/>
  <c r="L1280" i="12"/>
  <c r="P1280" i="12"/>
  <c r="T1280" i="12"/>
  <c r="V1280" i="12"/>
  <c r="C1281" i="12"/>
  <c r="D1281" i="12"/>
  <c r="F1281" i="12"/>
  <c r="H1281" i="12"/>
  <c r="J1281" i="12"/>
  <c r="L1281" i="12"/>
  <c r="P1281" i="12"/>
  <c r="T1281" i="12"/>
  <c r="V1281" i="12"/>
  <c r="C1282" i="12"/>
  <c r="D1282" i="12"/>
  <c r="F1282" i="12"/>
  <c r="H1282" i="12"/>
  <c r="J1282" i="12"/>
  <c r="L1282" i="12"/>
  <c r="P1282" i="12"/>
  <c r="T1282" i="12"/>
  <c r="V1282" i="12"/>
  <c r="C1283" i="12"/>
  <c r="D1283" i="12"/>
  <c r="F1283" i="12"/>
  <c r="H1283" i="12"/>
  <c r="J1283" i="12"/>
  <c r="L1283" i="12"/>
  <c r="P1283" i="12"/>
  <c r="T1283" i="12"/>
  <c r="V1283" i="12"/>
  <c r="C1284" i="12"/>
  <c r="D1284" i="12"/>
  <c r="F1284" i="12"/>
  <c r="H1284" i="12"/>
  <c r="J1284" i="12"/>
  <c r="L1284" i="12"/>
  <c r="P1284" i="12"/>
  <c r="T1284" i="12"/>
  <c r="V1284" i="12"/>
  <c r="C1285" i="12"/>
  <c r="D1285" i="12"/>
  <c r="F1285" i="12"/>
  <c r="H1285" i="12"/>
  <c r="J1285" i="12"/>
  <c r="L1285" i="12"/>
  <c r="P1285" i="12"/>
  <c r="T1285" i="12"/>
  <c r="V1285" i="12"/>
  <c r="C1286" i="12"/>
  <c r="D1286" i="12"/>
  <c r="F1286" i="12"/>
  <c r="H1286" i="12"/>
  <c r="J1286" i="12"/>
  <c r="L1286" i="12"/>
  <c r="P1286" i="12"/>
  <c r="T1286" i="12"/>
  <c r="V1286" i="12"/>
  <c r="C1287" i="12"/>
  <c r="D1287" i="12"/>
  <c r="F1287" i="12"/>
  <c r="H1287" i="12"/>
  <c r="J1287" i="12"/>
  <c r="L1287" i="12"/>
  <c r="P1287" i="12"/>
  <c r="T1287" i="12"/>
  <c r="V1287" i="12"/>
  <c r="C1288" i="12"/>
  <c r="D1288" i="12"/>
  <c r="F1288" i="12"/>
  <c r="H1288" i="12"/>
  <c r="J1288" i="12"/>
  <c r="L1288" i="12"/>
  <c r="P1288" i="12"/>
  <c r="T1288" i="12"/>
  <c r="V1288" i="12"/>
  <c r="C1289" i="12"/>
  <c r="D1289" i="12"/>
  <c r="F1289" i="12"/>
  <c r="H1289" i="12"/>
  <c r="J1289" i="12"/>
  <c r="L1289" i="12"/>
  <c r="P1289" i="12"/>
  <c r="T1289" i="12"/>
  <c r="V1289" i="12"/>
  <c r="C1290" i="12"/>
  <c r="D1290" i="12"/>
  <c r="F1290" i="12"/>
  <c r="H1290" i="12"/>
  <c r="J1290" i="12"/>
  <c r="L1290" i="12"/>
  <c r="P1290" i="12"/>
  <c r="T1290" i="12"/>
  <c r="V1290" i="12"/>
  <c r="C1291" i="12"/>
  <c r="D1291" i="12"/>
  <c r="F1291" i="12"/>
  <c r="H1291" i="12"/>
  <c r="J1291" i="12"/>
  <c r="L1291" i="12"/>
  <c r="P1291" i="12"/>
  <c r="T1291" i="12"/>
  <c r="V1291" i="12"/>
  <c r="C1292" i="12"/>
  <c r="D1292" i="12"/>
  <c r="F1292" i="12"/>
  <c r="H1292" i="12"/>
  <c r="J1292" i="12"/>
  <c r="L1292" i="12"/>
  <c r="P1292" i="12"/>
  <c r="T1292" i="12"/>
  <c r="V1292" i="12"/>
  <c r="C1293" i="12"/>
  <c r="D1293" i="12"/>
  <c r="F1293" i="12"/>
  <c r="H1293" i="12"/>
  <c r="J1293" i="12"/>
  <c r="L1293" i="12"/>
  <c r="P1293" i="12"/>
  <c r="T1293" i="12"/>
  <c r="V1293" i="12"/>
  <c r="C1294" i="12"/>
  <c r="D1294" i="12"/>
  <c r="F1294" i="12"/>
  <c r="H1294" i="12"/>
  <c r="J1294" i="12"/>
  <c r="L1294" i="12"/>
  <c r="P1294" i="12"/>
  <c r="T1294" i="12"/>
  <c r="V1294" i="12"/>
  <c r="C1295" i="12"/>
  <c r="D1295" i="12"/>
  <c r="F1295" i="12"/>
  <c r="H1295" i="12"/>
  <c r="J1295" i="12"/>
  <c r="L1295" i="12"/>
  <c r="P1295" i="12"/>
  <c r="T1295" i="12"/>
  <c r="V1295" i="12"/>
  <c r="C1296" i="12"/>
  <c r="D1296" i="12"/>
  <c r="F1296" i="12"/>
  <c r="H1296" i="12"/>
  <c r="J1296" i="12"/>
  <c r="L1296" i="12"/>
  <c r="P1296" i="12"/>
  <c r="T1296" i="12"/>
  <c r="V1296" i="12"/>
  <c r="C1297" i="12"/>
  <c r="D1297" i="12"/>
  <c r="F1297" i="12"/>
  <c r="H1297" i="12"/>
  <c r="J1297" i="12"/>
  <c r="L1297" i="12"/>
  <c r="P1297" i="12"/>
  <c r="T1297" i="12"/>
  <c r="V1297" i="12"/>
  <c r="C1298" i="12"/>
  <c r="D1298" i="12"/>
  <c r="F1298" i="12"/>
  <c r="H1298" i="12"/>
  <c r="J1298" i="12"/>
  <c r="L1298" i="12"/>
  <c r="P1298" i="12"/>
  <c r="T1298" i="12"/>
  <c r="V1298" i="12"/>
  <c r="C1299" i="12"/>
  <c r="D1299" i="12"/>
  <c r="F1299" i="12"/>
  <c r="H1299" i="12"/>
  <c r="J1299" i="12"/>
  <c r="L1299" i="12"/>
  <c r="P1299" i="12"/>
  <c r="T1299" i="12"/>
  <c r="V1299" i="12"/>
  <c r="C1300" i="12"/>
  <c r="D1300" i="12"/>
  <c r="F1300" i="12"/>
  <c r="H1300" i="12"/>
  <c r="J1300" i="12"/>
  <c r="L1300" i="12"/>
  <c r="P1300" i="12"/>
  <c r="T1300" i="12"/>
  <c r="V1300" i="12"/>
  <c r="C1301" i="12"/>
  <c r="D1301" i="12"/>
  <c r="F1301" i="12"/>
  <c r="H1301" i="12"/>
  <c r="J1301" i="12"/>
  <c r="L1301" i="12"/>
  <c r="P1301" i="12"/>
  <c r="T1301" i="12"/>
  <c r="V1301" i="12"/>
  <c r="C1302" i="12"/>
  <c r="D1302" i="12"/>
  <c r="F1302" i="12"/>
  <c r="H1302" i="12"/>
  <c r="J1302" i="12"/>
  <c r="L1302" i="12"/>
  <c r="P1302" i="12"/>
  <c r="T1302" i="12"/>
  <c r="V1302" i="12"/>
  <c r="C1303" i="12"/>
  <c r="D1303" i="12"/>
  <c r="F1303" i="12"/>
  <c r="H1303" i="12"/>
  <c r="J1303" i="12"/>
  <c r="L1303" i="12"/>
  <c r="P1303" i="12"/>
  <c r="T1303" i="12"/>
  <c r="V1303" i="12"/>
  <c r="C1304" i="12"/>
  <c r="D1304" i="12"/>
  <c r="F1304" i="12"/>
  <c r="H1304" i="12"/>
  <c r="J1304" i="12"/>
  <c r="L1304" i="12"/>
  <c r="P1304" i="12"/>
  <c r="T1304" i="12"/>
  <c r="V1304" i="12"/>
  <c r="C1305" i="12"/>
  <c r="D1305" i="12"/>
  <c r="F1305" i="12"/>
  <c r="H1305" i="12"/>
  <c r="J1305" i="12"/>
  <c r="L1305" i="12"/>
  <c r="P1305" i="12"/>
  <c r="T1305" i="12"/>
  <c r="V1305" i="12"/>
  <c r="C1306" i="12"/>
  <c r="D1306" i="12"/>
  <c r="F1306" i="12"/>
  <c r="H1306" i="12"/>
  <c r="J1306" i="12"/>
  <c r="L1306" i="12"/>
  <c r="P1306" i="12"/>
  <c r="T1306" i="12"/>
  <c r="V1306" i="12"/>
  <c r="C1307" i="12"/>
  <c r="D1307" i="12"/>
  <c r="F1307" i="12"/>
  <c r="H1307" i="12"/>
  <c r="J1307" i="12"/>
  <c r="L1307" i="12"/>
  <c r="P1307" i="12"/>
  <c r="T1307" i="12"/>
  <c r="V1307" i="12"/>
  <c r="C1308" i="12"/>
  <c r="D1308" i="12"/>
  <c r="F1308" i="12"/>
  <c r="H1308" i="12"/>
  <c r="J1308" i="12"/>
  <c r="L1308" i="12"/>
  <c r="P1308" i="12"/>
  <c r="T1308" i="12"/>
  <c r="V1308" i="12"/>
  <c r="C1309" i="12"/>
  <c r="D1309" i="12"/>
  <c r="F1309" i="12"/>
  <c r="H1309" i="12"/>
  <c r="J1309" i="12"/>
  <c r="L1309" i="12"/>
  <c r="P1309" i="12"/>
  <c r="T1309" i="12"/>
  <c r="V1309" i="12"/>
  <c r="C1310" i="12"/>
  <c r="D1310" i="12"/>
  <c r="F1310" i="12"/>
  <c r="H1310" i="12"/>
  <c r="J1310" i="12"/>
  <c r="L1310" i="12"/>
  <c r="P1310" i="12"/>
  <c r="T1310" i="12"/>
  <c r="V1310" i="12"/>
  <c r="C1311" i="12"/>
  <c r="D1311" i="12"/>
  <c r="F1311" i="12"/>
  <c r="H1311" i="12"/>
  <c r="J1311" i="12"/>
  <c r="L1311" i="12"/>
  <c r="P1311" i="12"/>
  <c r="T1311" i="12"/>
  <c r="V1311" i="12"/>
  <c r="C1312" i="12"/>
  <c r="D1312" i="12"/>
  <c r="F1312" i="12"/>
  <c r="H1312" i="12"/>
  <c r="J1312" i="12"/>
  <c r="L1312" i="12"/>
  <c r="P1312" i="12"/>
  <c r="T1312" i="12"/>
  <c r="V1312" i="12"/>
  <c r="C1313" i="12"/>
  <c r="D1313" i="12"/>
  <c r="F1313" i="12"/>
  <c r="H1313" i="12"/>
  <c r="J1313" i="12"/>
  <c r="L1313" i="12"/>
  <c r="P1313" i="12"/>
  <c r="T1313" i="12"/>
  <c r="V1313" i="12"/>
  <c r="C1314" i="12"/>
  <c r="D1314" i="12"/>
  <c r="F1314" i="12"/>
  <c r="H1314" i="12"/>
  <c r="J1314" i="12"/>
  <c r="L1314" i="12"/>
  <c r="P1314" i="12"/>
  <c r="T1314" i="12"/>
  <c r="V1314" i="12"/>
  <c r="C1315" i="12"/>
  <c r="D1315" i="12"/>
  <c r="F1315" i="12"/>
  <c r="H1315" i="12"/>
  <c r="J1315" i="12"/>
  <c r="L1315" i="12"/>
  <c r="P1315" i="12"/>
  <c r="T1315" i="12"/>
  <c r="V1315" i="12"/>
  <c r="C1316" i="12"/>
  <c r="D1316" i="12"/>
  <c r="F1316" i="12"/>
  <c r="H1316" i="12"/>
  <c r="J1316" i="12"/>
  <c r="L1316" i="12"/>
  <c r="P1316" i="12"/>
  <c r="T1316" i="12"/>
  <c r="V1316" i="12"/>
  <c r="C1317" i="12"/>
  <c r="D1317" i="12"/>
  <c r="F1317" i="12"/>
  <c r="H1317" i="12"/>
  <c r="J1317" i="12"/>
  <c r="L1317" i="12"/>
  <c r="P1317" i="12"/>
  <c r="T1317" i="12"/>
  <c r="V1317" i="12"/>
  <c r="C1318" i="12"/>
  <c r="D1318" i="12"/>
  <c r="F1318" i="12"/>
  <c r="H1318" i="12"/>
  <c r="J1318" i="12"/>
  <c r="L1318" i="12"/>
  <c r="P1318" i="12"/>
  <c r="T1318" i="12"/>
  <c r="V1318" i="12"/>
  <c r="C1319" i="12"/>
  <c r="D1319" i="12"/>
  <c r="F1319" i="12"/>
  <c r="H1319" i="12"/>
  <c r="J1319" i="12"/>
  <c r="L1319" i="12"/>
  <c r="P1319" i="12"/>
  <c r="T1319" i="12"/>
  <c r="V1319" i="12"/>
  <c r="C1320" i="12"/>
  <c r="D1320" i="12"/>
  <c r="F1320" i="12"/>
  <c r="H1320" i="12"/>
  <c r="J1320" i="12"/>
  <c r="L1320" i="12"/>
  <c r="P1320" i="12"/>
  <c r="T1320" i="12"/>
  <c r="V1320" i="12"/>
  <c r="C1321" i="12"/>
  <c r="D1321" i="12"/>
  <c r="F1321" i="12"/>
  <c r="H1321" i="12"/>
  <c r="J1321" i="12"/>
  <c r="L1321" i="12"/>
  <c r="P1321" i="12"/>
  <c r="T1321" i="12"/>
  <c r="V1321" i="12"/>
  <c r="C1322" i="12"/>
  <c r="D1322" i="12"/>
  <c r="F1322" i="12"/>
  <c r="H1322" i="12"/>
  <c r="J1322" i="12"/>
  <c r="L1322" i="12"/>
  <c r="P1322" i="12"/>
  <c r="T1322" i="12"/>
  <c r="V1322" i="12"/>
  <c r="C1323" i="12"/>
  <c r="D1323" i="12"/>
  <c r="F1323" i="12"/>
  <c r="H1323" i="12"/>
  <c r="J1323" i="12"/>
  <c r="L1323" i="12"/>
  <c r="P1323" i="12"/>
  <c r="T1323" i="12"/>
  <c r="V1323" i="12"/>
  <c r="C1324" i="12"/>
  <c r="D1324" i="12"/>
  <c r="F1324" i="12"/>
  <c r="H1324" i="12"/>
  <c r="J1324" i="12"/>
  <c r="L1324" i="12"/>
  <c r="P1324" i="12"/>
  <c r="T1324" i="12"/>
  <c r="V1324" i="12"/>
  <c r="C1325" i="12"/>
  <c r="D1325" i="12"/>
  <c r="F1325" i="12"/>
  <c r="H1325" i="12"/>
  <c r="J1325" i="12"/>
  <c r="L1325" i="12"/>
  <c r="P1325" i="12"/>
  <c r="T1325" i="12"/>
  <c r="V1325" i="12"/>
  <c r="C1326" i="12"/>
  <c r="D1326" i="12"/>
  <c r="F1326" i="12"/>
  <c r="H1326" i="12"/>
  <c r="J1326" i="12"/>
  <c r="L1326" i="12"/>
  <c r="P1326" i="12"/>
  <c r="T1326" i="12"/>
  <c r="V1326" i="12"/>
  <c r="C1327" i="12"/>
  <c r="D1327" i="12"/>
  <c r="F1327" i="12"/>
  <c r="H1327" i="12"/>
  <c r="J1327" i="12"/>
  <c r="L1327" i="12"/>
  <c r="P1327" i="12"/>
  <c r="T1327" i="12"/>
  <c r="V1327" i="12"/>
  <c r="C1328" i="12"/>
  <c r="D1328" i="12"/>
  <c r="F1328" i="12"/>
  <c r="H1328" i="12"/>
  <c r="J1328" i="12"/>
  <c r="L1328" i="12"/>
  <c r="P1328" i="12"/>
  <c r="T1328" i="12"/>
  <c r="V1328" i="12"/>
  <c r="C1329" i="12"/>
  <c r="D1329" i="12"/>
  <c r="F1329" i="12"/>
  <c r="H1329" i="12"/>
  <c r="J1329" i="12"/>
  <c r="L1329" i="12"/>
  <c r="P1329" i="12"/>
  <c r="T1329" i="12"/>
  <c r="V1329" i="12"/>
  <c r="C1330" i="12"/>
  <c r="D1330" i="12"/>
  <c r="F1330" i="12"/>
  <c r="H1330" i="12"/>
  <c r="J1330" i="12"/>
  <c r="L1330" i="12"/>
  <c r="P1330" i="12"/>
  <c r="T1330" i="12"/>
  <c r="V1330" i="12"/>
  <c r="C1331" i="12"/>
  <c r="D1331" i="12"/>
  <c r="F1331" i="12"/>
  <c r="H1331" i="12"/>
  <c r="J1331" i="12"/>
  <c r="L1331" i="12"/>
  <c r="P1331" i="12"/>
  <c r="T1331" i="12"/>
  <c r="V1331" i="12"/>
  <c r="C1332" i="12"/>
  <c r="D1332" i="12"/>
  <c r="F1332" i="12"/>
  <c r="H1332" i="12"/>
  <c r="J1332" i="12"/>
  <c r="L1332" i="12"/>
  <c r="P1332" i="12"/>
  <c r="T1332" i="12"/>
  <c r="V1332" i="12"/>
  <c r="C1333" i="12"/>
  <c r="D1333" i="12"/>
  <c r="F1333" i="12"/>
  <c r="H1333" i="12"/>
  <c r="J1333" i="12"/>
  <c r="L1333" i="12"/>
  <c r="P1333" i="12"/>
  <c r="T1333" i="12"/>
  <c r="V1333" i="12"/>
  <c r="C1334" i="12"/>
  <c r="D1334" i="12"/>
  <c r="F1334" i="12"/>
  <c r="H1334" i="12"/>
  <c r="J1334" i="12"/>
  <c r="L1334" i="12"/>
  <c r="P1334" i="12"/>
  <c r="T1334" i="12"/>
  <c r="V1334" i="12"/>
  <c r="C1335" i="12"/>
  <c r="D1335" i="12"/>
  <c r="F1335" i="12"/>
  <c r="H1335" i="12"/>
  <c r="J1335" i="12"/>
  <c r="L1335" i="12"/>
  <c r="P1335" i="12"/>
  <c r="T1335" i="12"/>
  <c r="V1335" i="12"/>
  <c r="C1336" i="12"/>
  <c r="D1336" i="12"/>
  <c r="F1336" i="12"/>
  <c r="H1336" i="12"/>
  <c r="J1336" i="12"/>
  <c r="L1336" i="12"/>
  <c r="P1336" i="12"/>
  <c r="T1336" i="12"/>
  <c r="V1336" i="12"/>
  <c r="C1337" i="12"/>
  <c r="D1337" i="12"/>
  <c r="F1337" i="12"/>
  <c r="H1337" i="12"/>
  <c r="J1337" i="12"/>
  <c r="L1337" i="12"/>
  <c r="P1337" i="12"/>
  <c r="T1337" i="12"/>
  <c r="V1337" i="12"/>
  <c r="C1338" i="12"/>
  <c r="D1338" i="12"/>
  <c r="F1338" i="12"/>
  <c r="H1338" i="12"/>
  <c r="J1338" i="12"/>
  <c r="L1338" i="12"/>
  <c r="P1338" i="12"/>
  <c r="T1338" i="12"/>
  <c r="V1338" i="12"/>
  <c r="C1339" i="12"/>
  <c r="D1339" i="12"/>
  <c r="F1339" i="12"/>
  <c r="H1339" i="12"/>
  <c r="J1339" i="12"/>
  <c r="L1339" i="12"/>
  <c r="P1339" i="12"/>
  <c r="T1339" i="12"/>
  <c r="V1339" i="12"/>
  <c r="C1340" i="12"/>
  <c r="D1340" i="12"/>
  <c r="F1340" i="12"/>
  <c r="H1340" i="12"/>
  <c r="J1340" i="12"/>
  <c r="L1340" i="12"/>
  <c r="P1340" i="12"/>
  <c r="T1340" i="12"/>
  <c r="V1340" i="12"/>
  <c r="C1341" i="12"/>
  <c r="D1341" i="12"/>
  <c r="F1341" i="12"/>
  <c r="H1341" i="12"/>
  <c r="J1341" i="12"/>
  <c r="L1341" i="12"/>
  <c r="P1341" i="12"/>
  <c r="T1341" i="12"/>
  <c r="V1341" i="12"/>
  <c r="C1342" i="12"/>
  <c r="D1342" i="12"/>
  <c r="F1342" i="12"/>
  <c r="H1342" i="12"/>
  <c r="J1342" i="12"/>
  <c r="L1342" i="12"/>
  <c r="P1342" i="12"/>
  <c r="T1342" i="12"/>
  <c r="V1342" i="12"/>
  <c r="C1343" i="12"/>
  <c r="D1343" i="12"/>
  <c r="F1343" i="12"/>
  <c r="H1343" i="12"/>
  <c r="J1343" i="12"/>
  <c r="L1343" i="12"/>
  <c r="P1343" i="12"/>
  <c r="T1343" i="12"/>
  <c r="V1343" i="12"/>
  <c r="C1344" i="12"/>
  <c r="D1344" i="12"/>
  <c r="F1344" i="12"/>
  <c r="H1344" i="12"/>
  <c r="J1344" i="12"/>
  <c r="L1344" i="12"/>
  <c r="P1344" i="12"/>
  <c r="T1344" i="12"/>
  <c r="V1344" i="12"/>
  <c r="C1345" i="12"/>
  <c r="D1345" i="12"/>
  <c r="F1345" i="12"/>
  <c r="H1345" i="12"/>
  <c r="J1345" i="12"/>
  <c r="L1345" i="12"/>
  <c r="P1345" i="12"/>
  <c r="T1345" i="12"/>
  <c r="V1345" i="12"/>
  <c r="C1346" i="12"/>
  <c r="D1346" i="12"/>
  <c r="F1346" i="12"/>
  <c r="H1346" i="12"/>
  <c r="J1346" i="12"/>
  <c r="L1346" i="12"/>
  <c r="P1346" i="12"/>
  <c r="T1346" i="12"/>
  <c r="V1346" i="12"/>
  <c r="C1347" i="12"/>
  <c r="D1347" i="12"/>
  <c r="F1347" i="12"/>
  <c r="H1347" i="12"/>
  <c r="J1347" i="12"/>
  <c r="L1347" i="12"/>
  <c r="P1347" i="12"/>
  <c r="T1347" i="12"/>
  <c r="V1347" i="12"/>
  <c r="C1348" i="12"/>
  <c r="D1348" i="12"/>
  <c r="F1348" i="12"/>
  <c r="H1348" i="12"/>
  <c r="J1348" i="12"/>
  <c r="L1348" i="12"/>
  <c r="P1348" i="12"/>
  <c r="T1348" i="12"/>
  <c r="V1348" i="12"/>
  <c r="C1349" i="12"/>
  <c r="D1349" i="12"/>
  <c r="F1349" i="12"/>
  <c r="H1349" i="12"/>
  <c r="J1349" i="12"/>
  <c r="L1349" i="12"/>
  <c r="P1349" i="12"/>
  <c r="T1349" i="12"/>
  <c r="V1349" i="12"/>
  <c r="C1350" i="12"/>
  <c r="D1350" i="12"/>
  <c r="F1350" i="12"/>
  <c r="H1350" i="12"/>
  <c r="J1350" i="12"/>
  <c r="L1350" i="12"/>
  <c r="P1350" i="12"/>
  <c r="T1350" i="12"/>
  <c r="V1350" i="12"/>
  <c r="C1351" i="12"/>
  <c r="D1351" i="12"/>
  <c r="F1351" i="12"/>
  <c r="H1351" i="12"/>
  <c r="J1351" i="12"/>
  <c r="L1351" i="12"/>
  <c r="P1351" i="12"/>
  <c r="T1351" i="12"/>
  <c r="V1351" i="12"/>
  <c r="C1352" i="12"/>
  <c r="D1352" i="12"/>
  <c r="F1352" i="12"/>
  <c r="H1352" i="12"/>
  <c r="J1352" i="12"/>
  <c r="L1352" i="12"/>
  <c r="P1352" i="12"/>
  <c r="T1352" i="12"/>
  <c r="V1352" i="12"/>
  <c r="C1353" i="12"/>
  <c r="D1353" i="12"/>
  <c r="F1353" i="12"/>
  <c r="H1353" i="12"/>
  <c r="J1353" i="12"/>
  <c r="L1353" i="12"/>
  <c r="P1353" i="12"/>
  <c r="T1353" i="12"/>
  <c r="V1353" i="12"/>
  <c r="C1354" i="12"/>
  <c r="D1354" i="12"/>
  <c r="F1354" i="12"/>
  <c r="H1354" i="12"/>
  <c r="J1354" i="12"/>
  <c r="L1354" i="12"/>
  <c r="P1354" i="12"/>
  <c r="T1354" i="12"/>
  <c r="V1354" i="12"/>
  <c r="C1355" i="12"/>
  <c r="D1355" i="12"/>
  <c r="F1355" i="12"/>
  <c r="H1355" i="12"/>
  <c r="J1355" i="12"/>
  <c r="L1355" i="12"/>
  <c r="P1355" i="12"/>
  <c r="T1355" i="12"/>
  <c r="V1355" i="12"/>
  <c r="C1356" i="12"/>
  <c r="D1356" i="12"/>
  <c r="F1356" i="12"/>
  <c r="H1356" i="12"/>
  <c r="J1356" i="12"/>
  <c r="L1356" i="12"/>
  <c r="P1356" i="12"/>
  <c r="T1356" i="12"/>
  <c r="V1356" i="12"/>
  <c r="C1357" i="12"/>
  <c r="D1357" i="12"/>
  <c r="F1357" i="12"/>
  <c r="H1357" i="12"/>
  <c r="J1357" i="12"/>
  <c r="L1357" i="12"/>
  <c r="P1357" i="12"/>
  <c r="T1357" i="12"/>
  <c r="V1357" i="12"/>
  <c r="C1358" i="12"/>
  <c r="D1358" i="12"/>
  <c r="F1358" i="12"/>
  <c r="H1358" i="12"/>
  <c r="J1358" i="12"/>
  <c r="L1358" i="12"/>
  <c r="P1358" i="12"/>
  <c r="T1358" i="12"/>
  <c r="V1358" i="12"/>
  <c r="C1359" i="12"/>
  <c r="D1359" i="12"/>
  <c r="F1359" i="12"/>
  <c r="H1359" i="12"/>
  <c r="J1359" i="12"/>
  <c r="L1359" i="12"/>
  <c r="P1359" i="12"/>
  <c r="T1359" i="12"/>
  <c r="V1359" i="12"/>
  <c r="C1360" i="12"/>
  <c r="D1360" i="12"/>
  <c r="F1360" i="12"/>
  <c r="H1360" i="12"/>
  <c r="J1360" i="12"/>
  <c r="L1360" i="12"/>
  <c r="P1360" i="12"/>
  <c r="T1360" i="12"/>
  <c r="V1360" i="12"/>
  <c r="C1361" i="12"/>
  <c r="D1361" i="12"/>
  <c r="F1361" i="12"/>
  <c r="H1361" i="12"/>
  <c r="J1361" i="12"/>
  <c r="L1361" i="12"/>
  <c r="P1361" i="12"/>
  <c r="T1361" i="12"/>
  <c r="V1361" i="12"/>
  <c r="C1362" i="12"/>
  <c r="D1362" i="12"/>
  <c r="F1362" i="12"/>
  <c r="H1362" i="12"/>
  <c r="J1362" i="12"/>
  <c r="L1362" i="12"/>
  <c r="P1362" i="12"/>
  <c r="T1362" i="12"/>
  <c r="V1362" i="12"/>
  <c r="C1363" i="12"/>
  <c r="D1363" i="12"/>
  <c r="F1363" i="12"/>
  <c r="H1363" i="12"/>
  <c r="J1363" i="12"/>
  <c r="L1363" i="12"/>
  <c r="P1363" i="12"/>
  <c r="T1363" i="12"/>
  <c r="V1363" i="12"/>
  <c r="C1364" i="12"/>
  <c r="D1364" i="12"/>
  <c r="F1364" i="12"/>
  <c r="H1364" i="12"/>
  <c r="J1364" i="12"/>
  <c r="L1364" i="12"/>
  <c r="P1364" i="12"/>
  <c r="T1364" i="12"/>
  <c r="V1364" i="12"/>
  <c r="C1365" i="12"/>
  <c r="D1365" i="12"/>
  <c r="F1365" i="12"/>
  <c r="H1365" i="12"/>
  <c r="J1365" i="12"/>
  <c r="L1365" i="12"/>
  <c r="P1365" i="12"/>
  <c r="T1365" i="12"/>
  <c r="V1365" i="12"/>
  <c r="C1366" i="12"/>
  <c r="D1366" i="12"/>
  <c r="F1366" i="12"/>
  <c r="H1366" i="12"/>
  <c r="J1366" i="12"/>
  <c r="L1366" i="12"/>
  <c r="P1366" i="12"/>
  <c r="T1366" i="12"/>
  <c r="V1366" i="12"/>
  <c r="C1367" i="12"/>
  <c r="D1367" i="12"/>
  <c r="F1367" i="12"/>
  <c r="H1367" i="12"/>
  <c r="J1367" i="12"/>
  <c r="L1367" i="12"/>
  <c r="P1367" i="12"/>
  <c r="T1367" i="12"/>
  <c r="V1367" i="12"/>
  <c r="C1368" i="12"/>
  <c r="D1368" i="12"/>
  <c r="F1368" i="12"/>
  <c r="H1368" i="12"/>
  <c r="J1368" i="12"/>
  <c r="L1368" i="12"/>
  <c r="P1368" i="12"/>
  <c r="T1368" i="12"/>
  <c r="V1368" i="12"/>
  <c r="C1369" i="12"/>
  <c r="D1369" i="12"/>
  <c r="F1369" i="12"/>
  <c r="H1369" i="12"/>
  <c r="J1369" i="12"/>
  <c r="L1369" i="12"/>
  <c r="P1369" i="12"/>
  <c r="T1369" i="12"/>
  <c r="V1369" i="12"/>
  <c r="C1370" i="12"/>
  <c r="D1370" i="12"/>
  <c r="F1370" i="12"/>
  <c r="H1370" i="12"/>
  <c r="J1370" i="12"/>
  <c r="L1370" i="12"/>
  <c r="P1370" i="12"/>
  <c r="T1370" i="12"/>
  <c r="V1370" i="12"/>
  <c r="C1371" i="12"/>
  <c r="D1371" i="12"/>
  <c r="F1371" i="12"/>
  <c r="H1371" i="12"/>
  <c r="J1371" i="12"/>
  <c r="L1371" i="12"/>
  <c r="P1371" i="12"/>
  <c r="T1371" i="12"/>
  <c r="V1371" i="12"/>
  <c r="C1372" i="12"/>
  <c r="D1372" i="12"/>
  <c r="F1372" i="12"/>
  <c r="H1372" i="12"/>
  <c r="J1372" i="12"/>
  <c r="L1372" i="12"/>
  <c r="P1372" i="12"/>
  <c r="T1372" i="12"/>
  <c r="V1372" i="12"/>
  <c r="C1373" i="12"/>
  <c r="D1373" i="12"/>
  <c r="F1373" i="12"/>
  <c r="H1373" i="12"/>
  <c r="J1373" i="12"/>
  <c r="L1373" i="12"/>
  <c r="P1373" i="12"/>
  <c r="T1373" i="12"/>
  <c r="V1373" i="12"/>
  <c r="C1374" i="12"/>
  <c r="D1374" i="12"/>
  <c r="F1374" i="12"/>
  <c r="H1374" i="12"/>
  <c r="J1374" i="12"/>
  <c r="L1374" i="12"/>
  <c r="P1374" i="12"/>
  <c r="T1374" i="12"/>
  <c r="V1374" i="12"/>
  <c r="C1375" i="12"/>
  <c r="D1375" i="12"/>
  <c r="F1375" i="12"/>
  <c r="H1375" i="12"/>
  <c r="J1375" i="12"/>
  <c r="L1375" i="12"/>
  <c r="P1375" i="12"/>
  <c r="T1375" i="12"/>
  <c r="V1375" i="12"/>
  <c r="C1376" i="12"/>
  <c r="D1376" i="12"/>
  <c r="F1376" i="12"/>
  <c r="H1376" i="12"/>
  <c r="J1376" i="12"/>
  <c r="L1376" i="12"/>
  <c r="P1376" i="12"/>
  <c r="T1376" i="12"/>
  <c r="V1376" i="12"/>
  <c r="C1377" i="12"/>
  <c r="D1377" i="12"/>
  <c r="F1377" i="12"/>
  <c r="H1377" i="12"/>
  <c r="J1377" i="12"/>
  <c r="L1377" i="12"/>
  <c r="P1377" i="12"/>
  <c r="T1377" i="12"/>
  <c r="V1377" i="12"/>
  <c r="C1378" i="12"/>
  <c r="D1378" i="12"/>
  <c r="F1378" i="12"/>
  <c r="H1378" i="12"/>
  <c r="J1378" i="12"/>
  <c r="L1378" i="12"/>
  <c r="P1378" i="12"/>
  <c r="T1378" i="12"/>
  <c r="V1378" i="12"/>
  <c r="C1379" i="12"/>
  <c r="D1379" i="12"/>
  <c r="F1379" i="12"/>
  <c r="H1379" i="12"/>
  <c r="J1379" i="12"/>
  <c r="L1379" i="12"/>
  <c r="P1379" i="12"/>
  <c r="T1379" i="12"/>
  <c r="V1379" i="12"/>
  <c r="C1380" i="12"/>
  <c r="D1380" i="12"/>
  <c r="F1380" i="12"/>
  <c r="H1380" i="12"/>
  <c r="J1380" i="12"/>
  <c r="L1380" i="12"/>
  <c r="P1380" i="12"/>
  <c r="T1380" i="12"/>
  <c r="V1380" i="12"/>
  <c r="C1381" i="12"/>
  <c r="D1381" i="12"/>
  <c r="F1381" i="12"/>
  <c r="H1381" i="12"/>
  <c r="J1381" i="12"/>
  <c r="L1381" i="12"/>
  <c r="P1381" i="12"/>
  <c r="T1381" i="12"/>
  <c r="V1381" i="12"/>
  <c r="C1382" i="12"/>
  <c r="D1382" i="12"/>
  <c r="F1382" i="12"/>
  <c r="H1382" i="12"/>
  <c r="J1382" i="12"/>
  <c r="L1382" i="12"/>
  <c r="P1382" i="12"/>
  <c r="T1382" i="12"/>
  <c r="V1382" i="12"/>
  <c r="C1383" i="12"/>
  <c r="D1383" i="12"/>
  <c r="F1383" i="12"/>
  <c r="H1383" i="12"/>
  <c r="J1383" i="12"/>
  <c r="L1383" i="12"/>
  <c r="P1383" i="12"/>
  <c r="T1383" i="12"/>
  <c r="V1383" i="12"/>
  <c r="C1384" i="12"/>
  <c r="D1384" i="12"/>
  <c r="F1384" i="12"/>
  <c r="H1384" i="12"/>
  <c r="J1384" i="12"/>
  <c r="L1384" i="12"/>
  <c r="P1384" i="12"/>
  <c r="T1384" i="12"/>
  <c r="V1384" i="12"/>
  <c r="C1385" i="12"/>
  <c r="D1385" i="12"/>
  <c r="F1385" i="12"/>
  <c r="H1385" i="12"/>
  <c r="J1385" i="12"/>
  <c r="L1385" i="12"/>
  <c r="P1385" i="12"/>
  <c r="T1385" i="12"/>
  <c r="V1385" i="12"/>
  <c r="C1386" i="12"/>
  <c r="D1386" i="12"/>
  <c r="F1386" i="12"/>
  <c r="H1386" i="12"/>
  <c r="J1386" i="12"/>
  <c r="L1386" i="12"/>
  <c r="P1386" i="12"/>
  <c r="T1386" i="12"/>
  <c r="V1386" i="12"/>
  <c r="C1387" i="12"/>
  <c r="D1387" i="12"/>
  <c r="F1387" i="12"/>
  <c r="H1387" i="12"/>
  <c r="J1387" i="12"/>
  <c r="L1387" i="12"/>
  <c r="P1387" i="12"/>
  <c r="T1387" i="12"/>
  <c r="V1387" i="12"/>
  <c r="C1388" i="12"/>
  <c r="D1388" i="12"/>
  <c r="F1388" i="12"/>
  <c r="H1388" i="12"/>
  <c r="J1388" i="12"/>
  <c r="L1388" i="12"/>
  <c r="P1388" i="12"/>
  <c r="T1388" i="12"/>
  <c r="V1388" i="12"/>
  <c r="C1389" i="12"/>
  <c r="D1389" i="12"/>
  <c r="F1389" i="12"/>
  <c r="H1389" i="12"/>
  <c r="J1389" i="12"/>
  <c r="L1389" i="12"/>
  <c r="P1389" i="12"/>
  <c r="T1389" i="12"/>
  <c r="V1389" i="12"/>
  <c r="C1390" i="12"/>
  <c r="D1390" i="12"/>
  <c r="F1390" i="12"/>
  <c r="H1390" i="12"/>
  <c r="J1390" i="12"/>
  <c r="L1390" i="12"/>
  <c r="P1390" i="12"/>
  <c r="T1390" i="12"/>
  <c r="V1390" i="12"/>
  <c r="C1391" i="12"/>
  <c r="D1391" i="12"/>
  <c r="F1391" i="12"/>
  <c r="H1391" i="12"/>
  <c r="J1391" i="12"/>
  <c r="L1391" i="12"/>
  <c r="P1391" i="12"/>
  <c r="T1391" i="12"/>
  <c r="V1391" i="12"/>
  <c r="C1392" i="12"/>
  <c r="D1392" i="12"/>
  <c r="F1392" i="12"/>
  <c r="H1392" i="12"/>
  <c r="J1392" i="12"/>
  <c r="L1392" i="12"/>
  <c r="P1392" i="12"/>
  <c r="T1392" i="12"/>
  <c r="V1392" i="12"/>
  <c r="C1393" i="12"/>
  <c r="D1393" i="12"/>
  <c r="F1393" i="12"/>
  <c r="H1393" i="12"/>
  <c r="J1393" i="12"/>
  <c r="L1393" i="12"/>
  <c r="P1393" i="12"/>
  <c r="T1393" i="12"/>
  <c r="V1393" i="12"/>
  <c r="C1394" i="12"/>
  <c r="D1394" i="12"/>
  <c r="F1394" i="12"/>
  <c r="H1394" i="12"/>
  <c r="J1394" i="12"/>
  <c r="L1394" i="12"/>
  <c r="P1394" i="12"/>
  <c r="T1394" i="12"/>
  <c r="V1394" i="12"/>
  <c r="C1395" i="12"/>
  <c r="D1395" i="12"/>
  <c r="F1395" i="12"/>
  <c r="H1395" i="12"/>
  <c r="J1395" i="12"/>
  <c r="L1395" i="12"/>
  <c r="P1395" i="12"/>
  <c r="T1395" i="12"/>
  <c r="V1395" i="12"/>
  <c r="C1396" i="12"/>
  <c r="D1396" i="12"/>
  <c r="F1396" i="12"/>
  <c r="H1396" i="12"/>
  <c r="J1396" i="12"/>
  <c r="L1396" i="12"/>
  <c r="P1396" i="12"/>
  <c r="T1396" i="12"/>
  <c r="V1396" i="12"/>
  <c r="C1397" i="12"/>
  <c r="D1397" i="12"/>
  <c r="F1397" i="12"/>
  <c r="H1397" i="12"/>
  <c r="J1397" i="12"/>
  <c r="L1397" i="12"/>
  <c r="P1397" i="12"/>
  <c r="T1397" i="12"/>
  <c r="V1397" i="12"/>
  <c r="C1398" i="12"/>
  <c r="D1398" i="12"/>
  <c r="F1398" i="12"/>
  <c r="H1398" i="12"/>
  <c r="J1398" i="12"/>
  <c r="L1398" i="12"/>
  <c r="P1398" i="12"/>
  <c r="T1398" i="12"/>
  <c r="V1398" i="12"/>
  <c r="C1399" i="12"/>
  <c r="D1399" i="12"/>
  <c r="F1399" i="12"/>
  <c r="H1399" i="12"/>
  <c r="J1399" i="12"/>
  <c r="L1399" i="12"/>
  <c r="P1399" i="12"/>
  <c r="T1399" i="12"/>
  <c r="V1399" i="12"/>
  <c r="C1400" i="12"/>
  <c r="D1400" i="12"/>
  <c r="F1400" i="12"/>
  <c r="H1400" i="12"/>
  <c r="J1400" i="12"/>
  <c r="L1400" i="12"/>
  <c r="P1400" i="12"/>
  <c r="T1400" i="12"/>
  <c r="V1400" i="12"/>
  <c r="C1401" i="12"/>
  <c r="D1401" i="12"/>
  <c r="F1401" i="12"/>
  <c r="H1401" i="12"/>
  <c r="J1401" i="12"/>
  <c r="L1401" i="12"/>
  <c r="P1401" i="12"/>
  <c r="T1401" i="12"/>
  <c r="V1401" i="12"/>
  <c r="C1402" i="12"/>
  <c r="D1402" i="12"/>
  <c r="F1402" i="12"/>
  <c r="H1402" i="12"/>
  <c r="J1402" i="12"/>
  <c r="L1402" i="12"/>
  <c r="P1402" i="12"/>
  <c r="T1402" i="12"/>
  <c r="V1402" i="12"/>
  <c r="C1403" i="12"/>
  <c r="D1403" i="12"/>
  <c r="F1403" i="12"/>
  <c r="H1403" i="12"/>
  <c r="J1403" i="12"/>
  <c r="L1403" i="12"/>
  <c r="P1403" i="12"/>
  <c r="T1403" i="12"/>
  <c r="V1403" i="12"/>
  <c r="C1404" i="12"/>
  <c r="D1404" i="12"/>
  <c r="F1404" i="12"/>
  <c r="H1404" i="12"/>
  <c r="J1404" i="12"/>
  <c r="L1404" i="12"/>
  <c r="P1404" i="12"/>
  <c r="T1404" i="12"/>
  <c r="V1404" i="12"/>
  <c r="C1405" i="12"/>
  <c r="D1405" i="12"/>
  <c r="F1405" i="12"/>
  <c r="H1405" i="12"/>
  <c r="J1405" i="12"/>
  <c r="L1405" i="12"/>
  <c r="P1405" i="12"/>
  <c r="T1405" i="12"/>
  <c r="V1405" i="12"/>
  <c r="C1406" i="12"/>
  <c r="D1406" i="12"/>
  <c r="F1406" i="12"/>
  <c r="H1406" i="12"/>
  <c r="J1406" i="12"/>
  <c r="L1406" i="12"/>
  <c r="P1406" i="12"/>
  <c r="T1406" i="12"/>
  <c r="V1406" i="12"/>
  <c r="C1407" i="12"/>
  <c r="D1407" i="12"/>
  <c r="F1407" i="12"/>
  <c r="H1407" i="12"/>
  <c r="J1407" i="12"/>
  <c r="L1407" i="12"/>
  <c r="P1407" i="12"/>
  <c r="T1407" i="12"/>
  <c r="V1407" i="12"/>
  <c r="C1408" i="12"/>
  <c r="D1408" i="12"/>
  <c r="F1408" i="12"/>
  <c r="H1408" i="12"/>
  <c r="J1408" i="12"/>
  <c r="L1408" i="12"/>
  <c r="P1408" i="12"/>
  <c r="T1408" i="12"/>
  <c r="V1408" i="12"/>
  <c r="C1409" i="12"/>
  <c r="D1409" i="12"/>
  <c r="F1409" i="12"/>
  <c r="H1409" i="12"/>
  <c r="J1409" i="12"/>
  <c r="L1409" i="12"/>
  <c r="P1409" i="12"/>
  <c r="T1409" i="12"/>
  <c r="V1409" i="12"/>
  <c r="C1410" i="12"/>
  <c r="D1410" i="12"/>
  <c r="F1410" i="12"/>
  <c r="H1410" i="12"/>
  <c r="J1410" i="12"/>
  <c r="L1410" i="12"/>
  <c r="P1410" i="12"/>
  <c r="T1410" i="12"/>
  <c r="V1410" i="12"/>
  <c r="C1411" i="12"/>
  <c r="D1411" i="12"/>
  <c r="F1411" i="12"/>
  <c r="H1411" i="12"/>
  <c r="J1411" i="12"/>
  <c r="L1411" i="12"/>
  <c r="P1411" i="12"/>
  <c r="T1411" i="12"/>
  <c r="V1411" i="12"/>
  <c r="C1412" i="12"/>
  <c r="D1412" i="12"/>
  <c r="F1412" i="12"/>
  <c r="H1412" i="12"/>
  <c r="J1412" i="12"/>
  <c r="L1412" i="12"/>
  <c r="P1412" i="12"/>
  <c r="T1412" i="12"/>
  <c r="V1412" i="12"/>
  <c r="C1413" i="12"/>
  <c r="D1413" i="12"/>
  <c r="F1413" i="12"/>
  <c r="H1413" i="12"/>
  <c r="J1413" i="12"/>
  <c r="L1413" i="12"/>
  <c r="P1413" i="12"/>
  <c r="T1413" i="12"/>
  <c r="V1413" i="12"/>
  <c r="C1414" i="12"/>
  <c r="D1414" i="12"/>
  <c r="F1414" i="12"/>
  <c r="H1414" i="12"/>
  <c r="J1414" i="12"/>
  <c r="L1414" i="12"/>
  <c r="P1414" i="12"/>
  <c r="T1414" i="12"/>
  <c r="V1414" i="12"/>
  <c r="C1415" i="12"/>
  <c r="D1415" i="12"/>
  <c r="F1415" i="12"/>
  <c r="H1415" i="12"/>
  <c r="J1415" i="12"/>
  <c r="L1415" i="12"/>
  <c r="P1415" i="12"/>
  <c r="T1415" i="12"/>
  <c r="V1415" i="12"/>
  <c r="C1416" i="12"/>
  <c r="D1416" i="12"/>
  <c r="F1416" i="12"/>
  <c r="H1416" i="12"/>
  <c r="J1416" i="12"/>
  <c r="L1416" i="12"/>
  <c r="P1416" i="12"/>
  <c r="T1416" i="12"/>
  <c r="V1416" i="12"/>
  <c r="C1417" i="12"/>
  <c r="D1417" i="12"/>
  <c r="F1417" i="12"/>
  <c r="H1417" i="12"/>
  <c r="J1417" i="12"/>
  <c r="L1417" i="12"/>
  <c r="P1417" i="12"/>
  <c r="T1417" i="12"/>
  <c r="V1417" i="12"/>
  <c r="C1418" i="12"/>
  <c r="D1418" i="12"/>
  <c r="F1418" i="12"/>
  <c r="H1418" i="12"/>
  <c r="J1418" i="12"/>
  <c r="L1418" i="12"/>
  <c r="P1418" i="12"/>
  <c r="T1418" i="12"/>
  <c r="V1418" i="12"/>
  <c r="C1419" i="12"/>
  <c r="D1419" i="12"/>
  <c r="F1419" i="12"/>
  <c r="H1419" i="12"/>
  <c r="J1419" i="12"/>
  <c r="L1419" i="12"/>
  <c r="P1419" i="12"/>
  <c r="T1419" i="12"/>
  <c r="V1419" i="12"/>
  <c r="C1420" i="12"/>
  <c r="D1420" i="12"/>
  <c r="F1420" i="12"/>
  <c r="H1420" i="12"/>
  <c r="J1420" i="12"/>
  <c r="L1420" i="12"/>
  <c r="P1420" i="12"/>
  <c r="T1420" i="12"/>
  <c r="V1420" i="12"/>
  <c r="C1421" i="12"/>
  <c r="D1421" i="12"/>
  <c r="F1421" i="12"/>
  <c r="H1421" i="12"/>
  <c r="J1421" i="12"/>
  <c r="L1421" i="12"/>
  <c r="P1421" i="12"/>
  <c r="T1421" i="12"/>
  <c r="V1421" i="12"/>
  <c r="C1422" i="12"/>
  <c r="D1422" i="12"/>
  <c r="F1422" i="12"/>
  <c r="H1422" i="12"/>
  <c r="J1422" i="12"/>
  <c r="L1422" i="12"/>
  <c r="P1422" i="12"/>
  <c r="T1422" i="12"/>
  <c r="V1422" i="12"/>
  <c r="C1423" i="12"/>
  <c r="D1423" i="12"/>
  <c r="F1423" i="12"/>
  <c r="H1423" i="12"/>
  <c r="J1423" i="12"/>
  <c r="L1423" i="12"/>
  <c r="P1423" i="12"/>
  <c r="T1423" i="12"/>
  <c r="V1423" i="12"/>
  <c r="C1424" i="12"/>
  <c r="D1424" i="12"/>
  <c r="F1424" i="12"/>
  <c r="H1424" i="12"/>
  <c r="J1424" i="12"/>
  <c r="L1424" i="12"/>
  <c r="P1424" i="12"/>
  <c r="T1424" i="12"/>
  <c r="V1424" i="12"/>
  <c r="C1425" i="12"/>
  <c r="D1425" i="12"/>
  <c r="F1425" i="12"/>
  <c r="H1425" i="12"/>
  <c r="J1425" i="12"/>
  <c r="L1425" i="12"/>
  <c r="P1425" i="12"/>
  <c r="T1425" i="12"/>
  <c r="V1425" i="12"/>
  <c r="C1426" i="12"/>
  <c r="D1426" i="12"/>
  <c r="F1426" i="12"/>
  <c r="H1426" i="12"/>
  <c r="J1426" i="12"/>
  <c r="L1426" i="12"/>
  <c r="P1426" i="12"/>
  <c r="T1426" i="12"/>
  <c r="V1426" i="12"/>
  <c r="C1427" i="12"/>
  <c r="D1427" i="12"/>
  <c r="F1427" i="12"/>
  <c r="H1427" i="12"/>
  <c r="J1427" i="12"/>
  <c r="L1427" i="12"/>
  <c r="P1427" i="12"/>
  <c r="T1427" i="12"/>
  <c r="V1427" i="12"/>
  <c r="C1428" i="12"/>
  <c r="D1428" i="12"/>
  <c r="F1428" i="12"/>
  <c r="H1428" i="12"/>
  <c r="J1428" i="12"/>
  <c r="L1428" i="12"/>
  <c r="P1428" i="12"/>
  <c r="T1428" i="12"/>
  <c r="V1428" i="12"/>
  <c r="C1429" i="12"/>
  <c r="D1429" i="12"/>
  <c r="F1429" i="12"/>
  <c r="H1429" i="12"/>
  <c r="J1429" i="12"/>
  <c r="L1429" i="12"/>
  <c r="P1429" i="12"/>
  <c r="T1429" i="12"/>
  <c r="V1429" i="12"/>
  <c r="C1430" i="12"/>
  <c r="D1430" i="12"/>
  <c r="F1430" i="12"/>
  <c r="H1430" i="12"/>
  <c r="J1430" i="12"/>
  <c r="L1430" i="12"/>
  <c r="P1430" i="12"/>
  <c r="T1430" i="12"/>
  <c r="V1430" i="12"/>
  <c r="C1431" i="12"/>
  <c r="D1431" i="12"/>
  <c r="F1431" i="12"/>
  <c r="H1431" i="12"/>
  <c r="J1431" i="12"/>
  <c r="L1431" i="12"/>
  <c r="P1431" i="12"/>
  <c r="T1431" i="12"/>
  <c r="V1431" i="12"/>
  <c r="C1432" i="12"/>
  <c r="D1432" i="12"/>
  <c r="F1432" i="12"/>
  <c r="H1432" i="12"/>
  <c r="J1432" i="12"/>
  <c r="L1432" i="12"/>
  <c r="P1432" i="12"/>
  <c r="T1432" i="12"/>
  <c r="V1432" i="12"/>
  <c r="C1433" i="12"/>
  <c r="D1433" i="12"/>
  <c r="F1433" i="12"/>
  <c r="H1433" i="12"/>
  <c r="J1433" i="12"/>
  <c r="L1433" i="12"/>
  <c r="P1433" i="12"/>
  <c r="T1433" i="12"/>
  <c r="V1433" i="12"/>
  <c r="C1434" i="12"/>
  <c r="D1434" i="12"/>
  <c r="F1434" i="12"/>
  <c r="H1434" i="12"/>
  <c r="J1434" i="12"/>
  <c r="L1434" i="12"/>
  <c r="P1434" i="12"/>
  <c r="T1434" i="12"/>
  <c r="V1434" i="12"/>
  <c r="C1435" i="12"/>
  <c r="D1435" i="12"/>
  <c r="F1435" i="12"/>
  <c r="H1435" i="12"/>
  <c r="J1435" i="12"/>
  <c r="L1435" i="12"/>
  <c r="P1435" i="12"/>
  <c r="T1435" i="12"/>
  <c r="V1435" i="12"/>
  <c r="C1436" i="12"/>
  <c r="D1436" i="12"/>
  <c r="F1436" i="12"/>
  <c r="H1436" i="12"/>
  <c r="J1436" i="12"/>
  <c r="L1436" i="12"/>
  <c r="P1436" i="12"/>
  <c r="T1436" i="12"/>
  <c r="V1436" i="12"/>
  <c r="C1437" i="12"/>
  <c r="D1437" i="12"/>
  <c r="F1437" i="12"/>
  <c r="H1437" i="12"/>
  <c r="J1437" i="12"/>
  <c r="L1437" i="12"/>
  <c r="P1437" i="12"/>
  <c r="T1437" i="12"/>
  <c r="V1437" i="12"/>
  <c r="C1438" i="12"/>
  <c r="D1438" i="12"/>
  <c r="F1438" i="12"/>
  <c r="H1438" i="12"/>
  <c r="J1438" i="12"/>
  <c r="L1438" i="12"/>
  <c r="P1438" i="12"/>
  <c r="T1438" i="12"/>
  <c r="V1438" i="12"/>
  <c r="C1439" i="12"/>
  <c r="D1439" i="12"/>
  <c r="F1439" i="12"/>
  <c r="H1439" i="12"/>
  <c r="J1439" i="12"/>
  <c r="L1439" i="12"/>
  <c r="P1439" i="12"/>
  <c r="T1439" i="12"/>
  <c r="V1439" i="12"/>
  <c r="C1440" i="12"/>
  <c r="D1440" i="12"/>
  <c r="F1440" i="12"/>
  <c r="H1440" i="12"/>
  <c r="J1440" i="12"/>
  <c r="L1440" i="12"/>
  <c r="P1440" i="12"/>
  <c r="T1440" i="12"/>
  <c r="V1440" i="12"/>
  <c r="C1441" i="12"/>
  <c r="D1441" i="12"/>
  <c r="F1441" i="12"/>
  <c r="H1441" i="12"/>
  <c r="J1441" i="12"/>
  <c r="L1441" i="12"/>
  <c r="P1441" i="12"/>
  <c r="T1441" i="12"/>
  <c r="V1441" i="12"/>
  <c r="C1442" i="12"/>
  <c r="D1442" i="12"/>
  <c r="F1442" i="12"/>
  <c r="H1442" i="12"/>
  <c r="J1442" i="12"/>
  <c r="L1442" i="12"/>
  <c r="P1442" i="12"/>
  <c r="T1442" i="12"/>
  <c r="V1442" i="12"/>
  <c r="C1443" i="12"/>
  <c r="D1443" i="12"/>
  <c r="F1443" i="12"/>
  <c r="H1443" i="12"/>
  <c r="J1443" i="12"/>
  <c r="L1443" i="12"/>
  <c r="P1443" i="12"/>
  <c r="T1443" i="12"/>
  <c r="V1443" i="12"/>
  <c r="C1444" i="12"/>
  <c r="D1444" i="12"/>
  <c r="F1444" i="12"/>
  <c r="H1444" i="12"/>
  <c r="J1444" i="12"/>
  <c r="L1444" i="12"/>
  <c r="P1444" i="12"/>
  <c r="T1444" i="12"/>
  <c r="V1444" i="12"/>
  <c r="C1445" i="12"/>
  <c r="D1445" i="12"/>
  <c r="F1445" i="12"/>
  <c r="H1445" i="12"/>
  <c r="J1445" i="12"/>
  <c r="L1445" i="12"/>
  <c r="P1445" i="12"/>
  <c r="T1445" i="12"/>
  <c r="V1445" i="12"/>
  <c r="C1446" i="12"/>
  <c r="D1446" i="12"/>
  <c r="F1446" i="12"/>
  <c r="H1446" i="12"/>
  <c r="J1446" i="12"/>
  <c r="L1446" i="12"/>
  <c r="P1446" i="12"/>
  <c r="T1446" i="12"/>
  <c r="V1446" i="12"/>
  <c r="C1447" i="12"/>
  <c r="D1447" i="12"/>
  <c r="F1447" i="12"/>
  <c r="H1447" i="12"/>
  <c r="J1447" i="12"/>
  <c r="L1447" i="12"/>
  <c r="P1447" i="12"/>
  <c r="T1447" i="12"/>
  <c r="V1447" i="12"/>
  <c r="C1448" i="12"/>
  <c r="D1448" i="12"/>
  <c r="F1448" i="12"/>
  <c r="H1448" i="12"/>
  <c r="J1448" i="12"/>
  <c r="L1448" i="12"/>
  <c r="P1448" i="12"/>
  <c r="T1448" i="12"/>
  <c r="V1448" i="12"/>
  <c r="C1449" i="12"/>
  <c r="D1449" i="12"/>
  <c r="F1449" i="12"/>
  <c r="H1449" i="12"/>
  <c r="J1449" i="12"/>
  <c r="L1449" i="12"/>
  <c r="P1449" i="12"/>
  <c r="T1449" i="12"/>
  <c r="V1449" i="12"/>
  <c r="C1450" i="12"/>
  <c r="D1450" i="12"/>
  <c r="F1450" i="12"/>
  <c r="H1450" i="12"/>
  <c r="J1450" i="12"/>
  <c r="L1450" i="12"/>
  <c r="P1450" i="12"/>
  <c r="T1450" i="12"/>
  <c r="V1450" i="12"/>
  <c r="C1451" i="12"/>
  <c r="D1451" i="12"/>
  <c r="F1451" i="12"/>
  <c r="H1451" i="12"/>
  <c r="J1451" i="12"/>
  <c r="L1451" i="12"/>
  <c r="P1451" i="12"/>
  <c r="T1451" i="12"/>
  <c r="V1451" i="12"/>
  <c r="C1452" i="12"/>
  <c r="D1452" i="12"/>
  <c r="F1452" i="12"/>
  <c r="H1452" i="12"/>
  <c r="J1452" i="12"/>
  <c r="L1452" i="12"/>
  <c r="P1452" i="12"/>
  <c r="T1452" i="12"/>
  <c r="V1452" i="12"/>
  <c r="C1453" i="12"/>
  <c r="D1453" i="12"/>
  <c r="F1453" i="12"/>
  <c r="H1453" i="12"/>
  <c r="J1453" i="12"/>
  <c r="L1453" i="12"/>
  <c r="P1453" i="12"/>
  <c r="T1453" i="12"/>
  <c r="V1453" i="12"/>
  <c r="C1454" i="12"/>
  <c r="D1454" i="12"/>
  <c r="F1454" i="12"/>
  <c r="H1454" i="12"/>
  <c r="J1454" i="12"/>
  <c r="L1454" i="12"/>
  <c r="P1454" i="12"/>
  <c r="T1454" i="12"/>
  <c r="V1454" i="12"/>
  <c r="C1455" i="12"/>
  <c r="D1455" i="12"/>
  <c r="F1455" i="12"/>
  <c r="H1455" i="12"/>
  <c r="J1455" i="12"/>
  <c r="L1455" i="12"/>
  <c r="P1455" i="12"/>
  <c r="T1455" i="12"/>
  <c r="V1455" i="12"/>
  <c r="C1456" i="12"/>
  <c r="D1456" i="12"/>
  <c r="F1456" i="12"/>
  <c r="H1456" i="12"/>
  <c r="J1456" i="12"/>
  <c r="L1456" i="12"/>
  <c r="P1456" i="12"/>
  <c r="T1456" i="12"/>
  <c r="V1456" i="12"/>
  <c r="C1457" i="12"/>
  <c r="D1457" i="12"/>
  <c r="F1457" i="12"/>
  <c r="H1457" i="12"/>
  <c r="J1457" i="12"/>
  <c r="L1457" i="12"/>
  <c r="P1457" i="12"/>
  <c r="T1457" i="12"/>
  <c r="V1457" i="12"/>
  <c r="C1458" i="12"/>
  <c r="D1458" i="12"/>
  <c r="F1458" i="12"/>
  <c r="H1458" i="12"/>
  <c r="J1458" i="12"/>
  <c r="L1458" i="12"/>
  <c r="P1458" i="12"/>
  <c r="T1458" i="12"/>
  <c r="V1458" i="12"/>
  <c r="C1459" i="12"/>
  <c r="D1459" i="12"/>
  <c r="F1459" i="12"/>
  <c r="H1459" i="12"/>
  <c r="J1459" i="12"/>
  <c r="L1459" i="12"/>
  <c r="P1459" i="12"/>
  <c r="T1459" i="12"/>
  <c r="V1459" i="12"/>
  <c r="C1460" i="12"/>
  <c r="D1460" i="12"/>
  <c r="F1460" i="12"/>
  <c r="H1460" i="12"/>
  <c r="J1460" i="12"/>
  <c r="L1460" i="12"/>
  <c r="P1460" i="12"/>
  <c r="T1460" i="12"/>
  <c r="V1460" i="12"/>
  <c r="C1461" i="12"/>
  <c r="D1461" i="12"/>
  <c r="F1461" i="12"/>
  <c r="H1461" i="12"/>
  <c r="J1461" i="12"/>
  <c r="L1461" i="12"/>
  <c r="P1461" i="12"/>
  <c r="T1461" i="12"/>
  <c r="V1461" i="12"/>
  <c r="C1462" i="12"/>
  <c r="D1462" i="12"/>
  <c r="F1462" i="12"/>
  <c r="H1462" i="12"/>
  <c r="J1462" i="12"/>
  <c r="L1462" i="12"/>
  <c r="P1462" i="12"/>
  <c r="T1462" i="12"/>
  <c r="V1462" i="12"/>
  <c r="C1463" i="12"/>
  <c r="D1463" i="12"/>
  <c r="F1463" i="12"/>
  <c r="H1463" i="12"/>
  <c r="J1463" i="12"/>
  <c r="L1463" i="12"/>
  <c r="P1463" i="12"/>
  <c r="T1463" i="12"/>
  <c r="V1463" i="12"/>
  <c r="C1464" i="12"/>
  <c r="D1464" i="12"/>
  <c r="F1464" i="12"/>
  <c r="H1464" i="12"/>
  <c r="J1464" i="12"/>
  <c r="L1464" i="12"/>
  <c r="P1464" i="12"/>
  <c r="T1464" i="12"/>
  <c r="V1464" i="12"/>
  <c r="C1465" i="12"/>
  <c r="D1465" i="12"/>
  <c r="F1465" i="12"/>
  <c r="H1465" i="12"/>
  <c r="J1465" i="12"/>
  <c r="L1465" i="12"/>
  <c r="P1465" i="12"/>
  <c r="T1465" i="12"/>
  <c r="V1465" i="12"/>
  <c r="C1466" i="12"/>
  <c r="D1466" i="12"/>
  <c r="F1466" i="12"/>
  <c r="H1466" i="12"/>
  <c r="J1466" i="12"/>
  <c r="L1466" i="12"/>
  <c r="P1466" i="12"/>
  <c r="T1466" i="12"/>
  <c r="V1466" i="12"/>
  <c r="C1467" i="12"/>
  <c r="D1467" i="12"/>
  <c r="F1467" i="12"/>
  <c r="H1467" i="12"/>
  <c r="J1467" i="12"/>
  <c r="L1467" i="12"/>
  <c r="P1467" i="12"/>
  <c r="T1467" i="12"/>
  <c r="V1467" i="12"/>
  <c r="C1468" i="12"/>
  <c r="D1468" i="12"/>
  <c r="F1468" i="12"/>
  <c r="H1468" i="12"/>
  <c r="J1468" i="12"/>
  <c r="L1468" i="12"/>
  <c r="P1468" i="12"/>
  <c r="T1468" i="12"/>
  <c r="V1468" i="12"/>
  <c r="C1469" i="12"/>
  <c r="D1469" i="12"/>
  <c r="F1469" i="12"/>
  <c r="H1469" i="12"/>
  <c r="J1469" i="12"/>
  <c r="L1469" i="12"/>
  <c r="P1469" i="12"/>
  <c r="T1469" i="12"/>
  <c r="V1469" i="12"/>
  <c r="C1470" i="12"/>
  <c r="D1470" i="12"/>
  <c r="F1470" i="12"/>
  <c r="H1470" i="12"/>
  <c r="J1470" i="12"/>
  <c r="L1470" i="12"/>
  <c r="P1470" i="12"/>
  <c r="T1470" i="12"/>
  <c r="V1470" i="12"/>
  <c r="C1471" i="12"/>
  <c r="D1471" i="12"/>
  <c r="F1471" i="12"/>
  <c r="H1471" i="12"/>
  <c r="J1471" i="12"/>
  <c r="L1471" i="12"/>
  <c r="P1471" i="12"/>
  <c r="T1471" i="12"/>
  <c r="V1471" i="12"/>
  <c r="C1472" i="12"/>
  <c r="D1472" i="12"/>
  <c r="F1472" i="12"/>
  <c r="H1472" i="12"/>
  <c r="J1472" i="12"/>
  <c r="L1472" i="12"/>
  <c r="P1472" i="12"/>
  <c r="T1472" i="12"/>
  <c r="V1472" i="12"/>
  <c r="C1473" i="12"/>
  <c r="D1473" i="12"/>
  <c r="F1473" i="12"/>
  <c r="H1473" i="12"/>
  <c r="J1473" i="12"/>
  <c r="L1473" i="12"/>
  <c r="P1473" i="12"/>
  <c r="T1473" i="12"/>
  <c r="V1473" i="12"/>
  <c r="C1474" i="12"/>
  <c r="D1474" i="12"/>
  <c r="F1474" i="12"/>
  <c r="H1474" i="12"/>
  <c r="J1474" i="12"/>
  <c r="L1474" i="12"/>
  <c r="P1474" i="12"/>
  <c r="T1474" i="12"/>
  <c r="V1474" i="12"/>
  <c r="C1475" i="12"/>
  <c r="D1475" i="12"/>
  <c r="F1475" i="12"/>
  <c r="H1475" i="12"/>
  <c r="J1475" i="12"/>
  <c r="L1475" i="12"/>
  <c r="P1475" i="12"/>
  <c r="T1475" i="12"/>
  <c r="V1475" i="12"/>
  <c r="C1476" i="12"/>
  <c r="D1476" i="12"/>
  <c r="F1476" i="12"/>
  <c r="H1476" i="12"/>
  <c r="J1476" i="12"/>
  <c r="L1476" i="12"/>
  <c r="P1476" i="12"/>
  <c r="T1476" i="12"/>
  <c r="V1476" i="12"/>
  <c r="C1477" i="12"/>
  <c r="D1477" i="12"/>
  <c r="F1477" i="12"/>
  <c r="H1477" i="12"/>
  <c r="J1477" i="12"/>
  <c r="L1477" i="12"/>
  <c r="P1477" i="12"/>
  <c r="T1477" i="12"/>
  <c r="V1477" i="12"/>
  <c r="C1478" i="12"/>
  <c r="D1478" i="12"/>
  <c r="F1478" i="12"/>
  <c r="H1478" i="12"/>
  <c r="J1478" i="12"/>
  <c r="L1478" i="12"/>
  <c r="P1478" i="12"/>
  <c r="T1478" i="12"/>
  <c r="V1478" i="12"/>
  <c r="C1479" i="12"/>
  <c r="D1479" i="12"/>
  <c r="F1479" i="12"/>
  <c r="H1479" i="12"/>
  <c r="J1479" i="12"/>
  <c r="L1479" i="12"/>
  <c r="P1479" i="12"/>
  <c r="T1479" i="12"/>
  <c r="V1479" i="12"/>
  <c r="C1480" i="12"/>
  <c r="D1480" i="12"/>
  <c r="F1480" i="12"/>
  <c r="H1480" i="12"/>
  <c r="J1480" i="12"/>
  <c r="L1480" i="12"/>
  <c r="P1480" i="12"/>
  <c r="T1480" i="12"/>
  <c r="V1480" i="12"/>
  <c r="C1481" i="12"/>
  <c r="D1481" i="12"/>
  <c r="F1481" i="12"/>
  <c r="H1481" i="12"/>
  <c r="J1481" i="12"/>
  <c r="L1481" i="12"/>
  <c r="P1481" i="12"/>
  <c r="T1481" i="12"/>
  <c r="V1481" i="12"/>
  <c r="C1482" i="12"/>
  <c r="D1482" i="12"/>
  <c r="F1482" i="12"/>
  <c r="H1482" i="12"/>
  <c r="J1482" i="12"/>
  <c r="L1482" i="12"/>
  <c r="P1482" i="12"/>
  <c r="T1482" i="12"/>
  <c r="V1482" i="12"/>
  <c r="C1483" i="12"/>
  <c r="D1483" i="12"/>
  <c r="F1483" i="12"/>
  <c r="H1483" i="12"/>
  <c r="J1483" i="12"/>
  <c r="L1483" i="12"/>
  <c r="P1483" i="12"/>
  <c r="T1483" i="12"/>
  <c r="V1483" i="12"/>
  <c r="C1484" i="12"/>
  <c r="D1484" i="12"/>
  <c r="F1484" i="12"/>
  <c r="H1484" i="12"/>
  <c r="J1484" i="12"/>
  <c r="L1484" i="12"/>
  <c r="P1484" i="12"/>
  <c r="T1484" i="12"/>
  <c r="V1484" i="12"/>
  <c r="C1485" i="12"/>
  <c r="D1485" i="12"/>
  <c r="F1485" i="12"/>
  <c r="H1485" i="12"/>
  <c r="J1485" i="12"/>
  <c r="L1485" i="12"/>
  <c r="P1485" i="12"/>
  <c r="T1485" i="12"/>
  <c r="V1485" i="12"/>
  <c r="C1486" i="12"/>
  <c r="D1486" i="12"/>
  <c r="F1486" i="12"/>
  <c r="H1486" i="12"/>
  <c r="J1486" i="12"/>
  <c r="L1486" i="12"/>
  <c r="P1486" i="12"/>
  <c r="T1486" i="12"/>
  <c r="V1486" i="12"/>
  <c r="C1487" i="12"/>
  <c r="D1487" i="12"/>
  <c r="F1487" i="12"/>
  <c r="H1487" i="12"/>
  <c r="J1487" i="12"/>
  <c r="L1487" i="12"/>
  <c r="P1487" i="12"/>
  <c r="T1487" i="12"/>
  <c r="V1487" i="12"/>
  <c r="C1488" i="12"/>
  <c r="D1488" i="12"/>
  <c r="F1488" i="12"/>
  <c r="H1488" i="12"/>
  <c r="J1488" i="12"/>
  <c r="L1488" i="12"/>
  <c r="P1488" i="12"/>
  <c r="T1488" i="12"/>
  <c r="V1488" i="12"/>
  <c r="C1489" i="12"/>
  <c r="D1489" i="12"/>
  <c r="F1489" i="12"/>
  <c r="H1489" i="12"/>
  <c r="J1489" i="12"/>
  <c r="L1489" i="12"/>
  <c r="P1489" i="12"/>
  <c r="T1489" i="12"/>
  <c r="V1489" i="12"/>
  <c r="C1490" i="12"/>
  <c r="D1490" i="12"/>
  <c r="F1490" i="12"/>
  <c r="H1490" i="12"/>
  <c r="J1490" i="12"/>
  <c r="L1490" i="12"/>
  <c r="P1490" i="12"/>
  <c r="T1490" i="12"/>
  <c r="V1490" i="12"/>
  <c r="C1491" i="12"/>
  <c r="D1491" i="12"/>
  <c r="F1491" i="12"/>
  <c r="H1491" i="12"/>
  <c r="J1491" i="12"/>
  <c r="L1491" i="12"/>
  <c r="P1491" i="12"/>
  <c r="T1491" i="12"/>
  <c r="V1491" i="12"/>
  <c r="C1492" i="12"/>
  <c r="D1492" i="12"/>
  <c r="F1492" i="12"/>
  <c r="H1492" i="12"/>
  <c r="J1492" i="12"/>
  <c r="L1492" i="12"/>
  <c r="P1492" i="12"/>
  <c r="T1492" i="12"/>
  <c r="V1492" i="12"/>
  <c r="C1493" i="12"/>
  <c r="D1493" i="12"/>
  <c r="F1493" i="12"/>
  <c r="H1493" i="12"/>
  <c r="J1493" i="12"/>
  <c r="L1493" i="12"/>
  <c r="P1493" i="12"/>
  <c r="T1493" i="12"/>
  <c r="V1493" i="12"/>
  <c r="C1494" i="12"/>
  <c r="D1494" i="12"/>
  <c r="F1494" i="12"/>
  <c r="H1494" i="12"/>
  <c r="J1494" i="12"/>
  <c r="L1494" i="12"/>
  <c r="P1494" i="12"/>
  <c r="T1494" i="12"/>
  <c r="V1494" i="12"/>
  <c r="C1495" i="12"/>
  <c r="D1495" i="12"/>
  <c r="F1495" i="12"/>
  <c r="H1495" i="12"/>
  <c r="J1495" i="12"/>
  <c r="L1495" i="12"/>
  <c r="P1495" i="12"/>
  <c r="T1495" i="12"/>
  <c r="V1495" i="12"/>
  <c r="C1496" i="12"/>
  <c r="D1496" i="12"/>
  <c r="F1496" i="12"/>
  <c r="H1496" i="12"/>
  <c r="J1496" i="12"/>
  <c r="L1496" i="12"/>
  <c r="P1496" i="12"/>
  <c r="T1496" i="12"/>
  <c r="V1496" i="12"/>
  <c r="C1497" i="12"/>
  <c r="D1497" i="12"/>
  <c r="F1497" i="12"/>
  <c r="H1497" i="12"/>
  <c r="J1497" i="12"/>
  <c r="L1497" i="12"/>
  <c r="P1497" i="12"/>
  <c r="T1497" i="12"/>
  <c r="V1497" i="12"/>
  <c r="C1498" i="12"/>
  <c r="D1498" i="12"/>
  <c r="F1498" i="12"/>
  <c r="H1498" i="12"/>
  <c r="J1498" i="12"/>
  <c r="L1498" i="12"/>
  <c r="P1498" i="12"/>
  <c r="T1498" i="12"/>
  <c r="V1498" i="12"/>
  <c r="C1499" i="12"/>
  <c r="D1499" i="12"/>
  <c r="F1499" i="12"/>
  <c r="H1499" i="12"/>
  <c r="J1499" i="12"/>
  <c r="L1499" i="12"/>
  <c r="P1499" i="12"/>
  <c r="T1499" i="12"/>
  <c r="V1499" i="12"/>
  <c r="C1500" i="12"/>
  <c r="D1500" i="12"/>
  <c r="F1500" i="12"/>
  <c r="H1500" i="12"/>
  <c r="J1500" i="12"/>
  <c r="L1500" i="12"/>
  <c r="P1500" i="12"/>
  <c r="T1500" i="12"/>
  <c r="V1500" i="12"/>
  <c r="C1501" i="12"/>
  <c r="D1501" i="12"/>
  <c r="F1501" i="12"/>
  <c r="H1501" i="12"/>
  <c r="J1501" i="12"/>
  <c r="L1501" i="12"/>
  <c r="P1501" i="12"/>
  <c r="T1501" i="12"/>
  <c r="V1501" i="12"/>
  <c r="C1502" i="12"/>
  <c r="D1502" i="12"/>
  <c r="F1502" i="12"/>
  <c r="H1502" i="12"/>
  <c r="J1502" i="12"/>
  <c r="L1502" i="12"/>
  <c r="P1502" i="12"/>
  <c r="T1502" i="12"/>
  <c r="V1502" i="12"/>
  <c r="C1503" i="12"/>
  <c r="D1503" i="12"/>
  <c r="F1503" i="12"/>
  <c r="H1503" i="12"/>
  <c r="J1503" i="12"/>
  <c r="L1503" i="12"/>
  <c r="P1503" i="12"/>
  <c r="T1503" i="12"/>
  <c r="V1503" i="12"/>
  <c r="C1504" i="12"/>
  <c r="D1504" i="12"/>
  <c r="F1504" i="12"/>
  <c r="H1504" i="12"/>
  <c r="J1504" i="12"/>
  <c r="L1504" i="12"/>
  <c r="P1504" i="12"/>
  <c r="T1504" i="12"/>
  <c r="V1504" i="12"/>
  <c r="C1505" i="12"/>
  <c r="D1505" i="12"/>
  <c r="F1505" i="12"/>
  <c r="H1505" i="12"/>
  <c r="J1505" i="12"/>
  <c r="L1505" i="12"/>
  <c r="P1505" i="12"/>
  <c r="T1505" i="12"/>
  <c r="V1505" i="12"/>
  <c r="C1506" i="12"/>
  <c r="D1506" i="12"/>
  <c r="F1506" i="12"/>
  <c r="H1506" i="12"/>
  <c r="J1506" i="12"/>
  <c r="L1506" i="12"/>
  <c r="P1506" i="12"/>
  <c r="T1506" i="12"/>
  <c r="V1506" i="12"/>
  <c r="C1507" i="12"/>
  <c r="D1507" i="12"/>
  <c r="F1507" i="12"/>
  <c r="H1507" i="12"/>
  <c r="J1507" i="12"/>
  <c r="L1507" i="12"/>
  <c r="P1507" i="12"/>
  <c r="T1507" i="12"/>
  <c r="V1507" i="12"/>
  <c r="C1508" i="12"/>
  <c r="D1508" i="12"/>
  <c r="F1508" i="12"/>
  <c r="H1508" i="12"/>
  <c r="J1508" i="12"/>
  <c r="L1508" i="12"/>
  <c r="P1508" i="12"/>
  <c r="T1508" i="12"/>
  <c r="V1508" i="12"/>
  <c r="C1509" i="12"/>
  <c r="D1509" i="12"/>
  <c r="F1509" i="12"/>
  <c r="H1509" i="12"/>
  <c r="J1509" i="12"/>
  <c r="L1509" i="12"/>
  <c r="P1509" i="12"/>
  <c r="T1509" i="12"/>
  <c r="V1509" i="12"/>
  <c r="C1510" i="12"/>
  <c r="D1510" i="12"/>
  <c r="F1510" i="12"/>
  <c r="H1510" i="12"/>
  <c r="J1510" i="12"/>
  <c r="L1510" i="12"/>
  <c r="P1510" i="12"/>
  <c r="T1510" i="12"/>
  <c r="V1510" i="12"/>
  <c r="C1511" i="12"/>
  <c r="D1511" i="12"/>
  <c r="F1511" i="12"/>
  <c r="H1511" i="12"/>
  <c r="J1511" i="12"/>
  <c r="L1511" i="12"/>
  <c r="P1511" i="12"/>
  <c r="T1511" i="12"/>
  <c r="V1511" i="12"/>
  <c r="C1512" i="12"/>
  <c r="D1512" i="12"/>
  <c r="F1512" i="12"/>
  <c r="H1512" i="12"/>
  <c r="J1512" i="12"/>
  <c r="L1512" i="12"/>
  <c r="P1512" i="12"/>
  <c r="T1512" i="12"/>
  <c r="V1512" i="12"/>
  <c r="C1513" i="12"/>
  <c r="D1513" i="12"/>
  <c r="F1513" i="12"/>
  <c r="H1513" i="12"/>
  <c r="J1513" i="12"/>
  <c r="L1513" i="12"/>
  <c r="P1513" i="12"/>
  <c r="T1513" i="12"/>
  <c r="V1513" i="12"/>
  <c r="C1514" i="12"/>
  <c r="D1514" i="12"/>
  <c r="F1514" i="12"/>
  <c r="H1514" i="12"/>
  <c r="J1514" i="12"/>
  <c r="L1514" i="12"/>
  <c r="P1514" i="12"/>
  <c r="T1514" i="12"/>
  <c r="V1514" i="12"/>
  <c r="C1515" i="12"/>
  <c r="D1515" i="12"/>
  <c r="F1515" i="12"/>
  <c r="H1515" i="12"/>
  <c r="J1515" i="12"/>
  <c r="L1515" i="12"/>
  <c r="P1515" i="12"/>
  <c r="T1515" i="12"/>
  <c r="V1515" i="12"/>
  <c r="C1516" i="12"/>
  <c r="D1516" i="12"/>
  <c r="F1516" i="12"/>
  <c r="H1516" i="12"/>
  <c r="J1516" i="12"/>
  <c r="L1516" i="12"/>
  <c r="P1516" i="12"/>
  <c r="T1516" i="12"/>
  <c r="V1516" i="12"/>
  <c r="C1517" i="12"/>
  <c r="D1517" i="12"/>
  <c r="F1517" i="12"/>
  <c r="H1517" i="12"/>
  <c r="J1517" i="12"/>
  <c r="L1517" i="12"/>
  <c r="P1517" i="12"/>
  <c r="T1517" i="12"/>
  <c r="V1517" i="12"/>
  <c r="C1518" i="12"/>
  <c r="D1518" i="12"/>
  <c r="F1518" i="12"/>
  <c r="H1518" i="12"/>
  <c r="J1518" i="12"/>
  <c r="L1518" i="12"/>
  <c r="P1518" i="12"/>
  <c r="T1518" i="12"/>
  <c r="V1518" i="12"/>
  <c r="C1519" i="12"/>
  <c r="D1519" i="12"/>
  <c r="F1519" i="12"/>
  <c r="H1519" i="12"/>
  <c r="J1519" i="12"/>
  <c r="L1519" i="12"/>
  <c r="P1519" i="12"/>
  <c r="T1519" i="12"/>
  <c r="V1519" i="12"/>
  <c r="C1520" i="12"/>
  <c r="D1520" i="12"/>
  <c r="F1520" i="12"/>
  <c r="H1520" i="12"/>
  <c r="J1520" i="12"/>
  <c r="L1520" i="12"/>
  <c r="P1520" i="12"/>
  <c r="T1520" i="12"/>
  <c r="V1520" i="12"/>
  <c r="C1521" i="12"/>
  <c r="D1521" i="12"/>
  <c r="F1521" i="12"/>
  <c r="H1521" i="12"/>
  <c r="J1521" i="12"/>
  <c r="L1521" i="12"/>
  <c r="P1521" i="12"/>
  <c r="T1521" i="12"/>
  <c r="V1521" i="12"/>
  <c r="C1522" i="12"/>
  <c r="D1522" i="12"/>
  <c r="F1522" i="12"/>
  <c r="H1522" i="12"/>
  <c r="J1522" i="12"/>
  <c r="L1522" i="12"/>
  <c r="P1522" i="12"/>
  <c r="T1522" i="12"/>
  <c r="V1522" i="12"/>
  <c r="C1523" i="12"/>
  <c r="D1523" i="12"/>
  <c r="F1523" i="12"/>
  <c r="H1523" i="12"/>
  <c r="J1523" i="12"/>
  <c r="L1523" i="12"/>
  <c r="P1523" i="12"/>
  <c r="T1523" i="12"/>
  <c r="V1523" i="12"/>
  <c r="C1524" i="12"/>
  <c r="D1524" i="12"/>
  <c r="F1524" i="12"/>
  <c r="H1524" i="12"/>
  <c r="J1524" i="12"/>
  <c r="L1524" i="12"/>
  <c r="P1524" i="12"/>
  <c r="T1524" i="12"/>
  <c r="V1524" i="12"/>
  <c r="C1525" i="12"/>
  <c r="D1525" i="12"/>
  <c r="F1525" i="12"/>
  <c r="H1525" i="12"/>
  <c r="J1525" i="12"/>
  <c r="L1525" i="12"/>
  <c r="P1525" i="12"/>
  <c r="T1525" i="12"/>
  <c r="V1525" i="12"/>
  <c r="C1526" i="12"/>
  <c r="D1526" i="12"/>
  <c r="F1526" i="12"/>
  <c r="H1526" i="12"/>
  <c r="J1526" i="12"/>
  <c r="L1526" i="12"/>
  <c r="P1526" i="12"/>
  <c r="T1526" i="12"/>
  <c r="V1526" i="12"/>
  <c r="C1531" i="12"/>
  <c r="D1531" i="12"/>
  <c r="F1531" i="12"/>
  <c r="H1531" i="12"/>
  <c r="J1531" i="12"/>
  <c r="L1531" i="12"/>
  <c r="P1531" i="12"/>
  <c r="T1531" i="12"/>
  <c r="V1531" i="12"/>
  <c r="C1532" i="12"/>
  <c r="D1532" i="12"/>
  <c r="F1532" i="12"/>
  <c r="H1532" i="12"/>
  <c r="J1532" i="12"/>
  <c r="L1532" i="12"/>
  <c r="P1532" i="12"/>
  <c r="T1532" i="12"/>
  <c r="V1532" i="12"/>
  <c r="C1533" i="12"/>
  <c r="D1533" i="12"/>
  <c r="F1533" i="12"/>
  <c r="H1533" i="12"/>
  <c r="J1533" i="12"/>
  <c r="L1533" i="12"/>
  <c r="P1533" i="12"/>
  <c r="T1533" i="12"/>
  <c r="V1533" i="12"/>
  <c r="C1534" i="12"/>
  <c r="D1534" i="12"/>
  <c r="F1534" i="12"/>
  <c r="H1534" i="12"/>
  <c r="J1534" i="12"/>
  <c r="L1534" i="12"/>
  <c r="P1534" i="12"/>
  <c r="T1534" i="12"/>
  <c r="V1534" i="12"/>
  <c r="C1535" i="12"/>
  <c r="D1535" i="12"/>
  <c r="F1535" i="12"/>
  <c r="H1535" i="12"/>
  <c r="J1535" i="12"/>
  <c r="L1535" i="12"/>
  <c r="P1535" i="12"/>
  <c r="T1535" i="12"/>
  <c r="V1535" i="12"/>
  <c r="C1536" i="12"/>
  <c r="D1536" i="12"/>
  <c r="F1536" i="12"/>
  <c r="H1536" i="12"/>
  <c r="J1536" i="12"/>
  <c r="L1536" i="12"/>
  <c r="P1536" i="12"/>
  <c r="T1536" i="12"/>
  <c r="V1536" i="12"/>
  <c r="C1537" i="12"/>
  <c r="D1537" i="12"/>
  <c r="F1537" i="12"/>
  <c r="H1537" i="12"/>
  <c r="J1537" i="12"/>
  <c r="L1537" i="12"/>
  <c r="P1537" i="12"/>
  <c r="T1537" i="12"/>
  <c r="V1537" i="12"/>
  <c r="C1538" i="12"/>
  <c r="D1538" i="12"/>
  <c r="F1538" i="12"/>
  <c r="H1538" i="12"/>
  <c r="J1538" i="12"/>
  <c r="L1538" i="12"/>
  <c r="P1538" i="12"/>
  <c r="T1538" i="12"/>
  <c r="V1538" i="12"/>
  <c r="C1539" i="12"/>
  <c r="D1539" i="12"/>
  <c r="F1539" i="12"/>
  <c r="H1539" i="12"/>
  <c r="J1539" i="12"/>
  <c r="L1539" i="12"/>
  <c r="P1539" i="12"/>
  <c r="T1539" i="12"/>
  <c r="V1539" i="12"/>
  <c r="C1540" i="12"/>
  <c r="D1540" i="12"/>
  <c r="F1540" i="12"/>
  <c r="H1540" i="12"/>
  <c r="J1540" i="12"/>
  <c r="L1540" i="12"/>
  <c r="P1540" i="12"/>
  <c r="T1540" i="12"/>
  <c r="V1540" i="12"/>
  <c r="C1541" i="12"/>
  <c r="D1541" i="12"/>
  <c r="F1541" i="12"/>
  <c r="H1541" i="12"/>
  <c r="J1541" i="12"/>
  <c r="L1541" i="12"/>
  <c r="P1541" i="12"/>
  <c r="T1541" i="12"/>
  <c r="V1541" i="12"/>
  <c r="C1542" i="12"/>
  <c r="D1542" i="12"/>
  <c r="F1542" i="12"/>
  <c r="H1542" i="12"/>
  <c r="J1542" i="12"/>
  <c r="L1542" i="12"/>
  <c r="P1542" i="12"/>
  <c r="T1542" i="12"/>
  <c r="V1542" i="12"/>
  <c r="C1543" i="12"/>
  <c r="D1543" i="12"/>
  <c r="F1543" i="12"/>
  <c r="H1543" i="12"/>
  <c r="J1543" i="12"/>
  <c r="L1543" i="12"/>
  <c r="P1543" i="12"/>
  <c r="T1543" i="12"/>
  <c r="V1543" i="12"/>
  <c r="C1544" i="12"/>
  <c r="D1544" i="12"/>
  <c r="F1544" i="12"/>
  <c r="H1544" i="12"/>
  <c r="J1544" i="12"/>
  <c r="L1544" i="12"/>
  <c r="P1544" i="12"/>
  <c r="T1544" i="12"/>
  <c r="V1544" i="12"/>
  <c r="C1545" i="12"/>
  <c r="D1545" i="12"/>
  <c r="F1545" i="12"/>
  <c r="H1545" i="12"/>
  <c r="J1545" i="12"/>
  <c r="L1545" i="12"/>
  <c r="P1545" i="12"/>
  <c r="T1545" i="12"/>
  <c r="V1545" i="12"/>
  <c r="C1546" i="12"/>
  <c r="D1546" i="12"/>
  <c r="F1546" i="12"/>
  <c r="H1546" i="12"/>
  <c r="J1546" i="12"/>
  <c r="L1546" i="12"/>
  <c r="P1546" i="12"/>
  <c r="T1546" i="12"/>
  <c r="V1546" i="12"/>
  <c r="C1547" i="12"/>
  <c r="D1547" i="12"/>
  <c r="F1547" i="12"/>
  <c r="H1547" i="12"/>
  <c r="J1547" i="12"/>
  <c r="L1547" i="12"/>
  <c r="P1547" i="12"/>
  <c r="T1547" i="12"/>
  <c r="V1547" i="12"/>
  <c r="C1548" i="12"/>
  <c r="D1548" i="12"/>
  <c r="F1548" i="12"/>
  <c r="H1548" i="12"/>
  <c r="J1548" i="12"/>
  <c r="L1548" i="12"/>
  <c r="P1548" i="12"/>
  <c r="T1548" i="12"/>
  <c r="V1548" i="12"/>
  <c r="C1549" i="12"/>
  <c r="D1549" i="12"/>
  <c r="F1549" i="12"/>
  <c r="H1549" i="12"/>
  <c r="J1549" i="12"/>
  <c r="L1549" i="12"/>
  <c r="P1549" i="12"/>
  <c r="T1549" i="12"/>
  <c r="V1549" i="12"/>
  <c r="C1550" i="12"/>
  <c r="D1550" i="12"/>
  <c r="F1550" i="12"/>
  <c r="H1550" i="12"/>
  <c r="J1550" i="12"/>
  <c r="L1550" i="12"/>
  <c r="P1550" i="12"/>
  <c r="T1550" i="12"/>
  <c r="V1550" i="12"/>
  <c r="C1556" i="12"/>
  <c r="D1556" i="12"/>
  <c r="F1556" i="12"/>
  <c r="H1556" i="12"/>
  <c r="J1556" i="12"/>
  <c r="L1556" i="12"/>
  <c r="P1556" i="12"/>
  <c r="T1556" i="12"/>
  <c r="V1556" i="12"/>
  <c r="C1557" i="12"/>
  <c r="D1557" i="12"/>
  <c r="F1557" i="12"/>
  <c r="H1557" i="12"/>
  <c r="J1557" i="12"/>
  <c r="L1557" i="12"/>
  <c r="P1557" i="12"/>
  <c r="T1557" i="12"/>
  <c r="V1557" i="12"/>
  <c r="C1558" i="12"/>
  <c r="D1558" i="12"/>
  <c r="F1558" i="12"/>
  <c r="H1558" i="12"/>
  <c r="J1558" i="12"/>
  <c r="L1558" i="12"/>
  <c r="P1558" i="12"/>
  <c r="T1558" i="12"/>
  <c r="V1558" i="12"/>
  <c r="C1559" i="12"/>
  <c r="D1559" i="12"/>
  <c r="F1559" i="12"/>
  <c r="H1559" i="12"/>
  <c r="J1559" i="12"/>
  <c r="L1559" i="12"/>
  <c r="P1559" i="12"/>
  <c r="T1559" i="12"/>
  <c r="V1559" i="12"/>
  <c r="C1560" i="12"/>
  <c r="D1560" i="12"/>
  <c r="F1560" i="12"/>
  <c r="H1560" i="12"/>
  <c r="J1560" i="12"/>
  <c r="L1560" i="12"/>
  <c r="P1560" i="12"/>
  <c r="T1560" i="12"/>
  <c r="V1560" i="12"/>
  <c r="C1561" i="12"/>
  <c r="D1561" i="12"/>
  <c r="F1561" i="12"/>
  <c r="H1561" i="12"/>
  <c r="J1561" i="12"/>
  <c r="L1561" i="12"/>
  <c r="P1561" i="12"/>
  <c r="T1561" i="12"/>
  <c r="V1561" i="12"/>
  <c r="C1562" i="12"/>
  <c r="D1562" i="12"/>
  <c r="F1562" i="12"/>
  <c r="H1562" i="12"/>
  <c r="J1562" i="12"/>
  <c r="L1562" i="12"/>
  <c r="P1562" i="12"/>
  <c r="T1562" i="12"/>
  <c r="V1562" i="12"/>
  <c r="C1563" i="12"/>
  <c r="D1563" i="12"/>
  <c r="F1563" i="12"/>
  <c r="H1563" i="12"/>
  <c r="J1563" i="12"/>
  <c r="L1563" i="12"/>
  <c r="P1563" i="12"/>
  <c r="T1563" i="12"/>
  <c r="V1563" i="12"/>
  <c r="C1564" i="12"/>
  <c r="D1564" i="12"/>
  <c r="F1564" i="12"/>
  <c r="H1564" i="12"/>
  <c r="J1564" i="12"/>
  <c r="L1564" i="12"/>
  <c r="P1564" i="12"/>
  <c r="T1564" i="12"/>
  <c r="V1564" i="12"/>
  <c r="C1565" i="12"/>
  <c r="D1565" i="12"/>
  <c r="F1565" i="12"/>
  <c r="H1565" i="12"/>
  <c r="J1565" i="12"/>
  <c r="L1565" i="12"/>
  <c r="P1565" i="12"/>
  <c r="T1565" i="12"/>
  <c r="V1565" i="12"/>
  <c r="C1566" i="12"/>
  <c r="D1566" i="12"/>
  <c r="F1566" i="12"/>
  <c r="H1566" i="12"/>
  <c r="J1566" i="12"/>
  <c r="L1566" i="12"/>
  <c r="P1566" i="12"/>
  <c r="T1566" i="12"/>
  <c r="V1566" i="12"/>
  <c r="C1567" i="12"/>
  <c r="D1567" i="12"/>
  <c r="F1567" i="12"/>
  <c r="H1567" i="12"/>
  <c r="J1567" i="12"/>
  <c r="L1567" i="12"/>
  <c r="P1567" i="12"/>
  <c r="T1567" i="12"/>
  <c r="V1567" i="12"/>
  <c r="C1568" i="12"/>
  <c r="D1568" i="12"/>
  <c r="F1568" i="12"/>
  <c r="H1568" i="12"/>
  <c r="J1568" i="12"/>
  <c r="L1568" i="12"/>
  <c r="P1568" i="12"/>
  <c r="T1568" i="12"/>
  <c r="V1568" i="12"/>
  <c r="C1569" i="12"/>
  <c r="D1569" i="12"/>
  <c r="F1569" i="12"/>
  <c r="H1569" i="12"/>
  <c r="J1569" i="12"/>
  <c r="L1569" i="12"/>
  <c r="P1569" i="12"/>
  <c r="T1569" i="12"/>
  <c r="V1569" i="12"/>
  <c r="C1570" i="12"/>
  <c r="D1570" i="12"/>
  <c r="F1570" i="12"/>
  <c r="H1570" i="12"/>
  <c r="J1570" i="12"/>
  <c r="L1570" i="12"/>
  <c r="P1570" i="12"/>
  <c r="T1570" i="12"/>
  <c r="V1570" i="12"/>
  <c r="C1571" i="12"/>
  <c r="D1571" i="12"/>
  <c r="F1571" i="12"/>
  <c r="H1571" i="12"/>
  <c r="J1571" i="12"/>
  <c r="L1571" i="12"/>
  <c r="P1571" i="12"/>
  <c r="T1571" i="12"/>
  <c r="V1571" i="12"/>
  <c r="C1572" i="12"/>
  <c r="D1572" i="12"/>
  <c r="F1572" i="12"/>
  <c r="H1572" i="12"/>
  <c r="J1572" i="12"/>
  <c r="L1572" i="12"/>
  <c r="P1572" i="12"/>
  <c r="T1572" i="12"/>
  <c r="V1572" i="12"/>
  <c r="C1573" i="12"/>
  <c r="D1573" i="12"/>
  <c r="F1573" i="12"/>
  <c r="H1573" i="12"/>
  <c r="J1573" i="12"/>
  <c r="L1573" i="12"/>
  <c r="P1573" i="12"/>
  <c r="T1573" i="12"/>
  <c r="V1573" i="12"/>
  <c r="C1574" i="12"/>
  <c r="D1574" i="12"/>
  <c r="F1574" i="12"/>
  <c r="H1574" i="12"/>
  <c r="J1574" i="12"/>
  <c r="L1574" i="12"/>
  <c r="P1574" i="12"/>
  <c r="T1574" i="12"/>
  <c r="V1574" i="12"/>
  <c r="C1575" i="12"/>
  <c r="D1575" i="12"/>
  <c r="F1575" i="12"/>
  <c r="H1575" i="12"/>
  <c r="J1575" i="12"/>
  <c r="L1575" i="12"/>
  <c r="P1575" i="12"/>
  <c r="T1575" i="12"/>
  <c r="V1575" i="12"/>
  <c r="C1576" i="12"/>
  <c r="D1576" i="12"/>
  <c r="F1576" i="12"/>
  <c r="H1576" i="12"/>
  <c r="J1576" i="12"/>
  <c r="L1576" i="12"/>
  <c r="P1576" i="12"/>
  <c r="T1576" i="12"/>
  <c r="V1576" i="12"/>
  <c r="C1577" i="12"/>
  <c r="D1577" i="12"/>
  <c r="F1577" i="12"/>
  <c r="H1577" i="12"/>
  <c r="J1577" i="12"/>
  <c r="L1577" i="12"/>
  <c r="P1577" i="12"/>
  <c r="T1577" i="12"/>
  <c r="V1577" i="12"/>
  <c r="C1578" i="12"/>
  <c r="D1578" i="12"/>
  <c r="F1578" i="12"/>
  <c r="H1578" i="12"/>
  <c r="J1578" i="12"/>
  <c r="L1578" i="12"/>
  <c r="P1578" i="12"/>
  <c r="T1578" i="12"/>
  <c r="V1578" i="12"/>
  <c r="C1579" i="12"/>
  <c r="D1579" i="12"/>
  <c r="F1579" i="12"/>
  <c r="H1579" i="12"/>
  <c r="J1579" i="12"/>
  <c r="L1579" i="12"/>
  <c r="P1579" i="12"/>
  <c r="T1579" i="12"/>
  <c r="V1579" i="12"/>
  <c r="C1580" i="12"/>
  <c r="D1580" i="12"/>
  <c r="F1580" i="12"/>
  <c r="H1580" i="12"/>
  <c r="J1580" i="12"/>
  <c r="L1580" i="12"/>
  <c r="P1580" i="12"/>
  <c r="T1580" i="12"/>
  <c r="V1580" i="12"/>
  <c r="C1581" i="12"/>
  <c r="D1581" i="12"/>
  <c r="F1581" i="12"/>
  <c r="H1581" i="12"/>
  <c r="J1581" i="12"/>
  <c r="L1581" i="12"/>
  <c r="P1581" i="12"/>
  <c r="T1581" i="12"/>
  <c r="V1581" i="12"/>
  <c r="C1582" i="12"/>
  <c r="D1582" i="12"/>
  <c r="F1582" i="12"/>
  <c r="H1582" i="12"/>
  <c r="J1582" i="12"/>
  <c r="L1582" i="12"/>
  <c r="P1582" i="12"/>
  <c r="T1582" i="12"/>
  <c r="V1582" i="12"/>
  <c r="C1583" i="12"/>
  <c r="D1583" i="12"/>
  <c r="F1583" i="12"/>
  <c r="H1583" i="12"/>
  <c r="J1583" i="12"/>
  <c r="L1583" i="12"/>
  <c r="P1583" i="12"/>
  <c r="T1583" i="12"/>
  <c r="V1583" i="12"/>
  <c r="C1584" i="12"/>
  <c r="D1584" i="12"/>
  <c r="F1584" i="12"/>
  <c r="H1584" i="12"/>
  <c r="J1584" i="12"/>
  <c r="L1584" i="12"/>
  <c r="P1584" i="12"/>
  <c r="T1584" i="12"/>
  <c r="V1584" i="12"/>
  <c r="C1585" i="12"/>
  <c r="D1585" i="12"/>
  <c r="F1585" i="12"/>
  <c r="H1585" i="12"/>
  <c r="J1585" i="12"/>
  <c r="L1585" i="12"/>
  <c r="P1585" i="12"/>
  <c r="T1585" i="12"/>
  <c r="V1585" i="12"/>
  <c r="C1586" i="12"/>
  <c r="D1586" i="12"/>
  <c r="F1586" i="12"/>
  <c r="H1586" i="12"/>
  <c r="J1586" i="12"/>
  <c r="L1586" i="12"/>
  <c r="P1586" i="12"/>
  <c r="T1586" i="12"/>
  <c r="V1586" i="12"/>
  <c r="C1587" i="12"/>
  <c r="D1587" i="12"/>
  <c r="F1587" i="12"/>
  <c r="H1587" i="12"/>
  <c r="J1587" i="12"/>
  <c r="L1587" i="12"/>
  <c r="P1587" i="12"/>
  <c r="T1587" i="12"/>
  <c r="V1587" i="12"/>
  <c r="C1588" i="12"/>
  <c r="D1588" i="12"/>
  <c r="F1588" i="12"/>
  <c r="H1588" i="12"/>
  <c r="J1588" i="12"/>
  <c r="L1588" i="12"/>
  <c r="P1588" i="12"/>
  <c r="T1588" i="12"/>
  <c r="V1588" i="12"/>
  <c r="C1589" i="12"/>
  <c r="D1589" i="12"/>
  <c r="F1589" i="12"/>
  <c r="H1589" i="12"/>
  <c r="J1589" i="12"/>
  <c r="L1589" i="12"/>
  <c r="P1589" i="12"/>
  <c r="T1589" i="12"/>
  <c r="V1589" i="12"/>
  <c r="C1590" i="12"/>
  <c r="D1590" i="12"/>
  <c r="F1590" i="12"/>
  <c r="H1590" i="12"/>
  <c r="J1590" i="12"/>
  <c r="L1590" i="12"/>
  <c r="P1590" i="12"/>
  <c r="T1590" i="12"/>
  <c r="V1590" i="12"/>
  <c r="C1591" i="12"/>
  <c r="D1591" i="12"/>
  <c r="F1591" i="12"/>
  <c r="H1591" i="12"/>
  <c r="J1591" i="12"/>
  <c r="L1591" i="12"/>
  <c r="P1591" i="12"/>
  <c r="T1591" i="12"/>
  <c r="V1591" i="12"/>
  <c r="C1592" i="12"/>
  <c r="D1592" i="12"/>
  <c r="F1592" i="12"/>
  <c r="H1592" i="12"/>
  <c r="J1592" i="12"/>
  <c r="L1592" i="12"/>
  <c r="P1592" i="12"/>
  <c r="T1592" i="12"/>
  <c r="V1592" i="12"/>
  <c r="C1593" i="12"/>
  <c r="D1593" i="12"/>
  <c r="F1593" i="12"/>
  <c r="H1593" i="12"/>
  <c r="J1593" i="12"/>
  <c r="L1593" i="12"/>
  <c r="P1593" i="12"/>
  <c r="T1593" i="12"/>
  <c r="V1593" i="12"/>
  <c r="C1594" i="12"/>
  <c r="D1594" i="12"/>
  <c r="F1594" i="12"/>
  <c r="H1594" i="12"/>
  <c r="J1594" i="12"/>
  <c r="L1594" i="12"/>
  <c r="P1594" i="12"/>
  <c r="T1594" i="12"/>
  <c r="V1594" i="12"/>
  <c r="C1595" i="12"/>
  <c r="D1595" i="12"/>
  <c r="F1595" i="12"/>
  <c r="H1595" i="12"/>
  <c r="J1595" i="12"/>
  <c r="L1595" i="12"/>
  <c r="P1595" i="12"/>
  <c r="T1595" i="12"/>
  <c r="V1595" i="12"/>
  <c r="C1596" i="12"/>
  <c r="D1596" i="12"/>
  <c r="F1596" i="12"/>
  <c r="H1596" i="12"/>
  <c r="J1596" i="12"/>
  <c r="L1596" i="12"/>
  <c r="P1596" i="12"/>
  <c r="T1596" i="12"/>
  <c r="V1596" i="12"/>
  <c r="C1597" i="12"/>
  <c r="D1597" i="12"/>
  <c r="F1597" i="12"/>
  <c r="H1597" i="12"/>
  <c r="J1597" i="12"/>
  <c r="L1597" i="12"/>
  <c r="P1597" i="12"/>
  <c r="T1597" i="12"/>
  <c r="V1597" i="12"/>
  <c r="C1598" i="12"/>
  <c r="D1598" i="12"/>
  <c r="F1598" i="12"/>
  <c r="H1598" i="12"/>
  <c r="J1598" i="12"/>
  <c r="L1598" i="12"/>
  <c r="P1598" i="12"/>
  <c r="T1598" i="12"/>
  <c r="V1598" i="12"/>
  <c r="C1599" i="12"/>
  <c r="D1599" i="12"/>
  <c r="F1599" i="12"/>
  <c r="H1599" i="12"/>
  <c r="J1599" i="12"/>
  <c r="L1599" i="12"/>
  <c r="P1599" i="12"/>
  <c r="T1599" i="12"/>
  <c r="V1599" i="12"/>
  <c r="C1600" i="12"/>
  <c r="D1600" i="12"/>
  <c r="F1600" i="12"/>
  <c r="H1600" i="12"/>
  <c r="J1600" i="12"/>
  <c r="L1600" i="12"/>
  <c r="P1600" i="12"/>
  <c r="T1600" i="12"/>
  <c r="V1600" i="12"/>
  <c r="C1601" i="12"/>
  <c r="D1601" i="12"/>
  <c r="F1601" i="12"/>
  <c r="H1601" i="12"/>
  <c r="J1601" i="12"/>
  <c r="L1601" i="12"/>
  <c r="P1601" i="12"/>
  <c r="T1601" i="12"/>
  <c r="V1601" i="12"/>
  <c r="C1602" i="12"/>
  <c r="D1602" i="12"/>
  <c r="F1602" i="12"/>
  <c r="H1602" i="12"/>
  <c r="J1602" i="12"/>
  <c r="L1602" i="12"/>
  <c r="P1602" i="12"/>
  <c r="T1602" i="12"/>
  <c r="V1602" i="12"/>
  <c r="C1603" i="12"/>
  <c r="D1603" i="12"/>
  <c r="F1603" i="12"/>
  <c r="H1603" i="12"/>
  <c r="J1603" i="12"/>
  <c r="L1603" i="12"/>
  <c r="P1603" i="12"/>
  <c r="T1603" i="12"/>
  <c r="V1603" i="12"/>
  <c r="C1604" i="12"/>
  <c r="D1604" i="12"/>
  <c r="F1604" i="12"/>
  <c r="H1604" i="12"/>
  <c r="J1604" i="12"/>
  <c r="L1604" i="12"/>
  <c r="P1604" i="12"/>
  <c r="T1604" i="12"/>
  <c r="V1604" i="12"/>
  <c r="C1605" i="12"/>
  <c r="D1605" i="12"/>
  <c r="F1605" i="12"/>
  <c r="H1605" i="12"/>
  <c r="J1605" i="12"/>
  <c r="L1605" i="12"/>
  <c r="P1605" i="12"/>
  <c r="T1605" i="12"/>
  <c r="V1605" i="12"/>
  <c r="C1606" i="12"/>
  <c r="D1606" i="12"/>
  <c r="F1606" i="12"/>
  <c r="H1606" i="12"/>
  <c r="J1606" i="12"/>
  <c r="L1606" i="12"/>
  <c r="P1606" i="12"/>
  <c r="T1606" i="12"/>
  <c r="V1606" i="12"/>
  <c r="C1607" i="12"/>
  <c r="D1607" i="12"/>
  <c r="F1607" i="12"/>
  <c r="H1607" i="12"/>
  <c r="J1607" i="12"/>
  <c r="L1607" i="12"/>
  <c r="P1607" i="12"/>
  <c r="T1607" i="12"/>
  <c r="V1607" i="12"/>
  <c r="C1121" i="12"/>
  <c r="D1121" i="12"/>
  <c r="F1121" i="12"/>
  <c r="H1121" i="12"/>
  <c r="J1121" i="12"/>
  <c r="L1121" i="12"/>
  <c r="P1121" i="12"/>
  <c r="T1121" i="12"/>
  <c r="V1121" i="12"/>
  <c r="X1121" i="12"/>
  <c r="X1122" i="12"/>
  <c r="H1072" i="12"/>
  <c r="C1077" i="12"/>
  <c r="C1111" i="12"/>
  <c r="C1112" i="12"/>
  <c r="C1113" i="12"/>
  <c r="C1114" i="12"/>
  <c r="C1115" i="12"/>
  <c r="C1116" i="12"/>
  <c r="C1117" i="12"/>
  <c r="C1118" i="12"/>
  <c r="C1119" i="12"/>
  <c r="C1120" i="12"/>
  <c r="C1076" i="12"/>
  <c r="D1077" i="12"/>
  <c r="D1111" i="12"/>
  <c r="D1112" i="12"/>
  <c r="D1113" i="12"/>
  <c r="D1114" i="12"/>
  <c r="D1115" i="12"/>
  <c r="D1116" i="12"/>
  <c r="D1117" i="12"/>
  <c r="D1118" i="12"/>
  <c r="D1119" i="12"/>
  <c r="D1120" i="12"/>
  <c r="D1076" i="12"/>
  <c r="X951" i="12"/>
  <c r="X797" i="12"/>
  <c r="X780" i="12"/>
  <c r="X779" i="12"/>
  <c r="X778" i="12"/>
  <c r="X777" i="12"/>
  <c r="X762" i="12"/>
  <c r="X381" i="12"/>
  <c r="X376" i="12"/>
  <c r="X374" i="12"/>
  <c r="X371" i="12"/>
  <c r="X370" i="12"/>
  <c r="X367" i="12"/>
  <c r="X360" i="12"/>
  <c r="X352" i="12"/>
  <c r="X350" i="12"/>
  <c r="X343" i="12"/>
  <c r="X341" i="12"/>
  <c r="X336" i="12"/>
  <c r="X276" i="12"/>
  <c r="X274" i="12"/>
  <c r="X272" i="12"/>
  <c r="X266" i="12"/>
  <c r="X222" i="12"/>
  <c r="X162" i="12"/>
  <c r="X160" i="12"/>
  <c r="X159" i="12"/>
  <c r="X152" i="12"/>
  <c r="X149" i="12"/>
  <c r="X75" i="12"/>
  <c r="X52" i="12"/>
  <c r="X38" i="12"/>
  <c r="X16" i="12"/>
  <c r="X11" i="12"/>
  <c r="X9" i="12"/>
  <c r="X1120" i="12"/>
  <c r="X1119" i="12"/>
  <c r="X1118" i="12"/>
  <c r="X1117" i="12"/>
  <c r="X1116" i="12"/>
  <c r="X1115" i="12"/>
  <c r="X1114" i="12"/>
  <c r="X1113" i="12"/>
  <c r="X1112" i="12"/>
  <c r="X1111" i="12"/>
  <c r="X1077" i="12"/>
  <c r="X1076" i="12"/>
  <c r="X1075" i="12"/>
  <c r="X1073" i="12"/>
  <c r="X1072" i="12"/>
  <c r="X1071" i="12"/>
  <c r="X1070" i="12"/>
  <c r="X1069" i="12"/>
  <c r="X1068" i="12"/>
  <c r="X1067" i="12"/>
  <c r="X1066" i="12"/>
  <c r="X1065" i="12"/>
  <c r="X1064" i="12"/>
  <c r="X1063" i="12"/>
  <c r="X1062" i="12"/>
  <c r="X1061" i="12"/>
  <c r="X1060" i="12"/>
  <c r="X1059" i="12"/>
  <c r="X1058" i="12"/>
  <c r="X1057" i="12"/>
  <c r="X1056" i="12"/>
  <c r="X1055" i="12"/>
  <c r="X1054" i="12"/>
  <c r="X1053" i="12"/>
  <c r="X1052" i="12"/>
  <c r="X1051" i="12"/>
  <c r="X1050" i="12"/>
  <c r="X1049" i="12"/>
  <c r="X1048" i="12"/>
  <c r="X1047" i="12"/>
  <c r="X1046" i="12"/>
  <c r="X1045" i="12"/>
  <c r="X1044" i="12"/>
  <c r="X1043" i="12"/>
  <c r="X1042" i="12"/>
  <c r="X1041" i="12"/>
  <c r="X1040" i="12"/>
  <c r="X1039" i="12"/>
  <c r="X1038" i="12"/>
  <c r="X1037" i="12"/>
  <c r="X1036" i="12"/>
  <c r="X1035" i="12"/>
  <c r="X1034" i="12"/>
  <c r="X1033" i="12"/>
  <c r="X1032" i="12"/>
  <c r="X1031" i="12"/>
  <c r="X1030" i="12"/>
  <c r="X1029" i="12"/>
  <c r="X1028" i="12"/>
  <c r="X1027" i="12"/>
  <c r="X1026" i="12"/>
  <c r="X1025" i="12"/>
  <c r="X1024" i="12"/>
  <c r="X1023" i="12"/>
  <c r="X1022" i="12"/>
  <c r="X1021" i="12"/>
  <c r="X1020" i="12"/>
  <c r="X1019" i="12"/>
  <c r="X1018" i="12"/>
  <c r="X1017" i="12"/>
  <c r="X1016" i="12"/>
  <c r="X1015" i="12"/>
  <c r="X1014" i="12"/>
  <c r="X1013" i="12"/>
  <c r="X1012" i="12"/>
  <c r="X1011" i="12"/>
  <c r="X1010" i="12"/>
  <c r="X1009" i="12"/>
  <c r="X1008" i="12"/>
  <c r="X1007" i="12"/>
  <c r="X1006" i="12"/>
  <c r="X1005" i="12"/>
  <c r="X1004" i="12"/>
  <c r="X1003" i="12"/>
  <c r="X1002" i="12"/>
  <c r="X1001" i="12"/>
  <c r="X1000" i="12"/>
  <c r="X999" i="12"/>
  <c r="X998" i="12"/>
  <c r="X997" i="12"/>
  <c r="X996" i="12"/>
  <c r="X995" i="12"/>
  <c r="X994" i="12"/>
  <c r="X993" i="12"/>
  <c r="X992" i="12"/>
  <c r="X991" i="12"/>
  <c r="X990" i="12"/>
  <c r="X989" i="12"/>
  <c r="X988" i="12"/>
  <c r="X987" i="12"/>
  <c r="X986" i="12"/>
  <c r="X985" i="12"/>
  <c r="X984" i="12"/>
  <c r="X983" i="12"/>
  <c r="X982" i="12"/>
  <c r="X981" i="12"/>
  <c r="X980" i="12"/>
  <c r="X979" i="12"/>
  <c r="X978" i="12"/>
  <c r="X977" i="12"/>
  <c r="X976" i="12"/>
  <c r="X975" i="12"/>
  <c r="X974" i="12"/>
  <c r="X973" i="12"/>
  <c r="X972" i="12"/>
  <c r="X971" i="12"/>
  <c r="X970" i="12"/>
  <c r="X969" i="12"/>
  <c r="X968" i="12"/>
  <c r="X967" i="12"/>
  <c r="X966" i="12"/>
  <c r="X965" i="12"/>
  <c r="X964" i="12"/>
  <c r="X963" i="12"/>
  <c r="X962" i="12"/>
  <c r="X961" i="12"/>
  <c r="X960" i="12"/>
  <c r="X959" i="12"/>
  <c r="X958" i="12"/>
  <c r="X957" i="12"/>
  <c r="X956" i="12"/>
  <c r="X955" i="12"/>
  <c r="X954" i="12"/>
  <c r="X953" i="12"/>
  <c r="X952" i="12"/>
  <c r="X950" i="12"/>
  <c r="X949" i="12"/>
  <c r="X948" i="12"/>
  <c r="X947" i="12"/>
  <c r="X946" i="12"/>
  <c r="X945" i="12"/>
  <c r="X944" i="12"/>
  <c r="X943" i="12"/>
  <c r="X942" i="12"/>
  <c r="X941" i="12"/>
  <c r="X940" i="12"/>
  <c r="X939" i="12"/>
  <c r="X938" i="12"/>
  <c r="X937" i="12"/>
  <c r="X936" i="12"/>
  <c r="X935" i="12"/>
  <c r="X934" i="12"/>
  <c r="X933" i="12"/>
  <c r="X932" i="12"/>
  <c r="X931" i="12"/>
  <c r="X930" i="12"/>
  <c r="X929" i="12"/>
  <c r="X928" i="12"/>
  <c r="X927" i="12"/>
  <c r="X926" i="12"/>
  <c r="X925" i="12"/>
  <c r="X924" i="12"/>
  <c r="X923" i="12"/>
  <c r="X922" i="12"/>
  <c r="X921" i="12"/>
  <c r="X920" i="12"/>
  <c r="X919" i="12"/>
  <c r="X918" i="12"/>
  <c r="X917" i="12"/>
  <c r="X916" i="12"/>
  <c r="X915" i="12"/>
  <c r="X914" i="12"/>
  <c r="X913" i="12"/>
  <c r="X912" i="12"/>
  <c r="X911" i="12"/>
  <c r="X910" i="12"/>
  <c r="X909" i="12"/>
  <c r="X908" i="12"/>
  <c r="X907" i="12"/>
  <c r="X906" i="12"/>
  <c r="X905" i="12"/>
  <c r="X904" i="12"/>
  <c r="X903" i="12"/>
  <c r="X902" i="12"/>
  <c r="X901" i="12"/>
  <c r="X900" i="12"/>
  <c r="X899" i="12"/>
  <c r="X898" i="12"/>
  <c r="X897" i="12"/>
  <c r="X896" i="12"/>
  <c r="X895" i="12"/>
  <c r="X894" i="12"/>
  <c r="X893" i="12"/>
  <c r="X892" i="12"/>
  <c r="X891" i="12"/>
  <c r="X890" i="12"/>
  <c r="X889" i="12"/>
  <c r="X888" i="12"/>
  <c r="X887" i="12"/>
  <c r="X886" i="12"/>
  <c r="X885" i="12"/>
  <c r="X884" i="12"/>
  <c r="X883" i="12"/>
  <c r="X882" i="12"/>
  <c r="X881" i="12"/>
  <c r="X880" i="12"/>
  <c r="X879" i="12"/>
  <c r="X878" i="12"/>
  <c r="X877" i="12"/>
  <c r="X876" i="12"/>
  <c r="X875" i="12"/>
  <c r="X874" i="12"/>
  <c r="X873" i="12"/>
  <c r="X872" i="12"/>
  <c r="X871" i="12"/>
  <c r="X870" i="12"/>
  <c r="X869" i="12"/>
  <c r="X868" i="12"/>
  <c r="X867" i="12"/>
  <c r="X866" i="12"/>
  <c r="X865" i="12"/>
  <c r="X864" i="12"/>
  <c r="X863" i="12"/>
  <c r="X862" i="12"/>
  <c r="X861" i="12"/>
  <c r="X860" i="12"/>
  <c r="X859" i="12"/>
  <c r="X858" i="12"/>
  <c r="X857" i="12"/>
  <c r="X856" i="12"/>
  <c r="X855" i="12"/>
  <c r="X854" i="12"/>
  <c r="X853" i="12"/>
  <c r="X852" i="12"/>
  <c r="X851" i="12"/>
  <c r="X850" i="12"/>
  <c r="X849" i="12"/>
  <c r="X848" i="12"/>
  <c r="X847" i="12"/>
  <c r="X846" i="12"/>
  <c r="X845" i="12"/>
  <c r="X844" i="12"/>
  <c r="X843" i="12"/>
  <c r="X842" i="12"/>
  <c r="X841" i="12"/>
  <c r="X840" i="12"/>
  <c r="X839" i="12"/>
  <c r="X838" i="12"/>
  <c r="X837" i="12"/>
  <c r="X836" i="12"/>
  <c r="X835" i="12"/>
  <c r="X834" i="12"/>
  <c r="X833" i="12"/>
  <c r="X832" i="12"/>
  <c r="X831" i="12"/>
  <c r="X830" i="12"/>
  <c r="X829" i="12"/>
  <c r="X828" i="12"/>
  <c r="X827" i="12"/>
  <c r="X826" i="12"/>
  <c r="X825" i="12"/>
  <c r="X824" i="12"/>
  <c r="X823" i="12"/>
  <c r="X822" i="12"/>
  <c r="X821" i="12"/>
  <c r="X820" i="12"/>
  <c r="X819" i="12"/>
  <c r="X818" i="12"/>
  <c r="X817" i="12"/>
  <c r="X816" i="12"/>
  <c r="X815" i="12"/>
  <c r="X814" i="12"/>
  <c r="X813" i="12"/>
  <c r="X812" i="12"/>
  <c r="X811" i="12"/>
  <c r="X810" i="12"/>
  <c r="X809" i="12"/>
  <c r="X808" i="12"/>
  <c r="X807" i="12"/>
  <c r="X806" i="12"/>
  <c r="X805" i="12"/>
  <c r="X804" i="12"/>
  <c r="X803" i="12"/>
  <c r="X802" i="12"/>
  <c r="X801" i="12"/>
  <c r="X800" i="12"/>
  <c r="X799" i="12"/>
  <c r="X798" i="12"/>
  <c r="X796" i="12"/>
  <c r="X795" i="12"/>
  <c r="X794" i="12"/>
  <c r="X793" i="12"/>
  <c r="X792" i="12"/>
  <c r="X791" i="12"/>
  <c r="X790" i="12"/>
  <c r="X789" i="12"/>
  <c r="X788" i="12"/>
  <c r="X787" i="12"/>
  <c r="X786" i="12"/>
  <c r="X785" i="12"/>
  <c r="X784" i="12"/>
  <c r="X783" i="12"/>
  <c r="X782" i="12"/>
  <c r="X781" i="12"/>
  <c r="X776" i="12"/>
  <c r="X775" i="12"/>
  <c r="X774" i="12"/>
  <c r="X773" i="12"/>
  <c r="X772" i="12"/>
  <c r="X771" i="12"/>
  <c r="X770" i="12"/>
  <c r="X769" i="12"/>
  <c r="X768" i="12"/>
  <c r="X767" i="12"/>
  <c r="X766" i="12"/>
  <c r="X765" i="12"/>
  <c r="X764" i="12"/>
  <c r="X763" i="12"/>
  <c r="X761" i="12"/>
  <c r="X760" i="12"/>
  <c r="X759" i="12"/>
  <c r="X758" i="12"/>
  <c r="X757" i="12"/>
  <c r="X756" i="12"/>
  <c r="X755" i="12"/>
  <c r="X754" i="12"/>
  <c r="X753" i="12"/>
  <c r="X752" i="12"/>
  <c r="X751" i="12"/>
  <c r="X750" i="12"/>
  <c r="X749" i="12"/>
  <c r="X748" i="12"/>
  <c r="X747" i="12"/>
  <c r="X746" i="12"/>
  <c r="X745" i="12"/>
  <c r="X744" i="12"/>
  <c r="X743" i="12"/>
  <c r="X742" i="12"/>
  <c r="X741" i="12"/>
  <c r="X740" i="12"/>
  <c r="X739" i="12"/>
  <c r="X738" i="12"/>
  <c r="X737" i="12"/>
  <c r="X736" i="12"/>
  <c r="X735" i="12"/>
  <c r="X734" i="12"/>
  <c r="X733" i="12"/>
  <c r="X732" i="12"/>
  <c r="X731" i="12"/>
  <c r="X730" i="12"/>
  <c r="X729" i="12"/>
  <c r="X728" i="12"/>
  <c r="X727" i="12"/>
  <c r="X726" i="12"/>
  <c r="X725" i="12"/>
  <c r="X724" i="12"/>
  <c r="X723" i="12"/>
  <c r="X722" i="12"/>
  <c r="X721" i="12"/>
  <c r="X720" i="12"/>
  <c r="X719" i="12"/>
  <c r="X718" i="12"/>
  <c r="X717" i="12"/>
  <c r="X716" i="12"/>
  <c r="X715" i="12"/>
  <c r="X714" i="12"/>
  <c r="X713" i="12"/>
  <c r="X712" i="12"/>
  <c r="X711" i="12"/>
  <c r="X710" i="12"/>
  <c r="X709" i="12"/>
  <c r="X708" i="12"/>
  <c r="X707" i="12"/>
  <c r="X706" i="12"/>
  <c r="X705" i="12"/>
  <c r="X704" i="12"/>
  <c r="X703" i="12"/>
  <c r="X702" i="12"/>
  <c r="X701" i="12"/>
  <c r="X700" i="12"/>
  <c r="X699" i="12"/>
  <c r="X698" i="12"/>
  <c r="X697" i="12"/>
  <c r="X696" i="12"/>
  <c r="X695" i="12"/>
  <c r="X694" i="12"/>
  <c r="X693" i="12"/>
  <c r="X692" i="12"/>
  <c r="X691" i="12"/>
  <c r="X690" i="12"/>
  <c r="X689" i="12"/>
  <c r="X688" i="12"/>
  <c r="X687" i="12"/>
  <c r="X686" i="12"/>
  <c r="X685" i="12"/>
  <c r="X684" i="12"/>
  <c r="X683" i="12"/>
  <c r="X682" i="12"/>
  <c r="X681" i="12"/>
  <c r="X680" i="12"/>
  <c r="X679" i="12"/>
  <c r="X678" i="12"/>
  <c r="X677" i="12"/>
  <c r="X676" i="12"/>
  <c r="X675" i="12"/>
  <c r="X674" i="12"/>
  <c r="X673" i="12"/>
  <c r="X672" i="12"/>
  <c r="X671" i="12"/>
  <c r="X670" i="12"/>
  <c r="X669" i="12"/>
  <c r="X668" i="12"/>
  <c r="X667" i="12"/>
  <c r="X666" i="12"/>
  <c r="X665" i="12"/>
  <c r="X664" i="12"/>
  <c r="X663" i="12"/>
  <c r="X662" i="12"/>
  <c r="X661" i="12"/>
  <c r="X660" i="12"/>
  <c r="X659" i="12"/>
  <c r="X658" i="12"/>
  <c r="X657" i="12"/>
  <c r="X656" i="12"/>
  <c r="X655" i="12"/>
  <c r="X654" i="12"/>
  <c r="X653" i="12"/>
  <c r="X652" i="12"/>
  <c r="X651" i="12"/>
  <c r="X650" i="12"/>
  <c r="X649" i="12"/>
  <c r="X648" i="12"/>
  <c r="X647" i="12"/>
  <c r="X646" i="12"/>
  <c r="X645" i="12"/>
  <c r="X644" i="12"/>
  <c r="X643" i="12"/>
  <c r="X642" i="12"/>
  <c r="X641" i="12"/>
  <c r="X640" i="12"/>
  <c r="X639" i="12"/>
  <c r="X638" i="12"/>
  <c r="X637" i="12"/>
  <c r="X636" i="12"/>
  <c r="X635" i="12"/>
  <c r="X634" i="12"/>
  <c r="X633" i="12"/>
  <c r="X632" i="12"/>
  <c r="X631" i="12"/>
  <c r="X630" i="12"/>
  <c r="X629" i="12"/>
  <c r="X628" i="12"/>
  <c r="X627" i="12"/>
  <c r="X626" i="12"/>
  <c r="X625" i="12"/>
  <c r="X624" i="12"/>
  <c r="X623" i="12"/>
  <c r="X622" i="12"/>
  <c r="X621" i="12"/>
  <c r="X620" i="12"/>
  <c r="X619" i="12"/>
  <c r="X618" i="12"/>
  <c r="X617" i="12"/>
  <c r="X616" i="12"/>
  <c r="X615" i="12"/>
  <c r="X614" i="12"/>
  <c r="X613" i="12"/>
  <c r="X612" i="12"/>
  <c r="X611" i="12"/>
  <c r="X610" i="12"/>
  <c r="X609" i="12"/>
  <c r="X608" i="12"/>
  <c r="X607" i="12"/>
  <c r="X606" i="12"/>
  <c r="X605" i="12"/>
  <c r="X604" i="12"/>
  <c r="X603" i="12"/>
  <c r="X602" i="12"/>
  <c r="X601" i="12"/>
  <c r="X600" i="12"/>
  <c r="X599" i="12"/>
  <c r="X598" i="12"/>
  <c r="X597" i="12"/>
  <c r="X596" i="12"/>
  <c r="X595" i="12"/>
  <c r="X594" i="12"/>
  <c r="X593" i="12"/>
  <c r="X592" i="12"/>
  <c r="X591" i="12"/>
  <c r="X590" i="12"/>
  <c r="X589" i="12"/>
  <c r="X588" i="12"/>
  <c r="X587" i="12"/>
  <c r="X586" i="12"/>
  <c r="X585" i="12"/>
  <c r="X584" i="12"/>
  <c r="X583" i="12"/>
  <c r="X582" i="12"/>
  <c r="X581" i="12"/>
  <c r="X580" i="12"/>
  <c r="X579" i="12"/>
  <c r="X578" i="12"/>
  <c r="X577" i="12"/>
  <c r="X576" i="12"/>
  <c r="X575" i="12"/>
  <c r="X574" i="12"/>
  <c r="X573" i="12"/>
  <c r="X572" i="12"/>
  <c r="X571" i="12"/>
  <c r="X570" i="12"/>
  <c r="X569" i="12"/>
  <c r="X568" i="12"/>
  <c r="X567" i="12"/>
  <c r="X566" i="12"/>
  <c r="X565" i="12"/>
  <c r="X564" i="12"/>
  <c r="X563" i="12"/>
  <c r="X562" i="12"/>
  <c r="X561" i="12"/>
  <c r="X560" i="12"/>
  <c r="X559" i="12"/>
  <c r="X558" i="12"/>
  <c r="X557" i="12"/>
  <c r="X556" i="12"/>
  <c r="X555" i="12"/>
  <c r="X554" i="12"/>
  <c r="X553" i="12"/>
  <c r="X552" i="12"/>
  <c r="X551" i="12"/>
  <c r="X550" i="12"/>
  <c r="X549" i="12"/>
  <c r="X548" i="12"/>
  <c r="X547" i="12"/>
  <c r="X546" i="12"/>
  <c r="X545" i="12"/>
  <c r="X544" i="12"/>
  <c r="X543" i="12"/>
  <c r="X542" i="12"/>
  <c r="X541" i="12"/>
  <c r="X540" i="12"/>
  <c r="X539" i="12"/>
  <c r="X538" i="12"/>
  <c r="X537" i="12"/>
  <c r="X536" i="12"/>
  <c r="X535" i="12"/>
  <c r="X534" i="12"/>
  <c r="X533" i="12"/>
  <c r="X532" i="12"/>
  <c r="X531" i="12"/>
  <c r="X530" i="12"/>
  <c r="X529" i="12"/>
  <c r="X528" i="12"/>
  <c r="X527" i="12"/>
  <c r="X526" i="12"/>
  <c r="X525" i="12"/>
  <c r="X524" i="12"/>
  <c r="X523" i="12"/>
  <c r="X522" i="12"/>
  <c r="X521" i="12"/>
  <c r="X520" i="12"/>
  <c r="X519" i="12"/>
  <c r="X518" i="12"/>
  <c r="X517" i="12"/>
  <c r="X516" i="12"/>
  <c r="X515" i="12"/>
  <c r="X514" i="12"/>
  <c r="X513" i="12"/>
  <c r="X512" i="12"/>
  <c r="X511" i="12"/>
  <c r="X510" i="12"/>
  <c r="X509" i="12"/>
  <c r="X508" i="12"/>
  <c r="X507" i="12"/>
  <c r="X506" i="12"/>
  <c r="X505" i="12"/>
  <c r="X504" i="12"/>
  <c r="X503" i="12"/>
  <c r="X502" i="12"/>
  <c r="X501" i="12"/>
  <c r="X500" i="12"/>
  <c r="X499" i="12"/>
  <c r="X498" i="12"/>
  <c r="X497" i="12"/>
  <c r="X496" i="12"/>
  <c r="X495" i="12"/>
  <c r="X494" i="12"/>
  <c r="X493" i="12"/>
  <c r="X492" i="12"/>
  <c r="X491" i="12"/>
  <c r="X490" i="12"/>
  <c r="X489" i="12"/>
  <c r="X488" i="12"/>
  <c r="X487" i="12"/>
  <c r="X486" i="12"/>
  <c r="X485" i="12"/>
  <c r="X484" i="12"/>
  <c r="X483" i="12"/>
  <c r="X482" i="12"/>
  <c r="X481" i="12"/>
  <c r="X480" i="12"/>
  <c r="X479" i="12"/>
  <c r="X478" i="12"/>
  <c r="X477" i="12"/>
  <c r="X476" i="12"/>
  <c r="X475" i="12"/>
  <c r="X474" i="12"/>
  <c r="X473" i="12"/>
  <c r="X472" i="12"/>
  <c r="X471" i="12"/>
  <c r="X470" i="12"/>
  <c r="X469" i="12"/>
  <c r="X468" i="12"/>
  <c r="X467" i="12"/>
  <c r="X466" i="12"/>
  <c r="X465" i="12"/>
  <c r="X464" i="12"/>
  <c r="X463" i="12"/>
  <c r="X462" i="12"/>
  <c r="X461" i="12"/>
  <c r="X460" i="12"/>
  <c r="X459" i="12"/>
  <c r="X458" i="12"/>
  <c r="X457" i="12"/>
  <c r="X456" i="12"/>
  <c r="X455" i="12"/>
  <c r="X454" i="12"/>
  <c r="X453" i="12"/>
  <c r="X452" i="12"/>
  <c r="X451" i="12"/>
  <c r="X450" i="12"/>
  <c r="X449" i="12"/>
  <c r="X448" i="12"/>
  <c r="X447" i="12"/>
  <c r="X446" i="12"/>
  <c r="X445" i="12"/>
  <c r="X444" i="12"/>
  <c r="X443" i="12"/>
  <c r="X442" i="12"/>
  <c r="X441" i="12"/>
  <c r="X440" i="12"/>
  <c r="X439" i="12"/>
  <c r="X438" i="12"/>
  <c r="X437" i="12"/>
  <c r="X436" i="12"/>
  <c r="X435" i="12"/>
  <c r="X434" i="12"/>
  <c r="X433" i="12"/>
  <c r="X432" i="12"/>
  <c r="X431" i="12"/>
  <c r="X430" i="12"/>
  <c r="X429" i="12"/>
  <c r="X428" i="12"/>
  <c r="X427" i="12"/>
  <c r="X426" i="12"/>
  <c r="X425" i="12"/>
  <c r="X424" i="12"/>
  <c r="X423" i="12"/>
  <c r="X422" i="12"/>
  <c r="X421" i="12"/>
  <c r="X420" i="12"/>
  <c r="X419" i="12"/>
  <c r="X418" i="12"/>
  <c r="X417" i="12"/>
  <c r="X416" i="12"/>
  <c r="X415" i="12"/>
  <c r="X414" i="12"/>
  <c r="X413" i="12"/>
  <c r="X412" i="12"/>
  <c r="X411" i="12"/>
  <c r="X410" i="12"/>
  <c r="X409" i="12"/>
  <c r="X408" i="12"/>
  <c r="X407" i="12"/>
  <c r="X406" i="12"/>
  <c r="X405" i="12"/>
  <c r="X404" i="12"/>
  <c r="X403" i="12"/>
  <c r="X402" i="12"/>
  <c r="X401" i="12"/>
  <c r="X400" i="12"/>
  <c r="X399" i="12"/>
  <c r="X398" i="12"/>
  <c r="X397" i="12"/>
  <c r="X396" i="12"/>
  <c r="X395" i="12"/>
  <c r="X394" i="12"/>
  <c r="X393" i="12"/>
  <c r="X392" i="12"/>
  <c r="X391" i="12"/>
  <c r="X390" i="12"/>
  <c r="X389" i="12"/>
  <c r="X388" i="12"/>
  <c r="X387" i="12"/>
  <c r="X386" i="12"/>
  <c r="X385" i="12"/>
  <c r="X384" i="12"/>
  <c r="X383" i="12"/>
  <c r="X382" i="12"/>
  <c r="X380" i="12"/>
  <c r="X379" i="12"/>
  <c r="X378" i="12"/>
  <c r="X377" i="12"/>
  <c r="X375" i="12"/>
  <c r="X373" i="12"/>
  <c r="X372" i="12"/>
  <c r="X369" i="12"/>
  <c r="X368" i="12"/>
  <c r="X366" i="12"/>
  <c r="X365" i="12"/>
  <c r="X364" i="12"/>
  <c r="X363" i="12"/>
  <c r="X362" i="12"/>
  <c r="X361" i="12"/>
  <c r="X359" i="12"/>
  <c r="X358" i="12"/>
  <c r="X357" i="12"/>
  <c r="X356" i="12"/>
  <c r="X355" i="12"/>
  <c r="X354" i="12"/>
  <c r="X353" i="12"/>
  <c r="X351" i="12"/>
  <c r="X349" i="12"/>
  <c r="X348" i="12"/>
  <c r="X347" i="12"/>
  <c r="X346" i="12"/>
  <c r="X345" i="12"/>
  <c r="X344" i="12"/>
  <c r="X342" i="12"/>
  <c r="X340" i="12"/>
  <c r="X339" i="12"/>
  <c r="X338" i="12"/>
  <c r="X337" i="12"/>
  <c r="X335" i="12"/>
  <c r="X334" i="12"/>
  <c r="X333" i="12"/>
  <c r="X332" i="12"/>
  <c r="X331" i="12"/>
  <c r="X330" i="12"/>
  <c r="X329" i="12"/>
  <c r="X328" i="12"/>
  <c r="X327" i="12"/>
  <c r="X326" i="12"/>
  <c r="X325" i="12"/>
  <c r="X324" i="12"/>
  <c r="X323" i="12"/>
  <c r="X322" i="12"/>
  <c r="X321" i="12"/>
  <c r="X320" i="12"/>
  <c r="X319" i="12"/>
  <c r="X318" i="12"/>
  <c r="X317" i="12"/>
  <c r="X316" i="12"/>
  <c r="X315" i="12"/>
  <c r="X314" i="12"/>
  <c r="X313" i="12"/>
  <c r="X312" i="12"/>
  <c r="X311" i="12"/>
  <c r="X310" i="12"/>
  <c r="X309" i="12"/>
  <c r="X308" i="12"/>
  <c r="X307" i="12"/>
  <c r="X306" i="12"/>
  <c r="X305" i="12"/>
  <c r="X304" i="12"/>
  <c r="X303" i="12"/>
  <c r="X302" i="12"/>
  <c r="X301" i="12"/>
  <c r="X300" i="12"/>
  <c r="X299" i="12"/>
  <c r="X298" i="12"/>
  <c r="X297" i="12"/>
  <c r="X296" i="12"/>
  <c r="X295" i="12"/>
  <c r="X294" i="12"/>
  <c r="X293" i="12"/>
  <c r="X292" i="12"/>
  <c r="X291" i="12"/>
  <c r="X290" i="12"/>
  <c r="X289" i="12"/>
  <c r="X288" i="12"/>
  <c r="X287" i="12"/>
  <c r="X286" i="12"/>
  <c r="X285" i="12"/>
  <c r="X284" i="12"/>
  <c r="X283" i="12"/>
  <c r="X282" i="12"/>
  <c r="X281" i="12"/>
  <c r="X280" i="12"/>
  <c r="X279" i="12"/>
  <c r="X278" i="12"/>
  <c r="X277" i="12"/>
  <c r="X275" i="12"/>
  <c r="X273" i="12"/>
  <c r="X271" i="12"/>
  <c r="X270" i="12"/>
  <c r="X269" i="12"/>
  <c r="X268" i="12"/>
  <c r="X267" i="12"/>
  <c r="X265" i="12"/>
  <c r="X264" i="12"/>
  <c r="X263" i="12"/>
  <c r="X262" i="12"/>
  <c r="X261" i="12"/>
  <c r="X260" i="12"/>
  <c r="X259" i="12"/>
  <c r="X258" i="12"/>
  <c r="X257" i="12"/>
  <c r="X256" i="12"/>
  <c r="X255" i="12"/>
  <c r="X254" i="12"/>
  <c r="X253" i="12"/>
  <c r="X252" i="12"/>
  <c r="X251" i="12"/>
  <c r="X250" i="12"/>
  <c r="X249" i="12"/>
  <c r="X248" i="12"/>
  <c r="X247" i="12"/>
  <c r="X246" i="12"/>
  <c r="X245" i="12"/>
  <c r="X244" i="12"/>
  <c r="X243" i="12"/>
  <c r="X242" i="12"/>
  <c r="X241" i="12"/>
  <c r="X240" i="12"/>
  <c r="X239" i="12"/>
  <c r="X238" i="12"/>
  <c r="X237" i="12"/>
  <c r="X236" i="12"/>
  <c r="X235" i="12"/>
  <c r="X234" i="12"/>
  <c r="X233" i="12"/>
  <c r="X232" i="12"/>
  <c r="X231" i="12"/>
  <c r="X230" i="12"/>
  <c r="X229" i="12"/>
  <c r="X228" i="12"/>
  <c r="X227" i="12"/>
  <c r="X226" i="12"/>
  <c r="X225" i="12"/>
  <c r="X224" i="12"/>
  <c r="X223" i="12"/>
  <c r="X221" i="12"/>
  <c r="X220" i="12"/>
  <c r="X219" i="12"/>
  <c r="X218" i="12"/>
  <c r="X217" i="12"/>
  <c r="X216" i="12"/>
  <c r="X215" i="12"/>
  <c r="X214" i="12"/>
  <c r="X213" i="12"/>
  <c r="X212" i="12"/>
  <c r="X211" i="12"/>
  <c r="X210" i="12"/>
  <c r="X209" i="12"/>
  <c r="X208" i="12"/>
  <c r="X207" i="12"/>
  <c r="X206" i="12"/>
  <c r="X205" i="12"/>
  <c r="X204" i="12"/>
  <c r="X203" i="12"/>
  <c r="X202" i="12"/>
  <c r="X201" i="12"/>
  <c r="X200" i="12"/>
  <c r="X199" i="12"/>
  <c r="X198" i="12"/>
  <c r="X197" i="12"/>
  <c r="X196" i="12"/>
  <c r="X195" i="12"/>
  <c r="X194" i="12"/>
  <c r="X193" i="12"/>
  <c r="X192" i="12"/>
  <c r="X191" i="12"/>
  <c r="X190" i="12"/>
  <c r="X189" i="12"/>
  <c r="X188" i="12"/>
  <c r="X187" i="12"/>
  <c r="X186" i="12"/>
  <c r="X185" i="12"/>
  <c r="X184" i="12"/>
  <c r="X183" i="12"/>
  <c r="X182" i="12"/>
  <c r="X181" i="12"/>
  <c r="X180" i="12"/>
  <c r="X179" i="12"/>
  <c r="X178" i="12"/>
  <c r="X177" i="12"/>
  <c r="X176" i="12"/>
  <c r="X175" i="12"/>
  <c r="X174" i="12"/>
  <c r="X173" i="12"/>
  <c r="X172" i="12"/>
  <c r="X171" i="12"/>
  <c r="X170" i="12"/>
  <c r="X169" i="12"/>
  <c r="X168" i="12"/>
  <c r="X167" i="12"/>
  <c r="X166" i="12"/>
  <c r="X165" i="12"/>
  <c r="X164" i="12"/>
  <c r="X163" i="12"/>
  <c r="X161" i="12"/>
  <c r="X158" i="12"/>
  <c r="X157" i="12"/>
  <c r="X156" i="12"/>
  <c r="X155" i="12"/>
  <c r="X154" i="12"/>
  <c r="X153" i="12"/>
  <c r="X151" i="12"/>
  <c r="X150" i="12"/>
  <c r="X148" i="12"/>
  <c r="X147" i="12"/>
  <c r="X146" i="12"/>
  <c r="X145" i="12"/>
  <c r="X144" i="12"/>
  <c r="X143" i="12"/>
  <c r="X142" i="12"/>
  <c r="X141" i="12"/>
  <c r="X140" i="12"/>
  <c r="X139" i="12"/>
  <c r="X138" i="12"/>
  <c r="X137" i="12"/>
  <c r="X136" i="12"/>
  <c r="X135" i="12"/>
  <c r="X134" i="12"/>
  <c r="X133" i="12"/>
  <c r="X132" i="12"/>
  <c r="X131" i="12"/>
  <c r="X130" i="12"/>
  <c r="X129" i="12"/>
  <c r="X128" i="12"/>
  <c r="X127" i="12"/>
  <c r="X126" i="12"/>
  <c r="X125" i="12"/>
  <c r="X124" i="12"/>
  <c r="X123" i="12"/>
  <c r="X122" i="12"/>
  <c r="X121" i="12"/>
  <c r="X120" i="12"/>
  <c r="X119" i="12"/>
  <c r="X118" i="12"/>
  <c r="X117" i="12"/>
  <c r="X116" i="12"/>
  <c r="X115" i="12"/>
  <c r="X114" i="12"/>
  <c r="X113" i="12"/>
  <c r="X112" i="12"/>
  <c r="X111" i="12"/>
  <c r="X110" i="12"/>
  <c r="X109" i="12"/>
  <c r="X108" i="12"/>
  <c r="X107" i="12"/>
  <c r="X106" i="12"/>
  <c r="X105" i="12"/>
  <c r="X104" i="12"/>
  <c r="X103" i="12"/>
  <c r="X102" i="12"/>
  <c r="X101" i="12"/>
  <c r="X100" i="12"/>
  <c r="X99" i="12"/>
  <c r="X98" i="12"/>
  <c r="X97" i="12"/>
  <c r="X96" i="12"/>
  <c r="X95" i="12"/>
  <c r="X94" i="12"/>
  <c r="X93" i="12"/>
  <c r="X92" i="12"/>
  <c r="X91" i="12"/>
  <c r="X90" i="12"/>
  <c r="X89" i="12"/>
  <c r="X88" i="12"/>
  <c r="X87" i="12"/>
  <c r="X86" i="12"/>
  <c r="X85" i="12"/>
  <c r="X84" i="12"/>
  <c r="X83" i="12"/>
  <c r="X82" i="12"/>
  <c r="X81" i="12"/>
  <c r="X80" i="12"/>
  <c r="X79" i="12"/>
  <c r="X78" i="12"/>
  <c r="X77" i="12"/>
  <c r="X76" i="12"/>
  <c r="X74" i="12"/>
  <c r="X73" i="12"/>
  <c r="X72" i="12"/>
  <c r="X71" i="12"/>
  <c r="X70" i="12"/>
  <c r="X69" i="12"/>
  <c r="X68" i="12"/>
  <c r="X67" i="12"/>
  <c r="X66" i="12"/>
  <c r="X65" i="12"/>
  <c r="X64" i="12"/>
  <c r="X63" i="12"/>
  <c r="X62" i="12"/>
  <c r="X61" i="12"/>
  <c r="X60" i="12"/>
  <c r="X59" i="12"/>
  <c r="X58" i="12"/>
  <c r="X57" i="12"/>
  <c r="X56" i="12"/>
  <c r="X55" i="12"/>
  <c r="X54" i="12"/>
  <c r="X53" i="12"/>
  <c r="X51" i="12"/>
  <c r="X50" i="12"/>
  <c r="X49" i="12"/>
  <c r="X48" i="12"/>
  <c r="X47" i="12"/>
  <c r="X46" i="12"/>
  <c r="X45" i="12"/>
  <c r="X44" i="12"/>
  <c r="X43" i="12"/>
  <c r="X42" i="12"/>
  <c r="X41" i="12"/>
  <c r="X40" i="12"/>
  <c r="X39" i="12"/>
  <c r="X37" i="12"/>
  <c r="X36" i="12"/>
  <c r="X35" i="12"/>
  <c r="X34" i="12"/>
  <c r="X33" i="12"/>
  <c r="X32" i="12"/>
  <c r="X31" i="12"/>
  <c r="X30" i="12"/>
  <c r="X29" i="12"/>
  <c r="X28" i="12"/>
  <c r="X27" i="12"/>
  <c r="X26" i="12"/>
  <c r="X25" i="12"/>
  <c r="X24" i="12"/>
  <c r="X23" i="12"/>
  <c r="X22" i="12"/>
  <c r="X21" i="12"/>
  <c r="X20" i="12"/>
  <c r="X19" i="12"/>
  <c r="X18" i="12"/>
  <c r="X17" i="12"/>
  <c r="X15" i="12"/>
  <c r="X14" i="12"/>
  <c r="X13" i="12"/>
  <c r="X12" i="12"/>
  <c r="X10" i="12"/>
  <c r="X8" i="12"/>
  <c r="X7" i="12"/>
  <c r="X6" i="12"/>
  <c r="X5" i="12"/>
  <c r="X4" i="12"/>
  <c r="T1074" i="12"/>
  <c r="T1075" i="12"/>
  <c r="T1120" i="12"/>
  <c r="T112" i="12"/>
  <c r="T218" i="12"/>
  <c r="V1120" i="12"/>
  <c r="P1120" i="12"/>
  <c r="L1120" i="12"/>
  <c r="J1120" i="12"/>
  <c r="H1120" i="12"/>
  <c r="F1120" i="12"/>
  <c r="K3" i="54"/>
  <c r="T5"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81" i="12"/>
  <c r="T82" i="12"/>
  <c r="T83" i="12"/>
  <c r="T84" i="12"/>
  <c r="T85" i="12"/>
  <c r="T86" i="12"/>
  <c r="T87" i="12"/>
  <c r="T88" i="12"/>
  <c r="T89" i="12"/>
  <c r="T90" i="12"/>
  <c r="T91" i="12"/>
  <c r="T92" i="12"/>
  <c r="T93" i="12"/>
  <c r="T94" i="12"/>
  <c r="T95" i="12"/>
  <c r="T96" i="12"/>
  <c r="T97" i="12"/>
  <c r="T98" i="12"/>
  <c r="T99" i="12"/>
  <c r="T100" i="12"/>
  <c r="T101" i="12"/>
  <c r="T102" i="12"/>
  <c r="T103" i="12"/>
  <c r="T104" i="12"/>
  <c r="T105" i="12"/>
  <c r="T106" i="12"/>
  <c r="T107" i="12"/>
  <c r="T108" i="12"/>
  <c r="T109" i="12"/>
  <c r="T110" i="12"/>
  <c r="T111" i="12"/>
  <c r="U111" i="12" s="1"/>
  <c r="T113" i="12"/>
  <c r="T114" i="12"/>
  <c r="T115" i="12"/>
  <c r="T116" i="12"/>
  <c r="T117" i="12"/>
  <c r="T118" i="12"/>
  <c r="T119" i="12"/>
  <c r="T120" i="12"/>
  <c r="T121" i="12"/>
  <c r="T122" i="12"/>
  <c r="T123" i="12"/>
  <c r="T124" i="12"/>
  <c r="T125" i="12"/>
  <c r="T126" i="12"/>
  <c r="T127" i="12"/>
  <c r="T128" i="12"/>
  <c r="T129" i="12"/>
  <c r="T130" i="12"/>
  <c r="T131" i="12"/>
  <c r="T132" i="12"/>
  <c r="T133" i="12"/>
  <c r="T134" i="12"/>
  <c r="T135" i="12"/>
  <c r="T136" i="12"/>
  <c r="T137" i="12"/>
  <c r="T138" i="12"/>
  <c r="T139" i="12"/>
  <c r="T140" i="12"/>
  <c r="T141" i="12"/>
  <c r="T142" i="12"/>
  <c r="T143" i="12"/>
  <c r="T144" i="12"/>
  <c r="T145" i="12"/>
  <c r="T146" i="12"/>
  <c r="T147" i="12"/>
  <c r="T148" i="12"/>
  <c r="T149" i="12"/>
  <c r="T151" i="12"/>
  <c r="T152" i="12"/>
  <c r="T153" i="12"/>
  <c r="T154" i="12"/>
  <c r="T155" i="12"/>
  <c r="T156" i="12"/>
  <c r="T157" i="12"/>
  <c r="T158" i="12"/>
  <c r="T159" i="12"/>
  <c r="T160" i="12"/>
  <c r="T161" i="12"/>
  <c r="T162" i="12"/>
  <c r="T163" i="12"/>
  <c r="T164" i="12"/>
  <c r="T165" i="12"/>
  <c r="T166" i="12"/>
  <c r="T167" i="12"/>
  <c r="T168" i="12"/>
  <c r="T169" i="12"/>
  <c r="T170" i="12"/>
  <c r="T171" i="12"/>
  <c r="T172" i="12"/>
  <c r="T173" i="12"/>
  <c r="T174" i="12"/>
  <c r="T175" i="12"/>
  <c r="T176" i="12"/>
  <c r="T177" i="12"/>
  <c r="T178" i="12"/>
  <c r="T179" i="12"/>
  <c r="T180" i="12"/>
  <c r="T181" i="12"/>
  <c r="T182" i="12"/>
  <c r="T183" i="12"/>
  <c r="T184" i="12"/>
  <c r="T185" i="12"/>
  <c r="T186" i="12"/>
  <c r="T187" i="12"/>
  <c r="T188" i="12"/>
  <c r="T189" i="12"/>
  <c r="T190" i="12"/>
  <c r="T191" i="12"/>
  <c r="T192" i="12"/>
  <c r="T193" i="12"/>
  <c r="T194" i="12"/>
  <c r="T195" i="12"/>
  <c r="T196" i="12"/>
  <c r="T197" i="12"/>
  <c r="T198" i="12"/>
  <c r="T199" i="12"/>
  <c r="T200" i="12"/>
  <c r="T201" i="12"/>
  <c r="T202" i="12"/>
  <c r="T203" i="12"/>
  <c r="T204" i="12"/>
  <c r="T205" i="12"/>
  <c r="T206" i="12"/>
  <c r="T207" i="12"/>
  <c r="T208" i="12"/>
  <c r="T209" i="12"/>
  <c r="T210" i="12"/>
  <c r="T211" i="12"/>
  <c r="T212" i="12"/>
  <c r="T213" i="12"/>
  <c r="T214" i="12"/>
  <c r="T215" i="12"/>
  <c r="T216" i="12"/>
  <c r="T217" i="12"/>
  <c r="T219" i="12"/>
  <c r="T220" i="12"/>
  <c r="T221" i="12"/>
  <c r="T222" i="12"/>
  <c r="T223" i="12"/>
  <c r="T224" i="12"/>
  <c r="T225" i="12"/>
  <c r="T226" i="12"/>
  <c r="T227" i="12"/>
  <c r="T228" i="12"/>
  <c r="T229" i="12"/>
  <c r="T230" i="12"/>
  <c r="T231" i="12"/>
  <c r="T232" i="12"/>
  <c r="T233" i="12"/>
  <c r="T234" i="12"/>
  <c r="T235" i="12"/>
  <c r="T236" i="12"/>
  <c r="T237" i="12"/>
  <c r="T238" i="12"/>
  <c r="T239" i="12"/>
  <c r="T240" i="12"/>
  <c r="T241" i="12"/>
  <c r="T242" i="12"/>
  <c r="T243" i="12"/>
  <c r="T244" i="12"/>
  <c r="T245" i="12"/>
  <c r="T246" i="12"/>
  <c r="T247" i="12"/>
  <c r="T248" i="12"/>
  <c r="T249" i="12"/>
  <c r="T250" i="12"/>
  <c r="T251" i="12"/>
  <c r="T252" i="12"/>
  <c r="T253" i="12"/>
  <c r="T254" i="12"/>
  <c r="T255" i="12"/>
  <c r="T256" i="12"/>
  <c r="T257" i="12"/>
  <c r="T258" i="12"/>
  <c r="T259" i="12"/>
  <c r="T260" i="12"/>
  <c r="T261" i="12"/>
  <c r="T262" i="12"/>
  <c r="T263" i="12"/>
  <c r="T264" i="12"/>
  <c r="T265" i="12"/>
  <c r="T266" i="12"/>
  <c r="T267" i="12"/>
  <c r="T268" i="12"/>
  <c r="T269" i="12"/>
  <c r="T270" i="12"/>
  <c r="T271" i="12"/>
  <c r="T272" i="12"/>
  <c r="T273" i="12"/>
  <c r="T274" i="12"/>
  <c r="T275" i="12"/>
  <c r="T276" i="12"/>
  <c r="T277" i="12"/>
  <c r="T278" i="12"/>
  <c r="T279" i="12"/>
  <c r="T280" i="12"/>
  <c r="T281" i="12"/>
  <c r="T282" i="12"/>
  <c r="T283" i="12"/>
  <c r="T284" i="12"/>
  <c r="T285" i="12"/>
  <c r="T286" i="12"/>
  <c r="T287" i="12"/>
  <c r="T288" i="12"/>
  <c r="T289" i="12"/>
  <c r="T290" i="12"/>
  <c r="T291" i="12"/>
  <c r="T292" i="12"/>
  <c r="T293" i="12"/>
  <c r="T294" i="12"/>
  <c r="T295" i="12"/>
  <c r="T296" i="12"/>
  <c r="T297" i="12"/>
  <c r="T298" i="12"/>
  <c r="T299" i="12"/>
  <c r="T300" i="12"/>
  <c r="T301" i="12"/>
  <c r="T302" i="12"/>
  <c r="T303" i="12"/>
  <c r="T304" i="12"/>
  <c r="T305" i="12"/>
  <c r="T306" i="12"/>
  <c r="T307" i="12"/>
  <c r="T308" i="12"/>
  <c r="T309" i="12"/>
  <c r="T310" i="12"/>
  <c r="T311" i="12"/>
  <c r="T312" i="12"/>
  <c r="T313" i="12"/>
  <c r="T314" i="12"/>
  <c r="T315" i="12"/>
  <c r="T316" i="12"/>
  <c r="T317" i="12"/>
  <c r="T318" i="12"/>
  <c r="T319" i="12"/>
  <c r="T320" i="12"/>
  <c r="T321" i="12"/>
  <c r="T322" i="12"/>
  <c r="T323" i="12"/>
  <c r="T324" i="12"/>
  <c r="T325" i="12"/>
  <c r="T326" i="12"/>
  <c r="T327" i="12"/>
  <c r="T328" i="12"/>
  <c r="T329" i="12"/>
  <c r="T330" i="12"/>
  <c r="T331" i="12"/>
  <c r="T332" i="12"/>
  <c r="T333" i="12"/>
  <c r="T334" i="12"/>
  <c r="T335" i="12"/>
  <c r="T336" i="12"/>
  <c r="T337" i="12"/>
  <c r="T338" i="12"/>
  <c r="T339" i="12"/>
  <c r="T340" i="12"/>
  <c r="T341" i="12"/>
  <c r="T342" i="12"/>
  <c r="T343" i="12"/>
  <c r="T344" i="12"/>
  <c r="T345" i="12"/>
  <c r="T346" i="12"/>
  <c r="T347" i="12"/>
  <c r="T348" i="12"/>
  <c r="T349" i="12"/>
  <c r="T350" i="12"/>
  <c r="T351" i="12"/>
  <c r="T352" i="12"/>
  <c r="T353" i="12"/>
  <c r="T354" i="12"/>
  <c r="T355" i="12"/>
  <c r="T356" i="12"/>
  <c r="T357" i="12"/>
  <c r="T358" i="12"/>
  <c r="T359" i="12"/>
  <c r="T360" i="12"/>
  <c r="T361" i="12"/>
  <c r="T362" i="12"/>
  <c r="T363" i="12"/>
  <c r="T364" i="12"/>
  <c r="T365" i="12"/>
  <c r="T366" i="12"/>
  <c r="T367" i="12"/>
  <c r="T368" i="12"/>
  <c r="T369" i="12"/>
  <c r="T370" i="12"/>
  <c r="T371" i="12"/>
  <c r="T372" i="12"/>
  <c r="T373" i="12"/>
  <c r="T374" i="12"/>
  <c r="T375" i="12"/>
  <c r="T376" i="12"/>
  <c r="T377" i="12"/>
  <c r="T378" i="12"/>
  <c r="T379" i="12"/>
  <c r="T380" i="12"/>
  <c r="T381" i="12"/>
  <c r="T382" i="12"/>
  <c r="T383" i="12"/>
  <c r="T384" i="12"/>
  <c r="T385" i="12"/>
  <c r="T386" i="12"/>
  <c r="T387" i="12"/>
  <c r="T388" i="12"/>
  <c r="T389" i="12"/>
  <c r="T390" i="12"/>
  <c r="T391" i="12"/>
  <c r="T392" i="12"/>
  <c r="T393" i="12"/>
  <c r="T394" i="12"/>
  <c r="T395" i="12"/>
  <c r="T396" i="12"/>
  <c r="T397" i="12"/>
  <c r="T398" i="12"/>
  <c r="T399" i="12"/>
  <c r="T400" i="12"/>
  <c r="T401" i="12"/>
  <c r="T402" i="12"/>
  <c r="T403" i="12"/>
  <c r="T404" i="12"/>
  <c r="T405" i="12"/>
  <c r="T406" i="12"/>
  <c r="T407" i="12"/>
  <c r="T408" i="12"/>
  <c r="T409" i="12"/>
  <c r="T410" i="12"/>
  <c r="T411" i="12"/>
  <c r="T412" i="12"/>
  <c r="T413" i="12"/>
  <c r="T414" i="12"/>
  <c r="T415" i="12"/>
  <c r="T416" i="12"/>
  <c r="T417" i="12"/>
  <c r="T418" i="12"/>
  <c r="T419" i="12"/>
  <c r="T420" i="12"/>
  <c r="T421" i="12"/>
  <c r="T422" i="12"/>
  <c r="T423" i="12"/>
  <c r="T424" i="12"/>
  <c r="T425" i="12"/>
  <c r="T426" i="12"/>
  <c r="T427" i="12"/>
  <c r="T428" i="12"/>
  <c r="T429" i="12"/>
  <c r="T430" i="12"/>
  <c r="T431" i="12"/>
  <c r="T432" i="12"/>
  <c r="T433" i="12"/>
  <c r="T434" i="12"/>
  <c r="T435" i="12"/>
  <c r="T436" i="12"/>
  <c r="T437" i="12"/>
  <c r="T438" i="12"/>
  <c r="T439" i="12"/>
  <c r="T440" i="12"/>
  <c r="T441" i="12"/>
  <c r="T442" i="12"/>
  <c r="T443" i="12"/>
  <c r="T444" i="12"/>
  <c r="T445" i="12"/>
  <c r="T446" i="12"/>
  <c r="T447" i="12"/>
  <c r="T448" i="12"/>
  <c r="T449" i="12"/>
  <c r="T450" i="12"/>
  <c r="T451" i="12"/>
  <c r="T452" i="12"/>
  <c r="T453" i="12"/>
  <c r="T454" i="12"/>
  <c r="T455" i="12"/>
  <c r="T456" i="12"/>
  <c r="T457" i="12"/>
  <c r="T458" i="12"/>
  <c r="T459" i="12"/>
  <c r="T460" i="12"/>
  <c r="T461" i="12"/>
  <c r="T462" i="12"/>
  <c r="T463" i="12"/>
  <c r="T464" i="12"/>
  <c r="T465" i="12"/>
  <c r="T466" i="12"/>
  <c r="T467" i="12"/>
  <c r="T468" i="12"/>
  <c r="T469" i="12"/>
  <c r="T470" i="12"/>
  <c r="T471" i="12"/>
  <c r="T472" i="12"/>
  <c r="T473" i="12"/>
  <c r="T474" i="12"/>
  <c r="T475" i="12"/>
  <c r="T476" i="12"/>
  <c r="T477" i="12"/>
  <c r="T478" i="12"/>
  <c r="T479" i="12"/>
  <c r="T480" i="12"/>
  <c r="T481" i="12"/>
  <c r="T482" i="12"/>
  <c r="T483" i="12"/>
  <c r="T484" i="12"/>
  <c r="T485" i="12"/>
  <c r="T486" i="12"/>
  <c r="T487" i="12"/>
  <c r="T488" i="12"/>
  <c r="T489" i="12"/>
  <c r="T490" i="12"/>
  <c r="T491" i="12"/>
  <c r="T492" i="12"/>
  <c r="T493" i="12"/>
  <c r="T494" i="12"/>
  <c r="T495" i="12"/>
  <c r="T496" i="12"/>
  <c r="T497" i="12"/>
  <c r="T498" i="12"/>
  <c r="T499" i="12"/>
  <c r="T500" i="12"/>
  <c r="T501" i="12"/>
  <c r="T502" i="12"/>
  <c r="T503" i="12"/>
  <c r="T504" i="12"/>
  <c r="T505" i="12"/>
  <c r="T506" i="12"/>
  <c r="T507" i="12"/>
  <c r="T508" i="12"/>
  <c r="T509" i="12"/>
  <c r="T510" i="12"/>
  <c r="T511" i="12"/>
  <c r="T512" i="12"/>
  <c r="T513" i="12"/>
  <c r="T514" i="12"/>
  <c r="T515" i="12"/>
  <c r="T516" i="12"/>
  <c r="T517" i="12"/>
  <c r="T518" i="12"/>
  <c r="T519" i="12"/>
  <c r="T520" i="12"/>
  <c r="T521" i="12"/>
  <c r="T522" i="12"/>
  <c r="T523" i="12"/>
  <c r="T524" i="12"/>
  <c r="T525" i="12"/>
  <c r="T526" i="12"/>
  <c r="T527" i="12"/>
  <c r="T528" i="12"/>
  <c r="T529" i="12"/>
  <c r="T530" i="12"/>
  <c r="T531" i="12"/>
  <c r="T532" i="12"/>
  <c r="T533" i="12"/>
  <c r="T534" i="12"/>
  <c r="T535" i="12"/>
  <c r="T536" i="12"/>
  <c r="T537" i="12"/>
  <c r="T538" i="12"/>
  <c r="T539" i="12"/>
  <c r="T540" i="12"/>
  <c r="T541" i="12"/>
  <c r="T542" i="12"/>
  <c r="T543" i="12"/>
  <c r="T544" i="12"/>
  <c r="T545" i="12"/>
  <c r="T546" i="12"/>
  <c r="T547" i="12"/>
  <c r="T548" i="12"/>
  <c r="T549" i="12"/>
  <c r="T550" i="12"/>
  <c r="T551" i="12"/>
  <c r="T552" i="12"/>
  <c r="T553" i="12"/>
  <c r="T554" i="12"/>
  <c r="T555" i="12"/>
  <c r="T556" i="12"/>
  <c r="T557" i="12"/>
  <c r="T558" i="12"/>
  <c r="T559" i="12"/>
  <c r="T560" i="12"/>
  <c r="T561" i="12"/>
  <c r="T562" i="12"/>
  <c r="T563" i="12"/>
  <c r="T564" i="12"/>
  <c r="T565" i="12"/>
  <c r="T566" i="12"/>
  <c r="T567" i="12"/>
  <c r="T568" i="12"/>
  <c r="T569" i="12"/>
  <c r="T570" i="12"/>
  <c r="T571" i="12"/>
  <c r="T572" i="12"/>
  <c r="T573" i="12"/>
  <c r="T574" i="12"/>
  <c r="T575" i="12"/>
  <c r="T576" i="12"/>
  <c r="T577" i="12"/>
  <c r="T578" i="12"/>
  <c r="T579" i="12"/>
  <c r="T580" i="12"/>
  <c r="T581" i="12"/>
  <c r="T582" i="12"/>
  <c r="T583" i="12"/>
  <c r="T584" i="12"/>
  <c r="T585" i="12"/>
  <c r="T586" i="12"/>
  <c r="T587" i="12"/>
  <c r="T588" i="12"/>
  <c r="T589" i="12"/>
  <c r="T590" i="12"/>
  <c r="T591" i="12"/>
  <c r="T592" i="12"/>
  <c r="T593" i="12"/>
  <c r="T594" i="12"/>
  <c r="T595" i="12"/>
  <c r="T596" i="12"/>
  <c r="T597" i="12"/>
  <c r="T598" i="12"/>
  <c r="T599" i="12"/>
  <c r="T600" i="12"/>
  <c r="T601" i="12"/>
  <c r="T602" i="12"/>
  <c r="T603" i="12"/>
  <c r="T604" i="12"/>
  <c r="T605" i="12"/>
  <c r="T606" i="12"/>
  <c r="T607" i="12"/>
  <c r="T608" i="12"/>
  <c r="T609" i="12"/>
  <c r="T610" i="12"/>
  <c r="T611" i="12"/>
  <c r="T612" i="12"/>
  <c r="T613" i="12"/>
  <c r="T614" i="12"/>
  <c r="T615" i="12"/>
  <c r="T616" i="12"/>
  <c r="T617" i="12"/>
  <c r="T618" i="12"/>
  <c r="T619" i="12"/>
  <c r="T620" i="12"/>
  <c r="T621" i="12"/>
  <c r="T622" i="12"/>
  <c r="T623" i="12"/>
  <c r="T624" i="12"/>
  <c r="T625" i="12"/>
  <c r="T626" i="12"/>
  <c r="T627" i="12"/>
  <c r="T628" i="12"/>
  <c r="T629" i="12"/>
  <c r="T630" i="12"/>
  <c r="T631" i="12"/>
  <c r="T632" i="12"/>
  <c r="T633" i="12"/>
  <c r="T634" i="12"/>
  <c r="T635" i="12"/>
  <c r="T636" i="12"/>
  <c r="T637" i="12"/>
  <c r="T638" i="12"/>
  <c r="T639" i="12"/>
  <c r="T640" i="12"/>
  <c r="T641" i="12"/>
  <c r="T642" i="12"/>
  <c r="T643" i="12"/>
  <c r="T644" i="12"/>
  <c r="T645" i="12"/>
  <c r="T646" i="12"/>
  <c r="T647" i="12"/>
  <c r="T648" i="12"/>
  <c r="T649" i="12"/>
  <c r="T650" i="12"/>
  <c r="T651" i="12"/>
  <c r="T652" i="12"/>
  <c r="T653" i="12"/>
  <c r="T654" i="12"/>
  <c r="T655" i="12"/>
  <c r="T656" i="12"/>
  <c r="T657" i="12"/>
  <c r="T658" i="12"/>
  <c r="T659" i="12"/>
  <c r="T660" i="12"/>
  <c r="T661" i="12"/>
  <c r="T662" i="12"/>
  <c r="T663" i="12"/>
  <c r="T664" i="12"/>
  <c r="T665" i="12"/>
  <c r="T666" i="12"/>
  <c r="T667" i="12"/>
  <c r="T668" i="12"/>
  <c r="T669" i="12"/>
  <c r="T670" i="12"/>
  <c r="T671" i="12"/>
  <c r="T672" i="12"/>
  <c r="T673" i="12"/>
  <c r="T674" i="12"/>
  <c r="T675" i="12"/>
  <c r="T676" i="12"/>
  <c r="T677" i="12"/>
  <c r="T678" i="12"/>
  <c r="T679" i="12"/>
  <c r="T680" i="12"/>
  <c r="T681" i="12"/>
  <c r="T682" i="12"/>
  <c r="T683" i="12"/>
  <c r="T684" i="12"/>
  <c r="T685" i="12"/>
  <c r="T686" i="12"/>
  <c r="T687" i="12"/>
  <c r="T688" i="12"/>
  <c r="T689" i="12"/>
  <c r="T690" i="12"/>
  <c r="T691" i="12"/>
  <c r="T692" i="12"/>
  <c r="T693" i="12"/>
  <c r="T694" i="12"/>
  <c r="T695" i="12"/>
  <c r="T696" i="12"/>
  <c r="T697" i="12"/>
  <c r="T698" i="12"/>
  <c r="T699" i="12"/>
  <c r="T700" i="12"/>
  <c r="T701" i="12"/>
  <c r="T702" i="12"/>
  <c r="T703" i="12"/>
  <c r="T704" i="12"/>
  <c r="T705" i="12"/>
  <c r="T706" i="12"/>
  <c r="T707" i="12"/>
  <c r="T708" i="12"/>
  <c r="T709" i="12"/>
  <c r="T710" i="12"/>
  <c r="T711" i="12"/>
  <c r="T712" i="12"/>
  <c r="T713" i="12"/>
  <c r="T714" i="12"/>
  <c r="T715" i="12"/>
  <c r="T716" i="12"/>
  <c r="T717" i="12"/>
  <c r="T718" i="12"/>
  <c r="T719" i="12"/>
  <c r="T720" i="12"/>
  <c r="T721" i="12"/>
  <c r="T722" i="12"/>
  <c r="T723" i="12"/>
  <c r="T724" i="12"/>
  <c r="T725" i="12"/>
  <c r="T726" i="12"/>
  <c r="T727" i="12"/>
  <c r="T728" i="12"/>
  <c r="T729" i="12"/>
  <c r="T730" i="12"/>
  <c r="T731" i="12"/>
  <c r="T732" i="12"/>
  <c r="T733" i="12"/>
  <c r="T734" i="12"/>
  <c r="T735" i="12"/>
  <c r="T736" i="12"/>
  <c r="T737" i="12"/>
  <c r="T738" i="12"/>
  <c r="T739" i="12"/>
  <c r="T740" i="12"/>
  <c r="T741" i="12"/>
  <c r="T742" i="12"/>
  <c r="T743" i="12"/>
  <c r="T744" i="12"/>
  <c r="T745" i="12"/>
  <c r="T746" i="12"/>
  <c r="T747" i="12"/>
  <c r="T748" i="12"/>
  <c r="T749" i="12"/>
  <c r="T750" i="12"/>
  <c r="T751" i="12"/>
  <c r="T752" i="12"/>
  <c r="T753" i="12"/>
  <c r="T754" i="12"/>
  <c r="T755" i="12"/>
  <c r="T756" i="12"/>
  <c r="T757" i="12"/>
  <c r="T758" i="12"/>
  <c r="T759" i="12"/>
  <c r="T760" i="12"/>
  <c r="T761" i="12"/>
  <c r="T762" i="12"/>
  <c r="T763" i="12"/>
  <c r="T764" i="12"/>
  <c r="T765" i="12"/>
  <c r="T766" i="12"/>
  <c r="T767" i="12"/>
  <c r="T768" i="12"/>
  <c r="T769" i="12"/>
  <c r="T770" i="12"/>
  <c r="T771" i="12"/>
  <c r="T772" i="12"/>
  <c r="T773" i="12"/>
  <c r="T774" i="12"/>
  <c r="T775" i="12"/>
  <c r="T776" i="12"/>
  <c r="T777" i="12"/>
  <c r="T778" i="12"/>
  <c r="T779" i="12"/>
  <c r="T780" i="12"/>
  <c r="T781" i="12"/>
  <c r="T782" i="12"/>
  <c r="T783" i="12"/>
  <c r="T784" i="12"/>
  <c r="T785" i="12"/>
  <c r="T786" i="12"/>
  <c r="T787" i="12"/>
  <c r="T788" i="12"/>
  <c r="T789" i="12"/>
  <c r="T790" i="12"/>
  <c r="T791" i="12"/>
  <c r="T792" i="12"/>
  <c r="T793" i="12"/>
  <c r="T794" i="12"/>
  <c r="T795" i="12"/>
  <c r="T796" i="12"/>
  <c r="T797" i="12"/>
  <c r="T798" i="12"/>
  <c r="T799" i="12"/>
  <c r="T800" i="12"/>
  <c r="T801" i="12"/>
  <c r="T802" i="12"/>
  <c r="T803" i="12"/>
  <c r="T804" i="12"/>
  <c r="T805" i="12"/>
  <c r="T806" i="12"/>
  <c r="T807" i="12"/>
  <c r="T808" i="12"/>
  <c r="T809" i="12"/>
  <c r="T810" i="12"/>
  <c r="T811" i="12"/>
  <c r="T812" i="12"/>
  <c r="T813" i="12"/>
  <c r="T814" i="12"/>
  <c r="T815" i="12"/>
  <c r="T816" i="12"/>
  <c r="T817" i="12"/>
  <c r="T818" i="12"/>
  <c r="T819" i="12"/>
  <c r="T820" i="12"/>
  <c r="T821" i="12"/>
  <c r="T822" i="12"/>
  <c r="T823" i="12"/>
  <c r="T824" i="12"/>
  <c r="T825" i="12"/>
  <c r="T826" i="12"/>
  <c r="T827" i="12"/>
  <c r="T828" i="12"/>
  <c r="T829" i="12"/>
  <c r="T830" i="12"/>
  <c r="T831" i="12"/>
  <c r="T832" i="12"/>
  <c r="T833" i="12"/>
  <c r="T834" i="12"/>
  <c r="T835" i="12"/>
  <c r="T836" i="12"/>
  <c r="T837" i="12"/>
  <c r="T838" i="12"/>
  <c r="T839" i="12"/>
  <c r="T840" i="12"/>
  <c r="T841" i="12"/>
  <c r="T842" i="12"/>
  <c r="T843" i="12"/>
  <c r="T844" i="12"/>
  <c r="T845" i="12"/>
  <c r="T846" i="12"/>
  <c r="T847" i="12"/>
  <c r="T848" i="12"/>
  <c r="T849" i="12"/>
  <c r="T850" i="12"/>
  <c r="T851" i="12"/>
  <c r="T852" i="12"/>
  <c r="T853" i="12"/>
  <c r="T854" i="12"/>
  <c r="T855" i="12"/>
  <c r="T856" i="12"/>
  <c r="T857" i="12"/>
  <c r="T858" i="12"/>
  <c r="T859" i="12"/>
  <c r="T860" i="12"/>
  <c r="T861" i="12"/>
  <c r="T862" i="12"/>
  <c r="T863" i="12"/>
  <c r="T864" i="12"/>
  <c r="T865" i="12"/>
  <c r="T866" i="12"/>
  <c r="T867" i="12"/>
  <c r="T868" i="12"/>
  <c r="T869" i="12"/>
  <c r="T870" i="12"/>
  <c r="T871" i="12"/>
  <c r="T872" i="12"/>
  <c r="T873" i="12"/>
  <c r="T874" i="12"/>
  <c r="T875" i="12"/>
  <c r="T876" i="12"/>
  <c r="T877" i="12"/>
  <c r="T878" i="12"/>
  <c r="T879" i="12"/>
  <c r="T880" i="12"/>
  <c r="T881" i="12"/>
  <c r="T882" i="12"/>
  <c r="T883" i="12"/>
  <c r="T884" i="12"/>
  <c r="T885" i="12"/>
  <c r="T886" i="12"/>
  <c r="T887" i="12"/>
  <c r="T888" i="12"/>
  <c r="T889" i="12"/>
  <c r="T890" i="12"/>
  <c r="T891" i="12"/>
  <c r="T892" i="12"/>
  <c r="T893" i="12"/>
  <c r="T894" i="12"/>
  <c r="T895" i="12"/>
  <c r="T896" i="12"/>
  <c r="T897" i="12"/>
  <c r="T898" i="12"/>
  <c r="T899" i="12"/>
  <c r="T900" i="12"/>
  <c r="T901" i="12"/>
  <c r="T902" i="12"/>
  <c r="T903" i="12"/>
  <c r="T904" i="12"/>
  <c r="T905" i="12"/>
  <c r="T906" i="12"/>
  <c r="T907" i="12"/>
  <c r="T908" i="12"/>
  <c r="T909" i="12"/>
  <c r="T910" i="12"/>
  <c r="T911" i="12"/>
  <c r="T912" i="12"/>
  <c r="T913" i="12"/>
  <c r="T914" i="12"/>
  <c r="T915" i="12"/>
  <c r="T916" i="12"/>
  <c r="T917" i="12"/>
  <c r="T918" i="12"/>
  <c r="T919" i="12"/>
  <c r="T920" i="12"/>
  <c r="T921" i="12"/>
  <c r="T922" i="12"/>
  <c r="T923" i="12"/>
  <c r="T924" i="12"/>
  <c r="T925" i="12"/>
  <c r="T926" i="12"/>
  <c r="T927" i="12"/>
  <c r="T928" i="12"/>
  <c r="T929" i="12"/>
  <c r="T930" i="12"/>
  <c r="T931" i="12"/>
  <c r="T932" i="12"/>
  <c r="T933" i="12"/>
  <c r="T934" i="12"/>
  <c r="T935" i="12"/>
  <c r="T936" i="12"/>
  <c r="T937" i="12"/>
  <c r="T938" i="12"/>
  <c r="T939" i="12"/>
  <c r="T940" i="12"/>
  <c r="T941" i="12"/>
  <c r="T942" i="12"/>
  <c r="T943" i="12"/>
  <c r="T944" i="12"/>
  <c r="T945" i="12"/>
  <c r="T946" i="12"/>
  <c r="T947" i="12"/>
  <c r="T948" i="12"/>
  <c r="T949" i="12"/>
  <c r="T950" i="12"/>
  <c r="T951" i="12"/>
  <c r="T952" i="12"/>
  <c r="T953" i="12"/>
  <c r="T954" i="12"/>
  <c r="T955" i="12"/>
  <c r="T956" i="12"/>
  <c r="T957" i="12"/>
  <c r="T958" i="12"/>
  <c r="T959" i="12"/>
  <c r="T960" i="12"/>
  <c r="T961" i="12"/>
  <c r="T962" i="12"/>
  <c r="T963" i="12"/>
  <c r="T964" i="12"/>
  <c r="T965" i="12"/>
  <c r="T966" i="12"/>
  <c r="T967" i="12"/>
  <c r="T968" i="12"/>
  <c r="T969" i="12"/>
  <c r="T970" i="12"/>
  <c r="T971" i="12"/>
  <c r="T972" i="12"/>
  <c r="T973" i="12"/>
  <c r="T974" i="12"/>
  <c r="T975" i="12"/>
  <c r="T976" i="12"/>
  <c r="T977" i="12"/>
  <c r="T978" i="12"/>
  <c r="T979" i="12"/>
  <c r="T980" i="12"/>
  <c r="T981" i="12"/>
  <c r="T982" i="12"/>
  <c r="T983" i="12"/>
  <c r="T984" i="12"/>
  <c r="T985" i="12"/>
  <c r="T986" i="12"/>
  <c r="T987" i="12"/>
  <c r="T988" i="12"/>
  <c r="T989" i="12"/>
  <c r="T990" i="12"/>
  <c r="T991" i="12"/>
  <c r="T992" i="12"/>
  <c r="T993" i="12"/>
  <c r="T994" i="12"/>
  <c r="T995" i="12"/>
  <c r="T996" i="12"/>
  <c r="T997" i="12"/>
  <c r="T998" i="12"/>
  <c r="T999" i="12"/>
  <c r="T1000" i="12"/>
  <c r="T1001" i="12"/>
  <c r="T1002" i="12"/>
  <c r="T1003" i="12"/>
  <c r="T1004" i="12"/>
  <c r="T1005" i="12"/>
  <c r="T1006" i="12"/>
  <c r="T1007" i="12"/>
  <c r="T1008" i="12"/>
  <c r="T1009" i="12"/>
  <c r="T1010" i="12"/>
  <c r="T1011" i="12"/>
  <c r="T1012" i="12"/>
  <c r="T1013" i="12"/>
  <c r="T1014" i="12"/>
  <c r="T1015" i="12"/>
  <c r="T1016" i="12"/>
  <c r="T1017" i="12"/>
  <c r="T1018" i="12"/>
  <c r="T1019" i="12"/>
  <c r="T1020" i="12"/>
  <c r="T1021" i="12"/>
  <c r="T1022" i="12"/>
  <c r="T1023" i="12"/>
  <c r="T1024" i="12"/>
  <c r="T1025" i="12"/>
  <c r="T1026" i="12"/>
  <c r="T1027" i="12"/>
  <c r="T1028" i="12"/>
  <c r="T1029" i="12"/>
  <c r="T1030" i="12"/>
  <c r="T1031" i="12"/>
  <c r="T1032" i="12"/>
  <c r="T1033" i="12"/>
  <c r="T1034" i="12"/>
  <c r="T1035" i="12"/>
  <c r="T1036" i="12"/>
  <c r="T1037" i="12"/>
  <c r="T1038" i="12"/>
  <c r="T1039" i="12"/>
  <c r="T1040" i="12"/>
  <c r="T1041" i="12"/>
  <c r="T1042" i="12"/>
  <c r="T1043" i="12"/>
  <c r="T1044" i="12"/>
  <c r="T1045" i="12"/>
  <c r="T1046" i="12"/>
  <c r="T1047" i="12"/>
  <c r="T1048" i="12"/>
  <c r="T1049" i="12"/>
  <c r="T1050" i="12"/>
  <c r="T1051" i="12"/>
  <c r="T1052" i="12"/>
  <c r="T1053" i="12"/>
  <c r="T1054" i="12"/>
  <c r="T1055" i="12"/>
  <c r="T1056" i="12"/>
  <c r="T1057" i="12"/>
  <c r="T1058" i="12"/>
  <c r="T1059" i="12"/>
  <c r="T1060" i="12"/>
  <c r="T1061" i="12"/>
  <c r="T1062" i="12"/>
  <c r="T1063" i="12"/>
  <c r="T1064" i="12"/>
  <c r="T1065" i="12"/>
  <c r="T1066" i="12"/>
  <c r="T1067" i="12"/>
  <c r="T1068" i="12"/>
  <c r="T1069" i="12"/>
  <c r="T1070" i="12"/>
  <c r="T1071" i="12"/>
  <c r="T1072" i="12"/>
  <c r="T1073" i="12"/>
  <c r="T4" i="12"/>
  <c r="F1074" i="12"/>
  <c r="H1074" i="12"/>
  <c r="J1074" i="12"/>
  <c r="L1074" i="12"/>
  <c r="P1074" i="12"/>
  <c r="V1074" i="12"/>
  <c r="W1074" i="12" s="1"/>
  <c r="V1033" i="12"/>
  <c r="V1034" i="12"/>
  <c r="V1035" i="12"/>
  <c r="V1036" i="12"/>
  <c r="V1037" i="12"/>
  <c r="V1038" i="12"/>
  <c r="V1039" i="12"/>
  <c r="V1040" i="12"/>
  <c r="V1041" i="12"/>
  <c r="V1042" i="12"/>
  <c r="V1043" i="12"/>
  <c r="V1044" i="12"/>
  <c r="V1045" i="12"/>
  <c r="V1046" i="12"/>
  <c r="V1047" i="12"/>
  <c r="V1048" i="12"/>
  <c r="V1049" i="12"/>
  <c r="V1050" i="12"/>
  <c r="V1051" i="12"/>
  <c r="V1052" i="12"/>
  <c r="V1053" i="12"/>
  <c r="V1054" i="12"/>
  <c r="V1055" i="12"/>
  <c r="V1056" i="12"/>
  <c r="V1057" i="12"/>
  <c r="V1058" i="12"/>
  <c r="V1059" i="12"/>
  <c r="V1060" i="12"/>
  <c r="V1061" i="12"/>
  <c r="V1062" i="12"/>
  <c r="V1063" i="12"/>
  <c r="V1064" i="12"/>
  <c r="V1065" i="12"/>
  <c r="V1066" i="12"/>
  <c r="V1067" i="12"/>
  <c r="V1068" i="12"/>
  <c r="V1069" i="12"/>
  <c r="V1070" i="12"/>
  <c r="V1071" i="12"/>
  <c r="V1072" i="12"/>
  <c r="V1073" i="12"/>
  <c r="F1057" i="12"/>
  <c r="F1058" i="12"/>
  <c r="F1059" i="12"/>
  <c r="F1060" i="12"/>
  <c r="F1061" i="12"/>
  <c r="F1062" i="12"/>
  <c r="F1063" i="12"/>
  <c r="F1064" i="12"/>
  <c r="F1065" i="12"/>
  <c r="F1066" i="12"/>
  <c r="F1067" i="12"/>
  <c r="F1068" i="12"/>
  <c r="F1069" i="12"/>
  <c r="F1070" i="12"/>
  <c r="F1071" i="12"/>
  <c r="F1072" i="12"/>
  <c r="F1073" i="12"/>
  <c r="L1056" i="12"/>
  <c r="L1057" i="12"/>
  <c r="L1058" i="12"/>
  <c r="L1059" i="12"/>
  <c r="L1060" i="12"/>
  <c r="L1061" i="12"/>
  <c r="L1062" i="12"/>
  <c r="L1063" i="12"/>
  <c r="L1064" i="12"/>
  <c r="L1065" i="12"/>
  <c r="L1066" i="12"/>
  <c r="L1067" i="12"/>
  <c r="L1068" i="12"/>
  <c r="L1069" i="12"/>
  <c r="L1070" i="12"/>
  <c r="L1071" i="12"/>
  <c r="L1072" i="12"/>
  <c r="L1073" i="12"/>
  <c r="J1055" i="12"/>
  <c r="J1056" i="12"/>
  <c r="J1057" i="12"/>
  <c r="J1058" i="12"/>
  <c r="J1059" i="12"/>
  <c r="J1060" i="12"/>
  <c r="J1061" i="12"/>
  <c r="J1062" i="12"/>
  <c r="J1063" i="12"/>
  <c r="J1064" i="12"/>
  <c r="J1065" i="12"/>
  <c r="J1066" i="12"/>
  <c r="J1067" i="12"/>
  <c r="J1068" i="12"/>
  <c r="J1069" i="12"/>
  <c r="J1070" i="12"/>
  <c r="J1071" i="12"/>
  <c r="J1072" i="12"/>
  <c r="J1073" i="12"/>
  <c r="P1073" i="12"/>
  <c r="P1003" i="12"/>
  <c r="P1004" i="12"/>
  <c r="P1005" i="12"/>
  <c r="P1006" i="12"/>
  <c r="P1007" i="12"/>
  <c r="P1008" i="12"/>
  <c r="P1009" i="12"/>
  <c r="P1010" i="12"/>
  <c r="P1011" i="12"/>
  <c r="P1012" i="12"/>
  <c r="P1013" i="12"/>
  <c r="P1014" i="12"/>
  <c r="P1015" i="12"/>
  <c r="P1016" i="12"/>
  <c r="P1017" i="12"/>
  <c r="P1018" i="12"/>
  <c r="P1019" i="12"/>
  <c r="P1020" i="12"/>
  <c r="P1021" i="12"/>
  <c r="P1022" i="12"/>
  <c r="P1023" i="12"/>
  <c r="P1024" i="12"/>
  <c r="P1025" i="12"/>
  <c r="P1026" i="12"/>
  <c r="P1027" i="12"/>
  <c r="P1028" i="12"/>
  <c r="P1029" i="12"/>
  <c r="P1030" i="12"/>
  <c r="P1031" i="12"/>
  <c r="P1032" i="12"/>
  <c r="P1033" i="12"/>
  <c r="P1034" i="12"/>
  <c r="P1035" i="12"/>
  <c r="P1036" i="12"/>
  <c r="P1037" i="12"/>
  <c r="P1038" i="12"/>
  <c r="P1039" i="12"/>
  <c r="P1040" i="12"/>
  <c r="P1041" i="12"/>
  <c r="P1042" i="12"/>
  <c r="P1043" i="12"/>
  <c r="P1044" i="12"/>
  <c r="P1045" i="12"/>
  <c r="P1046" i="12"/>
  <c r="P1047" i="12"/>
  <c r="P1048" i="12"/>
  <c r="P1049" i="12"/>
  <c r="P1050" i="12"/>
  <c r="P1051" i="12"/>
  <c r="P1052" i="12"/>
  <c r="P1053" i="12"/>
  <c r="P1054" i="12"/>
  <c r="P1055" i="12"/>
  <c r="P1056" i="12"/>
  <c r="P1057" i="12"/>
  <c r="P1058" i="12"/>
  <c r="P1059" i="12"/>
  <c r="P1060" i="12"/>
  <c r="P1061" i="12"/>
  <c r="P1062" i="12"/>
  <c r="P1063" i="12"/>
  <c r="P1064" i="12"/>
  <c r="P1065" i="12"/>
  <c r="P1066" i="12"/>
  <c r="P1067" i="12"/>
  <c r="P1068" i="12"/>
  <c r="P1069" i="12"/>
  <c r="P1070" i="12"/>
  <c r="P1071" i="12"/>
  <c r="C1073" i="12"/>
  <c r="D1073" i="12"/>
  <c r="H1073" i="12"/>
  <c r="C1072" i="12"/>
  <c r="D1072" i="12"/>
  <c r="D777" i="12"/>
  <c r="D778" i="12"/>
  <c r="D779" i="12"/>
  <c r="D780" i="12"/>
  <c r="C780" i="12"/>
  <c r="H780" i="12"/>
  <c r="J780" i="12"/>
  <c r="L780" i="12"/>
  <c r="P780" i="12"/>
  <c r="R780" i="12"/>
  <c r="V780" i="12"/>
  <c r="C779" i="12"/>
  <c r="H779" i="12"/>
  <c r="J779" i="12"/>
  <c r="L779" i="12"/>
  <c r="P779" i="12"/>
  <c r="R779" i="12"/>
  <c r="V779" i="12"/>
  <c r="C778" i="12"/>
  <c r="H778" i="12"/>
  <c r="J778" i="12"/>
  <c r="L778" i="12"/>
  <c r="P778" i="12"/>
  <c r="R778" i="12"/>
  <c r="V778" i="12"/>
  <c r="D1068" i="12"/>
  <c r="C1068" i="12"/>
  <c r="D1067" i="12"/>
  <c r="C1067" i="12"/>
  <c r="D1066" i="12"/>
  <c r="C1066" i="12"/>
  <c r="D1065" i="12"/>
  <c r="C1065" i="12"/>
  <c r="D1070" i="12"/>
  <c r="C1070" i="12"/>
  <c r="D1069" i="12"/>
  <c r="C1069" i="12"/>
  <c r="D1071" i="12"/>
  <c r="C1071" i="12"/>
  <c r="C1058" i="12"/>
  <c r="C1059" i="12"/>
  <c r="C1060" i="12"/>
  <c r="C1061" i="12"/>
  <c r="C1062" i="12"/>
  <c r="C1063" i="12"/>
  <c r="C1064" i="12"/>
  <c r="D1058" i="12"/>
  <c r="D1059" i="12"/>
  <c r="D1060" i="12"/>
  <c r="D1061" i="12"/>
  <c r="D1062" i="12"/>
  <c r="D1063" i="12"/>
  <c r="D1064" i="12"/>
  <c r="D1074" i="12" l="1"/>
  <c r="D63" i="12"/>
  <c r="D25" i="12"/>
  <c r="D14" i="12"/>
  <c r="C66" i="12"/>
  <c r="D66" i="12"/>
  <c r="D4" i="12"/>
  <c r="V8" i="12"/>
  <c r="V9" i="12"/>
  <c r="V10" i="12"/>
  <c r="V11" i="12"/>
  <c r="V12" i="12"/>
  <c r="V14" i="12"/>
  <c r="V15" i="12"/>
  <c r="V16" i="12"/>
  <c r="V17" i="12"/>
  <c r="V20" i="12"/>
  <c r="V21" i="12"/>
  <c r="V22" i="12"/>
  <c r="V23" i="12"/>
  <c r="V24" i="12"/>
  <c r="V26" i="12"/>
  <c r="V27" i="12"/>
  <c r="V28" i="12"/>
  <c r="V29" i="12"/>
  <c r="V30" i="12"/>
  <c r="V31" i="12"/>
  <c r="V32" i="12"/>
  <c r="V33" i="12"/>
  <c r="V34" i="12"/>
  <c r="V37" i="12"/>
  <c r="V38" i="12"/>
  <c r="V39" i="12"/>
  <c r="V40" i="12"/>
  <c r="V41" i="12"/>
  <c r="V42" i="12"/>
  <c r="V43" i="12"/>
  <c r="V44" i="12"/>
  <c r="V45" i="12"/>
  <c r="V46" i="12"/>
  <c r="V47" i="12"/>
  <c r="V49" i="12"/>
  <c r="V50" i="12"/>
  <c r="V51" i="12"/>
  <c r="V53" i="12"/>
  <c r="V54" i="12"/>
  <c r="V55" i="12"/>
  <c r="V56" i="12"/>
  <c r="V57" i="12"/>
  <c r="V58" i="12"/>
  <c r="V59" i="12"/>
  <c r="V60" i="12"/>
  <c r="V61" i="12"/>
  <c r="V63" i="12"/>
  <c r="V64" i="12"/>
  <c r="V65" i="12"/>
  <c r="V68" i="12"/>
  <c r="V69" i="12"/>
  <c r="V70" i="12"/>
  <c r="V71" i="12"/>
  <c r="V72" i="12"/>
  <c r="V73" i="12"/>
  <c r="V74" i="12"/>
  <c r="V75" i="12"/>
  <c r="V76" i="12"/>
  <c r="V77" i="12"/>
  <c r="V78" i="12"/>
  <c r="V79" i="12"/>
  <c r="V80" i="12"/>
  <c r="V81" i="12"/>
  <c r="V83" i="12"/>
  <c r="V84" i="12"/>
  <c r="V85" i="12"/>
  <c r="V86" i="12"/>
  <c r="V87" i="12"/>
  <c r="V88" i="12"/>
  <c r="V89" i="12"/>
  <c r="V90" i="12"/>
  <c r="V91" i="12"/>
  <c r="V92" i="12"/>
  <c r="V93" i="12"/>
  <c r="V94"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2" i="12"/>
  <c r="V123" i="12"/>
  <c r="V124" i="12"/>
  <c r="V125"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2" i="12"/>
  <c r="V153" i="12"/>
  <c r="V154" i="12"/>
  <c r="V155" i="12"/>
  <c r="V156" i="12"/>
  <c r="V157" i="12"/>
  <c r="V158" i="12"/>
  <c r="V159" i="12"/>
  <c r="V161" i="12"/>
  <c r="V162" i="12"/>
  <c r="V163" i="12"/>
  <c r="V164" i="12"/>
  <c r="V165" i="12"/>
  <c r="V166" i="12"/>
  <c r="V167" i="12"/>
  <c r="V168" i="12"/>
  <c r="V169" i="12"/>
  <c r="V170" i="12"/>
  <c r="V171" i="12"/>
  <c r="V172" i="12"/>
  <c r="V173" i="12"/>
  <c r="V174" i="12"/>
  <c r="V175" i="12"/>
  <c r="V176" i="12"/>
  <c r="V177" i="12"/>
  <c r="V178" i="12"/>
  <c r="V179" i="12"/>
  <c r="V180" i="12"/>
  <c r="V181" i="12"/>
  <c r="V182" i="12"/>
  <c r="V183" i="12"/>
  <c r="V184" i="12"/>
  <c r="V185" i="12"/>
  <c r="V186" i="12"/>
  <c r="V187" i="12"/>
  <c r="V188" i="12"/>
  <c r="V189" i="12"/>
  <c r="V190" i="12"/>
  <c r="V191" i="12"/>
  <c r="V192" i="12"/>
  <c r="V193" i="12"/>
  <c r="V194" i="12"/>
  <c r="V195" i="12"/>
  <c r="V196" i="12"/>
  <c r="V197" i="12"/>
  <c r="V198" i="12"/>
  <c r="V199" i="12"/>
  <c r="V200" i="12"/>
  <c r="V201" i="12"/>
  <c r="V202" i="12"/>
  <c r="V203" i="12"/>
  <c r="V204" i="12"/>
  <c r="V205" i="12"/>
  <c r="V206" i="12"/>
  <c r="V207" i="12"/>
  <c r="V208" i="12"/>
  <c r="V209" i="12"/>
  <c r="V210" i="12"/>
  <c r="V211" i="12"/>
  <c r="V212" i="12"/>
  <c r="V213" i="12"/>
  <c r="V214" i="12"/>
  <c r="V215" i="12"/>
  <c r="V216" i="12"/>
  <c r="V217" i="12"/>
  <c r="V218" i="12"/>
  <c r="V219" i="12"/>
  <c r="V220" i="12"/>
  <c r="V221" i="12"/>
  <c r="V222" i="12"/>
  <c r="V223" i="12"/>
  <c r="V224" i="12"/>
  <c r="V225" i="12"/>
  <c r="V226" i="12"/>
  <c r="V227" i="12"/>
  <c r="V228" i="12"/>
  <c r="V229" i="12"/>
  <c r="V230" i="12"/>
  <c r="V231" i="12"/>
  <c r="V232" i="12"/>
  <c r="V233" i="12"/>
  <c r="V234" i="12"/>
  <c r="V235" i="12"/>
  <c r="V236" i="12"/>
  <c r="V237" i="12"/>
  <c r="V238" i="12"/>
  <c r="V239" i="12"/>
  <c r="V240" i="12"/>
  <c r="V241" i="12"/>
  <c r="V242" i="12"/>
  <c r="V243" i="12"/>
  <c r="V244" i="12"/>
  <c r="V245" i="12"/>
  <c r="V246" i="12"/>
  <c r="V247" i="12"/>
  <c r="V248" i="12"/>
  <c r="V249" i="12"/>
  <c r="V250" i="12"/>
  <c r="V251" i="12"/>
  <c r="V252" i="12"/>
  <c r="V253" i="12"/>
  <c r="V254" i="12"/>
  <c r="V255" i="12"/>
  <c r="V256" i="12"/>
  <c r="V257" i="12"/>
  <c r="V258" i="12"/>
  <c r="V259" i="12"/>
  <c r="V260" i="12"/>
  <c r="V261" i="12"/>
  <c r="V262" i="12"/>
  <c r="V264" i="12"/>
  <c r="V265" i="12"/>
  <c r="V266" i="12"/>
  <c r="V267" i="12"/>
  <c r="V268" i="12"/>
  <c r="V269" i="12"/>
  <c r="V270" i="12"/>
  <c r="V271" i="12"/>
  <c r="V272" i="12"/>
  <c r="V273" i="12"/>
  <c r="V274" i="12"/>
  <c r="V275" i="12"/>
  <c r="V277" i="12"/>
  <c r="V278" i="12"/>
  <c r="V279" i="12"/>
  <c r="V280" i="12"/>
  <c r="V282" i="12"/>
  <c r="V283" i="12"/>
  <c r="V284" i="12"/>
  <c r="V285" i="12"/>
  <c r="V286" i="12"/>
  <c r="V287" i="12"/>
  <c r="V288" i="12"/>
  <c r="V289" i="12"/>
  <c r="V290" i="12"/>
  <c r="V291" i="12"/>
  <c r="V292" i="12"/>
  <c r="V293" i="12"/>
  <c r="V294" i="12"/>
  <c r="V295" i="12"/>
  <c r="V296" i="12"/>
  <c r="V297" i="12"/>
  <c r="V298" i="12"/>
  <c r="V299" i="12"/>
  <c r="V300" i="12"/>
  <c r="V301" i="12"/>
  <c r="V302" i="12"/>
  <c r="V303" i="12"/>
  <c r="V304" i="12"/>
  <c r="V305" i="12"/>
  <c r="V306" i="12"/>
  <c r="V307" i="12"/>
  <c r="V308" i="12"/>
  <c r="V309" i="12"/>
  <c r="V310" i="12"/>
  <c r="V311" i="12"/>
  <c r="V312" i="12"/>
  <c r="V313" i="12"/>
  <c r="V314" i="12"/>
  <c r="V315" i="12"/>
  <c r="V316" i="12"/>
  <c r="V317" i="12"/>
  <c r="V318" i="12"/>
  <c r="V319" i="12"/>
  <c r="V320" i="12"/>
  <c r="V321" i="12"/>
  <c r="V322" i="12"/>
  <c r="V323" i="12"/>
  <c r="V324" i="12"/>
  <c r="V325" i="12"/>
  <c r="V326" i="12"/>
  <c r="V327" i="12"/>
  <c r="V328" i="12"/>
  <c r="V329" i="12"/>
  <c r="V330" i="12"/>
  <c r="V331" i="12"/>
  <c r="V332" i="12"/>
  <c r="V333" i="12"/>
  <c r="V334" i="12"/>
  <c r="V335" i="12"/>
  <c r="V336" i="12"/>
  <c r="V337" i="12"/>
  <c r="V338" i="12"/>
  <c r="V339" i="12"/>
  <c r="V340" i="12"/>
  <c r="V341" i="12"/>
  <c r="V342" i="12"/>
  <c r="V343" i="12"/>
  <c r="V344" i="12"/>
  <c r="V345" i="12"/>
  <c r="V346" i="12"/>
  <c r="V347" i="12"/>
  <c r="V348" i="12"/>
  <c r="V349" i="12"/>
  <c r="V350" i="12"/>
  <c r="V351" i="12"/>
  <c r="V352" i="12"/>
  <c r="V353" i="12"/>
  <c r="V354" i="12"/>
  <c r="V355" i="12"/>
  <c r="V356" i="12"/>
  <c r="V357" i="12"/>
  <c r="V358" i="12"/>
  <c r="V359" i="12"/>
  <c r="V360" i="12"/>
  <c r="V361" i="12"/>
  <c r="V362" i="12"/>
  <c r="V363" i="12"/>
  <c r="V364" i="12"/>
  <c r="V365" i="12"/>
  <c r="V366" i="12"/>
  <c r="V367" i="12"/>
  <c r="V368" i="12"/>
  <c r="V369" i="12"/>
  <c r="V370" i="12"/>
  <c r="V371" i="12"/>
  <c r="V372" i="12"/>
  <c r="V373" i="12"/>
  <c r="V374" i="12"/>
  <c r="V375" i="12"/>
  <c r="V376" i="12"/>
  <c r="V377" i="12"/>
  <c r="V378" i="12"/>
  <c r="V379" i="12"/>
  <c r="V380" i="12"/>
  <c r="V381" i="12"/>
  <c r="V382" i="12"/>
  <c r="V383" i="12"/>
  <c r="V384" i="12"/>
  <c r="V385" i="12"/>
  <c r="V386" i="12"/>
  <c r="V387" i="12"/>
  <c r="V388" i="12"/>
  <c r="V389" i="12"/>
  <c r="V390" i="12"/>
  <c r="V391" i="12"/>
  <c r="V392" i="12"/>
  <c r="V393" i="12"/>
  <c r="V394" i="12"/>
  <c r="V395" i="12"/>
  <c r="V396" i="12"/>
  <c r="V397" i="12"/>
  <c r="V398" i="12"/>
  <c r="V399" i="12"/>
  <c r="V400" i="12"/>
  <c r="V401" i="12"/>
  <c r="V402" i="12"/>
  <c r="V403" i="12"/>
  <c r="V404" i="12"/>
  <c r="V405" i="12"/>
  <c r="V406" i="12"/>
  <c r="V407" i="12"/>
  <c r="V408" i="12"/>
  <c r="V409" i="12"/>
  <c r="V410" i="12"/>
  <c r="V411" i="12"/>
  <c r="V412" i="12"/>
  <c r="V413" i="12"/>
  <c r="V414" i="12"/>
  <c r="V415" i="12"/>
  <c r="V416" i="12"/>
  <c r="V417" i="12"/>
  <c r="V418" i="12"/>
  <c r="V419" i="12"/>
  <c r="V420" i="12"/>
  <c r="V421" i="12"/>
  <c r="V422" i="12"/>
  <c r="V423" i="12"/>
  <c r="V424" i="12"/>
  <c r="V425" i="12"/>
  <c r="V426" i="12"/>
  <c r="V427" i="12"/>
  <c r="V428" i="12"/>
  <c r="V429" i="12"/>
  <c r="V430" i="12"/>
  <c r="V431" i="12"/>
  <c r="V432" i="12"/>
  <c r="V433" i="12"/>
  <c r="V434" i="12"/>
  <c r="V435" i="12"/>
  <c r="V436" i="12"/>
  <c r="V437" i="12"/>
  <c r="V438" i="12"/>
  <c r="V439" i="12"/>
  <c r="V440" i="12"/>
  <c r="V441" i="12"/>
  <c r="V442" i="12"/>
  <c r="V443" i="12"/>
  <c r="V444" i="12"/>
  <c r="V445" i="12"/>
  <c r="V446" i="12"/>
  <c r="V447" i="12"/>
  <c r="V448" i="12"/>
  <c r="V449" i="12"/>
  <c r="V450" i="12"/>
  <c r="V451" i="12"/>
  <c r="V452" i="12"/>
  <c r="V453" i="12"/>
  <c r="V454" i="12"/>
  <c r="V455" i="12"/>
  <c r="V456" i="12"/>
  <c r="V457" i="12"/>
  <c r="V458" i="12"/>
  <c r="V459" i="12"/>
  <c r="V460" i="12"/>
  <c r="V461" i="12"/>
  <c r="V462" i="12"/>
  <c r="V463" i="12"/>
  <c r="V464" i="12"/>
  <c r="V465" i="12"/>
  <c r="V466" i="12"/>
  <c r="V467" i="12"/>
  <c r="V468" i="12"/>
  <c r="V469" i="12"/>
  <c r="V470" i="12"/>
  <c r="V471" i="12"/>
  <c r="V472" i="12"/>
  <c r="V473" i="12"/>
  <c r="V474" i="12"/>
  <c r="V475" i="12"/>
  <c r="V476" i="12"/>
  <c r="V477" i="12"/>
  <c r="V478" i="12"/>
  <c r="V479" i="12"/>
  <c r="V480" i="12"/>
  <c r="V481" i="12"/>
  <c r="V482" i="12"/>
  <c r="V483" i="12"/>
  <c r="V485" i="12"/>
  <c r="V486" i="12"/>
  <c r="V487" i="12"/>
  <c r="V488" i="12"/>
  <c r="V489" i="12"/>
  <c r="V490" i="12"/>
  <c r="V491" i="12"/>
  <c r="V492" i="12"/>
  <c r="V493" i="12"/>
  <c r="V494" i="12"/>
  <c r="V495" i="12"/>
  <c r="V496" i="12"/>
  <c r="V497" i="12"/>
  <c r="V498" i="12"/>
  <c r="V499" i="12"/>
  <c r="V500" i="12"/>
  <c r="V501" i="12"/>
  <c r="V502" i="12"/>
  <c r="V503" i="12"/>
  <c r="V504" i="12"/>
  <c r="V505" i="12"/>
  <c r="V506" i="12"/>
  <c r="V507" i="12"/>
  <c r="V508" i="12"/>
  <c r="V509" i="12"/>
  <c r="V510" i="12"/>
  <c r="V511" i="12"/>
  <c r="V512" i="12"/>
  <c r="V513" i="12"/>
  <c r="V514" i="12"/>
  <c r="V515" i="12"/>
  <c r="V516" i="12"/>
  <c r="V517" i="12"/>
  <c r="V518" i="12"/>
  <c r="V519" i="12"/>
  <c r="V520" i="12"/>
  <c r="V521" i="12"/>
  <c r="V522" i="12"/>
  <c r="V523" i="12"/>
  <c r="V524" i="12"/>
  <c r="V525" i="12"/>
  <c r="V526" i="12"/>
  <c r="V527" i="12"/>
  <c r="V528" i="12"/>
  <c r="V529" i="12"/>
  <c r="V530" i="12"/>
  <c r="V531" i="12"/>
  <c r="V532" i="12"/>
  <c r="V533" i="12"/>
  <c r="V534" i="12"/>
  <c r="V535" i="12"/>
  <c r="V536" i="12"/>
  <c r="V537" i="12"/>
  <c r="V538" i="12"/>
  <c r="V539" i="12"/>
  <c r="V540" i="12"/>
  <c r="V541" i="12"/>
  <c r="V542" i="12"/>
  <c r="V543" i="12"/>
  <c r="V544" i="12"/>
  <c r="V545" i="12"/>
  <c r="V546" i="12"/>
  <c r="V547" i="12"/>
  <c r="V548" i="12"/>
  <c r="V549" i="12"/>
  <c r="V550" i="12"/>
  <c r="V551" i="12"/>
  <c r="V552" i="12"/>
  <c r="V553" i="12"/>
  <c r="V554" i="12"/>
  <c r="V555" i="12"/>
  <c r="V556" i="12"/>
  <c r="V557" i="12"/>
  <c r="V558" i="12"/>
  <c r="V559" i="12"/>
  <c r="V560" i="12"/>
  <c r="V561" i="12"/>
  <c r="V562" i="12"/>
  <c r="V563" i="12"/>
  <c r="V564" i="12"/>
  <c r="V565" i="12"/>
  <c r="V566" i="12"/>
  <c r="V567" i="12"/>
  <c r="V568" i="12"/>
  <c r="V569" i="12"/>
  <c r="V570" i="12"/>
  <c r="V571" i="12"/>
  <c r="V572" i="12"/>
  <c r="V573" i="12"/>
  <c r="V574" i="12"/>
  <c r="V575" i="12"/>
  <c r="V576" i="12"/>
  <c r="V577" i="12"/>
  <c r="V578" i="12"/>
  <c r="V579" i="12"/>
  <c r="V580" i="12"/>
  <c r="V581" i="12"/>
  <c r="V582" i="12"/>
  <c r="V583" i="12"/>
  <c r="V584" i="12"/>
  <c r="V585" i="12"/>
  <c r="V586" i="12"/>
  <c r="V587" i="12"/>
  <c r="V588" i="12"/>
  <c r="V589" i="12"/>
  <c r="V590" i="12"/>
  <c r="V591" i="12"/>
  <c r="V592" i="12"/>
  <c r="V593" i="12"/>
  <c r="V594" i="12"/>
  <c r="V595" i="12"/>
  <c r="V596" i="12"/>
  <c r="V597" i="12"/>
  <c r="V598" i="12"/>
  <c r="V599" i="12"/>
  <c r="V600" i="12"/>
  <c r="V601" i="12"/>
  <c r="V602" i="12"/>
  <c r="V603" i="12"/>
  <c r="V604" i="12"/>
  <c r="V605" i="12"/>
  <c r="V606" i="12"/>
  <c r="V607" i="12"/>
  <c r="V608" i="12"/>
  <c r="V609" i="12"/>
  <c r="V610" i="12"/>
  <c r="V611" i="12"/>
  <c r="V612" i="12"/>
  <c r="V613" i="12"/>
  <c r="V614" i="12"/>
  <c r="V615" i="12"/>
  <c r="V616" i="12"/>
  <c r="V617" i="12"/>
  <c r="V618" i="12"/>
  <c r="V619" i="12"/>
  <c r="V620" i="12"/>
  <c r="V621" i="12"/>
  <c r="V622" i="12"/>
  <c r="V623" i="12"/>
  <c r="V624" i="12"/>
  <c r="V625" i="12"/>
  <c r="V626" i="12"/>
  <c r="V627" i="12"/>
  <c r="V628" i="12"/>
  <c r="V629" i="12"/>
  <c r="V630" i="12"/>
  <c r="V631" i="12"/>
  <c r="V632" i="12"/>
  <c r="V633" i="12"/>
  <c r="V634" i="12"/>
  <c r="V635" i="12"/>
  <c r="V636" i="12"/>
  <c r="V637" i="12"/>
  <c r="V638" i="12"/>
  <c r="V639" i="12"/>
  <c r="V640" i="12"/>
  <c r="V641" i="12"/>
  <c r="V642" i="12"/>
  <c r="V643" i="12"/>
  <c r="V644" i="12"/>
  <c r="V645" i="12"/>
  <c r="V646" i="12"/>
  <c r="V647" i="12"/>
  <c r="V648" i="12"/>
  <c r="V649" i="12"/>
  <c r="V650" i="12"/>
  <c r="V651" i="12"/>
  <c r="V652" i="12"/>
  <c r="V653" i="12"/>
  <c r="V654" i="12"/>
  <c r="V655" i="12"/>
  <c r="V656" i="12"/>
  <c r="V657" i="12"/>
  <c r="V658" i="12"/>
  <c r="V659" i="12"/>
  <c r="V660" i="12"/>
  <c r="V661" i="12"/>
  <c r="V662" i="12"/>
  <c r="V663" i="12"/>
  <c r="V664" i="12"/>
  <c r="V665" i="12"/>
  <c r="V666" i="12"/>
  <c r="V667" i="12"/>
  <c r="V668" i="12"/>
  <c r="V669" i="12"/>
  <c r="V670" i="12"/>
  <c r="V671" i="12"/>
  <c r="V672" i="12"/>
  <c r="V673" i="12"/>
  <c r="V674" i="12"/>
  <c r="V675" i="12"/>
  <c r="V676" i="12"/>
  <c r="V677" i="12"/>
  <c r="V678" i="12"/>
  <c r="V679" i="12"/>
  <c r="V680" i="12"/>
  <c r="V681" i="12"/>
  <c r="V682" i="12"/>
  <c r="V683" i="12"/>
  <c r="V684" i="12"/>
  <c r="V685" i="12"/>
  <c r="V686" i="12"/>
  <c r="V687" i="12"/>
  <c r="V688" i="12"/>
  <c r="V689" i="12"/>
  <c r="V690" i="12"/>
  <c r="V691" i="12"/>
  <c r="V692" i="12"/>
  <c r="V693" i="12"/>
  <c r="V694" i="12"/>
  <c r="V695" i="12"/>
  <c r="V696" i="12"/>
  <c r="V697" i="12"/>
  <c r="V698" i="12"/>
  <c r="V699" i="12"/>
  <c r="V700" i="12"/>
  <c r="V701" i="12"/>
  <c r="V702" i="12"/>
  <c r="V703" i="12"/>
  <c r="V704" i="12"/>
  <c r="V705" i="12"/>
  <c r="V706" i="12"/>
  <c r="V707" i="12"/>
  <c r="V708" i="12"/>
  <c r="V709" i="12"/>
  <c r="V710" i="12"/>
  <c r="V711" i="12"/>
  <c r="V712" i="12"/>
  <c r="V713" i="12"/>
  <c r="V714" i="12"/>
  <c r="V715" i="12"/>
  <c r="V716" i="12"/>
  <c r="V717" i="12"/>
  <c r="V718" i="12"/>
  <c r="V719" i="12"/>
  <c r="V720" i="12"/>
  <c r="V721" i="12"/>
  <c r="V722" i="12"/>
  <c r="V723" i="12"/>
  <c r="V724" i="12"/>
  <c r="V725" i="12"/>
  <c r="V726" i="12"/>
  <c r="V727" i="12"/>
  <c r="V728" i="12"/>
  <c r="V729" i="12"/>
  <c r="V730" i="12"/>
  <c r="V731" i="12"/>
  <c r="V732" i="12"/>
  <c r="V733" i="12"/>
  <c r="V734" i="12"/>
  <c r="V735" i="12"/>
  <c r="V736" i="12"/>
  <c r="V737" i="12"/>
  <c r="V738" i="12"/>
  <c r="V739" i="12"/>
  <c r="V740" i="12"/>
  <c r="V741" i="12"/>
  <c r="V742" i="12"/>
  <c r="V743" i="12"/>
  <c r="V744" i="12"/>
  <c r="V745" i="12"/>
  <c r="V746" i="12"/>
  <c r="V747" i="12"/>
  <c r="V748" i="12"/>
  <c r="V749" i="12"/>
  <c r="V750" i="12"/>
  <c r="V751" i="12"/>
  <c r="V752" i="12"/>
  <c r="V753" i="12"/>
  <c r="V754" i="12"/>
  <c r="V755" i="12"/>
  <c r="V756" i="12"/>
  <c r="V757" i="12"/>
  <c r="V758" i="12"/>
  <c r="V759" i="12"/>
  <c r="V760" i="12"/>
  <c r="V761" i="12"/>
  <c r="V762" i="12"/>
  <c r="V763" i="12"/>
  <c r="V764" i="12"/>
  <c r="V765" i="12"/>
  <c r="V766" i="12"/>
  <c r="V767" i="12"/>
  <c r="V768" i="12"/>
  <c r="V769" i="12"/>
  <c r="V770" i="12"/>
  <c r="V771" i="12"/>
  <c r="V772" i="12"/>
  <c r="V773" i="12"/>
  <c r="V774" i="12"/>
  <c r="V775" i="12"/>
  <c r="V776" i="12"/>
  <c r="V777" i="12"/>
  <c r="V781" i="12"/>
  <c r="V782" i="12"/>
  <c r="V783" i="12"/>
  <c r="V784" i="12"/>
  <c r="V785" i="12"/>
  <c r="V786" i="12"/>
  <c r="V787" i="12"/>
  <c r="V788" i="12"/>
  <c r="V789" i="12"/>
  <c r="V790" i="12"/>
  <c r="V791" i="12"/>
  <c r="V792" i="12"/>
  <c r="V793" i="12"/>
  <c r="V794" i="12"/>
  <c r="V795" i="12"/>
  <c r="V796" i="12"/>
  <c r="V797" i="12"/>
  <c r="V798" i="12"/>
  <c r="V799" i="12"/>
  <c r="V800" i="12"/>
  <c r="V801" i="12"/>
  <c r="V802" i="12"/>
  <c r="V803" i="12"/>
  <c r="V804" i="12"/>
  <c r="V805" i="12"/>
  <c r="V806" i="12"/>
  <c r="V807" i="12"/>
  <c r="V808" i="12"/>
  <c r="V809" i="12"/>
  <c r="V810" i="12"/>
  <c r="V811" i="12"/>
  <c r="V812" i="12"/>
  <c r="V813" i="12"/>
  <c r="V814" i="12"/>
  <c r="V815" i="12"/>
  <c r="V816" i="12"/>
  <c r="V817" i="12"/>
  <c r="V818" i="12"/>
  <c r="V819" i="12"/>
  <c r="V820" i="12"/>
  <c r="V821" i="12"/>
  <c r="V822" i="12"/>
  <c r="V823" i="12"/>
  <c r="V824" i="12"/>
  <c r="V825" i="12"/>
  <c r="V826" i="12"/>
  <c r="V827" i="12"/>
  <c r="V828" i="12"/>
  <c r="V829" i="12"/>
  <c r="V830" i="12"/>
  <c r="V831" i="12"/>
  <c r="V832" i="12"/>
  <c r="V833" i="12"/>
  <c r="V834" i="12"/>
  <c r="V835" i="12"/>
  <c r="V836" i="12"/>
  <c r="V837" i="12"/>
  <c r="V838" i="12"/>
  <c r="V839" i="12"/>
  <c r="V840" i="12"/>
  <c r="V841" i="12"/>
  <c r="V842" i="12"/>
  <c r="V843" i="12"/>
  <c r="V844" i="12"/>
  <c r="V845" i="12"/>
  <c r="V846" i="12"/>
  <c r="V847" i="12"/>
  <c r="V848" i="12"/>
  <c r="V849" i="12"/>
  <c r="V850" i="12"/>
  <c r="V851" i="12"/>
  <c r="V852" i="12"/>
  <c r="V853" i="12"/>
  <c r="V854" i="12"/>
  <c r="V855" i="12"/>
  <c r="V856" i="12"/>
  <c r="V857" i="12"/>
  <c r="V858" i="12"/>
  <c r="V859" i="12"/>
  <c r="V860" i="12"/>
  <c r="V861" i="12"/>
  <c r="V862" i="12"/>
  <c r="V863" i="12"/>
  <c r="V864" i="12"/>
  <c r="V865" i="12"/>
  <c r="V866" i="12"/>
  <c r="V867" i="12"/>
  <c r="V868" i="12"/>
  <c r="V869" i="12"/>
  <c r="V870" i="12"/>
  <c r="V871" i="12"/>
  <c r="V872" i="12"/>
  <c r="V873" i="12"/>
  <c r="V874" i="12"/>
  <c r="V875" i="12"/>
  <c r="V876" i="12"/>
  <c r="V877" i="12"/>
  <c r="V878" i="12"/>
  <c r="V879" i="12"/>
  <c r="V880" i="12"/>
  <c r="V881" i="12"/>
  <c r="V882" i="12"/>
  <c r="V883" i="12"/>
  <c r="V884" i="12"/>
  <c r="V885" i="12"/>
  <c r="V886" i="12"/>
  <c r="V887" i="12"/>
  <c r="V888" i="12"/>
  <c r="V889" i="12"/>
  <c r="V890" i="12"/>
  <c r="V891" i="12"/>
  <c r="V892" i="12"/>
  <c r="V893" i="12"/>
  <c r="V894" i="12"/>
  <c r="V895" i="12"/>
  <c r="V896" i="12"/>
  <c r="V897" i="12"/>
  <c r="V898" i="12"/>
  <c r="V899" i="12"/>
  <c r="V900" i="12"/>
  <c r="V901" i="12"/>
  <c r="V902" i="12"/>
  <c r="V903" i="12"/>
  <c r="V904" i="12"/>
  <c r="V905" i="12"/>
  <c r="V906" i="12"/>
  <c r="V907" i="12"/>
  <c r="V908" i="12"/>
  <c r="V909" i="12"/>
  <c r="V910" i="12"/>
  <c r="V911" i="12"/>
  <c r="V912" i="12"/>
  <c r="V913" i="12"/>
  <c r="V914" i="12"/>
  <c r="V915" i="12"/>
  <c r="V916" i="12"/>
  <c r="V917" i="12"/>
  <c r="V918" i="12"/>
  <c r="V919" i="12"/>
  <c r="V920" i="12"/>
  <c r="V921" i="12"/>
  <c r="V922" i="12"/>
  <c r="V923" i="12"/>
  <c r="V924" i="12"/>
  <c r="V925" i="12"/>
  <c r="V926" i="12"/>
  <c r="V927" i="12"/>
  <c r="V928" i="12"/>
  <c r="V929" i="12"/>
  <c r="V930" i="12"/>
  <c r="V931" i="12"/>
  <c r="V932" i="12"/>
  <c r="V933" i="12"/>
  <c r="V934" i="12"/>
  <c r="V935" i="12"/>
  <c r="V936" i="12"/>
  <c r="V937" i="12"/>
  <c r="V938" i="12"/>
  <c r="V939" i="12"/>
  <c r="V940" i="12"/>
  <c r="V941" i="12"/>
  <c r="V942" i="12"/>
  <c r="V943" i="12"/>
  <c r="V944" i="12"/>
  <c r="V945" i="12"/>
  <c r="V946" i="12"/>
  <c r="V947" i="12"/>
  <c r="V948" i="12"/>
  <c r="V949" i="12"/>
  <c r="V950" i="12"/>
  <c r="V951" i="12"/>
  <c r="V952" i="12"/>
  <c r="V953" i="12"/>
  <c r="V954" i="12"/>
  <c r="V955" i="12"/>
  <c r="V956" i="12"/>
  <c r="V957" i="12"/>
  <c r="V958" i="12"/>
  <c r="V959" i="12"/>
  <c r="V960" i="12"/>
  <c r="V961" i="12"/>
  <c r="V962" i="12"/>
  <c r="V963" i="12"/>
  <c r="V964" i="12"/>
  <c r="V965" i="12"/>
  <c r="V966" i="12"/>
  <c r="V967" i="12"/>
  <c r="V968" i="12"/>
  <c r="V969" i="12"/>
  <c r="V970" i="12"/>
  <c r="V971" i="12"/>
  <c r="V972" i="12"/>
  <c r="V973" i="12"/>
  <c r="V974" i="12"/>
  <c r="V975" i="12"/>
  <c r="V976" i="12"/>
  <c r="V977" i="12"/>
  <c r="V978" i="12"/>
  <c r="V979" i="12"/>
  <c r="V980" i="12"/>
  <c r="V981" i="12"/>
  <c r="V982" i="12"/>
  <c r="V983" i="12"/>
  <c r="V984" i="12"/>
  <c r="V985" i="12"/>
  <c r="V986" i="12"/>
  <c r="V987" i="12"/>
  <c r="V988" i="12"/>
  <c r="V989" i="12"/>
  <c r="V990" i="12"/>
  <c r="V991" i="12"/>
  <c r="V992" i="12"/>
  <c r="V993" i="12"/>
  <c r="V994" i="12"/>
  <c r="V995" i="12"/>
  <c r="V996" i="12"/>
  <c r="V997" i="12"/>
  <c r="V998" i="12"/>
  <c r="V999" i="12"/>
  <c r="V1000" i="12"/>
  <c r="V1001" i="12"/>
  <c r="V1002" i="12"/>
  <c r="V1003" i="12"/>
  <c r="V1004" i="12"/>
  <c r="V1005" i="12"/>
  <c r="V1006" i="12"/>
  <c r="V1007" i="12"/>
  <c r="V1008" i="12"/>
  <c r="V1009" i="12"/>
  <c r="V1010" i="12"/>
  <c r="V1011" i="12"/>
  <c r="V1012" i="12"/>
  <c r="V1013" i="12"/>
  <c r="V1014" i="12"/>
  <c r="V1015" i="12"/>
  <c r="V1016" i="12"/>
  <c r="V1017" i="12"/>
  <c r="V1018" i="12"/>
  <c r="V1019" i="12"/>
  <c r="V1020" i="12"/>
  <c r="V1021" i="12"/>
  <c r="V1022" i="12"/>
  <c r="V1023" i="12"/>
  <c r="V1024" i="12"/>
  <c r="V1025" i="12"/>
  <c r="V1026" i="12"/>
  <c r="V1027" i="12"/>
  <c r="V1028" i="12"/>
  <c r="V1029" i="12"/>
  <c r="V1030" i="12"/>
  <c r="V1031" i="12"/>
  <c r="V1032" i="12"/>
  <c r="K6" i="54"/>
  <c r="K7" i="54"/>
  <c r="K8" i="54"/>
  <c r="K9" i="54"/>
  <c r="K10" i="54"/>
  <c r="K11" i="54"/>
  <c r="K12" i="54"/>
  <c r="K13" i="54"/>
  <c r="K14" i="54"/>
  <c r="K15" i="54"/>
  <c r="K16" i="54"/>
  <c r="K17" i="54"/>
  <c r="K18" i="54"/>
  <c r="K19" i="54"/>
  <c r="K20" i="54"/>
  <c r="K21" i="54"/>
  <c r="K22" i="54"/>
  <c r="K23" i="54"/>
  <c r="K24" i="54"/>
  <c r="K25" i="54"/>
  <c r="K26" i="54"/>
  <c r="K27" i="54"/>
  <c r="K28" i="54"/>
  <c r="K29" i="54"/>
  <c r="K30" i="54"/>
  <c r="K31" i="54"/>
  <c r="K32" i="54"/>
  <c r="K33" i="54"/>
  <c r="K34" i="54"/>
  <c r="K35" i="54"/>
  <c r="K36" i="54"/>
  <c r="K37" i="54"/>
  <c r="K38" i="54"/>
  <c r="K39" i="54"/>
  <c r="K40" i="54"/>
  <c r="K41" i="54"/>
  <c r="K42" i="54"/>
  <c r="K43" i="54"/>
  <c r="K44" i="54"/>
  <c r="K45" i="54"/>
  <c r="K46" i="54"/>
  <c r="K47" i="54"/>
  <c r="K48" i="54"/>
  <c r="K49" i="54"/>
  <c r="K50" i="54"/>
  <c r="K51" i="54"/>
  <c r="K52" i="54"/>
  <c r="K53" i="54"/>
  <c r="K54" i="54"/>
  <c r="K55" i="54"/>
  <c r="K56" i="54"/>
  <c r="K57" i="54"/>
  <c r="K58" i="54"/>
  <c r="K59" i="54"/>
  <c r="K60" i="54"/>
  <c r="K61" i="54"/>
  <c r="K62" i="54"/>
  <c r="K63" i="54"/>
  <c r="K64" i="54"/>
  <c r="K65" i="54"/>
  <c r="K66" i="54"/>
  <c r="K67" i="54"/>
  <c r="K68" i="54"/>
  <c r="K69" i="54"/>
  <c r="K70" i="54"/>
  <c r="K71" i="54"/>
  <c r="K72" i="54"/>
  <c r="K73" i="54"/>
  <c r="K74" i="54"/>
  <c r="K75" i="54"/>
  <c r="K76" i="54"/>
  <c r="K77" i="54"/>
  <c r="K78" i="54"/>
  <c r="K79" i="54"/>
  <c r="K80" i="54"/>
  <c r="K81" i="54"/>
  <c r="K82" i="54"/>
  <c r="K83" i="54"/>
  <c r="K84" i="54"/>
  <c r="K85" i="54"/>
  <c r="K86" i="54"/>
  <c r="K87" i="54"/>
  <c r="K88" i="54"/>
  <c r="K89" i="54"/>
  <c r="K90" i="54"/>
  <c r="K91" i="54"/>
  <c r="K92" i="54"/>
  <c r="K93" i="54"/>
  <c r="K94" i="54"/>
  <c r="K95" i="54"/>
  <c r="K96" i="54"/>
  <c r="K97" i="54"/>
  <c r="K98" i="54"/>
  <c r="K99" i="54"/>
  <c r="K100" i="54"/>
  <c r="K101" i="54"/>
  <c r="K102" i="54"/>
  <c r="K103" i="54"/>
  <c r="K104" i="54"/>
  <c r="K105" i="54"/>
  <c r="K106" i="54"/>
  <c r="K107" i="54"/>
  <c r="K108" i="54"/>
  <c r="K109" i="54"/>
  <c r="K110" i="54"/>
  <c r="K111" i="54"/>
  <c r="K112" i="54"/>
  <c r="K113" i="54"/>
  <c r="K114" i="54"/>
  <c r="K115" i="54"/>
  <c r="K116" i="54"/>
  <c r="K117" i="54"/>
  <c r="K118" i="54"/>
  <c r="K119" i="54"/>
  <c r="K120" i="54"/>
  <c r="K121" i="54"/>
  <c r="K122" i="54"/>
  <c r="K123" i="54"/>
  <c r="K124" i="54"/>
  <c r="K125" i="54"/>
  <c r="K126" i="54"/>
  <c r="K127" i="54"/>
  <c r="K128" i="54"/>
  <c r="K129" i="54"/>
  <c r="K130" i="54"/>
  <c r="K131" i="54"/>
  <c r="K132" i="54"/>
  <c r="K133" i="54"/>
  <c r="K134" i="54"/>
  <c r="K135" i="54"/>
  <c r="K136" i="54"/>
  <c r="K137" i="54"/>
  <c r="K138" i="54"/>
  <c r="K139" i="54"/>
  <c r="K140" i="54"/>
  <c r="K141" i="54"/>
  <c r="K142" i="54"/>
  <c r="K143" i="54"/>
  <c r="K144" i="54"/>
  <c r="K145" i="54"/>
  <c r="K146" i="54"/>
  <c r="K147" i="54"/>
  <c r="K148" i="54"/>
  <c r="K149" i="54"/>
  <c r="K150" i="54"/>
  <c r="K151" i="54"/>
  <c r="K152" i="54"/>
  <c r="K153" i="54"/>
  <c r="K154" i="54"/>
  <c r="K155" i="54"/>
  <c r="K156" i="54"/>
  <c r="K157" i="54"/>
  <c r="K158" i="54"/>
  <c r="K159" i="54"/>
  <c r="K160" i="54"/>
  <c r="K161" i="54"/>
  <c r="K162" i="54"/>
  <c r="K163" i="54"/>
  <c r="K164" i="54"/>
  <c r="K165" i="54"/>
  <c r="K166" i="54"/>
  <c r="K167" i="54"/>
  <c r="K168" i="54"/>
  <c r="K169" i="54"/>
  <c r="K170" i="54"/>
  <c r="K171" i="54"/>
  <c r="K172" i="54"/>
  <c r="K173" i="54"/>
  <c r="K174" i="54"/>
  <c r="K175" i="54"/>
  <c r="K176" i="54"/>
  <c r="K177" i="54"/>
  <c r="K178" i="54"/>
  <c r="K179" i="54"/>
  <c r="K180" i="54"/>
  <c r="K181" i="54"/>
  <c r="K182" i="54"/>
  <c r="K183" i="54"/>
  <c r="K184" i="54"/>
  <c r="K185" i="54"/>
  <c r="K186" i="54"/>
  <c r="K187" i="54"/>
  <c r="K188" i="54"/>
  <c r="K189" i="54"/>
  <c r="K190" i="54"/>
  <c r="K191" i="54"/>
  <c r="K192" i="54"/>
  <c r="K193" i="54"/>
  <c r="K194" i="54"/>
  <c r="K195" i="54"/>
  <c r="K196" i="54"/>
  <c r="K197" i="54"/>
  <c r="K198" i="54"/>
  <c r="K199" i="54"/>
  <c r="K200" i="54"/>
  <c r="K201" i="54"/>
  <c r="K202" i="54"/>
  <c r="K203" i="54"/>
  <c r="K204" i="54"/>
  <c r="K205" i="54"/>
  <c r="K206" i="54"/>
  <c r="K207" i="54"/>
  <c r="K208" i="54"/>
  <c r="K209" i="54"/>
  <c r="K210" i="54"/>
  <c r="K211" i="54"/>
  <c r="K4" i="54"/>
  <c r="K5"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50" i="54"/>
  <c r="A151" i="54"/>
  <c r="A152" i="54"/>
  <c r="A153" i="54"/>
  <c r="A154" i="54"/>
  <c r="A155" i="54"/>
  <c r="A156" i="54"/>
  <c r="A157" i="54"/>
  <c r="A158" i="54"/>
  <c r="A159" i="54"/>
  <c r="A160" i="54"/>
  <c r="A161" i="54"/>
  <c r="A162" i="54"/>
  <c r="A163" i="54"/>
  <c r="A164" i="54"/>
  <c r="A165" i="54"/>
  <c r="A166" i="54"/>
  <c r="A167" i="54"/>
  <c r="A168" i="54"/>
  <c r="A169" i="54"/>
  <c r="A170" i="54"/>
  <c r="A171" i="54"/>
  <c r="A172" i="54"/>
  <c r="A173" i="54"/>
  <c r="A174" i="54"/>
  <c r="A175" i="54"/>
  <c r="A176" i="54"/>
  <c r="A177" i="54"/>
  <c r="A178" i="54"/>
  <c r="A179" i="54"/>
  <c r="A180" i="54"/>
  <c r="A181" i="54"/>
  <c r="A182" i="54"/>
  <c r="A183" i="54"/>
  <c r="A184" i="54"/>
  <c r="A185" i="54"/>
  <c r="A186" i="54"/>
  <c r="A187" i="54"/>
  <c r="A188" i="54"/>
  <c r="A189" i="54"/>
  <c r="A190" i="54"/>
  <c r="A191" i="54"/>
  <c r="A192" i="54"/>
  <c r="A193" i="54"/>
  <c r="A194" i="54"/>
  <c r="A195" i="54"/>
  <c r="A196" i="54"/>
  <c r="A197" i="54"/>
  <c r="A198" i="54"/>
  <c r="A199" i="54"/>
  <c r="A200" i="54"/>
  <c r="A201" i="54"/>
  <c r="A202" i="54"/>
  <c r="A203" i="54"/>
  <c r="A204" i="54"/>
  <c r="A205" i="54"/>
  <c r="A206" i="54"/>
  <c r="A207" i="54"/>
  <c r="A208" i="54"/>
  <c r="A209" i="54"/>
  <c r="A210" i="54"/>
  <c r="A211" i="54"/>
  <c r="A3" i="5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019" i="12"/>
  <c r="C1020" i="12"/>
  <c r="C1021" i="12"/>
  <c r="C1022" i="12"/>
  <c r="C1023" i="12"/>
  <c r="C1024" i="12"/>
  <c r="C1025" i="12"/>
  <c r="C1026" i="12"/>
  <c r="C1027" i="12"/>
  <c r="C1028" i="12"/>
  <c r="C1029" i="12"/>
  <c r="C1030" i="12"/>
  <c r="C1031" i="12"/>
  <c r="C1032" i="12"/>
  <c r="C1033" i="12"/>
  <c r="C1034" i="12"/>
  <c r="C1035" i="12"/>
  <c r="C1036" i="12"/>
  <c r="C1037" i="12"/>
  <c r="C1038" i="12"/>
  <c r="C1039" i="12"/>
  <c r="C1040" i="12"/>
  <c r="C1041" i="12"/>
  <c r="C1042" i="12"/>
  <c r="C1043" i="12"/>
  <c r="C1044" i="12"/>
  <c r="C1045" i="12"/>
  <c r="C1046" i="12"/>
  <c r="C1047" i="12"/>
  <c r="C1048" i="12"/>
  <c r="C1049" i="12"/>
  <c r="C1050" i="12"/>
  <c r="C1051" i="12"/>
  <c r="C1052" i="12"/>
  <c r="C1053" i="12"/>
  <c r="C1054" i="12"/>
  <c r="C1055" i="12"/>
  <c r="C1056" i="12"/>
  <c r="C1057" i="12"/>
  <c r="C4" i="12"/>
  <c r="D5" i="12"/>
  <c r="D6" i="12"/>
  <c r="D7" i="12"/>
  <c r="D8" i="12"/>
  <c r="D9" i="12"/>
  <c r="D10" i="12"/>
  <c r="D11" i="12"/>
  <c r="D12" i="12"/>
  <c r="D13" i="12"/>
  <c r="D15" i="12"/>
  <c r="D16" i="12"/>
  <c r="D17" i="12"/>
  <c r="D18" i="12"/>
  <c r="D19" i="12"/>
  <c r="D20" i="12"/>
  <c r="D21" i="12"/>
  <c r="D22" i="12"/>
  <c r="D23" i="12"/>
  <c r="D24"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4" i="12"/>
  <c r="D65"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D839" i="12"/>
  <c r="D840" i="12"/>
  <c r="D841" i="12"/>
  <c r="D842" i="12"/>
  <c r="D843" i="12"/>
  <c r="D844" i="12"/>
  <c r="D845" i="12"/>
  <c r="D846" i="12"/>
  <c r="D847" i="12"/>
  <c r="D848" i="12"/>
  <c r="D849" i="12"/>
  <c r="D850" i="12"/>
  <c r="D851" i="12"/>
  <c r="D852" i="12"/>
  <c r="D853" i="12"/>
  <c r="D854" i="12"/>
  <c r="D855" i="12"/>
  <c r="D856" i="12"/>
  <c r="D857" i="12"/>
  <c r="D858" i="12"/>
  <c r="D859" i="12"/>
  <c r="D860" i="12"/>
  <c r="D861" i="12"/>
  <c r="D862" i="12"/>
  <c r="D863" i="12"/>
  <c r="D864" i="12"/>
  <c r="D865" i="12"/>
  <c r="D866" i="12"/>
  <c r="D867" i="12"/>
  <c r="D868" i="12"/>
  <c r="D869" i="12"/>
  <c r="D870" i="12"/>
  <c r="D871" i="12"/>
  <c r="D872" i="12"/>
  <c r="D873" i="12"/>
  <c r="D874" i="12"/>
  <c r="D875" i="12"/>
  <c r="D876" i="12"/>
  <c r="D877" i="12"/>
  <c r="D878" i="12"/>
  <c r="D879" i="12"/>
  <c r="D880" i="12"/>
  <c r="D881" i="12"/>
  <c r="D882" i="12"/>
  <c r="D883" i="12"/>
  <c r="D884" i="12"/>
  <c r="D885" i="12"/>
  <c r="D886" i="12"/>
  <c r="D887" i="12"/>
  <c r="D888" i="12"/>
  <c r="D889" i="12"/>
  <c r="D890" i="12"/>
  <c r="D891" i="12"/>
  <c r="D892" i="12"/>
  <c r="D893" i="12"/>
  <c r="D894" i="12"/>
  <c r="D895" i="12"/>
  <c r="D896" i="12"/>
  <c r="D897" i="12"/>
  <c r="D898" i="12"/>
  <c r="D899" i="12"/>
  <c r="D900" i="12"/>
  <c r="D901" i="12"/>
  <c r="D902" i="12"/>
  <c r="D903" i="12"/>
  <c r="D904" i="12"/>
  <c r="D905" i="12"/>
  <c r="D906" i="12"/>
  <c r="D907" i="12"/>
  <c r="D908" i="12"/>
  <c r="D909" i="12"/>
  <c r="D910" i="12"/>
  <c r="D911" i="12"/>
  <c r="D912" i="12"/>
  <c r="D913" i="12"/>
  <c r="D914" i="12"/>
  <c r="D915" i="12"/>
  <c r="D916" i="12"/>
  <c r="D917" i="12"/>
  <c r="D918" i="12"/>
  <c r="D919" i="12"/>
  <c r="D920" i="12"/>
  <c r="D921" i="12"/>
  <c r="D922" i="12"/>
  <c r="D923" i="12"/>
  <c r="D924" i="12"/>
  <c r="D925" i="12"/>
  <c r="D926" i="12"/>
  <c r="D927" i="12"/>
  <c r="D928" i="12"/>
  <c r="D929" i="12"/>
  <c r="D930" i="12"/>
  <c r="D931" i="12"/>
  <c r="D932" i="12"/>
  <c r="D933" i="12"/>
  <c r="D934" i="12"/>
  <c r="D935" i="12"/>
  <c r="D936" i="12"/>
  <c r="D937" i="12"/>
  <c r="D938" i="12"/>
  <c r="D939" i="12"/>
  <c r="D940" i="12"/>
  <c r="D941" i="12"/>
  <c r="D942" i="12"/>
  <c r="D943" i="12"/>
  <c r="D944" i="12"/>
  <c r="D945" i="12"/>
  <c r="D946" i="12"/>
  <c r="D947" i="12"/>
  <c r="D948" i="12"/>
  <c r="D949" i="12"/>
  <c r="D950" i="12"/>
  <c r="D951" i="12"/>
  <c r="D952" i="12"/>
  <c r="D953" i="12"/>
  <c r="D954" i="12"/>
  <c r="D955" i="12"/>
  <c r="D956" i="12"/>
  <c r="D957" i="12"/>
  <c r="D958" i="12"/>
  <c r="D959" i="12"/>
  <c r="D960" i="12"/>
  <c r="D961" i="12"/>
  <c r="D962" i="12"/>
  <c r="D963" i="12"/>
  <c r="D964" i="12"/>
  <c r="D965" i="12"/>
  <c r="D966" i="12"/>
  <c r="D967" i="12"/>
  <c r="D968" i="12"/>
  <c r="D969" i="12"/>
  <c r="D970" i="12"/>
  <c r="D971" i="12"/>
  <c r="D972" i="12"/>
  <c r="D973" i="12"/>
  <c r="D974" i="12"/>
  <c r="D975" i="12"/>
  <c r="D976" i="12"/>
  <c r="D977" i="12"/>
  <c r="D978" i="12"/>
  <c r="D979" i="12"/>
  <c r="D980" i="12"/>
  <c r="D981" i="12"/>
  <c r="D982" i="12"/>
  <c r="D983" i="12"/>
  <c r="D984" i="12"/>
  <c r="D985" i="12"/>
  <c r="D986" i="12"/>
  <c r="D987" i="12"/>
  <c r="D988" i="12"/>
  <c r="D989" i="12"/>
  <c r="D990" i="12"/>
  <c r="D991" i="12"/>
  <c r="D992" i="12"/>
  <c r="D993" i="12"/>
  <c r="D994" i="12"/>
  <c r="D995" i="12"/>
  <c r="D996" i="12"/>
  <c r="D997" i="12"/>
  <c r="D998" i="12"/>
  <c r="D999" i="12"/>
  <c r="D1000" i="12"/>
  <c r="D1001" i="12"/>
  <c r="D1002" i="12"/>
  <c r="D1003" i="12"/>
  <c r="D1004" i="12"/>
  <c r="D1005" i="12"/>
  <c r="D1006" i="12"/>
  <c r="D1007" i="12"/>
  <c r="D1008" i="12"/>
  <c r="D1009" i="12"/>
  <c r="D1010" i="12"/>
  <c r="D1011" i="12"/>
  <c r="D1012" i="12"/>
  <c r="D1013" i="12"/>
  <c r="D1014" i="12"/>
  <c r="D1015" i="12"/>
  <c r="D1016" i="12"/>
  <c r="D1017" i="12"/>
  <c r="D1018" i="12"/>
  <c r="D1019" i="12"/>
  <c r="D1020" i="12"/>
  <c r="D1021" i="12"/>
  <c r="D1022" i="12"/>
  <c r="D1023" i="12"/>
  <c r="D1024" i="12"/>
  <c r="D1025" i="12"/>
  <c r="D1026" i="12"/>
  <c r="D1027" i="12"/>
  <c r="D1028" i="12"/>
  <c r="D1029" i="12"/>
  <c r="D1030" i="12"/>
  <c r="D1031" i="12"/>
  <c r="D1032" i="12"/>
  <c r="D1033" i="12"/>
  <c r="D1034" i="12"/>
  <c r="D1035" i="12"/>
  <c r="D1036" i="12"/>
  <c r="D1037" i="12"/>
  <c r="D1038" i="12"/>
  <c r="D1039" i="12"/>
  <c r="D1040" i="12"/>
  <c r="D1041" i="12"/>
  <c r="D1042" i="12"/>
  <c r="D1043" i="12"/>
  <c r="D1044" i="12"/>
  <c r="D1045" i="12"/>
  <c r="D1046" i="12"/>
  <c r="D1047" i="12"/>
  <c r="D1048" i="12"/>
  <c r="D1049" i="12"/>
  <c r="D1050" i="12"/>
  <c r="D1051" i="12"/>
  <c r="D1052" i="12"/>
  <c r="D1053" i="12"/>
  <c r="D1054" i="12"/>
  <c r="D1055" i="12"/>
  <c r="D1056" i="12"/>
  <c r="D1057" i="12"/>
  <c r="R8" i="12"/>
  <c r="R9" i="12"/>
  <c r="R17" i="12"/>
  <c r="R19" i="12"/>
  <c r="R21" i="12"/>
  <c r="R22" i="12"/>
  <c r="R23" i="12"/>
  <c r="R24" i="12"/>
  <c r="R27" i="12"/>
  <c r="R28" i="12"/>
  <c r="R33" i="12"/>
  <c r="R36" i="12"/>
  <c r="R37" i="12"/>
  <c r="R38" i="12"/>
  <c r="R39" i="12"/>
  <c r="R40" i="12"/>
  <c r="R41" i="12"/>
  <c r="R42" i="12"/>
  <c r="R43" i="12"/>
  <c r="R44" i="12"/>
  <c r="R45" i="12"/>
  <c r="R46" i="12"/>
  <c r="R47" i="12"/>
  <c r="R48" i="12"/>
  <c r="R49" i="12"/>
  <c r="R50" i="12"/>
  <c r="R51" i="12"/>
  <c r="R53" i="12"/>
  <c r="R54" i="12"/>
  <c r="R57" i="12"/>
  <c r="R58" i="12"/>
  <c r="R59" i="12"/>
  <c r="R60" i="12"/>
  <c r="R61" i="12"/>
  <c r="R62" i="12"/>
  <c r="R64" i="12"/>
  <c r="R65" i="12"/>
  <c r="R68" i="12"/>
  <c r="R69" i="12"/>
  <c r="R70" i="12"/>
  <c r="R71" i="12"/>
  <c r="R72" i="12"/>
  <c r="R73" i="12"/>
  <c r="R74" i="12"/>
  <c r="R75" i="12"/>
  <c r="R76" i="12"/>
  <c r="R77" i="12"/>
  <c r="R78" i="12"/>
  <c r="R79" i="12"/>
  <c r="R80" i="12"/>
  <c r="R81" i="12"/>
  <c r="R82" i="12"/>
  <c r="R84" i="12"/>
  <c r="R85" i="12"/>
  <c r="R86" i="12"/>
  <c r="R87" i="12"/>
  <c r="R88" i="12"/>
  <c r="R89" i="12"/>
  <c r="R90" i="12"/>
  <c r="R91" i="12"/>
  <c r="R92" i="12"/>
  <c r="R93" i="12"/>
  <c r="R94" i="12"/>
  <c r="R95" i="12"/>
  <c r="R96" i="12"/>
  <c r="R97" i="12"/>
  <c r="R98" i="12"/>
  <c r="R99" i="12"/>
  <c r="R100" i="12"/>
  <c r="R101" i="12"/>
  <c r="R102" i="12"/>
  <c r="R103" i="12"/>
  <c r="R104" i="12"/>
  <c r="R105" i="12"/>
  <c r="R106" i="12"/>
  <c r="R107" i="12"/>
  <c r="R108" i="12"/>
  <c r="R109" i="12"/>
  <c r="R110" i="12"/>
  <c r="R111" i="12"/>
  <c r="R112" i="12"/>
  <c r="R113" i="12"/>
  <c r="R114" i="12"/>
  <c r="R115" i="12"/>
  <c r="R116" i="12"/>
  <c r="R117" i="12"/>
  <c r="R118" i="12"/>
  <c r="R119" i="12"/>
  <c r="R120" i="12"/>
  <c r="R121" i="12"/>
  <c r="R122" i="12"/>
  <c r="R123" i="12"/>
  <c r="R124" i="12"/>
  <c r="R125" i="12"/>
  <c r="R126" i="12"/>
  <c r="R127" i="12"/>
  <c r="R128" i="12"/>
  <c r="R129" i="12"/>
  <c r="R130" i="12"/>
  <c r="R131" i="12"/>
  <c r="R132" i="12"/>
  <c r="R133" i="12"/>
  <c r="R134" i="12"/>
  <c r="R135" i="12"/>
  <c r="R136" i="12"/>
  <c r="R137" i="12"/>
  <c r="R138" i="12"/>
  <c r="R139" i="12"/>
  <c r="R140" i="12"/>
  <c r="R141" i="12"/>
  <c r="R142" i="12"/>
  <c r="R143" i="12"/>
  <c r="R144" i="12"/>
  <c r="R145" i="12"/>
  <c r="R146" i="12"/>
  <c r="R147" i="12"/>
  <c r="R148" i="12"/>
  <c r="R149" i="12"/>
  <c r="R150" i="12"/>
  <c r="R151" i="12"/>
  <c r="R152" i="12"/>
  <c r="R153" i="12"/>
  <c r="R154" i="12"/>
  <c r="R155" i="12"/>
  <c r="R156" i="12"/>
  <c r="R157" i="12"/>
  <c r="R158" i="12"/>
  <c r="R159" i="12"/>
  <c r="R160" i="12"/>
  <c r="R161" i="12"/>
  <c r="R162" i="12"/>
  <c r="R163" i="12"/>
  <c r="R164" i="12"/>
  <c r="R165" i="12"/>
  <c r="R166" i="12"/>
  <c r="R167" i="12"/>
  <c r="R168" i="12"/>
  <c r="R169" i="12"/>
  <c r="R170" i="12"/>
  <c r="R171" i="12"/>
  <c r="R172" i="12"/>
  <c r="R173" i="12"/>
  <c r="R174" i="12"/>
  <c r="R175" i="12"/>
  <c r="R176" i="12"/>
  <c r="R177" i="12"/>
  <c r="R178" i="12"/>
  <c r="R179" i="12"/>
  <c r="R180" i="12"/>
  <c r="R181" i="12"/>
  <c r="R182" i="12"/>
  <c r="R183" i="12"/>
  <c r="R184" i="12"/>
  <c r="R185" i="12"/>
  <c r="R186" i="12"/>
  <c r="R187" i="12"/>
  <c r="R188" i="12"/>
  <c r="R189" i="12"/>
  <c r="R190" i="12"/>
  <c r="R191" i="12"/>
  <c r="R192" i="12"/>
  <c r="R193" i="12"/>
  <c r="R194" i="12"/>
  <c r="R195" i="12"/>
  <c r="R196" i="12"/>
  <c r="R197" i="12"/>
  <c r="R198" i="12"/>
  <c r="R199" i="12"/>
  <c r="R200" i="12"/>
  <c r="R201" i="12"/>
  <c r="R202" i="12"/>
  <c r="R203" i="12"/>
  <c r="R204" i="12"/>
  <c r="R205" i="12"/>
  <c r="R206" i="12"/>
  <c r="R207" i="12"/>
  <c r="R208" i="12"/>
  <c r="R209" i="12"/>
  <c r="R210" i="12"/>
  <c r="R211" i="12"/>
  <c r="R212" i="12"/>
  <c r="R213" i="12"/>
  <c r="R214" i="12"/>
  <c r="R215" i="12"/>
  <c r="R216" i="12"/>
  <c r="R217" i="12"/>
  <c r="R218" i="12"/>
  <c r="R219" i="12"/>
  <c r="R220" i="12"/>
  <c r="R221" i="12"/>
  <c r="R223" i="12"/>
  <c r="R224" i="12"/>
  <c r="R225" i="12"/>
  <c r="R226" i="12"/>
  <c r="R227" i="12"/>
  <c r="R228" i="12"/>
  <c r="R229" i="12"/>
  <c r="R230" i="12"/>
  <c r="R231" i="12"/>
  <c r="R232" i="12"/>
  <c r="R233" i="12"/>
  <c r="R234" i="12"/>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4" i="12"/>
  <c r="R265" i="12"/>
  <c r="R266" i="12"/>
  <c r="R267" i="12"/>
  <c r="R275" i="12"/>
  <c r="R282" i="12"/>
  <c r="R283" i="12"/>
  <c r="R284" i="12"/>
  <c r="R285" i="12"/>
  <c r="R286" i="12"/>
  <c r="R287" i="12"/>
  <c r="R288" i="12"/>
  <c r="R289" i="12"/>
  <c r="R290" i="12"/>
  <c r="R291" i="12"/>
  <c r="R292" i="12"/>
  <c r="R293" i="12"/>
  <c r="R294" i="12"/>
  <c r="R295" i="12"/>
  <c r="R296"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3" i="12"/>
  <c r="R334" i="12"/>
  <c r="R335" i="12"/>
  <c r="R336" i="12"/>
  <c r="R337" i="12"/>
  <c r="R338" i="12"/>
  <c r="R339" i="12"/>
  <c r="R340" i="12"/>
  <c r="R341" i="12"/>
  <c r="R342" i="12"/>
  <c r="R343" i="12"/>
  <c r="R344" i="12"/>
  <c r="R345" i="12"/>
  <c r="R346" i="12"/>
  <c r="R347" i="12"/>
  <c r="R348" i="12"/>
  <c r="R349" i="12"/>
  <c r="R350" i="12"/>
  <c r="R351" i="12"/>
  <c r="R352" i="12"/>
  <c r="R353" i="12"/>
  <c r="R354" i="12"/>
  <c r="R355" i="12"/>
  <c r="R356" i="12"/>
  <c r="R357" i="12"/>
  <c r="R358" i="12"/>
  <c r="R359" i="12"/>
  <c r="R360" i="12"/>
  <c r="R361" i="12"/>
  <c r="R362" i="12"/>
  <c r="R363" i="12"/>
  <c r="R364" i="12"/>
  <c r="R365" i="12"/>
  <c r="R366" i="12"/>
  <c r="R367" i="12"/>
  <c r="R368" i="12"/>
  <c r="R369" i="12"/>
  <c r="R370" i="12"/>
  <c r="R371" i="12"/>
  <c r="R372" i="12"/>
  <c r="R373" i="12"/>
  <c r="R374" i="12"/>
  <c r="R375" i="12"/>
  <c r="R376" i="12"/>
  <c r="R377" i="12"/>
  <c r="R378" i="12"/>
  <c r="R379" i="12"/>
  <c r="R380" i="12"/>
  <c r="R381" i="12"/>
  <c r="R382" i="12"/>
  <c r="R383" i="12"/>
  <c r="R384" i="12"/>
  <c r="R385" i="12"/>
  <c r="R386"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2" i="12"/>
  <c r="R453" i="12"/>
  <c r="R454" i="12"/>
  <c r="R455" i="12"/>
  <c r="R456" i="12"/>
  <c r="R457" i="12"/>
  <c r="R458" i="12"/>
  <c r="R459" i="12"/>
  <c r="R460" i="12"/>
  <c r="R461" i="12"/>
  <c r="R462" i="12"/>
  <c r="R463" i="12"/>
  <c r="R464" i="12"/>
  <c r="R465" i="12"/>
  <c r="R466" i="12"/>
  <c r="R467" i="12"/>
  <c r="R468" i="12"/>
  <c r="R469" i="12"/>
  <c r="R470" i="12"/>
  <c r="R471" i="12"/>
  <c r="R472" i="12"/>
  <c r="R473" i="12"/>
  <c r="R474" i="12"/>
  <c r="R475" i="12"/>
  <c r="R476" i="12"/>
  <c r="R477" i="12"/>
  <c r="R478" i="12"/>
  <c r="R479" i="12"/>
  <c r="R480" i="12"/>
  <c r="R481" i="12"/>
  <c r="R482" i="12"/>
  <c r="R483" i="12"/>
  <c r="R484" i="12"/>
  <c r="R485" i="12"/>
  <c r="R486" i="12"/>
  <c r="R487" i="12"/>
  <c r="R488" i="12"/>
  <c r="R489" i="12"/>
  <c r="R490" i="12"/>
  <c r="R491" i="12"/>
  <c r="R492" i="12"/>
  <c r="R493" i="12"/>
  <c r="R494" i="12"/>
  <c r="R495" i="12"/>
  <c r="R496" i="12"/>
  <c r="R497" i="12"/>
  <c r="R498" i="12"/>
  <c r="R499" i="12"/>
  <c r="R500" i="12"/>
  <c r="R501" i="12"/>
  <c r="R502" i="12"/>
  <c r="R503" i="12"/>
  <c r="R504" i="12"/>
  <c r="R505" i="12"/>
  <c r="R506" i="12"/>
  <c r="R507" i="12"/>
  <c r="R508" i="12"/>
  <c r="R509" i="12"/>
  <c r="R510" i="12"/>
  <c r="R511" i="12"/>
  <c r="R512" i="12"/>
  <c r="R513" i="12"/>
  <c r="R514" i="12"/>
  <c r="R515" i="12"/>
  <c r="R516" i="12"/>
  <c r="R517" i="12"/>
  <c r="R518" i="12"/>
  <c r="R521" i="12"/>
  <c r="R522" i="12"/>
  <c r="R523" i="12"/>
  <c r="R533" i="12"/>
  <c r="R534" i="12"/>
  <c r="R535" i="12"/>
  <c r="R536" i="12"/>
  <c r="R537" i="12"/>
  <c r="R538" i="12"/>
  <c r="R539" i="12"/>
  <c r="R540" i="12"/>
  <c r="R541" i="12"/>
  <c r="R542" i="12"/>
  <c r="R543" i="12"/>
  <c r="R544" i="12"/>
  <c r="R545" i="12"/>
  <c r="R546" i="12"/>
  <c r="R547" i="12"/>
  <c r="R548" i="12"/>
  <c r="R549" i="12"/>
  <c r="R550" i="12"/>
  <c r="R551" i="12"/>
  <c r="R552" i="12"/>
  <c r="R553" i="12"/>
  <c r="R554" i="12"/>
  <c r="R555" i="12"/>
  <c r="R556" i="12"/>
  <c r="R557" i="12"/>
  <c r="R558" i="12"/>
  <c r="R559" i="12"/>
  <c r="R560" i="12"/>
  <c r="R561" i="12"/>
  <c r="R562" i="12"/>
  <c r="R563" i="12"/>
  <c r="R564" i="12"/>
  <c r="R565" i="12"/>
  <c r="R566" i="12"/>
  <c r="R567" i="12"/>
  <c r="R568" i="12"/>
  <c r="R569" i="12"/>
  <c r="R570" i="12"/>
  <c r="R571" i="12"/>
  <c r="R572" i="12"/>
  <c r="R573" i="12"/>
  <c r="R574" i="12"/>
  <c r="R575" i="12"/>
  <c r="R576" i="12"/>
  <c r="R577" i="12"/>
  <c r="R578" i="12"/>
  <c r="R579" i="12"/>
  <c r="R580" i="12"/>
  <c r="R581" i="12"/>
  <c r="R582" i="12"/>
  <c r="R583" i="12"/>
  <c r="R584" i="12"/>
  <c r="R585" i="12"/>
  <c r="R586" i="12"/>
  <c r="R587" i="12"/>
  <c r="R588" i="12"/>
  <c r="R589" i="12"/>
  <c r="R590" i="12"/>
  <c r="R591" i="12"/>
  <c r="R592" i="12"/>
  <c r="R593" i="12"/>
  <c r="R594" i="12"/>
  <c r="R595" i="12"/>
  <c r="R596" i="12"/>
  <c r="R597" i="12"/>
  <c r="R598" i="12"/>
  <c r="R599" i="12"/>
  <c r="R600" i="12"/>
  <c r="R601" i="12"/>
  <c r="R602" i="12"/>
  <c r="R603" i="12"/>
  <c r="R604" i="12"/>
  <c r="R605" i="12"/>
  <c r="R606" i="12"/>
  <c r="R607" i="12"/>
  <c r="R608" i="12"/>
  <c r="R609" i="12"/>
  <c r="R610" i="12"/>
  <c r="R611" i="12"/>
  <c r="R612" i="12"/>
  <c r="R613" i="12"/>
  <c r="R614" i="12"/>
  <c r="R615" i="12"/>
  <c r="R616" i="12"/>
  <c r="R617" i="12"/>
  <c r="R618" i="12"/>
  <c r="R619" i="12"/>
  <c r="R620" i="12"/>
  <c r="R621" i="12"/>
  <c r="R622" i="12"/>
  <c r="R623" i="12"/>
  <c r="R624" i="12"/>
  <c r="R625" i="12"/>
  <c r="R626" i="12"/>
  <c r="R627" i="12"/>
  <c r="R628" i="12"/>
  <c r="R629" i="12"/>
  <c r="R630" i="12"/>
  <c r="R631" i="12"/>
  <c r="R632" i="12"/>
  <c r="R633" i="12"/>
  <c r="R634" i="12"/>
  <c r="R635" i="12"/>
  <c r="R636" i="12"/>
  <c r="R637" i="12"/>
  <c r="R638" i="12"/>
  <c r="R639" i="12"/>
  <c r="R640" i="12"/>
  <c r="R641" i="12"/>
  <c r="R642" i="12"/>
  <c r="R643" i="12"/>
  <c r="R644" i="12"/>
  <c r="R645" i="12"/>
  <c r="R646" i="12"/>
  <c r="R647" i="12"/>
  <c r="R648" i="12"/>
  <c r="R649" i="12"/>
  <c r="R650" i="12"/>
  <c r="R651" i="12"/>
  <c r="R652" i="12"/>
  <c r="R653" i="12"/>
  <c r="R654" i="12"/>
  <c r="R655" i="12"/>
  <c r="R656" i="12"/>
  <c r="R657" i="12"/>
  <c r="R658" i="12"/>
  <c r="R659" i="12"/>
  <c r="R660" i="12"/>
  <c r="R661" i="12"/>
  <c r="R662" i="12"/>
  <c r="R663" i="12"/>
  <c r="R664" i="12"/>
  <c r="R665" i="12"/>
  <c r="R666" i="12"/>
  <c r="R667" i="12"/>
  <c r="R668" i="12"/>
  <c r="R669" i="12"/>
  <c r="R670" i="12"/>
  <c r="R671" i="12"/>
  <c r="R672" i="12"/>
  <c r="R673" i="12"/>
  <c r="R674" i="12"/>
  <c r="R675" i="12"/>
  <c r="R676" i="12"/>
  <c r="R677" i="12"/>
  <c r="R678" i="12"/>
  <c r="R679" i="12"/>
  <c r="R680" i="12"/>
  <c r="R681" i="12"/>
  <c r="R682" i="12"/>
  <c r="R683" i="12"/>
  <c r="R684" i="12"/>
  <c r="R685" i="12"/>
  <c r="R686" i="12"/>
  <c r="R687" i="12"/>
  <c r="R688" i="12"/>
  <c r="R689" i="12"/>
  <c r="R690" i="12"/>
  <c r="R691" i="12"/>
  <c r="R692" i="12"/>
  <c r="R693" i="12"/>
  <c r="R694" i="12"/>
  <c r="R695" i="12"/>
  <c r="R696" i="12"/>
  <c r="R697" i="12"/>
  <c r="R698" i="12"/>
  <c r="R699" i="12"/>
  <c r="R700" i="12"/>
  <c r="R701" i="12"/>
  <c r="R702" i="12"/>
  <c r="R703" i="12"/>
  <c r="R704" i="12"/>
  <c r="R705" i="12"/>
  <c r="R706" i="12"/>
  <c r="R707" i="12"/>
  <c r="R708" i="12"/>
  <c r="R709" i="12"/>
  <c r="R710" i="12"/>
  <c r="R711" i="12"/>
  <c r="R712" i="12"/>
  <c r="R713" i="12"/>
  <c r="R714" i="12"/>
  <c r="R715" i="12"/>
  <c r="R716" i="12"/>
  <c r="R717" i="12"/>
  <c r="R718" i="12"/>
  <c r="R719" i="12"/>
  <c r="R720" i="12"/>
  <c r="R721" i="12"/>
  <c r="R722" i="12"/>
  <c r="R723" i="12"/>
  <c r="R724" i="12"/>
  <c r="R725" i="12"/>
  <c r="R726" i="12"/>
  <c r="R727" i="12"/>
  <c r="R728" i="12"/>
  <c r="R729" i="12"/>
  <c r="R730" i="12"/>
  <c r="R731" i="12"/>
  <c r="R732" i="12"/>
  <c r="R733" i="12"/>
  <c r="R734" i="12"/>
  <c r="R735" i="12"/>
  <c r="R736" i="12"/>
  <c r="R737" i="12"/>
  <c r="R738" i="12"/>
  <c r="R739" i="12"/>
  <c r="R740" i="12"/>
  <c r="R741" i="12"/>
  <c r="R742" i="12"/>
  <c r="R743" i="12"/>
  <c r="R744" i="12"/>
  <c r="R745" i="12"/>
  <c r="R746" i="12"/>
  <c r="R747" i="12"/>
  <c r="R748" i="12"/>
  <c r="R749" i="12"/>
  <c r="R750" i="12"/>
  <c r="R751" i="12"/>
  <c r="R752" i="12"/>
  <c r="R753" i="12"/>
  <c r="R754" i="12"/>
  <c r="R755" i="12"/>
  <c r="R756" i="12"/>
  <c r="R757" i="12"/>
  <c r="R758" i="12"/>
  <c r="R759" i="12"/>
  <c r="R760" i="12"/>
  <c r="R761" i="12"/>
  <c r="R762" i="12"/>
  <c r="R763" i="12"/>
  <c r="R764" i="12"/>
  <c r="R765" i="12"/>
  <c r="R766" i="12"/>
  <c r="R767" i="12"/>
  <c r="R768" i="12"/>
  <c r="R769" i="12"/>
  <c r="R770" i="12"/>
  <c r="R771" i="12"/>
  <c r="R772" i="12"/>
  <c r="R773" i="12"/>
  <c r="R774" i="12"/>
  <c r="R775" i="12"/>
  <c r="R776" i="12"/>
  <c r="R777" i="12"/>
  <c r="R781" i="12"/>
  <c r="R782" i="12"/>
  <c r="R783" i="12"/>
  <c r="R784" i="12"/>
  <c r="R785" i="12"/>
  <c r="R786" i="12"/>
  <c r="R787" i="12"/>
  <c r="R788" i="12"/>
  <c r="R789" i="12"/>
  <c r="R790" i="12"/>
  <c r="R791" i="12"/>
  <c r="R792" i="12"/>
  <c r="R793" i="12"/>
  <c r="R794" i="12"/>
  <c r="R795" i="12"/>
  <c r="R796" i="12"/>
  <c r="R797" i="12"/>
  <c r="R798" i="12"/>
  <c r="R799" i="12"/>
  <c r="R800" i="12"/>
  <c r="R801" i="12"/>
  <c r="R802" i="12"/>
  <c r="R803" i="12"/>
  <c r="R804" i="12"/>
  <c r="R805" i="12"/>
  <c r="R806" i="12"/>
  <c r="R807" i="12"/>
  <c r="R808" i="12"/>
  <c r="R809" i="12"/>
  <c r="R810" i="12"/>
  <c r="R811" i="12"/>
  <c r="R812" i="12"/>
  <c r="R813" i="12"/>
  <c r="R814" i="12"/>
  <c r="R815" i="12"/>
  <c r="R816" i="12"/>
  <c r="R817" i="12"/>
  <c r="R818" i="12"/>
  <c r="R819" i="12"/>
  <c r="R820" i="12"/>
  <c r="R821" i="12"/>
  <c r="R822" i="12"/>
  <c r="R823" i="12"/>
  <c r="R824" i="12"/>
  <c r="R825" i="12"/>
  <c r="R826" i="12"/>
  <c r="R827" i="12"/>
  <c r="R828" i="12"/>
  <c r="R829" i="12"/>
  <c r="R830" i="12"/>
  <c r="R831" i="12"/>
  <c r="R832" i="12"/>
  <c r="R833" i="12"/>
  <c r="R834" i="12"/>
  <c r="R835" i="12"/>
  <c r="R836" i="12"/>
  <c r="R837" i="12"/>
  <c r="R838" i="12"/>
  <c r="R839" i="12"/>
  <c r="R840" i="12"/>
  <c r="R841" i="12"/>
  <c r="R842" i="12"/>
  <c r="R843" i="12"/>
  <c r="R844" i="12"/>
  <c r="R845" i="12"/>
  <c r="R846" i="12"/>
  <c r="R847" i="12"/>
  <c r="R848" i="12"/>
  <c r="R849" i="12"/>
  <c r="R850" i="12"/>
  <c r="R851" i="12"/>
  <c r="R852" i="12"/>
  <c r="R853" i="12"/>
  <c r="R854" i="12"/>
  <c r="R855" i="12"/>
  <c r="R856" i="12"/>
  <c r="R857" i="12"/>
  <c r="R858" i="12"/>
  <c r="R859" i="12"/>
  <c r="R860" i="12"/>
  <c r="R861" i="12"/>
  <c r="R862" i="12"/>
  <c r="R863" i="12"/>
  <c r="R864" i="12"/>
  <c r="R865" i="12"/>
  <c r="R866" i="12"/>
  <c r="R867" i="12"/>
  <c r="R868" i="12"/>
  <c r="R869" i="12"/>
  <c r="R870" i="12"/>
  <c r="R871" i="12"/>
  <c r="R872" i="12"/>
  <c r="R873" i="12"/>
  <c r="R874" i="12"/>
  <c r="R875" i="12"/>
  <c r="R876" i="12"/>
  <c r="R877" i="12"/>
  <c r="R878" i="12"/>
  <c r="R879" i="12"/>
  <c r="R880" i="12"/>
  <c r="R881" i="12"/>
  <c r="R882" i="12"/>
  <c r="R883" i="12"/>
  <c r="R884" i="12"/>
  <c r="R885" i="12"/>
  <c r="R886" i="12"/>
  <c r="R887" i="12"/>
  <c r="R888" i="12"/>
  <c r="R889" i="12"/>
  <c r="R890" i="12"/>
  <c r="R891" i="12"/>
  <c r="R892" i="12"/>
  <c r="R893" i="12"/>
  <c r="R894" i="12"/>
  <c r="R895" i="12"/>
  <c r="R896" i="12"/>
  <c r="R897" i="12"/>
  <c r="R898" i="12"/>
  <c r="R899" i="12"/>
  <c r="R900" i="12"/>
  <c r="R901" i="12"/>
  <c r="R902" i="12"/>
  <c r="R903" i="12"/>
  <c r="R904" i="12"/>
  <c r="R905" i="12"/>
  <c r="R906" i="12"/>
  <c r="R907" i="12"/>
  <c r="R908" i="12"/>
  <c r="R909" i="12"/>
  <c r="R910" i="12"/>
  <c r="R911" i="12"/>
  <c r="R912" i="12"/>
  <c r="R913" i="12"/>
  <c r="R914" i="12"/>
  <c r="R915" i="12"/>
  <c r="R916" i="12"/>
  <c r="R917" i="12"/>
  <c r="R918" i="12"/>
  <c r="R919" i="12"/>
  <c r="R920" i="12"/>
  <c r="R921" i="12"/>
  <c r="R922" i="12"/>
  <c r="R923" i="12"/>
  <c r="R924" i="12"/>
  <c r="R925" i="12"/>
  <c r="R926" i="12"/>
  <c r="R927" i="12"/>
  <c r="R928" i="12"/>
  <c r="R929" i="12"/>
  <c r="R930" i="12"/>
  <c r="R931" i="12"/>
  <c r="R932" i="12"/>
  <c r="R933" i="12"/>
  <c r="R934" i="12"/>
  <c r="R935" i="12"/>
  <c r="R936" i="12"/>
  <c r="R937" i="12"/>
  <c r="R938" i="12"/>
  <c r="R939" i="12"/>
  <c r="R940" i="12"/>
  <c r="R941" i="12"/>
  <c r="R942" i="12"/>
  <c r="R943" i="12"/>
  <c r="R944" i="12"/>
  <c r="R945" i="12"/>
  <c r="R946" i="12"/>
  <c r="R947" i="12"/>
  <c r="R948" i="12"/>
  <c r="R949" i="12"/>
  <c r="R950" i="12"/>
  <c r="R951" i="12"/>
  <c r="R952" i="12"/>
  <c r="R953" i="12"/>
  <c r="R954" i="12"/>
  <c r="R955" i="12"/>
  <c r="R956" i="12"/>
  <c r="R957" i="12"/>
  <c r="R958" i="12"/>
  <c r="R959" i="12"/>
  <c r="R960" i="12"/>
  <c r="R961" i="12"/>
  <c r="R962" i="12"/>
  <c r="R963" i="12"/>
  <c r="R964" i="12"/>
  <c r="R965" i="12"/>
  <c r="R966" i="12"/>
  <c r="R967" i="12"/>
  <c r="R968" i="12"/>
  <c r="R969" i="12"/>
  <c r="R970" i="12"/>
  <c r="R971" i="12"/>
  <c r="R972" i="12"/>
  <c r="R973" i="12"/>
  <c r="R974" i="12"/>
  <c r="R975" i="12"/>
  <c r="R976" i="12"/>
  <c r="R977" i="12"/>
  <c r="R978" i="12"/>
  <c r="R979" i="12"/>
  <c r="R980" i="12"/>
  <c r="R981" i="12"/>
  <c r="R982" i="12"/>
  <c r="R983" i="12"/>
  <c r="R984" i="12"/>
  <c r="R985" i="12"/>
  <c r="R986" i="12"/>
  <c r="R987" i="12"/>
  <c r="R988" i="12"/>
  <c r="R989" i="12"/>
  <c r="R990" i="12"/>
  <c r="R991" i="12"/>
  <c r="R992" i="12"/>
  <c r="R993" i="12"/>
  <c r="R994" i="12"/>
  <c r="R995" i="12"/>
  <c r="R996" i="12"/>
  <c r="R997" i="12"/>
  <c r="R998" i="12"/>
  <c r="R999" i="12"/>
  <c r="R1000" i="12"/>
  <c r="R1001" i="12"/>
  <c r="R1002" i="12"/>
  <c r="R1003" i="12"/>
  <c r="R1004" i="12"/>
  <c r="R1005" i="12"/>
  <c r="R1006" i="12"/>
  <c r="R1007" i="12"/>
  <c r="R1008" i="12"/>
  <c r="R1009" i="12"/>
  <c r="R1010" i="12"/>
  <c r="R1011" i="12"/>
  <c r="R1012" i="12"/>
  <c r="R1013" i="12"/>
  <c r="R1014" i="12"/>
  <c r="R1015" i="12"/>
  <c r="R1016" i="12"/>
  <c r="R1017" i="12"/>
  <c r="R1018" i="12"/>
  <c r="R1019" i="12"/>
  <c r="R1020" i="12"/>
  <c r="R1021" i="12"/>
  <c r="R1022" i="12"/>
  <c r="R1023" i="12"/>
  <c r="R1024" i="12"/>
  <c r="R1025" i="12"/>
  <c r="R1026" i="12"/>
  <c r="R1027" i="12"/>
  <c r="R1028" i="12"/>
  <c r="R1029" i="12"/>
  <c r="R1030" i="12"/>
  <c r="R1031" i="12"/>
  <c r="R1032" i="12"/>
  <c r="R1033" i="12"/>
  <c r="R1034" i="12"/>
  <c r="R1035" i="12"/>
  <c r="R1036" i="12"/>
  <c r="R1037" i="12"/>
  <c r="R1038" i="12"/>
  <c r="R1039" i="12"/>
  <c r="R1040" i="12"/>
  <c r="R1041" i="12"/>
  <c r="R1042" i="12"/>
  <c r="R1043" i="12"/>
  <c r="R1044" i="12"/>
  <c r="R1045" i="12"/>
  <c r="R1046" i="12"/>
  <c r="R1047" i="12"/>
  <c r="R1048" i="12"/>
  <c r="R1049" i="12"/>
  <c r="R1050" i="12"/>
  <c r="R1051" i="12"/>
  <c r="R1052" i="12"/>
  <c r="R1053" i="12"/>
  <c r="R1054" i="12"/>
  <c r="R1055" i="12"/>
  <c r="R1056" i="12"/>
  <c r="R1057" i="12"/>
  <c r="P12" i="12"/>
  <c r="P13" i="12"/>
  <c r="P20" i="12"/>
  <c r="P25" i="12"/>
  <c r="P27" i="12"/>
  <c r="P28" i="12"/>
  <c r="P29" i="12"/>
  <c r="P30" i="12"/>
  <c r="P31" i="12"/>
  <c r="P32" i="12"/>
  <c r="P34" i="12"/>
  <c r="P36" i="12"/>
  <c r="P37" i="12"/>
  <c r="P38" i="12"/>
  <c r="P39" i="12"/>
  <c r="P40" i="12"/>
  <c r="P41" i="12"/>
  <c r="P42" i="12"/>
  <c r="P43" i="12"/>
  <c r="P44" i="12"/>
  <c r="P45" i="12"/>
  <c r="P46" i="12"/>
  <c r="P47" i="12"/>
  <c r="P48" i="12"/>
  <c r="P49" i="12"/>
  <c r="P50" i="12"/>
  <c r="P51" i="12"/>
  <c r="P54" i="12"/>
  <c r="P55" i="12"/>
  <c r="P56" i="12"/>
  <c r="P57" i="12"/>
  <c r="P58" i="12"/>
  <c r="P59" i="12"/>
  <c r="P60" i="12"/>
  <c r="P61" i="12"/>
  <c r="P62" i="12"/>
  <c r="P63" i="12"/>
  <c r="P64" i="12"/>
  <c r="P65" i="12"/>
  <c r="P67" i="12"/>
  <c r="P68" i="12"/>
  <c r="P69" i="12"/>
  <c r="P70" i="12"/>
  <c r="P71" i="12"/>
  <c r="P72" i="12"/>
  <c r="P73" i="12"/>
  <c r="P74"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P183" i="12"/>
  <c r="P184" i="12"/>
  <c r="P185" i="12"/>
  <c r="P186" i="12"/>
  <c r="P187" i="12"/>
  <c r="P188" i="12"/>
  <c r="P189" i="12"/>
  <c r="P190" i="12"/>
  <c r="P191" i="12"/>
  <c r="P192" i="12"/>
  <c r="P193" i="12"/>
  <c r="P194" i="12"/>
  <c r="P195" i="12"/>
  <c r="P196" i="12"/>
  <c r="P197" i="12"/>
  <c r="P198" i="12"/>
  <c r="P199" i="12"/>
  <c r="P200" i="12"/>
  <c r="P201" i="12"/>
  <c r="P202" i="12"/>
  <c r="P203" i="12"/>
  <c r="P204" i="12"/>
  <c r="P205" i="12"/>
  <c r="P206" i="12"/>
  <c r="P207" i="12"/>
  <c r="P208" i="12"/>
  <c r="P209" i="12"/>
  <c r="P210" i="12"/>
  <c r="P211" i="12"/>
  <c r="P212" i="12"/>
  <c r="P213" i="12"/>
  <c r="P214" i="12"/>
  <c r="P215" i="12"/>
  <c r="P216" i="12"/>
  <c r="P217" i="12"/>
  <c r="P218" i="12"/>
  <c r="P219" i="12"/>
  <c r="P220" i="12"/>
  <c r="P221" i="12"/>
  <c r="P222" i="12"/>
  <c r="P223" i="12"/>
  <c r="P224" i="12"/>
  <c r="P225" i="12"/>
  <c r="P226" i="12"/>
  <c r="P227" i="12"/>
  <c r="P228" i="12"/>
  <c r="P229" i="12"/>
  <c r="P230" i="12"/>
  <c r="P231" i="12"/>
  <c r="P232" i="12"/>
  <c r="P233" i="12"/>
  <c r="P234" i="12"/>
  <c r="P235" i="12"/>
  <c r="P236" i="12"/>
  <c r="P237" i="12"/>
  <c r="P238" i="12"/>
  <c r="P239" i="12"/>
  <c r="P240" i="12"/>
  <c r="P241" i="12"/>
  <c r="P242" i="12"/>
  <c r="P243" i="12"/>
  <c r="P244" i="12"/>
  <c r="P245" i="12"/>
  <c r="P246" i="12"/>
  <c r="P247" i="12"/>
  <c r="P248" i="12"/>
  <c r="P249" i="12"/>
  <c r="P250" i="12"/>
  <c r="P251" i="12"/>
  <c r="P252" i="12"/>
  <c r="P253" i="12"/>
  <c r="P254" i="12"/>
  <c r="P255" i="12"/>
  <c r="P256" i="12"/>
  <c r="P257" i="12"/>
  <c r="P258" i="12"/>
  <c r="P259" i="12"/>
  <c r="P260" i="12"/>
  <c r="P261" i="12"/>
  <c r="P262" i="12"/>
  <c r="P263" i="12"/>
  <c r="P264" i="12"/>
  <c r="P265" i="12"/>
  <c r="P266" i="12"/>
  <c r="P267" i="12"/>
  <c r="P268" i="12"/>
  <c r="P269" i="12"/>
  <c r="P270" i="12"/>
  <c r="P271" i="12"/>
  <c r="P272" i="12"/>
  <c r="P273" i="12"/>
  <c r="P274" i="12"/>
  <c r="P275" i="12"/>
  <c r="P276" i="12"/>
  <c r="P277" i="12"/>
  <c r="P278" i="12"/>
  <c r="P279" i="12"/>
  <c r="P280" i="12"/>
  <c r="P282" i="12"/>
  <c r="P283" i="12"/>
  <c r="P284" i="12"/>
  <c r="P285" i="12"/>
  <c r="P286" i="12"/>
  <c r="P287" i="12"/>
  <c r="P288" i="12"/>
  <c r="P289" i="12"/>
  <c r="P290" i="12"/>
  <c r="P291" i="12"/>
  <c r="P292" i="12"/>
  <c r="P293" i="12"/>
  <c r="P294" i="12"/>
  <c r="P295" i="12"/>
  <c r="P296" i="12"/>
  <c r="P297" i="12"/>
  <c r="P298" i="12"/>
  <c r="P299" i="12"/>
  <c r="P300" i="12"/>
  <c r="P301" i="12"/>
  <c r="P302" i="12"/>
  <c r="P303" i="12"/>
  <c r="P304" i="12"/>
  <c r="P305" i="12"/>
  <c r="P306" i="12"/>
  <c r="P307" i="12"/>
  <c r="P308" i="12"/>
  <c r="P309" i="12"/>
  <c r="P310" i="12"/>
  <c r="P311" i="12"/>
  <c r="P312" i="12"/>
  <c r="P313" i="12"/>
  <c r="P314" i="12"/>
  <c r="P315" i="12"/>
  <c r="P316" i="12"/>
  <c r="P317" i="12"/>
  <c r="P318" i="12"/>
  <c r="P319" i="12"/>
  <c r="P320" i="12"/>
  <c r="P321" i="12"/>
  <c r="P322" i="12"/>
  <c r="P323" i="12"/>
  <c r="P324" i="12"/>
  <c r="P325" i="12"/>
  <c r="P326" i="12"/>
  <c r="P327" i="12"/>
  <c r="P328" i="12"/>
  <c r="P329" i="12"/>
  <c r="P330" i="12"/>
  <c r="P331" i="12"/>
  <c r="P332" i="12"/>
  <c r="P333" i="12"/>
  <c r="P334" i="12"/>
  <c r="P335" i="12"/>
  <c r="P336" i="12"/>
  <c r="P337" i="12"/>
  <c r="P338" i="12"/>
  <c r="P339" i="12"/>
  <c r="P340" i="12"/>
  <c r="P341" i="12"/>
  <c r="P342" i="12"/>
  <c r="P343" i="12"/>
  <c r="P344" i="12"/>
  <c r="P345" i="12"/>
  <c r="P346" i="12"/>
  <c r="P347" i="12"/>
  <c r="P348" i="12"/>
  <c r="P349" i="12"/>
  <c r="P350" i="12"/>
  <c r="P351" i="12"/>
  <c r="P352" i="12"/>
  <c r="P353" i="12"/>
  <c r="P354" i="12"/>
  <c r="P355" i="12"/>
  <c r="P356" i="12"/>
  <c r="P357" i="12"/>
  <c r="P358" i="12"/>
  <c r="P359" i="12"/>
  <c r="P360" i="12"/>
  <c r="P361" i="12"/>
  <c r="P362" i="12"/>
  <c r="P363" i="12"/>
  <c r="P364" i="12"/>
  <c r="P365" i="12"/>
  <c r="P366" i="12"/>
  <c r="P367" i="12"/>
  <c r="P368" i="12"/>
  <c r="P369" i="12"/>
  <c r="P370" i="12"/>
  <c r="P371" i="12"/>
  <c r="P372" i="12"/>
  <c r="P373" i="12"/>
  <c r="P374" i="12"/>
  <c r="P375" i="12"/>
  <c r="P376" i="12"/>
  <c r="P377" i="12"/>
  <c r="P378" i="12"/>
  <c r="P379" i="12"/>
  <c r="P380" i="12"/>
  <c r="P381" i="12"/>
  <c r="P382" i="12"/>
  <c r="P383" i="12"/>
  <c r="P384" i="12"/>
  <c r="P385" i="12"/>
  <c r="P386" i="12"/>
  <c r="P387" i="12"/>
  <c r="P388" i="12"/>
  <c r="P389" i="12"/>
  <c r="P390" i="12"/>
  <c r="P391" i="12"/>
  <c r="P392" i="12"/>
  <c r="P393" i="12"/>
  <c r="P394" i="12"/>
  <c r="P395" i="12"/>
  <c r="P396" i="12"/>
  <c r="P397" i="12"/>
  <c r="P398" i="12"/>
  <c r="P399" i="12"/>
  <c r="P400" i="12"/>
  <c r="P401" i="12"/>
  <c r="P402" i="12"/>
  <c r="P403" i="12"/>
  <c r="P404" i="12"/>
  <c r="P405" i="12"/>
  <c r="P406" i="12"/>
  <c r="P407" i="12"/>
  <c r="P408" i="12"/>
  <c r="P409" i="12"/>
  <c r="P410" i="12"/>
  <c r="P411" i="12"/>
  <c r="P412" i="12"/>
  <c r="P413" i="12"/>
  <c r="P414" i="12"/>
  <c r="P415" i="12"/>
  <c r="P416" i="12"/>
  <c r="P417" i="12"/>
  <c r="P418" i="12"/>
  <c r="P419" i="12"/>
  <c r="P420" i="12"/>
  <c r="P421" i="12"/>
  <c r="P422" i="12"/>
  <c r="P423" i="12"/>
  <c r="P424" i="12"/>
  <c r="P425" i="12"/>
  <c r="P426" i="12"/>
  <c r="P427" i="12"/>
  <c r="P428" i="12"/>
  <c r="P429" i="12"/>
  <c r="P430" i="12"/>
  <c r="P431" i="12"/>
  <c r="P432" i="12"/>
  <c r="P433" i="12"/>
  <c r="P434" i="12"/>
  <c r="P435" i="12"/>
  <c r="P436" i="12"/>
  <c r="P437" i="12"/>
  <c r="P438" i="12"/>
  <c r="P439" i="12"/>
  <c r="P440" i="12"/>
  <c r="P441" i="12"/>
  <c r="P442" i="12"/>
  <c r="P443" i="12"/>
  <c r="P444" i="12"/>
  <c r="P445" i="12"/>
  <c r="P446" i="12"/>
  <c r="P447" i="12"/>
  <c r="P448" i="12"/>
  <c r="P449" i="12"/>
  <c r="P450" i="12"/>
  <c r="P451" i="12"/>
  <c r="P452" i="12"/>
  <c r="P453" i="12"/>
  <c r="P454" i="12"/>
  <c r="P455" i="12"/>
  <c r="P456" i="12"/>
  <c r="P457" i="12"/>
  <c r="P458" i="12"/>
  <c r="P459" i="12"/>
  <c r="P460" i="12"/>
  <c r="P461" i="12"/>
  <c r="P462" i="12"/>
  <c r="P463" i="12"/>
  <c r="P464" i="12"/>
  <c r="P465" i="12"/>
  <c r="P466" i="12"/>
  <c r="P467" i="12"/>
  <c r="P468" i="12"/>
  <c r="P469" i="12"/>
  <c r="P470" i="12"/>
  <c r="P471" i="12"/>
  <c r="P472" i="12"/>
  <c r="P473" i="12"/>
  <c r="P474" i="12"/>
  <c r="P475" i="12"/>
  <c r="P476" i="12"/>
  <c r="P477" i="12"/>
  <c r="P478" i="12"/>
  <c r="P479" i="12"/>
  <c r="P480" i="12"/>
  <c r="P481" i="12"/>
  <c r="P482" i="12"/>
  <c r="P483" i="12"/>
  <c r="P485" i="12"/>
  <c r="P486" i="12"/>
  <c r="P487" i="12"/>
  <c r="P488" i="12"/>
  <c r="P489" i="12"/>
  <c r="P490" i="12"/>
  <c r="P491" i="12"/>
  <c r="P492" i="12"/>
  <c r="P493" i="12"/>
  <c r="P494" i="12"/>
  <c r="P495" i="12"/>
  <c r="P496" i="12"/>
  <c r="P497" i="12"/>
  <c r="P498" i="12"/>
  <c r="P499" i="12"/>
  <c r="P500" i="12"/>
  <c r="P501" i="12"/>
  <c r="P502" i="12"/>
  <c r="P503" i="12"/>
  <c r="P504" i="12"/>
  <c r="P505" i="12"/>
  <c r="P506" i="12"/>
  <c r="P507" i="12"/>
  <c r="P508" i="12"/>
  <c r="P509" i="12"/>
  <c r="P510" i="12"/>
  <c r="P511" i="12"/>
  <c r="P512" i="12"/>
  <c r="P513" i="12"/>
  <c r="P514" i="12"/>
  <c r="P515" i="12"/>
  <c r="P516" i="12"/>
  <c r="P517" i="12"/>
  <c r="P518" i="12"/>
  <c r="P519" i="12"/>
  <c r="P520" i="12"/>
  <c r="P521" i="12"/>
  <c r="P522" i="12"/>
  <c r="P523" i="12"/>
  <c r="P524" i="12"/>
  <c r="P525" i="12"/>
  <c r="P526" i="12"/>
  <c r="P527" i="12"/>
  <c r="P528" i="12"/>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P562" i="12"/>
  <c r="P563" i="12"/>
  <c r="P564" i="12"/>
  <c r="P565" i="12"/>
  <c r="P566" i="12"/>
  <c r="P567" i="12"/>
  <c r="P568" i="12"/>
  <c r="P569" i="12"/>
  <c r="P570" i="12"/>
  <c r="P571" i="12"/>
  <c r="P572" i="12"/>
  <c r="P573" i="12"/>
  <c r="P574" i="12"/>
  <c r="P575" i="12"/>
  <c r="P576" i="12"/>
  <c r="P577" i="12"/>
  <c r="P578" i="12"/>
  <c r="P579" i="12"/>
  <c r="P580" i="12"/>
  <c r="P581" i="12"/>
  <c r="P582" i="12"/>
  <c r="P583" i="12"/>
  <c r="P584" i="12"/>
  <c r="P585" i="12"/>
  <c r="P586" i="12"/>
  <c r="P587" i="12"/>
  <c r="P588" i="12"/>
  <c r="P589" i="12"/>
  <c r="P590" i="12"/>
  <c r="P591" i="12"/>
  <c r="P592" i="12"/>
  <c r="P593" i="12"/>
  <c r="P594" i="12"/>
  <c r="P595" i="12"/>
  <c r="P596" i="12"/>
  <c r="P597" i="12"/>
  <c r="P598" i="12"/>
  <c r="P599" i="12"/>
  <c r="P600" i="12"/>
  <c r="P601" i="12"/>
  <c r="P602" i="12"/>
  <c r="P603" i="12"/>
  <c r="P604" i="12"/>
  <c r="P605" i="12"/>
  <c r="P606" i="12"/>
  <c r="P607" i="12"/>
  <c r="P608" i="12"/>
  <c r="P609" i="12"/>
  <c r="P610" i="12"/>
  <c r="P611" i="12"/>
  <c r="P612" i="12"/>
  <c r="P613" i="12"/>
  <c r="P614" i="12"/>
  <c r="P615" i="12"/>
  <c r="P616" i="12"/>
  <c r="P617" i="12"/>
  <c r="P618" i="12"/>
  <c r="P619" i="12"/>
  <c r="P620" i="12"/>
  <c r="P621" i="12"/>
  <c r="P622" i="12"/>
  <c r="P623" i="12"/>
  <c r="P624" i="12"/>
  <c r="P625" i="12"/>
  <c r="P626" i="12"/>
  <c r="P627" i="12"/>
  <c r="P628" i="12"/>
  <c r="P629" i="12"/>
  <c r="P630" i="12"/>
  <c r="P631" i="12"/>
  <c r="P632" i="12"/>
  <c r="P633" i="12"/>
  <c r="P634" i="12"/>
  <c r="P635" i="12"/>
  <c r="P636" i="12"/>
  <c r="P637" i="12"/>
  <c r="P638" i="12"/>
  <c r="P639" i="12"/>
  <c r="P640" i="12"/>
  <c r="P641" i="12"/>
  <c r="P642" i="12"/>
  <c r="P643" i="12"/>
  <c r="P644" i="12"/>
  <c r="P645" i="12"/>
  <c r="P646" i="12"/>
  <c r="P647" i="12"/>
  <c r="P648" i="12"/>
  <c r="P649" i="12"/>
  <c r="P650" i="12"/>
  <c r="P651" i="12"/>
  <c r="P652" i="12"/>
  <c r="P653" i="12"/>
  <c r="P654" i="12"/>
  <c r="P655" i="12"/>
  <c r="P656" i="12"/>
  <c r="P657" i="12"/>
  <c r="P658" i="12"/>
  <c r="P659" i="12"/>
  <c r="P660" i="12"/>
  <c r="P661" i="12"/>
  <c r="P662" i="12"/>
  <c r="P663" i="12"/>
  <c r="P664" i="12"/>
  <c r="P665" i="12"/>
  <c r="P666" i="12"/>
  <c r="P667" i="12"/>
  <c r="P668" i="12"/>
  <c r="P669" i="12"/>
  <c r="P670" i="12"/>
  <c r="P671" i="12"/>
  <c r="P672" i="12"/>
  <c r="P673" i="12"/>
  <c r="P674" i="12"/>
  <c r="P675" i="12"/>
  <c r="P676" i="12"/>
  <c r="P677" i="12"/>
  <c r="P678" i="12"/>
  <c r="P679" i="12"/>
  <c r="P680" i="12"/>
  <c r="P681" i="12"/>
  <c r="P682" i="12"/>
  <c r="P683" i="12"/>
  <c r="P684" i="12"/>
  <c r="P685" i="12"/>
  <c r="P686" i="12"/>
  <c r="P687" i="12"/>
  <c r="P688" i="12"/>
  <c r="P689" i="12"/>
  <c r="P690" i="12"/>
  <c r="P691" i="12"/>
  <c r="P692" i="12"/>
  <c r="P693" i="12"/>
  <c r="P694" i="12"/>
  <c r="P695" i="12"/>
  <c r="P696" i="12"/>
  <c r="P697" i="12"/>
  <c r="P698" i="12"/>
  <c r="P699" i="12"/>
  <c r="P700" i="12"/>
  <c r="P701" i="12"/>
  <c r="P702" i="12"/>
  <c r="P703" i="12"/>
  <c r="P704" i="12"/>
  <c r="P705" i="12"/>
  <c r="P706" i="12"/>
  <c r="P707" i="12"/>
  <c r="P708" i="12"/>
  <c r="P709" i="12"/>
  <c r="P710" i="12"/>
  <c r="P711" i="12"/>
  <c r="P712" i="12"/>
  <c r="P713" i="12"/>
  <c r="P714" i="12"/>
  <c r="P715" i="12"/>
  <c r="P716" i="12"/>
  <c r="P717" i="12"/>
  <c r="P718" i="12"/>
  <c r="P719" i="12"/>
  <c r="P720" i="12"/>
  <c r="P721" i="12"/>
  <c r="P722" i="12"/>
  <c r="P723" i="12"/>
  <c r="P724" i="12"/>
  <c r="P725" i="12"/>
  <c r="P726" i="12"/>
  <c r="P727" i="12"/>
  <c r="P728" i="12"/>
  <c r="P729" i="12"/>
  <c r="P730" i="12"/>
  <c r="P731" i="12"/>
  <c r="P732" i="12"/>
  <c r="P733" i="12"/>
  <c r="P734" i="12"/>
  <c r="P735" i="12"/>
  <c r="P736" i="12"/>
  <c r="P737" i="12"/>
  <c r="P738" i="12"/>
  <c r="P739" i="12"/>
  <c r="P740" i="12"/>
  <c r="P741" i="12"/>
  <c r="P742" i="12"/>
  <c r="P743" i="12"/>
  <c r="P744" i="12"/>
  <c r="P745" i="12"/>
  <c r="P746" i="12"/>
  <c r="P747" i="12"/>
  <c r="P748" i="12"/>
  <c r="P749" i="12"/>
  <c r="P750" i="12"/>
  <c r="P751" i="12"/>
  <c r="P752" i="12"/>
  <c r="P753" i="12"/>
  <c r="P754" i="12"/>
  <c r="P755" i="12"/>
  <c r="P756" i="12"/>
  <c r="P757" i="12"/>
  <c r="P758" i="12"/>
  <c r="P759" i="12"/>
  <c r="P760" i="12"/>
  <c r="P761" i="12"/>
  <c r="P762" i="12"/>
  <c r="P763" i="12"/>
  <c r="P764" i="12"/>
  <c r="P765" i="12"/>
  <c r="P766" i="12"/>
  <c r="P767" i="12"/>
  <c r="P768" i="12"/>
  <c r="P769" i="12"/>
  <c r="P770" i="12"/>
  <c r="P771" i="12"/>
  <c r="P772" i="12"/>
  <c r="P773" i="12"/>
  <c r="P774" i="12"/>
  <c r="P775" i="12"/>
  <c r="P776" i="12"/>
  <c r="P777" i="12"/>
  <c r="P781" i="12"/>
  <c r="P782" i="12"/>
  <c r="P783" i="12"/>
  <c r="P784" i="12"/>
  <c r="P785" i="12"/>
  <c r="P786" i="12"/>
  <c r="P787" i="12"/>
  <c r="P788" i="12"/>
  <c r="P789" i="12"/>
  <c r="P790" i="12"/>
  <c r="P791" i="12"/>
  <c r="P792" i="12"/>
  <c r="P793" i="12"/>
  <c r="P794" i="12"/>
  <c r="P795" i="12"/>
  <c r="P796" i="12"/>
  <c r="P797" i="12"/>
  <c r="P798" i="12"/>
  <c r="P799" i="12"/>
  <c r="P800" i="12"/>
  <c r="P801" i="12"/>
  <c r="P802" i="12"/>
  <c r="P803" i="12"/>
  <c r="P804" i="12"/>
  <c r="P805" i="12"/>
  <c r="P806" i="12"/>
  <c r="P807" i="12"/>
  <c r="P808" i="12"/>
  <c r="P809" i="12"/>
  <c r="P810" i="12"/>
  <c r="P811" i="12"/>
  <c r="P812" i="12"/>
  <c r="P813" i="12"/>
  <c r="P814" i="12"/>
  <c r="P815" i="12"/>
  <c r="P816" i="12"/>
  <c r="P817" i="12"/>
  <c r="P818" i="12"/>
  <c r="P819" i="12"/>
  <c r="P820" i="12"/>
  <c r="P821" i="12"/>
  <c r="P822" i="12"/>
  <c r="P823" i="12"/>
  <c r="P824" i="12"/>
  <c r="P825" i="12"/>
  <c r="P826" i="12"/>
  <c r="P827" i="12"/>
  <c r="P828" i="12"/>
  <c r="P829" i="12"/>
  <c r="P830" i="12"/>
  <c r="P831" i="12"/>
  <c r="P832" i="12"/>
  <c r="P833" i="12"/>
  <c r="P834" i="12"/>
  <c r="P835" i="12"/>
  <c r="P836" i="12"/>
  <c r="P837" i="12"/>
  <c r="P838" i="12"/>
  <c r="P839" i="12"/>
  <c r="P840" i="12"/>
  <c r="P841" i="12"/>
  <c r="P842" i="12"/>
  <c r="P843" i="12"/>
  <c r="P844" i="12"/>
  <c r="P845" i="12"/>
  <c r="P846" i="12"/>
  <c r="P847" i="12"/>
  <c r="P848" i="12"/>
  <c r="P849" i="12"/>
  <c r="P850" i="12"/>
  <c r="P851" i="12"/>
  <c r="P852" i="12"/>
  <c r="P853" i="12"/>
  <c r="P854" i="12"/>
  <c r="P855" i="12"/>
  <c r="P856" i="12"/>
  <c r="P857" i="12"/>
  <c r="P858" i="12"/>
  <c r="P859" i="12"/>
  <c r="P860" i="12"/>
  <c r="P861" i="12"/>
  <c r="P862" i="12"/>
  <c r="P863" i="12"/>
  <c r="P864" i="12"/>
  <c r="P865" i="12"/>
  <c r="P866" i="12"/>
  <c r="P867" i="12"/>
  <c r="P868" i="12"/>
  <c r="P869" i="12"/>
  <c r="P870" i="12"/>
  <c r="P871" i="12"/>
  <c r="P872" i="12"/>
  <c r="P873" i="12"/>
  <c r="P874" i="12"/>
  <c r="P875" i="12"/>
  <c r="P876" i="12"/>
  <c r="P877" i="12"/>
  <c r="P878" i="12"/>
  <c r="P879" i="12"/>
  <c r="P880" i="12"/>
  <c r="P881" i="12"/>
  <c r="P882" i="12"/>
  <c r="P883" i="12"/>
  <c r="P884" i="12"/>
  <c r="P885" i="12"/>
  <c r="P886" i="12"/>
  <c r="P887" i="12"/>
  <c r="P888" i="12"/>
  <c r="P889" i="12"/>
  <c r="P890" i="12"/>
  <c r="P891" i="12"/>
  <c r="P892" i="12"/>
  <c r="P893" i="12"/>
  <c r="P894" i="12"/>
  <c r="P895" i="12"/>
  <c r="P896" i="12"/>
  <c r="P897" i="12"/>
  <c r="P898" i="12"/>
  <c r="P899" i="12"/>
  <c r="P900" i="12"/>
  <c r="P901" i="12"/>
  <c r="P902" i="12"/>
  <c r="P903" i="12"/>
  <c r="P904" i="12"/>
  <c r="P905" i="12"/>
  <c r="P906" i="12"/>
  <c r="P907" i="12"/>
  <c r="P908" i="12"/>
  <c r="P909" i="12"/>
  <c r="P910" i="12"/>
  <c r="P911" i="12"/>
  <c r="P912" i="12"/>
  <c r="P913" i="12"/>
  <c r="P914" i="12"/>
  <c r="P915" i="12"/>
  <c r="P916" i="12"/>
  <c r="P917" i="12"/>
  <c r="P918" i="12"/>
  <c r="P919" i="12"/>
  <c r="P920" i="12"/>
  <c r="P921" i="12"/>
  <c r="P922" i="12"/>
  <c r="P923" i="12"/>
  <c r="P924" i="12"/>
  <c r="P925" i="12"/>
  <c r="P926" i="12"/>
  <c r="P927" i="12"/>
  <c r="P928" i="12"/>
  <c r="P929" i="12"/>
  <c r="P930" i="12"/>
  <c r="P931" i="12"/>
  <c r="P932" i="12"/>
  <c r="P933" i="12"/>
  <c r="P934" i="12"/>
  <c r="P935" i="12"/>
  <c r="P936" i="12"/>
  <c r="P937" i="12"/>
  <c r="P938" i="12"/>
  <c r="P939" i="12"/>
  <c r="P940" i="12"/>
  <c r="P941" i="12"/>
  <c r="P942" i="12"/>
  <c r="P943" i="12"/>
  <c r="P944" i="12"/>
  <c r="P945" i="12"/>
  <c r="P946" i="12"/>
  <c r="P947" i="12"/>
  <c r="P948" i="12"/>
  <c r="P949" i="12"/>
  <c r="P950" i="12"/>
  <c r="P951" i="12"/>
  <c r="P952" i="12"/>
  <c r="P953" i="12"/>
  <c r="P954" i="12"/>
  <c r="P955" i="12"/>
  <c r="P956" i="12"/>
  <c r="P957" i="12"/>
  <c r="P958" i="12"/>
  <c r="P959" i="12"/>
  <c r="P960" i="12"/>
  <c r="P961" i="12"/>
  <c r="P962" i="12"/>
  <c r="P963" i="12"/>
  <c r="P964" i="12"/>
  <c r="P965" i="12"/>
  <c r="P966" i="12"/>
  <c r="P967" i="12"/>
  <c r="P968" i="12"/>
  <c r="P969" i="12"/>
  <c r="P970" i="12"/>
  <c r="P971" i="12"/>
  <c r="P972" i="12"/>
  <c r="P973" i="12"/>
  <c r="P974" i="12"/>
  <c r="P975" i="12"/>
  <c r="P976" i="12"/>
  <c r="P977" i="12"/>
  <c r="P978" i="12"/>
  <c r="P979" i="12"/>
  <c r="P980" i="12"/>
  <c r="P981" i="12"/>
  <c r="P982" i="12"/>
  <c r="P983" i="12"/>
  <c r="P984" i="12"/>
  <c r="P985" i="12"/>
  <c r="P986" i="12"/>
  <c r="P987" i="12"/>
  <c r="P988" i="12"/>
  <c r="P989" i="12"/>
  <c r="P990" i="12"/>
  <c r="P991" i="12"/>
  <c r="P992" i="12"/>
  <c r="P993" i="12"/>
  <c r="P994" i="12"/>
  <c r="P995" i="12"/>
  <c r="P996" i="12"/>
  <c r="P997" i="12"/>
  <c r="P998" i="12"/>
  <c r="P999" i="12"/>
  <c r="P1000" i="12"/>
  <c r="P1001" i="12"/>
  <c r="P1002" i="12"/>
  <c r="L5" i="12"/>
  <c r="L7" i="12"/>
  <c r="L9" i="12"/>
  <c r="L10" i="12"/>
  <c r="L11" i="12"/>
  <c r="L12" i="12"/>
  <c r="L13" i="12"/>
  <c r="L15" i="12"/>
  <c r="L16" i="12"/>
  <c r="L17" i="12"/>
  <c r="L20" i="12"/>
  <c r="L21" i="12"/>
  <c r="L22" i="12"/>
  <c r="L23" i="12"/>
  <c r="L24" i="12"/>
  <c r="L26" i="12"/>
  <c r="L27" i="12"/>
  <c r="L28" i="12"/>
  <c r="L29" i="12"/>
  <c r="L30" i="12"/>
  <c r="L31" i="12"/>
  <c r="L32" i="12"/>
  <c r="L34" i="12"/>
  <c r="L35" i="12"/>
  <c r="L36" i="12"/>
  <c r="L37" i="12"/>
  <c r="L38" i="12"/>
  <c r="L39" i="12"/>
  <c r="L40" i="12"/>
  <c r="L41" i="12"/>
  <c r="L42" i="12"/>
  <c r="L43" i="12"/>
  <c r="L44" i="12"/>
  <c r="L45" i="12"/>
  <c r="L46" i="12"/>
  <c r="L47" i="12"/>
  <c r="L48" i="12"/>
  <c r="L49" i="12"/>
  <c r="L50" i="12"/>
  <c r="L51" i="12"/>
  <c r="L53" i="12"/>
  <c r="L54" i="12"/>
  <c r="L55" i="12"/>
  <c r="L56" i="12"/>
  <c r="L57" i="12"/>
  <c r="L58" i="12"/>
  <c r="L59" i="12"/>
  <c r="L60" i="12"/>
  <c r="L61" i="12"/>
  <c r="L62" i="12"/>
  <c r="L63" i="12"/>
  <c r="L64" i="12"/>
  <c r="L65"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4" i="12"/>
  <c r="L265" i="12"/>
  <c r="L266" i="12"/>
  <c r="L267" i="12"/>
  <c r="L268" i="12"/>
  <c r="L269" i="12"/>
  <c r="L270" i="12"/>
  <c r="L271" i="12"/>
  <c r="L272" i="12"/>
  <c r="L273" i="12"/>
  <c r="L274" i="12"/>
  <c r="L276" i="12"/>
  <c r="L277" i="12"/>
  <c r="L278" i="12"/>
  <c r="L279" i="12"/>
  <c r="L280"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J6" i="12"/>
  <c r="J7" i="12"/>
  <c r="J8" i="12"/>
  <c r="J11" i="12"/>
  <c r="J14" i="12"/>
  <c r="J21" i="12"/>
  <c r="J22" i="12"/>
  <c r="J23" i="12"/>
  <c r="J24" i="12"/>
  <c r="J25" i="12"/>
  <c r="J26" i="12"/>
  <c r="J27" i="12"/>
  <c r="J29" i="12"/>
  <c r="J30" i="12"/>
  <c r="J33" i="12"/>
  <c r="J39" i="12"/>
  <c r="J40" i="12"/>
  <c r="J41" i="12"/>
  <c r="J42" i="12"/>
  <c r="J43" i="12"/>
  <c r="J44" i="12"/>
  <c r="J46" i="12"/>
  <c r="J47" i="12"/>
  <c r="J51" i="12"/>
  <c r="J53" i="12"/>
  <c r="J58" i="12"/>
  <c r="J63" i="12"/>
  <c r="J64" i="12"/>
  <c r="J65" i="12"/>
  <c r="J68" i="12"/>
  <c r="J69" i="12"/>
  <c r="J70" i="12"/>
  <c r="J71" i="12"/>
  <c r="J72" i="12"/>
  <c r="J76" i="12"/>
  <c r="J77" i="12"/>
  <c r="J78" i="12"/>
  <c r="J80" i="12"/>
  <c r="J81" i="12"/>
  <c r="J82" i="12"/>
  <c r="J84" i="12"/>
  <c r="J85" i="12"/>
  <c r="J86" i="12"/>
  <c r="J87" i="12"/>
  <c r="J88"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4" i="12"/>
  <c r="J125" i="12"/>
  <c r="J126" i="12"/>
  <c r="J127" i="12"/>
  <c r="J128" i="12"/>
  <c r="J129" i="12"/>
  <c r="J130" i="12"/>
  <c r="J131" i="12"/>
  <c r="J132" i="12"/>
  <c r="J133" i="12"/>
  <c r="J134" i="12"/>
  <c r="J135" i="12"/>
  <c r="J136" i="12"/>
  <c r="J139" i="12"/>
  <c r="J140" i="12"/>
  <c r="J141" i="12"/>
  <c r="J142" i="12"/>
  <c r="J143" i="12"/>
  <c r="J144" i="12"/>
  <c r="J145" i="12"/>
  <c r="J146"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3" i="12"/>
  <c r="J174" i="12"/>
  <c r="J176"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25" i="12"/>
  <c r="J230" i="12"/>
  <c r="J231" i="12"/>
  <c r="J232" i="12"/>
  <c r="J233" i="12"/>
  <c r="J234" i="12"/>
  <c r="J235" i="12"/>
  <c r="J236" i="12"/>
  <c r="J237" i="12"/>
  <c r="J239" i="12"/>
  <c r="J240" i="12"/>
  <c r="J241" i="12"/>
  <c r="J243" i="12"/>
  <c r="J244" i="12"/>
  <c r="J245" i="12"/>
  <c r="J246" i="12"/>
  <c r="J247" i="12"/>
  <c r="J248" i="12"/>
  <c r="J249" i="12"/>
  <c r="J250" i="12"/>
  <c r="J251" i="12"/>
  <c r="J252" i="12"/>
  <c r="J253" i="12"/>
  <c r="J254" i="12"/>
  <c r="J255" i="12"/>
  <c r="J256" i="12"/>
  <c r="J257" i="12"/>
  <c r="J258" i="12"/>
  <c r="J259" i="12"/>
  <c r="J260" i="12"/>
  <c r="J261" i="12"/>
  <c r="J263" i="12"/>
  <c r="J268" i="12"/>
  <c r="J269" i="12"/>
  <c r="J270" i="12"/>
  <c r="J271" i="12"/>
  <c r="J272" i="12"/>
  <c r="J273" i="12"/>
  <c r="J274" i="12"/>
  <c r="J275" i="12"/>
  <c r="J276" i="12"/>
  <c r="J277" i="12"/>
  <c r="J278" i="12"/>
  <c r="J279" i="12"/>
  <c r="J280" i="12"/>
  <c r="J281" i="12"/>
  <c r="J282" i="12"/>
  <c r="J283"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4" i="12"/>
  <c r="J505" i="12"/>
  <c r="J506" i="12"/>
  <c r="J507" i="12"/>
  <c r="J508" i="12"/>
  <c r="J509" i="12"/>
  <c r="J510" i="12"/>
  <c r="J511" i="12"/>
  <c r="J512" i="12"/>
  <c r="J513" i="12"/>
  <c r="J514" i="12"/>
  <c r="J515" i="12"/>
  <c r="J516" i="12"/>
  <c r="J517" i="12"/>
  <c r="J518" i="12"/>
  <c r="J521" i="12"/>
  <c r="J522" i="12"/>
  <c r="J523" i="12"/>
  <c r="J524" i="12"/>
  <c r="J525" i="12"/>
  <c r="J526" i="12"/>
  <c r="J528" i="12"/>
  <c r="J529" i="12"/>
  <c r="J530" i="12"/>
  <c r="J531" i="12"/>
  <c r="J532" i="12"/>
  <c r="J533" i="12"/>
  <c r="J534" i="12"/>
  <c r="J535" i="12"/>
  <c r="J536" i="12"/>
  <c r="J537" i="12"/>
  <c r="J538" i="12"/>
  <c r="J539" i="12"/>
  <c r="J540" i="12"/>
  <c r="J542" i="12"/>
  <c r="J546" i="12"/>
  <c r="J547" i="12"/>
  <c r="J548"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3" i="12"/>
  <c r="J654" i="12"/>
  <c r="J655" i="12"/>
  <c r="J656" i="12"/>
  <c r="J657" i="12"/>
  <c r="J658" i="12"/>
  <c r="J661" i="12"/>
  <c r="J662" i="12"/>
  <c r="J663" i="12"/>
  <c r="J664" i="12"/>
  <c r="J665" i="12"/>
  <c r="J666" i="12"/>
  <c r="J667" i="12"/>
  <c r="J668" i="12"/>
  <c r="J669" i="12"/>
  <c r="J670" i="12"/>
  <c r="J671" i="12"/>
  <c r="J672" i="12"/>
  <c r="J673" i="12"/>
  <c r="J674" i="12"/>
  <c r="J687" i="12"/>
  <c r="J688" i="12"/>
  <c r="J689" i="12"/>
  <c r="J695" i="12"/>
  <c r="J696" i="12"/>
  <c r="J697" i="12"/>
  <c r="J699" i="12"/>
  <c r="J700" i="12"/>
  <c r="J701" i="12"/>
  <c r="J702" i="12"/>
  <c r="J703" i="12"/>
  <c r="J704" i="12"/>
  <c r="J705" i="12"/>
  <c r="J706" i="12"/>
  <c r="J708" i="12"/>
  <c r="J709" i="12"/>
  <c r="J710" i="12"/>
  <c r="J712" i="12"/>
  <c r="J737" i="12"/>
  <c r="J738" i="12"/>
  <c r="J739" i="12"/>
  <c r="J740" i="12"/>
  <c r="J741" i="12"/>
  <c r="J742" i="12"/>
  <c r="J743" i="12"/>
  <c r="J744" i="12"/>
  <c r="J748" i="12"/>
  <c r="J749" i="12"/>
  <c r="J750" i="12"/>
  <c r="J752" i="12"/>
  <c r="J753" i="12"/>
  <c r="J760" i="12"/>
  <c r="J761" i="12"/>
  <c r="J762" i="12"/>
  <c r="J763" i="12"/>
  <c r="J764" i="12"/>
  <c r="J765" i="12"/>
  <c r="J766" i="12"/>
  <c r="J767" i="12"/>
  <c r="J768" i="12"/>
  <c r="J771" i="12"/>
  <c r="J772" i="12"/>
  <c r="J773" i="12"/>
  <c r="J774" i="12"/>
  <c r="J775" i="12"/>
  <c r="J776" i="12"/>
  <c r="J777"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25" i="12"/>
  <c r="J826" i="12"/>
  <c r="J827" i="12"/>
  <c r="J828" i="12"/>
  <c r="J829" i="12"/>
  <c r="J830" i="12"/>
  <c r="J842" i="12"/>
  <c r="J843" i="12"/>
  <c r="J881" i="12"/>
  <c r="J882"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51" i="12"/>
  <c r="J954" i="12"/>
  <c r="J955" i="12"/>
  <c r="J956" i="12"/>
  <c r="J968" i="12"/>
  <c r="J969" i="12"/>
  <c r="J970" i="12"/>
  <c r="J971" i="12"/>
  <c r="J972" i="12"/>
  <c r="J973" i="12"/>
  <c r="J974" i="12"/>
  <c r="J975" i="12"/>
  <c r="J976" i="12"/>
  <c r="J977" i="12"/>
  <c r="J978" i="12"/>
  <c r="J979" i="12"/>
  <c r="J980" i="12"/>
  <c r="J981" i="12"/>
  <c r="J982" i="12"/>
  <c r="J983" i="12"/>
  <c r="J984" i="12"/>
  <c r="J985" i="12"/>
  <c r="J986" i="12"/>
  <c r="J989" i="12"/>
  <c r="J993" i="12"/>
  <c r="J994" i="12"/>
  <c r="J995" i="12"/>
  <c r="J996" i="12"/>
  <c r="J997" i="12"/>
  <c r="J998" i="12"/>
  <c r="J999" i="12"/>
  <c r="J1000" i="12"/>
  <c r="J1001" i="12"/>
  <c r="J1002" i="12"/>
  <c r="J1008" i="12"/>
  <c r="J1009" i="12"/>
  <c r="J1010" i="12"/>
  <c r="J1011" i="12"/>
  <c r="J1012" i="12"/>
  <c r="J1013" i="12"/>
  <c r="J1014" i="12"/>
  <c r="J1035" i="12"/>
  <c r="J1036" i="12"/>
  <c r="J1037" i="12"/>
  <c r="J1038" i="12"/>
  <c r="J1039" i="12"/>
  <c r="J1040" i="12"/>
  <c r="J1041" i="12"/>
  <c r="J1042" i="12"/>
  <c r="J1043" i="12"/>
  <c r="J1044" i="12"/>
  <c r="J1045" i="12"/>
  <c r="J1046" i="12"/>
  <c r="J1047" i="12"/>
  <c r="J1048" i="12"/>
  <c r="J1049" i="12"/>
  <c r="J1050" i="12"/>
  <c r="J1051" i="12"/>
  <c r="J1052" i="12"/>
  <c r="J1053" i="12"/>
  <c r="J1054" i="12"/>
  <c r="H12" i="12"/>
  <c r="H13" i="12"/>
  <c r="H18" i="12"/>
  <c r="H25" i="12"/>
  <c r="H26" i="12"/>
  <c r="H31" i="12"/>
  <c r="H32" i="12"/>
  <c r="H34" i="12"/>
  <c r="H35" i="12"/>
  <c r="H36" i="12"/>
  <c r="H37" i="12"/>
  <c r="H38" i="12"/>
  <c r="H43" i="12"/>
  <c r="H45" i="12"/>
  <c r="H48" i="12"/>
  <c r="H49" i="12"/>
  <c r="H50" i="12"/>
  <c r="H61" i="12"/>
  <c r="H62" i="12"/>
  <c r="H67" i="12"/>
  <c r="H73" i="12"/>
  <c r="H74" i="12"/>
  <c r="H79" i="12"/>
  <c r="H82" i="12"/>
  <c r="H83" i="12"/>
  <c r="H86" i="12"/>
  <c r="H87" i="12"/>
  <c r="H89" i="12"/>
  <c r="H93" i="12"/>
  <c r="H94" i="12"/>
  <c r="H104" i="12"/>
  <c r="H105" i="12"/>
  <c r="H106" i="12"/>
  <c r="H107" i="12"/>
  <c r="H108" i="12"/>
  <c r="H109" i="12"/>
  <c r="H110" i="12"/>
  <c r="H111" i="12"/>
  <c r="H112" i="12"/>
  <c r="H114" i="12"/>
  <c r="H115" i="12"/>
  <c r="H116" i="12"/>
  <c r="H123" i="12"/>
  <c r="H124" i="12"/>
  <c r="H125" i="12"/>
  <c r="H126" i="12"/>
  <c r="H127" i="12"/>
  <c r="H137" i="12"/>
  <c r="H138" i="12"/>
  <c r="H146" i="12"/>
  <c r="H147" i="12"/>
  <c r="H148" i="12"/>
  <c r="H150" i="12"/>
  <c r="H151" i="12"/>
  <c r="H152" i="12"/>
  <c r="H153" i="12"/>
  <c r="H154" i="12"/>
  <c r="H155" i="12"/>
  <c r="H156" i="12"/>
  <c r="H157" i="12"/>
  <c r="H158" i="12"/>
  <c r="H159" i="12"/>
  <c r="H160" i="12"/>
  <c r="H172" i="12"/>
  <c r="H174" i="12"/>
  <c r="H175" i="12"/>
  <c r="H176" i="12"/>
  <c r="H177" i="12"/>
  <c r="H186" i="12"/>
  <c r="H187" i="12"/>
  <c r="H188" i="12"/>
  <c r="H189" i="12"/>
  <c r="H190" i="12"/>
  <c r="H191" i="12"/>
  <c r="H192" i="12"/>
  <c r="H193" i="12"/>
  <c r="H194" i="12"/>
  <c r="H195" i="12"/>
  <c r="H196" i="12"/>
  <c r="H197" i="12"/>
  <c r="H198" i="12"/>
  <c r="H199" i="12"/>
  <c r="H200" i="12"/>
  <c r="H201" i="12"/>
  <c r="H202" i="12"/>
  <c r="H203" i="12"/>
  <c r="H204" i="12"/>
  <c r="H216" i="12"/>
  <c r="H217" i="12"/>
  <c r="H218" i="12"/>
  <c r="H219" i="12"/>
  <c r="H220" i="12"/>
  <c r="H221" i="12"/>
  <c r="H222" i="12"/>
  <c r="H223" i="12"/>
  <c r="H224" i="12"/>
  <c r="H225" i="12"/>
  <c r="H226" i="12"/>
  <c r="H227" i="12"/>
  <c r="H228" i="12"/>
  <c r="H229"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81" i="12"/>
  <c r="H284" i="12"/>
  <c r="H322" i="12"/>
  <c r="H408" i="12"/>
  <c r="H476" i="12"/>
  <c r="H502" i="12"/>
  <c r="H503" i="12"/>
  <c r="H519" i="12"/>
  <c r="H520" i="12"/>
  <c r="H521" i="12"/>
  <c r="H522" i="12"/>
  <c r="H523" i="12"/>
  <c r="H524" i="12"/>
  <c r="H527" i="12"/>
  <c r="H528" i="12"/>
  <c r="H531" i="12"/>
  <c r="H532" i="12"/>
  <c r="H534" i="12"/>
  <c r="H536" i="12"/>
  <c r="H541" i="12"/>
  <c r="H543" i="12"/>
  <c r="H544" i="12"/>
  <c r="H545" i="12"/>
  <c r="H549" i="12"/>
  <c r="H550" i="12"/>
  <c r="H553"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35" i="12"/>
  <c r="H636" i="12"/>
  <c r="H637" i="12"/>
  <c r="H638" i="12"/>
  <c r="H639" i="12"/>
  <c r="H640" i="12"/>
  <c r="H641" i="12"/>
  <c r="H642" i="12"/>
  <c r="H643" i="12"/>
  <c r="H644" i="12"/>
  <c r="H645" i="12"/>
  <c r="H646" i="12"/>
  <c r="H647" i="12"/>
  <c r="H648" i="12"/>
  <c r="H649" i="12"/>
  <c r="H652" i="12"/>
  <c r="H659" i="12"/>
  <c r="H660" i="12"/>
  <c r="H662" i="12"/>
  <c r="H675" i="12"/>
  <c r="H676" i="12"/>
  <c r="H677" i="12"/>
  <c r="H678" i="12"/>
  <c r="H679" i="12"/>
  <c r="H680" i="12"/>
  <c r="H681" i="12"/>
  <c r="H682" i="12"/>
  <c r="H683" i="12"/>
  <c r="H684" i="12"/>
  <c r="H685" i="12"/>
  <c r="H686" i="12"/>
  <c r="H688" i="12"/>
  <c r="H689" i="12"/>
  <c r="H690" i="12"/>
  <c r="H691" i="12"/>
  <c r="H692" i="12"/>
  <c r="H693" i="12"/>
  <c r="H694" i="12"/>
  <c r="H695" i="12"/>
  <c r="H696" i="12"/>
  <c r="H697" i="12"/>
  <c r="H698" i="12"/>
  <c r="H699" i="12"/>
  <c r="H700" i="12"/>
  <c r="H701" i="12"/>
  <c r="H702" i="12"/>
  <c r="H703" i="12"/>
  <c r="H704" i="12"/>
  <c r="H705" i="12"/>
  <c r="H706" i="12"/>
  <c r="H707" i="12"/>
  <c r="H708" i="12"/>
  <c r="H709"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42"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806" i="12"/>
  <c r="H807" i="12"/>
  <c r="H808" i="12"/>
  <c r="H809" i="12"/>
  <c r="H810" i="12"/>
  <c r="H811" i="12"/>
  <c r="H812" i="12"/>
  <c r="H813" i="12"/>
  <c r="H814" i="12"/>
  <c r="H815" i="12"/>
  <c r="H816" i="12"/>
  <c r="H817" i="12"/>
  <c r="H818" i="12"/>
  <c r="H819" i="12"/>
  <c r="H820" i="12"/>
  <c r="H821" i="12"/>
  <c r="H822" i="12"/>
  <c r="H823" i="12"/>
  <c r="H824" i="12"/>
  <c r="H831" i="12"/>
  <c r="H832" i="12"/>
  <c r="H833" i="12"/>
  <c r="H834" i="12"/>
  <c r="H835" i="12"/>
  <c r="H836" i="12"/>
  <c r="H837" i="12"/>
  <c r="H838" i="12"/>
  <c r="H839" i="12"/>
  <c r="H840" i="12"/>
  <c r="H841"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94"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48" i="12"/>
  <c r="H949" i="12"/>
  <c r="H950" i="12"/>
  <c r="H951" i="12"/>
  <c r="H952" i="12"/>
  <c r="H953" i="12"/>
  <c r="H955" i="12"/>
  <c r="H956" i="12"/>
  <c r="H957" i="12"/>
  <c r="H958" i="12"/>
  <c r="H959" i="12"/>
  <c r="H960" i="12"/>
  <c r="H961" i="12"/>
  <c r="H962" i="12"/>
  <c r="H963" i="12"/>
  <c r="H964" i="12"/>
  <c r="H965" i="12"/>
  <c r="H966" i="12"/>
  <c r="H967"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F8" i="12"/>
  <c r="F9" i="12"/>
  <c r="F10" i="12"/>
  <c r="F11" i="12"/>
  <c r="F13" i="12"/>
  <c r="F16" i="12"/>
  <c r="F18" i="12"/>
  <c r="F19" i="12"/>
  <c r="F20" i="12"/>
  <c r="F21" i="12"/>
  <c r="F22" i="12"/>
  <c r="F23" i="12"/>
  <c r="F24" i="12"/>
  <c r="F25" i="12"/>
  <c r="F26" i="12"/>
  <c r="F27" i="12"/>
  <c r="F28" i="12"/>
  <c r="F29" i="12"/>
  <c r="F30" i="12"/>
  <c r="F31" i="12"/>
  <c r="F32" i="12"/>
  <c r="F34" i="12"/>
  <c r="F35" i="12"/>
  <c r="F38" i="12"/>
  <c r="F39" i="12"/>
  <c r="F40" i="12"/>
  <c r="F41" i="12"/>
  <c r="F42" i="12"/>
  <c r="F44" i="12"/>
  <c r="F45" i="12"/>
  <c r="F46" i="12"/>
  <c r="F47" i="12"/>
  <c r="F49" i="12"/>
  <c r="F51" i="12"/>
  <c r="F52" i="12"/>
  <c r="F55" i="12"/>
  <c r="F56" i="12"/>
  <c r="F57" i="12"/>
  <c r="F59" i="12"/>
  <c r="F60" i="12"/>
  <c r="F63" i="12"/>
  <c r="F64" i="12"/>
  <c r="F65" i="12"/>
  <c r="F67" i="12"/>
  <c r="F68" i="12"/>
  <c r="F69" i="12"/>
  <c r="F70" i="12"/>
  <c r="F71" i="12"/>
  <c r="F72" i="12"/>
  <c r="F75" i="12"/>
  <c r="F76" i="12"/>
  <c r="F77" i="12"/>
  <c r="F78" i="12"/>
  <c r="F79" i="12"/>
  <c r="F80" i="12"/>
  <c r="F81" i="12"/>
  <c r="F84" i="12"/>
  <c r="F85"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8" i="12"/>
  <c r="F129" i="12"/>
  <c r="F130" i="12"/>
  <c r="F131" i="12"/>
  <c r="F132" i="12"/>
  <c r="F133" i="12"/>
  <c r="F134" i="12"/>
  <c r="F135" i="12"/>
  <c r="F136" i="12"/>
  <c r="F137" i="12"/>
  <c r="F138" i="12"/>
  <c r="F139" i="12"/>
  <c r="F140" i="12"/>
  <c r="F141" i="12"/>
  <c r="F142" i="12"/>
  <c r="F143" i="12"/>
  <c r="F144" i="12"/>
  <c r="F145" i="12"/>
  <c r="F146" i="12"/>
  <c r="F147" i="12"/>
  <c r="F148"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5" i="12"/>
  <c r="F996" i="12"/>
  <c r="F997" i="12"/>
  <c r="F998" i="12"/>
  <c r="F999" i="12"/>
  <c r="F1000" i="12"/>
  <c r="F1001" i="12"/>
  <c r="F1002" i="12"/>
  <c r="F1003" i="12"/>
  <c r="F1004" i="12"/>
  <c r="F1005" i="12"/>
  <c r="F1006" i="12"/>
  <c r="F1007" i="12"/>
  <c r="F1008" i="12"/>
  <c r="F1009" i="12"/>
  <c r="F1010" i="12"/>
  <c r="F1011" i="12"/>
  <c r="F1012" i="12"/>
  <c r="F1013" i="12"/>
  <c r="F1014" i="12"/>
  <c r="F1015" i="12"/>
  <c r="F1016" i="12"/>
  <c r="F1017" i="12"/>
  <c r="F1018" i="12"/>
  <c r="F1019" i="12"/>
  <c r="F1020" i="12"/>
  <c r="F1021" i="12"/>
  <c r="F1022" i="12"/>
  <c r="F1023" i="12"/>
  <c r="F1024" i="12"/>
  <c r="F1025" i="12"/>
  <c r="F1026" i="12"/>
  <c r="F1027" i="12"/>
  <c r="F1028" i="12"/>
  <c r="F1029" i="12"/>
  <c r="F1030" i="12"/>
  <c r="F1031" i="12"/>
  <c r="F1032" i="12"/>
  <c r="F1033" i="12"/>
  <c r="F1034" i="12"/>
  <c r="F1035" i="12"/>
  <c r="F1036" i="12"/>
  <c r="F1037" i="12"/>
  <c r="F1038" i="12"/>
  <c r="F1039" i="12"/>
  <c r="F1040" i="12"/>
  <c r="F1041" i="12"/>
  <c r="F1042" i="12"/>
  <c r="F1043" i="12"/>
  <c r="F1044" i="12"/>
  <c r="F1045" i="12"/>
  <c r="F1046" i="12"/>
  <c r="F1047" i="12"/>
  <c r="F1048" i="12"/>
  <c r="F1049" i="12"/>
  <c r="F1050" i="12"/>
  <c r="F1051" i="12"/>
  <c r="F1052" i="12"/>
  <c r="F1053" i="12"/>
  <c r="F1054" i="12"/>
  <c r="F1055" i="12"/>
  <c r="F1056" i="12"/>
  <c r="V263" i="12" l="1"/>
  <c r="V18" i="12"/>
  <c r="V62" i="12"/>
  <c r="V151" i="12"/>
  <c r="V4" i="12"/>
  <c r="V160" i="12"/>
  <c r="V281" i="12"/>
  <c r="V35" i="12"/>
  <c r="V19" i="12"/>
  <c r="V276" i="12"/>
  <c r="V13" i="12"/>
  <c r="V52" i="12"/>
  <c r="V484" i="12"/>
  <c r="V5" i="12"/>
  <c r="V48" i="12"/>
  <c r="V82" i="12"/>
  <c r="V36" i="12"/>
  <c r="V25" i="12"/>
  <c r="V67" i="12"/>
  <c r="V7" i="12"/>
  <c r="V6" i="12"/>
  <c r="Y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34" i="12"/>
  <c r="Y35" i="12"/>
  <c r="Y36" i="12"/>
  <c r="Y37" i="12"/>
  <c r="Y38" i="12"/>
  <c r="Y39" i="12"/>
  <c r="Y40" i="12"/>
  <c r="Y41" i="12"/>
  <c r="Y42" i="12"/>
  <c r="Y43" i="12"/>
  <c r="Y44" i="12"/>
  <c r="Y45" i="12"/>
  <c r="Y46" i="12"/>
  <c r="Y47" i="12"/>
  <c r="Y48" i="12"/>
  <c r="Y49" i="12"/>
  <c r="Y50" i="12"/>
  <c r="Y51" i="12"/>
  <c r="Y52" i="12"/>
  <c r="Y53" i="12"/>
  <c r="Y54" i="12"/>
  <c r="Y55" i="12"/>
  <c r="Y56" i="12"/>
  <c r="Y57" i="12"/>
  <c r="Y58" i="12"/>
  <c r="Y59" i="12"/>
  <c r="Y60" i="12"/>
  <c r="Y61" i="12"/>
  <c r="Y62" i="12"/>
  <c r="Y63" i="12"/>
  <c r="Y64" i="12"/>
  <c r="Y65" i="12"/>
  <c r="Y67" i="12"/>
  <c r="Y68" i="12"/>
  <c r="Y69" i="12"/>
  <c r="Y70" i="12"/>
  <c r="Y71" i="12"/>
  <c r="Y72" i="12"/>
  <c r="Y73" i="12"/>
  <c r="Y74" i="12"/>
  <c r="Y75" i="12"/>
  <c r="Y76" i="12"/>
  <c r="Y77" i="12"/>
  <c r="Y78" i="12"/>
  <c r="Y79" i="12"/>
  <c r="Y80" i="12"/>
  <c r="Y81" i="12"/>
  <c r="Y82" i="12"/>
  <c r="Y83" i="12"/>
  <c r="Y84" i="12"/>
  <c r="Y85" i="12"/>
  <c r="Y86" i="12"/>
  <c r="Y87" i="12"/>
  <c r="Y88" i="12"/>
  <c r="Y89" i="12"/>
  <c r="Y90" i="12"/>
  <c r="Y91" i="12"/>
  <c r="Y92" i="12"/>
  <c r="Y93" i="12"/>
  <c r="Y94" i="12"/>
  <c r="Y95" i="12"/>
  <c r="Y96" i="12"/>
  <c r="Y97" i="12"/>
  <c r="Y98" i="12"/>
  <c r="Y99" i="12"/>
  <c r="Y100" i="12"/>
  <c r="Y101" i="12"/>
  <c r="Y102" i="12"/>
  <c r="Y103" i="12"/>
  <c r="Y104" i="12"/>
  <c r="Y105" i="12"/>
  <c r="Y106" i="12"/>
  <c r="Y107" i="12"/>
  <c r="Y108" i="12"/>
  <c r="Y109" i="12"/>
  <c r="Y110" i="12"/>
  <c r="Y111" i="12"/>
  <c r="Y112" i="12"/>
  <c r="Y113" i="12"/>
  <c r="Y114" i="12"/>
  <c r="Y115" i="12"/>
  <c r="Y116" i="12"/>
  <c r="Y117" i="12"/>
  <c r="Y118" i="12"/>
  <c r="Y119" i="12"/>
  <c r="Y120" i="12"/>
  <c r="Y121" i="12"/>
  <c r="Y122" i="12"/>
  <c r="Y123" i="12"/>
  <c r="Y124" i="12"/>
  <c r="Y125" i="12"/>
  <c r="Y126" i="12"/>
  <c r="Y127" i="12"/>
  <c r="Y128" i="12"/>
  <c r="Y129" i="12"/>
  <c r="Y130" i="12"/>
  <c r="Y131" i="12"/>
  <c r="Y132" i="12"/>
  <c r="Y133" i="12"/>
  <c r="Y134" i="12"/>
  <c r="Y135" i="12"/>
  <c r="Y136" i="12"/>
  <c r="Y137" i="12"/>
  <c r="Y138" i="12"/>
  <c r="Y139" i="12"/>
  <c r="Y140" i="12"/>
  <c r="Y141" i="12"/>
  <c r="Y142" i="12"/>
  <c r="Y143" i="12"/>
  <c r="Y144" i="12"/>
  <c r="Y145" i="12"/>
  <c r="Y146" i="12"/>
  <c r="Y147" i="12"/>
  <c r="Y148" i="12"/>
  <c r="Y149" i="12"/>
  <c r="Y150" i="12"/>
  <c r="Y151" i="12"/>
  <c r="Y152" i="12"/>
  <c r="Y153" i="12"/>
  <c r="Y154" i="12"/>
  <c r="Y155" i="12"/>
  <c r="Y156" i="12"/>
  <c r="Y157" i="12"/>
  <c r="Y158" i="12"/>
  <c r="Y159" i="12"/>
  <c r="Y160" i="12"/>
  <c r="Y161" i="12"/>
  <c r="Y162" i="12"/>
  <c r="Y163" i="12"/>
  <c r="Y164" i="12"/>
  <c r="Y165" i="12"/>
  <c r="Y166" i="12"/>
  <c r="Y167" i="12"/>
  <c r="Y168" i="12"/>
  <c r="Y169" i="12"/>
  <c r="Y170" i="12"/>
  <c r="Y171" i="12"/>
  <c r="Y172" i="12"/>
  <c r="Y173" i="12"/>
  <c r="Y174" i="12"/>
  <c r="Y175" i="12"/>
  <c r="Y176" i="12"/>
  <c r="Y177" i="12"/>
  <c r="Y178" i="12"/>
  <c r="Y179" i="12"/>
  <c r="Y180" i="12"/>
  <c r="Y181" i="12"/>
  <c r="Y182" i="12"/>
  <c r="Y183" i="12"/>
  <c r="Y184" i="12"/>
  <c r="Y185" i="12"/>
  <c r="Y186" i="12"/>
  <c r="Y187" i="12"/>
  <c r="Y188" i="12"/>
  <c r="Y189" i="12"/>
  <c r="Y190" i="12"/>
  <c r="Y191" i="12"/>
  <c r="Y192" i="12"/>
  <c r="Y193" i="12"/>
  <c r="Y194" i="12"/>
  <c r="Y195" i="12"/>
  <c r="Y196" i="12"/>
  <c r="Y197" i="12"/>
  <c r="Y198" i="12"/>
  <c r="Y199" i="12"/>
  <c r="Y200" i="12"/>
  <c r="Y201" i="12"/>
  <c r="Y202" i="12"/>
  <c r="Y203" i="12"/>
  <c r="Y204" i="12"/>
  <c r="Y205" i="12"/>
  <c r="Y206" i="12"/>
  <c r="Y207" i="12"/>
  <c r="Y208" i="12"/>
  <c r="Y209" i="12"/>
  <c r="Y210" i="12"/>
  <c r="Y211" i="12"/>
  <c r="Y212" i="12"/>
  <c r="Y213" i="12"/>
  <c r="Y214" i="12"/>
  <c r="Y215" i="12"/>
  <c r="Y216" i="12"/>
  <c r="Y217" i="12"/>
  <c r="Y218" i="12"/>
  <c r="Y219" i="12"/>
  <c r="Y220" i="12"/>
  <c r="Y221" i="12"/>
  <c r="Y222" i="12"/>
  <c r="Y223" i="12"/>
  <c r="Y224" i="12"/>
  <c r="Y225" i="12"/>
  <c r="Y226" i="12"/>
  <c r="Y227" i="12"/>
  <c r="Y228" i="12"/>
  <c r="Y229" i="12"/>
  <c r="Y230" i="12"/>
  <c r="Y231" i="12"/>
  <c r="Y232" i="12"/>
  <c r="Y233" i="12"/>
  <c r="Y234" i="12"/>
  <c r="Y235" i="12"/>
  <c r="Y236" i="12"/>
  <c r="Y237" i="12"/>
  <c r="Y238" i="12"/>
  <c r="Y239" i="12"/>
  <c r="Y240" i="12"/>
  <c r="Y241" i="12"/>
  <c r="Y242" i="12"/>
  <c r="Y243" i="12"/>
  <c r="Y244" i="12"/>
  <c r="Y245" i="12"/>
  <c r="Y246" i="12"/>
  <c r="Y247" i="12"/>
  <c r="Y248" i="12"/>
  <c r="Y249" i="12"/>
  <c r="Y250" i="12"/>
  <c r="Y251" i="12"/>
  <c r="Y252" i="12"/>
  <c r="Y253" i="12"/>
  <c r="Y254" i="12"/>
  <c r="Y255" i="12"/>
  <c r="Y256" i="12"/>
  <c r="Y257" i="12"/>
  <c r="Y258" i="12"/>
  <c r="Y259" i="12"/>
  <c r="Y260" i="12"/>
  <c r="Y261" i="12"/>
  <c r="Y262" i="12"/>
  <c r="Y263" i="12"/>
  <c r="Y264" i="12"/>
  <c r="Y265" i="12"/>
  <c r="Y266" i="12"/>
  <c r="Y267" i="12"/>
  <c r="Y268" i="12"/>
  <c r="Y269" i="12"/>
  <c r="Y270" i="12"/>
  <c r="Y271" i="12"/>
  <c r="Y272" i="12"/>
  <c r="Y273" i="12"/>
  <c r="Y274" i="12"/>
  <c r="Y275" i="12"/>
  <c r="Y276" i="12"/>
  <c r="Y277" i="12"/>
  <c r="Y278" i="12"/>
  <c r="Y279" i="12"/>
  <c r="Y280" i="12"/>
  <c r="Y281" i="12"/>
  <c r="Y282" i="12"/>
  <c r="Y283" i="12"/>
  <c r="Y284" i="12"/>
  <c r="Y285" i="12"/>
  <c r="Y286" i="12"/>
  <c r="Y287" i="12"/>
  <c r="Y288" i="12"/>
  <c r="Y289" i="12"/>
  <c r="Y290" i="12"/>
  <c r="Y291" i="12"/>
  <c r="Y292" i="12"/>
  <c r="Y293" i="12"/>
  <c r="Y294" i="12"/>
  <c r="Y295" i="12"/>
  <c r="Y296" i="12"/>
  <c r="Y297" i="12"/>
  <c r="Y298" i="12"/>
  <c r="Y299" i="12"/>
  <c r="Y300" i="12"/>
  <c r="Y301" i="12"/>
  <c r="Y302" i="12"/>
  <c r="Y303" i="12"/>
  <c r="Y304" i="12"/>
  <c r="Y305" i="12"/>
  <c r="Y306" i="12"/>
  <c r="Y307" i="12"/>
  <c r="Y308" i="12"/>
  <c r="Y309" i="12"/>
  <c r="Y310" i="12"/>
  <c r="Y311" i="12"/>
  <c r="Y312" i="12"/>
  <c r="Y313" i="12"/>
  <c r="Y314" i="12"/>
  <c r="Y315" i="12"/>
  <c r="Y316" i="12"/>
  <c r="Y317" i="12"/>
  <c r="Y318" i="12"/>
  <c r="Y319" i="12"/>
  <c r="Y320" i="12"/>
  <c r="Y321" i="12"/>
  <c r="Y322" i="12"/>
  <c r="Y323" i="12"/>
  <c r="Y324" i="12"/>
  <c r="Y325" i="12"/>
  <c r="Y326" i="12"/>
  <c r="Y327" i="12"/>
  <c r="Y328" i="12"/>
  <c r="Y329" i="12"/>
  <c r="Y330" i="12"/>
  <c r="Y331" i="12"/>
  <c r="Y332" i="12"/>
  <c r="Y333" i="12"/>
  <c r="Y334" i="12"/>
  <c r="Y335" i="12"/>
  <c r="Y336" i="12"/>
  <c r="Y337" i="12"/>
  <c r="Y338" i="12"/>
  <c r="Y339" i="12"/>
  <c r="Y340" i="12"/>
  <c r="Y341" i="12"/>
  <c r="Y342" i="12"/>
  <c r="Y343" i="12"/>
  <c r="Y344" i="12"/>
  <c r="Y345" i="12"/>
  <c r="Y346" i="12"/>
  <c r="Y347" i="12"/>
  <c r="Y348" i="12"/>
  <c r="Y349" i="12"/>
  <c r="Y350" i="12"/>
  <c r="Y351" i="12"/>
  <c r="Y352" i="12"/>
  <c r="Y353" i="12"/>
  <c r="Y354" i="12"/>
  <c r="Y355" i="12"/>
  <c r="Y356" i="12"/>
  <c r="Y357" i="12"/>
  <c r="Y358" i="12"/>
  <c r="Y359" i="12"/>
  <c r="Y360" i="12"/>
  <c r="Y361" i="12"/>
  <c r="Y362" i="12"/>
  <c r="Y363" i="12"/>
  <c r="Y364" i="12"/>
  <c r="Y365" i="12"/>
  <c r="Y366" i="12"/>
  <c r="Y367" i="12"/>
  <c r="Y368" i="12"/>
  <c r="Y369" i="12"/>
  <c r="Y370" i="12"/>
  <c r="Y371" i="12"/>
  <c r="Y372" i="12"/>
  <c r="Y373" i="12"/>
  <c r="Y374" i="12"/>
  <c r="Y375" i="12"/>
  <c r="Y376" i="12"/>
  <c r="Y377" i="12"/>
  <c r="Y378" i="12"/>
  <c r="Y379" i="12"/>
  <c r="Y380" i="12"/>
  <c r="Y381" i="12"/>
  <c r="Y382" i="12"/>
  <c r="Y383" i="12"/>
  <c r="Y384" i="12"/>
  <c r="Y385" i="12"/>
  <c r="Y386" i="12"/>
  <c r="Y387" i="12"/>
  <c r="Y388" i="12"/>
  <c r="Y389" i="12"/>
  <c r="Y390" i="12"/>
  <c r="Y391" i="12"/>
  <c r="Y392" i="12"/>
  <c r="Y393" i="12"/>
  <c r="Y394" i="12"/>
  <c r="Y395" i="12"/>
  <c r="Y396" i="12"/>
  <c r="Y397" i="12"/>
  <c r="Y398" i="12"/>
  <c r="Y399" i="12"/>
  <c r="Y400" i="12"/>
  <c r="Y401" i="12"/>
  <c r="Y402" i="12"/>
  <c r="Y403" i="12"/>
  <c r="Y404" i="12"/>
  <c r="Y405" i="12"/>
  <c r="Y406" i="12"/>
  <c r="Y407" i="12"/>
  <c r="Y408" i="12"/>
  <c r="Y409" i="12"/>
  <c r="Y410" i="12"/>
  <c r="Y411" i="12"/>
  <c r="Y412" i="12"/>
  <c r="Y413" i="12"/>
  <c r="Y414" i="12"/>
  <c r="Y415" i="12"/>
  <c r="Y416" i="12"/>
  <c r="Y417" i="12"/>
  <c r="Y418" i="12"/>
  <c r="Y419" i="12"/>
  <c r="Y420" i="12"/>
  <c r="Y421" i="12"/>
  <c r="Y422" i="12"/>
  <c r="Y423" i="12"/>
  <c r="Y424" i="12"/>
  <c r="Y425" i="12"/>
  <c r="Y426" i="12"/>
  <c r="Y427" i="12"/>
  <c r="Y428" i="12"/>
  <c r="Y429" i="12"/>
  <c r="Y430" i="12"/>
  <c r="Y431" i="12"/>
  <c r="Y432" i="12"/>
  <c r="Y433" i="12"/>
  <c r="Y434" i="12"/>
  <c r="Y435" i="12"/>
  <c r="Y436" i="12"/>
  <c r="Y437" i="12"/>
  <c r="Y438" i="12"/>
  <c r="Y439" i="12"/>
  <c r="Y440" i="12"/>
  <c r="Y441" i="12"/>
  <c r="Y442" i="12"/>
  <c r="Y443" i="12"/>
  <c r="Y444" i="12"/>
  <c r="Y445" i="12"/>
  <c r="Y446" i="12"/>
  <c r="Y447" i="12"/>
  <c r="Y448" i="12"/>
  <c r="Y449" i="12"/>
  <c r="Y450" i="12"/>
  <c r="Y451" i="12"/>
  <c r="Y452" i="12"/>
  <c r="Y453" i="12"/>
  <c r="Y454" i="12"/>
  <c r="Y455" i="12"/>
  <c r="Y456" i="12"/>
  <c r="Y457" i="12"/>
  <c r="Y458" i="12"/>
  <c r="Y459" i="12"/>
  <c r="Y460" i="12"/>
  <c r="Y461" i="12"/>
  <c r="Y462" i="12"/>
  <c r="Y463" i="12"/>
  <c r="Y464" i="12"/>
  <c r="Y465" i="12"/>
  <c r="Y466" i="12"/>
  <c r="Y467" i="12"/>
  <c r="Y468" i="12"/>
  <c r="Y469" i="12"/>
  <c r="Y470" i="12"/>
  <c r="Y471" i="12"/>
  <c r="Y472" i="12"/>
  <c r="Y473" i="12"/>
  <c r="Y474" i="12"/>
  <c r="Y475" i="12"/>
  <c r="Y476" i="12"/>
  <c r="Y477" i="12"/>
  <c r="Y478" i="12"/>
  <c r="Y479" i="12"/>
  <c r="Y480" i="12"/>
  <c r="Y481" i="12"/>
  <c r="Y482" i="12"/>
  <c r="Y483" i="12"/>
  <c r="Y484" i="12"/>
  <c r="Y485" i="12"/>
  <c r="Y486" i="12"/>
  <c r="Y487" i="12"/>
  <c r="Y488" i="12"/>
  <c r="Y489" i="12"/>
  <c r="Y490" i="12"/>
  <c r="Y491" i="12"/>
  <c r="Y492" i="12"/>
  <c r="Y493" i="12"/>
  <c r="Y494" i="12"/>
  <c r="Y495" i="12"/>
  <c r="Y496" i="12"/>
  <c r="Y497" i="12"/>
  <c r="Y498" i="12"/>
  <c r="Y499" i="12"/>
  <c r="Y500" i="12"/>
  <c r="Y501" i="12"/>
  <c r="Y502" i="12"/>
  <c r="Y503" i="12"/>
  <c r="Y504" i="12"/>
  <c r="Y505" i="12"/>
  <c r="Y506" i="12"/>
  <c r="Y507" i="12"/>
  <c r="Y508" i="12"/>
  <c r="Y509" i="12"/>
  <c r="Y510" i="12"/>
  <c r="Y511" i="12"/>
  <c r="Y512" i="12"/>
  <c r="Y513" i="12"/>
  <c r="Y514" i="12"/>
  <c r="Y515" i="12"/>
  <c r="Y516" i="12"/>
  <c r="Y517" i="12"/>
  <c r="Y518" i="12"/>
  <c r="Y519" i="12"/>
  <c r="Y520" i="12"/>
  <c r="Y521" i="12"/>
  <c r="Y522" i="12"/>
  <c r="Y523" i="12"/>
  <c r="Y524" i="12"/>
  <c r="Y525" i="12"/>
  <c r="Y526" i="12"/>
  <c r="Y527" i="12"/>
  <c r="Y528" i="12"/>
  <c r="Y529" i="12"/>
  <c r="Y530" i="12"/>
  <c r="Y531" i="12"/>
  <c r="Y532" i="12"/>
  <c r="Y533" i="12"/>
  <c r="Y534" i="12"/>
  <c r="Y535" i="12"/>
  <c r="Y536" i="12"/>
  <c r="Y537" i="12"/>
  <c r="Y538" i="12"/>
  <c r="Y539" i="12"/>
  <c r="Y540" i="12"/>
  <c r="Y541" i="12"/>
  <c r="Y542" i="12"/>
  <c r="Y543" i="12"/>
  <c r="Y544" i="12"/>
  <c r="Y545" i="12"/>
  <c r="Y546" i="12"/>
  <c r="Y547" i="12"/>
  <c r="Y548" i="12"/>
  <c r="Y549" i="12"/>
  <c r="Y550" i="12"/>
  <c r="Y551" i="12"/>
  <c r="Y552" i="12"/>
  <c r="Y553" i="12"/>
  <c r="Y554" i="12"/>
  <c r="Y555" i="12"/>
  <c r="Y556" i="12"/>
  <c r="Y557" i="12"/>
  <c r="Y558" i="12"/>
  <c r="Y559" i="12"/>
  <c r="Y560" i="12"/>
  <c r="Y561" i="12"/>
  <c r="Y562" i="12"/>
  <c r="Y563" i="12"/>
  <c r="Y564" i="12"/>
  <c r="Y565" i="12"/>
  <c r="Y566" i="12"/>
  <c r="Y567" i="12"/>
  <c r="Y568" i="12"/>
  <c r="Y569" i="12"/>
  <c r="Y570" i="12"/>
  <c r="Y571" i="12"/>
  <c r="Y572" i="12"/>
  <c r="Y573" i="12"/>
  <c r="Y574" i="12"/>
  <c r="Y575" i="12"/>
  <c r="Y576" i="12"/>
  <c r="Y577" i="12"/>
  <c r="Y578" i="12"/>
  <c r="Y579" i="12"/>
  <c r="Y580" i="12"/>
  <c r="Y581" i="12"/>
  <c r="Y582" i="12"/>
  <c r="Y583" i="12"/>
  <c r="Y584" i="12"/>
  <c r="Y585" i="12"/>
  <c r="Y586" i="12"/>
  <c r="Y587" i="12"/>
  <c r="Y588" i="12"/>
  <c r="Y589" i="12"/>
  <c r="Y590" i="12"/>
  <c r="Y591" i="12"/>
  <c r="Y592" i="12"/>
  <c r="Y593" i="12"/>
  <c r="Y594" i="12"/>
  <c r="Y595" i="12"/>
  <c r="Y596" i="12"/>
  <c r="Y597" i="12"/>
  <c r="Y598" i="12"/>
  <c r="Y599" i="12"/>
  <c r="Y600" i="12"/>
  <c r="Y601" i="12"/>
  <c r="Y602" i="12"/>
  <c r="Y603" i="12"/>
  <c r="Y604" i="12"/>
  <c r="Y605" i="12"/>
  <c r="Y606" i="12"/>
  <c r="Y607" i="12"/>
  <c r="Y608" i="12"/>
  <c r="Y609" i="12"/>
  <c r="Y610" i="12"/>
  <c r="Y611" i="12"/>
  <c r="Y612" i="12"/>
  <c r="Y613" i="12"/>
  <c r="Y614" i="12"/>
  <c r="Y615" i="12"/>
  <c r="Y616" i="12"/>
  <c r="Y617" i="12"/>
  <c r="Y618" i="12"/>
  <c r="Y619" i="12"/>
  <c r="Y620" i="12"/>
  <c r="Y621" i="12"/>
  <c r="Y622" i="12"/>
  <c r="Y623" i="12"/>
  <c r="Y624" i="12"/>
  <c r="Y625" i="12"/>
  <c r="Y626" i="12"/>
  <c r="Y627" i="12"/>
  <c r="Y628" i="12"/>
  <c r="Y629" i="12"/>
  <c r="Y630" i="12"/>
  <c r="Y631" i="12"/>
  <c r="Y632" i="12"/>
  <c r="Y633" i="12"/>
  <c r="Y634" i="12"/>
  <c r="Y635" i="12"/>
  <c r="Y636" i="12"/>
  <c r="Y637" i="12"/>
  <c r="Y638" i="12"/>
  <c r="Y639" i="12"/>
  <c r="Y640" i="12"/>
  <c r="Y641" i="12"/>
  <c r="Y642" i="12"/>
  <c r="Y643" i="12"/>
  <c r="Y644" i="12"/>
  <c r="Y645" i="12"/>
  <c r="Y646" i="12"/>
  <c r="Y647" i="12"/>
  <c r="Y648" i="12"/>
  <c r="Y649" i="12"/>
  <c r="Y650" i="12"/>
  <c r="Y651" i="12"/>
  <c r="Y652" i="12"/>
  <c r="Y653" i="12"/>
  <c r="Y654" i="12"/>
  <c r="Y655" i="12"/>
  <c r="Y656" i="12"/>
  <c r="Y657" i="12"/>
  <c r="Y658" i="12"/>
  <c r="Y659" i="12"/>
  <c r="Y660" i="12"/>
  <c r="Y661" i="12"/>
  <c r="Y662" i="12"/>
  <c r="Y663" i="12"/>
  <c r="Y664" i="12"/>
  <c r="Y665" i="12"/>
  <c r="Y666" i="12"/>
  <c r="Y667" i="12"/>
  <c r="Y668" i="12"/>
  <c r="Y669" i="12"/>
  <c r="Y670" i="12"/>
  <c r="Y671" i="12"/>
  <c r="Y672" i="12"/>
  <c r="Y673" i="12"/>
  <c r="Y674" i="12"/>
  <c r="Y675" i="12"/>
  <c r="Y676" i="12"/>
  <c r="Y677" i="12"/>
  <c r="Y678" i="12"/>
  <c r="Y679" i="12"/>
  <c r="Y680" i="12"/>
  <c r="Y681" i="12"/>
  <c r="Y682" i="12"/>
  <c r="Y683" i="12"/>
  <c r="Y684" i="12"/>
  <c r="Y685" i="12"/>
  <c r="Y686" i="12"/>
  <c r="Y687" i="12"/>
  <c r="Y688" i="12"/>
  <c r="Y689" i="12"/>
  <c r="Y690" i="12"/>
  <c r="Y691" i="12"/>
  <c r="Y692" i="12"/>
  <c r="Y693" i="12"/>
  <c r="Y694" i="12"/>
  <c r="Y695" i="12"/>
  <c r="Y696" i="12"/>
  <c r="Y697" i="12"/>
  <c r="Y698" i="12"/>
  <c r="Y699" i="12"/>
  <c r="Y700" i="12"/>
  <c r="Y701" i="12"/>
  <c r="Y702" i="12"/>
  <c r="Y703" i="12"/>
  <c r="Y704" i="12"/>
  <c r="Y705" i="12"/>
  <c r="Y706" i="12"/>
  <c r="Y707" i="12"/>
  <c r="Y708" i="12"/>
  <c r="Y709" i="12"/>
  <c r="Y710" i="12"/>
  <c r="Y711" i="12"/>
  <c r="Y712" i="12"/>
  <c r="Y713" i="12"/>
  <c r="Y714" i="12"/>
  <c r="Y715" i="12"/>
  <c r="Y716" i="12"/>
  <c r="Y717" i="12"/>
  <c r="Y718" i="12"/>
  <c r="Y719" i="12"/>
  <c r="Y720" i="12"/>
  <c r="Y721" i="12"/>
  <c r="Y722" i="12"/>
  <c r="Y723" i="12"/>
  <c r="Y724" i="12"/>
  <c r="Y725" i="12"/>
  <c r="Y726" i="12"/>
  <c r="Y727" i="12"/>
  <c r="Y728" i="12"/>
  <c r="Y729" i="12"/>
  <c r="Y730" i="12"/>
  <c r="Y731" i="12"/>
  <c r="Y732" i="12"/>
  <c r="Y733" i="12"/>
  <c r="Y734" i="12"/>
  <c r="Y735" i="12"/>
  <c r="Y736" i="12"/>
  <c r="Y737" i="12"/>
  <c r="Y738" i="12"/>
  <c r="Y739" i="12"/>
  <c r="Y740" i="12"/>
  <c r="Y741" i="12"/>
  <c r="Y742" i="12"/>
  <c r="Y743" i="12"/>
  <c r="Y744" i="12"/>
  <c r="Y745" i="12"/>
  <c r="Y746" i="12"/>
  <c r="Y747" i="12"/>
  <c r="Y748" i="12"/>
  <c r="Y749" i="12"/>
  <c r="Y750" i="12"/>
  <c r="Y751" i="12"/>
  <c r="Y752" i="12"/>
  <c r="Y753" i="12"/>
  <c r="Y754" i="12"/>
  <c r="Y755" i="12"/>
  <c r="Y756" i="12"/>
  <c r="Y757" i="12"/>
  <c r="Y758" i="12"/>
  <c r="Y759" i="12"/>
  <c r="Y760" i="12"/>
  <c r="Y761" i="12"/>
  <c r="Y762" i="12"/>
  <c r="Y763" i="12"/>
  <c r="Y764" i="12"/>
  <c r="Y765" i="12"/>
  <c r="Y766" i="12"/>
  <c r="Y767" i="12"/>
  <c r="Y768" i="12"/>
  <c r="Y769" i="12"/>
  <c r="Y770" i="12"/>
  <c r="Y771" i="12"/>
  <c r="Y772" i="12"/>
  <c r="Y773" i="12"/>
  <c r="Y774" i="12"/>
  <c r="Y775" i="12"/>
  <c r="Y776" i="12"/>
  <c r="Y777" i="12"/>
  <c r="Y781" i="12"/>
  <c r="Y782" i="12"/>
  <c r="Y783" i="12"/>
  <c r="Y784" i="12"/>
  <c r="Y785" i="12"/>
  <c r="Y786" i="12"/>
  <c r="Y787" i="12"/>
  <c r="Y788" i="12"/>
  <c r="Y789" i="12"/>
  <c r="Y790" i="12"/>
  <c r="Y791" i="12"/>
  <c r="Y792" i="12"/>
  <c r="Y793" i="12"/>
  <c r="Y794" i="12"/>
  <c r="Y795" i="12"/>
  <c r="Y796" i="12"/>
  <c r="Y797" i="12"/>
  <c r="Y798" i="12"/>
  <c r="Y799" i="12"/>
  <c r="Y800" i="12"/>
  <c r="Y801" i="12"/>
  <c r="Y802" i="12"/>
  <c r="Y803" i="12"/>
  <c r="Y804" i="12"/>
  <c r="Y805" i="12"/>
  <c r="Y806" i="12"/>
  <c r="Y807" i="12"/>
  <c r="Y808" i="12"/>
  <c r="Y809" i="12"/>
  <c r="Y810" i="12"/>
  <c r="Y811" i="12"/>
  <c r="Y812" i="12"/>
  <c r="Y813" i="12"/>
  <c r="Y814" i="12"/>
  <c r="Y815" i="12"/>
  <c r="Y816" i="12"/>
  <c r="Y817" i="12"/>
  <c r="Y818" i="12"/>
  <c r="Y819" i="12"/>
  <c r="Y820" i="12"/>
  <c r="Y821" i="12"/>
  <c r="Y822" i="12"/>
  <c r="Y823" i="12"/>
  <c r="Y824" i="12"/>
  <c r="Y825" i="12"/>
  <c r="Y826" i="12"/>
  <c r="Y827" i="12"/>
  <c r="Y828" i="12"/>
  <c r="Y829" i="12"/>
  <c r="Y830" i="12"/>
  <c r="Y831" i="12"/>
  <c r="Y832" i="12"/>
  <c r="Y833" i="12"/>
  <c r="Y834" i="12"/>
  <c r="Y835" i="12"/>
  <c r="Y836" i="12"/>
  <c r="Y837" i="12"/>
  <c r="Y838" i="12"/>
  <c r="Y839" i="12"/>
  <c r="Y840" i="12"/>
  <c r="Y841" i="12"/>
  <c r="Y842" i="12"/>
  <c r="Y843" i="12"/>
  <c r="Y844" i="12"/>
  <c r="Y845" i="12"/>
  <c r="Y846" i="12"/>
  <c r="Y847" i="12"/>
  <c r="Y848" i="12"/>
  <c r="Y849" i="12"/>
  <c r="Y850" i="12"/>
  <c r="Y851" i="12"/>
  <c r="Y852" i="12"/>
  <c r="Y853" i="12"/>
  <c r="Y854" i="12"/>
  <c r="Y855" i="12"/>
  <c r="Y856" i="12"/>
  <c r="Y857" i="12"/>
  <c r="Y858" i="12"/>
  <c r="Y859" i="12"/>
  <c r="Y860" i="12"/>
  <c r="Y861" i="12"/>
  <c r="Y862" i="12"/>
  <c r="Y863" i="12"/>
  <c r="Y864" i="12"/>
  <c r="Y865" i="12"/>
  <c r="Y866" i="12"/>
  <c r="Y867" i="12"/>
  <c r="Y868" i="12"/>
  <c r="Y869" i="12"/>
  <c r="Y870" i="12"/>
  <c r="Y871" i="12"/>
  <c r="Y872" i="12"/>
  <c r="Y873" i="12"/>
  <c r="Y874" i="12"/>
  <c r="Y875" i="12"/>
  <c r="Y876" i="12"/>
  <c r="Y877" i="12"/>
  <c r="Y878" i="12"/>
  <c r="Y879" i="12"/>
  <c r="Y880" i="12"/>
  <c r="Y881" i="12"/>
  <c r="Y882" i="12"/>
  <c r="Y883" i="12"/>
  <c r="Y884" i="12"/>
  <c r="Y885" i="12"/>
  <c r="Y886" i="12"/>
  <c r="Y887" i="12"/>
  <c r="Y888" i="12"/>
  <c r="Y889" i="12"/>
  <c r="Y890" i="12"/>
  <c r="Y891" i="12"/>
  <c r="Y892" i="12"/>
  <c r="Y893" i="12"/>
  <c r="Y894" i="12"/>
  <c r="Y895" i="12"/>
  <c r="Y896" i="12"/>
  <c r="Y897" i="12"/>
  <c r="Y898" i="12"/>
  <c r="Y899" i="12"/>
  <c r="Y900" i="12"/>
  <c r="Y901" i="12"/>
  <c r="Y902" i="12"/>
  <c r="Y903" i="12"/>
  <c r="Y904" i="12"/>
  <c r="Y905" i="12"/>
  <c r="Y906" i="12"/>
  <c r="Y907" i="12"/>
  <c r="Y908" i="12"/>
  <c r="Y909" i="12"/>
  <c r="Y910" i="12"/>
  <c r="Y911" i="12"/>
  <c r="Y912" i="12"/>
  <c r="Y913" i="12"/>
  <c r="Y914" i="12"/>
  <c r="Y915" i="12"/>
  <c r="Y916" i="12"/>
  <c r="Y917" i="12"/>
  <c r="Y918" i="12"/>
  <c r="Y919" i="12"/>
  <c r="Y920" i="12"/>
  <c r="Y921" i="12"/>
  <c r="Y922" i="12"/>
  <c r="Y923" i="12"/>
  <c r="Y924" i="12"/>
  <c r="Y925" i="12"/>
  <c r="Y926" i="12"/>
  <c r="Y927" i="12"/>
  <c r="Y928" i="12"/>
  <c r="Y929" i="12"/>
  <c r="Y930" i="12"/>
  <c r="Y931" i="12"/>
  <c r="Y932" i="12"/>
  <c r="Y933" i="12"/>
  <c r="Y934" i="12"/>
  <c r="Y935" i="12"/>
  <c r="Y936" i="12"/>
  <c r="Y937" i="12"/>
  <c r="Y938" i="12"/>
  <c r="Y939" i="12"/>
  <c r="Y940" i="12"/>
  <c r="Y941" i="12"/>
  <c r="Y942" i="12"/>
  <c r="Y943" i="12"/>
  <c r="Y944" i="12"/>
  <c r="Y945" i="12"/>
  <c r="Y946" i="12"/>
  <c r="Y947" i="12"/>
  <c r="Y948" i="12"/>
  <c r="Y949" i="12"/>
  <c r="Y950" i="12"/>
  <c r="Y951" i="12"/>
  <c r="Y952" i="12"/>
  <c r="Y953" i="12"/>
  <c r="Y954" i="12"/>
  <c r="Y955" i="12"/>
  <c r="Y956" i="12"/>
  <c r="Y957" i="12"/>
  <c r="Y958" i="12"/>
  <c r="Y959" i="12"/>
  <c r="Y960" i="12"/>
  <c r="Y961" i="12"/>
  <c r="Y962" i="12"/>
  <c r="Y963" i="12"/>
  <c r="Y964" i="12"/>
  <c r="Y965" i="12"/>
  <c r="Y966" i="12"/>
  <c r="Y967" i="12"/>
  <c r="Y968" i="12"/>
  <c r="Y969" i="12"/>
  <c r="Y970" i="12"/>
  <c r="Y971" i="12"/>
  <c r="Y972" i="12"/>
  <c r="Y973" i="12"/>
  <c r="Y974" i="12"/>
  <c r="Y975" i="12"/>
  <c r="Y976" i="12"/>
  <c r="Y977" i="12"/>
  <c r="Y978" i="12"/>
  <c r="Y979" i="12"/>
  <c r="Y980" i="12"/>
  <c r="Y981" i="12"/>
  <c r="Y982" i="12"/>
  <c r="Y983" i="12"/>
  <c r="Y984" i="12"/>
  <c r="Y985" i="12"/>
  <c r="Y986" i="12"/>
  <c r="Y987" i="12"/>
  <c r="Y988" i="12"/>
  <c r="Y989" i="12"/>
  <c r="Y990" i="12"/>
  <c r="Y991" i="12"/>
  <c r="Y992" i="12"/>
  <c r="Y993" i="12"/>
  <c r="Y994" i="12"/>
  <c r="Y995" i="12"/>
  <c r="Y996" i="12"/>
  <c r="Y997" i="12"/>
  <c r="Y998" i="12"/>
  <c r="Y999" i="12"/>
  <c r="Y1000" i="12"/>
  <c r="Y1001" i="12"/>
  <c r="Y1002" i="12"/>
  <c r="Y1003" i="12"/>
  <c r="Y1004" i="12"/>
  <c r="Y1005" i="12"/>
  <c r="Y1006" i="12"/>
  <c r="Y1007" i="12"/>
  <c r="Y1008" i="12"/>
  <c r="Y1009" i="12"/>
  <c r="Y1010" i="12"/>
  <c r="Y1011" i="12"/>
  <c r="Y1012" i="12"/>
  <c r="Y1013" i="12"/>
  <c r="Y1014" i="12"/>
  <c r="Y1015" i="12"/>
  <c r="Y1016" i="12"/>
  <c r="Y1017" i="12"/>
  <c r="Y1018" i="12"/>
  <c r="Y1019" i="12"/>
  <c r="Y1020" i="12"/>
  <c r="Y1021" i="12"/>
  <c r="Y1022" i="12"/>
  <c r="Y1023" i="12"/>
  <c r="Y1024" i="12"/>
  <c r="Y1025" i="12"/>
  <c r="Y1026" i="12"/>
  <c r="Y1027" i="12"/>
  <c r="Y1028" i="12"/>
  <c r="Y1029" i="12"/>
  <c r="Y1030" i="12"/>
  <c r="Y1031" i="12"/>
  <c r="Y1032" i="12"/>
  <c r="Y1033" i="12"/>
  <c r="Y1034" i="12"/>
  <c r="Y1035" i="12"/>
  <c r="Y1036" i="12"/>
  <c r="Y1037" i="12"/>
  <c r="Y1038" i="12"/>
  <c r="Y1039" i="12"/>
  <c r="Y1040" i="12"/>
  <c r="Y1041" i="12"/>
  <c r="Y1042" i="12"/>
  <c r="Y1043" i="12"/>
  <c r="Y1044" i="12"/>
  <c r="Y1045" i="12"/>
  <c r="Y1046" i="12"/>
  <c r="Y1047" i="12"/>
  <c r="Y1048" i="12"/>
  <c r="Y1049" i="12"/>
  <c r="Y1050" i="12"/>
  <c r="Y1051" i="12"/>
  <c r="Y1052" i="12"/>
  <c r="Y1053" i="12"/>
  <c r="Y1054" i="12"/>
  <c r="Y1055" i="12"/>
  <c r="Y1056" i="12"/>
  <c r="Y1057" i="12"/>
  <c r="Y4" i="12"/>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A325" i="5" l="1"/>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K3" i="5"/>
  <c r="A3" i="5"/>
  <c r="A67" i="53"/>
  <c r="K77" i="53"/>
  <c r="K78" i="53"/>
  <c r="K79" i="53"/>
  <c r="K80" i="53"/>
  <c r="K81" i="53"/>
  <c r="K82" i="53"/>
  <c r="K83" i="53"/>
  <c r="K84" i="53"/>
  <c r="K85" i="53"/>
  <c r="K86" i="53"/>
  <c r="K87" i="53"/>
  <c r="K88" i="53"/>
  <c r="K89" i="53"/>
  <c r="K90" i="53"/>
  <c r="K91" i="53"/>
  <c r="K92" i="53"/>
  <c r="K93" i="53"/>
  <c r="K94" i="53"/>
  <c r="K95" i="53"/>
  <c r="K96" i="53"/>
  <c r="K97" i="53"/>
  <c r="K98" i="53"/>
  <c r="K99" i="53"/>
  <c r="K100" i="53"/>
  <c r="A3" i="53"/>
  <c r="K3" i="53"/>
  <c r="A4" i="53"/>
  <c r="K4" i="53"/>
  <c r="A5" i="53"/>
  <c r="K5" i="53"/>
  <c r="A6" i="53"/>
  <c r="K6" i="53"/>
  <c r="A7" i="53"/>
  <c r="K7" i="53"/>
  <c r="A8" i="53"/>
  <c r="K8" i="53"/>
  <c r="A9" i="53"/>
  <c r="K9" i="53"/>
  <c r="A10" i="53"/>
  <c r="K10" i="53"/>
  <c r="A11" i="53"/>
  <c r="K11" i="53"/>
  <c r="A12" i="53"/>
  <c r="K12" i="53"/>
  <c r="A13" i="53"/>
  <c r="K13" i="53"/>
  <c r="A14" i="53"/>
  <c r="K14" i="53"/>
  <c r="A15" i="53"/>
  <c r="K15" i="53"/>
  <c r="A16" i="53"/>
  <c r="K16" i="53"/>
  <c r="A17" i="53"/>
  <c r="K17" i="53"/>
  <c r="A18" i="53"/>
  <c r="K18" i="53"/>
  <c r="A19" i="53"/>
  <c r="K19" i="53"/>
  <c r="A20" i="53"/>
  <c r="K20" i="53"/>
  <c r="A21" i="53"/>
  <c r="K21" i="53"/>
  <c r="A22" i="53"/>
  <c r="K22" i="53"/>
  <c r="A23" i="53"/>
  <c r="K23" i="53"/>
  <c r="A24" i="53"/>
  <c r="K24" i="53"/>
  <c r="A25" i="53"/>
  <c r="K25" i="53"/>
  <c r="A26" i="53"/>
  <c r="K26" i="53"/>
  <c r="A27" i="53"/>
  <c r="K27" i="53"/>
  <c r="A28" i="53"/>
  <c r="K28" i="53"/>
  <c r="A29" i="53"/>
  <c r="K29" i="53"/>
  <c r="A30" i="53"/>
  <c r="K30" i="53"/>
  <c r="A31" i="53"/>
  <c r="K31" i="53"/>
  <c r="A32" i="53"/>
  <c r="K32" i="53"/>
  <c r="A33" i="53"/>
  <c r="K33" i="53"/>
  <c r="A34" i="53"/>
  <c r="K34" i="53"/>
  <c r="A35" i="53"/>
  <c r="K35" i="53"/>
  <c r="A36" i="53"/>
  <c r="K36" i="53"/>
  <c r="A37" i="53"/>
  <c r="K37" i="53"/>
  <c r="A38" i="53"/>
  <c r="K38" i="53"/>
  <c r="A39" i="53"/>
  <c r="K39" i="53"/>
  <c r="A40" i="53"/>
  <c r="K40" i="53"/>
  <c r="A41" i="53"/>
  <c r="K41" i="53"/>
  <c r="A42" i="53"/>
  <c r="K42" i="53"/>
  <c r="A43" i="53"/>
  <c r="K43" i="53"/>
  <c r="A44" i="53"/>
  <c r="K44" i="53"/>
  <c r="A45" i="53"/>
  <c r="K45" i="53"/>
  <c r="A46" i="53"/>
  <c r="K46" i="53"/>
  <c r="A47" i="53"/>
  <c r="K47" i="53"/>
  <c r="A48" i="53"/>
  <c r="K48" i="53"/>
  <c r="A49" i="53"/>
  <c r="K49" i="53"/>
  <c r="A50" i="53"/>
  <c r="K50" i="53"/>
  <c r="A51" i="53"/>
  <c r="K51" i="53"/>
  <c r="A52" i="53"/>
  <c r="K52" i="53"/>
  <c r="A53" i="53"/>
  <c r="K53" i="53"/>
  <c r="A54" i="53"/>
  <c r="K54" i="53"/>
  <c r="A55" i="53"/>
  <c r="K55" i="53"/>
  <c r="A56" i="53"/>
  <c r="K56" i="53"/>
  <c r="A57" i="53"/>
  <c r="K57" i="53"/>
  <c r="A58" i="53"/>
  <c r="K58" i="53"/>
  <c r="A59" i="53"/>
  <c r="K59" i="53"/>
  <c r="A60" i="53"/>
  <c r="K60" i="53"/>
  <c r="A61" i="53"/>
  <c r="K61" i="53"/>
  <c r="A62" i="53"/>
  <c r="K62" i="53"/>
  <c r="A63" i="53"/>
  <c r="K63" i="53"/>
  <c r="A64" i="53"/>
  <c r="K64" i="53"/>
  <c r="A65" i="53"/>
  <c r="K65" i="53"/>
  <c r="A66" i="53"/>
  <c r="K66" i="53"/>
  <c r="K67" i="53"/>
  <c r="A68" i="53"/>
  <c r="K68" i="53"/>
  <c r="A69" i="53"/>
  <c r="K69" i="53"/>
  <c r="A70" i="53"/>
  <c r="K70" i="53"/>
  <c r="A71" i="53"/>
  <c r="K71" i="53"/>
  <c r="A72" i="53"/>
  <c r="K72" i="53"/>
  <c r="A73" i="53"/>
  <c r="K73" i="53"/>
  <c r="A74" i="53"/>
  <c r="K74" i="53"/>
  <c r="A75" i="53"/>
  <c r="K75" i="53"/>
  <c r="A76" i="53"/>
  <c r="K76" i="53"/>
  <c r="A77" i="53"/>
  <c r="A78" i="53"/>
  <c r="A79" i="53"/>
  <c r="A80" i="53"/>
  <c r="A81" i="53"/>
  <c r="A82" i="53"/>
  <c r="A83" i="53"/>
  <c r="A84" i="53"/>
  <c r="A85" i="53"/>
  <c r="A86" i="53"/>
  <c r="A87" i="53"/>
  <c r="A88" i="53"/>
  <c r="A89" i="53"/>
  <c r="A90" i="53"/>
  <c r="A91" i="53"/>
  <c r="A92" i="53"/>
  <c r="A93" i="53"/>
  <c r="A94" i="53"/>
  <c r="A95" i="53"/>
  <c r="A96" i="53"/>
  <c r="A97" i="53"/>
  <c r="A98" i="53"/>
  <c r="A99" i="53"/>
  <c r="A100" i="53"/>
  <c r="P1072" i="12" l="1"/>
  <c r="P35" i="12"/>
  <c r="J75" i="12"/>
  <c r="P75" i="12"/>
  <c r="P53" i="12"/>
  <c r="P33" i="12"/>
  <c r="P484" i="12"/>
  <c r="J16" i="12"/>
  <c r="J32" i="12"/>
  <c r="J48" i="12"/>
  <c r="J56" i="12"/>
  <c r="J73" i="12"/>
  <c r="J89" i="12"/>
  <c r="J137" i="12"/>
  <c r="J177" i="12"/>
  <c r="J217" i="12"/>
  <c r="J265" i="12"/>
  <c r="J545" i="12"/>
  <c r="J585" i="12"/>
  <c r="J593" i="12"/>
  <c r="J601" i="12"/>
  <c r="J609" i="12"/>
  <c r="J617" i="12"/>
  <c r="J681" i="12"/>
  <c r="J713" i="12"/>
  <c r="J721" i="12"/>
  <c r="J729" i="12"/>
  <c r="J745" i="12"/>
  <c r="J769" i="12"/>
  <c r="J812" i="12"/>
  <c r="J820" i="12"/>
  <c r="J836" i="12"/>
  <c r="J844" i="12"/>
  <c r="J852" i="12"/>
  <c r="J860" i="12"/>
  <c r="J868" i="12"/>
  <c r="J876" i="12"/>
  <c r="J884" i="12"/>
  <c r="J948" i="12"/>
  <c r="J964" i="12"/>
  <c r="J988" i="12"/>
  <c r="J1004" i="12"/>
  <c r="J1020" i="12"/>
  <c r="J1028" i="12"/>
  <c r="J52" i="12"/>
  <c r="J229" i="12"/>
  <c r="J589" i="12"/>
  <c r="J613" i="12"/>
  <c r="J717" i="12"/>
  <c r="J816" i="12"/>
  <c r="J840" i="12"/>
  <c r="J872" i="12"/>
  <c r="J960" i="12"/>
  <c r="J1016" i="12"/>
  <c r="J9" i="12"/>
  <c r="J17" i="12"/>
  <c r="J49" i="12"/>
  <c r="J57" i="12"/>
  <c r="J74" i="12"/>
  <c r="J138" i="12"/>
  <c r="J218" i="12"/>
  <c r="J226" i="12"/>
  <c r="J242" i="12"/>
  <c r="J266" i="12"/>
  <c r="J322" i="12"/>
  <c r="J586" i="12"/>
  <c r="J594" i="12"/>
  <c r="J602" i="12"/>
  <c r="J610" i="12"/>
  <c r="J618" i="12"/>
  <c r="J682" i="12"/>
  <c r="J690" i="12"/>
  <c r="J698" i="12"/>
  <c r="J714" i="12"/>
  <c r="J722" i="12"/>
  <c r="J730" i="12"/>
  <c r="J746" i="12"/>
  <c r="J754" i="12"/>
  <c r="J770" i="12"/>
  <c r="J813" i="12"/>
  <c r="J821" i="12"/>
  <c r="J837" i="12"/>
  <c r="J845" i="12"/>
  <c r="J853" i="12"/>
  <c r="J861" i="12"/>
  <c r="J869" i="12"/>
  <c r="J877" i="12"/>
  <c r="J949" i="12"/>
  <c r="J957" i="12"/>
  <c r="J965" i="12"/>
  <c r="J1005" i="12"/>
  <c r="J1021" i="12"/>
  <c r="J1029" i="12"/>
  <c r="J966" i="12"/>
  <c r="J28" i="12"/>
  <c r="J60" i="12"/>
  <c r="J549" i="12"/>
  <c r="J597" i="12"/>
  <c r="J685" i="12"/>
  <c r="J725" i="12"/>
  <c r="J757" i="12"/>
  <c r="J832" i="12"/>
  <c r="J864" i="12"/>
  <c r="J952" i="12"/>
  <c r="J18" i="12"/>
  <c r="J34" i="12"/>
  <c r="J50" i="12"/>
  <c r="J67" i="12"/>
  <c r="J83" i="12"/>
  <c r="J123" i="12"/>
  <c r="J147" i="12"/>
  <c r="J219" i="12"/>
  <c r="J227" i="12"/>
  <c r="J267" i="12"/>
  <c r="J587" i="12"/>
  <c r="J595" i="12"/>
  <c r="J603" i="12"/>
  <c r="J611" i="12"/>
  <c r="J619" i="12"/>
  <c r="J659" i="12"/>
  <c r="J675" i="12"/>
  <c r="J683" i="12"/>
  <c r="J691" i="12"/>
  <c r="J707" i="12"/>
  <c r="J715" i="12"/>
  <c r="J723" i="12"/>
  <c r="J731" i="12"/>
  <c r="J747" i="12"/>
  <c r="J755" i="12"/>
  <c r="J806" i="12"/>
  <c r="J814" i="12"/>
  <c r="J822" i="12"/>
  <c r="J838" i="12"/>
  <c r="J846" i="12"/>
  <c r="J854" i="12"/>
  <c r="J862" i="12"/>
  <c r="J870" i="12"/>
  <c r="J878" i="12"/>
  <c r="J950" i="12"/>
  <c r="J958" i="12"/>
  <c r="J990" i="12"/>
  <c r="J1006" i="12"/>
  <c r="J1022" i="12"/>
  <c r="J1030" i="12"/>
  <c r="J20" i="12"/>
  <c r="J221" i="12"/>
  <c r="J605" i="12"/>
  <c r="J677" i="12"/>
  <c r="J808" i="12"/>
  <c r="J848" i="12"/>
  <c r="J880" i="12"/>
  <c r="J1024" i="12"/>
  <c r="J19" i="12"/>
  <c r="J35" i="12"/>
  <c r="J59" i="12"/>
  <c r="J172" i="12"/>
  <c r="J220" i="12"/>
  <c r="J228" i="12"/>
  <c r="J284" i="12"/>
  <c r="J476" i="12"/>
  <c r="J580" i="12"/>
  <c r="J588" i="12"/>
  <c r="J596" i="12"/>
  <c r="J604" i="12"/>
  <c r="J612" i="12"/>
  <c r="J620" i="12"/>
  <c r="J652" i="12"/>
  <c r="J660" i="12"/>
  <c r="J676" i="12"/>
  <c r="J684" i="12"/>
  <c r="J692" i="12"/>
  <c r="J716" i="12"/>
  <c r="J724" i="12"/>
  <c r="J732" i="12"/>
  <c r="J756" i="12"/>
  <c r="J807" i="12"/>
  <c r="J815" i="12"/>
  <c r="J823" i="12"/>
  <c r="J831" i="12"/>
  <c r="J839" i="12"/>
  <c r="J847" i="12"/>
  <c r="J855" i="12"/>
  <c r="J863" i="12"/>
  <c r="J871" i="12"/>
  <c r="J879" i="12"/>
  <c r="J959" i="12"/>
  <c r="J967" i="12"/>
  <c r="J991" i="12"/>
  <c r="J1007" i="12"/>
  <c r="J1015" i="12"/>
  <c r="J1023" i="12"/>
  <c r="J1031" i="12"/>
  <c r="J36" i="12"/>
  <c r="J541" i="12"/>
  <c r="J581" i="12"/>
  <c r="J621" i="12"/>
  <c r="J693" i="12"/>
  <c r="J733" i="12"/>
  <c r="J824" i="12"/>
  <c r="J856" i="12"/>
  <c r="J992" i="12"/>
  <c r="J1032" i="12"/>
  <c r="J12" i="12"/>
  <c r="J5" i="12"/>
  <c r="J13" i="12"/>
  <c r="J37" i="12"/>
  <c r="J45" i="12"/>
  <c r="J61" i="12"/>
  <c r="J222" i="12"/>
  <c r="J238" i="12"/>
  <c r="J262" i="12"/>
  <c r="J502" i="12"/>
  <c r="J582" i="12"/>
  <c r="J590" i="12"/>
  <c r="J598" i="12"/>
  <c r="J606" i="12"/>
  <c r="J614" i="12"/>
  <c r="J622" i="12"/>
  <c r="J678" i="12"/>
  <c r="J686" i="12"/>
  <c r="J694" i="12"/>
  <c r="J718" i="12"/>
  <c r="J726" i="12"/>
  <c r="J734" i="12"/>
  <c r="J758" i="12"/>
  <c r="J809" i="12"/>
  <c r="J817" i="12"/>
  <c r="J833" i="12"/>
  <c r="J841" i="12"/>
  <c r="J849" i="12"/>
  <c r="J857" i="12"/>
  <c r="J865" i="12"/>
  <c r="J873" i="12"/>
  <c r="J953" i="12"/>
  <c r="J961" i="12"/>
  <c r="J1017" i="12"/>
  <c r="J1025" i="12"/>
  <c r="J1033" i="12"/>
  <c r="J527" i="12"/>
  <c r="J583" i="12"/>
  <c r="J599" i="12"/>
  <c r="J607" i="12"/>
  <c r="J623" i="12"/>
  <c r="J711" i="12"/>
  <c r="J727" i="12"/>
  <c r="J759" i="12"/>
  <c r="J810" i="12"/>
  <c r="J850" i="12"/>
  <c r="J866" i="12"/>
  <c r="J962" i="12"/>
  <c r="J1018" i="12"/>
  <c r="J1034" i="12"/>
  <c r="J38" i="12"/>
  <c r="J54" i="12"/>
  <c r="J62" i="12"/>
  <c r="J79" i="12"/>
  <c r="J175" i="12"/>
  <c r="J223" i="12"/>
  <c r="J503" i="12"/>
  <c r="J519" i="12"/>
  <c r="J543" i="12"/>
  <c r="J591" i="12"/>
  <c r="J615" i="12"/>
  <c r="J679" i="12"/>
  <c r="J719" i="12"/>
  <c r="J735" i="12"/>
  <c r="J751" i="12"/>
  <c r="J818" i="12"/>
  <c r="J834" i="12"/>
  <c r="J858" i="12"/>
  <c r="J874" i="12"/>
  <c r="J1026" i="12"/>
  <c r="J4" i="12"/>
  <c r="J1027" i="12"/>
  <c r="J15" i="12"/>
  <c r="J31" i="12"/>
  <c r="J55" i="12"/>
  <c r="J216" i="12"/>
  <c r="J224" i="12"/>
  <c r="J264" i="12"/>
  <c r="J408" i="12"/>
  <c r="J520" i="12"/>
  <c r="J544" i="12"/>
  <c r="J584" i="12"/>
  <c r="J592" i="12"/>
  <c r="J600" i="12"/>
  <c r="J608" i="12"/>
  <c r="J616" i="12"/>
  <c r="J624" i="12"/>
  <c r="J680" i="12"/>
  <c r="J720" i="12"/>
  <c r="J728" i="12"/>
  <c r="J736" i="12"/>
  <c r="J811" i="12"/>
  <c r="J819" i="12"/>
  <c r="J835" i="12"/>
  <c r="J851" i="12"/>
  <c r="J859" i="12"/>
  <c r="J867" i="12"/>
  <c r="J875" i="12"/>
  <c r="J883" i="12"/>
  <c r="J963" i="12"/>
  <c r="J987" i="12"/>
  <c r="J1003" i="12"/>
  <c r="J1019" i="12"/>
  <c r="P6" i="12"/>
  <c r="P14" i="12"/>
  <c r="P22" i="12"/>
  <c r="P7" i="12"/>
  <c r="P15" i="12"/>
  <c r="P23" i="12"/>
  <c r="P8" i="12"/>
  <c r="P16" i="12"/>
  <c r="P24" i="12"/>
  <c r="P281" i="12"/>
  <c r="P52" i="12"/>
  <c r="P9" i="12"/>
  <c r="P17" i="12"/>
  <c r="P10" i="12"/>
  <c r="P18" i="12"/>
  <c r="P26" i="12"/>
  <c r="P11" i="12"/>
  <c r="P19" i="12"/>
  <c r="P5" i="12"/>
  <c r="P21" i="12"/>
  <c r="P4" i="12"/>
  <c r="K523" i="7"/>
  <c r="A523" i="7"/>
  <c r="K522" i="7"/>
  <c r="A522" i="7"/>
  <c r="K521" i="7"/>
  <c r="A521" i="7"/>
  <c r="K520" i="7"/>
  <c r="A520" i="7"/>
  <c r="K519" i="7"/>
  <c r="A519" i="7"/>
  <c r="K518" i="7"/>
  <c r="A518" i="7"/>
  <c r="K517" i="7"/>
  <c r="A517" i="7"/>
  <c r="K516" i="7"/>
  <c r="A516" i="7"/>
  <c r="K515" i="7"/>
  <c r="A515" i="7"/>
  <c r="K514" i="7"/>
  <c r="A514" i="7"/>
  <c r="K513" i="7"/>
  <c r="A513" i="7"/>
  <c r="K512" i="7"/>
  <c r="A512" i="7"/>
  <c r="K511" i="7"/>
  <c r="A511" i="7"/>
  <c r="K510" i="7"/>
  <c r="A510" i="7"/>
  <c r="K509" i="7"/>
  <c r="A509" i="7"/>
  <c r="K508" i="7"/>
  <c r="A508" i="7"/>
  <c r="K507" i="7"/>
  <c r="A507" i="7"/>
  <c r="K506" i="7"/>
  <c r="A506" i="7"/>
  <c r="K505" i="7"/>
  <c r="A505" i="7"/>
  <c r="K504" i="7"/>
  <c r="A504" i="7"/>
  <c r="K503" i="7"/>
  <c r="A503" i="7"/>
  <c r="K502" i="7"/>
  <c r="A502" i="7"/>
  <c r="K501" i="7"/>
  <c r="A501" i="7"/>
  <c r="K500" i="7"/>
  <c r="A500" i="7"/>
  <c r="K499" i="7"/>
  <c r="A499" i="7"/>
  <c r="K498" i="7"/>
  <c r="A498" i="7"/>
  <c r="K497" i="7"/>
  <c r="A497" i="7"/>
  <c r="K496" i="7"/>
  <c r="A496" i="7"/>
  <c r="K495" i="7"/>
  <c r="A495" i="7"/>
  <c r="K494" i="7"/>
  <c r="A494" i="7"/>
  <c r="K493" i="7"/>
  <c r="A493" i="7"/>
  <c r="K492" i="7"/>
  <c r="A492" i="7"/>
  <c r="K491" i="7"/>
  <c r="A491" i="7"/>
  <c r="K490" i="7"/>
  <c r="A490" i="7"/>
  <c r="K489" i="7"/>
  <c r="A489" i="7"/>
  <c r="K488" i="7"/>
  <c r="A488" i="7"/>
  <c r="K487" i="7"/>
  <c r="A487" i="7"/>
  <c r="K486" i="7"/>
  <c r="A486" i="7"/>
  <c r="K485" i="7"/>
  <c r="A485" i="7"/>
  <c r="K484" i="7"/>
  <c r="A484" i="7"/>
  <c r="K483" i="7"/>
  <c r="A483" i="7"/>
  <c r="K482" i="7"/>
  <c r="A482" i="7"/>
  <c r="K481" i="7"/>
  <c r="A481" i="7"/>
  <c r="K480" i="7"/>
  <c r="A480" i="7"/>
  <c r="K479" i="7"/>
  <c r="A479" i="7"/>
  <c r="K478" i="7"/>
  <c r="A478" i="7"/>
  <c r="K477" i="7"/>
  <c r="A477" i="7"/>
  <c r="K476" i="7"/>
  <c r="A476" i="7"/>
  <c r="K475" i="7"/>
  <c r="A475" i="7"/>
  <c r="K474" i="7"/>
  <c r="A474" i="7"/>
  <c r="K473" i="7"/>
  <c r="A473" i="7"/>
  <c r="K472" i="7"/>
  <c r="A472" i="7"/>
  <c r="K471" i="7"/>
  <c r="A471" i="7"/>
  <c r="K470" i="7"/>
  <c r="A470" i="7"/>
  <c r="K469" i="7"/>
  <c r="A469" i="7"/>
  <c r="K468" i="7"/>
  <c r="A468" i="7"/>
  <c r="K467" i="7"/>
  <c r="A467" i="7"/>
  <c r="K466" i="7"/>
  <c r="A466" i="7"/>
  <c r="K465" i="7"/>
  <c r="A465" i="7"/>
  <c r="K464" i="7"/>
  <c r="A464" i="7"/>
  <c r="K463" i="7"/>
  <c r="A463" i="7"/>
  <c r="K462" i="7"/>
  <c r="A462" i="7"/>
  <c r="K461" i="7"/>
  <c r="A461" i="7"/>
  <c r="K460" i="7"/>
  <c r="A460" i="7"/>
  <c r="K459" i="7"/>
  <c r="A459" i="7"/>
  <c r="K458" i="7"/>
  <c r="A458" i="7"/>
  <c r="K457" i="7"/>
  <c r="A457" i="7"/>
  <c r="K456" i="7"/>
  <c r="A456" i="7"/>
  <c r="K455" i="7"/>
  <c r="A455" i="7"/>
  <c r="K454" i="7"/>
  <c r="A454" i="7"/>
  <c r="K453" i="7"/>
  <c r="A453" i="7"/>
  <c r="K452" i="7"/>
  <c r="A452" i="7"/>
  <c r="K451" i="7"/>
  <c r="A451" i="7"/>
  <c r="K450" i="7"/>
  <c r="A450" i="7"/>
  <c r="K449" i="7"/>
  <c r="A449" i="7"/>
  <c r="K448" i="7"/>
  <c r="A448" i="7"/>
  <c r="K447" i="7"/>
  <c r="A447" i="7"/>
  <c r="K446" i="7"/>
  <c r="A446" i="7"/>
  <c r="K445" i="7"/>
  <c r="A445" i="7"/>
  <c r="K444" i="7"/>
  <c r="A444" i="7"/>
  <c r="K443" i="7"/>
  <c r="A443" i="7"/>
  <c r="K442" i="7"/>
  <c r="A442" i="7"/>
  <c r="K441" i="7"/>
  <c r="A441" i="7"/>
  <c r="K440" i="7"/>
  <c r="A440" i="7"/>
  <c r="K439" i="7"/>
  <c r="A439" i="7"/>
  <c r="K438" i="7"/>
  <c r="A438" i="7"/>
  <c r="K437" i="7"/>
  <c r="A437" i="7"/>
  <c r="K436" i="7"/>
  <c r="A436" i="7"/>
  <c r="K435" i="7"/>
  <c r="A435" i="7"/>
  <c r="K434" i="7"/>
  <c r="A434" i="7"/>
  <c r="K433" i="7"/>
  <c r="A433" i="7"/>
  <c r="K432" i="7"/>
  <c r="A432" i="7"/>
  <c r="K431" i="7"/>
  <c r="A431" i="7"/>
  <c r="K430" i="7"/>
  <c r="A430" i="7"/>
  <c r="A429" i="7"/>
  <c r="K428" i="7"/>
  <c r="A428" i="7"/>
  <c r="K427" i="7"/>
  <c r="A427" i="7"/>
  <c r="K426" i="7"/>
  <c r="A426" i="7"/>
  <c r="K425" i="7"/>
  <c r="A425" i="7"/>
  <c r="K424" i="7"/>
  <c r="A424" i="7"/>
  <c r="K423" i="7"/>
  <c r="A423" i="7"/>
  <c r="K422" i="7"/>
  <c r="A422" i="7"/>
  <c r="K421" i="7"/>
  <c r="A421" i="7"/>
  <c r="K420" i="7"/>
  <c r="A420" i="7"/>
  <c r="K419" i="7"/>
  <c r="A419" i="7"/>
  <c r="K418" i="7"/>
  <c r="A418" i="7"/>
  <c r="K417" i="7"/>
  <c r="A417" i="7"/>
  <c r="K416" i="7"/>
  <c r="A416" i="7"/>
  <c r="K415" i="7"/>
  <c r="A415" i="7"/>
  <c r="K414" i="7"/>
  <c r="A414" i="7"/>
  <c r="K413" i="7"/>
  <c r="A413" i="7"/>
  <c r="K412" i="7"/>
  <c r="A412" i="7"/>
  <c r="K411" i="7"/>
  <c r="A411" i="7"/>
  <c r="K410" i="7"/>
  <c r="A410" i="7"/>
  <c r="K409" i="7"/>
  <c r="A409" i="7"/>
  <c r="K408" i="7"/>
  <c r="A408" i="7"/>
  <c r="K407" i="7"/>
  <c r="A407" i="7"/>
  <c r="K406" i="7"/>
  <c r="A406" i="7"/>
  <c r="K405" i="7"/>
  <c r="A405" i="7"/>
  <c r="K404" i="7"/>
  <c r="A404" i="7"/>
  <c r="K403" i="7"/>
  <c r="A403" i="7"/>
  <c r="K402" i="7"/>
  <c r="A402" i="7"/>
  <c r="K401" i="7"/>
  <c r="A401" i="7"/>
  <c r="K400" i="7"/>
  <c r="A400" i="7"/>
  <c r="K399" i="7"/>
  <c r="A399" i="7"/>
  <c r="K398" i="7"/>
  <c r="A398" i="7"/>
  <c r="K397" i="7"/>
  <c r="A397" i="7"/>
  <c r="K396" i="7"/>
  <c r="A396" i="7"/>
  <c r="K395" i="7"/>
  <c r="A395" i="7"/>
  <c r="K394" i="7"/>
  <c r="A394" i="7"/>
  <c r="K393" i="7"/>
  <c r="A393" i="7"/>
  <c r="K392" i="7"/>
  <c r="A392" i="7"/>
  <c r="K391" i="7"/>
  <c r="A391" i="7"/>
  <c r="K390" i="7"/>
  <c r="A390" i="7"/>
  <c r="K389" i="7"/>
  <c r="A389" i="7"/>
  <c r="K388" i="7"/>
  <c r="A388" i="7"/>
  <c r="K387" i="7"/>
  <c r="A387" i="7"/>
  <c r="K386" i="7"/>
  <c r="A386" i="7"/>
  <c r="K385" i="7"/>
  <c r="A385" i="7"/>
  <c r="K384" i="7"/>
  <c r="A384" i="7"/>
  <c r="K383" i="7"/>
  <c r="A383" i="7"/>
  <c r="K382" i="7"/>
  <c r="A382" i="7"/>
  <c r="K381" i="7"/>
  <c r="A381" i="7"/>
  <c r="K380" i="7"/>
  <c r="A380" i="7"/>
  <c r="K379" i="7"/>
  <c r="A379" i="7"/>
  <c r="K378" i="7"/>
  <c r="A378" i="7"/>
  <c r="K377" i="7"/>
  <c r="A377" i="7"/>
  <c r="K376" i="7"/>
  <c r="A376" i="7"/>
  <c r="K375" i="7"/>
  <c r="A375" i="7"/>
  <c r="K374" i="7"/>
  <c r="A374" i="7"/>
  <c r="K373" i="7"/>
  <c r="A373" i="7"/>
  <c r="K372" i="7"/>
  <c r="A372" i="7"/>
  <c r="K371" i="7"/>
  <c r="A371" i="7"/>
  <c r="K370" i="7"/>
  <c r="A370" i="7"/>
  <c r="K369" i="7"/>
  <c r="A369" i="7"/>
  <c r="K368" i="7"/>
  <c r="A368" i="7"/>
  <c r="K367" i="7"/>
  <c r="A367" i="7"/>
  <c r="K366" i="7"/>
  <c r="A366" i="7"/>
  <c r="K365" i="7"/>
  <c r="A365" i="7"/>
  <c r="K364" i="7"/>
  <c r="A364" i="7"/>
  <c r="K363" i="7"/>
  <c r="A363" i="7"/>
  <c r="K362" i="7"/>
  <c r="A362" i="7"/>
  <c r="K361" i="7"/>
  <c r="A361" i="7"/>
  <c r="K360" i="7"/>
  <c r="A360" i="7"/>
  <c r="K359" i="7"/>
  <c r="A359" i="7"/>
  <c r="K358" i="7"/>
  <c r="A358" i="7"/>
  <c r="K357" i="7"/>
  <c r="A357" i="7"/>
  <c r="K356" i="7"/>
  <c r="A356" i="7"/>
  <c r="K355" i="7"/>
  <c r="A355" i="7"/>
  <c r="K354" i="7"/>
  <c r="A354" i="7"/>
  <c r="K353" i="7"/>
  <c r="A353" i="7"/>
  <c r="K352" i="7"/>
  <c r="A352" i="7"/>
  <c r="K351" i="7"/>
  <c r="A351" i="7"/>
  <c r="K350" i="7"/>
  <c r="A350" i="7"/>
  <c r="K349" i="7"/>
  <c r="A349" i="7"/>
  <c r="K348" i="7"/>
  <c r="A348" i="7"/>
  <c r="K347" i="7"/>
  <c r="A347" i="7"/>
  <c r="K346" i="7"/>
  <c r="A346" i="7"/>
  <c r="K345" i="7"/>
  <c r="A345" i="7"/>
  <c r="K344" i="7"/>
  <c r="A344" i="7"/>
  <c r="K343" i="7"/>
  <c r="A343" i="7"/>
  <c r="K342" i="7"/>
  <c r="A342" i="7"/>
  <c r="A341" i="7"/>
  <c r="K340" i="7"/>
  <c r="A340" i="7"/>
  <c r="K339" i="7"/>
  <c r="A339" i="7"/>
  <c r="K338" i="7"/>
  <c r="A338" i="7"/>
  <c r="K337" i="7"/>
  <c r="A337" i="7"/>
  <c r="K336" i="7"/>
  <c r="A336" i="7"/>
  <c r="K335" i="7"/>
  <c r="A335" i="7"/>
  <c r="K334" i="7"/>
  <c r="A334" i="7"/>
  <c r="K333" i="7"/>
  <c r="A333" i="7"/>
  <c r="K332" i="7"/>
  <c r="A332" i="7"/>
  <c r="K331" i="7"/>
  <c r="A331" i="7"/>
  <c r="K330" i="7"/>
  <c r="A330" i="7"/>
  <c r="K329" i="7"/>
  <c r="A329" i="7"/>
  <c r="K328" i="7"/>
  <c r="A328" i="7"/>
  <c r="K327" i="7"/>
  <c r="A327" i="7"/>
  <c r="K326" i="7"/>
  <c r="A326" i="7"/>
  <c r="K325" i="7"/>
  <c r="A325" i="7"/>
  <c r="K324" i="7"/>
  <c r="A324" i="7"/>
  <c r="K323" i="7"/>
  <c r="A323" i="7"/>
  <c r="K322" i="7"/>
  <c r="A322" i="7"/>
  <c r="K321" i="7"/>
  <c r="A321" i="7"/>
  <c r="K320" i="7"/>
  <c r="A320" i="7"/>
  <c r="K319" i="7"/>
  <c r="A319" i="7"/>
  <c r="K318" i="7"/>
  <c r="A318" i="7"/>
  <c r="K317" i="7"/>
  <c r="A317" i="7"/>
  <c r="K316" i="7"/>
  <c r="A316" i="7"/>
  <c r="K315" i="7"/>
  <c r="A315" i="7"/>
  <c r="K314" i="7"/>
  <c r="A314" i="7"/>
  <c r="K313" i="7"/>
  <c r="A313" i="7"/>
  <c r="K312" i="7"/>
  <c r="A312" i="7"/>
  <c r="K311" i="7"/>
  <c r="A311" i="7"/>
  <c r="K310" i="7"/>
  <c r="A310" i="7"/>
  <c r="K309" i="7"/>
  <c r="A309" i="7"/>
  <c r="K308" i="7"/>
  <c r="A308" i="7"/>
  <c r="K307" i="7"/>
  <c r="A307" i="7"/>
  <c r="K306" i="7"/>
  <c r="A306" i="7"/>
  <c r="K305" i="7"/>
  <c r="A305" i="7"/>
  <c r="K304" i="7"/>
  <c r="A304" i="7"/>
  <c r="K303" i="7"/>
  <c r="A303" i="7"/>
  <c r="K302" i="7"/>
  <c r="A302" i="7"/>
  <c r="K301" i="7"/>
  <c r="A301" i="7"/>
  <c r="K300" i="7"/>
  <c r="A300" i="7"/>
  <c r="K299" i="7"/>
  <c r="A299" i="7"/>
  <c r="K298" i="7"/>
  <c r="A298" i="7"/>
  <c r="K297" i="7"/>
  <c r="A297" i="7"/>
  <c r="K296" i="7"/>
  <c r="A296" i="7"/>
  <c r="K295" i="7"/>
  <c r="A295" i="7"/>
  <c r="K294" i="7"/>
  <c r="A294" i="7"/>
  <c r="K293" i="7"/>
  <c r="A293" i="7"/>
  <c r="K292" i="7"/>
  <c r="A292" i="7"/>
  <c r="K291" i="7"/>
  <c r="A291" i="7"/>
  <c r="K290" i="7"/>
  <c r="A290" i="7"/>
  <c r="K289" i="7"/>
  <c r="A289" i="7"/>
  <c r="K288" i="7"/>
  <c r="A288" i="7"/>
  <c r="K287" i="7"/>
  <c r="A287" i="7"/>
  <c r="K286" i="7"/>
  <c r="A286" i="7"/>
  <c r="K285" i="7"/>
  <c r="A285" i="7"/>
  <c r="K284" i="7"/>
  <c r="A284" i="7"/>
  <c r="K283" i="7"/>
  <c r="A283" i="7"/>
  <c r="K282" i="7"/>
  <c r="A282" i="7"/>
  <c r="K281" i="7"/>
  <c r="A281" i="7"/>
  <c r="K280" i="7"/>
  <c r="A280" i="7"/>
  <c r="K279" i="7"/>
  <c r="A279" i="7"/>
  <c r="K278" i="7"/>
  <c r="A278" i="7"/>
  <c r="K277" i="7"/>
  <c r="A277" i="7"/>
  <c r="K276" i="7"/>
  <c r="A276" i="7"/>
  <c r="K275" i="7"/>
  <c r="A275" i="7"/>
  <c r="K274" i="7"/>
  <c r="A274" i="7"/>
  <c r="K273" i="7"/>
  <c r="A273" i="7"/>
  <c r="K272" i="7"/>
  <c r="A272" i="7"/>
  <c r="K271" i="7"/>
  <c r="A271" i="7"/>
  <c r="K270" i="7"/>
  <c r="A270" i="7"/>
  <c r="K269" i="7"/>
  <c r="A269" i="7"/>
  <c r="K268" i="7"/>
  <c r="A268" i="7"/>
  <c r="K267" i="7"/>
  <c r="A267" i="7"/>
  <c r="K266" i="7"/>
  <c r="A266" i="7"/>
  <c r="K265" i="7"/>
  <c r="A265" i="7"/>
  <c r="K264" i="7"/>
  <c r="A264" i="7"/>
  <c r="K263" i="7"/>
  <c r="A263" i="7"/>
  <c r="K262" i="7"/>
  <c r="A262" i="7"/>
  <c r="K261" i="7"/>
  <c r="A261" i="7"/>
  <c r="K260" i="7"/>
  <c r="A260" i="7"/>
  <c r="K259" i="7"/>
  <c r="A259" i="7"/>
  <c r="K258" i="7"/>
  <c r="A258" i="7"/>
  <c r="K257" i="7"/>
  <c r="A257" i="7"/>
  <c r="K256" i="7"/>
  <c r="A256" i="7"/>
  <c r="K255" i="7"/>
  <c r="A255" i="7"/>
  <c r="K254" i="7"/>
  <c r="A254" i="7"/>
  <c r="K253" i="7"/>
  <c r="A253" i="7"/>
  <c r="K252" i="7"/>
  <c r="A252" i="7"/>
  <c r="K251" i="7"/>
  <c r="A251" i="7"/>
  <c r="K250" i="7"/>
  <c r="A250" i="7"/>
  <c r="K249" i="7"/>
  <c r="A249" i="7"/>
  <c r="K248" i="7"/>
  <c r="A248" i="7"/>
  <c r="K247" i="7"/>
  <c r="A247" i="7"/>
  <c r="K246" i="7"/>
  <c r="A246" i="7"/>
  <c r="K245" i="7"/>
  <c r="A245" i="7"/>
  <c r="K244" i="7"/>
  <c r="A244" i="7"/>
  <c r="K243" i="7"/>
  <c r="A243" i="7"/>
  <c r="K242" i="7"/>
  <c r="A242" i="7"/>
  <c r="K241" i="7"/>
  <c r="A241" i="7"/>
  <c r="K240" i="7"/>
  <c r="A240" i="7"/>
  <c r="K239" i="7"/>
  <c r="A239" i="7"/>
  <c r="K238" i="7"/>
  <c r="A238" i="7"/>
  <c r="K237" i="7"/>
  <c r="A237" i="7"/>
  <c r="K236" i="7"/>
  <c r="A236" i="7"/>
  <c r="K235" i="7"/>
  <c r="A235" i="7"/>
  <c r="K234" i="7"/>
  <c r="A234" i="7"/>
  <c r="K233" i="7"/>
  <c r="A233" i="7"/>
  <c r="K232" i="7"/>
  <c r="A232" i="7"/>
  <c r="K231" i="7"/>
  <c r="A231" i="7"/>
  <c r="K230" i="7"/>
  <c r="A230" i="7"/>
  <c r="K229" i="7"/>
  <c r="A229" i="7"/>
  <c r="K228" i="7"/>
  <c r="A228" i="7"/>
  <c r="K227" i="7"/>
  <c r="A227" i="7"/>
  <c r="K226" i="7"/>
  <c r="A226" i="7"/>
  <c r="K225" i="7"/>
  <c r="A225" i="7"/>
  <c r="K224" i="7"/>
  <c r="A224" i="7"/>
  <c r="K223" i="7"/>
  <c r="A223" i="7"/>
  <c r="K222" i="7"/>
  <c r="A222" i="7"/>
  <c r="K221" i="7"/>
  <c r="A221" i="7"/>
  <c r="K220" i="7"/>
  <c r="A220" i="7"/>
  <c r="K219" i="7"/>
  <c r="A219" i="7"/>
  <c r="K218" i="7"/>
  <c r="A218" i="7"/>
  <c r="K217" i="7"/>
  <c r="A217" i="7"/>
  <c r="K216" i="7"/>
  <c r="A216" i="7"/>
  <c r="K215" i="7"/>
  <c r="A215" i="7"/>
  <c r="K214" i="7"/>
  <c r="A214" i="7"/>
  <c r="K213" i="7"/>
  <c r="A213" i="7"/>
  <c r="K212" i="7"/>
  <c r="A212" i="7"/>
  <c r="K211" i="7"/>
  <c r="A211" i="7"/>
  <c r="K210" i="7"/>
  <c r="A210" i="7"/>
  <c r="K209" i="7"/>
  <c r="A209" i="7"/>
  <c r="K208" i="7"/>
  <c r="A208" i="7"/>
  <c r="K207" i="7"/>
  <c r="A207" i="7"/>
  <c r="K206" i="7"/>
  <c r="A206" i="7"/>
  <c r="K205" i="7"/>
  <c r="A205" i="7"/>
  <c r="K204" i="7"/>
  <c r="A204" i="7"/>
  <c r="K203" i="7"/>
  <c r="A203" i="7"/>
  <c r="K202" i="7"/>
  <c r="A202" i="7"/>
  <c r="K201" i="7"/>
  <c r="A201" i="7"/>
  <c r="K200" i="7"/>
  <c r="A200" i="7"/>
  <c r="K199" i="7"/>
  <c r="A199" i="7"/>
  <c r="K198" i="7"/>
  <c r="A198" i="7"/>
  <c r="K197" i="7"/>
  <c r="A197" i="7"/>
  <c r="K196" i="7"/>
  <c r="A196" i="7"/>
  <c r="K195" i="7"/>
  <c r="A195" i="7"/>
  <c r="K194" i="7"/>
  <c r="A194" i="7"/>
  <c r="K193" i="7"/>
  <c r="A193" i="7"/>
  <c r="K192" i="7"/>
  <c r="A192" i="7"/>
  <c r="K191" i="7"/>
  <c r="A191" i="7"/>
  <c r="K190" i="7"/>
  <c r="A190" i="7"/>
  <c r="K189" i="7"/>
  <c r="A189" i="7"/>
  <c r="K188" i="7"/>
  <c r="A188" i="7"/>
  <c r="K187" i="7"/>
  <c r="A187" i="7"/>
  <c r="K186" i="7"/>
  <c r="A186" i="7"/>
  <c r="K185" i="7"/>
  <c r="A185" i="7"/>
  <c r="K184" i="7"/>
  <c r="A184" i="7"/>
  <c r="K183" i="7"/>
  <c r="A183" i="7"/>
  <c r="K182" i="7"/>
  <c r="A182" i="7"/>
  <c r="K181" i="7"/>
  <c r="A181" i="7"/>
  <c r="K180" i="7"/>
  <c r="A180" i="7"/>
  <c r="K179" i="7"/>
  <c r="A179" i="7"/>
  <c r="K178" i="7"/>
  <c r="A178" i="7"/>
  <c r="K177" i="7"/>
  <c r="A177" i="7"/>
  <c r="K176" i="7"/>
  <c r="A176" i="7"/>
  <c r="K175" i="7"/>
  <c r="A175" i="7"/>
  <c r="K174" i="7"/>
  <c r="A174" i="7"/>
  <c r="K173" i="7"/>
  <c r="A173" i="7"/>
  <c r="K172" i="7"/>
  <c r="A172" i="7"/>
  <c r="K171" i="7"/>
  <c r="A171" i="7"/>
  <c r="K170" i="7"/>
  <c r="A170" i="7"/>
  <c r="K169" i="7"/>
  <c r="A169" i="7"/>
  <c r="K168" i="7"/>
  <c r="A168" i="7"/>
  <c r="K167" i="7"/>
  <c r="A167" i="7"/>
  <c r="K166" i="7"/>
  <c r="A166" i="7"/>
  <c r="K165" i="7"/>
  <c r="A165" i="7"/>
  <c r="K164" i="7"/>
  <c r="A164" i="7"/>
  <c r="K163" i="7"/>
  <c r="A163" i="7"/>
  <c r="K162" i="7"/>
  <c r="A162" i="7"/>
  <c r="K161" i="7"/>
  <c r="A161" i="7"/>
  <c r="K160" i="7"/>
  <c r="A160" i="7"/>
  <c r="K159" i="7"/>
  <c r="A159" i="7"/>
  <c r="K158" i="7"/>
  <c r="A158" i="7"/>
  <c r="K157" i="7"/>
  <c r="A157" i="7"/>
  <c r="K156" i="7"/>
  <c r="A156" i="7"/>
  <c r="K155" i="7"/>
  <c r="A155" i="7"/>
  <c r="K154" i="7"/>
  <c r="A154" i="7"/>
  <c r="K153" i="7"/>
  <c r="A153" i="7"/>
  <c r="K152" i="7"/>
  <c r="A152" i="7"/>
  <c r="K151" i="7"/>
  <c r="A151" i="7"/>
  <c r="K150" i="7"/>
  <c r="A150" i="7"/>
  <c r="K149" i="7"/>
  <c r="A149" i="7"/>
  <c r="K148" i="7"/>
  <c r="A148" i="7"/>
  <c r="K147" i="7"/>
  <c r="A147" i="7"/>
  <c r="K146" i="7"/>
  <c r="A146" i="7"/>
  <c r="K145" i="7"/>
  <c r="A145" i="7"/>
  <c r="K144" i="7"/>
  <c r="A144" i="7"/>
  <c r="K143" i="7"/>
  <c r="A143" i="7"/>
  <c r="K142" i="7"/>
  <c r="A142" i="7"/>
  <c r="K141" i="7"/>
  <c r="A141" i="7"/>
  <c r="K140" i="7"/>
  <c r="A140" i="7"/>
  <c r="K139" i="7"/>
  <c r="A139" i="7"/>
  <c r="K138" i="7"/>
  <c r="A138" i="7"/>
  <c r="K137" i="7"/>
  <c r="A137" i="7"/>
  <c r="K136" i="7"/>
  <c r="A136" i="7"/>
  <c r="K135" i="7"/>
  <c r="A135" i="7"/>
  <c r="K134" i="7"/>
  <c r="A134" i="7"/>
  <c r="K133" i="7"/>
  <c r="A133" i="7"/>
  <c r="K132" i="7"/>
  <c r="A132" i="7"/>
  <c r="K131" i="7"/>
  <c r="A131" i="7"/>
  <c r="K130" i="7"/>
  <c r="A130" i="7"/>
  <c r="K129" i="7"/>
  <c r="A129" i="7"/>
  <c r="K128" i="7"/>
  <c r="A128" i="7"/>
  <c r="K127" i="7"/>
  <c r="A127" i="7"/>
  <c r="K126" i="7"/>
  <c r="A126" i="7"/>
  <c r="K125" i="7"/>
  <c r="A125" i="7"/>
  <c r="K124" i="7"/>
  <c r="A124" i="7"/>
  <c r="K123" i="7"/>
  <c r="A123" i="7"/>
  <c r="K122" i="7"/>
  <c r="A122" i="7"/>
  <c r="K121" i="7"/>
  <c r="A121" i="7"/>
  <c r="K120" i="7"/>
  <c r="A120" i="7"/>
  <c r="K119" i="7"/>
  <c r="A119" i="7"/>
  <c r="K118" i="7"/>
  <c r="A118" i="7"/>
  <c r="K117" i="7"/>
  <c r="A117" i="7"/>
  <c r="K116" i="7"/>
  <c r="A116" i="7"/>
  <c r="K115" i="7"/>
  <c r="A115" i="7"/>
  <c r="K114" i="7"/>
  <c r="A114" i="7"/>
  <c r="K113" i="7"/>
  <c r="A113" i="7"/>
  <c r="K112" i="7"/>
  <c r="A112" i="7"/>
  <c r="K111" i="7"/>
  <c r="A111" i="7"/>
  <c r="K110" i="7"/>
  <c r="A110" i="7"/>
  <c r="K109" i="7"/>
  <c r="A109" i="7"/>
  <c r="K108" i="7"/>
  <c r="A108" i="7"/>
  <c r="K107" i="7"/>
  <c r="A107" i="7"/>
  <c r="K106" i="7"/>
  <c r="A106" i="7"/>
  <c r="K105" i="7"/>
  <c r="A105" i="7"/>
  <c r="K104" i="7"/>
  <c r="A104" i="7"/>
  <c r="K103" i="7"/>
  <c r="A103" i="7"/>
  <c r="K102" i="7"/>
  <c r="A102" i="7"/>
  <c r="K101" i="7"/>
  <c r="A101" i="7"/>
  <c r="K100" i="7"/>
  <c r="A100" i="7"/>
  <c r="K99" i="7"/>
  <c r="A99" i="7"/>
  <c r="K98" i="7"/>
  <c r="A98" i="7"/>
  <c r="K97" i="7"/>
  <c r="A97" i="7"/>
  <c r="K96" i="7"/>
  <c r="A96" i="7"/>
  <c r="K95" i="7"/>
  <c r="A95" i="7"/>
  <c r="K94" i="7"/>
  <c r="A94" i="7"/>
  <c r="K93" i="7"/>
  <c r="A93" i="7"/>
  <c r="K92" i="7"/>
  <c r="A92" i="7"/>
  <c r="K91" i="7"/>
  <c r="A91" i="7"/>
  <c r="K90" i="7"/>
  <c r="A90" i="7"/>
  <c r="K89" i="7"/>
  <c r="A89" i="7"/>
  <c r="K88" i="7"/>
  <c r="A88" i="7"/>
  <c r="K87" i="7"/>
  <c r="A87" i="7"/>
  <c r="K86" i="7"/>
  <c r="A86" i="7"/>
  <c r="K85" i="7"/>
  <c r="A85" i="7"/>
  <c r="K84" i="7"/>
  <c r="A84" i="7"/>
  <c r="K83" i="7"/>
  <c r="A83" i="7"/>
  <c r="K82" i="7"/>
  <c r="A82" i="7"/>
  <c r="K81" i="7"/>
  <c r="A81" i="7"/>
  <c r="K80" i="7"/>
  <c r="A80" i="7"/>
  <c r="K79" i="7"/>
  <c r="A79" i="7"/>
  <c r="K78" i="7"/>
  <c r="A78" i="7"/>
  <c r="K77" i="7"/>
  <c r="A77" i="7"/>
  <c r="K76" i="7"/>
  <c r="A76" i="7"/>
  <c r="K75" i="7"/>
  <c r="A75" i="7"/>
  <c r="K74" i="7"/>
  <c r="A74" i="7"/>
  <c r="K73" i="7"/>
  <c r="A73" i="7"/>
  <c r="K72" i="7"/>
  <c r="A72" i="7"/>
  <c r="K71" i="7"/>
  <c r="A71" i="7"/>
  <c r="K70" i="7"/>
  <c r="A70" i="7"/>
  <c r="K69" i="7"/>
  <c r="A69" i="7"/>
  <c r="K68" i="7"/>
  <c r="A68" i="7"/>
  <c r="K67" i="7"/>
  <c r="A67" i="7"/>
  <c r="K66" i="7"/>
  <c r="A66" i="7"/>
  <c r="A65" i="7"/>
  <c r="K64" i="7"/>
  <c r="A64" i="7"/>
  <c r="K63" i="7"/>
  <c r="A63" i="7"/>
  <c r="K62" i="7"/>
  <c r="A62" i="7"/>
  <c r="K61" i="7"/>
  <c r="A61" i="7"/>
  <c r="K60" i="7"/>
  <c r="A60" i="7"/>
  <c r="K59" i="7"/>
  <c r="A59" i="7"/>
  <c r="K58" i="7"/>
  <c r="A58" i="7"/>
  <c r="K57" i="7"/>
  <c r="A57" i="7"/>
  <c r="K56" i="7"/>
  <c r="A56" i="7"/>
  <c r="K55" i="7"/>
  <c r="A55" i="7"/>
  <c r="K54" i="7"/>
  <c r="A54" i="7"/>
  <c r="K53" i="7"/>
  <c r="A53" i="7"/>
  <c r="K52" i="7"/>
  <c r="A52" i="7"/>
  <c r="K51" i="7"/>
  <c r="A51" i="7"/>
  <c r="K50" i="7"/>
  <c r="A50" i="7"/>
  <c r="K49" i="7"/>
  <c r="A49" i="7"/>
  <c r="K48" i="7"/>
  <c r="A48" i="7"/>
  <c r="K47" i="7"/>
  <c r="A47" i="7"/>
  <c r="K46" i="7"/>
  <c r="A46" i="7"/>
  <c r="K45" i="7"/>
  <c r="A45" i="7"/>
  <c r="K44" i="7"/>
  <c r="A44" i="7"/>
  <c r="K43" i="7"/>
  <c r="A43" i="7"/>
  <c r="K42" i="7"/>
  <c r="A42" i="7"/>
  <c r="K41" i="7"/>
  <c r="A41" i="7"/>
  <c r="K40" i="7"/>
  <c r="A40" i="7"/>
  <c r="K39" i="7"/>
  <c r="A39" i="7"/>
  <c r="K38" i="7"/>
  <c r="A38" i="7"/>
  <c r="K37" i="7"/>
  <c r="A37" i="7"/>
  <c r="K36" i="7"/>
  <c r="A36" i="7"/>
  <c r="K35" i="7"/>
  <c r="A35" i="7"/>
  <c r="K34" i="7"/>
  <c r="A34" i="7"/>
  <c r="K33" i="7"/>
  <c r="A33" i="7"/>
  <c r="K32" i="7"/>
  <c r="A32" i="7"/>
  <c r="K31" i="7"/>
  <c r="A31" i="7"/>
  <c r="K30" i="7"/>
  <c r="A30" i="7"/>
  <c r="K29" i="7"/>
  <c r="A29" i="7"/>
  <c r="K28" i="7"/>
  <c r="A28" i="7"/>
  <c r="K27" i="7"/>
  <c r="A27" i="7"/>
  <c r="K26" i="7"/>
  <c r="A26" i="7"/>
  <c r="K25" i="7"/>
  <c r="A25" i="7"/>
  <c r="K24" i="7"/>
  <c r="A24" i="7"/>
  <c r="K23" i="7"/>
  <c r="A23" i="7"/>
  <c r="K22" i="7"/>
  <c r="A22" i="7"/>
  <c r="K21" i="7"/>
  <c r="A21" i="7"/>
  <c r="K20" i="7"/>
  <c r="A20" i="7"/>
  <c r="K19" i="7"/>
  <c r="A19" i="7"/>
  <c r="A18" i="7"/>
  <c r="K17" i="7"/>
  <c r="A17" i="7"/>
  <c r="K16" i="7"/>
  <c r="A16" i="7"/>
  <c r="K15" i="7"/>
  <c r="A15" i="7"/>
  <c r="K14" i="7"/>
  <c r="A14" i="7"/>
  <c r="K13" i="7"/>
  <c r="A13" i="7"/>
  <c r="K12" i="7"/>
  <c r="A12" i="7"/>
  <c r="K11" i="7"/>
  <c r="A11" i="7"/>
  <c r="A10" i="7"/>
  <c r="K9" i="7"/>
  <c r="A9" i="7"/>
  <c r="K8" i="7"/>
  <c r="A8" i="7"/>
  <c r="K7" i="7"/>
  <c r="A7" i="7"/>
  <c r="K6" i="7"/>
  <c r="A6" i="7"/>
  <c r="K5" i="7"/>
  <c r="A5" i="7"/>
  <c r="K4" i="7"/>
  <c r="A4" i="7"/>
  <c r="K3" i="7"/>
  <c r="A3" i="7"/>
  <c r="F28" i="51"/>
  <c r="K191" i="2"/>
  <c r="A191" i="2"/>
  <c r="K190" i="2"/>
  <c r="A190" i="2"/>
  <c r="K189" i="2"/>
  <c r="A189" i="2"/>
  <c r="K188" i="2"/>
  <c r="A188" i="2"/>
  <c r="K187" i="2"/>
  <c r="A187" i="2"/>
  <c r="K186" i="2"/>
  <c r="A186" i="2"/>
  <c r="K185" i="2"/>
  <c r="A185" i="2"/>
  <c r="K184" i="2"/>
  <c r="A184" i="2"/>
  <c r="K183" i="2"/>
  <c r="A183" i="2"/>
  <c r="K182" i="2"/>
  <c r="A182" i="2"/>
  <c r="K181" i="2"/>
  <c r="A181" i="2"/>
  <c r="K180" i="2"/>
  <c r="A180" i="2"/>
  <c r="K179" i="2"/>
  <c r="A179" i="2"/>
  <c r="K178" i="2"/>
  <c r="A178" i="2"/>
  <c r="K177" i="2"/>
  <c r="A177" i="2"/>
  <c r="K176" i="2"/>
  <c r="A176" i="2"/>
  <c r="K175" i="2"/>
  <c r="A175" i="2"/>
  <c r="K174" i="2"/>
  <c r="A174" i="2"/>
  <c r="K173" i="2"/>
  <c r="A173" i="2"/>
  <c r="K172" i="2"/>
  <c r="A172" i="2"/>
  <c r="K171" i="2"/>
  <c r="A171" i="2"/>
  <c r="K170" i="2"/>
  <c r="A170" i="2"/>
  <c r="K169" i="2"/>
  <c r="A169" i="2"/>
  <c r="K168" i="2"/>
  <c r="A168" i="2"/>
  <c r="K167" i="2"/>
  <c r="A167" i="2"/>
  <c r="K166" i="2"/>
  <c r="A166" i="2"/>
  <c r="K165" i="2"/>
  <c r="A165" i="2"/>
  <c r="K164" i="2"/>
  <c r="A164" i="2"/>
  <c r="K163" i="2"/>
  <c r="A163" i="2"/>
  <c r="K162" i="2"/>
  <c r="A162" i="2"/>
  <c r="K161" i="2"/>
  <c r="A161" i="2"/>
  <c r="K160" i="2"/>
  <c r="A160" i="2"/>
  <c r="K159" i="2"/>
  <c r="A159" i="2"/>
  <c r="K158" i="2"/>
  <c r="A158" i="2"/>
  <c r="K157" i="2"/>
  <c r="A157" i="2"/>
  <c r="K156" i="2"/>
  <c r="A156" i="2"/>
  <c r="K155" i="2"/>
  <c r="A155" i="2"/>
  <c r="K154" i="2"/>
  <c r="A154" i="2"/>
  <c r="K153" i="2"/>
  <c r="A153" i="2"/>
  <c r="K152" i="2"/>
  <c r="A152" i="2"/>
  <c r="K151" i="2"/>
  <c r="A151" i="2"/>
  <c r="K150" i="2"/>
  <c r="A150" i="2"/>
  <c r="K149" i="2"/>
  <c r="A149" i="2"/>
  <c r="K148" i="2"/>
  <c r="A148" i="2"/>
  <c r="K147" i="2"/>
  <c r="A147" i="2"/>
  <c r="K146" i="2"/>
  <c r="A146" i="2"/>
  <c r="K145" i="2"/>
  <c r="A145" i="2"/>
  <c r="K144" i="2"/>
  <c r="A144" i="2"/>
  <c r="K143" i="2"/>
  <c r="A143" i="2"/>
  <c r="K142" i="2"/>
  <c r="A142" i="2"/>
  <c r="K141" i="2"/>
  <c r="A141" i="2"/>
  <c r="K140" i="2"/>
  <c r="A140" i="2"/>
  <c r="K139" i="2"/>
  <c r="A139" i="2"/>
  <c r="K138" i="2"/>
  <c r="A138" i="2"/>
  <c r="K137" i="2"/>
  <c r="A137" i="2"/>
  <c r="K136" i="2"/>
  <c r="A136" i="2"/>
  <c r="K135" i="2"/>
  <c r="A135" i="2"/>
  <c r="K134" i="2"/>
  <c r="A134" i="2"/>
  <c r="K133" i="2"/>
  <c r="A133" i="2"/>
  <c r="K132" i="2"/>
  <c r="A132" i="2"/>
  <c r="K131" i="2"/>
  <c r="A131" i="2"/>
  <c r="K130" i="2"/>
  <c r="A130" i="2"/>
  <c r="K129" i="2"/>
  <c r="A129" i="2"/>
  <c r="K128" i="2"/>
  <c r="A128" i="2"/>
  <c r="K127" i="2"/>
  <c r="A127" i="2"/>
  <c r="K126" i="2"/>
  <c r="A126" i="2"/>
  <c r="K125" i="2"/>
  <c r="A125" i="2"/>
  <c r="K124" i="2"/>
  <c r="A124" i="2"/>
  <c r="K123" i="2"/>
  <c r="A123" i="2"/>
  <c r="K122" i="2"/>
  <c r="A122" i="2"/>
  <c r="K121" i="2"/>
  <c r="A121" i="2"/>
  <c r="K120" i="2"/>
  <c r="A120" i="2"/>
  <c r="K119" i="2"/>
  <c r="A119" i="2"/>
  <c r="K118" i="2"/>
  <c r="A118" i="2"/>
  <c r="K117" i="2"/>
  <c r="A117" i="2"/>
  <c r="K116" i="2"/>
  <c r="A116" i="2"/>
  <c r="K115" i="2"/>
  <c r="A115" i="2"/>
  <c r="K114" i="2"/>
  <c r="A114" i="2"/>
  <c r="K113" i="2"/>
  <c r="A113" i="2"/>
  <c r="K112" i="2"/>
  <c r="A112" i="2"/>
  <c r="K111" i="2"/>
  <c r="A111" i="2"/>
  <c r="K110" i="2"/>
  <c r="A110" i="2"/>
  <c r="K109" i="2"/>
  <c r="A109" i="2"/>
  <c r="K108" i="2"/>
  <c r="A108" i="2"/>
  <c r="K107" i="2"/>
  <c r="A107" i="2"/>
  <c r="K106" i="2"/>
  <c r="A106" i="2"/>
  <c r="K105" i="2"/>
  <c r="A105" i="2"/>
  <c r="K104" i="2"/>
  <c r="A104" i="2"/>
  <c r="K103" i="2"/>
  <c r="A103" i="2"/>
  <c r="K102" i="2"/>
  <c r="A102" i="2"/>
  <c r="K101" i="2"/>
  <c r="A101" i="2"/>
  <c r="K100" i="2"/>
  <c r="A100" i="2"/>
  <c r="K99" i="2"/>
  <c r="A99" i="2"/>
  <c r="K98" i="2"/>
  <c r="A98" i="2"/>
  <c r="K97" i="2"/>
  <c r="A97" i="2"/>
  <c r="K96" i="2"/>
  <c r="A96" i="2"/>
  <c r="K95" i="2"/>
  <c r="A95" i="2"/>
  <c r="K94" i="2"/>
  <c r="A94" i="2"/>
  <c r="K93" i="2"/>
  <c r="A93" i="2"/>
  <c r="K92" i="2"/>
  <c r="A92" i="2"/>
  <c r="K91" i="2"/>
  <c r="A91" i="2"/>
  <c r="K90" i="2"/>
  <c r="A90" i="2"/>
  <c r="K89" i="2"/>
  <c r="A89" i="2"/>
  <c r="K88" i="2"/>
  <c r="A88" i="2"/>
  <c r="K87" i="2"/>
  <c r="A87" i="2"/>
  <c r="K86" i="2"/>
  <c r="A86" i="2"/>
  <c r="K85" i="2"/>
  <c r="A85" i="2"/>
  <c r="K84" i="2"/>
  <c r="A84" i="2"/>
  <c r="K83" i="2"/>
  <c r="A83" i="2"/>
  <c r="K82" i="2"/>
  <c r="A82" i="2"/>
  <c r="K81" i="2"/>
  <c r="A81" i="2"/>
  <c r="K80" i="2"/>
  <c r="A80" i="2"/>
  <c r="K79" i="2"/>
  <c r="A79" i="2"/>
  <c r="K78" i="2"/>
  <c r="A78" i="2"/>
  <c r="K77" i="2"/>
  <c r="A77" i="2"/>
  <c r="K76" i="2"/>
  <c r="A76" i="2"/>
  <c r="K75" i="2"/>
  <c r="A75" i="2"/>
  <c r="K74" i="2"/>
  <c r="A74" i="2"/>
  <c r="K73" i="2"/>
  <c r="A73" i="2"/>
  <c r="K72" i="2"/>
  <c r="A72" i="2"/>
  <c r="K71" i="2"/>
  <c r="A71" i="2"/>
  <c r="K70" i="2"/>
  <c r="A70" i="2"/>
  <c r="K69" i="2"/>
  <c r="A69" i="2"/>
  <c r="K68" i="2"/>
  <c r="A68" i="2"/>
  <c r="K67" i="2"/>
  <c r="A67" i="2"/>
  <c r="K66" i="2"/>
  <c r="A66" i="2"/>
  <c r="K65" i="2"/>
  <c r="A65" i="2"/>
  <c r="K64" i="2"/>
  <c r="A64" i="2"/>
  <c r="K63" i="2"/>
  <c r="A63" i="2"/>
  <c r="K62" i="2"/>
  <c r="A62" i="2"/>
  <c r="K61" i="2"/>
  <c r="A61" i="2"/>
  <c r="K60" i="2"/>
  <c r="A60" i="2"/>
  <c r="K59" i="2"/>
  <c r="A59" i="2"/>
  <c r="K58" i="2"/>
  <c r="A58" i="2"/>
  <c r="K57" i="2"/>
  <c r="A57" i="2"/>
  <c r="K56" i="2"/>
  <c r="A56" i="2"/>
  <c r="K55" i="2"/>
  <c r="A55" i="2"/>
  <c r="K54" i="2"/>
  <c r="A54" i="2"/>
  <c r="K53" i="2"/>
  <c r="A53" i="2"/>
  <c r="K52" i="2"/>
  <c r="A52" i="2"/>
  <c r="K51" i="2"/>
  <c r="A51" i="2"/>
  <c r="K50" i="2"/>
  <c r="A50" i="2"/>
  <c r="K49" i="2"/>
  <c r="A49" i="2"/>
  <c r="K48" i="2"/>
  <c r="A48" i="2"/>
  <c r="K47" i="2"/>
  <c r="A47" i="2"/>
  <c r="K46" i="2"/>
  <c r="A46" i="2"/>
  <c r="K45" i="2"/>
  <c r="A45" i="2"/>
  <c r="K44" i="2"/>
  <c r="A44" i="2"/>
  <c r="K43" i="2"/>
  <c r="A43" i="2"/>
  <c r="K42" i="2"/>
  <c r="A42" i="2"/>
  <c r="K41" i="2"/>
  <c r="A41" i="2"/>
  <c r="K40" i="2"/>
  <c r="A40" i="2"/>
  <c r="K39" i="2"/>
  <c r="A39" i="2"/>
  <c r="K38" i="2"/>
  <c r="A38" i="2"/>
  <c r="K37" i="2"/>
  <c r="A37" i="2"/>
  <c r="K36" i="2"/>
  <c r="A36" i="2"/>
  <c r="K35" i="2"/>
  <c r="A35" i="2"/>
  <c r="K34" i="2"/>
  <c r="A34" i="2"/>
  <c r="K33" i="2"/>
  <c r="A33" i="2"/>
  <c r="K32" i="2"/>
  <c r="A32" i="2"/>
  <c r="K31" i="2"/>
  <c r="A31" i="2"/>
  <c r="K30" i="2"/>
  <c r="A30" i="2"/>
  <c r="K29" i="2"/>
  <c r="A29" i="2"/>
  <c r="K28" i="2"/>
  <c r="A28" i="2"/>
  <c r="K27" i="2"/>
  <c r="A27" i="2"/>
  <c r="K26" i="2"/>
  <c r="A26" i="2"/>
  <c r="K25" i="2"/>
  <c r="A25" i="2"/>
  <c r="K24" i="2"/>
  <c r="A24" i="2"/>
  <c r="K23" i="2"/>
  <c r="A23" i="2"/>
  <c r="K22" i="2"/>
  <c r="A22" i="2"/>
  <c r="K21" i="2"/>
  <c r="A21" i="2"/>
  <c r="K20" i="2"/>
  <c r="A20" i="2"/>
  <c r="K19" i="2"/>
  <c r="A19" i="2"/>
  <c r="K18" i="2"/>
  <c r="A18" i="2"/>
  <c r="K17" i="2"/>
  <c r="A17" i="2"/>
  <c r="K16" i="2"/>
  <c r="A16" i="2"/>
  <c r="K15" i="2"/>
  <c r="A15" i="2"/>
  <c r="K14" i="2"/>
  <c r="A14" i="2"/>
  <c r="K13" i="2"/>
  <c r="A13" i="2"/>
  <c r="K12" i="2"/>
  <c r="A12" i="2"/>
  <c r="K11" i="2"/>
  <c r="A11" i="2"/>
  <c r="K10" i="2"/>
  <c r="A10" i="2"/>
  <c r="K9" i="2"/>
  <c r="A9" i="2"/>
  <c r="K8" i="2"/>
  <c r="A8" i="2"/>
  <c r="K7" i="2"/>
  <c r="A7" i="2"/>
  <c r="K6" i="2"/>
  <c r="A6" i="2"/>
  <c r="K5" i="2"/>
  <c r="A5" i="2"/>
  <c r="K4" i="2"/>
  <c r="A4" i="2"/>
  <c r="K3" i="2"/>
  <c r="A3" i="2"/>
  <c r="N1530" i="12" l="1"/>
  <c r="N1531" i="12"/>
  <c r="N1529" i="12"/>
  <c r="N1532" i="12"/>
  <c r="N1528" i="12"/>
  <c r="N1527" i="12"/>
  <c r="N5" i="12"/>
  <c r="N13" i="12"/>
  <c r="N21" i="12"/>
  <c r="N29" i="12"/>
  <c r="N45" i="12"/>
  <c r="N53" i="12"/>
  <c r="N61" i="12"/>
  <c r="N69" i="12"/>
  <c r="N77" i="12"/>
  <c r="N93" i="12"/>
  <c r="N109" i="12"/>
  <c r="N149" i="12"/>
  <c r="N157" i="12"/>
  <c r="N189" i="12"/>
  <c r="N197" i="12"/>
  <c r="N253" i="12"/>
  <c r="N261" i="12"/>
  <c r="N269" i="12"/>
  <c r="N277" i="12"/>
  <c r="N285" i="12"/>
  <c r="N293" i="12"/>
  <c r="N301" i="12"/>
  <c r="N309" i="12"/>
  <c r="N317" i="12"/>
  <c r="N325" i="12"/>
  <c r="N333" i="12"/>
  <c r="N341" i="12"/>
  <c r="N349" i="12"/>
  <c r="N357" i="12"/>
  <c r="N365" i="12"/>
  <c r="N373" i="12"/>
  <c r="N381" i="12"/>
  <c r="N389" i="12"/>
  <c r="N397" i="12"/>
  <c r="N405" i="12"/>
  <c r="N413" i="12"/>
  <c r="N421" i="12"/>
  <c r="N429" i="12"/>
  <c r="N437" i="12"/>
  <c r="N445" i="12"/>
  <c r="N453" i="12"/>
  <c r="N461" i="12"/>
  <c r="N469" i="12"/>
  <c r="N477" i="12"/>
  <c r="N485" i="12"/>
  <c r="N493" i="12"/>
  <c r="N501" i="12"/>
  <c r="N509" i="12"/>
  <c r="N517" i="12"/>
  <c r="N637" i="12"/>
  <c r="N645" i="12"/>
  <c r="N701" i="12"/>
  <c r="N709" i="12"/>
  <c r="N749" i="12"/>
  <c r="N765" i="12"/>
  <c r="N885" i="12"/>
  <c r="N901" i="12"/>
  <c r="N909" i="12"/>
  <c r="N917" i="12"/>
  <c r="N989" i="12"/>
  <c r="N997" i="12"/>
  <c r="N1037" i="12"/>
  <c r="N1045" i="12"/>
  <c r="N1053" i="12"/>
  <c r="N51" i="12"/>
  <c r="N107" i="12"/>
  <c r="N155" i="12"/>
  <c r="N203" i="12"/>
  <c r="N259" i="12"/>
  <c r="N315" i="12"/>
  <c r="N379" i="12"/>
  <c r="N427" i="12"/>
  <c r="N475" i="12"/>
  <c r="N531" i="12"/>
  <c r="N699" i="12"/>
  <c r="N6" i="12"/>
  <c r="N14" i="12"/>
  <c r="N22" i="12"/>
  <c r="N30" i="12"/>
  <c r="N38" i="12"/>
  <c r="N46" i="12"/>
  <c r="N54" i="12"/>
  <c r="N62" i="12"/>
  <c r="N70" i="12"/>
  <c r="N78" i="12"/>
  <c r="N94" i="12"/>
  <c r="N110" i="12"/>
  <c r="N150" i="12"/>
  <c r="N158" i="12"/>
  <c r="N174" i="12"/>
  <c r="N190" i="12"/>
  <c r="N198" i="12"/>
  <c r="N246" i="12"/>
  <c r="N254" i="12"/>
  <c r="N270" i="12"/>
  <c r="N278" i="12"/>
  <c r="N286" i="12"/>
  <c r="N294" i="12"/>
  <c r="N302" i="12"/>
  <c r="N310" i="12"/>
  <c r="N318" i="12"/>
  <c r="N326" i="12"/>
  <c r="N334" i="12"/>
  <c r="N342" i="12"/>
  <c r="N350" i="12"/>
  <c r="N358" i="12"/>
  <c r="N366" i="12"/>
  <c r="N374" i="12"/>
  <c r="N382" i="12"/>
  <c r="N390" i="12"/>
  <c r="N398" i="12"/>
  <c r="N406" i="12"/>
  <c r="N414" i="12"/>
  <c r="N422" i="12"/>
  <c r="N430" i="12"/>
  <c r="N438" i="12"/>
  <c r="N446" i="12"/>
  <c r="N454" i="12"/>
  <c r="N462" i="12"/>
  <c r="N470" i="12"/>
  <c r="N478" i="12"/>
  <c r="N486" i="12"/>
  <c r="N494" i="12"/>
  <c r="N510" i="12"/>
  <c r="N518" i="12"/>
  <c r="N534" i="12"/>
  <c r="N550" i="12"/>
  <c r="N638" i="12"/>
  <c r="N646" i="12"/>
  <c r="N702" i="12"/>
  <c r="N742" i="12"/>
  <c r="N750" i="12"/>
  <c r="N766" i="12"/>
  <c r="N894" i="12"/>
  <c r="N902" i="12"/>
  <c r="N910" i="12"/>
  <c r="N918" i="12"/>
  <c r="N998" i="12"/>
  <c r="N1038" i="12"/>
  <c r="N1046" i="12"/>
  <c r="N1054" i="12"/>
  <c r="N27" i="12"/>
  <c r="N283" i="12"/>
  <c r="N331" i="12"/>
  <c r="N387" i="12"/>
  <c r="N435" i="12"/>
  <c r="N491" i="12"/>
  <c r="N635" i="12"/>
  <c r="N915" i="12"/>
  <c r="N1043" i="12"/>
  <c r="N7" i="12"/>
  <c r="N15" i="12"/>
  <c r="N23" i="12"/>
  <c r="N31" i="12"/>
  <c r="N39" i="12"/>
  <c r="N47" i="12"/>
  <c r="N55" i="12"/>
  <c r="N71" i="12"/>
  <c r="N79" i="12"/>
  <c r="N111" i="12"/>
  <c r="N151" i="12"/>
  <c r="N159" i="12"/>
  <c r="N191" i="12"/>
  <c r="N199" i="12"/>
  <c r="N239" i="12"/>
  <c r="N247" i="12"/>
  <c r="N255" i="12"/>
  <c r="N263" i="12"/>
  <c r="N271" i="12"/>
  <c r="N279" i="12"/>
  <c r="N287" i="12"/>
  <c r="N295" i="12"/>
  <c r="N303" i="12"/>
  <c r="N311" i="12"/>
  <c r="N319" i="12"/>
  <c r="N327" i="12"/>
  <c r="N335" i="12"/>
  <c r="N343" i="12"/>
  <c r="N351" i="12"/>
  <c r="N359" i="12"/>
  <c r="N367" i="12"/>
  <c r="N375" i="12"/>
  <c r="N383" i="12"/>
  <c r="N391" i="12"/>
  <c r="N399" i="12"/>
  <c r="N407" i="12"/>
  <c r="N415" i="12"/>
  <c r="N423" i="12"/>
  <c r="N431" i="12"/>
  <c r="N439" i="12"/>
  <c r="N447" i="12"/>
  <c r="N455" i="12"/>
  <c r="N463" i="12"/>
  <c r="N471" i="12"/>
  <c r="N487" i="12"/>
  <c r="N495" i="12"/>
  <c r="N511" i="12"/>
  <c r="N639" i="12"/>
  <c r="N647" i="12"/>
  <c r="N695" i="12"/>
  <c r="N703" i="12"/>
  <c r="N767" i="12"/>
  <c r="N903" i="12"/>
  <c r="N911" i="12"/>
  <c r="N919" i="12"/>
  <c r="N951" i="12"/>
  <c r="N999" i="12"/>
  <c r="N1039" i="12"/>
  <c r="N1047" i="12"/>
  <c r="N1055" i="12"/>
  <c r="N4" i="12"/>
  <c r="N35" i="12"/>
  <c r="N251" i="12"/>
  <c r="N307" i="12"/>
  <c r="N355" i="12"/>
  <c r="N403" i="12"/>
  <c r="N459" i="12"/>
  <c r="N507" i="12"/>
  <c r="N1051" i="12"/>
  <c r="N8" i="12"/>
  <c r="N16" i="12"/>
  <c r="N24" i="12"/>
  <c r="N32" i="12"/>
  <c r="N40" i="12"/>
  <c r="N56" i="12"/>
  <c r="N64" i="12"/>
  <c r="N72" i="12"/>
  <c r="N80" i="12"/>
  <c r="N104" i="12"/>
  <c r="N112" i="12"/>
  <c r="N152" i="12"/>
  <c r="N160" i="12"/>
  <c r="N176" i="12"/>
  <c r="N192" i="12"/>
  <c r="N200" i="12"/>
  <c r="N240" i="12"/>
  <c r="N248" i="12"/>
  <c r="N256" i="12"/>
  <c r="N264" i="12"/>
  <c r="N272" i="12"/>
  <c r="N280" i="12"/>
  <c r="N288" i="12"/>
  <c r="N296" i="12"/>
  <c r="N304" i="12"/>
  <c r="N312" i="12"/>
  <c r="N320" i="12"/>
  <c r="N328" i="12"/>
  <c r="N336" i="12"/>
  <c r="N344" i="12"/>
  <c r="N352" i="12"/>
  <c r="N360" i="12"/>
  <c r="N368" i="12"/>
  <c r="N376" i="12"/>
  <c r="N384" i="12"/>
  <c r="N392" i="12"/>
  <c r="N400" i="12"/>
  <c r="N416" i="12"/>
  <c r="N424" i="12"/>
  <c r="N432" i="12"/>
  <c r="N440" i="12"/>
  <c r="N448" i="12"/>
  <c r="N456" i="12"/>
  <c r="N464" i="12"/>
  <c r="N472" i="12"/>
  <c r="N488" i="12"/>
  <c r="N496" i="12"/>
  <c r="N504" i="12"/>
  <c r="N512" i="12"/>
  <c r="N528" i="12"/>
  <c r="N536" i="12"/>
  <c r="N576" i="12"/>
  <c r="N640" i="12"/>
  <c r="N648" i="12"/>
  <c r="N688" i="12"/>
  <c r="N696" i="12"/>
  <c r="N704" i="12"/>
  <c r="N712" i="12"/>
  <c r="N752" i="12"/>
  <c r="N760" i="12"/>
  <c r="N768" i="12"/>
  <c r="N904" i="12"/>
  <c r="N912" i="12"/>
  <c r="N920" i="12"/>
  <c r="N1000" i="12"/>
  <c r="N1040" i="12"/>
  <c r="N1048" i="12"/>
  <c r="N1056" i="12"/>
  <c r="N59" i="12"/>
  <c r="N363" i="12"/>
  <c r="N451" i="12"/>
  <c r="N515" i="12"/>
  <c r="N923" i="12"/>
  <c r="N995" i="12"/>
  <c r="N1075" i="12"/>
  <c r="N9" i="12"/>
  <c r="N17" i="12"/>
  <c r="N25" i="12"/>
  <c r="N33" i="12"/>
  <c r="N41" i="12"/>
  <c r="N49" i="12"/>
  <c r="N57" i="12"/>
  <c r="N65" i="12"/>
  <c r="N81" i="12"/>
  <c r="N105" i="12"/>
  <c r="N153" i="12"/>
  <c r="N193" i="12"/>
  <c r="N201" i="12"/>
  <c r="N225" i="12"/>
  <c r="N249" i="12"/>
  <c r="N257" i="12"/>
  <c r="N265" i="12"/>
  <c r="N273" i="12"/>
  <c r="N289" i="12"/>
  <c r="N297" i="12"/>
  <c r="N305" i="12"/>
  <c r="N313" i="12"/>
  <c r="N321" i="12"/>
  <c r="N329" i="12"/>
  <c r="N337" i="12"/>
  <c r="N345" i="12"/>
  <c r="N353" i="12"/>
  <c r="N361" i="12"/>
  <c r="N369" i="12"/>
  <c r="N377" i="12"/>
  <c r="N385" i="12"/>
  <c r="N393" i="12"/>
  <c r="N401" i="12"/>
  <c r="N409" i="12"/>
  <c r="N417" i="12"/>
  <c r="N425" i="12"/>
  <c r="N433" i="12"/>
  <c r="N441" i="12"/>
  <c r="N449" i="12"/>
  <c r="N457" i="12"/>
  <c r="N465" i="12"/>
  <c r="N473" i="12"/>
  <c r="N481" i="12"/>
  <c r="N489" i="12"/>
  <c r="N497" i="12"/>
  <c r="N505" i="12"/>
  <c r="N513" i="12"/>
  <c r="N521" i="12"/>
  <c r="N553" i="12"/>
  <c r="N577" i="12"/>
  <c r="N641" i="12"/>
  <c r="N649" i="12"/>
  <c r="N689" i="12"/>
  <c r="N697" i="12"/>
  <c r="N705" i="12"/>
  <c r="N753" i="12"/>
  <c r="N761" i="12"/>
  <c r="N881" i="12"/>
  <c r="N905" i="12"/>
  <c r="N913" i="12"/>
  <c r="N921" i="12"/>
  <c r="N1001" i="12"/>
  <c r="N1041" i="12"/>
  <c r="N1049" i="12"/>
  <c r="N1057" i="12"/>
  <c r="N19" i="12"/>
  <c r="N187" i="12"/>
  <c r="N291" i="12"/>
  <c r="N339" i="12"/>
  <c r="N419" i="12"/>
  <c r="N483" i="12"/>
  <c r="N523" i="12"/>
  <c r="N579" i="12"/>
  <c r="N10" i="12"/>
  <c r="N18" i="12"/>
  <c r="N26" i="12"/>
  <c r="N34" i="12"/>
  <c r="N42" i="12"/>
  <c r="N58" i="12"/>
  <c r="N82" i="12"/>
  <c r="N106" i="12"/>
  <c r="N114" i="12"/>
  <c r="N146" i="12"/>
  <c r="N154" i="12"/>
  <c r="N186" i="12"/>
  <c r="N194" i="12"/>
  <c r="N202" i="12"/>
  <c r="N250" i="12"/>
  <c r="N258" i="12"/>
  <c r="N266" i="12"/>
  <c r="N274" i="12"/>
  <c r="N282" i="12"/>
  <c r="N290" i="12"/>
  <c r="N298" i="12"/>
  <c r="N306" i="12"/>
  <c r="N314" i="12"/>
  <c r="N330" i="12"/>
  <c r="N338" i="12"/>
  <c r="N346" i="12"/>
  <c r="N354" i="12"/>
  <c r="N362" i="12"/>
  <c r="N370" i="12"/>
  <c r="N378" i="12"/>
  <c r="N386" i="12"/>
  <c r="N394" i="12"/>
  <c r="N402" i="12"/>
  <c r="N410" i="12"/>
  <c r="N418" i="12"/>
  <c r="N426" i="12"/>
  <c r="N434" i="12"/>
  <c r="N442" i="12"/>
  <c r="N450" i="12"/>
  <c r="N458" i="12"/>
  <c r="N466" i="12"/>
  <c r="N474" i="12"/>
  <c r="N482" i="12"/>
  <c r="N490" i="12"/>
  <c r="N498" i="12"/>
  <c r="N506" i="12"/>
  <c r="N514" i="12"/>
  <c r="N522" i="12"/>
  <c r="N578" i="12"/>
  <c r="N642" i="12"/>
  <c r="N706" i="12"/>
  <c r="N762" i="12"/>
  <c r="N882" i="12"/>
  <c r="N906" i="12"/>
  <c r="N914" i="12"/>
  <c r="N922" i="12"/>
  <c r="N986" i="12"/>
  <c r="N1002" i="12"/>
  <c r="N1042" i="12"/>
  <c r="N1050" i="12"/>
  <c r="N11" i="12"/>
  <c r="N195" i="12"/>
  <c r="N267" i="12"/>
  <c r="N323" i="12"/>
  <c r="N371" i="12"/>
  <c r="N411" i="12"/>
  <c r="N467" i="12"/>
  <c r="N955" i="12"/>
  <c r="N1035" i="12"/>
  <c r="N12" i="12"/>
  <c r="N20" i="12"/>
  <c r="N28" i="12"/>
  <c r="N44" i="12"/>
  <c r="N52" i="12"/>
  <c r="N60" i="12"/>
  <c r="N68" i="12"/>
  <c r="N76" i="12"/>
  <c r="N108" i="12"/>
  <c r="N116" i="12"/>
  <c r="N124" i="12"/>
  <c r="N148" i="12"/>
  <c r="N156" i="12"/>
  <c r="N188" i="12"/>
  <c r="N196" i="12"/>
  <c r="N204" i="12"/>
  <c r="N252" i="12"/>
  <c r="N260" i="12"/>
  <c r="N268" i="12"/>
  <c r="N276" i="12"/>
  <c r="N292" i="12"/>
  <c r="N300" i="12"/>
  <c r="N308" i="12"/>
  <c r="N316" i="12"/>
  <c r="N324" i="12"/>
  <c r="N332" i="12"/>
  <c r="N340" i="12"/>
  <c r="N348" i="12"/>
  <c r="N356" i="12"/>
  <c r="N364" i="12"/>
  <c r="N372" i="12"/>
  <c r="N380" i="12"/>
  <c r="N388" i="12"/>
  <c r="N396" i="12"/>
  <c r="N404" i="12"/>
  <c r="N412" i="12"/>
  <c r="N420" i="12"/>
  <c r="N428" i="12"/>
  <c r="N436" i="12"/>
  <c r="N444" i="12"/>
  <c r="N452" i="12"/>
  <c r="N460" i="12"/>
  <c r="N468" i="12"/>
  <c r="N484" i="12"/>
  <c r="N492" i="12"/>
  <c r="N500" i="12"/>
  <c r="N508" i="12"/>
  <c r="N516" i="12"/>
  <c r="N524" i="12"/>
  <c r="N532" i="12"/>
  <c r="N636" i="12"/>
  <c r="N644" i="12"/>
  <c r="N700" i="12"/>
  <c r="N708" i="12"/>
  <c r="N748" i="12"/>
  <c r="N764" i="12"/>
  <c r="N900" i="12"/>
  <c r="N908" i="12"/>
  <c r="N916" i="12"/>
  <c r="N956" i="12"/>
  <c r="N996" i="12"/>
  <c r="N1036" i="12"/>
  <c r="N1044" i="12"/>
  <c r="N1052" i="12"/>
  <c r="N43" i="12"/>
  <c r="N75" i="12"/>
  <c r="N115" i="12"/>
  <c r="N275" i="12"/>
  <c r="N299" i="12"/>
  <c r="N347" i="12"/>
  <c r="N395" i="12"/>
  <c r="N443" i="12"/>
  <c r="N499" i="12"/>
  <c r="N643" i="12"/>
  <c r="N763" i="12"/>
  <c r="N907" i="12"/>
  <c r="F778" i="12"/>
  <c r="F780" i="12"/>
  <c r="F779" i="12"/>
  <c r="F777" i="12"/>
  <c r="F149" i="12"/>
  <c r="F15" i="12"/>
  <c r="F83" i="12"/>
  <c r="F17" i="12"/>
  <c r="F33" i="12"/>
  <c r="F74" i="12"/>
  <c r="F82" i="12"/>
  <c r="F242" i="12"/>
  <c r="F322" i="12"/>
  <c r="F241" i="12"/>
  <c r="F50" i="12"/>
  <c r="F58" i="12"/>
  <c r="F243" i="12"/>
  <c r="F43" i="12"/>
  <c r="F244" i="12"/>
  <c r="F284" i="12"/>
  <c r="F476" i="12"/>
  <c r="F73" i="12"/>
  <c r="F12" i="12"/>
  <c r="F36" i="12"/>
  <c r="F125" i="12"/>
  <c r="F245" i="12"/>
  <c r="F4" i="12"/>
  <c r="F48" i="12"/>
  <c r="F5" i="12"/>
  <c r="F37" i="12"/>
  <c r="F53" i="12"/>
  <c r="F61" i="12"/>
  <c r="F86" i="12"/>
  <c r="F126" i="12"/>
  <c r="F502" i="12"/>
  <c r="F662" i="12"/>
  <c r="F993" i="12"/>
  <c r="F6" i="12"/>
  <c r="F14" i="12"/>
  <c r="F54" i="12"/>
  <c r="F62" i="12"/>
  <c r="F87" i="12"/>
  <c r="F127" i="12"/>
  <c r="F503" i="12"/>
  <c r="F994" i="12"/>
  <c r="F7" i="12"/>
  <c r="F408" i="12"/>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H415" i="12" l="1"/>
  <c r="H1530" i="12"/>
  <c r="H367" i="12"/>
  <c r="H350" i="12"/>
  <c r="H1058" i="12"/>
  <c r="H1065" i="12"/>
  <c r="H149" i="12"/>
  <c r="H1066" i="12"/>
  <c r="H1064" i="12"/>
  <c r="H1063" i="12"/>
  <c r="H1069" i="12"/>
  <c r="H1068" i="12"/>
  <c r="H1059" i="12"/>
  <c r="H1060" i="12"/>
  <c r="H1067" i="12"/>
  <c r="H1061" i="12"/>
  <c r="H1070" i="12"/>
  <c r="H1062" i="12"/>
  <c r="H1071" i="12"/>
  <c r="H11" i="12"/>
  <c r="H19" i="12"/>
  <c r="H27" i="12"/>
  <c r="H51" i="12"/>
  <c r="H59" i="12"/>
  <c r="H68" i="12"/>
  <c r="H76" i="12"/>
  <c r="H84" i="12"/>
  <c r="H92" i="12"/>
  <c r="H100" i="12"/>
  <c r="H132" i="12"/>
  <c r="H140" i="12"/>
  <c r="H164" i="12"/>
  <c r="H180" i="12"/>
  <c r="H212" i="12"/>
  <c r="H236" i="12"/>
  <c r="H268" i="12"/>
  <c r="H276" i="12"/>
  <c r="H292" i="12"/>
  <c r="H300" i="12"/>
  <c r="H308" i="12"/>
  <c r="H316" i="12"/>
  <c r="H324" i="12"/>
  <c r="H332" i="12"/>
  <c r="H340" i="12"/>
  <c r="H348" i="12"/>
  <c r="H356" i="12"/>
  <c r="H364" i="12"/>
  <c r="H372" i="12"/>
  <c r="H380" i="12"/>
  <c r="H388" i="12"/>
  <c r="H396" i="12"/>
  <c r="H404" i="12"/>
  <c r="H412" i="12"/>
  <c r="H420" i="12"/>
  <c r="H428" i="12"/>
  <c r="H436" i="12"/>
  <c r="H444" i="12"/>
  <c r="H452" i="12"/>
  <c r="H460" i="12"/>
  <c r="H468" i="12"/>
  <c r="H484" i="12"/>
  <c r="H492" i="12"/>
  <c r="H500" i="12"/>
  <c r="H508" i="12"/>
  <c r="H516" i="12"/>
  <c r="H540" i="12"/>
  <c r="H548" i="12"/>
  <c r="H556" i="12"/>
  <c r="H564" i="12"/>
  <c r="H572" i="12"/>
  <c r="H628" i="12"/>
  <c r="H668" i="12"/>
  <c r="H740" i="12"/>
  <c r="H772" i="12"/>
  <c r="H783" i="12"/>
  <c r="H791" i="12"/>
  <c r="H799" i="12"/>
  <c r="H887" i="12"/>
  <c r="H895" i="12"/>
  <c r="H927" i="12"/>
  <c r="H935" i="12"/>
  <c r="H943" i="12"/>
  <c r="H975" i="12"/>
  <c r="H983" i="12"/>
  <c r="H20" i="12"/>
  <c r="H28" i="12"/>
  <c r="H44" i="12"/>
  <c r="H52" i="12"/>
  <c r="H60" i="12"/>
  <c r="H69" i="12"/>
  <c r="H77" i="12"/>
  <c r="H85" i="12"/>
  <c r="H101" i="12"/>
  <c r="H117" i="12"/>
  <c r="H133" i="12"/>
  <c r="H141" i="12"/>
  <c r="H165" i="12"/>
  <c r="H173" i="12"/>
  <c r="H181" i="12"/>
  <c r="H205" i="12"/>
  <c r="H213" i="12"/>
  <c r="H237" i="12"/>
  <c r="H269" i="12"/>
  <c r="H277" i="12"/>
  <c r="H285" i="12"/>
  <c r="H293" i="12"/>
  <c r="H301" i="12"/>
  <c r="H309" i="12"/>
  <c r="H317" i="12"/>
  <c r="H325" i="12"/>
  <c r="H333" i="12"/>
  <c r="H341" i="12"/>
  <c r="H349" i="12"/>
  <c r="H357" i="12"/>
  <c r="H365" i="12"/>
  <c r="H373" i="12"/>
  <c r="H381" i="12"/>
  <c r="H389" i="12"/>
  <c r="H397" i="12"/>
  <c r="H405" i="12"/>
  <c r="H413" i="12"/>
  <c r="H421" i="12"/>
  <c r="H429" i="12"/>
  <c r="H437" i="12"/>
  <c r="H445" i="12"/>
  <c r="H453" i="12"/>
  <c r="H461" i="12"/>
  <c r="H469" i="12"/>
  <c r="H477" i="12"/>
  <c r="H485" i="12"/>
  <c r="H493" i="12"/>
  <c r="H501" i="12"/>
  <c r="H509" i="12"/>
  <c r="H517" i="12"/>
  <c r="H525" i="12"/>
  <c r="H533" i="12"/>
  <c r="H557" i="12"/>
  <c r="H565" i="12"/>
  <c r="H573" i="12"/>
  <c r="H629" i="12"/>
  <c r="H653" i="12"/>
  <c r="H661" i="12"/>
  <c r="H669" i="12"/>
  <c r="H741" i="12"/>
  <c r="H773" i="12"/>
  <c r="H784" i="12"/>
  <c r="H792" i="12"/>
  <c r="H800" i="12"/>
  <c r="H888" i="12"/>
  <c r="H896" i="12"/>
  <c r="H928" i="12"/>
  <c r="H936" i="12"/>
  <c r="H944" i="12"/>
  <c r="H968" i="12"/>
  <c r="H976" i="12"/>
  <c r="H984" i="12"/>
  <c r="H1008" i="12"/>
  <c r="H5" i="12"/>
  <c r="H21" i="12"/>
  <c r="H29" i="12"/>
  <c r="H53" i="12"/>
  <c r="H70" i="12"/>
  <c r="H78" i="12"/>
  <c r="H102" i="12"/>
  <c r="H118" i="12"/>
  <c r="H134" i="12"/>
  <c r="H142" i="12"/>
  <c r="H166" i="12"/>
  <c r="H182" i="12"/>
  <c r="H206" i="12"/>
  <c r="H214" i="12"/>
  <c r="H230" i="12"/>
  <c r="H270" i="12"/>
  <c r="H278" i="12"/>
  <c r="H286" i="12"/>
  <c r="H294" i="12"/>
  <c r="H302" i="12"/>
  <c r="H310" i="12"/>
  <c r="H318" i="12"/>
  <c r="H326" i="12"/>
  <c r="H334" i="12"/>
  <c r="H342" i="12"/>
  <c r="H358" i="12"/>
  <c r="H366" i="12"/>
  <c r="H374" i="12"/>
  <c r="H382" i="12"/>
  <c r="H390" i="12"/>
  <c r="H398" i="12"/>
  <c r="H406" i="12"/>
  <c r="H414" i="12"/>
  <c r="H422" i="12"/>
  <c r="H430" i="12"/>
  <c r="H438" i="12"/>
  <c r="H446" i="12"/>
  <c r="H454" i="12"/>
  <c r="H462" i="12"/>
  <c r="H470" i="12"/>
  <c r="H478" i="12"/>
  <c r="H486" i="12"/>
  <c r="H494" i="12"/>
  <c r="H510" i="12"/>
  <c r="H518" i="12"/>
  <c r="H526" i="12"/>
  <c r="H542" i="12"/>
  <c r="H558" i="12"/>
  <c r="H566" i="12"/>
  <c r="H574" i="12"/>
  <c r="H630" i="12"/>
  <c r="H654" i="12"/>
  <c r="H670" i="12"/>
  <c r="H710" i="12"/>
  <c r="H774" i="12"/>
  <c r="H785" i="12"/>
  <c r="H793" i="12"/>
  <c r="H801" i="12"/>
  <c r="H825" i="12"/>
  <c r="H889" i="12"/>
  <c r="H897" i="12"/>
  <c r="H929" i="12"/>
  <c r="H937" i="12"/>
  <c r="H945" i="12"/>
  <c r="H969" i="12"/>
  <c r="H977" i="12"/>
  <c r="H985" i="12"/>
  <c r="H1009" i="12"/>
  <c r="H1011" i="12"/>
  <c r="H6" i="12"/>
  <c r="H14" i="12"/>
  <c r="H22" i="12"/>
  <c r="H30" i="12"/>
  <c r="H46" i="12"/>
  <c r="H54" i="12"/>
  <c r="H71" i="12"/>
  <c r="H95" i="12"/>
  <c r="H103" i="12"/>
  <c r="H119" i="12"/>
  <c r="H135" i="12"/>
  <c r="H143" i="12"/>
  <c r="H167" i="12"/>
  <c r="H183" i="12"/>
  <c r="H207" i="12"/>
  <c r="H215" i="12"/>
  <c r="H231" i="12"/>
  <c r="H263" i="12"/>
  <c r="H271" i="12"/>
  <c r="H279" i="12"/>
  <c r="H287" i="12"/>
  <c r="H295" i="12"/>
  <c r="H311" i="12"/>
  <c r="H319" i="12"/>
  <c r="H327" i="12"/>
  <c r="H335" i="12"/>
  <c r="H343" i="12"/>
  <c r="H351" i="12"/>
  <c r="H359" i="12"/>
  <c r="H375" i="12"/>
  <c r="H383" i="12"/>
  <c r="H391" i="12"/>
  <c r="H399" i="12"/>
  <c r="H407" i="12"/>
  <c r="H423" i="12"/>
  <c r="H431" i="12"/>
  <c r="H439" i="12"/>
  <c r="H447" i="12"/>
  <c r="H455" i="12"/>
  <c r="H463" i="12"/>
  <c r="H471" i="12"/>
  <c r="H479" i="12"/>
  <c r="H487" i="12"/>
  <c r="H495" i="12"/>
  <c r="H511" i="12"/>
  <c r="H535" i="12"/>
  <c r="H551" i="12"/>
  <c r="H559" i="12"/>
  <c r="H567" i="12"/>
  <c r="H575" i="12"/>
  <c r="H631" i="12"/>
  <c r="H655" i="12"/>
  <c r="H663" i="12"/>
  <c r="H671" i="12"/>
  <c r="H687" i="12"/>
  <c r="H743" i="12"/>
  <c r="H775" i="12"/>
  <c r="H786" i="12"/>
  <c r="H794" i="12"/>
  <c r="H802" i="12"/>
  <c r="H826" i="12"/>
  <c r="H842" i="12"/>
  <c r="H890" i="12"/>
  <c r="H898" i="12"/>
  <c r="H930" i="12"/>
  <c r="H938" i="12"/>
  <c r="H946" i="12"/>
  <c r="H954" i="12"/>
  <c r="H970" i="12"/>
  <c r="H978" i="12"/>
  <c r="H1010" i="12"/>
  <c r="H4" i="12"/>
  <c r="H7" i="12"/>
  <c r="H15" i="12"/>
  <c r="H23" i="12"/>
  <c r="H39" i="12"/>
  <c r="H47" i="12"/>
  <c r="H55" i="12"/>
  <c r="H63" i="12"/>
  <c r="H72" i="12"/>
  <c r="H80" i="12"/>
  <c r="H88" i="12"/>
  <c r="H96" i="12"/>
  <c r="H120" i="12"/>
  <c r="H128" i="12"/>
  <c r="H136" i="12"/>
  <c r="H144" i="12"/>
  <c r="H168" i="12"/>
  <c r="H184" i="12"/>
  <c r="H208" i="12"/>
  <c r="H232" i="12"/>
  <c r="H264" i="12"/>
  <c r="H272" i="12"/>
  <c r="H280" i="12"/>
  <c r="H288" i="12"/>
  <c r="H296" i="12"/>
  <c r="H304" i="12"/>
  <c r="H312" i="12"/>
  <c r="H320" i="12"/>
  <c r="H328" i="12"/>
  <c r="H336" i="12"/>
  <c r="H344" i="12"/>
  <c r="H352" i="12"/>
  <c r="H360" i="12"/>
  <c r="H368" i="12"/>
  <c r="H376" i="12"/>
  <c r="H384" i="12"/>
  <c r="H392" i="12"/>
  <c r="H400" i="12"/>
  <c r="H416" i="12"/>
  <c r="H424" i="12"/>
  <c r="H432" i="12"/>
  <c r="H440" i="12"/>
  <c r="H448" i="12"/>
  <c r="H456" i="12"/>
  <c r="H464" i="12"/>
  <c r="H472" i="12"/>
  <c r="H480" i="12"/>
  <c r="H488" i="12"/>
  <c r="H496" i="12"/>
  <c r="H504" i="12"/>
  <c r="H512" i="12"/>
  <c r="H552" i="12"/>
  <c r="H560" i="12"/>
  <c r="H568" i="12"/>
  <c r="H632" i="12"/>
  <c r="H656" i="12"/>
  <c r="H664" i="12"/>
  <c r="H672" i="12"/>
  <c r="H744" i="12"/>
  <c r="H776" i="12"/>
  <c r="H787" i="12"/>
  <c r="H795" i="12"/>
  <c r="H803" i="12"/>
  <c r="H827" i="12"/>
  <c r="H843" i="12"/>
  <c r="H891" i="12"/>
  <c r="H899" i="12"/>
  <c r="H931" i="12"/>
  <c r="H939" i="12"/>
  <c r="H947" i="12"/>
  <c r="H971" i="12"/>
  <c r="H979" i="12"/>
  <c r="H8" i="12"/>
  <c r="H16" i="12"/>
  <c r="H24" i="12"/>
  <c r="H40" i="12"/>
  <c r="H56" i="12"/>
  <c r="H64" i="12"/>
  <c r="H81" i="12"/>
  <c r="H97" i="12"/>
  <c r="H113" i="12"/>
  <c r="H121" i="12"/>
  <c r="H129" i="12"/>
  <c r="H145" i="12"/>
  <c r="H161" i="12"/>
  <c r="H169" i="12"/>
  <c r="H185" i="12"/>
  <c r="H209" i="12"/>
  <c r="H233" i="12"/>
  <c r="H265" i="12"/>
  <c r="H273" i="12"/>
  <c r="H289" i="12"/>
  <c r="H297" i="12"/>
  <c r="H305" i="12"/>
  <c r="H313" i="12"/>
  <c r="H321" i="12"/>
  <c r="H329" i="12"/>
  <c r="H337" i="12"/>
  <c r="H345" i="12"/>
  <c r="H353" i="12"/>
  <c r="H361" i="12"/>
  <c r="H369" i="12"/>
  <c r="H377" i="12"/>
  <c r="H385" i="12"/>
  <c r="H393" i="12"/>
  <c r="H401" i="12"/>
  <c r="H409" i="12"/>
  <c r="H417" i="12"/>
  <c r="H425" i="12"/>
  <c r="H433" i="12"/>
  <c r="H441" i="12"/>
  <c r="H449" i="12"/>
  <c r="H457" i="12"/>
  <c r="H465" i="12"/>
  <c r="H473" i="12"/>
  <c r="H481" i="12"/>
  <c r="H489" i="12"/>
  <c r="H497" i="12"/>
  <c r="H505" i="12"/>
  <c r="H513" i="12"/>
  <c r="H529" i="12"/>
  <c r="H537" i="12"/>
  <c r="H561" i="12"/>
  <c r="H569" i="12"/>
  <c r="H625" i="12"/>
  <c r="H633" i="12"/>
  <c r="H657" i="12"/>
  <c r="H665" i="12"/>
  <c r="H673" i="12"/>
  <c r="H737" i="12"/>
  <c r="H777" i="12"/>
  <c r="H788" i="12"/>
  <c r="H796" i="12"/>
  <c r="H804" i="12"/>
  <c r="H828" i="12"/>
  <c r="H892" i="12"/>
  <c r="H924" i="12"/>
  <c r="H932" i="12"/>
  <c r="H940" i="12"/>
  <c r="H972" i="12"/>
  <c r="H980" i="12"/>
  <c r="H1012" i="12"/>
  <c r="H9" i="12"/>
  <c r="H17" i="12"/>
  <c r="H33" i="12"/>
  <c r="H41" i="12"/>
  <c r="H57" i="12"/>
  <c r="H65" i="12"/>
  <c r="H90" i="12"/>
  <c r="H98" i="12"/>
  <c r="H122" i="12"/>
  <c r="H130" i="12"/>
  <c r="H162" i="12"/>
  <c r="H170" i="12"/>
  <c r="H178" i="12"/>
  <c r="H210" i="12"/>
  <c r="H234" i="12"/>
  <c r="H266" i="12"/>
  <c r="H274" i="12"/>
  <c r="H282" i="12"/>
  <c r="H290" i="12"/>
  <c r="H298" i="12"/>
  <c r="H306" i="12"/>
  <c r="H314" i="12"/>
  <c r="H330" i="12"/>
  <c r="H338" i="12"/>
  <c r="H346" i="12"/>
  <c r="H354" i="12"/>
  <c r="H362" i="12"/>
  <c r="H370" i="12"/>
  <c r="H378" i="12"/>
  <c r="H386" i="12"/>
  <c r="H394" i="12"/>
  <c r="H402" i="12"/>
  <c r="H410" i="12"/>
  <c r="H418" i="12"/>
  <c r="H426" i="12"/>
  <c r="H434" i="12"/>
  <c r="H442" i="12"/>
  <c r="H450" i="12"/>
  <c r="H458" i="12"/>
  <c r="H466" i="12"/>
  <c r="H474" i="12"/>
  <c r="H482" i="12"/>
  <c r="H490" i="12"/>
  <c r="H498" i="12"/>
  <c r="H506" i="12"/>
  <c r="H514" i="12"/>
  <c r="H530" i="12"/>
  <c r="H538" i="12"/>
  <c r="H546" i="12"/>
  <c r="H554" i="12"/>
  <c r="H562" i="12"/>
  <c r="H570" i="12"/>
  <c r="H626" i="12"/>
  <c r="H634" i="12"/>
  <c r="H650" i="12"/>
  <c r="H658" i="12"/>
  <c r="H666" i="12"/>
  <c r="H674" i="12"/>
  <c r="H738" i="12"/>
  <c r="H781" i="12"/>
  <c r="H789" i="12"/>
  <c r="H797" i="12"/>
  <c r="H805" i="12"/>
  <c r="H829" i="12"/>
  <c r="H893" i="12"/>
  <c r="H925" i="12"/>
  <c r="H933" i="12"/>
  <c r="H941" i="12"/>
  <c r="H973" i="12"/>
  <c r="H981" i="12"/>
  <c r="H1013" i="12"/>
  <c r="H10" i="12"/>
  <c r="H42" i="12"/>
  <c r="H58" i="12"/>
  <c r="H75" i="12"/>
  <c r="H91" i="12"/>
  <c r="H99" i="12"/>
  <c r="H131" i="12"/>
  <c r="H139" i="12"/>
  <c r="H163" i="12"/>
  <c r="H171" i="12"/>
  <c r="H179" i="12"/>
  <c r="H211" i="12"/>
  <c r="H235" i="12"/>
  <c r="H267" i="12"/>
  <c r="H275" i="12"/>
  <c r="H283" i="12"/>
  <c r="H291" i="12"/>
  <c r="H299" i="12"/>
  <c r="H307" i="12"/>
  <c r="H315" i="12"/>
  <c r="H323" i="12"/>
  <c r="H331" i="12"/>
  <c r="H339" i="12"/>
  <c r="H347" i="12"/>
  <c r="H355" i="12"/>
  <c r="H363" i="12"/>
  <c r="H371" i="12"/>
  <c r="H379" i="12"/>
  <c r="H387" i="12"/>
  <c r="H395" i="12"/>
  <c r="H403" i="12"/>
  <c r="H411" i="12"/>
  <c r="H419" i="12"/>
  <c r="H427" i="12"/>
  <c r="H435" i="12"/>
  <c r="H443" i="12"/>
  <c r="H451" i="12"/>
  <c r="H459" i="12"/>
  <c r="H467" i="12"/>
  <c r="H475" i="12"/>
  <c r="H483" i="12"/>
  <c r="H491" i="12"/>
  <c r="H499" i="12"/>
  <c r="H507" i="12"/>
  <c r="H515" i="12"/>
  <c r="H539" i="12"/>
  <c r="H547" i="12"/>
  <c r="H555" i="12"/>
  <c r="H563" i="12"/>
  <c r="H571" i="12"/>
  <c r="H627" i="12"/>
  <c r="H651" i="12"/>
  <c r="H667" i="12"/>
  <c r="H739" i="12"/>
  <c r="H771" i="12"/>
  <c r="H782" i="12"/>
  <c r="H790" i="12"/>
  <c r="H798" i="12"/>
  <c r="H830" i="12"/>
  <c r="H886" i="12"/>
  <c r="H926" i="12"/>
  <c r="H934" i="12"/>
  <c r="H942" i="12"/>
  <c r="H974" i="12"/>
  <c r="H982" i="12"/>
  <c r="H1014" i="12"/>
  <c r="K17" i="6" l="1"/>
  <c r="A17" i="6"/>
  <c r="K15" i="6"/>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408" i="34"/>
  <c r="E409" i="34"/>
  <c r="E410" i="34"/>
  <c r="E411" i="34"/>
  <c r="E412" i="34"/>
  <c r="E413" i="34"/>
  <c r="E414" i="34"/>
  <c r="E415" i="34"/>
  <c r="E416" i="34"/>
  <c r="E417" i="34"/>
  <c r="E418" i="34"/>
  <c r="E419" i="34"/>
  <c r="E420" i="34"/>
  <c r="E421" i="34"/>
  <c r="E422" i="34"/>
  <c r="E423" i="34"/>
  <c r="E424" i="34"/>
  <c r="E425" i="34"/>
  <c r="E426" i="34"/>
  <c r="E427" i="34"/>
  <c r="E428" i="34"/>
  <c r="E429" i="34"/>
  <c r="E430" i="34"/>
  <c r="E431" i="34"/>
  <c r="E432" i="34"/>
  <c r="E433" i="34"/>
  <c r="E434" i="34"/>
  <c r="E435" i="34"/>
  <c r="E436" i="34"/>
  <c r="E437" i="34"/>
  <c r="E438" i="34"/>
  <c r="E439" i="34"/>
  <c r="E440" i="34"/>
  <c r="E441" i="34"/>
  <c r="E442" i="34"/>
  <c r="E443" i="34"/>
  <c r="E444" i="34"/>
  <c r="E445" i="34"/>
  <c r="E446" i="34"/>
  <c r="E447" i="34"/>
  <c r="E448" i="34"/>
  <c r="E449" i="34"/>
  <c r="E450" i="34"/>
  <c r="E451" i="34"/>
  <c r="E452" i="34"/>
  <c r="E453" i="34"/>
  <c r="E454" i="34"/>
  <c r="E455" i="34"/>
  <c r="E456" i="34"/>
  <c r="E457" i="34"/>
  <c r="E458" i="34"/>
  <c r="E459" i="34"/>
  <c r="E460" i="34"/>
  <c r="E461" i="34"/>
  <c r="E462" i="34"/>
  <c r="E463" i="34"/>
  <c r="E464" i="34"/>
  <c r="E465" i="34"/>
  <c r="E466" i="34"/>
  <c r="E467" i="34"/>
  <c r="E468" i="34"/>
  <c r="E469" i="34"/>
  <c r="E470" i="34"/>
  <c r="E471" i="34"/>
  <c r="E472" i="34"/>
  <c r="E473" i="34"/>
  <c r="E474" i="34"/>
  <c r="E475" i="34"/>
  <c r="E476" i="34"/>
  <c r="E477" i="34"/>
  <c r="E478" i="34"/>
  <c r="E479" i="34"/>
  <c r="E480" i="34"/>
  <c r="E481" i="34"/>
  <c r="E482" i="34"/>
  <c r="E483" i="34"/>
  <c r="E484" i="34"/>
  <c r="E485" i="34"/>
  <c r="E486" i="34"/>
  <c r="E487" i="34"/>
  <c r="E488" i="34"/>
  <c r="E489" i="34"/>
  <c r="E490" i="34"/>
  <c r="E491" i="34"/>
  <c r="E492" i="34"/>
  <c r="E493" i="34"/>
  <c r="E494" i="34"/>
  <c r="E495" i="34"/>
  <c r="E496" i="34"/>
  <c r="E497" i="34"/>
  <c r="E498" i="34"/>
  <c r="E499" i="34"/>
  <c r="E500" i="34"/>
  <c r="E501" i="34"/>
  <c r="E502" i="34"/>
  <c r="E503" i="34"/>
  <c r="E504" i="34"/>
  <c r="E505" i="34"/>
  <c r="E506" i="34"/>
  <c r="E507" i="34"/>
  <c r="E508" i="34"/>
  <c r="E509" i="34"/>
  <c r="E510" i="34"/>
  <c r="E511" i="34"/>
  <c r="E512" i="34"/>
  <c r="E513" i="34"/>
  <c r="E514" i="34"/>
  <c r="E515" i="34"/>
  <c r="E516" i="34"/>
  <c r="E517" i="34"/>
  <c r="E518" i="34"/>
  <c r="E519" i="34"/>
  <c r="E520" i="34"/>
  <c r="E521" i="34"/>
  <c r="E522" i="34"/>
  <c r="E523" i="34"/>
  <c r="E524" i="34"/>
  <c r="E525" i="34"/>
  <c r="E526" i="34"/>
  <c r="E527" i="34"/>
  <c r="E528" i="34"/>
  <c r="E529" i="34"/>
  <c r="E530" i="34"/>
  <c r="E531" i="34"/>
  <c r="E532" i="34"/>
  <c r="E533" i="34"/>
  <c r="E534" i="34"/>
  <c r="E535" i="34"/>
  <c r="E536" i="34"/>
  <c r="E537" i="34"/>
  <c r="E538" i="34"/>
  <c r="E539" i="34"/>
  <c r="E540" i="34"/>
  <c r="E541" i="34"/>
  <c r="E542" i="34"/>
  <c r="E543" i="34"/>
  <c r="E544" i="34"/>
  <c r="E545" i="34"/>
  <c r="E546" i="34"/>
  <c r="E547" i="34"/>
  <c r="E548" i="34"/>
  <c r="E549" i="34"/>
  <c r="E550" i="34"/>
  <c r="E551" i="34"/>
  <c r="E552" i="34"/>
  <c r="E553" i="34"/>
  <c r="E554" i="34"/>
  <c r="E555" i="34"/>
  <c r="E556" i="34"/>
  <c r="E557" i="34"/>
  <c r="E558" i="34"/>
  <c r="E559" i="34"/>
  <c r="E560" i="34"/>
  <c r="E561" i="34"/>
  <c r="E562" i="34"/>
  <c r="E563" i="34"/>
  <c r="E564" i="34"/>
  <c r="E565" i="34"/>
  <c r="E566" i="34"/>
  <c r="E567" i="34"/>
  <c r="E568" i="34"/>
  <c r="E569" i="34"/>
  <c r="E570" i="34"/>
  <c r="E571" i="34"/>
  <c r="E572" i="34"/>
  <c r="E573" i="34"/>
  <c r="E574" i="34"/>
  <c r="E575" i="34"/>
  <c r="E576" i="34"/>
  <c r="E577" i="34"/>
  <c r="E578" i="34"/>
  <c r="E579" i="34"/>
  <c r="E580" i="34"/>
  <c r="E581" i="34"/>
  <c r="E582" i="34"/>
  <c r="E583" i="34"/>
  <c r="E584" i="34"/>
  <c r="E585" i="34"/>
  <c r="E586" i="34"/>
  <c r="E587" i="34"/>
  <c r="E588" i="34"/>
  <c r="E589" i="34"/>
  <c r="E590" i="34"/>
  <c r="E591" i="34"/>
  <c r="E592" i="34"/>
  <c r="E593" i="34"/>
  <c r="E594" i="34"/>
  <c r="E595" i="34"/>
  <c r="E596" i="34"/>
  <c r="E597" i="34"/>
  <c r="E598" i="34"/>
  <c r="E599" i="34"/>
  <c r="E600" i="34"/>
  <c r="E601" i="34"/>
  <c r="E602" i="34"/>
  <c r="E603" i="34"/>
  <c r="E604" i="34"/>
  <c r="E605" i="34"/>
  <c r="E606" i="34"/>
  <c r="E607" i="34"/>
  <c r="E608" i="34"/>
  <c r="E609" i="34"/>
  <c r="E610" i="34"/>
  <c r="E611" i="34"/>
  <c r="E612" i="34"/>
  <c r="E613" i="34"/>
  <c r="E614" i="34"/>
  <c r="E615" i="34"/>
  <c r="E616" i="34"/>
  <c r="E617" i="34"/>
  <c r="E618" i="34"/>
  <c r="E619" i="34"/>
  <c r="E620" i="34"/>
  <c r="E621" i="34"/>
  <c r="E622" i="34"/>
  <c r="E623" i="34"/>
  <c r="E624" i="34"/>
  <c r="E625" i="34"/>
  <c r="E626" i="34"/>
  <c r="E627" i="34"/>
  <c r="E628" i="34"/>
  <c r="E629" i="34"/>
  <c r="E630" i="34"/>
  <c r="E631" i="34"/>
  <c r="E632" i="34"/>
  <c r="E633" i="34"/>
  <c r="E634" i="34"/>
  <c r="E635" i="34"/>
  <c r="E636" i="34"/>
  <c r="E637" i="34"/>
  <c r="E638" i="34"/>
  <c r="E639" i="34"/>
  <c r="E640" i="34"/>
  <c r="E641" i="34"/>
  <c r="E642" i="34"/>
  <c r="E643" i="34"/>
  <c r="E644" i="34"/>
  <c r="E645" i="34"/>
  <c r="E646" i="34"/>
  <c r="E647" i="34"/>
  <c r="E648" i="34"/>
  <c r="E649" i="34"/>
  <c r="E650" i="34"/>
  <c r="E651" i="34"/>
  <c r="E652" i="34"/>
  <c r="E653" i="34"/>
  <c r="E654" i="34"/>
  <c r="E655" i="34"/>
  <c r="E656" i="34"/>
  <c r="E657" i="34"/>
  <c r="E658" i="34"/>
  <c r="E659" i="34"/>
  <c r="E660" i="34"/>
  <c r="E661" i="34"/>
  <c r="E662" i="34"/>
  <c r="E663" i="34"/>
  <c r="E664" i="34"/>
  <c r="E665" i="34"/>
  <c r="E666" i="34"/>
  <c r="E667" i="34"/>
  <c r="E668" i="34"/>
  <c r="E669" i="34"/>
  <c r="E670" i="34"/>
  <c r="E671" i="34"/>
  <c r="E672" i="34"/>
  <c r="E673" i="34"/>
  <c r="E674" i="34"/>
  <c r="E675" i="34"/>
  <c r="E676" i="34"/>
  <c r="E677" i="34"/>
  <c r="E678" i="34"/>
  <c r="E679" i="34"/>
  <c r="E680" i="34"/>
  <c r="E681" i="34"/>
  <c r="E682" i="34"/>
  <c r="E683" i="34"/>
  <c r="E684" i="34"/>
  <c r="E685" i="34"/>
  <c r="E686" i="34"/>
  <c r="E687" i="34"/>
  <c r="E688" i="34"/>
  <c r="E689" i="34"/>
  <c r="E690" i="34"/>
  <c r="E691" i="34"/>
  <c r="E692" i="34"/>
  <c r="E693" i="34"/>
  <c r="E694" i="34"/>
  <c r="E695" i="34"/>
  <c r="E696" i="34"/>
  <c r="E697" i="34"/>
  <c r="E698" i="34"/>
  <c r="E699" i="34"/>
  <c r="E700" i="34"/>
  <c r="E701" i="34"/>
  <c r="E702" i="34"/>
  <c r="E703" i="34"/>
  <c r="E704" i="34"/>
  <c r="E705" i="34"/>
  <c r="E706" i="34"/>
  <c r="E707" i="34"/>
  <c r="E708" i="34"/>
  <c r="E709" i="34"/>
  <c r="E710" i="34"/>
  <c r="E711" i="34"/>
  <c r="E712" i="34"/>
  <c r="E713" i="34"/>
  <c r="E714" i="34"/>
  <c r="E715" i="34"/>
  <c r="E716" i="34"/>
  <c r="E717" i="34"/>
  <c r="E718" i="34"/>
  <c r="E719" i="34"/>
  <c r="E720" i="34"/>
  <c r="E721" i="34"/>
  <c r="E722" i="34"/>
  <c r="E723" i="34"/>
  <c r="E724" i="34"/>
  <c r="E725" i="34"/>
  <c r="E726" i="34"/>
  <c r="E727" i="34"/>
  <c r="E728" i="34"/>
  <c r="E729" i="34"/>
  <c r="E730" i="34"/>
  <c r="E731" i="34"/>
  <c r="E732" i="34"/>
  <c r="E733" i="34"/>
  <c r="E734" i="34"/>
  <c r="E735" i="34"/>
  <c r="E736" i="34"/>
  <c r="E737" i="34"/>
  <c r="E738" i="34"/>
  <c r="E739" i="34"/>
  <c r="E740" i="34"/>
  <c r="E741" i="34"/>
  <c r="E742" i="34"/>
  <c r="E743" i="34"/>
  <c r="E744" i="34"/>
  <c r="E745" i="34"/>
  <c r="E746" i="34"/>
  <c r="E747" i="34"/>
  <c r="E748" i="34"/>
  <c r="E749" i="34"/>
  <c r="E750" i="34"/>
  <c r="E751" i="34"/>
  <c r="E752" i="34"/>
  <c r="E753" i="34"/>
  <c r="E754" i="34"/>
  <c r="E755" i="34"/>
  <c r="E756" i="34"/>
  <c r="E757" i="34"/>
  <c r="E758" i="34"/>
  <c r="E759" i="34"/>
  <c r="E760" i="34"/>
  <c r="E761" i="34"/>
  <c r="E762" i="34"/>
  <c r="E763" i="34"/>
  <c r="E764" i="34"/>
  <c r="E765" i="34"/>
  <c r="E766" i="34"/>
  <c r="E767" i="34"/>
  <c r="E768" i="34"/>
  <c r="E769" i="34"/>
  <c r="E770" i="34"/>
  <c r="E771" i="34"/>
  <c r="E772" i="34"/>
  <c r="E773" i="34"/>
  <c r="E774" i="34"/>
  <c r="E775" i="34"/>
  <c r="E776" i="34"/>
  <c r="E777" i="34"/>
  <c r="E778" i="34"/>
  <c r="E779" i="34"/>
  <c r="E780" i="34"/>
  <c r="E781" i="34"/>
  <c r="E782" i="34"/>
  <c r="E783" i="34"/>
  <c r="E784" i="34"/>
  <c r="E785" i="34"/>
  <c r="E786" i="34"/>
  <c r="E787" i="34"/>
  <c r="E788" i="34"/>
  <c r="E789" i="34"/>
  <c r="E790" i="34"/>
  <c r="E791" i="34"/>
  <c r="E792" i="34"/>
  <c r="E793" i="34"/>
  <c r="E794" i="34"/>
  <c r="E795" i="34"/>
  <c r="E796" i="34"/>
  <c r="E797" i="34"/>
  <c r="E798" i="34"/>
  <c r="E799" i="34"/>
  <c r="E800" i="34"/>
  <c r="E801" i="34"/>
  <c r="E802" i="34"/>
  <c r="E803" i="34"/>
  <c r="E804" i="34"/>
  <c r="E805" i="34"/>
  <c r="E806" i="34"/>
  <c r="E807" i="34"/>
  <c r="E808" i="34"/>
  <c r="E809" i="34"/>
  <c r="E810" i="34"/>
  <c r="E811" i="34"/>
  <c r="E812" i="34"/>
  <c r="E813" i="34"/>
  <c r="E814" i="34"/>
  <c r="E815" i="34"/>
  <c r="E816" i="34"/>
  <c r="E817" i="34"/>
  <c r="E818" i="34"/>
  <c r="E819" i="34"/>
  <c r="E820" i="34"/>
  <c r="E821" i="34"/>
  <c r="E822" i="34"/>
  <c r="E823" i="34"/>
  <c r="E824" i="34"/>
  <c r="E825" i="34"/>
  <c r="E826" i="34"/>
  <c r="E827" i="34"/>
  <c r="E828" i="34"/>
  <c r="E829" i="34"/>
  <c r="E830" i="34"/>
  <c r="E831" i="34"/>
  <c r="E832" i="34"/>
  <c r="E833" i="34"/>
  <c r="E834" i="34"/>
  <c r="E835" i="34"/>
  <c r="E836" i="34"/>
  <c r="E837" i="34"/>
  <c r="E838" i="34"/>
  <c r="E839" i="34"/>
  <c r="E840" i="34"/>
  <c r="E841" i="34"/>
  <c r="E842" i="34"/>
  <c r="E843" i="34"/>
  <c r="E844" i="34"/>
  <c r="E845" i="34"/>
  <c r="E846" i="34"/>
  <c r="E847" i="34"/>
  <c r="E848" i="34"/>
  <c r="E849" i="34"/>
  <c r="E850" i="34"/>
  <c r="E851" i="34"/>
  <c r="E852" i="34"/>
  <c r="E853" i="34"/>
  <c r="E854" i="34"/>
  <c r="E855" i="34"/>
  <c r="E856" i="34"/>
  <c r="E857" i="34"/>
  <c r="E858" i="34"/>
  <c r="E859" i="34"/>
  <c r="E860" i="34"/>
  <c r="E861" i="34"/>
  <c r="E862" i="34"/>
  <c r="E863" i="34"/>
  <c r="E864" i="34"/>
  <c r="E865" i="34"/>
  <c r="E866" i="34"/>
  <c r="E867" i="34"/>
  <c r="E868" i="34"/>
  <c r="E869" i="34"/>
  <c r="E870" i="34"/>
  <c r="E871" i="34"/>
  <c r="E872" i="34"/>
  <c r="E873" i="34"/>
  <c r="E874" i="34"/>
  <c r="E875" i="34"/>
  <c r="E876" i="34"/>
  <c r="E877" i="34"/>
  <c r="E878" i="34"/>
  <c r="E879" i="34"/>
  <c r="E880" i="34"/>
  <c r="E881" i="34"/>
  <c r="E882" i="34"/>
  <c r="E883" i="34"/>
  <c r="E884" i="34"/>
  <c r="E885" i="34"/>
  <c r="E886" i="34"/>
  <c r="E887" i="34"/>
  <c r="E888" i="34"/>
  <c r="E889" i="34"/>
  <c r="E890" i="34"/>
  <c r="E891" i="34"/>
  <c r="E892" i="34"/>
  <c r="E893" i="34"/>
  <c r="E894" i="34"/>
  <c r="E895" i="34"/>
  <c r="E896" i="34"/>
  <c r="E897" i="34"/>
  <c r="E898" i="34"/>
  <c r="E899" i="34"/>
  <c r="E900" i="34"/>
  <c r="E901" i="34"/>
  <c r="E902" i="34"/>
  <c r="E903" i="34"/>
  <c r="E904" i="34"/>
  <c r="E905" i="34"/>
  <c r="E906" i="34"/>
  <c r="E907" i="34"/>
  <c r="E908" i="34"/>
  <c r="E909" i="34"/>
  <c r="E910" i="34"/>
  <c r="E911" i="34"/>
  <c r="E912" i="34"/>
  <c r="E913" i="34"/>
  <c r="E914" i="34"/>
  <c r="E915" i="34"/>
  <c r="E916" i="34"/>
  <c r="E917" i="34"/>
  <c r="E918" i="34"/>
  <c r="E919" i="34"/>
  <c r="E920" i="34"/>
  <c r="E921" i="34"/>
  <c r="E922" i="34"/>
  <c r="E923" i="34"/>
  <c r="E924" i="34"/>
  <c r="E925" i="34"/>
  <c r="E926" i="34"/>
  <c r="E927" i="34"/>
  <c r="E928" i="34"/>
  <c r="E929" i="34"/>
  <c r="E930" i="34"/>
  <c r="E931" i="34"/>
  <c r="E932" i="34"/>
  <c r="E933" i="34"/>
  <c r="E934" i="34"/>
  <c r="E935" i="34"/>
  <c r="E936" i="34"/>
  <c r="E937" i="34"/>
  <c r="E938" i="34"/>
  <c r="E939" i="34"/>
  <c r="E940" i="34"/>
  <c r="E941" i="34"/>
  <c r="E942" i="34"/>
  <c r="E943" i="34"/>
  <c r="E944" i="34"/>
  <c r="E945" i="34"/>
  <c r="E946" i="34"/>
  <c r="E947" i="34"/>
  <c r="E948" i="34"/>
  <c r="E949" i="34"/>
  <c r="E950" i="34"/>
  <c r="E951" i="34"/>
  <c r="E952" i="34"/>
  <c r="E953" i="34"/>
  <c r="E954" i="34"/>
  <c r="E955" i="34"/>
  <c r="E956" i="34"/>
  <c r="E957" i="34"/>
  <c r="E958" i="34"/>
  <c r="E959" i="34"/>
  <c r="E960" i="34"/>
  <c r="E961" i="34"/>
  <c r="E962" i="34"/>
  <c r="E963" i="34"/>
  <c r="E964" i="34"/>
  <c r="E965" i="34"/>
  <c r="E966" i="34"/>
  <c r="E967" i="34"/>
  <c r="E968" i="34"/>
  <c r="E969" i="34"/>
  <c r="E970" i="34"/>
  <c r="E971" i="34"/>
  <c r="E972" i="34"/>
  <c r="E973" i="34"/>
  <c r="E974" i="34"/>
  <c r="E975" i="34"/>
  <c r="E976" i="34"/>
  <c r="E977" i="34"/>
  <c r="E978" i="34"/>
  <c r="E979" i="34"/>
  <c r="E980" i="34"/>
  <c r="E981" i="34"/>
  <c r="E982" i="34"/>
  <c r="E983" i="34"/>
  <c r="E984" i="34"/>
  <c r="E985" i="34"/>
  <c r="E986" i="34"/>
  <c r="E987" i="34"/>
  <c r="E988" i="34"/>
  <c r="E989" i="34"/>
  <c r="E990" i="34"/>
  <c r="E991" i="34"/>
  <c r="E992" i="34"/>
  <c r="E993" i="34"/>
  <c r="E994" i="34"/>
  <c r="E995" i="34"/>
  <c r="E996" i="34"/>
  <c r="E997" i="34"/>
  <c r="E998" i="34"/>
  <c r="E999" i="34"/>
  <c r="E1000" i="34"/>
  <c r="E1001" i="34"/>
  <c r="E1002" i="34"/>
  <c r="E1003" i="34"/>
  <c r="E1004" i="34"/>
  <c r="E1005" i="34"/>
  <c r="E1006" i="34"/>
  <c r="E1007" i="34"/>
  <c r="E1008" i="34"/>
  <c r="E1009" i="34"/>
  <c r="E1010" i="34"/>
  <c r="E1011" i="34"/>
  <c r="E1012" i="34"/>
  <c r="E1013" i="34"/>
  <c r="E1014" i="34"/>
  <c r="E1015" i="34"/>
  <c r="E1016" i="34"/>
  <c r="E1017" i="34"/>
  <c r="E1018" i="34"/>
  <c r="E1019" i="34"/>
  <c r="E1020" i="34"/>
  <c r="E1021" i="34"/>
  <c r="E1022" i="34"/>
  <c r="E1023" i="34"/>
  <c r="E1024" i="34"/>
  <c r="E1025" i="34"/>
  <c r="E1026" i="34"/>
  <c r="E1027" i="34"/>
  <c r="E1028" i="34"/>
  <c r="E1029" i="34"/>
  <c r="E1030" i="34"/>
  <c r="E1031" i="34"/>
  <c r="E1032" i="34"/>
  <c r="E1033" i="34"/>
  <c r="E1034" i="34"/>
  <c r="E1035" i="34"/>
  <c r="E1036" i="34"/>
  <c r="E1037" i="34"/>
  <c r="E1038" i="34"/>
  <c r="E1039" i="34"/>
  <c r="E1040" i="34"/>
  <c r="E1041" i="34"/>
  <c r="E1042" i="34"/>
  <c r="E1043" i="34"/>
  <c r="E1044" i="34"/>
  <c r="E1045" i="34"/>
  <c r="E1046" i="34"/>
  <c r="E1047" i="34"/>
  <c r="E1048" i="34"/>
  <c r="E1049" i="34"/>
  <c r="E1050" i="34"/>
  <c r="E1051" i="34"/>
  <c r="E1052" i="34"/>
  <c r="E1053" i="34"/>
  <c r="E1054" i="34"/>
  <c r="E1055" i="34"/>
  <c r="E1056" i="34"/>
  <c r="E1057" i="34"/>
  <c r="E1058" i="34"/>
  <c r="E1059" i="34"/>
  <c r="E1060" i="34"/>
  <c r="E1061" i="34"/>
  <c r="E1062" i="34"/>
  <c r="E1063" i="34"/>
  <c r="E1064" i="34"/>
  <c r="E1065" i="34"/>
  <c r="E1066" i="34"/>
  <c r="E1067" i="34"/>
  <c r="E1068" i="34"/>
  <c r="E1069" i="34"/>
  <c r="E1070" i="34"/>
  <c r="E1071" i="34"/>
  <c r="E1072" i="34"/>
  <c r="E1073" i="34"/>
  <c r="E1074" i="34"/>
  <c r="E1075" i="34"/>
  <c r="E1076" i="34"/>
  <c r="E1077" i="34"/>
  <c r="E1078" i="34"/>
  <c r="E1079" i="34"/>
  <c r="E1080" i="34"/>
  <c r="E1081" i="34"/>
  <c r="E1082" i="34"/>
  <c r="E1083" i="34"/>
  <c r="E1084" i="34"/>
  <c r="E1085" i="34"/>
  <c r="E1086" i="34"/>
  <c r="E1087" i="34"/>
  <c r="E1088" i="34"/>
  <c r="E1089" i="34"/>
  <c r="E1090" i="34"/>
  <c r="E1091" i="34"/>
  <c r="E1092" i="34"/>
  <c r="E1093" i="34"/>
  <c r="E1094" i="34"/>
  <c r="E1095" i="34"/>
  <c r="E1096" i="34"/>
  <c r="E1097" i="34"/>
  <c r="E1098" i="34"/>
  <c r="E1099" i="34"/>
  <c r="E1100" i="34"/>
  <c r="E1101" i="34"/>
  <c r="E1102" i="34"/>
  <c r="E1103" i="34"/>
  <c r="E1104" i="34"/>
  <c r="E1105" i="34"/>
  <c r="E5" i="34"/>
  <c r="A20" i="1"/>
  <c r="A5" i="6"/>
  <c r="A6" i="6"/>
  <c r="A7" i="6"/>
  <c r="A8" i="6"/>
  <c r="A9" i="6"/>
  <c r="A10" i="6"/>
  <c r="A11" i="6"/>
  <c r="A12" i="6"/>
  <c r="A13" i="6"/>
  <c r="A14" i="6"/>
  <c r="A15" i="6"/>
  <c r="A16" i="6"/>
  <c r="A4" i="6"/>
  <c r="AD3" i="35"/>
  <c r="AD4" i="35"/>
  <c r="AD5" i="35"/>
  <c r="AD6" i="35"/>
  <c r="AD7" i="35"/>
  <c r="AD8" i="35"/>
  <c r="AD9" i="35"/>
  <c r="AD10" i="35"/>
  <c r="AD11" i="35"/>
  <c r="AD12" i="35"/>
  <c r="AD13" i="35"/>
  <c r="AD14" i="35"/>
  <c r="AD15" i="35"/>
  <c r="AD16" i="35"/>
  <c r="AD17" i="35"/>
  <c r="AD18" i="35"/>
  <c r="AD19" i="35"/>
  <c r="AD20" i="35"/>
  <c r="AD21" i="35"/>
  <c r="AD22" i="35"/>
  <c r="AD23" i="35"/>
  <c r="AD24" i="35"/>
  <c r="AD25" i="35"/>
  <c r="AD26" i="35"/>
  <c r="AD27" i="35"/>
  <c r="AD28" i="35"/>
  <c r="AD29" i="35"/>
  <c r="AD30" i="35"/>
  <c r="AD31" i="35"/>
  <c r="AD32" i="35"/>
  <c r="AD33" i="35"/>
  <c r="AD34" i="35"/>
  <c r="AD35" i="35"/>
  <c r="AD36" i="35"/>
  <c r="AD37" i="35"/>
  <c r="AD38" i="35"/>
  <c r="AD39" i="35"/>
  <c r="AD40" i="35"/>
  <c r="AD41" i="35"/>
  <c r="AD42" i="35"/>
  <c r="AD43" i="35"/>
  <c r="AD44" i="35"/>
  <c r="AD45" i="35"/>
  <c r="AD46" i="35"/>
  <c r="AD47" i="35"/>
  <c r="AD48" i="35"/>
  <c r="AD49" i="35"/>
  <c r="AD50" i="35"/>
  <c r="AD51" i="35"/>
  <c r="AD52" i="35"/>
  <c r="AD53" i="35"/>
  <c r="AD54" i="35"/>
  <c r="AD55" i="35"/>
  <c r="AD56" i="35"/>
  <c r="AD57" i="35"/>
  <c r="AD58" i="35"/>
  <c r="AD59" i="35"/>
  <c r="AD60" i="35"/>
  <c r="AD61" i="35"/>
  <c r="AD62" i="35"/>
  <c r="AD63" i="35"/>
  <c r="AD64" i="35"/>
  <c r="AD65" i="35"/>
  <c r="AD66" i="35"/>
  <c r="AD67" i="35"/>
  <c r="AD68" i="35"/>
  <c r="AD69" i="35"/>
  <c r="AD70" i="35"/>
  <c r="AD71" i="35"/>
  <c r="AD72" i="35"/>
  <c r="AD73" i="35"/>
  <c r="AD74" i="35"/>
  <c r="AD75" i="35"/>
  <c r="AD76" i="35"/>
  <c r="AD77" i="35"/>
  <c r="AD78" i="35"/>
  <c r="AD79" i="35"/>
  <c r="AD80" i="35"/>
  <c r="AD81" i="35"/>
  <c r="AD82" i="35"/>
  <c r="AD83" i="35"/>
  <c r="AD84" i="35"/>
  <c r="AD85" i="35"/>
  <c r="AD86" i="35"/>
  <c r="AD87" i="35"/>
  <c r="AD88" i="35"/>
  <c r="AD89" i="35"/>
  <c r="AD90" i="35"/>
  <c r="AD91" i="35"/>
  <c r="AD92" i="35"/>
  <c r="AD93" i="35"/>
  <c r="AD94" i="35"/>
  <c r="AD95" i="35"/>
  <c r="AD96" i="35"/>
  <c r="AD97" i="35"/>
  <c r="AD98" i="35"/>
  <c r="AD99" i="35"/>
  <c r="AD100" i="35"/>
  <c r="AD101" i="35"/>
  <c r="AD102" i="35"/>
  <c r="AD103" i="35"/>
  <c r="AD104" i="35"/>
  <c r="AD105" i="35"/>
  <c r="AD106" i="35"/>
  <c r="AD107" i="35"/>
  <c r="AD108" i="35"/>
  <c r="AD109" i="35"/>
  <c r="AD110" i="35"/>
  <c r="AD111" i="35"/>
  <c r="L281" i="12" l="1"/>
  <c r="L18" i="12"/>
  <c r="K5" i="6"/>
  <c r="L52" i="12" s="1"/>
  <c r="K6" i="6"/>
  <c r="L523" i="12" s="1"/>
  <c r="K7" i="6"/>
  <c r="L67" i="12" s="1"/>
  <c r="K8" i="6"/>
  <c r="K9" i="6"/>
  <c r="L275" i="12" s="1"/>
  <c r="K10" i="6"/>
  <c r="L521" i="12" s="1"/>
  <c r="K11" i="6"/>
  <c r="L522" i="12" s="1"/>
  <c r="K12" i="6"/>
  <c r="L263" i="12" s="1"/>
  <c r="K13" i="6"/>
  <c r="L19" i="12" s="1"/>
  <c r="K14" i="6"/>
  <c r="L8" i="12" s="1"/>
  <c r="K16" i="6"/>
  <c r="L25" i="12" s="1"/>
  <c r="K4" i="6"/>
  <c r="L4" i="12" s="1"/>
  <c r="K3" i="3"/>
  <c r="H303" i="12" s="1"/>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4" i="20"/>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2" i="1"/>
  <c r="A3" i="1"/>
  <c r="A4" i="1"/>
  <c r="A5" i="1"/>
  <c r="A6" i="1"/>
  <c r="A7" i="1"/>
  <c r="A8" i="1"/>
  <c r="A9" i="1"/>
  <c r="A10" i="1"/>
  <c r="A11" i="1"/>
  <c r="A12" i="1"/>
  <c r="A13" i="1"/>
  <c r="A14" i="1"/>
  <c r="A15" i="1"/>
  <c r="A16" i="1"/>
  <c r="A17" i="1"/>
  <c r="A18" i="1"/>
  <c r="A19"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2" i="1"/>
  <c r="R222" i="12" l="1"/>
  <c r="R66" i="12"/>
  <c r="L33" i="12"/>
  <c r="L6" i="12"/>
  <c r="L14" i="12"/>
  <c r="R4" i="12"/>
  <c r="R10" i="12"/>
  <c r="R18" i="12"/>
  <c r="R26" i="12"/>
  <c r="R34" i="12"/>
  <c r="R67" i="12"/>
  <c r="R83" i="12"/>
  <c r="R531" i="12"/>
  <c r="R11" i="12"/>
  <c r="R35" i="12"/>
  <c r="R268" i="12"/>
  <c r="R276" i="12"/>
  <c r="R524" i="12"/>
  <c r="R532" i="12"/>
  <c r="R12" i="12"/>
  <c r="R20" i="12"/>
  <c r="R52" i="12"/>
  <c r="R269" i="12"/>
  <c r="R277" i="12"/>
  <c r="R525" i="12"/>
  <c r="R5" i="12"/>
  <c r="R13" i="12"/>
  <c r="R29" i="12"/>
  <c r="R270" i="12"/>
  <c r="R278" i="12"/>
  <c r="R526" i="12"/>
  <c r="R6" i="12"/>
  <c r="R14" i="12"/>
  <c r="R30" i="12"/>
  <c r="R263" i="12"/>
  <c r="R271" i="12"/>
  <c r="R279" i="12"/>
  <c r="R519" i="12"/>
  <c r="R527" i="12"/>
  <c r="R7" i="12"/>
  <c r="R15" i="12"/>
  <c r="R31" i="12"/>
  <c r="R55" i="12"/>
  <c r="R63" i="12"/>
  <c r="R272" i="12"/>
  <c r="R280" i="12"/>
  <c r="R520" i="12"/>
  <c r="R528" i="12"/>
  <c r="R16" i="12"/>
  <c r="R32" i="12"/>
  <c r="R56" i="12"/>
  <c r="R273" i="12"/>
  <c r="R281" i="12"/>
  <c r="R529" i="12"/>
  <c r="R25" i="12"/>
  <c r="R274" i="12"/>
  <c r="R530" i="12"/>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E342" i="3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tc={3E8BB8E0-FB4E-4918-8E88-C0456ADDA177}</author>
    <author>tc={69F3DF3C-0536-49B0-BF37-B8CBFD676BCC}</author>
    <author>tc={87FF0C5D-70C2-430C-B817-CA442C18F261}</author>
    <author>tc={A97F06D8-2A98-4522-B084-1F75B203EA25}</author>
    <author>tc={3147B6B2-8159-45B5-AB9D-0491AC3EFCEC}</author>
    <author>tc={E99D921A-5191-4E39-86BD-601BBEB603B5}</author>
    <author>tc={DAB9C6F2-B7BD-49FD-B16B-4E8BA44744E7}</author>
    <author>tc={9DB7D884-8DAD-4098-BC65-5E4E07CBB1CF}</author>
    <author>tc={7D8671F2-8239-4251-8883-D225589D636E}</author>
    <author>tc={6467C8C5-C754-42AF-93C3-E1E8423CD903}</author>
    <author>tc={A6E1A133-B26F-40A3-9684-CDFE2B687F89}</author>
    <author>tc={BC0729B9-362A-41ED-8A9D-F3230AACEAAD}</author>
    <author>tc={8DCD143F-1AF4-45F7-9A59-6A23EBD04CA2}</author>
    <author>tc={2694CDE7-934D-452E-AF24-65E2C3339727}</author>
    <author>tc={4A6BA75B-377B-4316-BF0F-6AE8357AE2D6}</author>
    <author>tc={935247BB-C87C-475B-AB86-8A0C25FCFC88}</author>
    <author>tc={71C39079-1EAA-47ED-B97C-FC80110A4161}</author>
    <author>tc={7C37A66F-ED93-4425-A126-8CE1D0C4E675}</author>
    <author>tc={99D19A38-87F9-4B85-8943-DE9258A2D3C5}</author>
    <author>tc={F1D11FDA-F62A-4AE2-9728-C45E02A49763}</author>
    <author>tc={EE6474AF-6FFF-4239-8FFB-6C6FA141C53D}</author>
    <author>tc={4DBA0665-A0EB-41D1-8167-90219B535650}</author>
    <author>tc={4640CB5E-B836-441D-A285-CA1488A3C238}</author>
    <author>tc={AA72A7AE-ED9C-4D2B-8211-AFBDAA463135}</author>
    <author>tc={8F1236F9-BA2B-4655-81A7-78804A21EBB5}</author>
    <author>tc={99BEEE74-CF51-430D-8E45-F638C6807EF8}</author>
    <author>tc={0EFC9E00-E621-4A07-93B2-C8653BC7720F}</author>
  </authors>
  <commentList>
    <comment ref="O2" authorId="0" shapeId="0" xr:uid="{3E8BB8E0-FB4E-4918-8E88-C0456ADDA177}">
      <text>
        <t>[Threaded comment]
Your version of Excel allows you to read this threaded comment; however, any edits to it will get removed if the file is opened in a newer version of Excel. Learn more: https://go.microsoft.com/fwlink/?linkid=870924
Comment:
    See CDAQuery Cross_Mapping sheet for details of the queries</t>
      </text>
    </comment>
    <comment ref="T2" authorId="1" shapeId="0" xr:uid="{69F3DF3C-0536-49B0-BF37-B8CBFD676BCC}">
      <text>
        <t>[Threaded comment]
Your version of Excel allows you to read this threaded comment; however, any edits to it will get removed if the file is opened in a newer version of Excel. Learn more: https://go.microsoft.com/fwlink/?linkid=870924
Comment:
    http://build.fhir.org/ig/HL7/fhir-mCODE-ig/</t>
      </text>
    </comment>
    <comment ref="V2" authorId="2" shapeId="0" xr:uid="{87FF0C5D-70C2-430C-B817-CA442C18F261}">
      <text>
        <t>[Threaded comment]
Your version of Excel allows you to read this threaded comment; however, any edits to it will get removed if the file is opened in a newer version of Excel. Learn more: https://go.microsoft.com/fwlink/?linkid=870924
Comment:
    https://data.humantumoratlas.org/standards</t>
      </text>
    </comment>
    <comment ref="F3" authorId="3" shapeId="0" xr:uid="{A97F06D8-2A98-4522-B084-1F75B203EA25}">
      <text>
        <t>[Threaded comment]
Your version of Excel allows you to read this threaded comment; however, any edits to it will get removed if the file is opened in a newer version of Excel. Learn more: https://go.microsoft.com/fwlink/?linkid=870924
Comment:
    Definitions from different Sources (when available)</t>
      </text>
    </comment>
    <comment ref="G3" authorId="4" shapeId="0" xr:uid="{3147B6B2-8159-45B5-AB9D-0491AC3EFCEC}">
      <text>
        <t>[Threaded comment]
Your version of Excel allows you to read this threaded comment; however, any edits to it will get removed if the file is opened in a newer version of Excel. Learn more: https://go.microsoft.com/fwlink/?linkid=870924
Comment:
    Shows example values from different sources (when available)</t>
      </text>
    </comment>
    <comment ref="N3" authorId="5" shapeId="0" xr:uid="{E99D921A-5191-4E39-86BD-601BBEB603B5}">
      <text>
        <t>[Threaded comment]
Your version of Excel allows you to read this threaded comment; however, any edits to it will get removed if the file is opened in a newer version of Excel. Learn more: https://go.microsoft.com/fwlink/?linkid=870924
Comment:
    This is the mapping provided by CCDH in the CRDC-H v1.0 model</t>
      </text>
    </comment>
    <comment ref="X3" authorId="6" shapeId="0" xr:uid="{DAB9C6F2-B7BD-49FD-B16B-4E8BA44744E7}">
      <text>
        <t>[Threaded comment]
Your version of Excel allows you to read this threaded comment; however, any edits to it will get removed if the file is opened in a newer version of Excel. Learn more: https://go.microsoft.com/fwlink/?linkid=870924
Comment:
    cross-reference to the CRDC-H v1.0 as documented by the CCDH team</t>
      </text>
    </comment>
    <comment ref="G4" authorId="7" shapeId="0" xr:uid="{9DB7D884-8DAD-4098-BC65-5E4E07CBB1CF}">
      <text>
        <t>[Threaded comment]
Your version of Excel allows you to read this threaded comment; however, any edits to it will get removed if the file is opened in a newer version of Excel. Learn more: https://go.microsoft.com/fwlink/?linkid=870924
Comment:
    Same value list for all Sources</t>
      </text>
    </comment>
    <comment ref="D5" authorId="8" shapeId="0" xr:uid="{7D8671F2-8239-4251-8883-D225589D636E}">
      <text>
        <t>[Threaded comment]
Your version of Excel allows you to read this threaded comment; however, any edits to it will get removed if the file is opened in a newer version of Excel. Learn more: https://go.microsoft.com/fwlink/?linkid=870924
Comment:
    If using these descriptors when collecting self-described ethnicity and race because they have legacy data that used these terms, that seems acceptable (that’s what the GDC has done), but if new data are being collected, there are likely better ways of defining these groups as this is not the most helpful categorization when doing population analysis given that these categories are based on the US census.</t>
      </text>
    </comment>
    <comment ref="D6" authorId="9" shapeId="0" xr:uid="{6467C8C5-C754-42AF-93C3-E1E8423CD903}">
      <text>
        <t>[Threaded comment]
Your version of Excel allows you to read this threaded comment; however, any edits to it will get removed if the file is opened in a newer version of Excel. Learn more: https://go.microsoft.com/fwlink/?linkid=870924
Comment:
    If using these descriptors when collecting self-described ethnicity and race because they have legacy data that used these terms, that seems acceptable (that’s what the GDC has done), but if new data are being collected, there are likely better ways of defining these groups as this is not the most helpful categorization when doing population analysis given that these categories are based on the US census.</t>
      </text>
    </comment>
    <comment ref="D12" authorId="10" shapeId="0" xr:uid="{A6E1A133-B26F-40A3-9684-CDFE2B687F89}">
      <text>
        <t>[Threaded comment]
Your version of Excel allows you to read this threaded comment; however, any edits to it will get removed if the file is opened in a newer version of Excel. Learn more: https://go.microsoft.com/fwlink/?linkid=870924
Comment:
    GDC sample_type is a legacy property that inherits many of the non mutually exclusive enums. You might want to look into other properties as well, such as tissue_type. GDC is working on sample_type decomposition into multiple orthogonal properties</t>
      </text>
    </comment>
    <comment ref="M12" authorId="11" shapeId="0" xr:uid="{BC0729B9-362A-41ED-8A9D-F3230AACEAAD}">
      <text>
        <t>[Threaded comment]
Your version of Excel allows you to read this threaded comment; however, any edits to it will get removed if the file is opened in a newer version of Excel. Learn more: https://go.microsoft.com/fwlink/?linkid=870924
Comment:
    Values captured here may describe the type of molecular mixture, cell, tissue, organ, body fluid, embryo, excretory substance, or experimental system from which a specimen was derived. (CDM Dictionary Comments Column H worksheet Specimen)</t>
      </text>
    </comment>
    <comment ref="R12" authorId="12" shapeId="0" xr:uid="{8DCD143F-1AF4-45F7-9A59-6A23EBD04CA2}">
      <text>
        <t>[Threaded comment]
Your version of Excel allows you to read this threaded comment; however, any edits to it will get removed if the file is opened in a newer version of Excel. Learn more: https://go.microsoft.com/fwlink/?linkid=870924
Comment:
     The CDE provided (5243280) for this data element appears to be an anatomic site of the specimen, which seems different from the specimen type, which we would have assumed captured something about whether the specimen was solid tissue or a nucleic acid or blood product.</t>
      </text>
    </comment>
    <comment ref="D13" authorId="13" shapeId="0" xr:uid="{2694CDE7-934D-452E-AF24-65E2C3339727}">
      <text>
        <t>[Threaded comment]
Your version of Excel allows you to read this threaded comment; however, any edits to it will get removed if the file is opened in a newer version of Excel. Learn more: https://go.microsoft.com/fwlink/?linkid=870924
Comment:
    IDC.TCIA.tcia_tumorLocation (best source of data for harmonization for tcia data)
IDC.DICOM. AnatomicRegionSequence (to be considered later)
IDC.DICOM. PrimaryAnatomicStructureSequence (to be considered later)</t>
      </text>
    </comment>
    <comment ref="J14" authorId="14" shapeId="0" xr:uid="{4A6BA75B-377B-4316-BF0F-6AE8357AE2D6}">
      <text>
        <t>[Threaded comment]
Your version of Excel allows you to read this threaded comment; however, any edits to it will get removed if the file is opened in a newer version of Excel. Learn more: https://go.microsoft.com/fwlink/?linkid=870924
Comment:
    7/14/2021 CDM Dictionary v1.0 Description: Observations about the current physical dimensions of an object (e.g. length, width, area).
Comments:
Observations are flexible containers for capturing a specific type of observation/measurement data about an object, along with metadata about how it was generated. The specific type of observation made is captured as data in the Observation object.</t>
      </text>
    </comment>
    <comment ref="K14" authorId="15" shapeId="0" xr:uid="{935247BB-C87C-475B-AB86-8A0C25FCFC88}">
      <text>
        <t xml:space="preserve">[Threaded comment]
Your version of Excel allows you to read this threaded comment; however, any edits to it will get removed if the file is opened in a newer version of Excel. Learn more: https://go.microsoft.com/fwlink/?linkid=870924
Comment:
    7/14/2021 CDM Dictionary v1 Dev Log MHB: The cardinality here is 0..1 because the DimensionalMeasure would be created as a "composite" observation  - which uses the 'Observation.component' field to group several related atomic observations together into one Observation object.   </t>
      </text>
    </comment>
    <comment ref="J15" authorId="16" shapeId="0" xr:uid="{71C39079-1EAA-47ED-B97C-FC80110A4161}">
      <text>
        <t>[Threaded comment]
Your version of Excel allows you to read this threaded comment; however, any edits to it will get removed if the file is opened in a newer version of Excel. Learn more: https://go.microsoft.com/fwlink/?linkid=870924
Comment:
    7/14/2021 CDM Dictionary v1.0 Description: Observations about the current physical dimensions of an object (e.g. length, width, area).
Comments:
Observations are flexible containers for capturing a specific type of observation/measurement data about an object, along with metadata about how it was generated. The specific type of observation made is captured as data in the Observation object.</t>
      </text>
    </comment>
    <comment ref="K15" authorId="17" shapeId="0" xr:uid="{7C37A66F-ED93-4425-A126-8CE1D0C4E675}">
      <text>
        <t xml:space="preserve">[Threaded comment]
Your version of Excel allows you to read this threaded comment; however, any edits to it will get removed if the file is opened in a newer version of Excel. Learn more: https://go.microsoft.com/fwlink/?linkid=870924
Comment:
    7/14/2021 CDM Dictionary v1 Dev Log MHB: The cardinality here is 0..1 because the DimensionalMeasure would be created as a "composite" observation  - which uses the 'Observation.component' field to group several related atomic observations together into one Observation object.   </t>
      </text>
    </comment>
    <comment ref="D18" authorId="18" shapeId="0" xr:uid="{99D19A38-87F9-4B85-8943-DE9258A2D3C5}">
      <text>
        <t>[Threaded comment]
Your version of Excel allows you to read this threaded comment; however, any edits to it will get removed if the file is opened in a newer version of Excel. Learn more: https://go.microsoft.com/fwlink/?linkid=870924
Comment:
    In GDC its actually
sample.days_to_collection</t>
      </text>
    </comment>
    <comment ref="A23" authorId="19" shapeId="0" xr:uid="{F1D11FDA-F62A-4AE2-9728-C45E02A49763}">
      <text>
        <t>[Threaded comment]
Your version of Excel allows you to read this threaded comment; however, any edits to it will get removed if the file is opened in a newer version of Excel. Learn more: https://go.microsoft.com/fwlink/?linkid=870924
Comment:
    GDC.Has several elements for clinical and pathologic staging
PDC.Has several elements for clinical and pathologic staging</t>
      </text>
    </comment>
    <comment ref="C23" authorId="20" shapeId="0" xr:uid="{EE6474AF-6FFF-4239-8FFB-6C6FA141C53D}">
      <text>
        <t>[Threaded comment]
Your version of Excel allows you to read this threaded comment; however, any edits to it will get removed if the file is opened in a newer version of Excel. Learn more: https://go.microsoft.com/fwlink/?linkid=870924
Comment:
    GDC.Has several elements for clinical and pathologic staging
PDC.Has several elements for clinical and pathologic staging</t>
      </text>
    </comment>
    <comment ref="D23" authorId="21" shapeId="0" xr:uid="{4DBA0665-A0EB-41D1-8167-90219B535650}">
      <text>
        <t>[Threaded comment]
Your version of Excel allows you to read this threaded comment; however, any edits to it will get removed if the file is opened in a newer version of Excel. Learn more: https://go.microsoft.com/fwlink/?linkid=870924
Comment:
    "At GDC we have gotten away from generic staging and grading systems and currently support the following: 
1.	ajcc_clinical_stage
Stage group determined from clinical information on the tumor (T), regional node (N) and metastases (M) and by grouping cases with similar prognosis for cancer. (CDE ID - 3440332)
2.	cog_liver_stage
The text term used to describe the staging classification of liver tumors, as defined by the Children's Oncology Group (COG). This staging system specifically describes the extent of the primary tumor prior to treatment. (CDE ID - 6013618)
3.	inss_stage
Text term used to describe the staging classification of neuroblastic tumors, as defined by the International Neuroblastoma Staging System (INSS). (CDE ID - 6133603)
4.	masaoka_stage
The text term used to describe the Masaoka staging system, a classification that defines prognostic indicators for thymic malignancies and predicts tumor recurrence. (CDE ID - 3952848)
5.	iss_stage
The multiple myeloma disease stage at diagnosis. (CDE ID - 2465385)
6.	igcccg_stage
The text term used to describe the International Germ Cell Cancer Collaborative Group (IGCCCG), a grouping used to further classify metastatic testicular tumors.
7.	enneking_msts_stage
Text term used to describe the stage of the musculoskeletal sarcoma, using the Enneking staging system approved by the Musculoskeletal Tumor Society (MSTS). (CDE ID - 6060045)
8.	inrg_stage
The text term used to describe the staging classification of neuroblastic tumors, as defined by the International Neuroblastoma Risk Group (INRG). (CDE ID - 5777238)
9.	ann_arbor_clinical_stage
The text term used to describe the clinical classification of lymphoma, as defined by the Ann Arbor Lymphoma Staging System. (CDE ID - 5615604)
10.	cog_renal_stage
The text term used to describe the staging classification of renal tumors, as defined by the Children's Oncology Group (COG). (CDE ID - 6013641)
11.	figo_stage
The extent of a cervical or endometrial cancer within the body, especially whether the disease has spread from the original site to other parts of the body, as described by the International Federation of Gynecology and Obstetrics (FIGO) stages. (CDE ID - 3225684)
12.	irs_stage
The text term used to describe the classification of rhabdomyosarcoma tumors, as defined by the Intergroup Rhabdomyosarcoma Study (IRS). (CDE ID - 5162089)"
Reply:
    "The GDC supports clinical stage but has separate terms for each staging system (e.g. 
ajcc_clinical_stage) as the different staging systems are not harmonized. Will a data element be added to represent the different staging systems? "</t>
      </text>
    </comment>
    <comment ref="D25" authorId="22" shapeId="0" xr:uid="{4640CB5E-B836-441D-A285-CA1488A3C238}">
      <text>
        <t>[Threaded comment]
Your version of Excel allows you to read this threaded comment; however, any edits to it will get removed if the file is opened in a newer version of Excel. Learn more: https://go.microsoft.com/fwlink/?linkid=870924
Comment:
    IDC has file format with DICOM as a default value. Both DICOM and DICOM tiff are valid
Reply:
    The GDC uses the term “data_format”
GDC.ClinicalSupplement.data_format
GDC.ExperimentMetadata.data_format
GDC.PathologyReport.data_format
GDC.ProteinExpression.data_format
GDC.RunMetadata.data_format
GDC.SlideImage.data_format</t>
      </text>
    </comment>
    <comment ref="D26" authorId="23" shapeId="0" xr:uid="{AA72A7AE-ED9C-4D2B-8211-AFBDAA463135}">
      <text>
        <t>[Threaded comment]
Your version of Excel allows you to read this threaded comment; however, any edits to it will get removed if the file is opened in a newer version of Excel. Learn more: https://go.microsoft.com/fwlink/?linkid=870924
Comment:
    The GDC users the term “data_type”
Reply:
    GDC.BiospecimenSupplement.data_type
GDC.ClinicalSupplement.data_type
GDC.ExperimentMetadata.data_type
GDC.PathologyReport.data_type
GDC.ProteinExpression.data_type
GDC.RunMetadata.data_type
GDC.SlideImage.data_type</t>
      </text>
    </comment>
    <comment ref="D30" authorId="24" shapeId="0" xr:uid="{8F1236F9-BA2B-4655-81A7-78804A21EBB5}">
      <text>
        <t>[Threaded comment]
Your version of Excel allows you to read this threaded comment; however, any edits to it will get removed if the file is opened in a newer version of Excel. Learn more: https://go.microsoft.com/fwlink/?linkid=870924
Comment:
    Gene symbols are complicated. In the GDC, we have 
1) molecular tests that are directly submitted from the data owner and use gene symbols, and 
2) GDC harmonized results available via data visualization APIs (which are not listed in the document) that has both gene symbols and ensemble ids, and dependent on a particular gene model.</t>
      </text>
    </comment>
    <comment ref="C33" authorId="25" shapeId="0" xr:uid="{99BEEE74-CF51-430D-8E45-F638C6807EF8}">
      <text>
        <t>[Threaded comment]
Your version of Excel allows you to read this threaded comment; however, any edits to it will get removed if the file is opened in a newer version of Excel. Learn more: https://go.microsoft.com/fwlink/?linkid=870924
Comment:
    It makes sense to include the word “carcinogen” if that’s specifically being collected - that seems to be what the CDE is suggesting.</t>
      </text>
    </comment>
    <comment ref="D37" authorId="26" shapeId="0" xr:uid="{0EFC9E00-E621-4A07-93B2-C8653BC7720F}">
      <text>
        <t>[Threaded comment]
Your version of Excel allows you to read this threaded comment; however, any edits to it will get removed if the file is opened in a newer version of Excel. Learn more: https://go.microsoft.com/fwlink/?linkid=870924
Comment:
    The GDC has “data_file.id”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tc={150265B5-E3EB-428F-92FF-E224EE86898C}</author>
    <author>tc={91A2790C-5F5E-4185-B8AF-A7D0ED070EEC}</author>
    <author>tc={E55DEFE2-8859-4235-83D5-6175F6F5DA9A}</author>
    <author>tc={2693D544-BA83-4BAF-B5FE-952A9DA6C5F2}</author>
    <author>tc={54878F9B-534D-4856-A233-8DAB753B104F}</author>
    <author>tc={BFCE7494-F92D-4B74-9D20-66F2EB38A93B}</author>
    <author>tc={0E9F1644-8203-4225-9398-4CFED070B95A}</author>
  </authors>
  <commentList>
    <comment ref="B13" authorId="0" shapeId="0" xr:uid="{150265B5-E3EB-428F-92FF-E224EE86898C}">
      <text>
        <t>[Threaded comment]
Your version of Excel allows you to read this threaded comment; however, any edits to it will get removed if the file is opened in a newer version of Excel. Learn more: https://go.microsoft.com/fwlink/?linkid=870924
Comment:
    Add PI/Researcher ID to Identifier Subgroup list and to Identifier category</t>
      </text>
    </comment>
    <comment ref="B16" authorId="1" shapeId="0" xr:uid="{91A2790C-5F5E-4185-B8AF-A7D0ED070EEC}">
      <text>
        <t>[Threaded comment]
Your version of Excel allows you to read this threaded comment; however, any edits to it will get removed if the file is opened in a newer version of Excel. Learn more: https://go.microsoft.com/fwlink/?linkid=870924
Comment:
    Do we want to add Laterality since anatomic site does not itself usually specify and multiple organs have left and right?</t>
      </text>
    </comment>
    <comment ref="A27" authorId="2" shapeId="0" xr:uid="{E55DEFE2-8859-4235-83D5-6175F6F5DA9A}">
      <text>
        <t>[Threaded comment]
Your version of Excel allows you to read this threaded comment; however, any edits to it will get removed if the file is opened in a newer version of Excel. Learn more: https://go.microsoft.com/fwlink/?linkid=870924
Comment:
    GDC.Has several elements for clinical and pathologic staging
PDC.Has several elements for clinical and pathologic staging</t>
      </text>
    </comment>
    <comment ref="B27" authorId="3" shapeId="0" xr:uid="{2693D544-BA83-4BAF-B5FE-952A9DA6C5F2}">
      <text>
        <t>[Threaded comment]
Your version of Excel allows you to read this threaded comment; however, any edits to it will get removed if the file is opened in a newer version of Excel. Learn more: https://go.microsoft.com/fwlink/?linkid=870924
Comment:
    GDC.Has several elements for clinical and pathologic staging
PDC.Has several elements for clinical and pathologic staging</t>
      </text>
    </comment>
    <comment ref="B28" authorId="4" shapeId="0" xr:uid="{54878F9B-534D-4856-A233-8DAB753B104F}">
      <text>
        <t>[Threaded comment]
Your version of Excel allows you to read this threaded comment; however, any edits to it will get removed if the file is opened in a newer version of Excel. Learn more: https://go.microsoft.com/fwlink/?linkid=870924
Comment:
    GDC.Has several elements for clinical and pathologic staging
PDC.Has several elements for clinical and pathologic staging</t>
      </text>
    </comment>
    <comment ref="Q33" authorId="5" shapeId="0" xr:uid="{BFCE7494-F92D-4B74-9D20-66F2EB38A93B}">
      <text>
        <t>[Threaded comment]
Your version of Excel allows you to read this threaded comment; however, any edits to it will get removed if the file is opened in a newer version of Excel. Learn more: https://go.microsoft.com/fwlink/?linkid=870924
Comment:
    Not a complete match</t>
      </text>
    </comment>
    <comment ref="Q35" authorId="6" shapeId="0" xr:uid="{0E9F1644-8203-4225-9398-4CFED070B95A}">
      <text>
        <t>[Threaded comment]
Your version of Excel allows you to read this threaded comment; however, any edits to it will get removed if the file is opened in a newer version of Excel. Learn more: https://go.microsoft.com/fwlink/?linkid=870924
Comment:
    Not a complete match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tc={FD04CC47-47C9-40F0-BA93-E89EB1A004FB}</author>
    <author>tc={145BE8AE-A56E-425F-86D1-79A84A91B4CD}</author>
    <author>tc={27C417AF-B752-4AB5-B944-8F515B83A34F}</author>
    <author>tc={2EADEA93-1904-430D-83DB-4DE0770482E3}</author>
    <author>tc={D9DCB925-D31F-4365-ABCA-694D7E6C0040}</author>
    <author>tc={0EC4EC54-29C7-41DB-A5B9-606D4C67BA40}</author>
    <author>tc={8456C474-377D-44D3-9CE3-F26DDD8C29C0}</author>
    <author>tc={BDF92000-137D-4DF3-A0D2-D35682142FC3}</author>
    <author>tc={1B45E1B4-40D5-4A19-A3D0-1300BD5E8822}</author>
    <author>tc={5D611582-D95C-48E7-8506-4E5F1CF79B96}</author>
    <author>tc={6A69E8E4-0B21-4747-8D81-DE1BD01D76CC}</author>
    <author>tc={F672E6F0-8E9D-4E1B-A768-5B755D3C1FC9}</author>
    <author>tc={714226AF-73B9-4EDF-98A2-6E40797A255B}</author>
    <author>tc={984AECBF-DFA7-4B97-9406-EEE8CA6341A9}</author>
    <author>tc={5388B3D9-B11F-4AF8-BEC5-48C58A229037}</author>
    <author>tc={9C4652EE-0036-460F-977C-BB1CB9623336}</author>
    <author>tc={12850A35-990F-42CD-BCAD-F9565A3E42F7}</author>
    <author>tc={518F6CC8-5FCC-4D9A-9043-886928F402E7}</author>
    <author>tc={438A4D08-3403-4820-A0DF-5F4B9A6920FC}</author>
    <author>tc={04D79ECA-3928-4280-9F81-3D0AB876486F}</author>
    <author>tc={BE3C2909-4E29-4C93-970C-95F14634A84C}</author>
    <author>tc={D3F71AF4-CCCF-490D-B91F-481932A3833D}</author>
    <author>tc={D8047C84-D2C4-4DEF-A9EE-9BA077E9A6E8}</author>
    <author>tc={7F4521BF-98A2-4FD5-A33E-3AEEEEE05117}</author>
    <author>tc={6609C73A-DC17-4F75-85A1-0D22D96AF6CD}</author>
    <author>tc={0CC4CC1E-916F-42A8-B4CB-117D5EA98338}</author>
    <author>tc={832DF7EB-9A02-4E32-ABC7-1B2B89F718D5}</author>
    <author>tc={D44EF912-70D3-4613-B710-46821A18EB8E}</author>
    <author>tc={7230F157-3902-40CA-A4D2-C5DD49EE911C}</author>
    <author>tc={1277F497-21B5-4E6B-BA7A-FB4A3A80E05B}</author>
    <author>tc={2E679151-C290-497F-AFAB-D7759ACA8A55}</author>
    <author>tc={D3B96CA7-5270-4432-B2EB-C0C21FD64B65}</author>
    <author>tc={BE7CE8E2-9A16-4D28-886C-6BA266B6F5CB}</author>
    <author>tc={6DBB3F67-08A5-48AF-B5D7-DF63D210B150}</author>
    <author>tc={93646C68-CE4C-4855-941F-6B075D3D3B7C}</author>
    <author>tc={E1E49E19-04BE-4944-9125-FE7AD7C263EB}</author>
    <author>tc={A6A74AF2-F507-4CE7-B820-5FC81129D12F}</author>
    <author>tc={E3CAA64F-8FA1-4B74-B9BB-3388B1B884A7}</author>
    <author>tc={B17C96A3-90F8-4E82-A0BF-94F21B1C6FB8}</author>
    <author>tc={C4B9A74D-FAE1-4717-B72E-5122B2B0C380}</author>
    <author>tc={CCE0DF7D-77DA-4F6A-913F-5E5E050B6F7C}</author>
  </authors>
  <commentList>
    <comment ref="C2" authorId="0" shapeId="0" xr:uid="{FD04CC47-47C9-40F0-BA93-E89EB1A004FB}">
      <text>
        <t xml:space="preserve">[Threaded comment]
Your version of Excel allows you to read this threaded comment; however, any edits to it will get removed if the file is opened in a newer version of Excel. Learn more: https://go.microsoft.com/fwlink/?linkid=870924
Comment:
    These are not perfect semantic alignments.  Harmonization has yet to be done </t>
      </text>
    </comment>
    <comment ref="E2" authorId="1" shapeId="0" xr:uid="{145BE8AE-A56E-425F-86D1-79A84A91B4CD}">
      <text>
        <t>[Threaded comment]
Your version of Excel allows you to read this threaded comment; however, any edits to it will get removed if the file is opened in a newer version of Excel. Learn more: https://go.microsoft.com/fwlink/?linkid=870924
Comment:
    Identify datasets that provide proteomic and genomic / transcriptomic data for the same tumor sample for a given (non-blood) cancer for clustering across their profiles - to identify novel subtypes clusters and then see the outcomes for those groups</t>
      </text>
    </comment>
    <comment ref="F2" authorId="2" shapeId="0" xr:uid="{27C417AF-B752-4AB5-B944-8F515B83A34F}">
      <text>
        <t>[Threaded comment]
Your version of Excel allows you to read this threaded comment; however, any edits to it will get removed if the file is opened in a newer version of Excel. Learn more: https://go.microsoft.com/fwlink/?linkid=870924
Comment:
    Find all specimens from patients with at least one imaging study, proteomic data, RNA-seq data, and existing fresh frozen tissue from patients with HER2 positive gastric cancer and have at least one year of clinical data post diagnosis</t>
      </text>
    </comment>
    <comment ref="G2" authorId="3" shapeId="0" xr:uid="{2EADEA93-1904-430D-83DB-4DE0770482E3}">
      <text>
        <t>[Threaded comment]
Your version of Excel allows you to read this threaded comment; however, any edits to it will get removed if the file is opened in a newer version of Excel. Learn more: https://go.microsoft.com/fwlink/?linkid=870924
Comment:
    Find all of the persons &lt;25 years of age at diagnosis, with NCI HR acute lymphoblastic leukemia, having a CBL-family or ABL-family mutation either by clinical testing or biospecimen sequencing, and retrieve BAM files, treatment protocol, days neutropenic, and last known date alive/deceased.</t>
      </text>
    </comment>
    <comment ref="H2" authorId="4" shapeId="0" xr:uid="{D9DCB925-D31F-4365-ABCA-694D7E6C0040}">
      <text>
        <t>[Threaded comment]
Your version of Excel allows you to read this threaded comment; however, any edits to it will get removed if the file is opened in a newer version of Excel. Learn more: https://go.microsoft.com/fwlink/?linkid=870924
Comment:
    Find all patients that had been followed up for 5 years on prostate cancer active surveillance, and have imaging data accompanied by biopsy results, in addition to blood serum tests</t>
      </text>
    </comment>
    <comment ref="I2" authorId="5" shapeId="0" xr:uid="{0EC4EC54-29C7-41DB-A5B9-606D4C67BA40}">
      <text>
        <t>[Threaded comment]
Your version of Excel allows you to read this threaded comment; however, any edits to it will get removed if the file is opened in a newer version of Excel. Learn more: https://go.microsoft.com/fwlink/?linkid=870924
Comment:
    How many cases have genomic, proteomic,and imaging data available?</t>
      </text>
    </comment>
    <comment ref="J2" authorId="6" shapeId="0" xr:uid="{8456C474-377D-44D3-9CE3-F26DDD8C29C0}">
      <text>
        <t>[Threaded comment]
Your version of Excel allows you to read this threaded comment; however, any edits to it will get removed if the file is opened in a newer version of Excel. Learn more: https://go.microsoft.com/fwlink/?linkid=870924
Comment:
    What are the animal species that are diagnosed with spontaneous mammary carcinoma?</t>
      </text>
    </comment>
    <comment ref="K2" authorId="7" shapeId="0" xr:uid="{BDF92000-137D-4DF3-A0D2-D35682142FC3}">
      <text>
        <t>[Threaded comment]
Your version of Excel allows you to read this threaded comment; however, any edits to it will get removed if the file is opened in a newer version of Excel. Learn more: https://go.microsoft.com/fwlink/?linkid=870924
Comment:
    Give me list of subjects that have confirmed diagnosis of cancer X, and express certain level of radiotracer uptake as quantified from clinical PET images</t>
      </text>
    </comment>
    <comment ref="L2" authorId="8" shapeId="0" xr:uid="{1B45E1B4-40D5-4A19-A3D0-1300BD5E8822}">
      <text>
        <t>[Threaded comment]
Your version of Excel allows you to read this threaded comment; however, any edits to it will get removed if the file is opened in a newer version of Excel. Learn more: https://go.microsoft.com/fwlink/?linkid=870924
Comment:
    Identify all subjects with confirmed prostate cancer and were imaged with MRI, and stratify them by the Gleason grade and mean Apparent diffusion coefficient measured for the lesion region</t>
      </text>
    </comment>
    <comment ref="M2" authorId="9" shapeId="0" xr:uid="{5D611582-D95C-48E7-8506-4E5F1CF79B96}">
      <text>
        <t>[Threaded comment]
Your version of Excel allows you to read this threaded comment; however, any edits to it will get removed if the file is opened in a newer version of Excel. Learn more: https://go.microsoft.com/fwlink/?linkid=870924
Comment:
    Researcher would like to identify all lung samples in the repository with the following characteristics:
o Sample from primary tumor tissue (not cell line)
o Disease = triple negative breast cancer
o Subjects – under the age of 50 years – male or female</t>
      </text>
    </comment>
    <comment ref="N2" authorId="10" shapeId="0" xr:uid="{6A69E8E4-0B21-4747-8D81-DE1BD01D76CC}">
      <text>
        <t>[Threaded comment]
Your version of Excel allows you to read this threaded comment; however, any edits to it will get removed if the file is opened in a newer version of Excel. Learn more: https://go.microsoft.com/fwlink/?linkid=870924
Comment:
    Find data for patients (human donors) with melanoma diagnosed under the age of 50 and a family history of cancer</t>
      </text>
    </comment>
    <comment ref="O2" authorId="11" shapeId="0" xr:uid="{F672E6F0-8E9D-4E1B-A768-5B755D3C1FC9}">
      <text>
        <t>[Threaded comment]
Your version of Excel allows you to read this threaded comment; however, any edits to it will get removed if the file is opened in a newer version of Excel. Learn more: https://go.microsoft.com/fwlink/?linkid=870924
Comment:
    Find data sequencing data from samples where the donor is Asian</t>
      </text>
    </comment>
    <comment ref="P2" authorId="12" shapeId="0" xr:uid="{714226AF-73B9-4EDF-98A2-6E40797A255B}">
      <text>
        <t>[Threaded comment]
Your version of Excel allows you to read this threaded comment; however, any edits to it will get removed if the file is opened in a newer version of Excel. Learn more: https://go.microsoft.com/fwlink/?linkid=870924
Comment:
    Find all data available for tissue samples from the thyroid gland where subjects (human donors) are between 40 and 70 years of age</t>
      </text>
    </comment>
    <comment ref="Q2" authorId="13" shapeId="0" xr:uid="{984AECBF-DFA7-4B97-9406-EEE8CA6341A9}">
      <text>
        <t>[Threaded comment]
Your version of Excel allows you to read this threaded comment; however, any edits to it will get removed if the file is opened in a newer version of Excel. Learn more: https://go.microsoft.com/fwlink/?linkid=870924
Comment:
    Find data from all patients (human donors) diagnosed with any form of glioma who have epigenomic data available</t>
      </text>
    </comment>
    <comment ref="R2" authorId="14" shapeId="0" xr:uid="{5388B3D9-B11F-4AF8-BEC5-48C58A229037}">
      <text>
        <t>[Threaded comment]
Your version of Excel allows you to read this threaded comment; however, any edits to it will get removed if the file is opened in a newer version of Excel. Learn more: https://go.microsoft.com/fwlink/?linkid=870924
Comment:
    TCGA-OV project, 50 or older, Stage IIIC. Return all possible data back. (we need to define what is returned better for our API)</t>
      </text>
    </comment>
    <comment ref="S2" authorId="15" shapeId="0" xr:uid="{9C4652EE-0036-460F-977C-BB1CB9623336}">
      <text>
        <t>[Threaded comment]
Your version of Excel allows you to read this threaded comment; however, any edits to it will get removed if the file is opened in a newer version of Excel. Learn more: https://go.microsoft.com/fwlink/?linkid=870924
Comment:
    TCGA-HNSC project, female, Tongue is tissue or organ of origin, smoked more than 5 years, more than 2 cigarettes per day and has history of alcohol use</t>
      </text>
    </comment>
    <comment ref="T2" authorId="16" shapeId="0" xr:uid="{12850A35-990F-42CD-BCAD-F9565A3E42F7}">
      <text>
        <t>[Threaded comment]
Your version of Excel allows you to read this threaded comment; however, any edits to it will get removed if the file is opened in a newer version of Excel. Learn more: https://go.microsoft.com/fwlink/?linkid=870924
Comment:
    Treatment administered?, Radiation Therapy, treatment updated within the last 3 months</t>
      </text>
    </comment>
    <comment ref="U2" authorId="17" shapeId="0" xr:uid="{518F6CC8-5FCC-4D9A-9043-886928F402E7}">
      <text>
        <t>[Threaded comment]
Your version of Excel allows you to read this threaded comment; however, any edits to it will get removed if the file is opened in a newer version of Excel. Learn more: https://go.microsoft.com/fwlink/?linkid=870924
Comment:
    Find data where the patient was included in the TCGA-BRCA study in all nodes.</t>
      </text>
    </comment>
    <comment ref="V2" authorId="18" shapeId="0" xr:uid="{438A4D08-3403-4820-A0DF-5F4B9A6920FC}">
      <text>
        <t>[Threaded comment]
Your version of Excel allows you to read this threaded comment; however, any edits to it will get removed if the file is opened in a newer version of Excel. Learn more: https://go.microsoft.com/fwlink/?linkid=870924
Comment:
    Researcher would like to identify all lung samples in the repository with the following characteristics:
o Sample from primary tumor tissue (not cell line)
o Disease = triple negative breast cancer
o Subjects – under the age of 50 years – male or female</t>
      </text>
    </comment>
    <comment ref="W2" authorId="19" shapeId="0" xr:uid="{04D79ECA-3928-4280-9F81-3D0AB876486F}">
      <text>
        <t>[Threaded comment]
Your version of Excel allows you to read this threaded comment; however, any edits to it will get removed if the file is opened in a newer version of Excel. Learn more: https://go.microsoft.com/fwlink/?linkid=870924
Comment:
    Find proteomic and genomic data from all samples for patients with "Ductal and Lobular Neoplasms"</t>
      </text>
    </comment>
    <comment ref="X2" authorId="20" shapeId="0" xr:uid="{BE3C2909-4E29-4C93-970C-95F14634A84C}">
      <text>
        <t xml:space="preserve">[Threaded comment]
Your version of Excel allows you to read this threaded comment; however, any edits to it will get removed if the file is opened in a newer version of Excel. Learn more: https://go.microsoft.com/fwlink/?linkid=870924
Comment:
    A translational researcher wants to investigate the correlation between STAT5 protein level and JAK2 mutation status in AML patients using data obtained at the time of diagnosis and at remission by identifying cases with the following characteristics: 
Disease type is acute myeloid leukemia 
Somatic JAK2 mutation (mutation type, frequency, FATHMM scores are returned from GDC) 
Quantitative mass spec data on STAT5 protein (STAT5 peptide measurement data are returned from PDC) 
Pathology annotation of bone marrow biopsies (% blast and % cellularity from IDC) 
Data available from two timepoints (diagnosis and remission) 
</t>
      </text>
    </comment>
    <comment ref="Y2" authorId="21" shapeId="0" xr:uid="{D3F71AF4-CCCF-490D-B91F-481932A3833D}">
      <text>
        <t xml:space="preserve">[Threaded comment]
Your version of Excel allows you to read this threaded comment; however, any edits to it will get removed if the file is opened in a newer version of Excel. Learn more: https://go.microsoft.com/fwlink/?linkid=870924
Comment:
    A translational researcher wants to identify key pathways that may contribute to predisposition to lung cancer which are not associated with smoking by querying for the following: 
	Disease type is lung cancer 
	Return cases who are males under the age of 45 at diagnosis and never smokers 
	List of somatic gene mutations from whole exome or genome sequencing (GDC) 
	Global quantitative mass spec data from tumor tissues (PDC) 
	Radiomics (CT, PET/CT images) data from tumor tissues (IDC) 
</t>
      </text>
    </comment>
    <comment ref="Z2" authorId="22" shapeId="0" xr:uid="{D8047C84-D2C4-4DEF-A9EE-9BA077E9A6E8}">
      <text>
        <t xml:space="preserve">[Threaded comment]
Your version of Excel allows you to read this threaded comment; however, any edits to it will get removed if the file is opened in a newer version of Excel. Learn more: https://go.microsoft.com/fwlink/?linkid=870924
Comment:
    n investigator from CPTAC program uses one of the Cloud Resources platforms to query across GDC and PDC to aggregate RNA sequencing and proteomics data on 200 pediatric brain tumor samples generated from CPTAC program. He/she wants to perform transcriptome-proteome correlation analysis of samples by sending query result to a workspace on CR and executing proteogenomic analysis pipeline on a CR’s compute environment.  
Reply:
    What is the CR compute environment?
</t>
      </text>
    </comment>
    <comment ref="AA2" authorId="23" shapeId="0" xr:uid="{7F4521BF-98A2-4FD5-A33E-3AEEEEE05117}">
      <text>
        <t>[Threaded comment]
Your version of Excel allows you to read this threaded comment; however, any edits to it will get removed if the file is opened in a newer version of Excel. Learn more: https://go.microsoft.com/fwlink/?linkid=870924
Comment:
    A computational biologist would like to develop a model to predict time to metastasis in ER+ breast cancer patients treated with a CDK4/6 inhibitor by aggregating data from multiple atlases within the HTAN DCC repository. Only data collected on the 10X Genomics (RNA) and CyCIF platform (imaging) from multiple time points (diagnosis, remission, and recurrence) is desirable.
Reply:
    10x genomics would likely be captured as a library protocol -- not included yet.
Reply:
    Does HTAN include RNAseq and imaging data?  This query specifically references HTAN but I think it's a cross-node query.</t>
      </text>
    </comment>
    <comment ref="AB2" authorId="24" shapeId="0" xr:uid="{6609C73A-DC17-4F75-85A1-0D22D96AF6CD}">
      <text>
        <t>[Threaded comment]
Your version of Excel allows you to read this threaded comment; however, any edits to it will get removed if the file is opened in a newer version of Excel. Learn more: https://go.microsoft.com/fwlink/?linkid=870924
Comment:
    An immunologist wants to determine if there are commonalities in the spatial location of a specific sub-set of T-cells across pediatric tumors in the HTAN atlases. He/she queries the HTAN DCC repository to find pediatric cases with the annotated T-cell sub-set RNA signature of interest and sends the query result (the relevant imaging datasets) to the HTAN image viewer and the accompanying clinical and genomics data to the HTAN cBioPortal instance. </t>
      </text>
    </comment>
    <comment ref="AC2" authorId="25" shapeId="0" xr:uid="{0CC4CC1E-916F-42A8-B4CB-117D5EA98338}">
      <text>
        <t>[Threaded comment]
Your version of Excel allows you to read this threaded comment; however, any edits to it will get removed if the file is opened in a newer version of Excel. Learn more: https://go.microsoft.com/fwlink/?linkid=870924
Comment:
    An investigator wants to compare genomic variants from colon cancer cases in the Genetics and Epidemiology of Colorectal Cancer Consortium (GECCO) stored in the CDS with cases from the TCGA colon cancer project stored in the GDC.  </t>
      </text>
    </comment>
    <comment ref="X3" authorId="26" shapeId="0" xr:uid="{832DF7EB-9A02-4E32-ABC7-1B2B89F718D5}">
      <text>
        <t>[Threaded comment]
Your version of Excel allows you to read this threaded comment; however, any edits to it will get removed if the file is opened in a newer version of Excel. Learn more: https://go.microsoft.com/fwlink/?linkid=870924
Comment:
    I suggest that species is assumed by the use of the word Patient.</t>
      </text>
    </comment>
    <comment ref="X5" authorId="27" shapeId="0" xr:uid="{D44EF912-70D3-4613-B710-46821A18EB8E}">
      <text>
        <t xml:space="preserve">[Threaded comment]
Your version of Excel allows you to read this threaded comment; however, any edits to it will get removed if the file is opened in a newer version of Excel. Learn more: https://go.microsoft.com/fwlink/?linkid=870924
Comment:
    Proteomics - mass-spec and pathology annotation --  Not sure.  Will do some research. </t>
      </text>
    </comment>
    <comment ref="Y5" authorId="28" shapeId="0" xr:uid="{7230F157-3902-40CA-A4D2-C5DD49EE911C}">
      <text>
        <t>[Threaded comment]
Your version of Excel allows you to read this threaded comment; however, any edits to it will get removed if the file is opened in a newer version of Excel. Learn more: https://go.microsoft.com/fwlink/?linkid=870924
Comment:
    Whole exome or whole genome sequencing, medical imaging (also need imaging modality), mass spec data as well, I think.</t>
      </text>
    </comment>
    <comment ref="Z5" authorId="29" shapeId="0" xr:uid="{1277F497-21B5-4E6B-BA7A-FB4A3A80E05B}">
      <text>
        <t>[Threaded comment]
Your version of Excel allows you to read this threaded comment; however, any edits to it will get removed if the file is opened in a newer version of Excel. Learn more: https://go.microsoft.com/fwlink/?linkid=870924
Comment:
    RNA sequencing and proteomics data.</t>
      </text>
    </comment>
    <comment ref="AA5" authorId="30" shapeId="0" xr:uid="{2E679151-C290-497F-AFAB-D7759ACA8A55}">
      <text>
        <t>[Threaded comment]
Your version of Excel allows you to read this threaded comment; however, any edits to it will get removed if the file is opened in a newer version of Excel. Learn more: https://go.microsoft.com/fwlink/?linkid=870924
Comment:
    RNAseq, imaging but likely also need imaging modality</t>
      </text>
    </comment>
    <comment ref="AB5" authorId="31" shapeId="0" xr:uid="{D3B96CA7-5270-4432-B2EB-C0C21FD64B65}">
      <text>
        <t xml:space="preserve">[Threaded comment]
Your version of Excel allows you to read this threaded comment; however, any edits to it will get removed if the file is opened in a newer version of Excel. Learn more: https://go.microsoft.com/fwlink/?linkid=870924
Comment:
    I think this is Spatial Transcriptomics but could be wrong.  </t>
      </text>
    </comment>
    <comment ref="Y10" authorId="32" shapeId="0" xr:uid="{BE7CE8E2-9A16-4D28-886C-6BA266B6F5CB}">
      <text>
        <t>[Threaded comment]
Your version of Excel allows you to read this threaded comment; however, any edits to it will get removed if the file is opened in a newer version of Excel. Learn more: https://go.microsoft.com/fwlink/?linkid=870924
Comment:
    This is an example of needing "imaging modality".</t>
      </text>
    </comment>
    <comment ref="B16" authorId="33" shapeId="0" xr:uid="{6DBB3F67-08A5-48AF-B5D7-DF63D210B150}">
      <text>
        <t>[Threaded comment]
Your version of Excel allows you to read this threaded comment; however, any edits to it will get removed if the file is opened in a newer version of Excel. Learn more: https://go.microsoft.com/fwlink/?linkid=870924
Comment:
    Consider adding this next iteration of DST Metadata recommendation</t>
      </text>
    </comment>
    <comment ref="B18" authorId="34" shapeId="0" xr:uid="{93646C68-CE4C-4855-941F-6B075D3D3B7C}">
      <text>
        <t>[Threaded comment]
Your version of Excel allows you to read this threaded comment; however, any edits to it will get removed if the file is opened in a newer version of Excel. Learn more: https://go.microsoft.com/fwlink/?linkid=870924
Comment:
    2 elements added -- tissue general morphology and tissue specific morphology</t>
      </text>
    </comment>
    <comment ref="B20" authorId="35" shapeId="0" xr:uid="{E1E49E19-04BE-4944-9125-FE7AD7C263EB}">
      <text>
        <t>[Threaded comment]
Your version of Excel allows you to read this threaded comment; however, any edits to it will get removed if the file is opened in a newer version of Excel. Learn more: https://go.microsoft.com/fwlink/?linkid=870924
Comment:
    consider this as a Stage Assessment type -- Clinical or Pathological?</t>
      </text>
    </comment>
    <comment ref="B22" authorId="36" shapeId="0" xr:uid="{A6A74AF2-F507-4CE7-B820-5FC81129D12F}">
      <text>
        <t>[Threaded comment]
Your version of Excel allows you to read this threaded comment; however, any edits to it will get removed if the file is opened in a newer version of Excel. Learn more: https://go.microsoft.com/fwlink/?linkid=870924
Comment:
    some node values may align to Disease pathologic stage also</t>
      </text>
    </comment>
    <comment ref="B29" authorId="37" shapeId="0" xr:uid="{E3CAA64F-8FA1-4B74-B9BB-3388B1B884A7}">
      <text>
        <t>[Threaded comment]
Your version of Excel allows you to read this threaded comment; however, any edits to it will get removed if the file is opened in a newer version of Excel. Learn more: https://go.microsoft.com/fwlink/?linkid=870924
Comment:
    the mappings to ICD may not be accurate.  What system was used to provide the disease code could be supported by a codeable concept data type</t>
      </text>
    </comment>
    <comment ref="B30" authorId="38" shapeId="0" xr:uid="{B17C96A3-90F8-4E82-A0BF-94F21B1C6FB8}">
      <text>
        <t>[Threaded comment]
Your version of Excel allows you to read this threaded comment; however, any edits to it will get removed if the file is opened in a newer version of Excel. Learn more: https://go.microsoft.com/fwlink/?linkid=870924
Comment:
    Consider being more specific in the name -- Subject genotypic sex or Subject sex assigned at birth.  Need to finalize in next iteration</t>
      </text>
    </comment>
    <comment ref="C73" authorId="39" shapeId="0" xr:uid="{C4B9A74D-FAE1-4717-B72E-5122B2B0C380}">
      <text>
        <t>[Threaded comment]
Your version of Excel allows you to read this threaded comment; however, any edits to it will get removed if the file is opened in a newer version of Excel. Learn more: https://go.microsoft.com/fwlink/?linkid=870924
Comment:
    look at the comment in Subject Sex element --- need to finalize and move the mappings</t>
      </text>
    </comment>
    <comment ref="X108" authorId="40" shapeId="0" xr:uid="{CCE0DF7D-77DA-4F6A-913F-5E5E050B6F7C}">
      <text>
        <t xml:space="preserve">[Threaded comment]
Your version of Excel allows you to read this threaded comment; however, any edits to it will get removed if the file is opened in a newer version of Excel. Learn more: https://go.microsoft.com/fwlink/?linkid=870924
Comment:
    Somatic JAK2 mutation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tc={5F32A925-C663-444B-A60A-63B159414188}</author>
    <author>tc={C02CC52B-55F0-414C-8987-B473AC6CA064}</author>
    <author>tc={E86456C3-2BEC-40D3-90B6-1C8FD2308A7B}</author>
    <author>tc={5FAF5B43-6DF8-456D-A606-431B70243684}</author>
    <author>tc={C5A946E5-7F5B-4BE7-BBE1-9CDE5E364502}</author>
    <author>tc={B4BD01C1-94F8-4900-AD4D-49912E1D6267}</author>
    <author>tc={8AB0DBFF-02B5-4892-B0B6-CAC067FE5425}</author>
    <author>tc={600369EF-0A93-4D74-A6EE-485A0E18CC03}</author>
    <author>tc={04BCA5DB-7CA2-40C4-BBD3-ACA9782A4DC1}</author>
    <author>tc={49085385-F461-435D-869F-1732EA433C70}</author>
    <author>tc={D18C992C-C9B3-4413-B9C0-AD1793268622}</author>
  </authors>
  <commentList>
    <comment ref="A3" authorId="0" shapeId="0" xr:uid="{5F32A925-C663-444B-A60A-63B159414188}">
      <text>
        <t>[Threaded comment]
Your version of Excel allows you to read this threaded comment; however, any edits to it will get removed if the file is opened in a newer version of Excel. Learn more: https://go.microsoft.com/fwlink/?linkid=870924
Comment:
    this is the DST assigned name for the 37 (when relevant) for ease of reference -- It is NOT intended to be the final name of the CRDC standard</t>
      </text>
    </comment>
    <comment ref="W4" authorId="1" shapeId="0" xr:uid="{C02CC52B-55F0-414C-8987-B473AC6CA064}">
      <text>
        <t>[Threaded comment]
Your version of Excel allows you to read this threaded comment; however, any edits to it will get removed if the file is opened in a newer version of Excel. Learn more: https://go.microsoft.com/fwlink/?linkid=870924
Comment:
    mCODE.Cancer Patient Profile.Identifier &gt; Value  - Element also matching. The portion of the identifier relevant to the user and which is unique within the context of the system.</t>
      </text>
    </comment>
    <comment ref="U5" authorId="2" shapeId="0" xr:uid="{E86456C3-2BEC-40D3-90B6-1C8FD2308A7B}">
      <text>
        <t>[Threaded comment]
Your version of Excel allows you to read this threaded comment; however, any edits to it will get removed if the file is opened in a newer version of Excel. Learn more: https://go.microsoft.com/fwlink/?linkid=870924
Comment:
    This is tentative mapping, only valid when the sample/specimen type is mappable to Ontology for Biomedical Investigations (OBI) terms.</t>
      </text>
    </comment>
    <comment ref="U19" authorId="3" shapeId="0" xr:uid="{5FAF5B43-6DF8-456D-A606-431B70243684}">
      <text>
        <t>[Threaded comment]
Your version of Excel allows you to read this threaded comment; however, any edits to it will get removed if the file is opened in a newer version of Excel. Learn more: https://go.microsoft.com/fwlink/?linkid=870924
Comment:
    This is a tentative mapping, only valid when a program is treated as a project. Not always teh case.</t>
      </text>
    </comment>
    <comment ref="W24" authorId="4" shapeId="0" xr:uid="{C5A946E5-7F5B-4BE7-BBE1-9CDE5E364502}">
      <text>
        <t>[Threaded comment]
Your version of Excel allows you to read this threaded comment; however, any edits to it will get removed if the file is opened in a newer version of Excel. Learn more: https://go.microsoft.com/fwlink/?linkid=870924
Comment:
    mCODE.Cancer Disease Status Profile.Value may fit this too. The information determined as a result of making the observation, if the information has a simple value.</t>
      </text>
    </comment>
    <comment ref="U35" authorId="5" shapeId="0" xr:uid="{B4BD01C1-94F8-4900-AD4D-49912E1D6267}">
      <text>
        <t>[Threaded comment]
Your version of Excel allows you to read this threaded comment; however, any edits to it will get removed if the file is opened in a newer version of Excel. Learn more: https://go.microsoft.com/fwlink/?linkid=870924
Comment:
    There are actually 2 CFDE C2M2 elements which map to "File Type " DST Data element. Unfortunately the current forman of teh spreadheet does not allow me to post more than one mapping. Therefore I am adding teh second mapping in comments: C2M2.file.mime_type</t>
      </text>
    </comment>
    <comment ref="U36" authorId="6" shapeId="0" xr:uid="{8AB0DBFF-02B5-4892-B0B6-CAC067FE5425}">
      <text>
        <t>[Threaded comment]
Your version of Excel allows you to read this threaded comment; however, any edits to it will get removed if the file is opened in a newer version of Excel. Learn more: https://go.microsoft.com/fwlink/?linkid=870924
Comment:
    This is a tentative mapping. Only valid when a study is also treated as a project.</t>
      </text>
    </comment>
    <comment ref="U48" authorId="7" shapeId="0" xr:uid="{600369EF-0A93-4D74-A6EE-485A0E18CC03}">
      <text>
        <t>[Threaded comment]
Your version of Excel allows you to read this threaded comment; however, any edits to it will get removed if the file is opened in a newer version of Excel. Learn more: https://go.microsoft.com/fwlink/?linkid=870924
Comment:
    This is a tentative mapping only valid when a proncipal investigatpor is also a primary contact.</t>
      </text>
    </comment>
    <comment ref="U62" authorId="8" shapeId="0" xr:uid="{04BCA5DB-7CA2-40C4-BBD3-ACA9782A4DC1}">
      <text>
        <t>[Threaded comment]
Your version of Excel allows you to read this threaded comment; however, any edits to it will get removed if the file is opened in a newer version of Excel. Learn more: https://go.microsoft.com/fwlink/?linkid=870924
Comment:
    This is a tentative mapping, only valid when a study is also treated as a project. Not always the case.</t>
      </text>
    </comment>
    <comment ref="U82" authorId="9" shapeId="0" xr:uid="{49085385-F461-435D-869F-1732EA433C70}">
      <text>
        <t>[Threaded comment]
Your version of Excel allows you to read this threaded comment; however, any edits to it will get removed if the file is opened in a newer version of Excel. Learn more: https://go.microsoft.com/fwlink/?linkid=870924
Comment:
    This is a tentative mapping. Only valid when a study is also treated as a project.</t>
      </text>
    </comment>
    <comment ref="U263" authorId="10" shapeId="0" xr:uid="{D18C992C-C9B3-4413-B9C0-AD1793268622}">
      <text>
        <t>[Threaded comment]
Your version of Excel allows you to read this threaded comment; however, any edits to it will get removed if the file is opened in a newer version of Excel. Learn more: https://go.microsoft.com/fwlink/?linkid=870924
Comment:
    There is actually 2 possible mappings to CFDE C2M2 elements. Unfortunately due to this mapping spreadsheet format I cannot put both. The second mapping would be: C2M2. collection.local_id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tc={71F6D956-8964-4AC8-A880-531E09493BD2}</author>
  </authors>
  <commentList>
    <comment ref="N4" authorId="0" shapeId="0" xr:uid="{71F6D956-8964-4AC8-A880-531E09493BD2}">
      <text>
        <t>[Threaded comment]
Your version of Excel allows you to read this threaded comment; however, any edits to it will get removed if the file is opened in a newer version of Excel. Learn more: https://go.microsoft.com/fwlink/?linkid=870924
Comment:
    These are just a subset of elements from IDC</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tc={CEF7CF2B-3D61-4565-8385-7575CF69D4A1}</author>
  </authors>
  <commentList>
    <comment ref="E297" authorId="0" shapeId="0" xr:uid="{CEF7CF2B-3D61-4565-8385-7575CF69D4A1}">
      <text>
        <t>[Threaded comment]
Your version of Excel allows you to read this threaded comment; however, any edits to it will get removed if the file is opened in a newer version of Excel. Learn more: https://go.microsoft.com/fwlink/?linkid=870924
Comment:
    IF this is required (as it is), why is null and option?</t>
      </text>
    </comment>
  </commentList>
</comments>
</file>

<file path=xl/sharedStrings.xml><?xml version="1.0" encoding="utf-8"?>
<sst xmlns="http://schemas.openxmlformats.org/spreadsheetml/2006/main" count="41926" uniqueCount="21485">
  <si>
    <t>Objective:  The purpose of this spreadsheet is to capture all the detail analysis performed by the NCI CRDC Data Standards Team (DST) Metadata Subgroup members to identify the first set of candidate CRDC Metadata elements for standardization.</t>
  </si>
  <si>
    <t>Note:  This is work-in-progress artifact</t>
  </si>
  <si>
    <t>Last Updated:  2/3/2022</t>
  </si>
  <si>
    <t>Contributors: Wendy Ver Hoef, Smita Hastak, Olga Vovk, Sherita Alai</t>
  </si>
  <si>
    <t>Spreadsheet Content</t>
  </si>
  <si>
    <t>#</t>
  </si>
  <si>
    <t>Worksheet Name</t>
  </si>
  <si>
    <t>Description</t>
  </si>
  <si>
    <t>Hidden?</t>
  </si>
  <si>
    <t xml:space="preserve">CRDC-CandidateMetadataStds </t>
  </si>
  <si>
    <t>Final list of data elements with DRAFT mappings to CRDC-H, caDSR, mCODE, HTAN, CDISC, BioData Catalyst etc.</t>
  </si>
  <si>
    <t>Hidden</t>
  </si>
  <si>
    <t>CRDCDataStandardsDraftListJune8</t>
  </si>
  <si>
    <t>List of Draft Candidate Elements from June 8th Deliverable</t>
  </si>
  <si>
    <t xml:space="preserve">CDAQuery CrossMapping </t>
  </si>
  <si>
    <t>Cross mapping showing the data element requirements of 25 CDA queries</t>
  </si>
  <si>
    <t>CRDC DST Cross-Model Mapping</t>
  </si>
  <si>
    <t>The main cross mapping for updated nodes, plus CDS, CDA, HTAN, C2M2, BioCatalyst Data Elements (11/2021)</t>
  </si>
  <si>
    <t>Visible</t>
  </si>
  <si>
    <t>Other Candidate Data Elem</t>
  </si>
  <si>
    <t>Some elements for future consideration</t>
  </si>
  <si>
    <t>Common Elements Cross Mapping</t>
  </si>
  <si>
    <t>Old Cross mapping of all elements across 5 nodes and 4 sources</t>
  </si>
  <si>
    <t>HTAN</t>
  </si>
  <si>
    <t>Human Tumor Atlas Network data elements (Dec. 2021)</t>
  </si>
  <si>
    <t>CPTAC112021</t>
  </si>
  <si>
    <t>Required data elements in Cancer Genomic Cloud for Clinical Proteomic Tumor Analysis Consortium</t>
  </si>
  <si>
    <t>TCGA112021</t>
  </si>
  <si>
    <t>Required data elements in Cancer Genomic Cloud for The Cancer Genome Atlas</t>
  </si>
  <si>
    <t>TCIA112021</t>
  </si>
  <si>
    <t>Required data elements in Cancer Genomic Cloud for The Cancer Imaging Archive</t>
  </si>
  <si>
    <t>CTDC</t>
  </si>
  <si>
    <t>Clinical Trials Data Commons data elements (Nov. 2021)</t>
  </si>
  <si>
    <t>GDC</t>
  </si>
  <si>
    <t>Genomic Data Commons data elements (Nov. 2021)</t>
  </si>
  <si>
    <t>ICDC</t>
  </si>
  <si>
    <t>Integrated Canine Data Commons data elements (Nov. 2021)</t>
  </si>
  <si>
    <t>IDC</t>
  </si>
  <si>
    <t>Subset of recommended data element from Imaging Data Commons (Aug. 2021- AF google spreadsheet)</t>
  </si>
  <si>
    <t>PDC</t>
  </si>
  <si>
    <t>Proteomics Data Commons data elements (Nov. 2021)</t>
  </si>
  <si>
    <t>CDA</t>
  </si>
  <si>
    <t>Cancer Data Aggregator Recommended Search Fields</t>
  </si>
  <si>
    <t>CDA Queries</t>
  </si>
  <si>
    <t>List of CDA queries provided by CDA team member</t>
  </si>
  <si>
    <t>Additional CDA SOW Queries</t>
  </si>
  <si>
    <t>Addition CDA queries from the CDA SOW</t>
  </si>
  <si>
    <t>CDS</t>
  </si>
  <si>
    <t>Cancer Data Service (CDS) Data Elements (Nov. 2021)</t>
  </si>
  <si>
    <t>OLDCDS</t>
  </si>
  <si>
    <t>CDS Data Elements 2020 in formatting previously used in cross-mapping</t>
  </si>
  <si>
    <t>CDS_Fields</t>
  </si>
  <si>
    <t>As given 11/2021 CDE data fields</t>
  </si>
  <si>
    <t>CDS_ValueSets</t>
  </si>
  <si>
    <t>As given 11/2021 Value Sets for CDEs</t>
  </si>
  <si>
    <t>CDS_Versions</t>
  </si>
  <si>
    <t>As given 11/2021 Version field for CDEs</t>
  </si>
  <si>
    <t>OLDCDS_MinData</t>
  </si>
  <si>
    <t>CDS Min Data given 2020</t>
  </si>
  <si>
    <t>ICDCQuery</t>
  </si>
  <si>
    <t>ICDC Query from ICDC team member</t>
  </si>
  <si>
    <t>CCDH Suggested Data Elements</t>
  </si>
  <si>
    <t>CCDH provided data elements referencing GDC and PDC</t>
  </si>
  <si>
    <t>CFDE</t>
  </si>
  <si>
    <t>The Common Fund Data Ecosystem's Crosscut Metadata Model (CFDE C2M2, Feb. 07, 2022)</t>
  </si>
  <si>
    <t>mCODE</t>
  </si>
  <si>
    <t>Minimum Common Oncology Data Elements, HL7 FHIR (Oct. 2021)- CodeX</t>
  </si>
  <si>
    <t>NOTE:  The CRDC Node models that were leveraged for this analysis are from Fall 2021 and may not reflect the latest changes as these models continue to evolve.</t>
  </si>
  <si>
    <t>CRDC Data Standards</t>
  </si>
  <si>
    <t>DST Metadata Elements (Candidate list)</t>
  </si>
  <si>
    <t>CRDC-H v1.0 (https://cancerdhc.github.io/ccdhmodel/v1.0/)</t>
  </si>
  <si>
    <t>NCI caDSR Mapping</t>
  </si>
  <si>
    <t>mCODE FHIR IG STU 2.0</t>
  </si>
  <si>
    <t>HTAN (DRAFT Mappings)</t>
  </si>
  <si>
    <t>BioData Catalyst</t>
  </si>
  <si>
    <t>CDS (Updated 11/2021)</t>
  </si>
  <si>
    <t>CDISC</t>
  </si>
  <si>
    <t>Groupings/Categories</t>
  </si>
  <si>
    <t>CRDC DST Candidate Metadata Element</t>
  </si>
  <si>
    <t>Provenance (Node, Other Sources)</t>
  </si>
  <si>
    <t>Notes on the mapping</t>
  </si>
  <si>
    <t>Definitions from the Sources</t>
  </si>
  <si>
    <t>Valid Value Examples from Sources</t>
  </si>
  <si>
    <t>Data type(s) from the Sources</t>
  </si>
  <si>
    <t>CRDC-H v1.0 Mapping</t>
  </si>
  <si>
    <t>CRDC-H v1.0 Definition</t>
  </si>
  <si>
    <t>Cardinality</t>
  </si>
  <si>
    <t>Data Type</t>
  </si>
  <si>
    <t>Example Values</t>
  </si>
  <si>
    <t xml:space="preserve">CRDC-H v1.0 Source or Indirect Source </t>
  </si>
  <si>
    <t># CDA Queries Associated</t>
  </si>
  <si>
    <t>CDA Search Field</t>
  </si>
  <si>
    <t>caDSR Public ID</t>
  </si>
  <si>
    <t>CDE Details</t>
  </si>
  <si>
    <t>Comment from caDSR Curator</t>
  </si>
  <si>
    <t>FHIR Profile Title.DataElementName</t>
  </si>
  <si>
    <t>Comments</t>
  </si>
  <si>
    <t>HTAN Element Name</t>
  </si>
  <si>
    <t>CRDC-H V1.0 Reference</t>
  </si>
  <si>
    <t>Proposed Study-Level Metadata Term</t>
  </si>
  <si>
    <t>Gen3 Data Model Node/Property</t>
  </si>
  <si>
    <t>Proposed CV/Ontology</t>
  </si>
  <si>
    <t>AnVIL Metadata Table Term</t>
  </si>
  <si>
    <t>Data Element</t>
  </si>
  <si>
    <t>Definition</t>
  </si>
  <si>
    <t>CDE Public ID</t>
  </si>
  <si>
    <t>Variable and Comments</t>
  </si>
  <si>
    <t>CDISC caDSR Details</t>
  </si>
  <si>
    <t>CDASH Implementation Notes</t>
  </si>
  <si>
    <t>CDASH to SDTM Mapping</t>
  </si>
  <si>
    <t>CDISC CRF Instructions</t>
  </si>
  <si>
    <t>CDSIC Note</t>
  </si>
  <si>
    <t>SDTM Core</t>
  </si>
  <si>
    <t>VALID_VALUE_SOURCE</t>
  </si>
  <si>
    <t>Subject</t>
  </si>
  <si>
    <t>Subject gender</t>
  </si>
  <si>
    <t>CTDC.case.gender
GDC.Clinical.gender
GDC.Demographic.gender
PDC.Demographic.gender
CDS.Clinical/Demographic (Patient Level).Gender
IDC.Patient Module.DICOM.Patient's Sex</t>
  </si>
  <si>
    <t>Gender identity</t>
  </si>
  <si>
    <t>CTDC: Gender of case
GDC and PDC Demographic.gender:
Text designations that identify gender. Gender is described as the assemblage of properties that distinguish people on the basis of their societal roles. 
GDC Clinical.gender: 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</si>
  <si>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unknown			
not reported			
female			
male			
unspecified</t>
  </si>
  <si>
    <t>enum</t>
  </si>
  <si>
    <t>Not included (see Subject sex)</t>
  </si>
  <si>
    <t>x</t>
  </si>
  <si>
    <t>Long Name:  Person Gender Text Type
Preferred Question Text:  Gender of a Person
Definition:  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</si>
  <si>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Confirmed</t>
  </si>
  <si>
    <t>CancerPatient.Gender</t>
  </si>
  <si>
    <t>Check the permissible values for mCODE. These are initial mapping only and need to be confirmed.</t>
  </si>
  <si>
    <t>Demographics.Gender</t>
  </si>
  <si>
    <t>NA</t>
  </si>
  <si>
    <t>CDS.Subject.gender</t>
  </si>
  <si>
    <t xml:space="preserve">Text designations that identify gender. Gender is described as the assemblage of properties that distinguish people on the basis of their societal roles. [Explanatory Comment 1: Identification of gender is based upon self-report and may come from a form, questionnaire, interview, etc.]
</t>
  </si>
  <si>
    <t xml:space="preserve">Female, Male, Unknown
</t>
  </si>
  <si>
    <t> </t>
  </si>
  <si>
    <t>Subject race</t>
  </si>
  <si>
    <t>CRDC-Hv1.0.Subject.race
CTDC.case.race
GDC.Clinical.race
GDC.Demographic.race
PDC.Demographic.race
CDA.Patient.race
CDS.Clinical/Demographic (Patient Level).Race
IDC.Patient Module.DICOM.Patient's Ethnic Group</t>
  </si>
  <si>
    <t>May change in future or removed. Use in social disparaties studies.</t>
  </si>
  <si>
    <t xml:space="preserve">GDC and PDC Demographic.race: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GDC Clinical.race:
The provided values are based on the categories defined by the U.S. Office of Management and Business and used by the U.S. Census Bureau.The text for reporting information about race based on the Office of Management and Budget (OMB) categories. 
CTDC:
Race of case
CDA: A property that relects a HumanDonor's reported race. </t>
  </si>
  <si>
    <t xml:space="preserve">GDC:  
not reported
white
american indian or alaska native
black or african american (GDC)|
PDC: 
Not allowed to collect		
unknown			
not reported		
Unknown	Unknown		
white			
native hawaiian or other pacific islands			
american indian or alaska native		
asian			
other			
black or african american
CTDC numeration: AMERICAN_INDIAN_OR_ALASKA_NATIVE, ASIAN, BLACK_OR_AFRICAN_AMERICAN, NATIVE_HAWAIIAN_OR_OTHER_PACIFIC_ISLANDER, NOT_REPORTED, UNKNOWN, WHITE 
CDA: 
A property that relects a HumanDonor's reported race. </t>
  </si>
  <si>
    <t>Subject.race</t>
  </si>
  <si>
    <t>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t>
  </si>
  <si>
    <t>0..*</t>
  </si>
  <si>
    <t>CodeableConcept</t>
  </si>
  <si>
    <t>American Indian or Alaska Native | Asian | Black or African American | Native Hawaiian or other Pacific Islander | Not Allowed To Collect | Not Reported | Unknown | White</t>
  </si>
  <si>
    <t>GDC.Clinical.race |
GDC.Demographic.race |
PDC.Demographic.race | 
HTAN.Demographics.Race</t>
  </si>
  <si>
    <t>Long Name:  Race Category Text
Preferred Question Text:  Race
Definition:  The text for reporting information about race based on the Office of Management and Budget (OMB) categories.</t>
  </si>
  <si>
    <t>CancerPatient.Race</t>
  </si>
  <si>
    <t>Demographics.Race</t>
  </si>
  <si>
    <t>HTAN.Demographics.Race</t>
  </si>
  <si>
    <t>Population(s)</t>
  </si>
  <si>
    <r>
      <t>NCIT Ethnic Group</t>
    </r>
    <r>
      <rPr>
        <sz val="11"/>
        <color rgb="FF000000"/>
        <rFont val="Arial"/>
        <family val="2"/>
      </rPr>
      <t>;</t>
    </r>
    <r>
      <rPr>
        <u/>
        <sz val="11"/>
        <color rgb="FF1155CC"/>
        <rFont val="Arial"/>
        <family val="2"/>
      </rPr>
      <t xml:space="preserve">
OMOP CDM 5.3.1</t>
    </r>
    <r>
      <rPr>
        <sz val="11"/>
        <color rgb="FF000000"/>
        <rFont val="Arial"/>
        <family val="2"/>
      </rPr>
      <t> </t>
    </r>
    <r>
      <rPr>
        <u/>
        <sz val="11"/>
        <color rgb="FF1155CC"/>
        <rFont val="Arial"/>
        <family val="2"/>
      </rPr>
      <t>Race</t>
    </r>
    <r>
      <rPr>
        <sz val="11"/>
        <color rgb="FF000000"/>
        <rFont val="Arial"/>
        <family val="2"/>
      </rPr>
      <t>/</t>
    </r>
    <r>
      <rPr>
        <u/>
        <sz val="11"/>
        <color rgb="FF1155CC"/>
        <rFont val="Arial"/>
        <family val="2"/>
      </rPr>
      <t>Ethnicity</t>
    </r>
  </si>
  <si>
    <t>CDS.Subject.race</t>
  </si>
  <si>
    <t>Race of the subject</t>
  </si>
  <si>
    <t>Asian, African American, White, Unknown</t>
  </si>
  <si>
    <t>RACE</t>
  </si>
  <si>
    <t>Public ID: 6343384
Version: 1.0
Long Name: Race
Short Name: RACE
Preferred Question Text: Which of the following five racial designations best describes you? (More than one choice is acceptable.)
Definition: An arbitrary classification based on physical characteristics; a group of persons related by common descent or heredity (U.S. Center for Disease Control).
Value Domain: CDISC SDTM Race Terminology Category
Data Element Concept: Demographics Domain Race
Context: NCI Standards
Contexts using this CDE: CTEP, Theradex
Workflow Status: RELEASED
Origin: CDISC:Clinical Data Interchange Standards Consortium
Registration Status: Standard
Data Element Link: https://cdebrowser.nci.nih.gov/cdebrowserClient/cdeBrowser.html#/search?publicId=6343384&amp;version=1.0</t>
  </si>
  <si>
    <t>Use RACE when the five designations for race used by the FDA are collected (American Indian or Alaska Native; Asian; Black or African American*; Native Hawaiian or Other Pacific Islander ; White) . *For studies where data are collected outside the US, the recommended categories are the same except for Black instead of Black or African American. If multiple races are collected, an alternate sponsor-defined variable structure would be required. Sponsors may record multiple self-reported races for a subject by appending a suffix to denote multiple collected races (e.g. RACE1, RACE2) and populate RACE with the value MULTIPLE. Sponsors should refer to the "Collection of Race and Ethnicity Data in Clinical Trials" (FDA, September 2016). See the SDTMIG Section 5-DM Domain.</t>
  </si>
  <si>
    <t>RACE. Maps directly to the SDTMIG variable.</t>
  </si>
  <si>
    <t>Study participants should self-report race, with race being asked about after ethnicity.</t>
  </si>
  <si>
    <t>This data element is to be used for CDISC aligned data collection in place of CDE 2192199 from the original NCI Standard CRF Template.</t>
  </si>
  <si>
    <t>Expected</t>
  </si>
  <si>
    <t>CDISC SDTM Race Terminology
Terminology codelist used to identify the race of an individual within the Clinical Data Interchange Standards Consortium Study Data Tabulation Model.</t>
  </si>
  <si>
    <t>Subject ethnicity</t>
  </si>
  <si>
    <t xml:space="preserve">CRDC-Hv1.0.Subject.ethnicity
CTDC.case.ethnicity
GDC.Clinical.ethnicity
CDA.Patient.ethnicity
GDC.Demographic.ethnicity
PDC.Demographic.ethnicity
CDS.Clinical/Demographic (Patient Level).Ethnic Group 
</t>
  </si>
  <si>
    <t>May be removed in the future.</t>
  </si>
  <si>
    <t>GDC and PDC Demographic.ethnicity:
An individual's self-described social and cultural grouping, specifically whether an individual describes themselves as Hispanic or Latino. The provided values are based on the categories defined by the U.S. Office of Management and Business and used by the U.S. Census Bureau. 
GDC Clinical.ethnicity: 
The text for reporting information about ethnicity based on the Office of Management and Budget (OMB) categories.
CTDC:
Ethnicity of case</t>
  </si>
  <si>
    <t xml:space="preserve">GDC Clincial.ethnicity:
hispanic or latino
not hispanic or latino
GDC and PDC Demographic.ethnicity:
hispanic or latino
 not hispanic or latino
 Unknown
 not reported
 not allowed to collect
CTDC:
Enumeration: HISPANIC_OR_LATINO, NOT_HISPANIC_OR_LATINO, UNKNOWN
</t>
  </si>
  <si>
    <t>Subject.ethnicity</t>
  </si>
  <si>
    <t>An individual's self-described social and cultural grouping, specifically whether an individual describes themselves as Hispanic or Latino. The provided values are based on the categories defined by the U.S. Office of Management and Business and used by the U.S. Census Bureau</t>
  </si>
  <si>
    <t>0..1</t>
  </si>
  <si>
    <t>Hispanic or Latino | Not Allowed To Collect | Not Hispanic or Latino | Not Reported | Unknown</t>
  </si>
  <si>
    <t>GDC.Clinical.ethnicity |
GDC.Demographic.ethnicity |
PDC.Demographic.ethnicity |
HTAN.Demographics.Ethnicity</t>
  </si>
  <si>
    <t>Long Name:	Ethnic Group Category Text
Short Name:	ETHN_GRP_CAT_TXT
Preferred Question Text:	Ethnicity
Definition:	The text for reporting information about ethnicity based on the Office of Management and Budget (OMB) categories.</t>
  </si>
  <si>
    <t>CancerPatient.Ethnicity</t>
  </si>
  <si>
    <t>Demographic.Ethnicity</t>
  </si>
  <si>
    <t>HTAN.Demographics.Ethnicity</t>
  </si>
  <si>
    <t xml:space="preserve">CDS.Subject.ethnicity
</t>
  </si>
  <si>
    <t xml:space="preserve">An individual's self-described social and cultural grouping, specifically whether an individual describes themselves as Hispanic or Latino. The provided values are based on the categories defined by the U.S. Office of Management and Business and used by the U.S. Census Bureau.
</t>
  </si>
  <si>
    <t xml:space="preserve">Hispanic or Latino, Unknown
</t>
  </si>
  <si>
    <t>ETHNIC</t>
  </si>
  <si>
    <t>Public ID: 6338619
Version: 1.0
Long Name: Ethnicity
Short Name: ETHNIC
Preferred Question Text: Do you consider yourself Hispanic/Latino or not Hispanic/Latino?
Definition: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Value Domain: CDISC SDTM Ethnic Group Terminology Category
Data Element Concept: Demographics Domain Ethnic Group
Context: NCI Standards
Contexts using this CDE: NRDS, CTEP, NCIP
Workflow Status: RELEASED
Origin: CDISC:Clinical Data Interchange Standards Consortium
Registration Status: Standard
Data Element Link: https://cdebrowser.nci.nih.gov/cdebrowserClient/cdeBrowser.html#/search?publicId=6338619&amp;version=1.0</t>
  </si>
  <si>
    <t>For use when values are being collected using the exact non-extensible ETHNIC codelist (C66790) values. Sponsors should refer to "Collection of Race and Ethnicity Data in Clinical Trials" (FDA, September 2016) for guidance regarding the collection of ethnicity.</t>
  </si>
  <si>
    <t>ETHNIC.Maps directly to the SDTMIG variable.</t>
  </si>
  <si>
    <t>Study participants should self-report ethnicity, with ethnicity being asked about before race</t>
  </si>
  <si>
    <t>This data element is to be used for CDISC aligned data collection in place of CDE 2192217 from the original NCI Standard CRF Template.</t>
  </si>
  <si>
    <t>Permissible</t>
  </si>
  <si>
    <t>CDISC SDTM Ethnic Group Terminology
Terminology codelist used with Ethnic Group within the Clinical Data Interchange Standards Consortium Study Data Tabulation Model.</t>
  </si>
  <si>
    <t>Subject sex</t>
  </si>
  <si>
    <t xml:space="preserve">CRDC-Hv1.0.Subject.sex
CDA.Patient.hasGenotypicSex
CDA.Patient.hasSexAssignedAtBirth
ICDC.Demographic.sex
ICDC_Query.sex
</t>
  </si>
  <si>
    <t>Valid values may be the same as Gender though genetic</t>
  </si>
  <si>
    <t xml:space="preserve">CDA: 
A biological sex quality inhering in an individual based upon genotypic composition of sex chromosomes. [PATO] 
ICDC:
The assemblage of physical properties or qualities by which male is distinguished from female; the physical difference between male and female; the distinguishing peculiarity of male or female.
</t>
  </si>
  <si>
    <t>CDA Patient.hasGenotypicSex:
Female
Male
Intersex
ICDC:
M
F</t>
  </si>
  <si>
    <t>Subject.sex</t>
  </si>
  <si>
    <t xml:space="preserve">The biologic character or quality that distinguishes male and female from one another as expressed by analysis of the person's gonadal, morphologic (internal and external), chromosomal, and hormonal characteristics. </t>
  </si>
  <si>
    <t>Female
Intersex
Male
Not Reported
Unknown
Unspecified</t>
  </si>
  <si>
    <t>ICDC:Demographic.sex|
GDC:Demographic.gender|
PDC:Demographic.gender|
HTAN:Demographic.Gender|</t>
  </si>
  <si>
    <t>Long Name:	Person Sex Genotype Text Type
Preferred Question Text:	Person Sex Genotype
Definition:	The textual representation of the sex of a person based upon genotyping. Genotyping is the genetic constitution of the individual; the characterization of the genes. [Explanatory Comment 1: Identification is based upon genotyping.] [Explanatory Comment 2: Genotyping is the genetic constitution of the individual; the characterization of the genes.]</t>
  </si>
  <si>
    <t>CancerPatient.Birthsex</t>
  </si>
  <si>
    <t>Not found</t>
  </si>
  <si>
    <t>HTAN:Demographic.Gender</t>
  </si>
  <si>
    <t>SEX</t>
  </si>
  <si>
    <t>Public ID: 6343385
Version: 1.0
Long Name: Sex
Short Name: SEX
Preferred Question Text: What is the sex of the subject?
Definition: Sex of the subject as determined by the investigator.
Value Domain: CDISC SDTM Sex of Individual Terminology Category
Data Element Concept: Demographics Domain Sex
Context: NCI Standards
Contexts using this CDE: NRDS, CTEP
Workflow Status: RELEASED
Origin: CDISC:Clinical Data Interchange Standards Consortium
Registration Status: Standard
Data Element Link: https://cdebrowser.nci.nih.gov/cdebrowserClient/cdeBrowser.html#/search?publicId=6343385&amp;version=1.</t>
  </si>
  <si>
    <t>Collect the subject's sex or gender, as reported by subject or caretaker. This is a phenotypic assessment and not a genotypic assessment.</t>
  </si>
  <si>
    <t>SEX. Maps directly to the SDTMIG variable.</t>
  </si>
  <si>
    <t>Record the appropriate sex (e.g., F (female), M (male).</t>
  </si>
  <si>
    <t>Required</t>
  </si>
  <si>
    <t>CDISC SDTM Sex of Individual Terminology
Terminology codelist used with Sex of Individual within the Clinical Data Interchange Standards Consortium Study Data Tabulation Model.</t>
  </si>
  <si>
    <t>Subject taxon</t>
  </si>
  <si>
    <t xml:space="preserve">CRDC-Hv1.0.Subject.species
PDC.Case.taxon
CDA.Patient.taxon
IDC.TCIA.tcia_species 
IDC.DICOM.PatientModule.Patient Species Code Sequence
</t>
  </si>
  <si>
    <t xml:space="preserve">CDA:
A reference to the organism type. 
PDC:
A taxonomic group, such as a species. 
</t>
  </si>
  <si>
    <t>None provided (see CRDC-H for examples column M)</t>
  </si>
  <si>
    <t>Subject.species</t>
  </si>
  <si>
    <t>The scientific binomial name for the species of the subject (e.g. Homo sapiens, Mus musculus, etc.)</t>
  </si>
  <si>
    <t>Homo sapiens | Canis familiaris | Mus musculus</t>
  </si>
  <si>
    <t>Long Name:	Organism Taxonomy Rank Taxon Rank Name
Preferred Question Text:	Organism Taxonomy Rank
Definition:	A living thing, such as an animal, a plant, a bacterium, or a fungus._The theories and techniques of naming, describing, and classifying organisms, and the study of the relationships of taxa.:A relative status as compared to others within a group._A group or category, at any level, in a system for classifying plants or animals. (On-line Medical Dictionary)_A relative status as compared to others within a group._The words or language units by which a thing is known.</t>
  </si>
  <si>
    <t>Study</t>
  </si>
  <si>
    <t xml:space="preserve">Study type </t>
  </si>
  <si>
    <t xml:space="preserve">CRDC-Hv1.0.ResearchProject.research_project_type
CTDC.clinical_trial.clinical_trial_type
ICDC.Study.clinical_study_type
</t>
  </si>
  <si>
    <t>Removed: (PDC.Study.experiment_type)
In review of the definition - found that PDC.Study.experiment_type is referring to "General strategy used for differential analysis" and since it is Type:Study Category:Administrative, and values that we found were Label_Free, TMT and iTRAQ. It is unclear if this should be provenance for the data element candidate.</t>
  </si>
  <si>
    <t>CTDC:
Clinical trial type
Display Name: Trial Type
ICDC:
The nature of the investigation or the investigational use for which clinical study is being done. 
PDC: General strategy used for differential analysis</t>
  </si>
  <si>
    <t xml:space="preserve">ICDC:
Clinical Trial
Genomics
Transcriptomics
</t>
  </si>
  <si>
    <t xml:space="preserve">string </t>
  </si>
  <si>
    <t>ResearchProject.research_project_type</t>
  </si>
  <si>
    <t>The 'type' of ResearchProject represented (e.g. a broad-based Program like 'CPTAC' or a more focused Project like 'CPTAC PDAC Discovery Study')</t>
  </si>
  <si>
    <t>1..1</t>
  </si>
  <si>
    <t>Program | Project | Clinical Trial</t>
  </si>
  <si>
    <t>ICDC.Study.clinical_study_type|
Indirect sources: GDC.Program |
GDC.Project |
PDC.Program |
PDC.Project |
ICDC.Program |
ICDC.Study</t>
  </si>
  <si>
    <t>Partial Match:
Long Name:	Study Protocol Document Primary Purpose Code PrimaryPurposeType
Definition:	A detailed examination, analysis, or critical inspection of a subject designed to discover facts about it.:A rule which guides how an activity should be performed.:An organized collection of records that describe a particular body of data._Occurring first in time or sequence; original; of greatest rank or importance or value.:What something is used for; reason or intention.:A symbol or combination of symbols which is given an arbitrary meaning within a systematized collection of concepts used for data representation._The code that identifies a type of study protocol based upon the intent of the study's activities.
PVs: Ancillary
Basic Science
Correlative
Diagnostic
Early Detection
Epidemiologic
Health Services Research
Observational
Other
Outcome
Prevention
Screening
Supportive Care
Treatment</t>
  </si>
  <si>
    <t>Study Type</t>
  </si>
  <si>
    <r>
      <t>Study Type or Study Design from dbGaP picklist</t>
    </r>
    <r>
      <rPr>
        <sz val="11"/>
        <color rgb="FF000000"/>
        <rFont val="Arial"/>
        <family val="2"/>
      </rPr>
      <t>; </t>
    </r>
    <r>
      <rPr>
        <u/>
        <sz val="11"/>
        <color rgb="FF1155CC"/>
        <rFont val="Arial"/>
        <family val="2"/>
      </rPr>
      <t>EDDA Studies Taxonomy</t>
    </r>
  </si>
  <si>
    <t xml:space="preserve">CDS.Additional Study Information.study_data_types
</t>
  </si>
  <si>
    <t xml:space="preserve">What type of scientific data is in the study?
</t>
  </si>
  <si>
    <t xml:space="preserve">Proteomics, Genomics, Imaging 
</t>
  </si>
  <si>
    <t xml:space="preserve">C175886
</t>
  </si>
  <si>
    <t>Study Type (STYPE)</t>
  </si>
  <si>
    <t>Study name</t>
  </si>
  <si>
    <t>CRDC-Hv1.0.ResearchProject.name
CTDC.clinical_trial.clinical_trial_long_name
CTDC.clinical_trial.clinical_trial_short_name
ICDC.Study.clinical_study_name
PDC.Study.study_short_name
CDS.Study/Data specific.Study Name/Clinical Trial
ICDC_Query.clinical_study_name
IDC.DICOM.Clinical Trial Module. Clinical Trial Protocol Name</t>
  </si>
  <si>
    <t xml:space="preserve">ICDC:
The name applied to a scientific investigation. 
CTDC short name: An abbreviated title of the clinical trial eg. Molecular Analysis for Therapy Choice.
Display Name: Trial Name
CTDC long name:
The complete name of the clinical trial, eg. Targeted Therapy Directed by Genetic Testing in Treating Patients with Advanced Refractory Solid Tumors, Lymphomas, or Multiple Myeloma (The MATCH Screening Trial).
Display Name: Trial Name 
PDC:
A short name for the study </t>
  </si>
  <si>
    <t>ResearchProject.name (same as Program name)</t>
  </si>
  <si>
    <t>An unabridged name of a research program, project, or study.</t>
  </si>
  <si>
    <t>String</t>
  </si>
  <si>
    <t>GDC.Program.name |
PDC.Program.name |
ICDC.Program.program_name |
GDC.Project.name |
PDC.Project.name |
ICDC.Study.clinical_study_name</t>
  </si>
  <si>
    <t>Long Name:	Protocol Long Title Text
Preferred Question Text:	Protocol Long Title
Definition:	Descriptive text used to represent the long title or name of a protocol.</t>
  </si>
  <si>
    <t>Study Name</t>
  </si>
  <si>
    <t>Study/full_name</t>
  </si>
  <si>
    <t>Title</t>
  </si>
  <si>
    <t xml:space="preserve">CDS.Study Top Level.study_title
</t>
  </si>
  <si>
    <t xml:space="preserve">A value denoting the project or study that generated the data. 
</t>
  </si>
  <si>
    <t xml:space="preserve">C165056
</t>
  </si>
  <si>
    <t>Principal Investigator name</t>
  </si>
  <si>
    <t>CTDC.clinical_trial.principal_investigators
ICDC.PrincipalInvestigator.pi_first_name
ICDC.PrincipalInvestigator.pi_last_name
ICDC.PrincipalInvestigator.pi_middle_initial
CDA.Dataset.isPrincipalInvestigator (Also recommended by Kathy since queries request this very often)</t>
  </si>
  <si>
    <t>ICDC breaks down the name of the PI</t>
  </si>
  <si>
    <t>ICDC:
Principal Investigators ENTITIY definition:The collection of all data related to the principal investigator in a specific project. 
ICDC:
[Also separated into first, last and middle initial mapped here]</t>
  </si>
  <si>
    <t>TBD</t>
  </si>
  <si>
    <t>Recommended</t>
  </si>
  <si>
    <t>Long Name:	Principal Investigator Name
Preferred Question Text:	Principal Investigator
Definition:	the full legal name of the physician responsible for the conduct of the clinical trial or research project.</t>
  </si>
  <si>
    <t xml:space="preserve">CDS.Study Top Level.pi_name
</t>
  </si>
  <si>
    <t xml:space="preserve">Name of the Principal Investigator
</t>
  </si>
  <si>
    <t xml:space="preserve">Dr Jane Smith
</t>
  </si>
  <si>
    <t>INVNAM</t>
  </si>
  <si>
    <t>Specimen</t>
  </si>
  <si>
    <t>Specimen type</t>
  </si>
  <si>
    <t>CRDC-Hv1.0.Specimen.source_material_type
GDC.Sample.sample_type
ICDC.Sample.sample_type
PDC.Sample.sample_type
CDA.Specimen.source_material_type
ICDC_Query.sample_type
IDC.Specimen Module. Specimen Type code sequence (MAPS to HL7 Specimen DAM)</t>
  </si>
  <si>
    <t>Review the definitions and vocabulary/value sets</t>
  </si>
  <si>
    <t>GDC and PDC:
Text term to describe the source of a biospecimen used for a laboratory test.
ICDC:
The type of a material sample taken from a biological entity for testing, diagnostic, propagation, treatment or research purposes. This includes particular types of cellular molecules, cells, tissues, organs, body fluids, embryos, and body excretory substances.
CDA:
The general kind of material from which the specimen was derived, indicating the physical nature of the source material.</t>
  </si>
  <si>
    <t>Additional Metastatic
 Additional - New Primary
 Benign Neoplasms
 Blood Derived Cancer (GDC)|Additional Metastatic
Additional - New Primary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Mononuclear Cells from Bone Marrow Normal
Normal Adjacent Tissue
Neoplasms of Uncertain and Unknown Behavior
Next Generation Cancer Model
Primary Blood Derived Cancer - Peripheral Blood
Recurrent Blood Derived Cancer - Peripheral Blood
Pleural Effusion
Primary Blood Derived Cancer - Bone Marrow
Primary Tumor
Primary Xenograft Tissue
Post neo-adjuvant therapy
Recurrent Blood Derived Cancer - Bone Marrow
Recurrent Tumor
Repli-G (Qiagen) DNA
Repli-G X (Qiagen) DNA
RNA
Slides
Solid Tissue Normal
Total RNA
Tumor Adjacent Normal - Post Neo-adjuvant Therapy
Tumor
Xenograft Tissue
Unknown
Not Reported
Not Allowed To Collect (PDC|</t>
  </si>
  <si>
    <t>Specimen.source_material_type</t>
  </si>
  <si>
    <t>The general kind of material from which the specimen was derived.</t>
  </si>
  <si>
    <t>Tissue, Blood, Tumor Aspirate | Cell Line | Expanded Next Generation Cancer Model | Pleural Effusion | Xenograft Tissue</t>
  </si>
  <si>
    <t>GDC.Sample.sample_type |
GDC.Sample.sample_type_id |
PDC.Sample.sample_type |
PDC.Sample.sample_type_id |
ICDC.Sample.physical_sample_type |
HTAN.Biospecimen.BiospecimenType</t>
  </si>
  <si>
    <t>Partial Match
Long Name:	Specimen Type Collection Biospecimen Type
Preferred Question Text:	Sample Type
Definition:	Text term to describe the source of a biospecimen used for a laboratory test.</t>
  </si>
  <si>
    <t>GeneticSpecimen.Type</t>
  </si>
  <si>
    <t>Biospecimen.BiospecimenType</t>
  </si>
  <si>
    <t>Not found (not yet built by caDSR curator?)</t>
  </si>
  <si>
    <t>HTAN.Biospecimen.BiospecimenType</t>
  </si>
  <si>
    <t xml:space="preserve">CDS.Sample Information.sample_type
</t>
  </si>
  <si>
    <t xml:space="preserve">Text term to describe the source of a biospecimen used for a laboratory test.
</t>
  </si>
  <si>
    <t xml:space="preserve">Blood Derived Cancer - Bone Marrow
</t>
  </si>
  <si>
    <t>LBSPEC or MBSPEC</t>
  </si>
  <si>
    <t>Public ID: 6606188
Version: 1.0
Long Name: Specimen Type
Short Name: LBSPEC
Preferred Question Text: What [is/was] the specimen type?
Definition: The type of specimen used for a measurement.
Value Domain: CDISC SDTM Specimen Type Terminology Type
Data Element Concept: Laboratory Data Domain Laboratory Specimen Type
Context: NCI Standards
Contexts using this CDE: NRDS, Theradex, COG
Workflow Status: RELEASED
Origin: CDISC:Clinical Data Interchange Standards Consortium
Registration Status: Qualified
Data Element Link: https://cdebrowser.nci.nih.gov/cdebrowserClient/cdeBrowser.html#/search?publicId=6606188&amp;version=1.0</t>
  </si>
  <si>
    <t>CDISC SDTM Specimen Type Terminology
Terminology associated with the specimen type codelist of the Clinical Data Interchange Standards Consortium (CDISC) Study Data Tabulation Model (SDTM).</t>
  </si>
  <si>
    <t>Specimen anatomic site</t>
  </si>
  <si>
    <t xml:space="preserve">CRDC-Hv1.0.SpecimenCreationActivity.collection_site
GDC.Sample.biospecimen_anatomic_site 
ICDC.Sample.sample_site  
IDC.GeneralSeriesModule.DICOM.BodyPartExamined 
IDC.TCIA.tcia_tumorLocation 
IDC.DICOM. AnatomicRegionSequence  
IDC.DICOM.PrimaryAnatomicStructureSequence 
PDC.Sample.biospecimen_anatomic_site 
CDA.Specimen.anatomical_site  
ICDC_Query.sample_site 
</t>
  </si>
  <si>
    <t>Need to see the vocabulary/value set for biospecimen_anatomic_site.  Is sample_site the same thing?</t>
  </si>
  <si>
    <t>GDC:
Text term that represents the name of the primary disease site of the submitted tumor sample. 
ICDC: 
indicator of anatomical location from which sample was acquired # proactively include this for future use? 
PDC:
Text term that represents the name of the primary disease site of the submitted tumor sample. 
CDA:
A reference to the site within the organism from which the BioSample was taken.</t>
  </si>
  <si>
    <t>Abdomen
 Abdominal Wall
 Acetabulum</t>
  </si>
  <si>
    <t>SpecimenCreationActivity.collection_site</t>
  </si>
  <si>
    <t>The anatomic site from which a specimen was collected.</t>
  </si>
  <si>
    <t>BodySite</t>
  </si>
  <si>
    <t xml:space="preserve">Abdomen | Abdominal Wall | Acetabulum </t>
  </si>
  <si>
    <t>GDC.Sample.biospecimen_anatomic_site |
GDC.Sample.biospecimen_laterality |
PDC.Sample.biospecimen_anatomic_site |
PDC.Sample.biospecimen_laterality |
ICDC.Sample.sample_site |
HTAN.Biospecimen.SiteofResectionorBiopsy</t>
  </si>
  <si>
    <t>Long Name:	ICD-O Resection or Biopsy Anatomic Site Code
Preferred Question Text:	Site of resection or biopsy
Definition:	The text term used to describe the anatomic site of the resection or biopsy of the patient's malignant disease, as described by the World Health Organization's (WHO) International Classification of Diseases for Oncology (ICD-O).</t>
  </si>
  <si>
    <t>TumorSpecimen.Collectio&gt;Body Site
TumorSpecimen.Collection&gt;Body Site&gt;Location Qualifier
GeneticSpecimen.Collection&gt;Body Site
GeneticSpecimen.Collection&gt;Body Site&gt;Location Qualifier</t>
  </si>
  <si>
    <t>Biospecimen.SiteofResectionorBiopsy</t>
  </si>
  <si>
    <t>Lesion Site ICD-O Code 2005876 (partial match)
ICD-O Resection or Biopsy Anatomic Site Code 6161034 (partial match)</t>
  </si>
  <si>
    <t>HTAN.Biospecimen.SiteofResectionorBiopsy</t>
  </si>
  <si>
    <t xml:space="preserve">CDS.Additional Sample Information.sample_anatomic_site
</t>
  </si>
  <si>
    <t xml:space="preserve">Text term that represents the name of the primary disease site of the submitted tumor sample.
</t>
  </si>
  <si>
    <t>Public ID: 6408723
Version: 1.0
Long Name: Specimen Collection Location
Short Name: MILOC
Preferred Question Text: What was the anatomical location where the specimen was collected?
Definition: A description of the anatomic site in or on the body at which the specimen was collected.
Value Domain: CDISC SDTM Anatomical Location Terminology Anatomic Site
Data Element Concept: Microscopic Findings Domain Microscopic Findings Location
Context: NCI Standards
Contexts using this CDE: CTEP
Workflow Status: RELEASED
Origin: CDISC:Clinical Data Interchange Standards Consortium
Registration Status: Standard
Data Element Link: https://cdebrowser.nci.nih.gov/cdebrowserClient/cdeBrowser.html#/search?publicId=6408723&amp;version=1.0</t>
  </si>
  <si>
    <t>Collected or pre-printed when the sponsor needs to identify the specific anatomical location. Sponsors may collect the data using a subset list of Controlled Terminology on the CRF. LAT, DIR, PORTOT are used to further describe the anatomical location.</t>
  </si>
  <si>
    <t>MILOC. Maps directly to the SDTMIG variable.</t>
  </si>
  <si>
    <t>Record or select the anatomical location of specimen collection.
MILOC. Maps directly to the SDTMIG variable.</t>
  </si>
  <si>
    <t>CDISC SDTM Anatomical Location Terminology
Terminology codelist used with Anatomical Locations within the Clinical Data Interchange Standards Consortium Study Data Tabulation Model.</t>
  </si>
  <si>
    <t>Specimen shortest dimension</t>
  </si>
  <si>
    <t>CRDC-Hv1.0.Specimen.dimensional_measures
GDC.Sample.shortest_dimension
PDC.Sample.shortest_dimension
(ICDC.Sample.width_of_tumor
ICDC.Sample.length_of_tumor)</t>
  </si>
  <si>
    <t>ICDC width_of_tumor and length_of_tumor are dimensional measurements but linear extent in space and may not be the same as longest and shortest.</t>
  </si>
  <si>
    <t>GDC and PDC:
Numeric value that represents the shortest dimension of the sample, measured in millimeters.</t>
  </si>
  <si>
    <t>number</t>
  </si>
  <si>
    <t>Specimen.dimensional_measures</t>
  </si>
  <si>
    <t>A set of one or more observations about the current physical dimensions of an object (e.g. length, width, area).</t>
  </si>
  <si>
    <t>DimensionalObservationSet</t>
  </si>
  <si>
    <t>GDC.Sample.longest_dimension |
GDC.Sample.shortest_dimension |
GDC.Sample.intermediate_dimension |
PDC.Sample.longest_dimension |
PDC.Sample.shortest_dimension |
PDC.Sample.intermediate_dimension |
ICDC.Sample.length_of_tumor |
ICDC.Sample.width_of_tumor |
ICDC.Sample.total_tissue_area</t>
  </si>
  <si>
    <t>5432603 and 64216</t>
  </si>
  <si>
    <t>GDC CDEs:
Long Name:	Tissue Sample Short Dimension Millimeter Measurement
Preferred Question Text:	Shortest Dimension
Definition:	Numeric value that represents the shortest dimension of the sample, measured in millimeters.
However, the NCI Standards CDE is 64216 Tumor Second Dimension Measurement https://cdebrowser.nci.nih.gov/cdebrowserClient/cdeBrowser.html#/search?publicId=64216&amp;version=3.0</t>
  </si>
  <si>
    <t>Tumor Size.Component &gt; Tumor Other Dimension &gt; Value</t>
  </si>
  <si>
    <t>Biospecimen_Dimension_1
Biospecimen_Dimension_2Biospecimen_Dimension_3</t>
  </si>
  <si>
    <t>7611059
7611076
7611081</t>
  </si>
  <si>
    <t>TRPROPRS (Tumor or Lesion Properties Test Result)?</t>
  </si>
  <si>
    <t>Specimen longest dimension</t>
  </si>
  <si>
    <t>CRDC-Hv1.0.Specimen.dimensional_measures
GDC.Sample.longest_dimension
ICDC.DiseaseExent.longest_measurement
PDC.Sample.longest_dimension
(ICDC.Sample.width_of_tumor
ICDC.Sample.length_of_tumor)</t>
  </si>
  <si>
    <t>Numeric value that represents the longest dimension of the sample, measured in millimeters.(GDC) The longest possible length of a straight line passing through the center of a circular or spheroid object that connects two points on the circumference. (ICDC) Also Width and Length separated out in ICDC (The linear extent in space from one end of something to the other end, or the extent of something from beginning to end. - ICDC)</t>
  </si>
  <si>
    <t>Long Name:	Tumor Largest Dimension Measurement
Preferred Question Text:	Dimension 1
Definition:	the length of the largest dimension/diameter of a tumor, regardless of anatomical plane.</t>
  </si>
  <si>
    <t>Tumor Size.Component &gt; Tumor Longest Dimension &gt; Value</t>
  </si>
  <si>
    <t>These are initial mapping only and needs to be confirmed.</t>
  </si>
  <si>
    <t xml:space="preserve">Tissue general morphology </t>
  </si>
  <si>
    <t>CRDC-Hv1.0.Specimen.general_tissue_morphology
GDC.Diagnosis.morphology
PDC.Diagnosis.morphology
CDA.Specimen.general_tissue_morphology
CDA.Diagnosis.hasMorphology 
ICDC_Query.general_sample_pathology
CCDH.Clinical/Demographic(Patient_Level).Morphology</t>
  </si>
  <si>
    <t xml:space="preserve">GDC and PDC: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CDA:
A term describing at a high-level the kind of tissue collected in a specimen, with respect to disease status or proximity to tumor tissue (e.g. is it normal, abnormal, tumor, tumor-adjacent). </t>
  </si>
  <si>
    <t>No examples provided in any of the nodes or CDA</t>
  </si>
  <si>
    <t>Specimen.general_tissue_morphology</t>
  </si>
  <si>
    <t xml:space="preserve">The high-level kind of tissue collected when generating a specimen, based on its disease status or proximity to tumor tissue (e.g. is it normal, abnormal, tumor, tumor-adjacent). </t>
  </si>
  <si>
    <t>Tumor | Normal | Abnormal | Peritumoral | not applicable</t>
  </si>
  <si>
    <t>GDC.Sample.tissue_type |
PDC.Sample.tissue_type |
ICDC.Sample.general_sample_pathology</t>
  </si>
  <si>
    <t>Partial Match 
Long Name:	International Classification of Diseases for Oncology, Third Edition ICD-O-3 Histology Code
Preferred Question Text:	ICD-O-3 Histology Code
Definition:	Code that represents the histology of the disease using the third edition of the International Classification of Diseases for Oncology, published in 2000, used principally in tumor and cancer registries for coding the site (topography) and the histology (morphology) of neoplasms.</t>
  </si>
  <si>
    <t>PrimaryCancerCondition.HistologyMorphologyBehavior</t>
  </si>
  <si>
    <t xml:space="preserve">Biospecimen.HistologicMorphologyCode </t>
  </si>
  <si>
    <t xml:space="preserve">HTAN.Biospecimen.HistologicMorphologyCode </t>
  </si>
  <si>
    <t xml:space="preserve">CDS.Additional Diagnosis Information.morphology
</t>
  </si>
  <si>
    <t xml:space="preserve">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t>
  </si>
  <si>
    <t xml:space="preserve">morphology
</t>
  </si>
  <si>
    <t>MO</t>
  </si>
  <si>
    <t xml:space="preserve">Tissue specific morphology </t>
  </si>
  <si>
    <t xml:space="preserve">CRDC-Hv1.0.Specimen.specific_tissue_morphology
CDA.Specimen.specific_tissue_morphology
ICDC.Sample.specific_sample_pathology
ICDC_Query.specific_sample_pathology
</t>
  </si>
  <si>
    <t xml:space="preserve">CDA:
A term describing the specific pathology exhibited by the tissue in a specimen. </t>
  </si>
  <si>
    <t>Specimen.specific_tissue_morphology</t>
  </si>
  <si>
    <t>A term describing the specific pathology exhibited by the tissue comprising a specimen.</t>
  </si>
  <si>
    <t>Non cancerous tissue | Lung Cancer (all types) | CNS, medulloblastoma | 00 | 01 | 02 | Melanocytic hyperplasia | Atypical melanocytic proliferation | Melanoma in situ, superficial spreading</t>
  </si>
  <si>
    <t>GDC.Sample.tumor_code |
GDC.Sample.tumor_code_id |
PDC.Sample.tumor_code |
PDC.Sample.tumor_code_id |
ICDC.Sample.specific_sample_pathology |
HTAN.Biospecimen.HistologicMorphologyCode |</t>
  </si>
  <si>
    <t>Partial Match
Long Name:	International Classification of Diseases for Oncology, Third Edition ICD-O-3 Histology Code
Preferred Question Text:	ICD-O-3 Histology Code
Definition:	Code that represents the histology of the disease using the third edition of the International Classification of Diseases for Oncology, published in 2000, used principally in tumor and cancer registries for coding the site (topography) and the histology (morphology) of neoplasms.</t>
  </si>
  <si>
    <t>Also CDE 7008674?</t>
  </si>
  <si>
    <t>Subject age at specimen collection</t>
  </si>
  <si>
    <t>CDA.Specimen.age_at_collection
PDC.Demographic.age_at_index
GDC.Demographic.age_at_index 
GDC Comment: GDC.sample.days_to_collection 
IDC DICOM PatientStudyModule.PatientAge</t>
  </si>
  <si>
    <t>CDA:
The age of the Patient when this sample was taken. (presumably in days but CDA definition is not clear)
GDC and PDC:
The patient's age (in years) on the reference or anchor date date used during date obfuscation.</t>
  </si>
  <si>
    <t>One of: integer
 null
enum
integer</t>
  </si>
  <si>
    <t>Partial Match
Long Name:	Patient Age at Index Value
Preferred Question Text:	Age at Index
Definition:	The patient's age (in years) on the reference or anchor date used during date obfuscation.</t>
  </si>
  <si>
    <t xml:space="preserve">CDS.Additional Sample Information.sample_age_at_collection
</t>
  </si>
  <si>
    <t xml:space="preserve">The number of days from the index date to the date a sample was collected for a specific study or project.
</t>
  </si>
  <si>
    <t xml:space="preserve">SAMN####
</t>
  </si>
  <si>
    <t xml:space="preserve">C175889
</t>
  </si>
  <si>
    <t>Diagnosis/Disease</t>
  </si>
  <si>
    <t>Disease code</t>
  </si>
  <si>
    <t>CRDC-Hv1.0.Diagnosis.condition
GDC.Diagnosis.icd_10_code
GDC.Clinical.icd_10
PDC.Diagnosis.icd_10_code
CDA.Patient.hasDisease?     [OntologyReference]
GDC.Diagnosis.primary_diagnosis
ICDC.Diagnosis.disease_term
PDC.Diagnosis.primary_diagnosis
CDA.ResearchSubject.primary_disease_type
CCDH.Clinical/Demographic (Patient Level).Primary diagnosis
ICDC_Query.disease_term</t>
  </si>
  <si>
    <t xml:space="preserve">CDA:
A property that identifies a disease or condition has been reported in this entity. 
GDC Clinical.icd_10:
The tenth version of the International Classification of Disease (ICD), published by the World Health Organization in 1992. A system of numbered categories for representation of data. 
GDC and PDC Diagnosis.icd_10_code:
Alphanumeric value used to describe the disease code from the tenth version of the International Classification of Disease (ICD-10). 
ICDC Diagnosis.disease_term: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
GDC and PDC .Diagnosis.primary_diagnosis:
Text term used to describe the patient's histologic diagnosis, as described by the World Health Organization's (WHO) International Classification of Diseases for Oncology (ICD-O).
</t>
  </si>
  <si>
    <t>Abdominal desmoid
Abdominal fibromatosis
Achromic nevus</t>
  </si>
  <si>
    <t xml:space="preserve">Diagnosis.condition
</t>
  </si>
  <si>
    <t xml:space="preserve">Code that captures the condition being diagnosed (e.g. ICD-O, ICD-10, SNOMED, etc.)  </t>
  </si>
  <si>
    <t xml:space="preserve">0..1 </t>
  </si>
  <si>
    <t xml:space="preserve">CodeableConcept </t>
  </si>
  <si>
    <t>Von Recklinghausen disease			
Choroid plexus papilloma, anaplastic			
Calcifying epithelial odontogenic tumor			
Dermoid cyst with malignant transformation			
Metastatic signet ring cell carcinoma</t>
  </si>
  <si>
    <t>GDC.Diagnosis.primary_diagnosis |
PDC.Diagnosis.primary_diagnosis |
HTAN.Diagnosis.PrimaryDiagnosis |
ICDC.Diagnosis.disease_term |
ICDC.Diagnosis.concurrent_disease_type | 
GDC.Diagnosis.icd_10_code |
PDC.Diagnosis.icd_10_code</t>
  </si>
  <si>
    <t>Long Name:	International Classification of Disease, Tenth Revision Code
Preferred Question Text:	ICD-10 Code
Definition:	The coded response for disease from the tenth version of the International Classification of Disease (ICD-10).</t>
  </si>
  <si>
    <t>All of Comorbidities Elixhauser Profile uses ICD-10 PrimaryCancerCondition.Code</t>
  </si>
  <si>
    <t xml:space="preserve">Diagnosis.PrimaryDiagnosis </t>
  </si>
  <si>
    <t>Not found (not yet made?)</t>
  </si>
  <si>
    <t xml:space="preserve">HTAN.Diagnosis.PrimaryDiagnosis </t>
  </si>
  <si>
    <t>Primary Phenotype(s)</t>
  </si>
  <si>
    <t>Medical Subject Headings (MeSh)</t>
  </si>
  <si>
    <t>Diseases</t>
  </si>
  <si>
    <t xml:space="preserve">CDS.Additional Diagnosis Information.primary_diagnosis
</t>
  </si>
  <si>
    <t xml:space="preserve">Text term used to describe the patient's histologic diagnosis, as described by the World Health Organization's (WHO) International Classification of Diseases for Oncology (ICD-O).
</t>
  </si>
  <si>
    <t xml:space="preserve">primary_diagnosis
</t>
  </si>
  <si>
    <t>Primary site</t>
  </si>
  <si>
    <t>CRDC-Hv1.0.Diagnosis.primary_site
GDC.Case.primary_site
PDC.Case.primary_site
ICDC.Diagnosis.primary_disease_site
CDS.Clinical/Demographic (Patient Level).Primary site
ICDC_Query.primary_disease_site
CDA.ResearchSubject.pimary_disease_site</t>
  </si>
  <si>
    <t>GDC and PDC:
The text term used to describe the primary site of disease, as categorized by the World Health Organization's (WHO) International Classification of Diseases for Oncology (ICD-O).
CDA:
The primary_disease_site that qualifies the ResearchSubject for the associated_project. (Discuss w CCDH possibility of renaming to qualifying_disease_site.)  
ICDC:
The primary site of a disease of interest.</t>
  </si>
  <si>
    <t xml:space="preserve">Accessory sinuses
Adrenal gland
Anus and anal canal
</t>
  </si>
  <si>
    <t>Diagnosis.primary_site</t>
  </si>
  <si>
    <t xml:space="preserve">The anatomical location of the primary condition </t>
  </si>
  <si>
    <t>GDC.Case.primary_site:
Accessory sinuses
Adrenal gland
Anus and anal canal</t>
  </si>
  <si>
    <t>GDC.Diagnosis.tissue_or_organ_of_origin |
PDC.Diagnosis.tissue_or_organ_of_origin |
HTAN.Diagnosis.TissueorOrganofOrigin |
ICDC.Diagnosis.primary_disease_site |
GDC.Diagnosis.laterality |
PDC.Diagnosis.laterality |
GDC.Diagnosis.site_of_resection_or_biopsy | 
PDC.Diagnosis.site_of_resection_or_biopsy |
HTAN.Diagnosis.SiteofResectionorBiopsy ???
GDC.Case.primary_site |
PDC.Case.primary_site</t>
  </si>
  <si>
    <t>Long Name:	ICD-O Primary Anatomic Site Category
Preferred Question Text:	Primary site
Definition:	The text term used to describe the general location of the malignant disease, as categorized by the World Health Organization's (WHO) International Classification of Diseases for Oncology (ICD-O).</t>
  </si>
  <si>
    <t>PrimaryCancerCondition.BodySite
PrimaryCancerCondition.BodySite&gt;LocationQualifier</t>
  </si>
  <si>
    <t>Diagnosis.TissueorOrganofOrigin</t>
  </si>
  <si>
    <t>HTAN.Diagnosis.TissueorOrganofOrigin
HTAN.Diagnosis.SiteofResectionorBiopsy ??</t>
  </si>
  <si>
    <t xml:space="preserve">CDS.Diagnosis.primary_site
</t>
  </si>
  <si>
    <t xml:space="preserve">Primary site in the body
</t>
  </si>
  <si>
    <t xml:space="preserve">Lung, Kidney, Breast
</t>
  </si>
  <si>
    <t xml:space="preserve">C158874
</t>
  </si>
  <si>
    <t>PEBODSYS</t>
  </si>
  <si>
    <t>Tumor grade</t>
  </si>
  <si>
    <t>CRDC-Hv1.0.Diagnosis.grade
GDC.Diagnosis.tumor_grade
ICDC.Diagnosis.histological_grade
PDC.Diagnosis.tumor_grade
CCDH.Clinical/Demographic(Patient_Level).Tumor_grade
GDC Comment: GDC also supports
primary_gleason_grade
gleason_grade_group
gleason_grade_tertiary
gleason_patterns_percent</t>
  </si>
  <si>
    <t>GDC and PDC:
Numeric value to express the degree of abnormality of cancer cells, a measure of differentiation and aggressiveness. 
ICDC: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</si>
  <si>
    <t>G1
GB
 High Grade
 Low Grade
 Unknown</t>
  </si>
  <si>
    <t>Diagnosis.grade</t>
  </si>
  <si>
    <t>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</si>
  <si>
    <t>CancerGradeObservationSet</t>
  </si>
  <si>
    <t>Pattern 1   
Pattern 4
Pattern 5
Pattern 3
Pattern 2
Not Reported
Unknown
Low Grade (G1)
High Grade (G2)
Low Grade
GX
G1
High Grade
G2
G3
G4
Intermediate Grade
GB
not reported
High Grade Dysplasia
Low Grade Dysplasia
Negative/No Dysplasia
Group 1
Group 3
Group 5
Group 4
Group 2
Differentiated
Undifferentiated 
Poorly Differentiated</t>
  </si>
  <si>
    <t>GDC.Diagnosis.enneking_msts_grade |
PDC.Diagnosis.enneking_msts_grade |
GDC.Diagnosis.esophageal_columnar_dysplasia_degree |
PDC.Diagnosis.esophageal_columnar_dysplasia_degree |
GDC.Diagnosis.inpc_grade |
PDC.Diagnosis.inpc_grade |
GDC.Diagnosis.gleason_grade_group |
PDC.Diagnosis.gleason_grade_group |
HTAN.Diagnosis.GleasonGradeGroup |
GDC.Diagnosis.primary_gleason_grade |
PDC.Diagnosis.primary_gleason_grade |
HTAN.Diagnosis.PrimaryGleasonGrade |
GDC.Diagnosis.secondary_gleason_grade |
PDC.Diagnosis.secondary_gleason_grade |
HTAN.Diagnosis.SecondaryGleasonGrade |
GDC.Diagnosis.tumor_grade |
PDC.Diagnosis.tumor_grade |
HTAN.Diagnosis.TumorGrade |
ICDC.Diagnosis.histological_grade</t>
  </si>
  <si>
    <t>Long Name:	Specimen Histologic Grade Grading System Name Histologic Grade
Preferred Question Text:	Tumor grade
Definition:	Numeric value to express the degree of abnormality of cancer cells, a measure of differentiation and aggressiveness.</t>
  </si>
  <si>
    <t>PrimaryCancerCondition.Stage (Partial Match) (Grade and Stage combined in this data element)</t>
  </si>
  <si>
    <t>Check the permissible values for mCODE. This is partial mapping and needs confirmation.</t>
  </si>
  <si>
    <t>Diagnosis.Tumor Grade</t>
  </si>
  <si>
    <t>HTAN.Diagnosis.GleasonGradeGroup
HTAN.Diagnosis.PrimaryGleasonGrade
HTAN.Diagnosis.SecondaryGleasonGrade
HTAN.Diagnosis.TumorGrade</t>
  </si>
  <si>
    <t xml:space="preserve">CDS.Additional Diagnosis Information.tumor_grade
</t>
  </si>
  <si>
    <t xml:space="preserve">Numeric value to express the degree of abnormality of cancer cells, a measure of differentiation and aggressiveness.
</t>
  </si>
  <si>
    <t xml:space="preserve">tumor_grade
</t>
  </si>
  <si>
    <t>"Grade" refers to Toxicity in SDTM v3.2</t>
  </si>
  <si>
    <t>Subject age at diagnosis</t>
  </si>
  <si>
    <t>CRDC-Hv1.0.Diagnosis.age_at_diagnosis
GDC.Diagnosis.age_at_diagnosis
PDC.Diagnosis.age_at_diagnosis
CDS.Clinical/Demographic (Patient Level).Age at diagnosis
CDA.Diagnosis.age_at_diagnosis</t>
  </si>
  <si>
    <t xml:space="preserve">GDC and PDC:
Age at the time of diagnosis expressed in number of days since birth. </t>
  </si>
  <si>
    <t>quantity</t>
  </si>
  <si>
    <t>Diagnosis.age_at_diagnosis</t>
  </si>
  <si>
    <t>The age in days of the individual at the time of diagnosis</t>
  </si>
  <si>
    <t>Quantity</t>
  </si>
  <si>
    <t>GDC:Diagnosis.age_at_diagnosis
PDC:Diagnosis.age_at_diagnosis
HTAN:Diagnosis.AgeatDiagnosis</t>
  </si>
  <si>
    <t>Long Name:	Patient Diagnosis Age Day Value
Preferred Question Text:	Patient Age at Diagnosis
Definition:	Age at the time of diagnosis expressed in number of days since birth.</t>
  </si>
  <si>
    <t>Diagnosis.AgeatDiagnosis</t>
  </si>
  <si>
    <t>HTAN:Diagnosis.AgeatDiagnosis</t>
  </si>
  <si>
    <t xml:space="preserve">CDS.Additional Diagnosis Information.age_at_diagnosis
</t>
  </si>
  <si>
    <t xml:space="preserve">Age at the time of diagnosis since birth
</t>
  </si>
  <si>
    <t xml:space="preserve">Adults age in Years and Children's Age in Days or Unknown
</t>
  </si>
  <si>
    <t>Disease Clinical Stage</t>
  </si>
  <si>
    <t xml:space="preserve">CRDC-Hv1.0.Diagnosis.stage
ICDC.Diagnosis.stage_of_disease
PDC.Diagnosis.tumor_stage
ICDC_Query.stage_of_disease
CDA.Diagnosis.hasDiseaseStaging
</t>
  </si>
  <si>
    <t>ICDC:
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PDC:
Clinical definition example: Extent of the primary cancer based on evidence obtained from clinical assessment parameters determined prior to treatment.</t>
  </si>
  <si>
    <t>Clinical could be AJCC or Ann Arbor or other (e.g., AJCC example: Stage 0 (Cancer confied to the epithelium without invasion of the basement membrane), Stage 0a, Stage 0is, Stage I (invasive cancer confined to the original anatomic site of growth without lymph node involvement).</t>
  </si>
  <si>
    <t>Diagnosis.stage</t>
  </si>
  <si>
    <t>The extent of a cancer in the body. Staging is usually based on the size of the tumor, whether lymph nodes contain cancer, and whether the cancer has spread from the original site to other parts of the body.</t>
  </si>
  <si>
    <t>CancerStageObservationSet</t>
  </si>
  <si>
    <t>M0 | M1 | M1a | N0 | N0 (i+) | N0 (i-)</t>
  </si>
  <si>
    <t>GDC.Diagnosis.ajcc_clinical_m |
PDC.Diagnosis.ajcc_clinical_m |
GDC.Diagnosis.ajcc_clinical_n |
PDC.Diagnosis.ajcc_clinical_n |
GDC.Diagnosis.ajcc_clinical_t |
PDC.Diagnosis.ajcc_clinical_t |
GDC.Diagnosis.ajcc_clinical_stage |
PDC.Diagnosis.ajcc_clinical_stage |
HTAN.Diagnosis.AJCCClinicalM |
HTAN.Diagnosis.AJCCClinicalN |
HTAN.Diagnosis.AJCCClinicalT |
HTAN.Diagnosis.AJCCClinicalStage |
HTAN.Diagnosis.AJCCPathologicM |
HTAN.Diagnosis.AJCCPathologicN |
HTAN.Diagnosis.AJCCPathologicT |
HTAN.Diagnosis.AJCCPathologicStage |
PDC.Diagnosis.tumor_stage |
ICDC.Diagnosis.stage_of_disease |
GDC.Diagnosis.ajcc_pathologic_m |
PDC.Diagnosis.ajcc_pathologic_m |
GDC.Diagnosis.ajcc_pathologic_n |
PDC.Diagnosis.ajcc_pathologic_n |
GDC.Diagnosis.ajcc_pathologic_t |
PDC.Diagnosis.ajcc_pathologic_t |
GDC.Diagnosis.ajcc_pathologic_stage |
PDC.Diagnosis.ajcc_pathologic_stage |
GDC.Diagnosis.ajcc_staging_system_edition |
PDC.Diagnosis.ajcc_staging_system_edition |
GDC.Diagnosis.ann_arbor_clinical_stage |
PDC.Diagnosis.ann_arbor_clinical_stage |
GDC.Diagnosis.ann_arbor_pathologic_stage |
PDC.Diagnosis.ann_arbor_pathologic_stage |
GDC.Diagnosis.figo_stage |
PDC.Diagnosis.figo_stage |
GDC.Diagnosis.igcccg_stage |
PDC.Diagnosis.igcccg_stage |
GDC.Diagnosis.inss_stage |
PDC.Diagnosis.inss_stage |
GDC.Diagnosis.iss_stage |
PDC.Diagnosis.iss_stage |
GDC.Diagnosis.masaoka_stage |
PDC.Diagnosis.masaoka_stage |
GDC.Diagnosis.cog_liver_stage |
PDC.Diagnosis.cog_liver_stage |
GDC.Diagnosis.cog_renal_stage |
PDC.Diagnosis.cog_renal_stage |
GDC.Diagnosis.enneking_msts_metastasis |
PDC.Diagnosis.enneking_msts_metastasis |
GDC.Diagnosis.enneking_msts_stage |
PDC.Diagnosis.enneking_msts_stage |
GDC.Diagnosis.enneking_msts_tumor_site |
PDC.Diagnosis.enneking_msts_tumor_site |
GDC.Diagnosis.inrg_stage |
PDC.Diagnosis.inrg_stage |
GDC.Diagnosis.irs_stage |
PDC.Diagnosis.irs_stage | 
GDC.Diagnosis.ann_arbor_b_symptoms | 
PDC.Diagnosis.ann_arbor_b_symptoms | 
GDC.Diagnosis.ann_arbor_extranodal_involvement | 
PDC.Diagnosis.ann_arbor_extranodal_involvement</t>
  </si>
  <si>
    <t xml:space="preserve">Varies by disease or general ccode to signify the extent of a disease is 2008265 (https://cdebrowser.nci.nih.gov/cdebrowserClient/cdeBrowser.html#/search?publicId=2008265&amp;version=2.0) </t>
  </si>
  <si>
    <t>No generic CDE, depends on the disease.</t>
  </si>
  <si>
    <t>PrimaryCancerCondition.Stage (partial match in mapping)</t>
  </si>
  <si>
    <t>Check the permissible values for mCODE. This is a partial mapping and needs confirmation.</t>
  </si>
  <si>
    <t>Diagnosis.AJCCClinicalM and others</t>
  </si>
  <si>
    <t xml:space="preserve">HTAN.Diagnosis.AJCCClinicalM |
HTAN.Diagnosis.AJCCClinicalN |
HTAN.Diagnosis.AJCCClinicalT |
HTAN.Diagnosis.AJCCClinicalStage |
</t>
  </si>
  <si>
    <t xml:space="preserve">CDS.Additional Diagnosis Information.tumor_stage_ajcc_clinical_t
CDS.Additional Diagnosis Information.tumor_stage_ajcc_clinical_n
CDS.Additional Diagnosis Information.tumor_stage_ajcc_clinical_m
</t>
  </si>
  <si>
    <t xml:space="preserve">Extent of the primary cancer based on evidence obtained from clinical assessment parameters determined prior to treatment.
Extent of the regional lymph node involvement for the cancer based on evidence obtained from clinical assessment parameters determined prior to treatment.
Extent of the distant metastasis for the cancer based on evidence obtained from clinical assessment parameters determined prior to treatment.
</t>
  </si>
  <si>
    <t xml:space="preserve">ajcc_clinical_t
ajcc_clinical_n
ajcc_clinical_m
</t>
  </si>
  <si>
    <t xml:space="preserve">3440328
3440330
3440331
</t>
  </si>
  <si>
    <t>Public ID: 6642369
Version: 1.0
Long Name: Result or Finding in Original Units
Short Name: RSORRES
Preferred Question Text: Result or Finding in Original Units
Definition: The outcome of the disease response assessment as originally received or collected.
Value Domain: CDISC Variable Terminology Outcome
Data Element Concept: Disease Response Domain Disease Response Original Result
Context: NCI Standards
Contexts using this CDE: Theradex, COG
Workflow Status: RELEASED
Origin: CDISC:Clinical Data Interchange Standards Consortium
Registration Status: Qualified
Data Element Link: https://cdebrowser.nci.nih.gov/cdebrowserClient/cdeBrowser.html#/search?publicId=6642369&amp;version=1.0</t>
  </si>
  <si>
    <t>Disease Pathologic Stage</t>
  </si>
  <si>
    <t>PDC:
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(PDC) 
Pathologic stage example: Code of pathological T (primary tumor) to define the size or contiguous extension of the primary tumor (T), using staging criteria from the American Joint Committee on Cancer (AJCC).</t>
  </si>
  <si>
    <t>Clinical could be AJCC or ann arbor or other (e.g., Stage T1a2 (Invasive cerival cancer with measured stromal invasion more than 3.0 mm and not more than 5.0 mm with a horizontal spread 7.0 mm or less.).membrane)</t>
  </si>
  <si>
    <t>The value for a cancer staging component being represented (e.g. 'M1'), encoded as a CodeableConcept.</t>
  </si>
  <si>
    <t>Diagnosis.AJCCPathologicM
Diagnosis.AJCCPathologicN
Diagnosis.AJCCPathologicT
Diagnosis.AJCCPathologicStage</t>
  </si>
  <si>
    <t>HTAN.Diagnosis.AJCCPathologicM |
HTAN.Diagnosis.AJCCPathologicN |
HTAN.Diagnosis.AJCCPathologicT |
HTAN.Diagnosis.AJCCPathologicStage |</t>
  </si>
  <si>
    <t>Admin</t>
  </si>
  <si>
    <t>File format</t>
  </si>
  <si>
    <t>ICDC.File.file_format
PDC.File.file_format
CDA.File.file_format
ICDC_Query.file_format
IDC.file_format 
GDC....data_format</t>
  </si>
  <si>
    <t xml:space="preserve">PDC:
Format of the file.
CDA:
String to identify the full file extension including compression extensions.
ICDC:
the specific format of the file, e.g. pdf vs. png vs. doc, etc., as derived by the loader </t>
  </si>
  <si>
    <t xml:space="preserve">ICDC: 
pdf
png
doc
</t>
  </si>
  <si>
    <t>Long Name:	Electronic Document Format Specification Description java.lang.String
Preferred Question Text:	
Definition:	Material recorded in a format that requires an electronic device to view or modify the content.:The organization of information according to preset specifications.:A detailed description of criteria for a piece of work._A statement or an account describing something._Generic value domain for a java datatype that is a class that represents character strings.</t>
  </si>
  <si>
    <t>.fileFormat (various attributes for Single Cell and Single Nucleus RNA Seq (sc/snRNASeq)
Single Cell ATAC Seq
Bulk RNA Seq
Bulk DNA Seq)</t>
  </si>
  <si>
    <t xml:space="preserve">CDS.Additional Study Information.file_types_and_format
</t>
  </si>
  <si>
    <t xml:space="preserve">Specific kind of files in the dataset that will be uploaded to CDS
</t>
  </si>
  <si>
    <t xml:space="preserve">"(Genomics) BAM; CRAM;CRAI; FastQ
(Imaging) DICOM; Tiff; OME-Tiff; JPEG; NIFTI"
</t>
  </si>
  <si>
    <t xml:space="preserve">C171252
</t>
  </si>
  <si>
    <t>File type</t>
  </si>
  <si>
    <t>ICDC.File.file_type
PDC.File.file_type
CDA.File.data_type
ICDC_Query.file_type
GDC...data_type</t>
  </si>
  <si>
    <t xml:space="preserve">PDC:
Specific kind of file to denote raw or processed 
 (no definition under CDA list)
ICDC:
indicator as to the nature of the file in terms of its content, i.e. what the information contained within the file constitutes </t>
  </si>
  <si>
    <t>ICDC:
pathology report, image file
CDA:
ex. alignment file, sequencing file (.BAM, .CRAM format... multiple formats), variant call file</t>
  </si>
  <si>
    <t>Long Name:	File Content Type java.lang.String
Preferred Question Text:	
Definition:	A set of related records (either written or electronic) kept together._Everything that is included in a collection, container, or communication.:Something distinguishable as an identifiable class based on common qualities._Generic value domain for a java datatype that is a class that represents character strings.</t>
  </si>
  <si>
    <t>Data Types Available</t>
  </si>
  <si>
    <t>EDAM ontology;
MIME type;General Phenotype Data</t>
  </si>
  <si>
    <t xml:space="preserve">CDS.File.file_type
</t>
  </si>
  <si>
    <t xml:space="preserve">what type of file
</t>
  </si>
  <si>
    <t xml:space="preserve">CRAM; FASTQ; BAM; BAI
</t>
  </si>
  <si>
    <t>File Path example in CDISC -  External file Path found in SDTM v3.2 File name and path for the external ECG Wave form file and for Morphology file path to the external file. (Record Qualifier - Permitted)</t>
  </si>
  <si>
    <t>Imaging</t>
  </si>
  <si>
    <t>Imaging Modality</t>
  </si>
  <si>
    <t>CDA.File.hasImagingFileType
CDS.Imaging Data specific.Modality
IDC.DICOM_modality</t>
  </si>
  <si>
    <t xml:space="preserve">CDA:
Entity/Property still under development; recommend imaging file type or imaging technology or possibly technology.  Equivalent to DICOM "modality". 
</t>
  </si>
  <si>
    <t xml:space="preserve">DICOM example:
CT (Computed Tomography)
PT (Positron emmission tomography) </t>
  </si>
  <si>
    <t>Long Name:	Image Modality Type
Preferred Question Text:	Modality
Definition:	A specific manner, characteristic, or pattern of data acquisition by a physical or electronic imaging device.
Value Domain:	Imaging Technique Modality Type
Data Element Concept:	Imaging Technique Modality
Context:	NCI Standards</t>
  </si>
  <si>
    <t>FollowUp.ImagingType</t>
  </si>
  <si>
    <t xml:space="preserve">CDS.Imaging-Specific Information.modality
</t>
  </si>
  <si>
    <t xml:space="preserve">Type of equipment that originally acquired the data.
</t>
  </si>
  <si>
    <t xml:space="preserve">Yes
</t>
  </si>
  <si>
    <t xml:space="preserve">C18843
</t>
  </si>
  <si>
    <t>This is under Morpholgy results obtained from a procedure (e.g., imaging modality). The type of imaging modality is not detailed in SDTM v3.2. Tumor Results (TR) has TRMETHOD and this has values related to imaging.</t>
  </si>
  <si>
    <t>Program</t>
  </si>
  <si>
    <t>Program name</t>
  </si>
  <si>
    <t>CRDC-Hv1.0.ResearchProject.name
GDC.Program.name
ICDC.Program.program_name
PDC.Program.name
CDS.Study/Data specific.NCI Program Name/CDS Requestor
IDC.TCIA.Program</t>
  </si>
  <si>
    <t xml:space="preserve">GDC:
a unique key
ICDC:
The name applied to a research program or study.
PDC: Name of the program 
</t>
  </si>
  <si>
    <t>ResearchProject.name</t>
  </si>
  <si>
    <t>GDC:Program.name
PDC:Program.name
ICDC:Program.program_name
GDC:Project.name
PDC:Project.name
ICDC:Study.clinical_study_name</t>
  </si>
  <si>
    <t>Not complete match
Long Name:	Cooperative Group Program Name 
Preferred Question Text:	Cooperative Group
Definition:	The name of the NCI-sponsored program that promotes and supports clinical trials in cancer treatment, (largely combined modality approaches); cancer prevention, and early detection within setting of a Cooperative Group.</t>
  </si>
  <si>
    <t>Consortium</t>
  </si>
  <si>
    <t>Study/projects (?)
Program/name (?)</t>
  </si>
  <si>
    <t xml:space="preserve">CDS.Funding Information.funding_source_program_name
</t>
  </si>
  <si>
    <t xml:space="preserve">The name of the program that is providing funding 
</t>
  </si>
  <si>
    <t xml:space="preserve">DCCPS, DCB, CIDR
</t>
  </si>
  <si>
    <t xml:space="preserve">C166274
</t>
  </si>
  <si>
    <t>Term "Program" not used in CDISC.</t>
  </si>
  <si>
    <t>Molecular Test</t>
  </si>
  <si>
    <t>Gene chromosome</t>
  </si>
  <si>
    <t>GDC.MolecularTest.chromosome
PDC.Gene.chromosome</t>
  </si>
  <si>
    <t xml:space="preserve">GDC:
The text term used to describe a chromosome targeted or included in molecular testing. If a specific genetic variant is being reported, this property can be used to capture the chromosome where that variant is located.
PDC:
NCBI Gene chromosome </t>
  </si>
  <si>
    <t>GDC:
 chr1
 chr2
 chr3</t>
  </si>
  <si>
    <t>Long Name:	Molecular Laboratory Procedure Chromosome Name
Preferred Question Text:	Chromosome
Definition:	The text term used to describe a chromosome targeted or included in molecular testing. If a specific genetic variant is being reported, this property can be used to capture the chromosome where that variant is located.</t>
  </si>
  <si>
    <t>CancerGeneticVariant.Component &gt; Cytogenetic Location &gt; Value</t>
  </si>
  <si>
    <t xml:space="preserve">This is an initial mapping and it needs further review. </t>
  </si>
  <si>
    <t>Molecular Test.Chromosome</t>
  </si>
  <si>
    <t>PG</t>
  </si>
  <si>
    <t>Gene symbol (same as name?)</t>
  </si>
  <si>
    <t>GDC.MolecularTest.gene_symbol
PDC.Gene.gene_name</t>
  </si>
  <si>
    <t>GDC:
The text term used to describe a gene targeted or included in molecular analysis. For rearrangements, this is shold be used to represent the reference gene.  
PDC:
NCBI Gene name</t>
  </si>
  <si>
    <t>GDC:
A1CF
 ABI1
 ABL1</t>
  </si>
  <si>
    <t>Long Name:	Molecular Analysis Gene Symbol Code
Preferred Question Text:	Gene symbol
Definition:	The text term used to describe a gene targeted or included in molecular analysis. For rearrangements, this is shold be used to represent the reference gene.</t>
  </si>
  <si>
    <t>Molecular Test.GeneSymbol</t>
  </si>
  <si>
    <t>Gene locus</t>
  </si>
  <si>
    <t>GDC.MolecularTest.locus
PDC.Gene.locus</t>
  </si>
  <si>
    <t xml:space="preserve">GDC:
Alphanumeric value used to describe the locus of a specific genetic variant. Example: NM_001126114. 
PDC:
NCBI Gene cytoband </t>
  </si>
  <si>
    <t>Long Name:	Molecular Laboratory Procedure Locus Location Text
Preferred Question Text:	Locus
Definition:	Alphanumeric value used to describe the locus of a specific genetic variant.</t>
  </si>
  <si>
    <t>CancerGeneticVariant.Component &gt; Amino Acid Change Type &gt; Value</t>
  </si>
  <si>
    <t>Molecular Test.Locus</t>
  </si>
  <si>
    <t>Gene variant type</t>
  </si>
  <si>
    <t xml:space="preserve">GDC.MolecularTest.variant_type
</t>
  </si>
  <si>
    <t>GDC:
The text term used to describe the type of genetic variation.</t>
  </si>
  <si>
    <t>GDC:
Alleles
Chrimerism 
Methylation
Mosaicism</t>
  </si>
  <si>
    <t>Long Name:	Molecular Laboratory Procedure Genetic Variant Type Preferred Question Text:	Variant type
Definition:	The text term used to describe the type of genetic variation.</t>
  </si>
  <si>
    <t>CancerGeneticVariant.Component &gt; Genomic DNA Change &gt; Value</t>
  </si>
  <si>
    <t>Molecular Test.VariantType</t>
  </si>
  <si>
    <t>Exposure</t>
  </si>
  <si>
    <t>Exposure type</t>
  </si>
  <si>
    <t xml:space="preserve">CRDC-Hv1.0.Exposure.tobacco_exposure
CRDC-Hv1.0.Exposure.alcohol_exposure
CRDC-Hv1.0.Exposure.environmental_exposure
GDC/PDC.Exposure.respirable_crystalline_silica_exposure
GDC/PDC.Exposure.asbestos_exposure
GDC/PDC.Exposure.coal_dust_exposure
GDC/PDC.Exposure.environmental_tobacco_smoke_exposure
GDC/PDC.Exposure.radon_exposure
GDC/PDC.Exposure.type_of_smoke_exposure
GDC/PDC Alcohol Exposure can be derived from: GDC/PDC.Exposure.Alcohol_drinks_per_day, .Alcohol_days_per_week, .Alcohol_intensity, .Alcohol_history
GDC/PDC.Smoking Exposure can be derived from: GDC/PDC.Exposure.Packs_years_smoked, .Smoking_frequency, .Tobacco_smoking_onset_year, .Tobacco_smoking_quit_year, .Tobacco_smoking_status, .Tobacco_type_of_tobacco_used, .Time_between_waking_and_first_smoke, .Years_smoked, .Cigarrettes_per_day
</t>
  </si>
  <si>
    <t xml:space="preserve">GDC Exposure ENTITY definition: Clinically relevant patient information not immediately resulting from genetic predispositions. </t>
  </si>
  <si>
    <t>Exposure.tobacco_exposure
Exposure.alcohol_exposure
Exposure.environmental_exposure</t>
  </si>
  <si>
    <t>Observations about an individual's exposure to tobacco.
Observations about an individual's exposure to alcohol.
Observations about an individual's exposure to environmental substances that may impact clinical outcomes.</t>
  </si>
  <si>
    <t>Work-related smoke, plumbing			
Grilling smoke			
Indoor stove or fireplace smoke, wood burning			
Accidental building fire smoke			
Smoke exposure, NOS			
Accidental forest fire smoke</t>
  </si>
  <si>
    <t>GDC.Exposure.cigarettes_per_day |
PDC.Exposure.cigarettes_per_day |
GDC.Exposure.environmental_tobacco_smoke_exposure |
PDC.Exposure.environmental_tobacco_smoke_exposure |
GDC.Exposure.pack_years_smoked |
PDC.Exposure.pack_years_smoked |
GDC.Exposure.smoking_frequency |
PDC.Exposure.smoking_frequency |
GDC.Exposure.time_between_waking_and_first_smoke |
PDC.Exposure.time_between_waking_and_first_smoke |
GDC.Exposure.tobacco_smoking_onset_year |
PDC.Exposure.tobacco_smoking_onset_year |
GDC.Exposure.tobacco_smoking_quit_year |
PDC.Exposure.tobacco_smoking_quit_year |
GDC.Exposure.tobacco_smoking_status |
PDC.Exposure.tobacco_smoking_status |
GDC.Exposure.type_of_tobacco_used |
PDC.Exposure.type_of_tobacco_used |
GDC.Exposure.years_smoked |
PDC.Exposure.years_smoked
GDC.Exposure.alcohol_days_per_week |
PDC.Exposure.alcohol_days_per_week |
GDC.Exposure.alcohol_drinks_per_day |
PDC.Exposure.alcohol_drinks_per_day |
GDC.Exposure.alcohol_history |
PDC.Exposure.alcohol_history |
GDC.Exposure.alcohol_intensity |
PDC.Exposure.alcohol_intensity
GDC.Exposure.asbestos_exposure |
PDC.Exposure.asbestos_exposure |
GDC.Exposure.coal_dust_exposure |
PDC.Exposure.coal_dust_exposure |
GDC.Exposure.radon_exposure |
PDC.Exposure.radon_exposure |
GDC.Exposure.respirable_crystalline_silica_exposure |
PDC.Exposure.respirable_crystalline_silica_exposure |
GDC.Exposure.type_of_smoke_exposure |
PDC.Exposure.type_of_smoke_exposure</t>
  </si>
  <si>
    <t>Should be needed for at least 1 query  (SB Example 2)</t>
  </si>
  <si>
    <t>In query but no data elements to match currently</t>
  </si>
  <si>
    <t>Varies with exposure. 
Long Name:	Carcinogen Exposure Name
Preferred Question Text:	If the participant was exposed to environmental/workplace carcinogens, select those that apply
Definition:	The response that indicates the name of the environmental/workplace carcinogen to which the patient has been exposed.</t>
  </si>
  <si>
    <t>Use CDE 5624? (SA - This is limited to environmental toxic exposures)</t>
  </si>
  <si>
    <t xml:space="preserve">Exposure.Smoking Exposure
Exposure.Alcohol Exposure
Exposure.Asbestos Exposure
Exposure.Coal Dust Exposure
Exposure.Environmental Tobacco Smoke Exposure
Exposure.Radon Exposure
Exposure.Respirable Crystalline Silica Exposure
</t>
  </si>
  <si>
    <t>Related to smoking elements: Person Cigarette Smoking History Pack Year Value 2955385, Person Smoking Duration Year Count 3137957,</t>
  </si>
  <si>
    <t>EX or SU</t>
  </si>
  <si>
    <t>Identifiers</t>
  </si>
  <si>
    <t xml:space="preserve">Subject Identifier </t>
  </si>
  <si>
    <t xml:space="preserve">CRDC-Hv1.0.Subject.identifier
CTDC.case.case_id  
GDC.Case.id  
ICDC.Case.case_id  
PDC.Case.case_id  
CDA.Patient.dct:identifier  
IDC.Patient Module.DICOM.Patient ID  
IDC.Case_UUID
ICDC_Query.case_id 
</t>
  </si>
  <si>
    <t>a unique key</t>
  </si>
  <si>
    <t>Subject.identifier</t>
  </si>
  <si>
    <t>A 'business' identifier or accession number for the entity, typically as provided by an external system or authority, that are globally unique and persist across implementing systems. Also, since these identifiers are created outside the information system through a specific business process, the Identifier type has additional attributes to capture this additional metadata so the actual identifier values are qualified by the context that created those values. This additional context allows "identifier" instances to be transmitted as business data across systems while still being able to trace them back to the system of origin.</t>
  </si>
  <si>
    <t>6380049  / 6356011</t>
  </si>
  <si>
    <t>Long Name:	Subject Identifier for the Study
Preferred Question Text:	What is the subject identifier?
Definition:	A unique subject identifier within a site and a study.</t>
  </si>
  <si>
    <t>CancerPatient.Identifier</t>
  </si>
  <si>
    <t>This should be verified.</t>
  </si>
  <si>
    <t>Demographics.HTANParticipantID</t>
  </si>
  <si>
    <t xml:space="preserve">CDS.Subject.subject_id
</t>
  </si>
  <si>
    <t xml:space="preserve">An identifier, such as a number or a string that may contain metadata information, for a subject who has taken part in the investigation or study.
</t>
  </si>
  <si>
    <t>USUBJID</t>
  </si>
  <si>
    <t>Public ID: 6380049
Version: 1.0
Long Name: Subject Identifier for the Study
Short Name: SUBJID
Preferred Question Text: What is the subject identifier?
Definition: A unique subject identifier within a site and a study.
Value Domain: CDISC Variable Terminology Identifier
Data Element Concept: CDISC Domain Subject Identifier
Context: NCI Standards
Contexts using this CDE: NRDS, Theradex, AMC, CTEP
Workflow Status: RELEASED
Origin: CDISC:Clinical Data Interchange Standards Consortium
Registration Status: Standard
Data Element Link: https://cdebrowser.nci.nih.gov/cdebrowserClient/cdeBrowser.html#/search?publicId=6380049&amp;version=1.0</t>
  </si>
  <si>
    <t>Paper: This is typically recorded in the header of each CRF page. EDC: The subject identifiers may be provided to the site using a pre-populated list in the system. This CDASH variable is typically collected in all CDASH domains. However, this CDASH variable is populated only in the SDTMIG DM domain. For more information, refer to Study Data Tabulation Model.</t>
  </si>
  <si>
    <t>DM.SUBJID.  Maps directly to the SDTMIG variable.</t>
  </si>
  <si>
    <t>Record the identifier for the subject.</t>
  </si>
  <si>
    <t>Unique Subject Identifier for Parent record(s).
This data element is to be used for CDISC aligned data collection in place of CDE 2003301 from the original NCI Standard CRF Template.</t>
  </si>
  <si>
    <t xml:space="preserve">Specimen Identifier </t>
  </si>
  <si>
    <t xml:space="preserve">GDC.Sample.id  
ICDC.Sample.sample_id  
PDC.Sample.sample_id  
CDA.Specimen.dct:identifier  
ICDC_Query.sample_id 
IDC.DICOM.SpecimenModule.SpecimenIdentifier
</t>
  </si>
  <si>
    <t>Specimen.identifier</t>
  </si>
  <si>
    <t>Identifier</t>
  </si>
  <si>
    <t>GDC.Sample.submitter_id |
GDC.Analyte.submitter_id |
GDC.Slide.submitter_id |
PDC.Sample.sample_submitter_id |
PDC.Analyte.analyte_submitter_id</t>
  </si>
  <si>
    <t>Long Name:	Specimen Identifier Number
Preferred Question Text:	Specimen ID Number
Definition:	a unique identification number for the laboratory specimen submitted for analysis or bank storage.</t>
  </si>
  <si>
    <t>TumorSpecimen.Identifier</t>
  </si>
  <si>
    <t>Biospecimen.HTANBiospecimenID</t>
  </si>
  <si>
    <t xml:space="preserve">CDS.Sample Information.sample_id
</t>
  </si>
  <si>
    <t xml:space="preserve">sample identifier
</t>
  </si>
  <si>
    <t>TU (Tumor Identification Domain Model) has TUSEQ, TUGRPID, TUREFID, TUSPID, TULNKID, TUTESTCD, TUTEST, TUORRES, TUSTRESC). TULINKID (Link ID - Identifer used to link identified tumors t the assessments results (in TR domain) over the course of the study.</t>
  </si>
  <si>
    <t>Public ID: 6401975
Version: 1.0
Long Name: Lab Reference ID
Short Name: LBREFID
Preferred Question Text: What was the (laboratory test) [reference identifier/accession number]?
Definition: An internal or external identifier such as specimen identifier.
Value Domain: CDISC Variable Terminology Identifier
Data Element Concept: Laboratory Data Domain Laboratory Test Reference Identifier
Context: NCI Standards
Contexts using this CDE: CTEP, Theradex, COG, AMC, NRDS
Workflow Status: RELEASED
Origin: CDISC:Clinical Data Interchange Standards Consortium
Registration Status: Standard
Data Element Link: https://cdebrowser.nci.nih.gov/cdebrowserClient/cdeBrowser.html#/search?publicId=6401975&amp;version=1.0</t>
  </si>
  <si>
    <t>This can be used to confirm that the appropriate data record is present in the electronic transfer. May be included for linking back to specimens (e.g., Specimen ID).</t>
  </si>
  <si>
    <t>LBREFID.  Maps directly to the SDTMIG variable. May be used to create RELREC to link this record with a record in another domain.</t>
  </si>
  <si>
    <t>Record the specimen or accession number assigned.</t>
  </si>
  <si>
    <t>This data element is to be used for CDISC aligned data collection in place of CDE 2230047 from the original NCI Standard CRF Template.</t>
  </si>
  <si>
    <t xml:space="preserve">Study Identifier </t>
  </si>
  <si>
    <t xml:space="preserve">CTDC.clinical_trial.clinical_trial_id
ICDC.Study.clinical_study_id  
PDC.Study.study_id  
IDC.DICOM.ClinicalTrialSubjectModule. ClinicalTrialProtocolID
</t>
  </si>
  <si>
    <t>?ResearchProject.identifier</t>
  </si>
  <si>
    <t>GDC.Program.dbgap_accession_number |
GDC.Project.dbgap_accession_number |
PDC.Program.program_submitter_id |
PDC.Project.project_submitter_id |
ICDC.Study.clinical_study_designation</t>
  </si>
  <si>
    <t>6380045 / 2746459 / 5054234</t>
  </si>
  <si>
    <t>Long Name:	Study Identifier
Preferred Question Text:	What is the study identifier?
Definition:	A unique identifier for a study.</t>
  </si>
  <si>
    <t>Accession ID (Study ID)</t>
  </si>
  <si>
    <t>Study/dbgap_phs + Study/dbgap_verison + Study/dbgap_consent</t>
  </si>
  <si>
    <t>dbGaP Id</t>
  </si>
  <si>
    <t xml:space="preserve">CDS.Funding Information.clinical_trial_identifier
</t>
  </si>
  <si>
    <t xml:space="preserve">identifier in the clinical trial system
</t>
  </si>
  <si>
    <t xml:space="preserve">NCT02465060
</t>
  </si>
  <si>
    <t>STUDYID</t>
  </si>
  <si>
    <t>Public ID: 6380045
Version: 1.0
Long Name: Study Identifier
Short Name: STUDYID
Preferred Question Text: What is the study identifier?
Definition: A unique identifier for a study.
Value Domain: CDISC Variable Terminology Identifier
Data Element Concept: CDISC Domain Study Identifier
Context: NCI Standards
Contexts using this CDE: CTEP
Workflow Status: RELEASED
Origin: CDISC:Clinical Data Interchange Standards Consortium
Registration Status: Standard
Data Element Link: https://cdebrowser.nci.nih.gov/cdebrowserClient/cdeBrowser.html#/search?publicId=6380045&amp;version=1.0</t>
  </si>
  <si>
    <t>While this field is not typically captured on a CRF, it should be displayed clearly on the CRF and/or the EDC system. This field can be included into the database or populated during SDTM-based dataset creation before submission.</t>
  </si>
  <si>
    <t>STUDYID. Maps directly to the SDTMIG variable.</t>
  </si>
  <si>
    <t>This data element is to be used for CDISC aligned data collection in place of CDE 2746459 from the original NCI Standard CRF Template.
IG - Study Identifier of the Parent record(s).</t>
  </si>
  <si>
    <t xml:space="preserve">File Identifier </t>
  </si>
  <si>
    <t>ICDC.File.uuid  
PDC.File.file_id  
ICDC_Query.uuid 
IDC.Instance_UUID
GDC.... data_file.id (Not found in version GDC 2020)
CTDC.file.uuid</t>
  </si>
  <si>
    <t>Long Name:	File Identifier
Preferred Question Text:	File
Definition:	The filename of the attachment to the Case Summary Report.</t>
  </si>
  <si>
    <t>Image File Identifier (partial match) 7648224 	https://cdebrowser.nci.nih.gov/cdebrowserClient/cdeBrowser.html#/search?publicId=7648224&amp;version=1.0
A unique internal image identifier consisting of a sequence of letters, numbers, or other characters in the format of "IMAGE:N" where N is sequentially assigned by the tool generating an electronic file containing the imaging data.</t>
  </si>
  <si>
    <t xml:space="preserve">CDS.File.file_id
</t>
  </si>
  <si>
    <t xml:space="preserve">identifier
</t>
  </si>
  <si>
    <t>EG (Assumptions for ECG Test Results Domain Model) has file identifier EGREFID</t>
  </si>
  <si>
    <t xml:space="preserve">Program Identifier </t>
  </si>
  <si>
    <t xml:space="preserve">GDC.Program.id 
PDC.Program.program_id </t>
  </si>
  <si>
    <t>ResearchProject.identifier</t>
  </si>
  <si>
    <t xml:space="preserve">Project Identifier </t>
  </si>
  <si>
    <t>GDC.Project.id 
PDC.Project.project_id 
CDA.Project.dct:identifier 
IDC.TCIA.collection_id</t>
  </si>
  <si>
    <t>2787109 / 2423092</t>
  </si>
  <si>
    <t>Long Name:	Project Identifier java.lang.String
Preferred Question Text:	
Definition:	Any piece of work that is undertaken or attempted._One or more characters used to identify, name, or characterize the nature, properties, or contents of a thing._Generic value domain for a java datatype that is a class that represents character strings.</t>
  </si>
  <si>
    <t xml:space="preserve">Principal Investigator Identifier </t>
  </si>
  <si>
    <t>Added by DST 
ICDC.PrincipalInvestigator.ENTITY 
CDA.Dataset.isPrincipalInvestigator 
CTDC.clinical_trail.principal_investigators</t>
  </si>
  <si>
    <t>2183523 / 1855</t>
  </si>
  <si>
    <t>Long Name:	Principal Investigator Identifier Number
Preferred Question Text:	PI_ID
Definition:	the principal investigator ID number. OR
Long Name:	National Cancer Institute Principal Investigator Identifier Number
Preferred Question Text:	Principal Investigator No.
Definition:	the identifier assigned in the NCI investigator registry to a physician approved for conducting a clinical trial.</t>
  </si>
  <si>
    <t>INVID</t>
  </si>
  <si>
    <t>CRDC-H v1 Mapping</t>
  </si>
  <si>
    <t xml:space="preserve">CRDC-H v1 Source or Indirect Source </t>
  </si>
  <si>
    <t>Data Element Definition</t>
  </si>
  <si>
    <t>Valid Value Examples</t>
  </si>
  <si>
    <t>Data type</t>
  </si>
  <si>
    <t>Open Questions</t>
  </si>
  <si>
    <t>Controlled Terminology</t>
  </si>
  <si>
    <t>Conformance</t>
  </si>
  <si>
    <t>CRDC Conformance</t>
  </si>
  <si>
    <t>Confirmation of caDSR Public ID or comment from caDSR Curator</t>
  </si>
  <si>
    <t>Question</t>
  </si>
  <si>
    <t>Domain Group: Demographics/Case/Patient</t>
  </si>
  <si>
    <t xml:space="preserve"> Subject gender</t>
  </si>
  <si>
    <t>CTDC.case.gender
GDC.Clinical.gender
GDC.Demographic.gender
PDC.Demographic.gender
CDA.Patient.sex (Consider PhenotypicSex)</t>
  </si>
  <si>
    <t>Text designations that identify gender. Gender is described as the assemblage of properties that distinguish people on the basis of their societal roles. (GDC)</t>
  </si>
  <si>
    <t>Should we call the elements in this category as "Subject" rather than Patient -- especially to cover ICDC?
WV:  ICDC uses the terms Patient (very sparingly) and Case (most often used, like a synonym for Research Subject)</t>
  </si>
  <si>
    <t>Use this CDE</t>
  </si>
  <si>
    <t>CTDC.case.race
GDC.Clinical.race
GDC.Demographic.race
PDC.Demographic.race
CDA.Patient.race</t>
  </si>
  <si>
    <t>The text for reporting information about race based on the Office of Management and Budget (OMB) categories.</t>
  </si>
  <si>
    <t>Not allowed to collect			
unknown			
not reported			
Unknown	Unknown		
white			
native hawaiian or other pacific islander			
american indian or alaska native			
asian			
other			
black or african american</t>
  </si>
  <si>
    <t>CTDC.case.ethnicity
GDC.Clinical.ethnicity
CDA.Patient.ethnicity
GDC.Demographic.ethnicity
PDC.Demographic.ethnicity
CDA.Patient.ethnicity</t>
  </si>
  <si>
    <t>The text for reporting information about ethnicity based on the Office of Management and Budget (OMB) categories.</t>
  </si>
  <si>
    <t>not hispanic or latino			
hispanic or latino			
Unknown	Unknown		
not reported			
unknown			
not allowed to collect</t>
  </si>
  <si>
    <t>CDA.Patient.hasGenotypicSex
ICDC.Demographic.sex</t>
  </si>
  <si>
    <t>The assemblage of physical properties or qualities by which male is distinguished from female; the physical difference between male and female; the distinguishing peculiarity of male or female.</t>
  </si>
  <si>
    <t>XX, XY, etc.</t>
  </si>
  <si>
    <t>PDC.Case.taxon
CDA.Patient.taxon</t>
  </si>
  <si>
    <t>A taxonomic group, such as a species.
CRDC-Hdev: The scientific binomial name for the species of the subject (e.g. Homo sapiens, Mus musculus, etc.)</t>
  </si>
  <si>
    <t>Examples: Homo sapiens, Canis familiaris, Mus musculus</t>
  </si>
  <si>
    <t>Domain Group:  Study</t>
  </si>
  <si>
    <t xml:space="preserve"> Study type </t>
  </si>
  <si>
    <t>CTDC.clinical_trial.clinical_trial_type
ICDC.Study.clinical_study_type
PDC.Study.experiment_type</t>
  </si>
  <si>
    <t xml:space="preserve">The nature of the investigation or the investigational use for which clinical study is being done. (ICDC)
Clinical trial type
Display Name: Trial Type (CTDC)
Type of labeling reagent used. Indicate number of channels. (PDC) --- The nature of the investigation for which study information is being collected. (After clinicaltrials.gov) https://evs.nci.nih.gov/ftp1/CDISC/Protocol/Archive/Protocol%20Terminology%202020-12-18.html </t>
  </si>
  <si>
    <t>IDC will use study for imaging groupings  - Definition of study needs be made (program, project and study - are these clearly distinct across the nodes?) Should we split up - clinical study OR other? Research study?</t>
  </si>
  <si>
    <t>CTDC.clinical_trial.clinical_trial_long_name
ICDC.Study.clinical_study_name
PDC.Study.study_short_name</t>
  </si>
  <si>
    <t>The name applied to a scientific investigation. (ICDC) The complete name of the clinical trial, eg. Targeted Therapy Directed by Genetic Testing in Treating Patients with Advanced Refractory Solid Tumors, Lymphomas, or Multiple Myeloma (The MATCH Screening Trial).
Display Name: Trial Name (ICDC) A short name for the study (PDC)</t>
  </si>
  <si>
    <t>ICDC.PrincipalInvestigator.ENTITY
CDA.Dataset.isPrincipalInvestigator (Also recommended by Kathy since queries request this very often)</t>
  </si>
  <si>
    <t>The collection of all data related to the principal investigator in a specific project. (ICDC) _ separated into first, last and middle initial</t>
  </si>
  <si>
    <t>Domain Group:  Specimen</t>
  </si>
  <si>
    <t>GDC.Sample.sample_type
ICDC.Sample.sample_type
PDC.Sample.sample_type
CDA.Specimen.source_material_type
ICDC Query</t>
  </si>
  <si>
    <t>Text term to describe the source of a biospecimen used for a laboratory test. (GDC) Text term to describe the source of a biospecimen used for a laboratory test. (PDC) The type of a material sample taken from a biological entity for testing, diagnostic, propagation, treatment or research purposes. This includes particular types of cellular molecules, cells, tissues, organs, body fluids, embryos, and body excretory substances. (ICDC)The general kind of material from which the specimen was derived, indicating the physical nature of the source material.(CDA)</t>
  </si>
  <si>
    <t>Additional Metastatic
 Additional - New Primary
 Benign Neoplasms
 Blood Derived Cancer</t>
  </si>
  <si>
    <t>Use this CDE.</t>
  </si>
  <si>
    <t>GDC.Sample.biospecimen_anatomic_site
ICDC.Sample.sample_site
PDC.Sample.biospecimen_anatomic_site
CDA.Specimen.anatomical_site
ICDC Query</t>
  </si>
  <si>
    <t>Text term that represents the name of the primary disease site of the submitted tumor sample. (GDC)
indicator of anatomical location from which sample was acquired # proactively include this for future use? (ICDC)Text term that represents the name of the primary disease site of the submitted tumor sample. (PDC)A reference to the site within the organism from which the BioSample was taken. (CDA)</t>
  </si>
  <si>
    <t xml:space="preserve">Use this CDE. </t>
  </si>
  <si>
    <t>GDC.Sample.shortest_dimension
PDC.Sample.shortest_dimension</t>
  </si>
  <si>
    <t>Numeric value that represents the shortest dimension of the sample, measured in millimeters.(GDC/PDC)</t>
  </si>
  <si>
    <t>GDC.Sample.longest_dimension
ICDC.DiseaseExent.longest_measurement
PDC.Sample.longest_dimension
(ICDC.Sample.width_of_tumor
ICDC.Sample.length_of_tumor)</t>
  </si>
  <si>
    <t>GDC.Diagnosis.morphology
PDC.Diagnosis.morphology
CDA.Specimen.general_tissue_morphology?
CCDH Suggested DE</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</si>
  <si>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data.(GDC)  A term describing at a high-level the kind of tissue collected in a specimen, with respect to disease status or proximity to tumor tissue (e.g. is it normal, abnormal, tumor, tumor-adjacent). (CDA)</t>
  </si>
  <si>
    <t>No examples provided in ay of the nodes or CDA</t>
  </si>
  <si>
    <t xml:space="preserve">CDA.Specimen.specific_tissue_morphology
</t>
  </si>
  <si>
    <t xml:space="preserve">A term describing the specific pathology exhibited by the tissue in a specimen.(CDA) </t>
  </si>
  <si>
    <t>CDA.Specimen.age_at_collection
PDC.Demographic.age_at_index
GDC.Demographic.age_at_index</t>
  </si>
  <si>
    <t>The age of the Patient when this sample was taken. (presumably in days but CDA definition is not clear)
The patient's age (in years) on the reference or anchor date date used during date obfuscation.(PDC) OR Derived data element from birth date and specimen date.</t>
  </si>
  <si>
    <t>Domain Group:  Diagnosis/Disease</t>
  </si>
  <si>
    <t>GDC.Diagnosis.icd_10_code
GDC.Clinical.icd_10
PDC.Diagnosis.icd_10_code
CDA.Patient.hasDisease?     [OntologyReference]</t>
  </si>
  <si>
    <t xml:space="preserve">A property that identifies a disease or condition has been reported in this entity. (CDA); The tenth version of the International Classification of Disease (ICD), published by the World Health Organization in 1992. A system of numbered categories for representation of data. (GDC)
</t>
  </si>
  <si>
    <t>GDC.Case.primary_site
PDC.Case.primary_site
ICDC.Diagnosis.primary_disease_site
CDS MinData
CDA.ResearchSubject.pimary_disease_site</t>
  </si>
  <si>
    <t>The text term used to describe the primary site of disease, as categorized by the World Health Organization's (WHO) International Classification of Diseases for Oncology (ICD-O). (GDC/PDC) The primary_disease_site that qualifies the ResearchSubject for the associated_project. (Discuss w CCDH possibility of renaming to qualifying_disease_site.)  (CDA). This categorization groups cases into general categories. Reference tissue_or_organ_of_origin on the diagnosis node for more specific primary sites of disease. (GDC)The primary site of a disease of interest.(ICDC) The anatomical location of the primary condition (CRCD-H)</t>
  </si>
  <si>
    <t>Same as CCDH anatomic location ccdh:BodySite</t>
  </si>
  <si>
    <t>GDC.Diagnosis.tumor_grade
ICDC.Diagnosis.histological_grade
PDC.Diagnosis.tumor_grade
CCDH Suggested DE</t>
  </si>
  <si>
    <t>Numeric value to express the degree of abnormality of cancer cells, a measure of differentiation and aggressiveness. (GDC)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systems.(ICDC)</t>
  </si>
  <si>
    <t>Look at ICDC defintions</t>
  </si>
  <si>
    <t>Based on reading definitions -- tumor grade and histologic grade could be considered as the same element (for now)
KR - Sounds good</t>
  </si>
  <si>
    <t>GDC.Diagnosis.age_at_diagnosis
PDC.Diagnosis.age_at_diagnosis
CDS MinData
CDA.Diagnosis.age_at_diagnosis</t>
  </si>
  <si>
    <t>Age at the time of diagnosis expressed in number of days since birth. (GDC/PDC)</t>
  </si>
  <si>
    <t xml:space="preserve">ICDC.Diagnosis.stage_of_disease
PDC.Diagnosis.tumor_stage
ICDC Query
CDA.Diagnosis.hasDiseaseStaging
</t>
  </si>
  <si>
    <t>http://localhost/terms/domain/stage_of_disease (ICDC) 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(PDC) - Clinical definition example: Extent of the primary cancer based on evidence obtained from clinical assessment parameters determined prior to treatment.</t>
  </si>
  <si>
    <t>Clinical could be AJCC or ann arbor or other (e.g., AJCC example: Stage 0 (Cancer confied to the epithelium without invasion of the basement membrane), Stage 0a, Stage 0is, Stage I (invasive cancer confined to the original anatomic site of growth without lymph node involvement).</t>
  </si>
  <si>
    <t>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(PDC) Pathologic stage example: Code of pathological T (primary tumor) to define the size or contiguous extension of the primary tumor (T), using staging criteria from the American Joint Committee on Cancer (AJCC).</t>
  </si>
  <si>
    <t>Both GDC and PDC have both clinical stage and pathologic ajcc stage.  PDC has additional tumor stage.  We need to be clear which one we mean here. Consider having two separate elements -- Disease Clinical Stage and Disease Pathologic Stage.  When this moves to codeable concept -- the system used for staging (ajcc)will be part of it.
MHB: +1 (to clarify, CRDC-H represents this as an Observation, not a CodeableConcept)</t>
  </si>
  <si>
    <t>Domain Group:  Admin</t>
  </si>
  <si>
    <t>ICDC.File.file_format
PDC.File.file_format
CDA.File.file_format
ICDC Query</t>
  </si>
  <si>
    <t>Format of the file (PDC) String to identify the full file extension including compression extensions. (CDA) the specific format of the file, e.g. pdf vs. png vs. doc, etc., as derived by the loader (ICDC)</t>
  </si>
  <si>
    <t xml:space="preserve">.bam, .cram, </t>
  </si>
  <si>
    <t>ICDC.File.file_type
PDC.File.file_type
CDA.File.data_type
ICDC Query</t>
  </si>
  <si>
    <t>Specific kind of file to denote raw or processed (PDC)  (no definition under CDA list) indicator as to the nature of the file in terms of its content, i.e. what the information contained within the file constitutes (ICDC)</t>
  </si>
  <si>
    <t>ex. alignment file, sequencing file (.BAM, .CRAM format... multiple formats), variant call file (CDA)</t>
  </si>
  <si>
    <t>Domain Group: Imaging</t>
  </si>
  <si>
    <t xml:space="preserve">GDC.SlideImage.data_type
CDA.File.hasImagingFileType
</t>
  </si>
  <si>
    <t>Entity/Property still under development; recommend imaging file type or imaging technology or possibly technology.  Equivalent to DICOM "modality". (CDA)  Specific content type of the data file. (GDC)</t>
  </si>
  <si>
    <t>NEEDS DISCUSSION -- this is the only Imaging related elemnt in our set so far</t>
  </si>
  <si>
    <t>Possible use CDE 2896064, 3271021</t>
  </si>
  <si>
    <t>Domain Group:  Program</t>
  </si>
  <si>
    <t>GDC.Program.name
ICDC.Program.program_name
PDC.Program.name
CDS MinData</t>
  </si>
  <si>
    <t>a unique key (GDC)
The name applied to a research program or study.(ICDC) Name of the program (PDC)
CRDC-H dev An unabridged name of a research program, project, or study.</t>
  </si>
  <si>
    <t>Consider keeping this.  Program and Study semantics will have to be harmonized...maybe being used to mean the same thing (ICDC)
KR: +1 - this is a way to group projects and/or studies.</t>
  </si>
  <si>
    <t>ccdh:researchProject__name</t>
  </si>
  <si>
    <t>Domain Group:  Molecular Test</t>
  </si>
  <si>
    <t>The text term used to describe a chromosome targeted or included in molecular testing. If a specific genetic variant is being reported, this property can be used to capture the chromosome where that variant is located.(GDC) NCBI Gene chromosome (PDC)</t>
  </si>
  <si>
    <t>The text term used to describe a gene targeted or included in molecular analysis. For rearrangements, this is shold be used to represent the reference gene. (GDC) NCBI Gene name (PDC)</t>
  </si>
  <si>
    <t>Do not know if gene_symbol and gene_name ar ethe same things -- looks like one is an abbrevation ofth other -- See Erika's email</t>
  </si>
  <si>
    <t>Alphanumeric value used to describe the locus of a specific genetic variant. Example: NM_001126114. (GDC) NCBI Gene cytoband (PDC)</t>
  </si>
  <si>
    <t>The text term used to describe the type of genetic variation.</t>
  </si>
  <si>
    <t>Alleles
Chrimerism 
Methylation
Mosaicism</t>
  </si>
  <si>
    <t>Use CDE 6142402?</t>
  </si>
  <si>
    <t>Domain Group:  Exposure</t>
  </si>
  <si>
    <t>GDC.Exposure.asbestos_exposure
GDC.Exposure.coal_dust_exposure
GDC.environmental_tobacco_smoke_exposure
GDC.radon_exposure
PDC has the same set of exposure elements</t>
  </si>
  <si>
    <t>The general category of observation described -- alocohol consumption, smoking</t>
  </si>
  <si>
    <t>GDC and PDC have several exposure related elements for specific kinds of exposures.  FOR FURST CUT -- COnsider having one data element for Exposure -- Exposure Type.
MHB: I feel I need more context to advise on the Exposure related elements.  Maybe we can discuss Monday?
KR: Exposure is another common term to use to capture what CCDH identified as Observation in the most recent release.  I'm not sure whether we need to distinguish or not.  I've seen a lot of Exposure variables in another project at Broad; it can get quite extensive.  Some exposures are really important for cancer; would be good to capture some in the initial set -- smoking, HPV (or is this a diagnosis?) for example</t>
  </si>
  <si>
    <t>Varies with exposure. There is one Varcinogen Exposure Name (BBRB) 5205611 (https://cdebrowser.nci.nih.gov/cdebrowserClient/cdeBrowser.html#/search?publicId=5205611&amp;version=1.0)</t>
  </si>
  <si>
    <t>Use CDE 5624?</t>
  </si>
  <si>
    <t>Domain Group:  Identifiers</t>
  </si>
  <si>
    <t>CTDC.case.case_id 
GDC.Case.id 
ICDC.Case.case_id 
PDC.Case.case_id 
CDA.Patient.dct:identifier 
Patient Module.DICOM.Patient ID 
ICDC Query</t>
  </si>
  <si>
    <t>GDC.Sample.id  
ICDC.Sample.sample_id  
PDC.Sample.sample_id  
CDA.Specimen.dct:identifier  
ICDC Query</t>
  </si>
  <si>
    <t xml:space="preserve">CTDC.clinical_trial.clinical_trial_id ICDC.Study.clinical_study_id  
PDC.Study.study_id </t>
  </si>
  <si>
    <t xml:space="preserve">ICDC.File.uuid  
PDC.File.file_id  
ICDC Query </t>
  </si>
  <si>
    <t xml:space="preserve">TCIA.Program  
GDC.Program.id 
PDC.Program.program_id </t>
  </si>
  <si>
    <t xml:space="preserve">TCIA.collection_id  
GDC.Project.id 
PDC.Project.project_id 
CDA.Project.dct:identifier </t>
  </si>
  <si>
    <t xml:space="preserve">Added by DST 
ICDC.PrincipalInvestigator.ENTITY 
CDA.Dataset.isPrincipalInvestigator </t>
  </si>
  <si>
    <t>DST Cross Mapping for CDA Queries - DRAFT</t>
  </si>
  <si>
    <t>CDA Queries (partial - not all the data elements needed for the query are identified)</t>
  </si>
  <si>
    <t>Draft Candidate List (X)/Comments</t>
  </si>
  <si>
    <t>CRDC Candidate Metadata Element</t>
  </si>
  <si>
    <t xml:space="preserve">Compiled Data Element Names </t>
  </si>
  <si>
    <t>CDA Query Criteria Items (Search Fields)</t>
  </si>
  <si>
    <t>Broad Example 1</t>
  </si>
  <si>
    <t>Broad Example 2</t>
  </si>
  <si>
    <t>Broad Example 3</t>
  </si>
  <si>
    <t>Broad Example 4</t>
  </si>
  <si>
    <t>Broad Example 5</t>
  </si>
  <si>
    <t>SB Example 1</t>
  </si>
  <si>
    <t>SB Example 2</t>
  </si>
  <si>
    <t>SB Example 3</t>
  </si>
  <si>
    <t>Modification of Original Query Row 54</t>
  </si>
  <si>
    <t>Broad example 6</t>
  </si>
  <si>
    <t>Broad Example 7</t>
  </si>
  <si>
    <t>RQ 1</t>
  </si>
  <si>
    <t>RQ2</t>
  </si>
  <si>
    <t>RQ3</t>
  </si>
  <si>
    <t>RQ4</t>
  </si>
  <si>
    <t>RQ5</t>
  </si>
  <si>
    <t>RQ6</t>
  </si>
  <si>
    <t>Count</t>
  </si>
  <si>
    <t>X</t>
  </si>
  <si>
    <t xml:space="preserve">PDC.Case.taxon
CDA.Patient.taxon
IDC.TCIA.tcia_species
IDC.DICOM.PatientModule.Patient Species Code Sequence
</t>
  </si>
  <si>
    <t>Patient.taxon</t>
  </si>
  <si>
    <t>New</t>
  </si>
  <si>
    <t>CDA.Dataset.hasDataModality</t>
  </si>
  <si>
    <t>Dataset.hasDataModality</t>
  </si>
  <si>
    <t>Relational element</t>
  </si>
  <si>
    <t>CDA.File.hasDataModality</t>
  </si>
  <si>
    <t>File.hasDataModality</t>
  </si>
  <si>
    <t>Foreign Key</t>
  </si>
  <si>
    <t>GDC.Sample.derived_from (Case)
ICDC.Sample.of_case
PDC.Sample.Case
CDA.ResearchSubject.specimen</t>
  </si>
  <si>
    <t>ResearchSubject.specimen</t>
  </si>
  <si>
    <t>GDC.Sample.sample_type
ICDC.Sample.sample_type
PDC.Sample.sample_type
CDA.Specimen.source_material_type
ICDC_Query.sample_type
IDC.Specimen Module. Specimen Type code sequence (MAPS to HL7 Specimen DAM)</t>
  </si>
  <si>
    <t>X (previous candidate list - this list compiled disease Disease code)</t>
  </si>
  <si>
    <t>GDC.Diagnosis.primary_diagnosis
ICDC.Diagnosis.disease_term
PDC.Diagnosis.primary_diagnosis
CDA.ResearchSubject.primary_disease_type</t>
  </si>
  <si>
    <t>ResearchSubject.primary_disease_type</t>
  </si>
  <si>
    <t>GDC.Case.primary_site
PDC.Case.primary_site
ICDC.Diagnosis.primary_disease_site
CDS.Clinical/Demographic (Patient Level).Primary site
ICDC_Query.primary_disease_site
CDA.ResearchSubject.pimary_disease_site</t>
  </si>
  <si>
    <t>ResearchSubject.pimary_disease_site</t>
  </si>
  <si>
    <t>Imaging modality</t>
  </si>
  <si>
    <t>CDA.File.hasImagingFileType
CDS.Imaging Data specific.Modality
IDC.DICOM modality</t>
  </si>
  <si>
    <t>File.hasImagingFileType</t>
  </si>
  <si>
    <t>Subject identifer</t>
  </si>
  <si>
    <t xml:space="preserve">CTDC.case.case_id  
GDC.Case.id  
ICDC.Case.case_id  
PDC.Case.case_id  
CDA.Patient.dct:identifier  
IDC.Patient Module.DICOM.Patient ID  
IDC.Case_UUID
ICDC_Query.case_id 
</t>
  </si>
  <si>
    <t>Patient.dct:identifier</t>
  </si>
  <si>
    <t>GDC.Sample.biospecimen_anatomic_site
ICDC.Sample.sample_site
IDC.GeneralSeriesModule.DICOM.BodyPartExamined
IDC.TCIA.tcia_tumorLocation 
IDC.DICOM. AnatomicRegionSequence  
IDC.DICOM. PrimaryAnatomicStructureSequence
PDC.Sample.biospecimen_anatomic_site
CDA.Specimen.anatomical_site
ICDC_Query.sample_site
IDC.General Series Module.DICOM.BodyPartExamined</t>
  </si>
  <si>
    <t>Specimen.anatomical_site</t>
  </si>
  <si>
    <t>GDC.Diagnosis.id
PDC.Diagnosis.diagnosis_id
CDA.Diagnosis.dct:identifier</t>
  </si>
  <si>
    <t>Diagnosis.dct:identifier</t>
  </si>
  <si>
    <t>ENTITY</t>
  </si>
  <si>
    <t>GDC.Diagnosis.ENTITY
ICDC.Diagnosis.ENTITY
PDC.Diagnosis.ENTITY</t>
  </si>
  <si>
    <t>Diagnosis.rdfs:label</t>
  </si>
  <si>
    <t>label' same as Entity</t>
  </si>
  <si>
    <t>CDA.Diagnosis.rdfs:label</t>
  </si>
  <si>
    <t>Diagnosis:label</t>
  </si>
  <si>
    <t>GDC.Demographic.days_to_birth
PDC.Demographic.days_to_birth
ICDC.Demographic.date_of_birth
PDC.Diagnosis.days_to_birth
CDA.Patient.days_to_birth
IDC.Patient Study Module.DICOM.Patient Age (derived)</t>
  </si>
  <si>
    <t>Patient.days_to_birth</t>
  </si>
  <si>
    <t>CDA.Patient.rdfs:label</t>
  </si>
  <si>
    <t>Patient.rdfs:label</t>
  </si>
  <si>
    <t>General and Specific added. This is relational element</t>
  </si>
  <si>
    <t xml:space="preserve">CDA.Diagnosis.hasMorphology </t>
  </si>
  <si>
    <t>Diagnosis.hasMorphology</t>
  </si>
  <si>
    <t>CDA.Specimen.hasAssociatedProject     [Project]</t>
  </si>
  <si>
    <t>Specimen.hasAssociatedProject     [Project]</t>
  </si>
  <si>
    <t>Disease pathologic stage</t>
  </si>
  <si>
    <t>GDC.Sample.diagnosis_pathologically_confirmed
PDC.Sample.diagnosis_pathologically_confirmed
CDA.Specimen.disease? Histopathology?</t>
  </si>
  <si>
    <t>Specimen.disease [or should we use Histopathology?]</t>
  </si>
  <si>
    <t>PDC.Publication.title
CDA.Dataset.dc:title</t>
  </si>
  <si>
    <t>Dataset.dc:title</t>
  </si>
  <si>
    <t>Disease clinical stage</t>
  </si>
  <si>
    <t xml:space="preserve">ICDC.Diagnosis.stage_of_disease
PDC.Diagnosis.tumor_stage  
ICDC_Query.stage_of_disease 
CDA.Diagnosis.hasDiseaseStaging 
</t>
  </si>
  <si>
    <t>Diagnosis.hasDiseaseStaging</t>
  </si>
  <si>
    <t>CDA.Diagnosis.hasTreatment</t>
  </si>
  <si>
    <t>Diagnosis.hasTreatment</t>
  </si>
  <si>
    <t>GDC.Diagnosis.describes (Case)
ICDC.Diagnosis.of_case
PDC.Diagnosis.Case</t>
  </si>
  <si>
    <t>Patient.hasDiagnosis [?= do we need both Diagnosis and Disease?]</t>
  </si>
  <si>
    <t>Tissue general morphology</t>
  </si>
  <si>
    <t xml:space="preserve">GDC.Diagnosis.morphology  
PDC.Diagnosis.morphology 
CDA.Specimen.general_tissue_morphology  
CDA.Diagnosis.hasMorphology
CCDH.Clinical/Demographic(Patient_Level).Morphology
ICDC_Query.general_sample_pathology 
</t>
  </si>
  <si>
    <t>GDC.Diagnosis.age_at_diagnosis
PDC.Diagnosis.age_at_diagnosis
GDC.Clinical.age_at_diagnosis
CDA.Diagnosis.age_at_diagnosis</t>
  </si>
  <si>
    <t>CDA.Patient.dct:isPartOf     [Dataset]</t>
  </si>
  <si>
    <t>Patient.dct:isPartOf</t>
  </si>
  <si>
    <t>PDC.Case.case_is_ref
CDA.Patient.hasCrossReference</t>
  </si>
  <si>
    <t>Patient.hasCrossReference</t>
  </si>
  <si>
    <t>Patient.hasDisease  [?= do we need both Diagnosis and Disease?]</t>
  </si>
  <si>
    <t>X (see sex assigned at birth - there are 3 gender/sex search fields in CDA)</t>
  </si>
  <si>
    <t>CDA.Patient.hasGenotypicSex</t>
  </si>
  <si>
    <t>Patient.hasGenotypicSex</t>
  </si>
  <si>
    <t>Assuming it is same as Patient identifier</t>
  </si>
  <si>
    <t>ICDC.Case.member_of (Study)
CDA.ResearchSubject.dct:identifier</t>
  </si>
  <si>
    <t>ResearchSubject.dct:identifier</t>
  </si>
  <si>
    <t xml:space="preserve">CDA.Specimen.age_at_collection 
PDC.Demographic.age_at_index 
GDC.Demographic.age_at_index 
IDC.DICOM.PatientStudyModule.PatientAge
</t>
  </si>
  <si>
    <t>Specimen.age_at_collection</t>
  </si>
  <si>
    <t>Specimen identifier</t>
  </si>
  <si>
    <t>Specimen.dct:identifier</t>
  </si>
  <si>
    <t>Derived element</t>
  </si>
  <si>
    <t>CDA.Specimen.derived_from_subject     [Patient]</t>
  </si>
  <si>
    <t>Specimen.derived_from_subject</t>
  </si>
  <si>
    <t>CDA.Specimen.rdfs:label</t>
  </si>
  <si>
    <t>Specimen.rdfs:label</t>
  </si>
  <si>
    <t>X (previous candidate list)</t>
  </si>
  <si>
    <t>GDC.Sample.tissue_type
PDC.Sample.tissue_type
CDA.Specimen.specimen_type
CDS MinData</t>
  </si>
  <si>
    <t>Specimen.specimen_type</t>
  </si>
  <si>
    <t>CTDC.case.gender
GDC.Clinical.gender
GDC.Demographic.gender
PDC.Demographic.gender
CDA.Patient.sex (Consider PhenotypicSex)
IDC.Patient Module.DICOM.Patient's Sex</t>
  </si>
  <si>
    <t>Patient.sex</t>
  </si>
  <si>
    <t>CTDC.case.race
GDC.Clinical.race
GDC.Demographic.race
PDC.Demographic.race
CDA.Patient.race
IDC.Patient Module.DICOM.Patient's Ethnic Group</t>
  </si>
  <si>
    <t>Patient.race</t>
  </si>
  <si>
    <t>Assuming this is same as "GDC.Diagnosis.primary_diagnosis"</t>
  </si>
  <si>
    <t>CDA.ResearchSubject.diagnosis</t>
  </si>
  <si>
    <t>ResearchSubject.diagnosis</t>
  </si>
  <si>
    <t>CDA.ResearchSubject.rdfs:label</t>
  </si>
  <si>
    <t>ResearchSubject.rdfs:label</t>
  </si>
  <si>
    <t>CDA.Specimen.hasCrossReference</t>
  </si>
  <si>
    <t>Specimen.hasCrossReference</t>
  </si>
  <si>
    <t>ICDC.Sample.date_of_sample_collection
CDA.Specimen.hasDateCollected</t>
  </si>
  <si>
    <t>Specimen.hasDateCollected</t>
  </si>
  <si>
    <t>Tissue specific morphology</t>
  </si>
  <si>
    <t xml:space="preserve">CDA.Specimen.specific_tissue_morphology  
ICDC_Query.specific_sample_pathology 
</t>
  </si>
  <si>
    <t>CDA.Dataset.dc:description</t>
  </si>
  <si>
    <t>Dataset.dc:description</t>
  </si>
  <si>
    <t>CDA.Dataset.dcat:keyword</t>
  </si>
  <si>
    <t>Dataset.dcat:keyword</t>
  </si>
  <si>
    <t>CDA.Dataset.dct:conformsTo</t>
  </si>
  <si>
    <t>Dataset.dct:conformsTo</t>
  </si>
  <si>
    <t>CDA.Dataset.dct:contributor</t>
  </si>
  <si>
    <t>Dataset.dct:contributor</t>
  </si>
  <si>
    <t>CDA.Dataset.dct:hasPart</t>
  </si>
  <si>
    <t>Dataset.dct:hasPart</t>
  </si>
  <si>
    <t>CDA.Dataset.dct:identifier</t>
  </si>
  <si>
    <t>Dataset.dct:identifier</t>
  </si>
  <si>
    <t xml:space="preserve">CDA.Dataset.dct:isPartOf </t>
  </si>
  <si>
    <t xml:space="preserve">Dataset.dct:isPartOf </t>
  </si>
  <si>
    <t>CDA.Dataset.dct:issued</t>
  </si>
  <si>
    <t>Dataset.dct:issued</t>
  </si>
  <si>
    <t>CDA.Dataset.dct:license</t>
  </si>
  <si>
    <t>Dataset.dct:license</t>
  </si>
  <si>
    <t>CDA.Dataset.dct:modified</t>
  </si>
  <si>
    <t>Dataset.dct:modified</t>
  </si>
  <si>
    <t>CDA.Dataset.hasCrossReference</t>
  </si>
  <si>
    <t>Dataset.hasCrossReference</t>
  </si>
  <si>
    <t>CDA.Dataset.hasDataUseModifier</t>
  </si>
  <si>
    <t>Dataset.hasDataUseModifier</t>
  </si>
  <si>
    <t>CDA.Dataset.hasDataUsePermission</t>
  </si>
  <si>
    <t>Dataset.hasDataUsePermission</t>
  </si>
  <si>
    <t>PDC.Publication.publication_id
CDA.Dataset.hasOriginalPublication</t>
  </si>
  <si>
    <t>Dataset.hasOriginalPublication</t>
  </si>
  <si>
    <t xml:space="preserve">CDA.Dataset.isFundedBy </t>
  </si>
  <si>
    <t xml:space="preserve">Dataset.isFundedBy </t>
  </si>
  <si>
    <t>Principal Investigator identifier</t>
  </si>
  <si>
    <t>ICDC.PrincipalInvestigator.ENTITY
CDA.Dataset.isPrincipalInvestigator</t>
  </si>
  <si>
    <t>Dataset.isPrincipalInvestigator</t>
  </si>
  <si>
    <t xml:space="preserve">CDA.Dataset.prov:wasAssociatedWith </t>
  </si>
  <si>
    <t xml:space="preserve">Dataset.prov:wasAssociatedWith </t>
  </si>
  <si>
    <t xml:space="preserve">CDA.Dataset.prov:wasGeneratedBy </t>
  </si>
  <si>
    <t xml:space="preserve">Dataset.prov:wasGeneratedBy </t>
  </si>
  <si>
    <t>CDA.Diagnosis.hasCrossReference</t>
  </si>
  <si>
    <t>Diagnosis.hasCrossReference</t>
  </si>
  <si>
    <t>ICDC.File.file_size
PDC.File.file_size
CDA.File.byte_size</t>
  </si>
  <si>
    <t>File.byte_size</t>
  </si>
  <si>
    <t>ICDC.File.md5sum
PDC.File.md5sum
CDA.File.checksum</t>
  </si>
  <si>
    <t>File.checksum</t>
  </si>
  <si>
    <t>CDA.File.data_category</t>
  </si>
  <si>
    <t>File.data_category</t>
  </si>
  <si>
    <t>ICDC.File.file_type
PDC.File.file_type
CDA.File.data_type</t>
  </si>
  <si>
    <t>File.data_type</t>
  </si>
  <si>
    <t>File identifier</t>
  </si>
  <si>
    <t>ICDC.File.uuid
PDC.File.file_id
CDA.File.dct:identifier
IDC.Instance_UUID</t>
  </si>
  <si>
    <t>File.dct:identifier</t>
  </si>
  <si>
    <t xml:space="preserve">X  </t>
  </si>
  <si>
    <t xml:space="preserve">ICDC.File.file_format  
PDC.File.file_format  
CDA.File.file_format  
ICDC_Query.file_format 
IDC.file_format DICOM default value (DICOM and DICOM tiff are valid)
</t>
  </si>
  <si>
    <t>File.file_format</t>
  </si>
  <si>
    <t>CDA.File.hasCrossReference</t>
  </si>
  <si>
    <t>File.hasCrossReference</t>
  </si>
  <si>
    <t>PDC.File.file_name
CDA.File.rdfs:label</t>
  </si>
  <si>
    <t>File.rdfs:label</t>
  </si>
  <si>
    <t>CDA.File.reference_assembly</t>
  </si>
  <si>
    <t>File.reference_assembly</t>
  </si>
  <si>
    <t xml:space="preserve">CTDC.case.ethnicity
GDC.Clinical.ethnicity
CDA.Patient.ethnicity
GDC.Demographic.ethnicity
PDC.Demographic.ethnicity
CDA.Patient.ethnicity
</t>
  </si>
  <si>
    <t>Patient.ethnicity</t>
  </si>
  <si>
    <t xml:space="preserve">ICDC.Demographic.sex
CDA.Patient.hasSexAssignedAtBirth
ICDC_Query.sex
</t>
  </si>
  <si>
    <t>Patient.hasSexAssignedAtBirth</t>
  </si>
  <si>
    <t>CDA.Patient.research_subject_list (change to research_subject)</t>
  </si>
  <si>
    <t>Patient.research_subject_list (change to research_subject)</t>
  </si>
  <si>
    <t>CTDC.clinical_trial.clinical_trial_description
ICDC.Study.clinical_study_description
PDC.Study.study_description
CDA.Project.dc:description</t>
  </si>
  <si>
    <t>Project.dc:description</t>
  </si>
  <si>
    <t>CDA.Project.dct:contributor</t>
  </si>
  <si>
    <t>Project.dct:contributor</t>
  </si>
  <si>
    <t>Project identifier</t>
  </si>
  <si>
    <t>GDC.Project.id
PDC.Project.project_id
CDA.Project.dct:identifier
IDC.TCIA.collection_id</t>
  </si>
  <si>
    <t>Project.dct:identifier</t>
  </si>
  <si>
    <t>CDA.Project.hasCrossReference</t>
  </si>
  <si>
    <t>Project.hasCrossReference</t>
  </si>
  <si>
    <t>CDA.Project.hasOriginalPublication</t>
  </si>
  <si>
    <t>Project.hasOriginalPublication</t>
  </si>
  <si>
    <t xml:space="preserve">CDA.Project.hasPrincipalInvestigator
CTDC.clinical_trial.principal_investigators 
ICDC.PrincipalInvestigator.pi_first_name 
ICDC.PrincipalInvestigator.pi_last_name 
ICDC.PrincipalInvestigator.pi_middle_initial  
</t>
  </si>
  <si>
    <t>Project.hasPrincipalInvestigator</t>
  </si>
  <si>
    <t xml:space="preserve">CDA.Project.isFundedBy </t>
  </si>
  <si>
    <t xml:space="preserve">Project.isFundedBy </t>
  </si>
  <si>
    <t>CDA.Project.prov:generated</t>
  </si>
  <si>
    <t>Project.prov:generated</t>
  </si>
  <si>
    <t xml:space="preserve">CDA.Project.prov:wasAssociatedWith </t>
  </si>
  <si>
    <t xml:space="preserve">Project.prov:wasAssociatedWith </t>
  </si>
  <si>
    <t>GDC.Project.name
PDC.Project.name
CDA.Project.rdfs:label</t>
  </si>
  <si>
    <t>Project.rdfs:label</t>
  </si>
  <si>
    <t>CDA.ResearchSubject.associated_patient</t>
  </si>
  <si>
    <t>ResearchSubject.associated_patient</t>
  </si>
  <si>
    <t>CDA.ResearchSubject.associated_project</t>
  </si>
  <si>
    <t>ResearchSubject.associated_project</t>
  </si>
  <si>
    <t>ICDC.File.file_name
PDC.File.original_file_name
CDA.ResearchSubject.file</t>
  </si>
  <si>
    <t>ResearchSubject.file</t>
  </si>
  <si>
    <t>CDA.ResearchSubject.harmonized_disease_type</t>
  </si>
  <si>
    <t>ResearchSubject.harmonized_disease_type</t>
  </si>
  <si>
    <t>CDA.ResearchSubject.hasCrossReference</t>
  </si>
  <si>
    <t>ResearchSubject.hasCrossReference</t>
  </si>
  <si>
    <t>GDC.MolecularTest.id
CDA.SingleCell.dct:identifier</t>
  </si>
  <si>
    <t>SingleCell.dct:identifier</t>
  </si>
  <si>
    <t>CDA.SingleCell.hasAnatomicalRegion</t>
  </si>
  <si>
    <t>SingleCell.hasAnatomicalRegion</t>
  </si>
  <si>
    <t>CDA.SingleCell.hasCellProgram</t>
  </si>
  <si>
    <t>SingleCell.hasCellProgram</t>
  </si>
  <si>
    <t>CDA.SingleCell.hasCellState</t>
  </si>
  <si>
    <t>SingleCell.hasCellState</t>
  </si>
  <si>
    <t>CDA.SingleCell.hasCrossReference</t>
  </si>
  <si>
    <t>SingleCell.hasCrossReference</t>
  </si>
  <si>
    <t>CDA.SingleCell.hasSelectedCellType</t>
  </si>
  <si>
    <t>SingleCell.hasSelectedCellType</t>
  </si>
  <si>
    <t>GDC.MolecularTest.ENTITY
CDA.SingleCell.rdfs:label</t>
  </si>
  <si>
    <t>SingleCell.rdfs:label</t>
  </si>
  <si>
    <t>GDC.Aliquot.analyte_type
PDC.Aliquot.analyte_type
CDA.Specimen.analyte_type</t>
  </si>
  <si>
    <t>Specimen.analyte_type</t>
  </si>
  <si>
    <t>CDA.Specimen.derived_from_specimen     [Specimen]</t>
  </si>
  <si>
    <t>Specimen.derived_from_specimen     [Specimen]</t>
  </si>
  <si>
    <t>CDA.Specimen.hasDevelopmentalStage</t>
  </si>
  <si>
    <t>Specimen.hasDevelopmentalStage</t>
  </si>
  <si>
    <t>GDC.Sample.preservation_method
PDC.Sample.preservation_method
CDA.Specimen.hasPreservationState</t>
  </si>
  <si>
    <t>Specimen.hasPreservationState</t>
  </si>
  <si>
    <t>CDA.Specimen.hasSelectedCellType</t>
  </si>
  <si>
    <t>Specimen.hasSelectedCellType</t>
  </si>
  <si>
    <t>CDA.Specimen.matched_normal_flag</t>
  </si>
  <si>
    <t>Specimen.matched_normal_flag</t>
  </si>
  <si>
    <t>CDA.Specimen.prov:wasUsedBy</t>
  </si>
  <si>
    <t>Specimen.prov:wasUsedBy</t>
  </si>
  <si>
    <t>CDA.Specimen.qualification_status_flag</t>
  </si>
  <si>
    <t>Specimen.qualification_status_flag</t>
  </si>
  <si>
    <t>CDA.Dataset.rdfs:label</t>
  </si>
  <si>
    <t>Dataset.rdfs:label</t>
  </si>
  <si>
    <t>Gene symbol</t>
  </si>
  <si>
    <t>GDC.MolecularTest.mismatch_repair_mutation?</t>
  </si>
  <si>
    <t xml:space="preserve">GDC.ProteinExpression.data_type?
</t>
  </si>
  <si>
    <t>X (Exposure type included)</t>
  </si>
  <si>
    <t>GDC.Exposure.environmental_tobacco_smoke_exposure
PDC.Exposure.environmental_tobacco_smoke_exposure</t>
  </si>
  <si>
    <t>GDC.MolecularTest.variant_type</t>
  </si>
  <si>
    <t xml:space="preserve">GDC.MolecularTest.locus 
 PDC.Gene.locus 
</t>
  </si>
  <si>
    <t>Study type</t>
  </si>
  <si>
    <t xml:space="preserve">CTDC.clinical_trial.clinical_trial_type
ICDC.Study.clinical_study_type 
</t>
  </si>
  <si>
    <t xml:space="preserve">CTDC.clinical_trial.clinical_trial_long_name  
CTDC.clinical_trial.clinical_trial_short_name 
ICDC.Study.clinical_study_name PDC.Study.study_short_name
CDS.Study/Data specific.Study Name/Clinical Trial
IDC.DICOM.Clinical Trial Module. Clinical Trial Protocol Name
</t>
  </si>
  <si>
    <t xml:space="preserve">Specimen shortest dimension </t>
  </si>
  <si>
    <t xml:space="preserve">GDC.Sample.shortest_dimension 
PDC.Sample.shortest_dimension 
(ICDC.Sample.width_of_tumor 
ICDC.Sample.length_of_tumor) 
</t>
  </si>
  <si>
    <t xml:space="preserve">Specimen longest dimension </t>
  </si>
  <si>
    <t xml:space="preserve">GDC.Sample.longest_dimension
ICDC.DiseaseExent.longest_measurement 
PDC.Sample.longest_dimension 
(ICDC.Sample.width_of_tumor 
ICDC.Sample.length_of_tumor) 
</t>
  </si>
  <si>
    <t xml:space="preserve">Tumor grade </t>
  </si>
  <si>
    <t xml:space="preserve">GDC.Diagnosis.tumor_grade
ICDC.Diagnosis.histological_grade PDC.Diagnosis.tumor_grade  
CCDH.Clinical/Demographic(Patient_Level).Tumor_grade 
</t>
  </si>
  <si>
    <t xml:space="preserve">GDC.Program.name  
ICDC.Program.program_name  
PDC.Program.name 
CDS.Study/Data specific.NCI Program Name/CDS Requestor  
IDC.TCIA.Program
</t>
  </si>
  <si>
    <t>Study Identifier</t>
  </si>
  <si>
    <t xml:space="preserve">CTDC.clinical_trial.clinical_trial_id
ICDC.Study.clinical_study_id  
PDC.Study.study_id  
IDC.DICOM.ClinicalTrialSubjectModule ClinicalTrialProtocolID
</t>
  </si>
  <si>
    <t>CRDC Cross-Model Mapping     DRAFT</t>
  </si>
  <si>
    <t>Last Updated February 2022</t>
  </si>
  <si>
    <t>Node Model Cross-Mappings</t>
  </si>
  <si>
    <t>CRDC Component Model Cross Mappings</t>
  </si>
  <si>
    <t>External Model Cross Mappings</t>
  </si>
  <si>
    <t>Nodes &amp; Ext Models</t>
  </si>
  <si>
    <t>Node Data Element Required?</t>
  </si>
  <si>
    <t>External Model Data Element Required?</t>
  </si>
  <si>
    <t>DST Data Element Name</t>
  </si>
  <si>
    <t>Compiled Data Element Names</t>
  </si>
  <si>
    <t>CTDC Data Element Name</t>
  </si>
  <si>
    <t>CTDC Data Element Details</t>
  </si>
  <si>
    <t>GDC Data Element Name</t>
  </si>
  <si>
    <t>GDC Data Element Details</t>
  </si>
  <si>
    <t>ICDC Data Element Name</t>
  </si>
  <si>
    <t>ICDC Data Element Details</t>
  </si>
  <si>
    <t>IDC Data Element Name </t>
  </si>
  <si>
    <t>IDC Data Element Details</t>
  </si>
  <si>
    <t>PDC Data Element Name</t>
  </si>
  <si>
    <t>PDC Data Element Details</t>
  </si>
  <si>
    <t>CDS Submission Metadata</t>
  </si>
  <si>
    <t>CDS Data Element Details</t>
  </si>
  <si>
    <t>CDA Data Element Name</t>
  </si>
  <si>
    <t>CDA Data Element Details</t>
  </si>
  <si>
    <t>HTAN Data Element Name</t>
  </si>
  <si>
    <t>HTAN Data Element Details</t>
  </si>
  <si>
    <t>CFDE C2M2 Data Element Name</t>
  </si>
  <si>
    <t>CFDE C2M2 Data Element Details</t>
  </si>
  <si>
    <t>mCODE Data Element Name</t>
  </si>
  <si>
    <t>mCODE Data Element Details</t>
  </si>
  <si>
    <t>Count Required</t>
  </si>
  <si>
    <t>CDS Required</t>
  </si>
  <si>
    <t>GDC Required</t>
  </si>
  <si>
    <t>PDC Required</t>
  </si>
  <si>
    <t>CTDC Required</t>
  </si>
  <si>
    <t>ICDC Required</t>
  </si>
  <si>
    <t>HTAN Required</t>
  </si>
  <si>
    <t>CFDE C2M2 Required</t>
  </si>
  <si>
    <t>mCODE Required</t>
  </si>
  <si>
    <t>Subject Identifier</t>
  </si>
  <si>
    <t>Case identifier - See CRDC Cross-Node for mapping to HTAN (needs to be combined here) HTAN.Demographics.HTAN Participant ID</t>
  </si>
  <si>
    <t>CTDC.case.case_id</t>
  </si>
  <si>
    <t>GDC.Case.id</t>
  </si>
  <si>
    <t>ICDC.case.case_id</t>
  </si>
  <si>
    <t>IDC.DICOM.Patient Module.Patient ID</t>
  </si>
  <si>
    <t>PDC.Case.case_id</t>
  </si>
  <si>
    <t>CDS.Participant.subject_id</t>
  </si>
  <si>
    <t>CDA.Patient.dct:identifier</t>
  </si>
  <si>
    <t>C2M2.biosample.local_id</t>
  </si>
  <si>
    <t>mCODE.Cancer Patient Profile.Identifier</t>
  </si>
  <si>
    <t>Specimen Type</t>
  </si>
  <si>
    <t>CTDC has a Specimen.specimen_type but it is not the same thing as the other sample types - it's about whether the biopsy specimen was tumor, normal, etc. - so it's omitted here.</t>
  </si>
  <si>
    <t>GDC.Sample.sample_type</t>
  </si>
  <si>
    <t xml:space="preserve">ICDC.sample.physical_sample_type </t>
  </si>
  <si>
    <t>PDC.Sample.sample_type</t>
  </si>
  <si>
    <t>CDS.Sample Information.sample_type</t>
  </si>
  <si>
    <t>CDA.Specimen.source_material_type</t>
  </si>
  <si>
    <t>HTAN.Molecular Test.biospecimen_type</t>
  </si>
  <si>
    <t>C2M2.biosample.assay_type</t>
  </si>
  <si>
    <t>mCODE.Genomic Specimen Profile.Type</t>
  </si>
  <si>
    <t>Subject Ethnicity*</t>
  </si>
  <si>
    <t>Reconciled 2 rows with Ethnicity (rows 6 and 14) - this row is the original and is up-to-date, so the other is being dropped (soft delete for now)
HTAN.Demographics.Ethnicity (e.g., others need to be mapped but done in September on CRDC RequiredNode Data Elements_DRAFT_20210907.xlsx)</t>
  </si>
  <si>
    <t>CTDC.case.ethnicity</t>
  </si>
  <si>
    <t>GDC.Demographic.ethnicity</t>
  </si>
  <si>
    <t>IDC.DICOM.Patient Module.Patient's Ethnic Group</t>
  </si>
  <si>
    <t>PDC.Demographic.ethnicity</t>
  </si>
  <si>
    <t>CDS.Participant.ethnicity</t>
  </si>
  <si>
    <t>CDA.Patient.ethnicity</t>
  </si>
  <si>
    <t>C2M2.subject.ethnicity</t>
  </si>
  <si>
    <t>Subject Race</t>
  </si>
  <si>
    <t>CTDC.case.race</t>
  </si>
  <si>
    <t>GDC.Demographic.race</t>
  </si>
  <si>
    <t>PDC.Demographic.race</t>
  </si>
  <si>
    <t>CDS.Participant.race</t>
  </si>
  <si>
    <t>CDA.Patient.race</t>
  </si>
  <si>
    <t>C2M2.subject_race.race</t>
  </si>
  <si>
    <t>GDC.Diagnosis.site_of_resection_or_biopsy</t>
  </si>
  <si>
    <t>IDC.TCIA.tcia_tumorLocation</t>
  </si>
  <si>
    <t>PDC.Diagnosis.site_of_resection_or_biopsy</t>
  </si>
  <si>
    <t>CDS.Additional Diagnosis Information.site_of_resection_or_biopsy</t>
  </si>
  <si>
    <t>HTAN.Diagnosis.site_of_resection_or_biopsy</t>
  </si>
  <si>
    <t>Tumor Grade</t>
  </si>
  <si>
    <t>GDC Comment: GDC also supports
primary_gleason_grade
gleason_grade_group
gleason_grade_tertiary
gleason_patterns_percent
Need to consider if these should be wrapped into this data element standard or be separate.
Also, HTAN has the following to consider including: HTAN.Diagnosis.gleason_grade_group
HTAN.Diagnosis.primary_gleason_grade
HTAN.Diagnosis.secondary_gleason_grade</t>
  </si>
  <si>
    <t>GDC.Diagnosis.tumor_grade</t>
  </si>
  <si>
    <t>ICDC.Diagnosis.histological_grade</t>
  </si>
  <si>
    <t>PDC.Diagnosis.tumor_grade</t>
  </si>
  <si>
    <t>CDS.Additional Diagnosis Information.tumor_grade</t>
  </si>
  <si>
    <t>HTAN.Diagnosis.tumor_grade</t>
  </si>
  <si>
    <t>mCODE.Primary Cancer Condition Profile.Stage</t>
  </si>
  <si>
    <t>Subject Age at Diagnosis</t>
  </si>
  <si>
    <t>GDC.Diagnosis.age_at_diagnosis</t>
  </si>
  <si>
    <t xml:space="preserve">       </t>
  </si>
  <si>
    <t>PDC.Diagnosis.age_at_diagnosis</t>
  </si>
  <si>
    <t>CDS.Additional Diagnosis Information.age_at_diagnosis</t>
  </si>
  <si>
    <t>CDA.Diagnosis.age_at_diagnosis</t>
  </si>
  <si>
    <t>HTAN.Diagnosis.age_at_diagnosis</t>
  </si>
  <si>
    <t>CDA.specimen.general_tissue_morphology</t>
  </si>
  <si>
    <t>GDC.Diagnosis.morphology</t>
  </si>
  <si>
    <t>PDC.Diagnosis.morphology</t>
  </si>
  <si>
    <t>CDS.Additional Diagnosis Information.morphology</t>
  </si>
  <si>
    <t>CDA.Specimen.general_tissue_morphology</t>
  </si>
  <si>
    <t>HTAN.Diagnosis.Morphology</t>
  </si>
  <si>
    <t>mCODE.Primary Cancer Condition Profile.Histology Morphology Behavior</t>
  </si>
  <si>
    <t xml:space="preserve">Study description </t>
  </si>
  <si>
    <t>CTDC.clinical_trial.clinical_trial_description</t>
  </si>
  <si>
    <t>ICDC.study.clinical_study_description</t>
  </si>
  <si>
    <t>PDC.Study.study_description</t>
  </si>
  <si>
    <t>CDA.Project.dc:description</t>
  </si>
  <si>
    <t>File Format</t>
  </si>
  <si>
    <t>HTAN's website has an Imaging domain called Imaging Level 2 that contains a File Format data element but it's not in the Dec 2021 spreadsheet we're using.    Harmonization could take that into consideration though.</t>
  </si>
  <si>
    <t>ICDC.file.file_format</t>
  </si>
  <si>
    <t>PDC.File.file_format</t>
  </si>
  <si>
    <t>CDA.File.file_format</t>
  </si>
  <si>
    <t>C2M2.file_format.id</t>
  </si>
  <si>
    <t>Reconciled 2 rows with Ethnicity (rows 6 and 14) - this row is a duplicate, so is being dropped</t>
  </si>
  <si>
    <t>GDC.Clinical.ethnicity</t>
  </si>
  <si>
    <t>CDS.Subject.ethnicity</t>
  </si>
  <si>
    <t>This element is specifically a text item but is related to the Disease Dode data element in that they are both identifying the disease - one by code, the other by text</t>
  </si>
  <si>
    <t>CTDC.case.disease</t>
  </si>
  <si>
    <t>GDC.Diagnosis.primary_diagnosis</t>
  </si>
  <si>
    <t>ICDC.diagnosis.disease_term</t>
  </si>
  <si>
    <t>PDC.Diagnosis.primary_diagnosis</t>
  </si>
  <si>
    <t>CDS.Additional Diagnosis Information.primary_diagnosis</t>
  </si>
  <si>
    <t>CDA.ResearchSubject.primary_disease_type</t>
  </si>
  <si>
    <t>HTAN.Diagnosis.primary_diagnosis</t>
  </si>
  <si>
    <t>Specimen Identifier</t>
  </si>
  <si>
    <t>HTAN's website lists an HTAN Biospecimen ID in it's Biospecimen domain, but that data element in not present in the Dec 2021 spreadsheet this mapping is based on.  Harmonization could take that into consideration though.</t>
  </si>
  <si>
    <t>GDC.Sample.id</t>
  </si>
  <si>
    <t>ICDC.sample.sample_id</t>
  </si>
  <si>
    <t>PDC.Sample.sample_id</t>
  </si>
  <si>
    <t>CDS.Sample Information.sample_id</t>
  </si>
  <si>
    <t>CDA.Specimen.dct:identifier</t>
  </si>
  <si>
    <t>mCODE.Tumor Specimen Profile.Identifier</t>
  </si>
  <si>
    <t>CTDC.case.patient_status</t>
  </si>
  <si>
    <t>GDC.Demographic.vital_status</t>
  </si>
  <si>
    <t>ICDC.follow_up.patient_status</t>
  </si>
  <si>
    <t>PDC.Demographic.vital_status</t>
  </si>
  <si>
    <t>CDS.Diagnosis.vital_status</t>
  </si>
  <si>
    <t>HTAN.Demographics.vital_status</t>
  </si>
  <si>
    <t>File Identifier</t>
  </si>
  <si>
    <t>HTAN's website has an Imaging domain called Imaging Level 2 that contains an HTAN Data File ID data element but it's not in the Dec 2021 spreadsheet we're using in this cross-model mapping.    Harmonization could take that into consideration though.</t>
  </si>
  <si>
    <t>ICDC.file.uuid</t>
  </si>
  <si>
    <t>IDC.TCIA.source_DOI</t>
  </si>
  <si>
    <t>PDC.File.file_id</t>
  </si>
  <si>
    <t>CDS.File.file_id</t>
  </si>
  <si>
    <t>CDA.File.dct:identifier</t>
  </si>
  <si>
    <t>C2M2.file.local_id</t>
  </si>
  <si>
    <t>Program Name</t>
  </si>
  <si>
    <t>GDC.Program.name</t>
  </si>
  <si>
    <t>ICDC.program.program_name</t>
  </si>
  <si>
    <t>IDC.TCIA.Program</t>
  </si>
  <si>
    <t>PDC.Program.name</t>
  </si>
  <si>
    <t>CDS.Funding Information.funding_source_program_name</t>
  </si>
  <si>
    <t>C2M2.project.name</t>
  </si>
  <si>
    <t>GDC.Sample.derived_from (Case)</t>
  </si>
  <si>
    <t>ICDC.sample.of_case(case)</t>
  </si>
  <si>
    <t xml:space="preserve">PDC.Sample.Case
</t>
  </si>
  <si>
    <t>CDA.ResearchSubject.specimen</t>
  </si>
  <si>
    <t>GDC.Diagnosis.days_to_last_follow_up</t>
  </si>
  <si>
    <t>PDC.Diagnosis.days_to_last_follow_up</t>
  </si>
  <si>
    <t>CDS.Additional Diagnosis Information.days_to_last_followup</t>
  </si>
  <si>
    <t>HTAN.Diagnosis.days_to_last_follow_up</t>
  </si>
  <si>
    <t>GDC.Diagnosis.days_to_last_known_disease_status</t>
  </si>
  <si>
    <t>PDC.Diagnosis.days_to_last_known_disease_status</t>
  </si>
  <si>
    <t>CDS.Additional Diagnosis Information.days_to_last_known_disease_status</t>
  </si>
  <si>
    <t>HTAN.Diagnosis.days_to_last_known_disease_status</t>
  </si>
  <si>
    <t>This had mistakenly been mapped to HTAN.Diagnosis.progression_or_recurrence, but has been replaced - need to make sure HTAN.Diagnosis.progression_or_recurrence is correctly mapped elsewhere.</t>
  </si>
  <si>
    <t>GDC.Diagnosis.days_to_recurrence</t>
  </si>
  <si>
    <t>PDC.Diagnosis.days_to_recurrence</t>
  </si>
  <si>
    <t>CDS.Additional Diagnosis Information.days_to_recurrence</t>
  </si>
  <si>
    <t>HTAN.Diagnosis.days_to_recurrence</t>
  </si>
  <si>
    <t>GDC.Diagnosis.last_known_disease_status</t>
  </si>
  <si>
    <t>PDC.Diagnosis.last_known_disease_status</t>
  </si>
  <si>
    <t>CDS.Additional Diagnosis Information.last_known_disease_status</t>
  </si>
  <si>
    <t>HTAN.Diagnosis.last_known_disease_status</t>
  </si>
  <si>
    <t>mCODE.Cancer Disease Status Profile.Status</t>
  </si>
  <si>
    <t>Subject Taxon</t>
  </si>
  <si>
    <t>IDC.DICOM.PatientModule.Patient Species Code Sequence</t>
  </si>
  <si>
    <t>IDC.TCIA.tcia_species (not yet available in IDC production release)</t>
  </si>
  <si>
    <t>PDC.Case.taxon</t>
  </si>
  <si>
    <t>CDA.Patient.taxon</t>
  </si>
  <si>
    <t>C2M2.subject_role_taxonomy.taxonomy_id</t>
  </si>
  <si>
    <t>HTAN's website has an Imaging domain called Imaging Level 2 that contains a FileName data element but it's not in the Dec 2021 spreadsheet we're using in this cross-model mapping.    Harmonization could take that into consideration though.</t>
  </si>
  <si>
    <t>PDC.File.file_name</t>
  </si>
  <si>
    <t>CDS.File.file_name</t>
  </si>
  <si>
    <t>CDA.File.rdfs:label</t>
  </si>
  <si>
    <t>GDC.Demographic.describes (Case)</t>
  </si>
  <si>
    <t>PDC.Demographic.Case</t>
  </si>
  <si>
    <t>GDC.FollowUp.describes (Case)</t>
  </si>
  <si>
    <t>ICDC.follow_up.of_case(case)</t>
  </si>
  <si>
    <t>PDC.FollowUp.Case</t>
  </si>
  <si>
    <t>GDC.Project.name</t>
  </si>
  <si>
    <t>PDC.Project.name</t>
  </si>
  <si>
    <t>CDA.Project.rdfs:label</t>
  </si>
  <si>
    <t>GDC.Sample.tissue_type</t>
  </si>
  <si>
    <t>PDC.Sample.tissue_type</t>
  </si>
  <si>
    <t>CDA.Specimen.specimen_type</t>
  </si>
  <si>
    <t>ICDC.file.file_size</t>
  </si>
  <si>
    <t>PDC.File.file_size</t>
  </si>
  <si>
    <t>CDA.File.byte_size</t>
  </si>
  <si>
    <t>ICDC.file.md5sum</t>
  </si>
  <si>
    <t>PDC.File.md5sum</t>
  </si>
  <si>
    <t>CDA.File.checksum</t>
  </si>
  <si>
    <t>Subject Gender (Gender Identity)</t>
  </si>
  <si>
    <t>CTDC.case.gender</t>
  </si>
  <si>
    <t>GDC.Demographic.gender</t>
  </si>
  <si>
    <t>IDC.DICOM.Patient Module.Patient's Sex</t>
  </si>
  <si>
    <t>PDC.Demographic.gender</t>
  </si>
  <si>
    <t>CDS.Participant.gender</t>
  </si>
  <si>
    <t>HTAN.Demographics.gender</t>
  </si>
  <si>
    <t>mCODE.Cancer Patient Profile.Gender</t>
  </si>
  <si>
    <t>File name</t>
  </si>
  <si>
    <t>ICDC.file.file_name</t>
  </si>
  <si>
    <t>PDC.File.original_file_name</t>
  </si>
  <si>
    <t>CDA.ResearchSubject.file</t>
  </si>
  <si>
    <t>File Type</t>
  </si>
  <si>
    <t>ICDC.file.file_type</t>
  </si>
  <si>
    <t>PDC.File.file_type</t>
  </si>
  <si>
    <t>CDS.File.file_type</t>
  </si>
  <si>
    <t>CDA.File.data_type</t>
  </si>
  <si>
    <t>C2M2.file.data_type</t>
  </si>
  <si>
    <t>Study long name</t>
  </si>
  <si>
    <t>CTDC.clinical_trial.clinical_trial_long_name</t>
  </si>
  <si>
    <t>ICDC.study.clinical_study_name</t>
  </si>
  <si>
    <t>CTDC.clinical_trial.clinical_trial_type</t>
  </si>
  <si>
    <t>ICDC.study.clinical_study_type</t>
  </si>
  <si>
    <t>ICDC.diagnosis.stage_of_disease</t>
  </si>
  <si>
    <t>PDC.Diagnosis.tumor_stage</t>
  </si>
  <si>
    <t>mCODE.Primary Cancer Condition Profile.Code</t>
  </si>
  <si>
    <t>GDC.Aliquot.derived_from (Sample)</t>
  </si>
  <si>
    <t xml:space="preserve">PDC.Aliquot.Sample
</t>
  </si>
  <si>
    <t>GDC.Analyte.derived_from (Portion)</t>
  </si>
  <si>
    <t>PDC.Analyte.Portion</t>
  </si>
  <si>
    <t>GDC.Analyte.derived_from (Sample)</t>
  </si>
  <si>
    <t>PDC.Analyte.Sample</t>
  </si>
  <si>
    <t>GDC.Analyte.analyte_type</t>
  </si>
  <si>
    <t>PDC.Analyte.analyte_type</t>
  </si>
  <si>
    <t>PDC.Case.status</t>
  </si>
  <si>
    <t>GDC.Diagnosis.tissue_or_organ_of_origin</t>
  </si>
  <si>
    <t>PDC.Diagnosis.tissue_or_organ_of_origin</t>
  </si>
  <si>
    <t>HTAN.Diagnosis.tissue_or_organ_of_origin</t>
  </si>
  <si>
    <t>ICDC.file.file_location</t>
  </si>
  <si>
    <t>PDC.File.file_location</t>
  </si>
  <si>
    <t>GDC.FollowUp.days_to_follow_up</t>
  </si>
  <si>
    <t>PDC.FollowUp.days_to_follow_up</t>
  </si>
  <si>
    <t>HTAN.Follow-Up.days_to_follow_up</t>
  </si>
  <si>
    <t>GDC.Portion.derived_from (Sample)</t>
  </si>
  <si>
    <t>PDC.Portion.Sample</t>
  </si>
  <si>
    <t>Principal Investigator Name</t>
  </si>
  <si>
    <t>CTDC.clinical_trial.principal_investigators is a concept that is modeled differently than ICDC.PrincipalInvestigor.    This mapping assumes there may ultimately be a need for CRDC to model more semantics about the Pis that is currently in CTDC.</t>
  </si>
  <si>
    <t>CTDC.clinical_trial.principal_investigators</t>
  </si>
  <si>
    <t>ICDC.principal_investigator.pi_first_name</t>
  </si>
  <si>
    <t>C2M2.dcc.contact_name</t>
  </si>
  <si>
    <t>Program short name</t>
  </si>
  <si>
    <t>ICDC.program.program_acronym</t>
  </si>
  <si>
    <t>PDC.Program.program_shortname</t>
  </si>
  <si>
    <t>Study designation</t>
  </si>
  <si>
    <t>CTDC.clinical_trial.clinical_trial_designation</t>
  </si>
  <si>
    <t>ICDC.study.clinical_study_designation</t>
  </si>
  <si>
    <t>GDC.Treatment.describes (Diagnosis)</t>
  </si>
  <si>
    <t>PDC.Treatment.Diagnosis</t>
  </si>
  <si>
    <t>Specimen Anatomic Site</t>
  </si>
  <si>
    <t>Need to decide if the IDC mapping is a good fit since it's not really about a specimen (separate entity taken from the subject), but presumably the anatomic site that was imaged.</t>
  </si>
  <si>
    <t>GDC.Sample.biospecimen_anatomic_site</t>
  </si>
  <si>
    <t>ICDC.sample.sample_site</t>
  </si>
  <si>
    <t>IDC.DICOM.General Series Module.BodyPartExamined</t>
  </si>
  <si>
    <t>PDC.Sample.biospecimen_anatomic_site</t>
  </si>
  <si>
    <t>CDS.Additional Sample Information.sample_anatomic_site</t>
  </si>
  <si>
    <t>CDA.Specimen.anatomical_site</t>
  </si>
  <si>
    <t>C2M2.biosample.anatomy</t>
  </si>
  <si>
    <t>mCODE.Genomic Specimen Profile.Collection &gt; Body Site</t>
  </si>
  <si>
    <t>Using the term "type" in the name implies classification into categories rather than identification, suggest dropping that if this is primarily about specific identification.</t>
  </si>
  <si>
    <t>GDC.Case.disease_type</t>
  </si>
  <si>
    <t>PDC.Case.disease_type</t>
  </si>
  <si>
    <t>CDS.Diagnosis.disease_type</t>
  </si>
  <si>
    <t>CTDC.case.ENTITY</t>
  </si>
  <si>
    <t>GDC.Case.ENTITY</t>
  </si>
  <si>
    <t>ICDC.case</t>
  </si>
  <si>
    <t>PDC.Case.ENTITY</t>
  </si>
  <si>
    <t>GDC.Diagnosis.ENTITY</t>
  </si>
  <si>
    <t>ICDC.diagnosis</t>
  </si>
  <si>
    <t>PDC.Diagnosis.ENTITY</t>
  </si>
  <si>
    <t>CDA.Diagnosis.label</t>
  </si>
  <si>
    <t>GDC.Diagnosis.describes (Case)</t>
  </si>
  <si>
    <t>ICDC.diagnosis.of_case(case)</t>
  </si>
  <si>
    <t>PDC.Diagnosis.Case</t>
  </si>
  <si>
    <t>CDA.Patient.hasDiagnosis?     [Diagnosis]</t>
  </si>
  <si>
    <t>GDC.Sample.ENTITY</t>
  </si>
  <si>
    <t>ICDC.sample</t>
  </si>
  <si>
    <t>PDC.Sample.ENTITY</t>
  </si>
  <si>
    <t>See note on CDTC.case.patient_status below.</t>
  </si>
  <si>
    <t>GDC.Case.lost_to_followup</t>
  </si>
  <si>
    <t>PDC.Case.lost_to_followup</t>
  </si>
  <si>
    <t>GDC.Demographic.ENTITY</t>
  </si>
  <si>
    <t>ICDC.demographic</t>
  </si>
  <si>
    <t>PDC.Demographic.ENTITY</t>
  </si>
  <si>
    <t>GDC.Program.ENTITY</t>
  </si>
  <si>
    <t>ICDC.program</t>
  </si>
  <si>
    <t>PDC.Program.ENTITY</t>
  </si>
  <si>
    <t>Not sure Study in both ICDC and PDC is really the same thing</t>
  </si>
  <si>
    <t>CTDC.clinical_trial.ENTITY</t>
  </si>
  <si>
    <t>ICDC.study</t>
  </si>
  <si>
    <t>PDC.Study.ENTITY</t>
  </si>
  <si>
    <t>CTDC.clinical_trial.clinical_trial_id</t>
  </si>
  <si>
    <t>ICDC.Study.clinical_study_id</t>
  </si>
  <si>
    <t>PDC.Study.study_id</t>
  </si>
  <si>
    <t>C2M2.project.local_id</t>
  </si>
  <si>
    <t>Subject Gender (PhenotypicSex)*</t>
  </si>
  <si>
    <t>CDA.Patient.sex (Consider PhenotypicSex)</t>
  </si>
  <si>
    <t>Exposure Type</t>
  </si>
  <si>
    <t>GDC.Exposure.alcohol_history</t>
  </si>
  <si>
    <t>PDC.Exposure.alcohol_history</t>
  </si>
  <si>
    <t>HTAN.Exposure.alcohol_history</t>
  </si>
  <si>
    <t>GDC.Exposure.environmental_tobacco_smoke_exposure</t>
  </si>
  <si>
    <t>PDC.Exposure.environmental_tobacco_smoke_exposure</t>
  </si>
  <si>
    <t>HTAN.Exposure.environmental_tobacco_smoke_exposure</t>
  </si>
  <si>
    <t>CDA.Patient.hasSexAssignedAtBirth</t>
  </si>
  <si>
    <t xml:space="preserve">Subject Sex (Genotypic Sex)
</t>
  </si>
  <si>
    <t>ICDC.demographic.sex</t>
  </si>
  <si>
    <t>C2M2.subject.sex</t>
  </si>
  <si>
    <t>GDC.Case.submitter_id</t>
  </si>
  <si>
    <t>PDC.Case.case_submitter_id</t>
  </si>
  <si>
    <t>GDC.Aliquot.id</t>
  </si>
  <si>
    <t>PDC.Aliquot.aliquot_id</t>
  </si>
  <si>
    <t>GDC.Aliquot.submitter_id</t>
  </si>
  <si>
    <t>PDC.Aliquot.aliquot_submitter_id</t>
  </si>
  <si>
    <t>GDC.Aliquot.ref:GDC:ubiquitous_properties</t>
  </si>
  <si>
    <t>PDC.Aliquot.status</t>
  </si>
  <si>
    <t>GDC.Case.member_of (Project)</t>
  </si>
  <si>
    <t>PDC.Case.Project</t>
  </si>
  <si>
    <t>ICDC.case.went_off_study(off_study)</t>
  </si>
  <si>
    <t>ICDC.case.went_off_treatment(off_treatment)</t>
  </si>
  <si>
    <t>Primary Site</t>
  </si>
  <si>
    <t>ICDC.Diagnosis.primary_disease_site has been added to this cross mapping for now, but the standardization effort for this item will have to determine if it should stay because it may have a different valid value set for canine anatomy.  At this time, the values all look like major organs, etc. that are common, but if ICDC expands their valid value list, there could be some that aren't the same as humans.  I suspect it would be helpful to be able to query across species for various kinds of cancer, but later that might mean merging the valid value lists which might be very confusing.  May need to have a novel approach to solve that problem, but for now they are proposed together.</t>
  </si>
  <si>
    <t>GDC.Case.primary_site</t>
  </si>
  <si>
    <t>ICDC.Diagnosis.primary_disease_site</t>
  </si>
  <si>
    <t>PDC.Case.primary_site</t>
  </si>
  <si>
    <t>CDS.Diagnosis.primary_site</t>
  </si>
  <si>
    <t>mCODE.Primary Cancer Condition Profile.Body Site</t>
  </si>
  <si>
    <t>GDC.Diagnosis.progression_or_recurrence</t>
  </si>
  <si>
    <t>PDC.Diagnosis.progression_or_recurrence</t>
  </si>
  <si>
    <t>HTAN.Diagnosis.progression_or_recurrence</t>
  </si>
  <si>
    <t>GDC.Exposure.describes (Case)</t>
  </si>
  <si>
    <t>PDC.Exposure.Case</t>
  </si>
  <si>
    <t>GDC.FamilyHistory.describes (Case)</t>
  </si>
  <si>
    <t>PDC.FamilyHistory.Case</t>
  </si>
  <si>
    <t>ICDC.file</t>
  </si>
  <si>
    <t>PDC.File.ENTITY</t>
  </si>
  <si>
    <t>GDC.Project.member_of (Program)</t>
  </si>
  <si>
    <t>PDC.Project.Program</t>
  </si>
  <si>
    <t>GDC.Sample.composition</t>
  </si>
  <si>
    <t>PDC.Sample.composition</t>
  </si>
  <si>
    <t>CTDC.clinical_trial.clinical_trial_short_name</t>
  </si>
  <si>
    <t>PDC.Study.study_short_name</t>
  </si>
  <si>
    <t>Principal Investigator Name (?)</t>
  </si>
  <si>
    <t>Apparently the CDA element references a person, but we'll have to ask CDA what details are entailed in that.  The ICDC mapping here is to the YAML node, not the name data element(s) which are just first, middle and last - no composite name, will need to determine whether to standardize a composite name, name parts, or both and possibly identify one as preferred.  Or should CRDC standardize on the PI's ORCID?</t>
  </si>
  <si>
    <t>ICDC.principal_investigator</t>
  </si>
  <si>
    <t>CDA.Dataset.isPrincipalInvestigator</t>
  </si>
  <si>
    <t>GDC.ClinicalSupplement.derived_from (Case)</t>
  </si>
  <si>
    <t>GDC.BiospecimenSupplement.file_name</t>
  </si>
  <si>
    <t>CTDC mapping note: A few of the statuses are explicit data elements in other models but CTDC's notion of patient status encompasses quite a few other status that are NOT covered, so this is listed separately to note that fact.  Also note that due to values, this doesn't seem to match PDC.Case.status either.</t>
  </si>
  <si>
    <t>CTDC.case.ctep_category</t>
  </si>
  <si>
    <t>GDC.ClinicalSupplement.data_format</t>
  </si>
  <si>
    <t>ICDC.demographic.breed</t>
  </si>
  <si>
    <t>GDC.ProteinExpression.file_size</t>
  </si>
  <si>
    <t>GDC.ProteinExpression.md5sum</t>
  </si>
  <si>
    <t>GDC.ProteinExpression.platform</t>
  </si>
  <si>
    <t>PDC.Protocol.Program</t>
  </si>
  <si>
    <t>PDC.Protocol.1d_chromatography_type</t>
  </si>
  <si>
    <t>GDC.ReadGroup.library_selection</t>
  </si>
  <si>
    <t>GDC.ReadGroup.library_strategy</t>
  </si>
  <si>
    <t>GDC.ReadGroup.platform</t>
  </si>
  <si>
    <t>GDC.ReadGroup.read_group_name</t>
  </si>
  <si>
    <t>GDC.ReadGroup.read_length</t>
  </si>
  <si>
    <t>GDC.ReadGroup.sequencing_center</t>
  </si>
  <si>
    <t>GDC.Slide.derived_from (Portion)</t>
  </si>
  <si>
    <t>GDC.Slide.derived_from (Sample)</t>
  </si>
  <si>
    <t>GDC.Slide.section_location</t>
  </si>
  <si>
    <t>PDC.StudyRunMetadata.itraq_115</t>
  </si>
  <si>
    <t>PDC.StudyRunMetadata.itraq_119</t>
  </si>
  <si>
    <t>PDC.StudyRunMetadata.tmt_127c</t>
  </si>
  <si>
    <t>PDC.StudyRunMetadata.tmt_127n</t>
  </si>
  <si>
    <t>PDC.StudyRunMetadata.tmt_128c</t>
  </si>
  <si>
    <t>PDC.StudyRunMetadata.tmt_128n</t>
  </si>
  <si>
    <t>PDC.StudyRunMetadata.tmt_129c</t>
  </si>
  <si>
    <t>PDC.StudyRunMetadata.tmt_129n</t>
  </si>
  <si>
    <t>PDC.StudyRunMetadata.tmt_130c</t>
  </si>
  <si>
    <t>GDC.Aliquot.derived_from (Analyte)</t>
  </si>
  <si>
    <t>PDC.Aliquot.aliquot_is_ref</t>
  </si>
  <si>
    <t>PDC.Aliquot.pool</t>
  </si>
  <si>
    <t>PDC.AliquotRunMetadata.aliquot_run_metadata_id</t>
  </si>
  <si>
    <t>GDC.BiospecimenSupplement.derived_from (Case)</t>
  </si>
  <si>
    <t>GDC.BiospecimenSupplement.data_category</t>
  </si>
  <si>
    <t>GDC.BiospecimenSupplement.data_format</t>
  </si>
  <si>
    <t>GDC.BiospecimenSupplement.data_type</t>
  </si>
  <si>
    <t>GDC.BiospecimenSupplement.file_size</t>
  </si>
  <si>
    <t>GDC.BiospecimenSupplement.md5sum</t>
  </si>
  <si>
    <t>ICDC.case.patient_id</t>
  </si>
  <si>
    <t>PDC.Case.pool</t>
  </si>
  <si>
    <t>CTDC.case.current_step</t>
  </si>
  <si>
    <t>CTDC.case.ctep_subcategory</t>
  </si>
  <si>
    <t>CTDC.case.meddra_code</t>
  </si>
  <si>
    <t>GDC.Center.center_type</t>
  </si>
  <si>
    <t>GDC.Center.name</t>
  </si>
  <si>
    <t>GDC.Center.namespace</t>
  </si>
  <si>
    <t>GDC.Center.short_name</t>
  </si>
  <si>
    <t>GDC.ClinicalSupplement.data_category</t>
  </si>
  <si>
    <t>GDC.ClinicalSupplement.data_type</t>
  </si>
  <si>
    <t>GDC.ClinicalSupplement.file_name</t>
  </si>
  <si>
    <t>GDC.ClinicalSupplement.file_size</t>
  </si>
  <si>
    <t>GDC.ClinicalSupplement.md5sum</t>
  </si>
  <si>
    <t>ICDC.demographic.neutered_indicator</t>
  </si>
  <si>
    <t>ICDC.enrollment</t>
  </si>
  <si>
    <t>GDC.ExperimentMetadata.derived_from (ReadGroup)</t>
  </si>
  <si>
    <t>GDC.ExperimentMetadata.data_category</t>
  </si>
  <si>
    <t>GDC.ExperimentMetadata.data_format</t>
  </si>
  <si>
    <t>GDC.ExperimentMetadata.data_type</t>
  </si>
  <si>
    <t>GDC.ExperimentMetadata.file_name</t>
  </si>
  <si>
    <t>GDC.ExperimentMetadata.file_size</t>
  </si>
  <si>
    <t>GDC.ExperimentMetadata.md5sum</t>
  </si>
  <si>
    <t>PDC.File.access</t>
  </si>
  <si>
    <t>ICDC.file.file_status</t>
  </si>
  <si>
    <t>PDC.Gene.authority</t>
  </si>
  <si>
    <t>Other CTDC mappings are on other rows since we can only add one per row - full list:
CTDC.snv_variant.Chromosome
CTDC.delins_variant.Chromosome
CTDC.indel_variant.Chromosome
CTDC.copy_number_variant.Chromosome
WNV:   I'm not sure these are all the same context and that context needs to be taken into consideration when evaluating this mapping.  It might just be that GDC and HTAN are in alignment and that the context of CTDC and possibly PDC are different.</t>
  </si>
  <si>
    <t>CTDC.snv_variant.Chromosome</t>
  </si>
  <si>
    <t>GDC.MolecularTest.chromosome</t>
  </si>
  <si>
    <t>PDC.Gene.chromosome</t>
  </si>
  <si>
    <t>HTAN.Molecular Test.chromosome</t>
  </si>
  <si>
    <t>mCODE.Genomic Variant Profile.Component &gt; Cytogenetic Location</t>
  </si>
  <si>
    <t>PDC.Gene.description</t>
  </si>
  <si>
    <t>PDC.Gene.gene_name</t>
  </si>
  <si>
    <t>C2M2.gene.name</t>
  </si>
  <si>
    <t>Gene Locus</t>
  </si>
  <si>
    <t>Not sure if the context of GDC.MolecularTest.locus makes it a different semantic than PDC.Gene.locus</t>
  </si>
  <si>
    <t>PDC.Gene.locus</t>
  </si>
  <si>
    <t>mCODE.Genomic Region Studied Profile.Component &gt; Genomic Reference Sequence Id</t>
  </si>
  <si>
    <t>PDC.Gene.ncbi_gene_id</t>
  </si>
  <si>
    <t>PDC.Gene.organism</t>
  </si>
  <si>
    <t>PDC.Gene.proteins</t>
  </si>
  <si>
    <t>PDC.GeneAbundance.Gene</t>
  </si>
  <si>
    <t>PDC.GeneAbundance.Study</t>
  </si>
  <si>
    <t>PDC.GeneAbundance.StudyRunMetadata</t>
  </si>
  <si>
    <t>PDC.GeneAbundance.gene_id</t>
  </si>
  <si>
    <t>PDC.GeneAbundance.gene_name</t>
  </si>
  <si>
    <t>C2M2.gene.id</t>
  </si>
  <si>
    <t>GDC.MolecularTest.performed_at (FollowUp)</t>
  </si>
  <si>
    <t>GDC.MolecularTest.gene_symbol</t>
  </si>
  <si>
    <t>HTAN.Molecular Test.gene_symbol</t>
  </si>
  <si>
    <t>GDC.MolecularTest.molecular_analysis_method</t>
  </si>
  <si>
    <t>HTAN.Molecular Test.molecular_analysis_method</t>
  </si>
  <si>
    <t>GDC.MolecularTest.test_result</t>
  </si>
  <si>
    <t>HTAN.Molecular Test.test_result</t>
  </si>
  <si>
    <t>GDC.PathologyReport.derived_from (Sample)</t>
  </si>
  <si>
    <t>GDC.PathologyReport.data_category</t>
  </si>
  <si>
    <t>GDC.PathologyReport.data_format</t>
  </si>
  <si>
    <t>GDC.PathologyReport.data_type</t>
  </si>
  <si>
    <t>GDC.PathologyReport.file_name</t>
  </si>
  <si>
    <t>GDC.PathologyReport.file_size</t>
  </si>
  <si>
    <t>GDC.PathologyReport.md5sum</t>
  </si>
  <si>
    <t>ICDC.principal_investigator.pi_last_name</t>
  </si>
  <si>
    <t>GDC.Program.dbgap_accession_number</t>
  </si>
  <si>
    <t>PDC.Program.start_date</t>
  </si>
  <si>
    <t>ICDC.program.program_full_description</t>
  </si>
  <si>
    <t>PDC.Program.program_manager</t>
  </si>
  <si>
    <t>ICDC.program.program_short_description</t>
  </si>
  <si>
    <t>GDC.Project.dbgap_accession_number</t>
  </si>
  <si>
    <t>GDC.ProteinExpression.derived_from (Sample)</t>
  </si>
  <si>
    <t>GDC.ProteinExpression.derived_from (Portion)</t>
  </si>
  <si>
    <t>GDC.ProteinExpression.data_category</t>
  </si>
  <si>
    <t>GDC.ProteinExpression.data_format</t>
  </si>
  <si>
    <t>GDC.ProteinExpression.data_type</t>
  </si>
  <si>
    <t>GDC.ProteinExpression.experimental_strategy</t>
  </si>
  <si>
    <t>GDC.ProteinExpression.file_name</t>
  </si>
  <si>
    <t>PDC.Protocol.2d_chromatography_type</t>
  </si>
  <si>
    <t>PDC.Protocol.acquistion_type</t>
  </si>
  <si>
    <t>PDC.Protocol.alkylation_reagent</t>
  </si>
  <si>
    <t>PDC.Protocol.chromatography_dimensions_count</t>
  </si>
  <si>
    <t>PDC.Protocol.dia_multiplexing</t>
  </si>
  <si>
    <t>PDC.Protocol.digestion_reagent</t>
  </si>
  <si>
    <t>PDC.Protocol.dissociation_type</t>
  </si>
  <si>
    <t>PDC.Protocol.document_name</t>
  </si>
  <si>
    <t>PDC.Protocol.enrichment</t>
  </si>
  <si>
    <t>PDC.Protocol.enrichment_strategy</t>
  </si>
  <si>
    <t>PDC.Protocol.experiment_type</t>
  </si>
  <si>
    <t>PDC.Protocol.fractions_analyzed_count</t>
  </si>
  <si>
    <t>PDC.Protocol.instrument_make</t>
  </si>
  <si>
    <t>PDC.Protocol.isobaric_labeling_reagent</t>
  </si>
  <si>
    <t>PDC.Protocol.label_free_quantitation</t>
  </si>
  <si>
    <t>PDC.Protocol.labeled_quantitation</t>
  </si>
  <si>
    <t>PDC.Protocol.protocol_name</t>
  </si>
  <si>
    <t>PDC.Protocol.quantitation_strategy</t>
  </si>
  <si>
    <t>PDC.Protocol.reporter_ion_ms_level</t>
  </si>
  <si>
    <t>GDC.ReadGroup.derived_from (Aliquot)</t>
  </si>
  <si>
    <t>GDC.ReadGroup.experiment_name</t>
  </si>
  <si>
    <t>GDC.ReadGroup.is_paired_end</t>
  </si>
  <si>
    <t>GDC.ReadGroup.library_name</t>
  </si>
  <si>
    <t>GDC.ReadGroup.target_capture_kit</t>
  </si>
  <si>
    <t>GDC.RunMetadata.data_category</t>
  </si>
  <si>
    <t>GDC.RunMetadata.data_format</t>
  </si>
  <si>
    <t>GDC.RunMetadata.data_type</t>
  </si>
  <si>
    <t>GDC.RunMetadata.file_name</t>
  </si>
  <si>
    <t>GDC.RunMetadata.file_size</t>
  </si>
  <si>
    <t>GDC.RunMetadata.md5sum</t>
  </si>
  <si>
    <t>SOFT DELETE - THIS ROW IS A DUPLICATE - SEE ROW 16</t>
  </si>
  <si>
    <t>ICDC.sample.general_sample_pathology</t>
  </si>
  <si>
    <t>This is a duplicate row (see row 220) so it is struck out (soft delete for now)</t>
  </si>
  <si>
    <t>WNV:  Added CDA.Specimen.specific_tissue_morphology as these were aligned in the 37 SS and it was nowhere else in this CMM SS</t>
  </si>
  <si>
    <t>ICDC.sample.specific_sample_pathology</t>
  </si>
  <si>
    <t>CDA.Specimen.specific_tissue_morphology</t>
  </si>
  <si>
    <t>ICDC.sample.necropsy_sample</t>
  </si>
  <si>
    <t>ICDC.sample.tumor_sample_origin</t>
  </si>
  <si>
    <t>PDC.Sample.pool</t>
  </si>
  <si>
    <t>WNV:  This is a duplicate row (see row 222) so it is struck out (soft delete for now)</t>
  </si>
  <si>
    <t>ICDC.sample.sample_chronology</t>
  </si>
  <si>
    <t>ICDC.sample.sample_preservation</t>
  </si>
  <si>
    <t>GDC.SlideImage.data_from (Slide)</t>
  </si>
  <si>
    <t>GDC.SlideImage.data_category</t>
  </si>
  <si>
    <t>GDC.SlideImage.data_format</t>
  </si>
  <si>
    <t>GDC.SlideImage.data_type</t>
  </si>
  <si>
    <t>GDC.SlideImage.experimental_strategy</t>
  </si>
  <si>
    <t>GDC.SlideImage.file_name</t>
  </si>
  <si>
    <t>GDC.SlideImage.file_size</t>
  </si>
  <si>
    <t>GDC.SlideImage.md5sum</t>
  </si>
  <si>
    <t>ICDC.study.member_of(program)</t>
  </si>
  <si>
    <t>PDC.Study.Project</t>
  </si>
  <si>
    <t>PDC.Study.acquisition_type</t>
  </si>
  <si>
    <t>CTDC.clinical_trial.lead_organization</t>
  </si>
  <si>
    <t>CTDC.clinical_trial.dbgap_accession_number</t>
  </si>
  <si>
    <t>ICDC.study.accession_id</t>
  </si>
  <si>
    <t>CTDC.arm.arm_id</t>
  </si>
  <si>
    <t>CTDC.arm.arm_target</t>
  </si>
  <si>
    <t>CTDC.arm.arm_drug</t>
  </si>
  <si>
    <t>PDC.StudyRunMetadata.Protocol</t>
  </si>
  <si>
    <t>PDC.StudyRunMetadata.Study</t>
  </si>
  <si>
    <t>PDC.StudyRunMetadata.itraq_113</t>
  </si>
  <si>
    <t>PDC.StudyRunMetadata.itraq_114</t>
  </si>
  <si>
    <t>PDC.StudyRunMetadata.itraq_116</t>
  </si>
  <si>
    <t>PDC.StudyRunMetadata.itraq_117</t>
  </si>
  <si>
    <t>PDC.StudyRunMetadata.itraq_118</t>
  </si>
  <si>
    <t>PDC.StudyRunMetadata.itraq_121</t>
  </si>
  <si>
    <t>PDC.StudyRunMetadata.label_free</t>
  </si>
  <si>
    <t>PDC.StudyRunMetadata.study_run_metadata_id</t>
  </si>
  <si>
    <t>PDC.StudyRunMetadata.study_run_metadata_submitter_id</t>
  </si>
  <si>
    <t>PDC.StudyRunMetadata.tmt_126</t>
  </si>
  <si>
    <t>PDC.StudyRunMetadata.tmt_130n</t>
  </si>
  <si>
    <t>PDC.StudyRunMetadata.tmt_131</t>
  </si>
  <si>
    <t>PDC.StudyRunMetadata.tmt_131c</t>
  </si>
  <si>
    <t>PDC.WorkflowMetadata.Study</t>
  </si>
  <si>
    <t>ICDC.study.study_disposition</t>
  </si>
  <si>
    <t>Project Identifier</t>
  </si>
  <si>
    <t>GDC.Project.id</t>
  </si>
  <si>
    <t>IDC.TCIA.collection_id</t>
  </si>
  <si>
    <t>PDC.Project.project_id</t>
  </si>
  <si>
    <t>CDA.Project.dct:identifier</t>
  </si>
  <si>
    <t>GDC.Aliquot.aliquot_volume</t>
  </si>
  <si>
    <t>ICDC.adverse_event</t>
  </si>
  <si>
    <t>PDC.Aliquot.aliquot_volume</t>
  </si>
  <si>
    <t>GDC.FollowUp.ENTITY</t>
  </si>
  <si>
    <t>ICDC.follow_up</t>
  </si>
  <si>
    <t>PDC.FollowUp.ENTITY</t>
  </si>
  <si>
    <t>GDC.Sample.longest_dimension</t>
  </si>
  <si>
    <t>ICDC.Sample.length_of_tumor</t>
  </si>
  <si>
    <t>PDC.Sample.longest_dimension</t>
  </si>
  <si>
    <t>HTAN.Diagnosis.tumor_largest_dimension_diameter</t>
  </si>
  <si>
    <t>mCODE.Tumor Size Profile.Component &gt; Tumor Longest Dimension</t>
  </si>
  <si>
    <t>GDC.Sample.shortest_dimension</t>
  </si>
  <si>
    <t>ICDC.Sample.width_of_tumor</t>
  </si>
  <si>
    <t>PDC.Sample.shortest_dimension</t>
  </si>
  <si>
    <t>GDC.Aliquot.analyte_type</t>
  </si>
  <si>
    <t>PDC.Aliquot.analyte_type</t>
  </si>
  <si>
    <t>CDA.Specimen.analyte_type</t>
  </si>
  <si>
    <t>GDC.Diagnosis.ajcc_clinical_t</t>
  </si>
  <si>
    <t>PDC.Diagnosis.ajcc_clinical_t</t>
  </si>
  <si>
    <t>HTAN.Diagnosis.ajcc_clinical_t</t>
  </si>
  <si>
    <t>GDC.Diagnosis.ajcc_pathologic_m</t>
  </si>
  <si>
    <t>PDC.Diagnosis.ajcc_pathologic_m</t>
  </si>
  <si>
    <t>HTAN.Diagnosis.ajcc_pathologic_m</t>
  </si>
  <si>
    <t>mCODE.Cancer Stage Group Profile.Has Member &gt; TNM Distant Metastases Category</t>
  </si>
  <si>
    <t>GDC.Diagnosis.ajcc_pathologic_n</t>
  </si>
  <si>
    <t>PDC.Diagnosis.ajcc_pathologic_n</t>
  </si>
  <si>
    <t>CDA.Diagnosis.hasDiseaseStaging</t>
  </si>
  <si>
    <t>HTAN.Diagnosis.ajcc_pathologic_n</t>
  </si>
  <si>
    <t>mCODE.Cancer Stage Group Profile.Has Member &gt; TNM Regional Nodes Category</t>
  </si>
  <si>
    <t>GDC.Diagnosis.ajcc_pathologic_stage</t>
  </si>
  <si>
    <t>PDC.Diagnosis.ajcc_pathologic_stage</t>
  </si>
  <si>
    <t>HTAN.Diagnosis.ajcc_pathologic_stage</t>
  </si>
  <si>
    <t>GDC.Diagnosis.ajcc_pathologic_t</t>
  </si>
  <si>
    <t>PDC.Diagnosis.ajcc_pathologic_t</t>
  </si>
  <si>
    <t>HTAN.Diagnosis.ajcc_pathologic_t</t>
  </si>
  <si>
    <t>GDC.Diagnosis.figo_stage</t>
  </si>
  <si>
    <t>PDC.Diagnosis.figo_stage</t>
  </si>
  <si>
    <t>HTAN.Diagnosis.figo_stage</t>
  </si>
  <si>
    <t>GDC.Demographic.year_of_birth</t>
  </si>
  <si>
    <t>IDC.DICOM.Patient Study Module.Patient Age</t>
  </si>
  <si>
    <t>PDC.Demographic.year_of_birth</t>
  </si>
  <si>
    <t>HTAN.Demographics.year_of_birth</t>
  </si>
  <si>
    <t>Disease Code</t>
  </si>
  <si>
    <t>This element is specifically a code but is related to the Primary Diagnosis data element in that they are both identifying the disease - one by code, the other by text</t>
  </si>
  <si>
    <t>GDC.Diagnosis.icd_10_code</t>
  </si>
  <si>
    <t>PDC.Diagnosis.icd_10_code</t>
  </si>
  <si>
    <t>CDA.Patient.hasDisease?     [OntologyReference]</t>
  </si>
  <si>
    <t>HTAN.Diagnosis.icd_10_code</t>
  </si>
  <si>
    <t>C2M2.disease.id</t>
  </si>
  <si>
    <t>mCODE.Comorbidities Elixhauser Profile.Component</t>
  </si>
  <si>
    <t>GDC.Demographic.days_to_birth</t>
  </si>
  <si>
    <t>PDC.Demographic.days_to_birth</t>
  </si>
  <si>
    <t>CDA.Patient.days_to_birth</t>
  </si>
  <si>
    <t>GDC.Diagnosis.id</t>
  </si>
  <si>
    <t>PDC.Diagnosis.diagnosis_id</t>
  </si>
  <si>
    <t>CDA.Diagnosis.dct:identifier</t>
  </si>
  <si>
    <t>GDC.Sample.diagnosis_pathologically_confirmed</t>
  </si>
  <si>
    <t>PDC.Sample.diagnosis_pathologically_confirmed</t>
  </si>
  <si>
    <t>CDA.Specimen.disease? Histopathology?</t>
  </si>
  <si>
    <t>GDC.Sample.preservation_method</t>
  </si>
  <si>
    <t>PDC.Sample.preservation_method</t>
  </si>
  <si>
    <t>CDA.Specimen.hasPreservationState</t>
  </si>
  <si>
    <t>IDC.DICOM.Modality</t>
  </si>
  <si>
    <t>CDS.Imaging-Specific Information.modality</t>
  </si>
  <si>
    <t>CDA.File.hasImagingFileType</t>
  </si>
  <si>
    <t>C2M2.file.mime_type</t>
  </si>
  <si>
    <t>GDC.FollowUp.days_to_comorbidity</t>
  </si>
  <si>
    <t>PDC.FollowUp.days_to_comorbidity</t>
  </si>
  <si>
    <t>HTAN.Follow-Up.days_to_comorbidity</t>
  </si>
  <si>
    <t>GDC.FollowUp.days_to_recurrence</t>
  </si>
  <si>
    <t>PDC.FollowUp.days_to_recurrence</t>
  </si>
  <si>
    <t>This CTDC mapping is partial WRT to ICDC's cohort &amp; arm - CTDC doesn't have cohort but ICDC cohorts are where the arm assignments are, so this CTDC element is mapped twice</t>
  </si>
  <si>
    <t>CTDC.case.of_arm</t>
  </si>
  <si>
    <t>ICDC.case.member_of(cohort)</t>
  </si>
  <si>
    <t>GDC.Case.days_to_lost_to_followup</t>
  </si>
  <si>
    <t>PDC.Case.days_to_lost_to_followup</t>
  </si>
  <si>
    <t>GDC.Case.index_date</t>
  </si>
  <si>
    <t>PDC.Case.index_date</t>
  </si>
  <si>
    <t>GDC.Diagnosis.first_symptom_prior_to_diagnosis</t>
  </si>
  <si>
    <t>PDC.Diagnosis.first_symptom_prior_to_diagnosis</t>
  </si>
  <si>
    <t>HTAN.Diagnosis.first_symptom_prior_to_diagnosis</t>
  </si>
  <si>
    <t>GDC.Diagnosis.gleason_grade_group</t>
  </si>
  <si>
    <t>PDC.Diagnosis.gleason_grade_group</t>
  </si>
  <si>
    <t>HTAN.Diagnosis.gleason_grade_group</t>
  </si>
  <si>
    <t>GDC.Diagnosis.largest_extrapelvic_peritoneal_focus</t>
  </si>
  <si>
    <t>PDC.Diagnosis.largest_extrapelvic_peritoneal_focus</t>
  </si>
  <si>
    <t>HTAN.Diagnosis.largest_extrapelvic_peritoneal_focus</t>
  </si>
  <si>
    <t>GDC.Diagnosis.peripancreatic_lymph_nodes_positive</t>
  </si>
  <si>
    <t>PDC.Diagnosis.peripancreatic_lymph_nodes_positive</t>
  </si>
  <si>
    <t>HTAN.Diagnosis.peripancreatic_lymph_nodes_positive</t>
  </si>
  <si>
    <t>GDC.Diagnosis.peripancreatic_lymph_nodes_tested</t>
  </si>
  <si>
    <t>PDC.Diagnosis.peripancreatic_lymph_nodes_tested</t>
  </si>
  <si>
    <t>HTAN.Diagnosis.peripancreatic_lymph_nodes_tested</t>
  </si>
  <si>
    <t>GDC.Diagnosis.peritoneal_fluid_cytological_status</t>
  </si>
  <si>
    <t>PDC.Diagnosis.peritoneal_fluid_cytological_status</t>
  </si>
  <si>
    <t>HTAN.Diagnosis.peritoneal_fluid_cytological_status</t>
  </si>
  <si>
    <t>GDC.Diagnosis.primary_gleason_grade</t>
  </si>
  <si>
    <t>PDC.Diagnosis.primary_gleason_grade</t>
  </si>
  <si>
    <t>HTAN.Diagnosis.primary_gleason_grade</t>
  </si>
  <si>
    <t>GDC.Diagnosis.prior_malignancy</t>
  </si>
  <si>
    <t>PDC.Diagnosis.prior_malignancy</t>
  </si>
  <si>
    <t>HTAN.Diagnosis.prior_malignancy</t>
  </si>
  <si>
    <t>GDC.FollowUp.describes (Diagnosis)</t>
  </si>
  <si>
    <t>PDC.FollowUp.Diagnosis</t>
  </si>
  <si>
    <t>GDC.FollowUp.bmi</t>
  </si>
  <si>
    <t>PDC.FollowUp.bmi</t>
  </si>
  <si>
    <t>HTAN.Follow-Up.bmi</t>
  </si>
  <si>
    <t>GDC.FollowUp.cause_of_response</t>
  </si>
  <si>
    <t>PDC.FollowUp.cause_of_response</t>
  </si>
  <si>
    <t>HTAN.Follow-Up.cause_of_response</t>
  </si>
  <si>
    <t>GDC.FollowUp.comorbidity_method_of_diagnosis</t>
  </si>
  <si>
    <t>PDC.FollowUp.comorbidity_method_of_diagnosis</t>
  </si>
  <si>
    <t>HTAN.Follow-Up.comorbidity_method_of_diagnosis</t>
  </si>
  <si>
    <t>GDC.FollowUp.diabetes_treatment_type</t>
  </si>
  <si>
    <t>PDC.FollowUp.diabetes_treatment_type</t>
  </si>
  <si>
    <t>HTAN.Follow-Up.diabetes_treatment_type</t>
  </si>
  <si>
    <t>GDC.Sample.biospecimen_laterality</t>
  </si>
  <si>
    <t>PDC.Sample.biospecimen_laterality</t>
  </si>
  <si>
    <t>GDC.Sample.pathology_report_uuid</t>
  </si>
  <si>
    <t>PDC.Sample.pathology_report_uuid</t>
  </si>
  <si>
    <t>GDC.Aliquot.ENTITY</t>
  </si>
  <si>
    <t>PDC.Aliquot.ENTITY</t>
  </si>
  <si>
    <t>GDC.Aliquot.aliquot_quantity</t>
  </si>
  <si>
    <t>PDC.Aliquot.aliquot_quantity</t>
  </si>
  <si>
    <t>GDC.Aliquot.amount</t>
  </si>
  <si>
    <t>PDC.Aliquot.amount</t>
  </si>
  <si>
    <t>GDC.Aliquot.analyte_type_id</t>
  </si>
  <si>
    <t>PDC.Aliquot.analyte_type_id</t>
  </si>
  <si>
    <t>GDC.Aliquot.concentration</t>
  </si>
  <si>
    <t>PDC.Aliquot.concentration</t>
  </si>
  <si>
    <t>GDC.Analyte.ENTITY</t>
  </si>
  <si>
    <t>PDC.Analyte.ENTITY</t>
  </si>
  <si>
    <t>GDC.Analyte.a260_a280_ratio</t>
  </si>
  <si>
    <t>PDC.Analyte.a260_a280_ratio</t>
  </si>
  <si>
    <t>GDC.Analyte.id</t>
  </si>
  <si>
    <t>PDC.Analyte.analyte_id</t>
  </si>
  <si>
    <t>GDC.Analyte.submitter_id</t>
  </si>
  <si>
    <t>PDC.Analyte.analyte_submitter_id</t>
  </si>
  <si>
    <t>GDC.Analyte.amount</t>
  </si>
  <si>
    <t>PDC.Analyte.amount</t>
  </si>
  <si>
    <t>GDC.Analyte.analyte_quantity</t>
  </si>
  <si>
    <t>PDC.Analyte.analyte_quantity</t>
  </si>
  <si>
    <t>GDC.Analyte.analyte_type_id</t>
  </si>
  <si>
    <t>PDC.Analyte.analyte_type_id</t>
  </si>
  <si>
    <t>GDC.Analyte.analyte_volume</t>
  </si>
  <si>
    <t>PDC.Analyte.analyte_volume</t>
  </si>
  <si>
    <t>GDC.Analyte.concentration</t>
  </si>
  <si>
    <t>PDC.Analyte.concentration</t>
  </si>
  <si>
    <t>GDC.Analyte.normal_tumor_genotype_snp_match</t>
  </si>
  <si>
    <t>PDC.Analyte.normal_tumor_genotype_snp_match</t>
  </si>
  <si>
    <t>GDC.Analyte.ribosomal_rna_28s_16s_ratio</t>
  </si>
  <si>
    <t>PDC.Analyte.ribosomal_rna_28s_16s_ratio</t>
  </si>
  <si>
    <t>GDC.Analyte.spectrophotometer_method</t>
  </si>
  <si>
    <t>PDC.Analyte.spectrophotometer_method</t>
  </si>
  <si>
    <t>GDC.Analyte.well_number</t>
  </si>
  <si>
    <t>PDC.Analyte.well_number</t>
  </si>
  <si>
    <t>GDC.Case.ref:GDC:ubiquitous_properties</t>
  </si>
  <si>
    <t>PDC.Case.tissue_source_site_code</t>
  </si>
  <si>
    <t>ICDC.cohort.member_of(study_arm)</t>
  </si>
  <si>
    <t>GDC.Demographic.age_at_index</t>
  </si>
  <si>
    <t>PDC.Demographic.age_at_index</t>
  </si>
  <si>
    <t>GDC.Demographic.age_is_obfuscated</t>
  </si>
  <si>
    <t>PDC.Demographic.age_is_obfuscated</t>
  </si>
  <si>
    <t>HTAN.Demographics.age_is_obfuscated</t>
  </si>
  <si>
    <t>GDC.Demographic.cause_of_death</t>
  </si>
  <si>
    <t>PDC.Demographic.cause_of_death</t>
  </si>
  <si>
    <t>HTAN.Demographics.cause_of_death</t>
  </si>
  <si>
    <t>GDC.Demographic.cause_of_death_source</t>
  </si>
  <si>
    <t>PDC.Demographic.cause_of_death_source</t>
  </si>
  <si>
    <t>HTAN.Demographics.cause_of_death_source</t>
  </si>
  <si>
    <t>GDC.Demographic.days_to_death</t>
  </si>
  <si>
    <t>PDC.Demographic.days_to_death</t>
  </si>
  <si>
    <t>HTAN.Demographics.days_to_death</t>
  </si>
  <si>
    <t>GDC.Demographic.id</t>
  </si>
  <si>
    <t>PDC.Demographic.demographic_id</t>
  </si>
  <si>
    <t>GDC.Demographic.submitter_id</t>
  </si>
  <si>
    <t>PDC.Demographic.demographic_submitter_id</t>
  </si>
  <si>
    <t>GDC.Demographic.occupation_duration_years</t>
  </si>
  <si>
    <t>PDC.Demographic.occupation_duration_years</t>
  </si>
  <si>
    <t>HTAN.Demographics.occupation_duration_years</t>
  </si>
  <si>
    <t>GDC.Demographic.premature_at_birth</t>
  </si>
  <si>
    <t>PDC.Demographic.premature_at_birth</t>
  </si>
  <si>
    <t>HTAN.Demographics.premature_at_birth</t>
  </si>
  <si>
    <t>GDC.Demographic.weeks_gestation_at_birth</t>
  </si>
  <si>
    <t>PDC.Demographic.weeks_gestation_at_birth</t>
  </si>
  <si>
    <t>HTAN.Demographics.weeks_gestation_at_birth</t>
  </si>
  <si>
    <t>GDC.Demographic.year_of_death</t>
  </si>
  <si>
    <t>PDC.Demographic.year_of_death</t>
  </si>
  <si>
    <t>HTAN.Demographics.year_of_death</t>
  </si>
  <si>
    <t>GDC.Diagnosis.ajcc_clinical_m</t>
  </si>
  <si>
    <t>PDC.Diagnosis.ajcc_clinical_m</t>
  </si>
  <si>
    <t>HTAN.Diagnosis.ajcc_clinical_m</t>
  </si>
  <si>
    <t>GDC.Diagnosis.ajcc_clinical_n</t>
  </si>
  <si>
    <t>PDC.Diagnosis.ajcc_clinical_n</t>
  </si>
  <si>
    <t>HTAN.Diagnosis.ajcc_clinical_n</t>
  </si>
  <si>
    <t>GDC.Diagnosis.ajcc_clinical_stage</t>
  </si>
  <si>
    <t>PDC.Diagnosis.ajcc_clinical_stage</t>
  </si>
  <si>
    <t>HTAN.Diagnosis.ajcc_clinical_stage</t>
  </si>
  <si>
    <t>GDC.Diagnosis.ajcc_staging_system_edition</t>
  </si>
  <si>
    <t>PDC.Diagnosis.ajcc_staging_system_edition</t>
  </si>
  <si>
    <t>HTAN.Diagnosis.ajcc_staging_system_edition</t>
  </si>
  <si>
    <t>GDC.Diagnosis.anaplasia_present</t>
  </si>
  <si>
    <t>PDC.Diagnosis.anaplasia_present</t>
  </si>
  <si>
    <t>HTAN.Diagnosis.anaplasia_present</t>
  </si>
  <si>
    <t>GDC.Diagnosis.anaplasia_present_type</t>
  </si>
  <si>
    <t>PDC.Diagnosis.anaplasia_present_type</t>
  </si>
  <si>
    <t>HTAN.Diagnosis.anaplasia_present_type</t>
  </si>
  <si>
    <t>GDC.Diagnosis.ann_arbor_b_symptoms</t>
  </si>
  <si>
    <t>PDC.Diagnosis.ann_arbor_b_symptoms</t>
  </si>
  <si>
    <t>HTAN.Diagnosis.ann_arbor_b_symptoms</t>
  </si>
  <si>
    <t>GDC.Diagnosis.ann_arbor_clinical_stage</t>
  </si>
  <si>
    <t>PDC.Diagnosis.ann_arbor_clinical_stage</t>
  </si>
  <si>
    <t>HTAN.Diagnosis.ann_arbor_clinical_stage</t>
  </si>
  <si>
    <t>GDC.Diagnosis.ann_arbor_extranodal_involvement</t>
  </si>
  <si>
    <t>PDC.Diagnosis.ann_arbor_extranodal_involvement</t>
  </si>
  <si>
    <t>HTAN.Diagnosis.ann_arbor_extranodal_involvement</t>
  </si>
  <si>
    <t>GDC.Diagnosis.ann_arbor_pathologic_stage</t>
  </si>
  <si>
    <t>PDC.Diagnosis.ann_arbor_pathologic_stage</t>
  </si>
  <si>
    <t>HTAN.Diagnosis.ann_arbor_pathologic_stage</t>
  </si>
  <si>
    <t>GDC.Diagnosis.best_overall_response</t>
  </si>
  <si>
    <t>PDC.Diagnosis.best_overall_response</t>
  </si>
  <si>
    <t>HTAN.Diagnosis.best_overall_response</t>
  </si>
  <si>
    <t>has GDC data element been dropped?
Also see GDC/PDC.Diagnosis.tumor_depth</t>
  </si>
  <si>
    <t>GDC.Diagnosis.breslow_thickness</t>
  </si>
  <si>
    <t>PDC.Diagnosis.breslow_thickness</t>
  </si>
  <si>
    <t>HTAN.Diagnosis.breslow_thickness</t>
  </si>
  <si>
    <t>GDC.Diagnosis.burkitt_lymphoma_clinical_variant</t>
  </si>
  <si>
    <t>PDC.Diagnosis.burkitt_lymphoma_clinical_variant</t>
  </si>
  <si>
    <t>HTAN.Diagnosis.burkitt_lymphoma_clinical_variant</t>
  </si>
  <si>
    <t>GDC.Diagnosis.child_pugh_classification</t>
  </si>
  <si>
    <t>PDC.Diagnosis.child_pugh_classification</t>
  </si>
  <si>
    <t>HTAN.Diagnosis.child_pugh_classification</t>
  </si>
  <si>
    <t>GDC.Diagnosis.circumferential_resection_margin</t>
  </si>
  <si>
    <t>PDC.Diagnosis.circumferential_resection_margin</t>
  </si>
  <si>
    <t>HTAN.Diagnosis.circumferential_resection_margin</t>
  </si>
  <si>
    <t>GDC.Diagnosis.classification_of_tumor</t>
  </si>
  <si>
    <t>PDC.Diagnosis.classification_of_tumor</t>
  </si>
  <si>
    <t>HTAN.Diagnosis.classification_of_tumor</t>
  </si>
  <si>
    <t>GDC.Diagnosis.cog_liver_stage</t>
  </si>
  <si>
    <t>PDC.Diagnosis.cog_liver_stage</t>
  </si>
  <si>
    <t>HTAN.Diagnosis.cog_liver_stage</t>
  </si>
  <si>
    <t>GDC.Diagnosis.cog_neuroblastoma_risk_group</t>
  </si>
  <si>
    <t>PDC.Diagnosis.cog_neuroblastoma_risk_group</t>
  </si>
  <si>
    <t>HTAN.Diagnosis.cog_neuroblastoma_risk_group</t>
  </si>
  <si>
    <t>GDC.Diagnosis.cog_renal_stage</t>
  </si>
  <si>
    <t>PDC.Diagnosis.cog_renal_stage</t>
  </si>
  <si>
    <t>HTAN.Diagnosis.cog_renal_stage</t>
  </si>
  <si>
    <t>GDC.Diagnosis.cog_rhabdomyosarcoma_risk_group</t>
  </si>
  <si>
    <t>PDC.Diagnosis.cog_rhabdomyosarcoma_risk_group</t>
  </si>
  <si>
    <t>HTAN.Diagnosis.cog_rhabdomyosarcoma_risk_group</t>
  </si>
  <si>
    <t>GDC.Diagnosis.year_of_diagnosis</t>
  </si>
  <si>
    <t>PDC.Diagnosis.year_of_diagnosis</t>
  </si>
  <si>
    <t>HTAN.Diagnosis.year_of_diagnosis</t>
  </si>
  <si>
    <t>GDC.Diagnosis.days_to_diagnosis</t>
  </si>
  <si>
    <t>PDC.Diagnosis.days_to_diagnosis</t>
  </si>
  <si>
    <t>HTAN.Diagnosis.days_to_diagnosis</t>
  </si>
  <si>
    <t>GDC.Diagnosis.days_to_best_overall_response</t>
  </si>
  <si>
    <t>PDC.Diagnosis.days_to_best_overall_response</t>
  </si>
  <si>
    <t>GDC.Diagnosis.submitter_id</t>
  </si>
  <si>
    <t>PDC.Diagnosis.diagnosis_submitter_id</t>
  </si>
  <si>
    <t>GDC.Diagnosis.enneking_msts_grade</t>
  </si>
  <si>
    <t>PDC.Diagnosis.enneking_msts_grade</t>
  </si>
  <si>
    <t>HTAN.Diagnosis.enneking_msts_grade</t>
  </si>
  <si>
    <t>GDC.Diagnosis.enneking_msts_metastasis</t>
  </si>
  <si>
    <t>PDC.Diagnosis.enneking_msts_metastasis</t>
  </si>
  <si>
    <t>HTAN.Diagnosis.enneking_msts_metastasis</t>
  </si>
  <si>
    <t>GDC.Diagnosis.enneking_msts_stage</t>
  </si>
  <si>
    <t>PDC.Diagnosis.enneking_msts_stage</t>
  </si>
  <si>
    <t>HTAN.Diagnosis.enneking_msts_stage</t>
  </si>
  <si>
    <t>GDC.Diagnosis.enneking_msts_tumor_site</t>
  </si>
  <si>
    <t>PDC.Diagnosis.enneking_msts_tumor_site</t>
  </si>
  <si>
    <t>HTAN.Diagnosis.enneking_msts_tumor_site</t>
  </si>
  <si>
    <t>GDC.Diagnosis.esophageal_columnar_dysplasia_degree</t>
  </si>
  <si>
    <t>PDC.Diagnosis.esophageal_columnar_dysplasia_degree</t>
  </si>
  <si>
    <t>HTAN.Diagnosis.esophageal_columnar_dysplasia_degree</t>
  </si>
  <si>
    <t>GDC.Diagnosis.esophageal_columnar_metaplasia_present</t>
  </si>
  <si>
    <t>PDC.Diagnosis.esophageal_columnar_metaplasia_present</t>
  </si>
  <si>
    <t>HTAN.Diagnosis.esophageal_columnar_metaplasia_present</t>
  </si>
  <si>
    <t>GDC.Diagnosis.gastric_esophageal_junction_involvement</t>
  </si>
  <si>
    <t>PDC.Diagnosis.gastric_esophageal_junction_involvement</t>
  </si>
  <si>
    <t>HTAN.Diagnosis.gastric_esophageal_junction_involvement</t>
  </si>
  <si>
    <t>GDC.Diagnosis.goblet_cells_columnar_mucosa_present</t>
  </si>
  <si>
    <t>PDC.Diagnosis.goblet_cells_columnar_mucosa_present</t>
  </si>
  <si>
    <t>HTAN.Diagnosis.goblet_cells_columnar_mucosa_present</t>
  </si>
  <si>
    <t>GDC.Diagnosis.gross_tumor_weight</t>
  </si>
  <si>
    <t>PDC.Diagnosis.gross_tumor_weight</t>
  </si>
  <si>
    <t>HTAN.Diagnosis.gross_tumor_weight</t>
  </si>
  <si>
    <t>GDC.Diagnosis.igcccg_stage</t>
  </si>
  <si>
    <t>PDC.Diagnosis.igcccg_stage</t>
  </si>
  <si>
    <t>HTAN.Diagnosis.igcccg_stage</t>
  </si>
  <si>
    <t>GDC.Diagnosis.inpc_grade</t>
  </si>
  <si>
    <t>PDC.Diagnosis.inpc_grade</t>
  </si>
  <si>
    <t>HTAN.Diagnosis.inpc_grade</t>
  </si>
  <si>
    <t>GDC.Diagnosis.inpc_histologic_group</t>
  </si>
  <si>
    <t>PDC.Diagnosis.inpc_histologic_group</t>
  </si>
  <si>
    <t>HTAN.Diagnosis.inpc_histologic_group</t>
  </si>
  <si>
    <t>GDC.Diagnosis.inrg_stage</t>
  </si>
  <si>
    <t>PDC.Diagnosis.inrg_stage</t>
  </si>
  <si>
    <t>HTAN.Diagnosis.inrg_stage</t>
  </si>
  <si>
    <t>GDC.Diagnosis.inss_stage</t>
  </si>
  <si>
    <t>PDC.Diagnosis.inss_stage</t>
  </si>
  <si>
    <t>HTAN.Diagnosis.inss_stage</t>
  </si>
  <si>
    <t>GDC.Diagnosis.international_prognostic_index</t>
  </si>
  <si>
    <t>PDC.Diagnosis.international_prognostic_index</t>
  </si>
  <si>
    <t>HTAN.Diagnosis.international_prognostic_index</t>
  </si>
  <si>
    <t>GDC.Diagnosis.irs_group</t>
  </si>
  <si>
    <t>PDC.Diagnosis.irs_group</t>
  </si>
  <si>
    <t>HTAN.Diagnosis.irs_group</t>
  </si>
  <si>
    <t>GDC.Diagnosis.irs_stage</t>
  </si>
  <si>
    <t>PDC.Diagnosis.irs_stage</t>
  </si>
  <si>
    <t>HTAN.Diagnosis.irs_stage</t>
  </si>
  <si>
    <t>GDC.Diagnosis.ishak_fibrosis_score</t>
  </si>
  <si>
    <t>PDC.Diagnosis.ishak_fibrosis_score</t>
  </si>
  <si>
    <t>HTAN.Diagnosis.ishak_fibrosis_score</t>
  </si>
  <si>
    <t>GDC.Diagnosis.iss_stage</t>
  </si>
  <si>
    <t>PDC.Diagnosis.iss_stage</t>
  </si>
  <si>
    <t>HTAN.Diagnosis.iss_stage</t>
  </si>
  <si>
    <t>GDC.Diagnosis.laterality</t>
  </si>
  <si>
    <t>PDC.Diagnosis.laterality</t>
  </si>
  <si>
    <t>HTAN.Diagnosis.laterality</t>
  </si>
  <si>
    <t>GDC.Diagnosis.lymph_nodes_positive</t>
  </si>
  <si>
    <t>PDC.Diagnosis.lymph_nodes_positive</t>
  </si>
  <si>
    <t>HTAN.Diagnosis.lymph_nodes_positive</t>
  </si>
  <si>
    <t>GDC.Diagnosis.lymph_nodes_tested</t>
  </si>
  <si>
    <t>PDC.Diagnosis.lymph_nodes_tested</t>
  </si>
  <si>
    <t>HTAN.Diagnosis.lymph_nodes_tested</t>
  </si>
  <si>
    <t>GDC.Diagnosis.lymphatic_invasion_present</t>
  </si>
  <si>
    <t>PDC.Diagnosis.lymphatic_invasion_present</t>
  </si>
  <si>
    <t>HTAN.Diagnosis.lymphatic_invasion_present</t>
  </si>
  <si>
    <t>GDC.Diagnosis.masaoka_stage</t>
  </si>
  <si>
    <t>PDC.Diagnosis.masaoka_stage</t>
  </si>
  <si>
    <t>HTAN.Diagnosis.masaoka_stage</t>
  </si>
  <si>
    <t>GDC.Diagnosis.medulloblastoma_molecular_classification</t>
  </si>
  <si>
    <t>PDC.Diagnosis.medulloblastoma_molecular_classification</t>
  </si>
  <si>
    <t>HTAN.Diagnosis.medulloblastoma_molecular_classification</t>
  </si>
  <si>
    <t>GDC.Diagnosis.metastasis_at_diagnosis</t>
  </si>
  <si>
    <t>PDC.Diagnosis.metastasis_at_diagnosis</t>
  </si>
  <si>
    <t>HTAN.Diagnosis.metastasis_at_diagnosis</t>
  </si>
  <si>
    <t>GDC.Diagnosis.metastasis_at_diagnosis_site</t>
  </si>
  <si>
    <t>PDC.Diagnosis.metastasis_at_diagnosis_site</t>
  </si>
  <si>
    <t>HTAN.Diagnosis.metastasis_at_diagnosis_site</t>
  </si>
  <si>
    <t>GDC.Diagnosis.method_of_diagnosis</t>
  </si>
  <si>
    <t>PDC.Diagnosis.method_of_diagnosis</t>
  </si>
  <si>
    <t>HTAN.Diagnosis.method_of_diagnosis</t>
  </si>
  <si>
    <t>GDC.Diagnosis.micropapillary_features</t>
  </si>
  <si>
    <t>PDC.Diagnosis.micropapillary_features</t>
  </si>
  <si>
    <t>HTAN.Diagnosis.micropapillary_features</t>
  </si>
  <si>
    <t>GDC.Diagnosis.mitosis_karyorrhexis_index</t>
  </si>
  <si>
    <t>PDC.Diagnosis.mitosis_karyorrhexis_index</t>
  </si>
  <si>
    <t>HTAN.Diagnosis.mitosis_karyorrhexis_index</t>
  </si>
  <si>
    <t>GDC.Diagnosis.mitotic_count</t>
  </si>
  <si>
    <t>PDC.Diagnosis.mitotic_count</t>
  </si>
  <si>
    <t>HTAN.Diagnosis.mitotic_count</t>
  </si>
  <si>
    <t>GDC.Diagnosis.non_nodal_regional_disease</t>
  </si>
  <si>
    <t>PDC.Diagnosis.non_nodal_regional_disease</t>
  </si>
  <si>
    <t>HTAN.Diagnosis.non_nodal_regional_disease</t>
  </si>
  <si>
    <t>GDC.Diagnosis.non_nodal_tumor_deposits</t>
  </si>
  <si>
    <t>PDC.Diagnosis.non_nodal_tumor_deposits</t>
  </si>
  <si>
    <t>HTAN.Diagnosis.non_nodal_tumor_deposits</t>
  </si>
  <si>
    <t>GDC.Diagnosis.ovarian_specimen_status</t>
  </si>
  <si>
    <t>PDC.Diagnosis.ovarian_specimen_status</t>
  </si>
  <si>
    <t>HTAN.Diagnosis.ovarian_specimen_status</t>
  </si>
  <si>
    <t>GDC.Diagnosis.ovarian_surface_involvement</t>
  </si>
  <si>
    <t>PDC.Diagnosis.ovarian_surface_involvement</t>
  </si>
  <si>
    <t>HTAN.Diagnosis.ovarian_surface_involvement</t>
  </si>
  <si>
    <t>GDC.Diagnosis.percent_tumor_invasion</t>
  </si>
  <si>
    <t>PDC.Diagnosis.percent_tumor_invasion</t>
  </si>
  <si>
    <t>HTAN.Diagnosis.percent_tumor_invasion</t>
  </si>
  <si>
    <t>GDC.Diagnosis.perineural_invasion_present</t>
  </si>
  <si>
    <t>PDC.Diagnosis.perineural_invasion_present</t>
  </si>
  <si>
    <t>HTAN.Diagnosis.perineural_invasion_present</t>
  </si>
  <si>
    <t>GDC.Diagnosis.prior_treatment</t>
  </si>
  <si>
    <t>PDC.Diagnosis.prior_treatment</t>
  </si>
  <si>
    <t>HTAN.Diagnosis.prior_treatment</t>
  </si>
  <si>
    <t>GDC.Diagnosis.residual_disease</t>
  </si>
  <si>
    <t>PDC.Diagnosis.residual_disease</t>
  </si>
  <si>
    <t>HTAN.Diagnosis.residual_disease</t>
  </si>
  <si>
    <t>GDC.Diagnosis.secondary_gleason_grade</t>
  </si>
  <si>
    <t>PDC.Diagnosis.secondary_gleason_grade</t>
  </si>
  <si>
    <t>HTAN.Diagnosis.secondary_gleason_grade</t>
  </si>
  <si>
    <t>GDC.Diagnosis.supratentorial_localization</t>
  </si>
  <si>
    <t>PDC.Diagnosis.supratentorial_localization</t>
  </si>
  <si>
    <t>HTAN.Diagnosis.supratentorial_localization</t>
  </si>
  <si>
    <t>GDC.Diagnosis.synchronous_malignancy</t>
  </si>
  <si>
    <t>PDC.Diagnosis.synchronous_malignancy</t>
  </si>
  <si>
    <t>HTAN.Diagnosis.synchronous_malignancy</t>
  </si>
  <si>
    <t>GDC.Diagnosis.tumor_confined_to_organ_of_origin</t>
  </si>
  <si>
    <t>PDC.Diagnosis.tumor_confined_to_organ_of_origin</t>
  </si>
  <si>
    <t>HTAN.Diagnosis.tumor_confined_to_organ_of_origin</t>
  </si>
  <si>
    <t>GDC.Diagnosis.tumor_focality</t>
  </si>
  <si>
    <t>PDC.Diagnosis.tumor_focality</t>
  </si>
  <si>
    <t>HTAN.Diagnosis.tumor_focality</t>
  </si>
  <si>
    <t>GDC.Diagnosis.tumor_largest_dimension_diameter</t>
  </si>
  <si>
    <t>PDC.Diagnosis.tumor_largest_dimension_diameter</t>
  </si>
  <si>
    <t>GDC.Diagnosis.tumor_regression_grade</t>
  </si>
  <si>
    <t>PDC.Diagnosis.tumor_regression_grade</t>
  </si>
  <si>
    <t>HTAN.Diagnosis.tumor_regression_grade</t>
  </si>
  <si>
    <t>GDC.Diagnosis.vascular_invasion_present</t>
  </si>
  <si>
    <t>PDC.Diagnosis.vascular_invasion_present</t>
  </si>
  <si>
    <t>HTAN.Diagnosis.vascular_invasion_present</t>
  </si>
  <si>
    <t>GDC.Diagnosis.vascular_invasion_type</t>
  </si>
  <si>
    <t>PDC.Diagnosis.vascular_invasion_type</t>
  </si>
  <si>
    <t>HTAN.Diagnosis.vascular_invasion_type</t>
  </si>
  <si>
    <t>GDC.Diagnosis.weiss_assessment_score</t>
  </si>
  <si>
    <t>PDC.Diagnosis.weiss_assessment_score</t>
  </si>
  <si>
    <t>HTAN.Diagnosis.weiss_assessment_score</t>
  </si>
  <si>
    <t>GDC.Diagnosis.wilms_tumor_histologic_subtype</t>
  </si>
  <si>
    <t>PDC.Diagnosis.wilms_tumor_histologic_subtype</t>
  </si>
  <si>
    <t>HTAN.Diagnosis.wilms_tumor_histologic_subtype</t>
  </si>
  <si>
    <t>CTDC.case.extent_of_disease</t>
  </si>
  <si>
    <t>ICDC.disease_extent</t>
  </si>
  <si>
    <t>GDC.Exposure.ENTITY</t>
  </si>
  <si>
    <t>PDC.Exposure.ENTITY</t>
  </si>
  <si>
    <t>GDC.Exposure.alcohol_days_per_week</t>
  </si>
  <si>
    <t>PDC.Exposure.alcohol_days_per_week</t>
  </si>
  <si>
    <t>HTAN.Exposure.alcohol_days_per_week</t>
  </si>
  <si>
    <t>GDC.Exposure.alcohol_drinks_per_day</t>
  </si>
  <si>
    <t>PDC.Exposure.alcohol_drinks_per_day</t>
  </si>
  <si>
    <t>HTAN.Exposure.alcohol_drinks_per_day</t>
  </si>
  <si>
    <t>GDC.Exposure.alcohol_intensity</t>
  </si>
  <si>
    <t>PDC.Exposure.alcohol_intensity</t>
  </si>
  <si>
    <t>HTAN.Exposure.alcohol_intensity</t>
  </si>
  <si>
    <t>GDC.Exposure.asbestos_exposure</t>
  </si>
  <si>
    <t>PDC.Exposure.asbestos_exposure</t>
  </si>
  <si>
    <t>HTAN.Exposure.asbestos_exposure</t>
  </si>
  <si>
    <t>GDC.Exposure.cigarettes_per_day</t>
  </si>
  <si>
    <t>PDC.Exposure.cigarettes_per_day</t>
  </si>
  <si>
    <t>HTAN.Exposure.cigarettes_per_day</t>
  </si>
  <si>
    <t>GDC.Exposure.coal_dust_exposure</t>
  </si>
  <si>
    <t>PDC.Exposure.coal_dust_exposure</t>
  </si>
  <si>
    <t>HTAN.Exposure.coal_dust_exposure</t>
  </si>
  <si>
    <t>GDC.Exposure.id</t>
  </si>
  <si>
    <t>PDC.Exposure.id</t>
  </si>
  <si>
    <t>GDC.Exposure.pack_years_smoked</t>
  </si>
  <si>
    <t>PDC.Exposure.pack_years_smoked</t>
  </si>
  <si>
    <t>HTAN.Exposure.pack_years_smoked</t>
  </si>
  <si>
    <t>GDC.Exposure.project_id</t>
  </si>
  <si>
    <t>PDC.Exposure.project_id</t>
  </si>
  <si>
    <t>GDC.Exposure.radon_exposure</t>
  </si>
  <si>
    <t>PDC.Exposure.radon_exposure</t>
  </si>
  <si>
    <t>HTAN.Exposure.radon_exposure</t>
  </si>
  <si>
    <t>GDC.Exposure.respirable_crystalline_silica_exposure</t>
  </si>
  <si>
    <t>PDC.Exposure.respirable_crystalline_silica_exposure</t>
  </si>
  <si>
    <t>HTAN.Exposure.respirable_crystalline_silica_exposure</t>
  </si>
  <si>
    <t>GDC.Exposure.smoking_frequency</t>
  </si>
  <si>
    <t>PDC.Exposure.smoking_frequency</t>
  </si>
  <si>
    <t>HTAN.Exposure.smoking_frequency</t>
  </si>
  <si>
    <t>GDC.Exposure.submitter_id</t>
  </si>
  <si>
    <t>PDC.Exposure.submitter_id</t>
  </si>
  <si>
    <t>GDC.Exposure.time_between_waking_and_first_smoke</t>
  </si>
  <si>
    <t>PDC.Exposure.time_between_waking_and_first_smoke</t>
  </si>
  <si>
    <t>HTAN.Exposure.time_between_waking_and_first_smoke</t>
  </si>
  <si>
    <t>GDC.Exposure.tobacco_smoking_onset_year</t>
  </si>
  <si>
    <t>PDC.Exposure.tobacco_smoking_onset_year</t>
  </si>
  <si>
    <t>HTAN.Exposure.tobacco_smoking_onset_year</t>
  </si>
  <si>
    <t>GDC.Exposure.tobacco_smoking_quit_year</t>
  </si>
  <si>
    <t>PDC.Exposure.tobacco_smoking_quit_year</t>
  </si>
  <si>
    <t>HTAN.Exposure.tobacco_smoking_quit_year</t>
  </si>
  <si>
    <t>GDC.Exposure.tobacco_smoking_status</t>
  </si>
  <si>
    <t>PDC.Exposure.tobacco_smoking_status</t>
  </si>
  <si>
    <t>HTAN.Exposure.tobacco_smoking_status</t>
  </si>
  <si>
    <t>GDC.Exposure.type_of_smoke_exposure</t>
  </si>
  <si>
    <t>PDC.Exposure.type_of_smoke_exposure</t>
  </si>
  <si>
    <t>GDC.Exposure.type_of_tobacco_used</t>
  </si>
  <si>
    <t>PDC.Exposure.type_of_tobacco_used</t>
  </si>
  <si>
    <t>HTAN.Exposure.type_of_tobacco_used</t>
  </si>
  <si>
    <t>GDC.Exposure.years_smoked</t>
  </si>
  <si>
    <t>PDC.Exposure.years_smoked</t>
  </si>
  <si>
    <t>HTAN.Exposure.years_smoked</t>
  </si>
  <si>
    <t>GDC desc.ENTITY</t>
  </si>
  <si>
    <t>PDC desc.ENTITY</t>
  </si>
  <si>
    <t>GDC.FamilyHistory.id</t>
  </si>
  <si>
    <t>PDC.FamilyHistory.id</t>
  </si>
  <si>
    <t>Project Identifier (?)</t>
  </si>
  <si>
    <t>GDC.FamilyHistory.project_id</t>
  </si>
  <si>
    <t>PDC.FamilyHistory.project_id</t>
  </si>
  <si>
    <t>GDC.FamilyHistory.relationship_age_at_diagnosis</t>
  </si>
  <si>
    <t>PDC.FamilyHistory.relationship_age_at_diagnosis</t>
  </si>
  <si>
    <t>HTAN.Family History.relationship_age_at_diagnosis</t>
  </si>
  <si>
    <t>GDC.FamilyHistory.relationship_gender</t>
  </si>
  <si>
    <t>PDC.FamilyHistory.relationship_gender</t>
  </si>
  <si>
    <t>HTAN.Family History.relationship_gender</t>
  </si>
  <si>
    <t>GDC.FamilyHistory.relationship_primary_diagnosis</t>
  </si>
  <si>
    <t>PDC.FamilyHistory.relationship_primary_diagnosis</t>
  </si>
  <si>
    <t>HTAN.Family History.relationship_primary_diagnosis</t>
  </si>
  <si>
    <t>GDC.FamilyHistory.relationship_type</t>
  </si>
  <si>
    <t>PDC.FamilyHistory.relationship_type</t>
  </si>
  <si>
    <t>HTAN.Family History.relationship_type</t>
  </si>
  <si>
    <t>GDC.FamilyHistory.relative_with_cancer_history</t>
  </si>
  <si>
    <t>PDC.FamilyHistory.relative_with_cancer_history</t>
  </si>
  <si>
    <t>HTAN.Family History.relative_with_cancer_history</t>
  </si>
  <si>
    <t>GDC.FamilyHistory.relatives_with_cancer_history_count</t>
  </si>
  <si>
    <t>PDC.FamilyHistory.relatives_with_cancer_history_count</t>
  </si>
  <si>
    <t>HTAN.Family History.relatives_with_cancer_history_count</t>
  </si>
  <si>
    <t>GDC.FamilyHistory.submitter_id</t>
  </si>
  <si>
    <t>PDC.FamilyHistory.submitter_id</t>
  </si>
  <si>
    <t>GDC.FollowUp.adverse_event</t>
  </si>
  <si>
    <t>PDC.FollowUp.adverse_event</t>
  </si>
  <si>
    <t>HTAN.Follow-Up.adverse_event</t>
  </si>
  <si>
    <t>GDC.FollowUp.barretts_esophagus_goblet_cells_present</t>
  </si>
  <si>
    <t>PDC.FollowUp.barretts_esophagus_goblet_cells_present</t>
  </si>
  <si>
    <t>HTAN.Follow-Up.barretts_esophagus_goblet_cells_present</t>
  </si>
  <si>
    <t>GDC.FollowUp.comorbidity</t>
  </si>
  <si>
    <t>PDC.FollowUp.comorbidity</t>
  </si>
  <si>
    <t>HTAN.Follow-Up.comorbidity</t>
  </si>
  <si>
    <t>GDC.FollowUp.days_to_adverse_event</t>
  </si>
  <si>
    <t>PDC.FollowUp.days_to_adverse_event</t>
  </si>
  <si>
    <t>HTAN.Follow-Up.days_to_adverse_event</t>
  </si>
  <si>
    <t>GDC.FollowUp.days_to_progression_free</t>
  </si>
  <si>
    <t>PDC.FollowUp.days_to_progression_free</t>
  </si>
  <si>
    <t>HTAN.Follow-Up.days_to_progression_free</t>
  </si>
  <si>
    <t>GDC.FollowUp.disease_response</t>
  </si>
  <si>
    <t>PDC.FollowUp.disease_response</t>
  </si>
  <si>
    <t>HTAN.Follow-Up.disease_response</t>
  </si>
  <si>
    <t>GDC.FollowUp.dlco_ref_predictive_percent</t>
  </si>
  <si>
    <t>PDC.FollowUp.dlco_ref_predictive_percent</t>
  </si>
  <si>
    <t>HTAN.Follow-Up.dlco_ref_predictive_percent</t>
  </si>
  <si>
    <t>GDC.FollowUp.ecog_performance_status</t>
  </si>
  <si>
    <t>PDC.FollowUp.ecog_performance_status</t>
  </si>
  <si>
    <t>HTAN.Follow-Up.ecog_performance_status</t>
  </si>
  <si>
    <t>GDC.FollowUp.fev1_fvc_post_bronch_percent</t>
  </si>
  <si>
    <t>PDC.FollowUp.fev1_fvc_post_bronch_percent</t>
  </si>
  <si>
    <t>HTAN.Follow-Up.fev1_fvc_post_bronch_percent</t>
  </si>
  <si>
    <t>GDC.FollowUp.fev1_fvc_pre_bronch_percent</t>
  </si>
  <si>
    <t>PDC.FollowUp.fev1_fvc_pre_bronch_percent</t>
  </si>
  <si>
    <t>HTAN.Follow-Up.fev1_fvc_pre_bronch_percent</t>
  </si>
  <si>
    <t>GDC.FollowUp.fev1_ref_post_bronch_percent</t>
  </si>
  <si>
    <t>PDC.FollowUp.fev1_ref_post_bronch_percent</t>
  </si>
  <si>
    <t>HTAN.Follow-Up.fev1_ref_post_bronch_percent</t>
  </si>
  <si>
    <t>GDC.FollowUp.fev1_ref_pre_bronch_percent</t>
  </si>
  <si>
    <t>PDC.FollowUp.fev1_ref_pre_bronch_percent</t>
  </si>
  <si>
    <t>HTAN.Follow-Up.fev1_ref_pre_bronch_percent</t>
  </si>
  <si>
    <t>GDC.FollowUp.height</t>
  </si>
  <si>
    <t>PDC.FollowUp.height</t>
  </si>
  <si>
    <t>HTAN.Follow-Up.height</t>
  </si>
  <si>
    <t>GDC.FollowUp.hepatitis_sustained_virological_response</t>
  </si>
  <si>
    <t>PDC.FollowUp.hepatitis_sustained_virological_response</t>
  </si>
  <si>
    <t>HTAN.Follow-Up.hepatitis_sustained_virological_response</t>
  </si>
  <si>
    <t>GDC.FollowUp.hpv_positive_type</t>
  </si>
  <si>
    <t>PDC.FollowUp.hpv_positive_type</t>
  </si>
  <si>
    <t>HTAN.Follow-Up.hpv_positive_type</t>
  </si>
  <si>
    <t>GDC.FollowUp.id</t>
  </si>
  <si>
    <t>PDC.FollowUp.id</t>
  </si>
  <si>
    <t>GDC.FollowUp.karnofsky_performance_status</t>
  </si>
  <si>
    <t>PDC.FollowUp.karnofsky_performance_status</t>
  </si>
  <si>
    <t>HTAN.Follow-Up.karnofsky_performance_status</t>
  </si>
  <si>
    <t>GDC.FollowUp.menopause_status</t>
  </si>
  <si>
    <t>PDC.FollowUp.menopause_status</t>
  </si>
  <si>
    <t>HTAN.Follow-Up.menopause_status</t>
  </si>
  <si>
    <t>GDC.FollowUp.pancreatitis_onset_year</t>
  </si>
  <si>
    <t>PDC.FollowUp.pancreatitis_onset_year</t>
  </si>
  <si>
    <t>HTAN.Follow-Up.pancreatitis_onset_year</t>
  </si>
  <si>
    <t>GDC.FollowUp.progression_or_recurrence</t>
  </si>
  <si>
    <t>PDC.FollowUp.progression_or_recurrence</t>
  </si>
  <si>
    <t>HTAN.Follow-Up.progression_or_recurrence</t>
  </si>
  <si>
    <t>GDC.FollowUp.progression_or_recurrence_anatomic_site</t>
  </si>
  <si>
    <t>PDC.FollowUp.progression_or_recurrence_anatomic_site</t>
  </si>
  <si>
    <t>HTAN.Follow-Up.progression_or_recurrence_anatomic_site</t>
  </si>
  <si>
    <t>GDC.FollowUp.progression_or_recurrence_type</t>
  </si>
  <si>
    <t>PDC.FollowUp.progression_or_recurrence_type</t>
  </si>
  <si>
    <t>HTAN.Follow-Up.progression_or_recurrence_type</t>
  </si>
  <si>
    <t>GDC.FollowUp.project_id</t>
  </si>
  <si>
    <t>PDC.FollowUp.project_id</t>
  </si>
  <si>
    <t>GDC.FollowUp.reflux_treatment_type</t>
  </si>
  <si>
    <t>PDC.FollowUp.reflux_treatment_type</t>
  </si>
  <si>
    <t>HTAN.Follow-Up.reflux_treatment_type</t>
  </si>
  <si>
    <t>GDC.FollowUp.risk_factor</t>
  </si>
  <si>
    <t>PDC.FollowUp.risk_factor</t>
  </si>
  <si>
    <t>HTAN.Follow-Up.risk_factor</t>
  </si>
  <si>
    <t>GDC.FollowUp.risk_factor_treatment</t>
  </si>
  <si>
    <t>PDC.FollowUp.risk_factor_treatment</t>
  </si>
  <si>
    <t>HTAN.Follow-Up.risk_factor_treatment</t>
  </si>
  <si>
    <t>GDC.FollowUp.submitter_id</t>
  </si>
  <si>
    <t>PDC.FollowUp.submitter_id</t>
  </si>
  <si>
    <t>GDC.FollowUp.viral_hepatitis_serologies</t>
  </si>
  <si>
    <t>PDC.FollowUp.viral_hepatitis_serologies</t>
  </si>
  <si>
    <t>HTAN.Follow-Up.viral_hepatitis_serologies</t>
  </si>
  <si>
    <t>GDC.FollowUp.weight</t>
  </si>
  <si>
    <t>PDC.FollowUp.weight</t>
  </si>
  <si>
    <t>HTAN.Follow-Up.weight</t>
  </si>
  <si>
    <t>GDC.Portion.ENTITY</t>
  </si>
  <si>
    <t>PDC.Portion.ENTITY</t>
  </si>
  <si>
    <t>GDC.Portion.creation_datetime</t>
  </si>
  <si>
    <t>PDC.Portion.creation_datetime</t>
  </si>
  <si>
    <t>GDC.Portion.id</t>
  </si>
  <si>
    <t>PDC.Portion.portion_id</t>
  </si>
  <si>
    <t>GDC.Portion.is_ffpe</t>
  </si>
  <si>
    <t>PDC.Portion.is_ffpe</t>
  </si>
  <si>
    <t>GDC.Portion.portion_number</t>
  </si>
  <si>
    <t>PDC.Portion.portion_number</t>
  </si>
  <si>
    <t>GDC.Portion.submitter_id</t>
  </si>
  <si>
    <t>PDC.Portion.portion_submitter_id</t>
  </si>
  <si>
    <t>GDC.Portion.weight</t>
  </si>
  <si>
    <t>PDC.Portion.weight</t>
  </si>
  <si>
    <t>CTDC might want to consider breaking this out into a more normalized representation rather than a text list.</t>
  </si>
  <si>
    <t>CTDC.case.prior_drugs</t>
  </si>
  <si>
    <t>ICDC.prior_therapy</t>
  </si>
  <si>
    <t>Program Identifier</t>
  </si>
  <si>
    <t>GDC.Program.id</t>
  </si>
  <si>
    <t>PDC.Program.program_id</t>
  </si>
  <si>
    <t>GDC.Project.ENTITY</t>
  </si>
  <si>
    <t>PDC.Project.ENTITY</t>
  </si>
  <si>
    <t>GDC.Sample.processed_at (TissueSourceSite)</t>
  </si>
  <si>
    <t>GDC.Sample.related_to (Diagnosis)</t>
  </si>
  <si>
    <t>GDC.Sample.catalog_reference</t>
  </si>
  <si>
    <t>PDC.Sample.catalog_reference</t>
  </si>
  <si>
    <t>GDC.Sample.current_weight</t>
  </si>
  <si>
    <t>PDC.Sample.current_weight</t>
  </si>
  <si>
    <t>GDC.Sample.initial_weight</t>
  </si>
  <si>
    <t>PDC.Sample.initial_weight</t>
  </si>
  <si>
    <t>For GDC, age at collection =  GDC.case.age_at_index + GDC.sample.days_to_collection 
For PDC, age at collection = PDC.age_at_diagnosis + PDC.Sample.days_to_collection
PDC and GDC defined days_to_collection differently - one deals with index date other not - so this will complicate things (PDC.Sample.days_to_collection - Time interval from the date of biospecimen collection to the date of initial pathologic diagnosis, represented as a calculated number of days. 
vs 
GDC.sample.days_to_collection - The number of days from the index date to the date a sample was collected for a specific study or project.) 
ICDC doesn't have  this data eleent but it could be derived from ICDC.sample.date_of_sample_collection - ICDC.demographic.date_of_birth</t>
  </si>
  <si>
    <t>GDC.Sample.days_to_collection</t>
  </si>
  <si>
    <t>PDC.Sample.days_to_collection</t>
  </si>
  <si>
    <t>CDS.Additional Sample Information.sample_age_at_collection</t>
  </si>
  <si>
    <t>C2M2.biosample_from_subject.age_at_sampling</t>
  </si>
  <si>
    <t>GDC.Sample.days_to_sample_procurement</t>
  </si>
  <si>
    <t>PDC.Sample.days_to_sample_procurement</t>
  </si>
  <si>
    <t>GDC.Sample.sample_type_id</t>
  </si>
  <si>
    <t>PDC.Sample.sample_type_id</t>
  </si>
  <si>
    <t>GDC.Sample.distance_normal_to_tumor</t>
  </si>
  <si>
    <t>PDC.Sample.distance_normal_to_tumor</t>
  </si>
  <si>
    <t>GDC.Sample.distributor_reference</t>
  </si>
  <si>
    <t>PDC.Sample.distributor_reference</t>
  </si>
  <si>
    <t>GDC.Sample.freezing_method</t>
  </si>
  <si>
    <t>PDC.Sample.freezing_method</t>
  </si>
  <si>
    <t>GDC.Sample.growth_rate</t>
  </si>
  <si>
    <t>PDC.Sample.growth_rate</t>
  </si>
  <si>
    <t>GDC.Sample.intermediate_dimension</t>
  </si>
  <si>
    <t>PDC.Sample.intermediate_dimension</t>
  </si>
  <si>
    <t>GDC.Sample.is_ffpe</t>
  </si>
  <si>
    <t>PDC.Sample.is_ffpe</t>
  </si>
  <si>
    <t>GDC.Sample.method_of_sample_procurement</t>
  </si>
  <si>
    <t>PDC.Sample.method_of_sample_procurement</t>
  </si>
  <si>
    <t>GDC.Sample.oct_embedded</t>
  </si>
  <si>
    <t>PDC.Sample.oct_embedded</t>
  </si>
  <si>
    <t>GDC.Sample.passage_count</t>
  </si>
  <si>
    <t>PDC.Sample.passage_count</t>
  </si>
  <si>
    <t>GDC.Sample.submitter_id</t>
  </si>
  <si>
    <t>PDC.Sample.sample_submitter</t>
  </si>
  <si>
    <t>GDC.Sample.time_between_clamping_and_freezing</t>
  </si>
  <si>
    <t>PDC.Sample.time_between_clamping_and_freezing</t>
  </si>
  <si>
    <t>GDC.Sample.time_between_excision_and_freezing</t>
  </si>
  <si>
    <t>PDC.Sample.time_between_excision_and_freezing</t>
  </si>
  <si>
    <t>GDC.Sample.tumor_code</t>
  </si>
  <si>
    <t>PDC.Sample.tumor_code</t>
  </si>
  <si>
    <t>GDC.Sample.tumor_code_id</t>
  </si>
  <si>
    <t>PDC.Sample.tumor_code_id</t>
  </si>
  <si>
    <t>GDC.Sample.tumor_descriptor</t>
  </si>
  <si>
    <t>PDC.Sample.tumor_descriptor</t>
  </si>
  <si>
    <t>CTDC.arm.ENTITY</t>
  </si>
  <si>
    <t>ICDC.study_arm</t>
  </si>
  <si>
    <t>CTDC.arm.of_trial</t>
  </si>
  <si>
    <t>ICDC.study_arm.member_of(study)</t>
  </si>
  <si>
    <t>GDC.Treatment.ENTITY</t>
  </si>
  <si>
    <t>PDC.Treatment.ENTITY</t>
  </si>
  <si>
    <t>GDC.Treatment.days_to_treatment_end</t>
  </si>
  <si>
    <t>PDC.Treatment.days_to_treatment_end</t>
  </si>
  <si>
    <t>HTAN.Treatment.days_to_treatment_end</t>
  </si>
  <si>
    <t>GDC.Treatment.days_to_treatment_start</t>
  </si>
  <si>
    <t>PDC.Treatment.days_to_treatment_start</t>
  </si>
  <si>
    <t>HTAN.Treatment.days_to_treatment_start</t>
  </si>
  <si>
    <t>GDC.Treatment.id</t>
  </si>
  <si>
    <t>PDC.Treatment.id</t>
  </si>
  <si>
    <t>GDC.Treatment.initial_disease_status</t>
  </si>
  <si>
    <t>PDC.Treatment.initial_disease_status</t>
  </si>
  <si>
    <t>HTAN.Treatment.initial_disease_status</t>
  </si>
  <si>
    <t>GDC.Treatment.project_id</t>
  </si>
  <si>
    <t>PDC.Treatment.project_id</t>
  </si>
  <si>
    <t>GDC.Treatment.regimen_or_line_of_therapy</t>
  </si>
  <si>
    <t>PDC.Treatment.regimen_or_line_of_therapy</t>
  </si>
  <si>
    <t>HTAN.Treatment.regimen_or_line_of_therapy</t>
  </si>
  <si>
    <t>GDC.Treatment.submitter_id</t>
  </si>
  <si>
    <t>PDC.Treatment.submitter_id</t>
  </si>
  <si>
    <t>GDC.Treatment.therapeutic_agents</t>
  </si>
  <si>
    <t>PDC.Treatment.therapeutic_agents</t>
  </si>
  <si>
    <t>HTAN.Treatment.therapeutic_agents</t>
  </si>
  <si>
    <t>GDC.Treatment.treatment_anatomic_site</t>
  </si>
  <si>
    <t>PDC.Treatment.treatment_anatomic_site</t>
  </si>
  <si>
    <t>HTAN.Treatment.treatment_anatomic_site</t>
  </si>
  <si>
    <t>GDC.Treatment.treatment_effect</t>
  </si>
  <si>
    <t>PDC.Treatment.treatment_effect</t>
  </si>
  <si>
    <t>HTAN.Treatment.treatment_effect</t>
  </si>
  <si>
    <t>GDC.Treatment.treatment_intent_type</t>
  </si>
  <si>
    <t>PDC.Treatment.treatment_intent_type</t>
  </si>
  <si>
    <t>HTAN.Treatment.treatment_intent_type</t>
  </si>
  <si>
    <t>mCODE.Cancer-Related Medication Administration Profile.Treatment Intent</t>
  </si>
  <si>
    <t>GDC.Treatment.treatment_or_therapy</t>
  </si>
  <si>
    <t>PDC.Treatment.treatment_or_therapy</t>
  </si>
  <si>
    <t>HTAN.Treatment.treatment_or_therapy</t>
  </si>
  <si>
    <t>GDC.Treatment.treatment_outcome</t>
  </si>
  <si>
    <t>PDC.Treatment.treatment_outcome</t>
  </si>
  <si>
    <t>HTAN.Treatment.treatment_outcome</t>
  </si>
  <si>
    <t>GDC.Treatment.treatment_type</t>
  </si>
  <si>
    <t>PDC.Treatment.treatment_type</t>
  </si>
  <si>
    <t>HTAN.Treatment.treatment_type</t>
  </si>
  <si>
    <t>ICDC.case.member_of(study)</t>
  </si>
  <si>
    <t>CDA.ResearchSubject.dct:identifier</t>
  </si>
  <si>
    <t>ICDC.Sample.date_of_sample_collection</t>
  </si>
  <si>
    <t>CDA.Specimen.hasDateCollected</t>
  </si>
  <si>
    <t>IDC.DICOM.Patient Study Module.Patient's Size</t>
  </si>
  <si>
    <t>PDC.Exposure.height</t>
  </si>
  <si>
    <t>IDC.DICOM.Patient Study Module.Patient's Weight</t>
  </si>
  <si>
    <t>PDC.Exposure.weight</t>
  </si>
  <si>
    <t>IDC.DICOM.General Series Module.StudyDate</t>
  </si>
  <si>
    <t>PDC.Protocol.protocol_date</t>
  </si>
  <si>
    <t>PDC.Case.case_is_ref</t>
  </si>
  <si>
    <t>CDA.Patient.hasCrossReference</t>
  </si>
  <si>
    <t>STRUCK OUT since age_at_diagnosis has moved from Clinical to Diagnosis</t>
  </si>
  <si>
    <t>GDC.Clinical.age_at_diagnosis</t>
  </si>
  <si>
    <t>This row is a duplicate - these items are on row 276 marked as Disease Code as the simplified data element name - so this is a soft delete</t>
  </si>
  <si>
    <t>GDC.Clinical.icd_10</t>
  </si>
  <si>
    <t>ICDC.Demographic.date_of_birth</t>
  </si>
  <si>
    <t>mCODE.Cancer Patient Profile.Birth Date</t>
  </si>
  <si>
    <t>PDC.Diagnosis.days_to_birth</t>
  </si>
  <si>
    <t>GDC.MolecularTest.ENTITY</t>
  </si>
  <si>
    <t>CDA.SingleCell.rdfs:label</t>
  </si>
  <si>
    <t>GDC.MolecularTest.id</t>
  </si>
  <si>
    <t>CDA.SingleCell.dct:identifier</t>
  </si>
  <si>
    <t>PDC.Publication.publication_id</t>
  </si>
  <si>
    <t>CDA.Dataset.hasOriginalPublication</t>
  </si>
  <si>
    <t>PDC.Publication.title</t>
  </si>
  <si>
    <t>CDA.Dataset.dc:title</t>
  </si>
  <si>
    <t>GDC.Clinical.ref:GDC:ubiquitous_properties</t>
  </si>
  <si>
    <t>PDC.Study.analytical_fraction</t>
  </si>
  <si>
    <t>GDC.Case.processed_at (TissueSourceSite)</t>
  </si>
  <si>
    <t>PDC.Case.external_case_id</t>
  </si>
  <si>
    <t>GDC.Clinical.id</t>
  </si>
  <si>
    <t>GDC.Clinical.vital_status</t>
  </si>
  <si>
    <t>GDC.Clinical.year_of_diagnosis</t>
  </si>
  <si>
    <t>GDC.Demographic.project_id</t>
  </si>
  <si>
    <t>ICDC.Diagnosis.follow_up_data</t>
  </si>
  <si>
    <t>GDC.ExperimentMetadata.submitter_id</t>
  </si>
  <si>
    <t>ICDC.follow_up.contact_type</t>
  </si>
  <si>
    <t>ICDC.follow_up.crf_id</t>
  </si>
  <si>
    <t>ICDC.follow_up.date_of_last_contact</t>
  </si>
  <si>
    <t>GDC.FollowUp.days_to_progression</t>
  </si>
  <si>
    <t>HTAN.Follow-Up.days_to_progression</t>
  </si>
  <si>
    <t>GDC.MolecularTest.locus</t>
  </si>
  <si>
    <t>HTAN.Molecular Test.locus</t>
  </si>
  <si>
    <t>GDC.MolecularTest.test_value</t>
  </si>
  <si>
    <t>HTAN.Molecular Test.test_value</t>
  </si>
  <si>
    <t>ICDC.prior_therapy.date_of_last_dose_any_therapy</t>
  </si>
  <si>
    <t>PDC.Project.project_submitter_id</t>
  </si>
  <si>
    <t>GDC.Project.submission_enabled</t>
  </si>
  <si>
    <t>GDC.ProteinExpression.submitter_id</t>
  </si>
  <si>
    <t>PDC.Protocol.ENTITY</t>
  </si>
  <si>
    <t>GDC.ReadGroup.library_preparation_kit_catalog_number</t>
  </si>
  <si>
    <t>GDC.ReadGroup.library_preparation_kit_name</t>
  </si>
  <si>
    <t>GDC.ReadGroup.library_preparation_kit_vendor</t>
  </si>
  <si>
    <t>GDC.ReadGroup.library_preparation_kit_version</t>
  </si>
  <si>
    <t>GDC.ReadGroup.library_strand</t>
  </si>
  <si>
    <t>GDC.ReadGroup.multiplex_barcode</t>
  </si>
  <si>
    <t>GDC.ReadGroup.project_id</t>
  </si>
  <si>
    <t>GDC.ReadGroup.ref:GDC:ubiquitous_properties</t>
  </si>
  <si>
    <t>GDC.ReadGroup.RIN</t>
  </si>
  <si>
    <t>GDC.ReadGroup.sequencing_date</t>
  </si>
  <si>
    <t>GDC.ReadGroup.size_selection_range</t>
  </si>
  <si>
    <t>GDC.ReadGroup.spike_ins_concentration</t>
  </si>
  <si>
    <t>GDC.ReadGroup.submitter_id</t>
  </si>
  <si>
    <t>GDC.ReadGroup.to_trim_adapter_sequence</t>
  </si>
  <si>
    <t>GDC.Slide.id</t>
  </si>
  <si>
    <t>GDC.Slide.number_proliferating_cells</t>
  </si>
  <si>
    <t>GDC.Slide.percent_granulocyte_infiltration</t>
  </si>
  <si>
    <t>GDC.Slide.percent_lymphocyte_infiltration</t>
  </si>
  <si>
    <t>GDC.Slide.percent_tumor_nuclei</t>
  </si>
  <si>
    <t>GDC.Slide.ref:GDC:ubiquitous_properties</t>
  </si>
  <si>
    <t>GDC.Slide.submitter_id</t>
  </si>
  <si>
    <t>GDC.SlideImage.ref:GDC.data_file_properties</t>
  </si>
  <si>
    <t>PDC.StudyRunMetadata.date</t>
  </si>
  <si>
    <t>PDC.StudyRunMetadata.experiment_number</t>
  </si>
  <si>
    <t>PDC.StudyRunMetadata.experiment_type</t>
  </si>
  <si>
    <t>PDC.WorkflowMetadata.mzidentml_refseq</t>
  </si>
  <si>
    <t>ICDC.adverse_event.of_agent(agent)</t>
  </si>
  <si>
    <t>ICDC.adverse_event.adverse_event_description</t>
  </si>
  <si>
    <t>ICDC.adverse_event.adverse_event_grade</t>
  </si>
  <si>
    <t>ICDC.adverse_event.adverse_event_grade_description</t>
  </si>
  <si>
    <t>ICDC.adverse_event.adverse_event_term</t>
  </si>
  <si>
    <t>ICDC.adverse_event.ae_agent_name</t>
  </si>
  <si>
    <t>ICDC.adverse_event.ae_dose</t>
  </si>
  <si>
    <t>ICDC.adverse_event.ae_other</t>
  </si>
  <si>
    <t>ICDC.adverse_event.attribution_to_commercial</t>
  </si>
  <si>
    <t>ICDC.adverse_event.attribution_to_disease</t>
  </si>
  <si>
    <t>ICDC.adverse_event.attribution_to_ind</t>
  </si>
  <si>
    <t>ICDC.adverse_event.attribution_to_other</t>
  </si>
  <si>
    <t>ICDC.adverse_event.attribution_to_research</t>
  </si>
  <si>
    <t>ICDC.adverse_event.crf_id</t>
  </si>
  <si>
    <t>ICDC.adverse_event.date_resolved</t>
  </si>
  <si>
    <t>ICDC.adverse_event.day_in_cycle</t>
  </si>
  <si>
    <t>ICDC.adverse_event.dose_limiting_toxicity</t>
  </si>
  <si>
    <t>ICDC.adverse_event.unexpected_adverse_event</t>
  </si>
  <si>
    <t>ICDC.agent</t>
  </si>
  <si>
    <t>ICDC.agent.of_study_arm(study_arm)</t>
  </si>
  <si>
    <t>ICDC.Agent.document_number</t>
  </si>
  <si>
    <t>ICDC.Agent.medication</t>
  </si>
  <si>
    <t>ICDC.agent_administration</t>
  </si>
  <si>
    <t>ICDC.agent_administration.of_agent(agent)</t>
  </si>
  <si>
    <t>ICDC.agent_administration.comment</t>
  </si>
  <si>
    <t>ICDC.agent_administration.crf_id</t>
  </si>
  <si>
    <t>ICDC.agent_administration.date_of_missed_dose</t>
  </si>
  <si>
    <t>ICDC.agent_administration.document_number</t>
  </si>
  <si>
    <t>ICDC.agent_administration.dose_level</t>
  </si>
  <si>
    <t>ICDC.agent_administration.dose_units_of_measure</t>
  </si>
  <si>
    <t>ICDC.agent_administration.medication</t>
  </si>
  <si>
    <t>ICDC.agent_administration.medication_actual_dose</t>
  </si>
  <si>
    <t>ICDC.agent_administration.medication_actual_units_of_measure</t>
  </si>
  <si>
    <t>ICDC.agent_administration.medication_course_number</t>
  </si>
  <si>
    <t>ICDC.agent_administration.medication_duration</t>
  </si>
  <si>
    <t>ICDC.agent_administration.medication_lot_number</t>
  </si>
  <si>
    <t>ICDC.agent_administration.medication_missed_dose</t>
  </si>
  <si>
    <t>ICDC.agent_administration.medication_units_of_measure</t>
  </si>
  <si>
    <t>ICDC.agent_administration.medication_vial_id</t>
  </si>
  <si>
    <t>ICDC.agent_administration.missed_dose_amount</t>
  </si>
  <si>
    <t>ICDC.agent_administration.missed_dose_units_of_measure</t>
  </si>
  <si>
    <t>ICDC.agent_administration.phase</t>
  </si>
  <si>
    <t>ICDC.agent_administration.route_of_administration</t>
  </si>
  <si>
    <t>ICDC.agent_administration.start_time</t>
  </si>
  <si>
    <t>ICDC.agent_administration.stop_time</t>
  </si>
  <si>
    <t>GDC.Aliquot.shipped_to (Center)</t>
  </si>
  <si>
    <t>GDC.Aliquot.project_id</t>
  </si>
  <si>
    <t>GDC.Aliquot.no_matched_normal_targeted_sequencing</t>
  </si>
  <si>
    <t>GDC.Aliquot.no_matched_normal_wgs</t>
  </si>
  <si>
    <t>GDC.Aliquot.no_matched_normal_wxs</t>
  </si>
  <si>
    <t>GDC.Aliquot.selected_normal_low_pass_wgs</t>
  </si>
  <si>
    <t>GDC.Aliquot.selected_normal_targeted_sequencing</t>
  </si>
  <si>
    <t>GDC.Aliquot.selected_normal_wgs</t>
  </si>
  <si>
    <t>GDC.Aliquot.selected_normal_wxs</t>
  </si>
  <si>
    <t>GDC.Aliquot.source_center</t>
  </si>
  <si>
    <t>PDC.AliquotRunMetadata.ENTITY</t>
  </si>
  <si>
    <t>PDC.AliquotRunMetadata.Aliquot</t>
  </si>
  <si>
    <t xml:space="preserve">PDC.AliquotRunMetadata.Study
</t>
  </si>
  <si>
    <t>PDC.AliquotRunMetadata.acquisition_file_name</t>
  </si>
  <si>
    <t>PDC.AliquotRunMetadata.analyte</t>
  </si>
  <si>
    <t>PDC.AliquotRunMetadata.condition</t>
  </si>
  <si>
    <t>PDC.AliquotRunMetadata.date</t>
  </si>
  <si>
    <t>PDC.AliquotRunMetadata.experiment_number</t>
  </si>
  <si>
    <t>PDC.AliquotRunMetadata.experiment_type</t>
  </si>
  <si>
    <t>PDC.AliquotRunMetadata.fraction</t>
  </si>
  <si>
    <t>PDC.AliquotRunMetadata.instrument</t>
  </si>
  <si>
    <t>PDC.AliquotRunMetadata.label</t>
  </si>
  <si>
    <t>PDC.AliquotRunMetadata.operator</t>
  </si>
  <si>
    <t>PDC.AliquotRunMetadata.protocol</t>
  </si>
  <si>
    <t>PDC.AliquotRunMetadata.replicate_number</t>
  </si>
  <si>
    <t>GDC.Analyte.project_id</t>
  </si>
  <si>
    <t>GDC.Analyte.ref:GDC:ubiquitous_properties</t>
  </si>
  <si>
    <t>ICDC.assay</t>
  </si>
  <si>
    <t>GDC.BiospecimenSupplement.ENTITY</t>
  </si>
  <si>
    <t>GDC.BiospecimenSupplement.id</t>
  </si>
  <si>
    <t>GDC.BiospecimenSupplement.project_id</t>
  </si>
  <si>
    <t>GDC.BiospecimenSupplement.ref:GDC:data_file_properties</t>
  </si>
  <si>
    <t>GDC.BiospecimenSupplement.state_comment</t>
  </si>
  <si>
    <t>GDC.BiospecimenSupplement.submitter_id</t>
  </si>
  <si>
    <t>ICDC.case.had_adverse_event(adverse_event)</t>
  </si>
  <si>
    <t>ICDC.Case.patient_first_name</t>
  </si>
  <si>
    <t>mCODE.Cancer Patient Profile.Name</t>
  </si>
  <si>
    <t>GDC.Case.project_id</t>
  </si>
  <si>
    <t>This CTDC data element is given a new row because of the association with the trial entry timepoint which doesn't seem to fit other model's ECOG performance status data elements - good candidate for standardizing how its captured with a flexible timepoint identification.</t>
  </si>
  <si>
    <t>CTDC.case.ecog_performance_status</t>
  </si>
  <si>
    <t>GDC.Center.ENTITY</t>
  </si>
  <si>
    <t>GDC.Center.code</t>
  </si>
  <si>
    <t>GDC.Center.id</t>
  </si>
  <si>
    <t>Consider not separating out clinical elements but colocating them with other case- or subject-specific data</t>
  </si>
  <si>
    <t>GDC.Clinical.ENTITY</t>
  </si>
  <si>
    <t>GDC.Clinical.describes (Case)</t>
  </si>
  <si>
    <t>This row used to have GDC.Clinical.days_to_death mapped but this data element doesn't seem to be part of the latest version anymore.</t>
  </si>
  <si>
    <t>mCODE.Cancer Patient Profile.Deceased</t>
  </si>
  <si>
    <t>GDC.ClinicalSupplement.ENTITY</t>
  </si>
  <si>
    <t>GDC.ClinicalSupplement.id</t>
  </si>
  <si>
    <t>GDC.ClinicalSupplement.project_id</t>
  </si>
  <si>
    <t>GDC.ClinicalSupplement.ref:GDC.data_file_properties</t>
  </si>
  <si>
    <t>GDC.ClinicalSupplement.state_comment</t>
  </si>
  <si>
    <t>GDC.ClinicalSupplement.submitter_id</t>
  </si>
  <si>
    <t>ICDC.cohort</t>
  </si>
  <si>
    <t>ICDC.cohort.member_of(study)</t>
  </si>
  <si>
    <t>ICDC.Cohort.cohort_description</t>
  </si>
  <si>
    <t>ICDC.Cohort.cohort_dose</t>
  </si>
  <si>
    <t>ICDC.cycle</t>
  </si>
  <si>
    <t>ICDC.cycle.of_case(case)</t>
  </si>
  <si>
    <t>ICDC.Cycle.cycle_number</t>
  </si>
  <si>
    <t>ICDC.Cycle.date_of_cycle_end</t>
  </si>
  <si>
    <t>ICDC.Cycle.date_of_cycle_start</t>
  </si>
  <si>
    <t>ICDC.Demographic.patient_age_at_enrollment</t>
  </si>
  <si>
    <t>ICDC.Demographic.crf_id</t>
  </si>
  <si>
    <t>ICDC.Demographic.weight</t>
  </si>
  <si>
    <t>GDC.Demographic.ref:GDC:ubiquitous_properties</t>
  </si>
  <si>
    <t>PDC.Diagnosis.cause_of_death</t>
  </si>
  <si>
    <t>PDC.Diagnosis.colon_polyps_history</t>
  </si>
  <si>
    <t>ICDC.Diagnosis.concurrent_disease</t>
  </si>
  <si>
    <t>ICDC.Diagnosis.concurrent_disease_type</t>
  </si>
  <si>
    <t>ICDC.Diagnosis.crf_id</t>
  </si>
  <si>
    <t>ICDC.Diagnosis.date_of_diagnosis</t>
  </si>
  <si>
    <t>ICDC data element added because it seems to be missing in ADM mapping</t>
  </si>
  <si>
    <t>ICDC.Diagnosis.date_of_histology_confirmation</t>
  </si>
  <si>
    <t>This row used to include a mapping for mCODE.Cancer Patient Profile.Deceased but that semantic is mapped some 30 rows above and does not match the semantic the PDC data element.</t>
  </si>
  <si>
    <t>PDC.Diagnosis.days_to_death</t>
  </si>
  <si>
    <t>PDC.Diagnosis.days_to_hiv_diagnosis</t>
  </si>
  <si>
    <t>PDC.Diagnosis.days_to_new_event</t>
  </si>
  <si>
    <t>ICDC.Diagnosis.histology_cytopathology</t>
  </si>
  <si>
    <t>PDC.Diagnosis.hiv_positive</t>
  </si>
  <si>
    <t>PDC.Diagnosis.hpv_positive_type</t>
  </si>
  <si>
    <t>PDC.Diagnosis.hpv_status</t>
  </si>
  <si>
    <t>PDC.Diagnosis.ldh_level_at_diagnosis</t>
  </si>
  <si>
    <t>PDC.Diagnosis.ldh_normal_range_upper</t>
  </si>
  <si>
    <t>PDC.Diagnosis.new_event_anatomic_site</t>
  </si>
  <si>
    <t>PDC.Diagnosis.new_event_type</t>
  </si>
  <si>
    <t>PDC.Diagnosis.overall_survival</t>
  </si>
  <si>
    <t>ICDC.Diagnosis.pathology_report</t>
  </si>
  <si>
    <t>PDC.Diagnosis.progression_free_survival</t>
  </si>
  <si>
    <t>PDC.Diagnosis.progression_free_survival_event</t>
  </si>
  <si>
    <t>GDC.Diagnosis.project_id</t>
  </si>
  <si>
    <t>ICDC.Diagnosis.treatment_data</t>
  </si>
  <si>
    <t>Isn't this redundant with PDC.Demographic.vital_status?</t>
  </si>
  <si>
    <t>PDC.Diagnosis.vital_status</t>
  </si>
  <si>
    <t>ICDC.disease_extent.on_visit(visit)</t>
  </si>
  <si>
    <t>ICDC.disease_extent.crf_id</t>
  </si>
  <si>
    <t>ICDC.disease_extent.date_of_evaluation</t>
  </si>
  <si>
    <t>mCODE.Cancer Disease Status Profile.Effective</t>
  </si>
  <si>
    <t>ICDC.disease_extent.evaluation_code</t>
  </si>
  <si>
    <t>ICDC.disease_extent.evaluation_number</t>
  </si>
  <si>
    <t>ICDC.disease_extent.lesion_description</t>
  </si>
  <si>
    <t>ICDC.disease_extent.lesion_number</t>
  </si>
  <si>
    <t>ICDC.disease_extent.lesion_site</t>
  </si>
  <si>
    <t>ICDC.disease_extent.longest_measurement</t>
  </si>
  <si>
    <t>ICDC.disease_extent.measurable_lesion</t>
  </si>
  <si>
    <t>ICDC.disease_extent.measured_how</t>
  </si>
  <si>
    <t>ICDC.disease_extent.previously_irradiated</t>
  </si>
  <si>
    <t>ICDC.disease_extent.previously_treated</t>
  </si>
  <si>
    <t>ICDC.disease_extent.target_lesion</t>
  </si>
  <si>
    <t>ICDC.enrollment.of_case(case)</t>
  </si>
  <si>
    <t>ICDC.Enrollment.cohort_description</t>
  </si>
  <si>
    <t>ICDC.Enrollment.date_of_informed_consent</t>
  </si>
  <si>
    <t>ICDC.Enrollment.date_of_registration</t>
  </si>
  <si>
    <t>ICDC.Enrollment.enrollment_document_number</t>
  </si>
  <si>
    <t>ICDC.Enrollment.initials</t>
  </si>
  <si>
    <t>ICDC.Enrollment.patient_subgroup</t>
  </si>
  <si>
    <t>ICDC.Enrollment.registering_institution</t>
  </si>
  <si>
    <t>ICDC.Enrollment.site_short_name</t>
  </si>
  <si>
    <t>ICDC.Enrollment.veterinary_medical_center</t>
  </si>
  <si>
    <t>GDC.ExperimentMetadata.ENTITY</t>
  </si>
  <si>
    <t>GDC.ExperimentMetadata.id</t>
  </si>
  <si>
    <t>GDC.ExperimentMetadata.project_id</t>
  </si>
  <si>
    <t>GDC.ExperimentMetadata.ref:GDC.data_file_properties</t>
  </si>
  <si>
    <t>GDC.ExperimentMetadata.state_comment</t>
  </si>
  <si>
    <t>PDC.Exposure.bmi</t>
  </si>
  <si>
    <t>GDC.Exposure.ref:GDC:ubiquitous_properties</t>
  </si>
  <si>
    <t>GDC.FamilyHistory.ref:GDC:ubiquitous_properties</t>
  </si>
  <si>
    <t>ICDC.file.of_assay(assay)</t>
  </si>
  <si>
    <t>ICDC.file.of_sample(sample)</t>
  </si>
  <si>
    <t>ICDC.file.of_study(study)</t>
  </si>
  <si>
    <t>PDC.File.data_category</t>
  </si>
  <si>
    <t>PDC.File.dbgap_control_number</t>
  </si>
  <si>
    <t>PDC.File.downloadable</t>
  </si>
  <si>
    <t>ICDC.File.file_description</t>
  </si>
  <si>
    <t>PDC.File.fraction_number</t>
  </si>
  <si>
    <t>PDC.File.sha1</t>
  </si>
  <si>
    <t>ICDC.follow_up.document_number</t>
  </si>
  <si>
    <t>ICDC.follow_up.explain_unknown_status</t>
  </si>
  <si>
    <t>ICDC.follow_up.physical_exam_changes</t>
  </si>
  <si>
    <t>ICDC.follow_up.physical_exam_performed</t>
  </si>
  <si>
    <t>ICDC.follow_up.treatment_since_last_contact</t>
  </si>
  <si>
    <t>PDC.Gene.ENTITY</t>
  </si>
  <si>
    <t>PDC.Gene.assays</t>
  </si>
  <si>
    <t>PDC.Gene.gene_id</t>
  </si>
  <si>
    <t>mCODE.Genomic Variant Profile.Component &gt; Cytogenetic Nomenclature</t>
  </si>
  <si>
    <t>PDC.GeneAbundance.ENTITY</t>
  </si>
  <si>
    <t>PDC.GeneAbundance.log2_ratio</t>
  </si>
  <si>
    <t>PDC.GeneAbundance.precursor_area</t>
  </si>
  <si>
    <t>PDC.GeneAbundance.spectral_count_id</t>
  </si>
  <si>
    <t>PDC.GeneAbundance.unshared_log2_ratio</t>
  </si>
  <si>
    <t>PDC.GeneAbundance.unshared_precursor_area</t>
  </si>
  <si>
    <t>ICDC.image</t>
  </si>
  <si>
    <t>ICDC.image.of_assay(assay)</t>
  </si>
  <si>
    <t>GDC.MolecularTest.aa_change</t>
  </si>
  <si>
    <t>HTAN.Molecular Test.aa_change</t>
  </si>
  <si>
    <t>GDC.MolecularTest.antigen</t>
  </si>
  <si>
    <t>HTAN.Molecular Test.antigen</t>
  </si>
  <si>
    <t>GDC.MolecularTest.biospecimen_type</t>
  </si>
  <si>
    <t>GDC.MolecularTest.blood_test_normal_range_lower</t>
  </si>
  <si>
    <t>HTAN.Molecular Test.blood_test_normal_range_lower</t>
  </si>
  <si>
    <t>GDC.MolecularTest.blood_test_normal_range_upper</t>
  </si>
  <si>
    <t>HTAN.Molecular Test.blood_test_normal_range_upper</t>
  </si>
  <si>
    <t>GDC.MolecularTest.cell_count</t>
  </si>
  <si>
    <t>HTAN.Molecular Test.cell_count</t>
  </si>
  <si>
    <t>CTDC.delins_variant.Chromosome</t>
  </si>
  <si>
    <t>CTDC.indel_variant.Chromosome</t>
  </si>
  <si>
    <t>CTDC.copy_number_variant.Chromosome</t>
  </si>
  <si>
    <t>GDC.MolecularTest.copy_number</t>
  </si>
  <si>
    <t>HTAN.Molecular Test.copy_number</t>
  </si>
  <si>
    <t>GDC.MolecularTest.cytoband</t>
  </si>
  <si>
    <t>HTAN.Molecular Test.cytoband</t>
  </si>
  <si>
    <t>GDC.MolecularTest.exon</t>
  </si>
  <si>
    <t>HTAN.Molecular Test.exon</t>
  </si>
  <si>
    <t>GDC.MolecularTest.histone_family</t>
  </si>
  <si>
    <t>HTAN.Molecular Test.histone_family</t>
  </si>
  <si>
    <t>GDC.MolecularTest.histone_variant</t>
  </si>
  <si>
    <t>HTAN.Molecular Test.histone_variant</t>
  </si>
  <si>
    <t>GDC.MolecularTest.intron</t>
  </si>
  <si>
    <t>HTAN.Molecular Test.intron</t>
  </si>
  <si>
    <t>GDC.MolecularTest.laboratory_test</t>
  </si>
  <si>
    <t>HTAN.Molecular Test.laboratory_test</t>
  </si>
  <si>
    <t>GDC.MolecularTest.loci_abnormal_count</t>
  </si>
  <si>
    <t>HTAN.Molecular Test.loci_abnormal_count</t>
  </si>
  <si>
    <t>GDC.MolecularTest.loci_count</t>
  </si>
  <si>
    <t>HTAN.Molecular Test.loci_count</t>
  </si>
  <si>
    <t>GDC.MolecularTest.mismatch_repair_mutation</t>
  </si>
  <si>
    <t>HTAN.Molecular Test.mismatch_repair_mutation</t>
  </si>
  <si>
    <t>GDC.MolecularTest.molecular_consequence</t>
  </si>
  <si>
    <t>HTAN.Molecular Test.molecular_consequence</t>
  </si>
  <si>
    <t>GDC.MolecularTest.pathogenicity</t>
  </si>
  <si>
    <t>HTAN.Molecular Test.pathogenicity</t>
  </si>
  <si>
    <t>GDC.MolecularTest.ploidy</t>
  </si>
  <si>
    <t>HTAN.Molecular Test.ploidy</t>
  </si>
  <si>
    <t>GDC.MolecularTest.project_id</t>
  </si>
  <si>
    <t>GDC.MolecularTest.ref:GDC:ubiquitous_properties</t>
  </si>
  <si>
    <t>GDC.MolecularTest.second_exon</t>
  </si>
  <si>
    <t>HTAN.Molecular Test.second_exon</t>
  </si>
  <si>
    <t>GDC.MolecularTest.second_gene_symbol</t>
  </si>
  <si>
    <t>HTAN.Molecular Test.second_gene_symbol</t>
  </si>
  <si>
    <t>GDC.MolecularTest.specialized_molecular_test</t>
  </si>
  <si>
    <t>HTAN.Molecular Test.specialized_molecular_test</t>
  </si>
  <si>
    <t>GDC.MolecularTest.submitter_id</t>
  </si>
  <si>
    <t>GDC.MolecularTest.test_analyte_type</t>
  </si>
  <si>
    <t>HTAN.Molecular Test.test_analyte_type</t>
  </si>
  <si>
    <t>GDC.MolecularTest.test_units</t>
  </si>
  <si>
    <t>HTAN.Molecular Test.test_units</t>
  </si>
  <si>
    <t>GDC.MolecularTest.transcript</t>
  </si>
  <si>
    <t>HTAN.Molecular Test.transcript</t>
  </si>
  <si>
    <t>GDC.MolecularTest.variant_origin</t>
  </si>
  <si>
    <t>HTAN.Molecular Test.variant_origin</t>
  </si>
  <si>
    <t>Gene Variant Type</t>
  </si>
  <si>
    <t>HTAN.Molecular Test.variant_type</t>
  </si>
  <si>
    <t>GDC.MolecularTest.zygosity</t>
  </si>
  <si>
    <t>HTAN.Molecular Test.zygosity</t>
  </si>
  <si>
    <t>ICDC.off_study</t>
  </si>
  <si>
    <t>ICDC.off_study.best_resp_vet_tx_tp_best_response</t>
  </si>
  <si>
    <t>ICDC.off_study.best_resp_vet_tx_tp_secondary_response</t>
  </si>
  <si>
    <t>ICDC.off_study.date_last_medication_administration</t>
  </si>
  <si>
    <t>ICDC.off_study.date_of_best_response</t>
  </si>
  <si>
    <t>ICDC.off_study.date_of_disease_progression</t>
  </si>
  <si>
    <t>ICDC.off_study.date_off_study</t>
  </si>
  <si>
    <t>ICDC.off_study.date_off_treatment</t>
  </si>
  <si>
    <t>ICDC.off_study.document_number</t>
  </si>
  <si>
    <t>ICDC.off_study.reason_off_study</t>
  </si>
  <si>
    <t>ICDC.off_treatment</t>
  </si>
  <si>
    <t>ICDC.off_treatment.best_resp_vet_tx_tp_best_response</t>
  </si>
  <si>
    <t>ICDC.off_treatment.best_resp_vet_tx_tp_secondary_response</t>
  </si>
  <si>
    <t>ICDC.off_treatment.date_last_medication_administration</t>
  </si>
  <si>
    <t>ICDC.off_treatment.date_of_best_response</t>
  </si>
  <si>
    <t>ICDC.off_treatment.date_of_disease_progression</t>
  </si>
  <si>
    <t>ICDC.off_treatment.date_off_treatment</t>
  </si>
  <si>
    <t>ICDC.off_treatment.document_number</t>
  </si>
  <si>
    <t>ICDC.off_treatment.reason_off_treatment</t>
  </si>
  <si>
    <t>GDC.PathologyReport.ENTITY</t>
  </si>
  <si>
    <t>GDC.PathologyReport.id</t>
  </si>
  <si>
    <t>GDC.PathologyReport.project_id</t>
  </si>
  <si>
    <t>GDC.PathologyReport.ref:GDC.data_file_properties</t>
  </si>
  <si>
    <t>GDC.PathologyReport.state_comment</t>
  </si>
  <si>
    <t>GDC.PathologyReport.submitter_id</t>
  </si>
  <si>
    <t>ICDC.physical_exam</t>
  </si>
  <si>
    <t>ICDC.physical_exam.at_enrollment(enrollment)</t>
  </si>
  <si>
    <t>ICDC.physical_exam.on_visit(visit)</t>
  </si>
  <si>
    <t>ICDC.physical_exam.assessment_timepoint</t>
  </si>
  <si>
    <t>ICDC.physical_exam.body_system</t>
  </si>
  <si>
    <t>ICDC.physical_exam.crf_id</t>
  </si>
  <si>
    <t>ICDC.physical_exam.date_of_examination</t>
  </si>
  <si>
    <t>ICDC.physical_exam.day_in_cycle</t>
  </si>
  <si>
    <t>ICDC.physical_exam.pe_comment</t>
  </si>
  <si>
    <t>ICDC.physical_exam.pe_finding</t>
  </si>
  <si>
    <t>ICDC.physical_exam.phase_pe</t>
  </si>
  <si>
    <t>GDC.Portion.shipped_to (Center)</t>
  </si>
  <si>
    <t>GDC.Portion.project_id</t>
  </si>
  <si>
    <t>ICDC.principal_investigator.of_study(study)</t>
  </si>
  <si>
    <t>ICDC.principal_investigator.pi_middle_initial</t>
  </si>
  <si>
    <t>ICDC.prior_surgery</t>
  </si>
  <si>
    <t>ICDC.prior_surgery.at_enrollment(enrollment)</t>
  </si>
  <si>
    <t>ICDC.prior_surgery.anatomical_site_of_surgery</t>
  </si>
  <si>
    <t>ICDC.prior_surgery.crf_id</t>
  </si>
  <si>
    <t>ICDC.prior_surgery.date_of_surgery</t>
  </si>
  <si>
    <t>ICDC.prior_surgery.procedure</t>
  </si>
  <si>
    <t>ICDC.prior_surgery.residual_disease</t>
  </si>
  <si>
    <t>ICDC.prior_surgery.surgical_finding</t>
  </si>
  <si>
    <t>ICDC.prior_surgery.therapeutic_indicator</t>
  </si>
  <si>
    <t>ICDC.prior_therapy.at_enrollment(enrollment)</t>
  </si>
  <si>
    <t>ICDC.prior_therapy.agent_name</t>
  </si>
  <si>
    <t>ICDC.prior_therapy.agent_units_of_measure</t>
  </si>
  <si>
    <t>ICDC.prior_therapy.any_therapy</t>
  </si>
  <si>
    <t>ICDC.prior_therapy.best_response</t>
  </si>
  <si>
    <t>ICDC.prior_therapy.date_of_first_dose</t>
  </si>
  <si>
    <t>ICDC.prior_therapy.date_of_last_dose_nsaid</t>
  </si>
  <si>
    <t>ICDC.prior_therapy.date_of_last_dose_steroid</t>
  </si>
  <si>
    <t>ICDC.prior_therapy.dose_schedule</t>
  </si>
  <si>
    <t>ICDC.prior_therapy.min_rsdl_dz_tx_ind_nsaids_treatment_pe</t>
  </si>
  <si>
    <t>ICDC.prior_therapy.nonresponse_therapy_type</t>
  </si>
  <si>
    <t>ICDC.prior_therapy.number_of_prior_regimens_any_therapy</t>
  </si>
  <si>
    <t>ICDC.prior_therapy.number_of_prior_regimens_nsaid</t>
  </si>
  <si>
    <t>ICDC.prior_therapy.number_of_prior_regimens_steroid</t>
  </si>
  <si>
    <t>ICDC.prior_therapy.prior_nsaid_exposure</t>
  </si>
  <si>
    <t>ICDC.prior_therapy.prior_steroid_exposure</t>
  </si>
  <si>
    <t>ICDC.prior_therapy.prior_therapy_type</t>
  </si>
  <si>
    <t>ICDC.prior_therapy.therapy_type</t>
  </si>
  <si>
    <t>ICDC.prior_therapy.total_dose</t>
  </si>
  <si>
    <t>ICDC.prior_therapy.total_number_of_doses_any_therapy</t>
  </si>
  <si>
    <t>ICDC.prior_therapy.total_number_of_doses_nsaid</t>
  </si>
  <si>
    <t>ICDC.prior_therapy.total_number_of_doses_steroid</t>
  </si>
  <si>
    <t>ICDC.prior_therapy.treatment_performed_at_site</t>
  </si>
  <si>
    <t>ICDC.prior_therapy.treatment_performed_in_minimal_residual</t>
  </si>
  <si>
    <t>ICDC.prior_therapy.tx_loc_geo_loc_ind_nsaid</t>
  </si>
  <si>
    <t>PDC.Program.end_date</t>
  </si>
  <si>
    <t>PDC.Program.program_submitter_id</t>
  </si>
  <si>
    <t>ICDC.Program.program_external_url</t>
  </si>
  <si>
    <t>ICDC.Program.program_sort_order</t>
  </si>
  <si>
    <t>PDC.Program.sponsor</t>
  </si>
  <si>
    <t>GDC.Project.awg_review</t>
  </si>
  <si>
    <t>GDC.Project.code</t>
  </si>
  <si>
    <t>GDC.Project.disease_type</t>
  </si>
  <si>
    <t>GDC.Project.in_review</t>
  </si>
  <si>
    <t>GDC.Project.is_legacy</t>
  </si>
  <si>
    <t>GDC.Project.primary_site</t>
  </si>
  <si>
    <t>GDC.Project.release_requested</t>
  </si>
  <si>
    <t>GDC.Project.request_submission</t>
  </si>
  <si>
    <t>PDC.Project.programs</t>
  </si>
  <si>
    <t>GDC.ProteinExpression.ENTITY</t>
  </si>
  <si>
    <t>GDC.ProteinExpression.id</t>
  </si>
  <si>
    <t>GDC.ProteinExpression.project_id</t>
  </si>
  <si>
    <t>GDC.ProteinExpression.ref:GDC.data_file_properties</t>
  </si>
  <si>
    <t>GDC.ProteinExpression.state_comment</t>
  </si>
  <si>
    <t>PDC.Protocol.amount_on_column</t>
  </si>
  <si>
    <t>PDC.Protocol.amount_on_column_uom</t>
  </si>
  <si>
    <t>PDC.Protocol.column_inner_diameter</t>
  </si>
  <si>
    <t>PDC.Protocol.column_inner_diameter_uom</t>
  </si>
  <si>
    <t>PDC.Protocol.column_length</t>
  </si>
  <si>
    <t>PDC.Protocol.column_length_uom</t>
  </si>
  <si>
    <t>PDC.Protocol.column_type</t>
  </si>
  <si>
    <t>PDC.Protocol.dda_topn</t>
  </si>
  <si>
    <t>PDC.Protocol.dia_ims</t>
  </si>
  <si>
    <t>PDC.Protocol.gradient_length</t>
  </si>
  <si>
    <t>PDC.Protocol.gradient_length_uom</t>
  </si>
  <si>
    <t>PDC.Protocol.instrument_model</t>
  </si>
  <si>
    <t>PDC.Protocol.ms1_resolution</t>
  </si>
  <si>
    <t>PDC.Protocol.ms2_resolution</t>
  </si>
  <si>
    <t>PDC.Protocol.normalized_collision_energy</t>
  </si>
  <si>
    <t>PDC.Protocol.particle_size</t>
  </si>
  <si>
    <t>PDC.Protocol.particle_size_uom</t>
  </si>
  <si>
    <t>PDC.Protocol.particle_type</t>
  </si>
  <si>
    <t>PDC.Protocol.program_id</t>
  </si>
  <si>
    <t>PDC.Protocol.program_submitter_id</t>
  </si>
  <si>
    <t>PDC.Protocol.starting_amount</t>
  </si>
  <si>
    <t>PDC.Protocol.starting_amount_uom</t>
  </si>
  <si>
    <t>PDC.Publication.ENTITY</t>
  </si>
  <si>
    <t>PDC.Publication.pubmed_id</t>
  </si>
  <si>
    <t>GDC.ReadGroup.ENTITY</t>
  </si>
  <si>
    <t>GDC.ReadGroup.adapter_name</t>
  </si>
  <si>
    <t>GDC.ReadGroup.adapter_sequence</t>
  </si>
  <si>
    <t>GDC.ReadGroup.base_caller_name</t>
  </si>
  <si>
    <t>GDC.ReadGroup.base_caller_version</t>
  </si>
  <si>
    <t>GDC.ReadGroup.days_to_sequencing</t>
  </si>
  <si>
    <t>GDC.ReadGroup.flow_cell_barcode</t>
  </si>
  <si>
    <t>GDC.ReadGroup.fragment_maximum_length</t>
  </si>
  <si>
    <t>GDC.ReadGroup.fragment_mean_length</t>
  </si>
  <si>
    <t>GDC.ReadGroup.fragment_minimum_length</t>
  </si>
  <si>
    <t>GDC.ReadGroup.fragment_standard_deviation_length</t>
  </si>
  <si>
    <t>GDC.ReadGroup.id</t>
  </si>
  <si>
    <t>GDC.ReadGroup.includes_spike_ins</t>
  </si>
  <si>
    <t>GDC.ReadGroup.instrument_model</t>
  </si>
  <si>
    <t>GDC.ReadGroup.lane_number</t>
  </si>
  <si>
    <t>GDC.ReadGroup.spike_ins_fasta</t>
  </si>
  <si>
    <t>GDC.RunMetadata.ENTITY</t>
  </si>
  <si>
    <t>GDC.RunMetadata.derived_from (ReadGroup)</t>
  </si>
  <si>
    <t>GDC.RunMetadata.id</t>
  </si>
  <si>
    <t>GDC.RunMetadata.project_id</t>
  </si>
  <si>
    <t>GDC.RunMetadata.ref:GDC.data_file_properties</t>
  </si>
  <si>
    <t>GDC.RunMetadata.state_comment</t>
  </si>
  <si>
    <t>GDC.RunMetadata.submitter_id</t>
  </si>
  <si>
    <t>GDC.Sample.derived_from (Sample)</t>
  </si>
  <si>
    <t>Possible data type error in ADM documentation for on_visit</t>
  </si>
  <si>
    <t>ICDC.sample.on_visit(visit)</t>
  </si>
  <si>
    <t>ICDC.sample.next(sample)</t>
  </si>
  <si>
    <t>ICDC.Sample.comment</t>
  </si>
  <si>
    <t>Specimen Identifier (?)</t>
  </si>
  <si>
    <t>PDC.Sample.gdc_sample_id</t>
  </si>
  <si>
    <t xml:space="preserve">ICDC.sample.summarized_sample_type </t>
  </si>
  <si>
    <t>ICDC.Sample.percentage_tumor</t>
  </si>
  <si>
    <t>GDC.Sample.project_id</t>
  </si>
  <si>
    <t>PDC.Sample.gdc_project_id</t>
  </si>
  <si>
    <t>PDC.Sample.sample_is_ref</t>
  </si>
  <si>
    <t>ICDC.sample.molecular_subtype</t>
  </si>
  <si>
    <t>SOFT DELETE - THIS ROW IS A DUPLICATE - SEE ROW 520</t>
  </si>
  <si>
    <t>ICDC.sample.date_of_sample_collection</t>
  </si>
  <si>
    <t>ICDC.sample.tumor_grade</t>
  </si>
  <si>
    <t>ICDC.sample.length_of_tumor</t>
  </si>
  <si>
    <t>ICDC.sample.width_of_tumor</t>
  </si>
  <si>
    <t>ICDC.sample.volume_of_tumor</t>
  </si>
  <si>
    <t>ICDC.sample.percentage_tumor</t>
  </si>
  <si>
    <t>ICDC.sample.comment</t>
  </si>
  <si>
    <t>GDC.Sample.ref:GDC:ubiquitous_properties</t>
  </si>
  <si>
    <t>GDC.Slide.ENTITY</t>
  </si>
  <si>
    <t>GDC.Slide.percent_eosinophil_infiltration</t>
  </si>
  <si>
    <t>GDC.Slide.percent_inflam_infiltration</t>
  </si>
  <si>
    <t>GDC.Slide.percent_monocyte_infiltration</t>
  </si>
  <si>
    <t>GDC.Slide.percent_necrosis</t>
  </si>
  <si>
    <t>GDC.Slide.percent_neutrophil_infiltration</t>
  </si>
  <si>
    <t>GDC.Slide.percent_normal_cells</t>
  </si>
  <si>
    <t>GDC.Slide.percent_stromal_cells</t>
  </si>
  <si>
    <t>GDC.Slide.percent_tumor_cells</t>
  </si>
  <si>
    <t>GDC.Slide.project_id</t>
  </si>
  <si>
    <t>GDC.SlideImage.ENTITY</t>
  </si>
  <si>
    <t>GDC.SlideImage.id</t>
  </si>
  <si>
    <t>GDC.SlideImage.imaging_date</t>
  </si>
  <si>
    <t>GDC.SlideImage.magnification</t>
  </si>
  <si>
    <t>GDC.SlideImage.project_id</t>
  </si>
  <si>
    <t>GDC.SlideImage.state_comment</t>
  </si>
  <si>
    <t>GDC.SlideImage.submitter_id</t>
  </si>
  <si>
    <t>PDC.Study.study_submitter_id</t>
  </si>
  <si>
    <t>ICDC.Study.date_of_iacuc_approval</t>
  </si>
  <si>
    <t>ICDC.study.dates_of_conduct</t>
  </si>
  <si>
    <t>PDC.Study.embargo_date</t>
  </si>
  <si>
    <t>Not sure what this semantic is</t>
  </si>
  <si>
    <t>ICDC.study_arm.arm</t>
  </si>
  <si>
    <t>ICDC.study_arm.arm_description</t>
  </si>
  <si>
    <t>ICDC.study_arm.ctep_treatment_assignment_code</t>
  </si>
  <si>
    <t>CTDC.arm.pubmed_id</t>
  </si>
  <si>
    <t>Not sure how this works but is there really a single accession number for the whole arm?</t>
  </si>
  <si>
    <t>CTDC.arm.dbgap_accession_number</t>
  </si>
  <si>
    <t>PDC.StudyRunMetadata.ENTITY</t>
  </si>
  <si>
    <t>PDC.StudyRunMetadata.alias</t>
  </si>
  <si>
    <t>PDC.StudyRunMetadata.analyte</t>
  </si>
  <si>
    <t>PDC.StudyRunMetadata.condition</t>
  </si>
  <si>
    <t>PDC.StudyRunMetadata.fraction</t>
  </si>
  <si>
    <t>PDC.StudyRunMetadata.operator</t>
  </si>
  <si>
    <t>PDC.StudyRunMetadata.plex_or_folder_name</t>
  </si>
  <si>
    <t>PDC.StudyRunMetadata.replicate_number</t>
  </si>
  <si>
    <t>ICDC.study_site</t>
  </si>
  <si>
    <t>ICDC.study_site.of_study(study)</t>
  </si>
  <si>
    <t>ICDC.study_site.registering_institution</t>
  </si>
  <si>
    <t>ICDC.study_site.site_short_name</t>
  </si>
  <si>
    <t>ICDC.study_site.veterinary_medical_center</t>
  </si>
  <si>
    <t>GDC.TissueSourceSite.ENTITY</t>
  </si>
  <si>
    <t>GDC.TissueSourceSite.bcr_id</t>
  </si>
  <si>
    <t>GDC.TissueSourceSite.code</t>
  </si>
  <si>
    <t>GDC.TissueSourceSite.id</t>
  </si>
  <si>
    <t>GDC.TissueSourceSite.name</t>
  </si>
  <si>
    <t>GDC.TissueSourceSite.project</t>
  </si>
  <si>
    <t>GDC.Treatment.ref:GDC:ubiquitous_properties</t>
  </si>
  <si>
    <t>ICDC.visit</t>
  </si>
  <si>
    <t>ICDC.visit.of_cycle(cycle)</t>
  </si>
  <si>
    <t>ICDC.Visit.visit_date</t>
  </si>
  <si>
    <t>ICDC.Visit.visit_number</t>
  </si>
  <si>
    <t>ICDC.vital_signs</t>
  </si>
  <si>
    <t>ICDC.vital_signs.on_visit(visit)</t>
  </si>
  <si>
    <t>ICDC.vital_signs.assessment_timepoint</t>
  </si>
  <si>
    <t>ICDC.vital_signs.body_surface_area</t>
  </si>
  <si>
    <t>ICDC.vital_signs.body_temperature</t>
  </si>
  <si>
    <t>ICDC.vital_signs.crf_id</t>
  </si>
  <si>
    <t>ICDC.vital_signs.date_of_vital_signs</t>
  </si>
  <si>
    <t>ICDC.vital_signs.ecg</t>
  </si>
  <si>
    <t>ICDC.vital_signs.modified_ecog</t>
  </si>
  <si>
    <t>ICDC.vital_signs.patient_weight</t>
  </si>
  <si>
    <t>ICDC.vital_signs.phase</t>
  </si>
  <si>
    <t>ICDC.vital_signs.pulse</t>
  </si>
  <si>
    <t>ICDC.vital_signs.pulse_ox</t>
  </si>
  <si>
    <t>ICDC.vital_signs.respiration_pattern</t>
  </si>
  <si>
    <t>ICDC.vital_signs.respiration_rate</t>
  </si>
  <si>
    <t>ICDC.vital_signs.systolic_bp</t>
  </si>
  <si>
    <t>PDC.WorkflowMetadata.ENTITY</t>
  </si>
  <si>
    <t>PDC.WorkflowMetadata.analytical_fraction</t>
  </si>
  <si>
    <t>PDC.WorkflowMetadata.cdap_reports</t>
  </si>
  <si>
    <t>PDC.WorkflowMetadata.cptac_dcc_mzidentml</t>
  </si>
  <si>
    <t>PDC.WorkflowMetadata.cptac_dcc_tools</t>
  </si>
  <si>
    <t>PDC.WorkflowMetadata.cptac_galaxy_tools</t>
  </si>
  <si>
    <t>PDC.WorkflowMetadata.cptac_galaxy_workflows</t>
  </si>
  <si>
    <t>PDC.WorkflowMetadata.experiment_type</t>
  </si>
  <si>
    <t>PDC.WorkflowMetadata.gene_to_prot</t>
  </si>
  <si>
    <t>PDC.WorkflowMetadata.hgnc_version</t>
  </si>
  <si>
    <t>PDC.WorkflowMetadata.instrument</t>
  </si>
  <si>
    <t>PDC.WorkflowMetadata.ms1_data_analysis</t>
  </si>
  <si>
    <t>PDC.WorkflowMetadata.mzidentml_uniprot</t>
  </si>
  <si>
    <t>PDC.WorkflowMetadata.phosphosite_localization</t>
  </si>
  <si>
    <t>PDC.WorkflowMetadata.psm_report_generation</t>
  </si>
  <si>
    <t>PDC.WorkflowMetadata.raw_data_conversion</t>
  </si>
  <si>
    <t>PDC.WorkflowMetadata.raw_data_processing</t>
  </si>
  <si>
    <t>PDC.WorkflowMetadata.refseq_database_version</t>
  </si>
  <si>
    <t>PDC.WorkflowMetadata.search_database_parameters</t>
  </si>
  <si>
    <t>PDC.WorkflowMetadata.sequence_database_search</t>
  </si>
  <si>
    <t>PDC.WorkflowMetadata.uniport_database_version</t>
  </si>
  <si>
    <t>PDC.WorkflowMetadata.workflow_metadata_id</t>
  </si>
  <si>
    <t>PDC.WorkflowMetadata.workflow_metadata_submitter_id</t>
  </si>
  <si>
    <t>GDC.AnalysisMetadata.data_format</t>
  </si>
  <si>
    <t>GDC.RawMethylationArray.data_format</t>
  </si>
  <si>
    <t>GDC.SubmittedAlignedReads.data_format</t>
  </si>
  <si>
    <t>GDC.SubmittedGenomicProfile.data_format</t>
  </si>
  <si>
    <t>GDC.SubmittedGenotypingArray.data_format</t>
  </si>
  <si>
    <t>GDC.SubmittedTangentCopyNumber.data_format</t>
  </si>
  <si>
    <t>GDC.SubmittedUnalignedReads.data_format</t>
  </si>
  <si>
    <t>GDC.AnalysisMetadata.data_type</t>
  </si>
  <si>
    <t>GDC.RawMethylationArray.data_type</t>
  </si>
  <si>
    <t>GDC.SubmittedAlignedReads.data_type</t>
  </si>
  <si>
    <t>GDC.SubmittedGenomicProfile.data_type</t>
  </si>
  <si>
    <t>GDC.SubmittedGenotypingArray.data_type</t>
  </si>
  <si>
    <t>GDC.SubmittedTangentCopyNumber.data_type</t>
  </si>
  <si>
    <t>GDC.SubmittedUnalignedReads.data_type</t>
  </si>
  <si>
    <t>CDS.Additional Study Information.file_types_and_format</t>
  </si>
  <si>
    <t>ADD NEW ROWS FOR HTAN, MCODE AND CFDE C2M2 AFTER THIS ROW</t>
  </si>
  <si>
    <t>HTAN.Exposure.type_of_smoke_exposure</t>
  </si>
  <si>
    <t>Data Element Group = HTAN.Exposure || Data Element Name = type_of_smoke_exposure || Definition = Term = Person Smoke Exposure Type
Definintion = The text term used to describe the patient's specific type of smoke exposure. || Data Type = enum || Valid Values = Accidental building fire smoke
Accidental fire smoke, grass
Accidental fire smoke, NOS
Accidental forest fire smoke
Accidental vehicle fire smoke
Aircraft smoke
Burning tree smoke
Coal smoke, NOS
Cooking-related smoke, NOS
Electronic cigarette smoke, NOS
Electrical fire smoke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pipe
Unknown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 Example Values =   || Required? = optional || Multiplicity =   || CDE Public ID = N/A but source is caDSR</t>
  </si>
  <si>
    <t>mCODE.Cancer Disease Status Profile.Evidence Type</t>
  </si>
  <si>
    <t>mCODE.Cancer Disease Status Profile.Subject</t>
  </si>
  <si>
    <t>mCODE.Cancer Disease Status Profile.Focus</t>
  </si>
  <si>
    <t>mCODE.Cancer Disease Status Profile.Value</t>
  </si>
  <si>
    <t>mCODE.Cancer Patient Profile.Identifier &gt; System</t>
  </si>
  <si>
    <t>mCODE.Cancer Patient Profile.Identifier &gt; Value</t>
  </si>
  <si>
    <t>mCODE.Cancer Patient Profile.Name &gt; Family</t>
  </si>
  <si>
    <t>mCODE.Cancer Patient Profile.Name &gt; Given</t>
  </si>
  <si>
    <t>mCODE.Cancer Patient Profile.Telecom &gt; System</t>
  </si>
  <si>
    <t>mCODE.Cancer Patient Profile.Telecom &gt; Value</t>
  </si>
  <si>
    <t>mCODE.Cancer Patient Profile.Telecom &gt; Use</t>
  </si>
  <si>
    <t>mCODE.Cancer Patient Profile.Address</t>
  </si>
  <si>
    <t>mCODE.Cancer Patient Profile.Address &gt; Line</t>
  </si>
  <si>
    <t>mCODE.Cancer Patient Profile.Address &gt; City</t>
  </si>
  <si>
    <t>mCODE.Cancer Patient Profile.Address &gt; State</t>
  </si>
  <si>
    <t>mCODE.Cancer Patient Profile.Address &gt; Postal Code</t>
  </si>
  <si>
    <t>mCODE.Cancer Patient Profile.Address &gt; Period</t>
  </si>
  <si>
    <t>mCODE.Cancer Patient Profile.Communication &gt; Language</t>
  </si>
  <si>
    <t>mCODE.Cancer-Related Surgical Procedure Profile.Treatment Intent</t>
  </si>
  <si>
    <t>mCODE.Cancer-Related Surgical Procedure Profile.Status</t>
  </si>
  <si>
    <t>mCODE.Cancer-Related Surgical Procedure Profile.Code</t>
  </si>
  <si>
    <t>mCODE.Cancer-Related Surgical Procedure Profile.Subject</t>
  </si>
  <si>
    <t>mCODE.Cancer-Related Surgical Procedure Profile.Performed</t>
  </si>
  <si>
    <t>mCODE.Cancer-Related Surgical Procedure Profile.Reason Code</t>
  </si>
  <si>
    <t>mCODE.Cancer-Related Surgical Procedure Profile.Reason Reference</t>
  </si>
  <si>
    <t>mCODE.Cancer-Related Surgical Procedure Profile.Body Site</t>
  </si>
  <si>
    <t>mCODE.Cancer-Related Surgical Procedure Profile.Body Site &gt; Location Qualifier</t>
  </si>
  <si>
    <t>mCODE.Cancer-Related Surgical Procedure Profile.Body Site &gt; Laterality Qualifier</t>
  </si>
  <si>
    <t>mCODE.Cancer Stage Group Profile.Status</t>
  </si>
  <si>
    <t>mCODE.Cancer Stage Group Profile.Code</t>
  </si>
  <si>
    <t>mCODE.Cancer Stage Group Profile.Subject</t>
  </si>
  <si>
    <t>mCODE.Cancer Stage Group Profile.Focus</t>
  </si>
  <si>
    <t>mCODE.Cancer Stage Group Profile.Effective</t>
  </si>
  <si>
    <t>mCODE.Cancer Stage Group Profile.Value</t>
  </si>
  <si>
    <t>mCODE.Cancer Stage Group Profile.Method</t>
  </si>
  <si>
    <t>mCODE.Comorbidities Elixhauser Profile.Status</t>
  </si>
  <si>
    <t>mCODE.Comorbidities Elixhauser Profile.Subject</t>
  </si>
  <si>
    <t>mCODE.Comorbidities Elixhauser Profile.Focus</t>
  </si>
  <si>
    <t>mCODE.Comorbidities Elixhauser Profile.Effective</t>
  </si>
  <si>
    <t>mCODE.Comorbidities Elixhauser Profile.Value</t>
  </si>
  <si>
    <t>mCODE.Comorbidities Elixhauser Profile.Component &gt; AIDS</t>
  </si>
  <si>
    <t>mCODE.Comorbidities Elixhauser Profile.Component &gt; AIDS &gt; Extension</t>
  </si>
  <si>
    <t>mCODE.Comorbidities Elixhauser Profile.Component &gt; AIDS &gt; Extension &gt; Component &gt; Condition Code</t>
  </si>
  <si>
    <t>mCODE.Comorbidities Elixhauser Profile.Component &gt; AIDS &gt; Extension &gt; Component &gt; Condition Reference</t>
  </si>
  <si>
    <t>mCODE.Comorbidities Elixhauser Profile.Component &gt; AIDS &gt; Value</t>
  </si>
  <si>
    <t>mCODE.Comorbidities Elixhauser Profile.Component &gt; Alcohol Abuse</t>
  </si>
  <si>
    <t>mCODE.Comorbidities Elixhauser Profile.Component &gt; Alcohol Abuse &gt; Extension</t>
  </si>
  <si>
    <t>mCODE.Comorbidities Elixhauser Profile.Component &gt; Alcohol Abuse &gt; Extension &gt; Component &gt; Condition Code</t>
  </si>
  <si>
    <t>mCODE.Comorbidities Elixhauser Profile.Component &gt; Alcohol Abuse &gt; Extension &gt; Component &gt; Condition Reference</t>
  </si>
  <si>
    <t>mCODE.Comorbidities Elixhauser Profile.Component &gt; Alcohol Abuse &gt; Value</t>
  </si>
  <si>
    <t>mCODE.Comorbidities Elixhauser Profile.Component &gt; Deficiency Anemia</t>
  </si>
  <si>
    <t>mCODE.Comorbidities Elixhauser Profile.Component &gt; Deficiency Anemia &gt; Extension</t>
  </si>
  <si>
    <t>mCODE.Comorbidities Elixhauser Profile.Component &gt; Deficiency Anemia &gt; Extension &gt; Component &gt; Condition Code</t>
  </si>
  <si>
    <t>mCODE.Comorbidities Elixhauser Profile.Component &gt; Deficiency Anemia &gt; Extension &gt; Component &gt; Condition Reference</t>
  </si>
  <si>
    <t>mCODE.Comorbidities Elixhauser Profile.Component &gt; Deficiency Anemia &gt; Value</t>
  </si>
  <si>
    <t>mCODE.Comorbidities Elixhauser Profile.Component &gt; Arthropathy</t>
  </si>
  <si>
    <t>mCODE.Comorbidities Elixhauser Profile.Component &gt; Arthropathy &gt; Extension</t>
  </si>
  <si>
    <t>mCODE.Comorbidities Elixhauser Profile.Component &gt; Arthropathy &gt; Extension &gt; Component &gt; Condition Code</t>
  </si>
  <si>
    <t>mCODE.Comorbidities Elixhauser Profile.Component &gt; Arthropathy &gt; Extension &gt; Component &gt; Condition Reference</t>
  </si>
  <si>
    <t>mCODE.Comorbidities Elixhauser Profile.Component &gt; Arthropathy &gt; Value</t>
  </si>
  <si>
    <t>mCODE.Comorbidities Elixhauser Profile.Component &gt; Blood Loss Anemia</t>
  </si>
  <si>
    <t>mCODE.Comorbidities Elixhauser Profile.Component &gt; Blood Loss Anemia &gt; Extension</t>
  </si>
  <si>
    <t>mCODE.Comorbidities Elixhauser Profile.Component &gt; Blood Loss Anemia &gt; Extension &gt; Component &gt; Condition Code</t>
  </si>
  <si>
    <t>mCODE.Comorbidities Elixhauser Profile.Component &gt; Blood Loss Anemia &gt; Extension &gt; Component &gt; Condition Reference</t>
  </si>
  <si>
    <t>mCODE.Comorbidities Elixhauser Profile.Component &gt; Blood Loss Anemia &gt; Value</t>
  </si>
  <si>
    <t>mCODE.Comorbidities Elixhauser Profile.Component &gt; Cancer Leukemia</t>
  </si>
  <si>
    <t>mCODE.Comorbidities Elixhauser Profile.Component &gt; Cancer Leukemia &gt; Extension</t>
  </si>
  <si>
    <t>mCODE.Comorbidities Elixhauser Profile.Component &gt; Cancer Leukemia &gt; Extension &gt; Component &gt; Condition Code</t>
  </si>
  <si>
    <t>mCODE.Comorbidities Elixhauser Profile.Component &gt; Cancer Leukemia &gt; Extension &gt; Component &gt; Condition Reference</t>
  </si>
  <si>
    <t>mCODE.Comorbidities Elixhauser Profile.Component &gt; Cancer Leukemia &gt; Value</t>
  </si>
  <si>
    <t>mCODE.Comorbidities Elixhauser Profile.Component &gt; Cancer Lymphoma</t>
  </si>
  <si>
    <t>mCODE.Comorbidities Elixhauser Profile.Component &gt; Cancer Lymphoma &gt; Extension</t>
  </si>
  <si>
    <t>mCODE.Comorbidities Elixhauser Profile.Component &gt; Cancer Lymphoma &gt; Extension &gt; Component &gt; Condition Code</t>
  </si>
  <si>
    <t>mCODE.Comorbidities Elixhauser Profile.Component &gt; Cancer Lymphoma &gt; Extension &gt; Component &gt; Condition Reference</t>
  </si>
  <si>
    <t>mCODE.Comorbidities Elixhauser Profile.Component &gt; Cancer Lymphoma &gt; Value</t>
  </si>
  <si>
    <t>mCODE.Comorbidities Elixhauser Profile.Component &gt; Cancer Metastatic</t>
  </si>
  <si>
    <t>mCODE.Comorbidities Elixhauser Profile.Component &gt; Cancer Metastatic &gt; Extension</t>
  </si>
  <si>
    <t>mCODE.Comorbidities Elixhauser Profile.Component &gt; Cancer Metastatic &gt; Extension &gt; Component &gt; Condition Code</t>
  </si>
  <si>
    <t>mCODE.Comorbidities Elixhauser Profile.Component &gt; Cancer Metastatic &gt; Extension &gt; Component &gt; Condition Reference</t>
  </si>
  <si>
    <t>mCODE.Comorbidities Elixhauser Profile.Component &gt; Cancer Metastatic &gt; Value</t>
  </si>
  <si>
    <t>mCODE.Comorbidities Elixhauser Profile.Component &gt; Cancer Solid in Situ</t>
  </si>
  <si>
    <t>mCODE.Comorbidities Elixhauser Profile.Component &gt; Cancer Solid in Situ &gt; Extension</t>
  </si>
  <si>
    <t>mCODE.Comorbidities Elixhauser Profile.Component &gt; Cancer Solid in Situ &gt; Extension &gt; Component &gt; Condition Code</t>
  </si>
  <si>
    <t>mCODE.Comorbidities Elixhauser Profile.Component &gt; Cancer Solid in Situ &gt; Extension &gt; Component &gt; Condition Reference</t>
  </si>
  <si>
    <t>mCODE.Comorbidities Elixhauser Profile.Component &gt; Cancer Solid in Situ &gt; Value</t>
  </si>
  <si>
    <t>mCODE.Comorbidities Elixhauser Profile.Component &gt; Cancer Solid Malignant</t>
  </si>
  <si>
    <t>mCODE.Comorbidities Elixhauser Profile.Component &gt; Cancer Solid Malignant &gt; Extension</t>
  </si>
  <si>
    <t>mCODE.Comorbidities Elixhauser Profile.Component &gt; Cancer Solid Malignant &gt; Extension &gt; Component &gt; Condition Code</t>
  </si>
  <si>
    <t>mCODE.Comorbidities Elixhauser Profile.Component &gt; Cancer Solid Malignant &gt; Extension &gt; Component &gt; Condition Reference</t>
  </si>
  <si>
    <t>mCODE.Comorbidities Elixhauser Profile.Component &gt; Cancer Solid Malignant &gt; Value</t>
  </si>
  <si>
    <t>mCODE.Comorbidities Elixhauser Profile.Component &gt; Cerebrovascular</t>
  </si>
  <si>
    <t>mCODE.Comorbidities Elixhauser Profile.Component &gt; Cerebrovascular &gt; Extension</t>
  </si>
  <si>
    <t>mCODE.Comorbidities Elixhauser Profile.Component &gt; Cerebrovascular &gt; Extension &gt; Component &gt; Condition Code</t>
  </si>
  <si>
    <t>mCODE.Comorbidities Elixhauser Profile.Component &gt; Cerebrovascular &gt; Extension &gt; Component &gt; Condition Reference</t>
  </si>
  <si>
    <t>mCODE.Comorbidities Elixhauser Profile.Component &gt; Cerebrovascular &gt; Value</t>
  </si>
  <si>
    <t>mCODE.Comorbidities Elixhauser Profile.Component &gt; Congestive Heart Failure</t>
  </si>
  <si>
    <t>mCODE.Comorbidities Elixhauser Profile.Component &gt; Congestive Heart Failure &gt; Extension</t>
  </si>
  <si>
    <t>mCODE.Comorbidities Elixhauser Profile.Component &gt; Congestive Heart Failure &gt; Extension &gt; Component &gt; Condition Code</t>
  </si>
  <si>
    <t>mCODE.Comorbidities Elixhauser Profile.Component &gt; Congestive Heart Failure &gt; Extension &gt; Component &gt; Condition Reference</t>
  </si>
  <si>
    <t>mCODE.Comorbidities Elixhauser Profile.Component &gt; Congestive Heart Failure &gt; Value</t>
  </si>
  <si>
    <t>mCODE.Comorbidities Elixhauser Profile.Component &gt; Coagulopathy</t>
  </si>
  <si>
    <t>mCODE.Comorbidities Elixhauser Profile.Component &gt; Coagulopathy &gt; Extension</t>
  </si>
  <si>
    <t>mCODE.Comorbidities Elixhauser Profile.Component &gt; Coagulopathy &gt; Extension &gt; Component &gt; Condition Code</t>
  </si>
  <si>
    <t>mCODE.Comorbidities Elixhauser Profile.Component &gt; Coagulopathy &gt; Extension &gt; Component &gt; Condition Reference</t>
  </si>
  <si>
    <t>mCODE.Comorbidities Elixhauser Profile.Component &gt; Coagulopathy &gt; Value</t>
  </si>
  <si>
    <t>mCODE.Comorbidities Elixhauser Profile.Component &gt; Dementia</t>
  </si>
  <si>
    <t>mCODE.Comorbidities Elixhauser Profile.Component &gt; Dementia &gt; Extension</t>
  </si>
  <si>
    <t>mCODE.Comorbidities Elixhauser Profile.Component &gt; Dementia &gt; Extension &gt; Component &gt; Condition Code</t>
  </si>
  <si>
    <t>mCODE.Comorbidities Elixhauser Profile.Component &gt; Dementia &gt; Extension &gt; Component &gt; Condition Reference</t>
  </si>
  <si>
    <t>mCODE.Comorbidities Elixhauser Profile.Component &gt; Dementia &gt; Value</t>
  </si>
  <si>
    <t>mCODE.Comorbidities Elixhauser Profile.Component &gt; Depression</t>
  </si>
  <si>
    <t>mCODE.Comorbidities Elixhauser Profile.Component &gt; Depression &gt; Extension</t>
  </si>
  <si>
    <t>mCODE.Comorbidities Elixhauser Profile.Component &gt; Depression &gt; Extension &gt; Component &gt; Condition Code</t>
  </si>
  <si>
    <t>mCODE.Comorbidities Elixhauser Profile.Component &gt; Depression &gt; Extension &gt; Component &gt; Condition Reference</t>
  </si>
  <si>
    <t>mCODE.Comorbidities Elixhauser Profile.Component &gt; Depression &gt; Value</t>
  </si>
  <si>
    <t>mCODE.Comorbidities Elixhauser Profile.Component &gt; Diabetes Complicated</t>
  </si>
  <si>
    <t>mCODE.Comorbidities Elixhauser Profile.Component &gt; Diabetes Complicated &gt; Extension</t>
  </si>
  <si>
    <t>mCODE.Comorbidities Elixhauser Profile.Component &gt; Diabetes Complicated &gt; Extension &gt; Component &gt; Condition Code</t>
  </si>
  <si>
    <t>mCODE.Comorbidities Elixhauser Profile.Component &gt; Diabetes Complicated &gt; Extension &gt; Component &gt; Condition Reference</t>
  </si>
  <si>
    <t>mCODE.Comorbidities Elixhauser Profile.Component &gt; Diabetes Complicated &gt; Value</t>
  </si>
  <si>
    <t>mCODE.Comorbidities Elixhauser Profile.Component &gt; Diabetes Uncomplicated</t>
  </si>
  <si>
    <t>mCODE.Comorbidities Elixhauser Profile.Component &gt; Diabetes Uncomplicated &gt; Extension</t>
  </si>
  <si>
    <t>mCODE.Comorbidities Elixhauser Profile.Component &gt; Diabetes Uncomplicated &gt; Extension &gt; Component &gt; Condition Code</t>
  </si>
  <si>
    <t>mCODE.Comorbidities Elixhauser Profile.Component &gt; Diabetes Uncomplicated &gt; Extension &gt; Component &gt; Condition Reference</t>
  </si>
  <si>
    <t>mCODE.Comorbidities Elixhauser Profile.Component &gt; Diabetes Uncomplicated &gt; Value</t>
  </si>
  <si>
    <t>mCODE.Comorbidities Elixhauser Profile.Component &gt; Drug Abuse</t>
  </si>
  <si>
    <t>mCODE.Comorbidities Elixhauser Profile.Component &gt; Drug Abuse &gt; Extension</t>
  </si>
  <si>
    <t>mCODE.Comorbidities Elixhauser Profile.Component &gt; Drug Abuse &gt; Extension &gt; Component &gt; Condition Code</t>
  </si>
  <si>
    <t>mCODE.Comorbidities Elixhauser Profile.Component &gt; Drug Abuse &gt; Extension &gt; Component &gt; Condition Reference</t>
  </si>
  <si>
    <t>mCODE.Comorbidities Elixhauser Profile.Component &gt; Drug Abuse &gt; Value</t>
  </si>
  <si>
    <t>mCODE.Comorbidities Elixhauser Profile.Component &gt; Hypertension Complicated</t>
  </si>
  <si>
    <t>mCODE.Comorbidities Elixhauser Profile.Component &gt; Hypertension Complicated &gt; Extension</t>
  </si>
  <si>
    <t>mCODE.Comorbidities Elixhauser Profile.Component &gt; Hypertension Complicated &gt; Extension &gt; Component &gt; Condition Code</t>
  </si>
  <si>
    <t>mCODE.Comorbidities Elixhauser Profile.Component &gt; Hypertension Complicated &gt; Extension &gt; Component &gt; Condition Reference</t>
  </si>
  <si>
    <t>mCODE.Comorbidities Elixhauser Profile.Component &gt; Hypertension Complicated &gt; Value</t>
  </si>
  <si>
    <t>mCODE.Comorbidities Elixhauser Profile.Component &gt; Hypertension Uncomplicated</t>
  </si>
  <si>
    <t>mCODE.Comorbidities Elixhauser Profile.Component &gt; Hypertension Uncomplicated &gt; Extension</t>
  </si>
  <si>
    <t>mCODE.Comorbidities Elixhauser Profile.Component &gt; Hypertension Uncomplicated &gt; Extension &gt; Component &gt; Condition Code</t>
  </si>
  <si>
    <t>mCODE.Comorbidities Elixhauser Profile.Component &gt; Hypertension Uncomplicated &gt; Extension &gt; Component &gt; Condition Reference</t>
  </si>
  <si>
    <t>mCODE.Comorbidities Elixhauser Profile.Component &gt; Hypertension Uncomplicated &gt; Value</t>
  </si>
  <si>
    <t>mCODE.Comorbidities Elixhauser Profile.Component &gt; Liver Disease Mild</t>
  </si>
  <si>
    <t>mCODE.Comorbidities Elixhauser Profile.Component &gt; Liver Disease Mild &gt; Extension</t>
  </si>
  <si>
    <t>mCODE.Comorbidities Elixhauser Profile.Component &gt; Liver Disease Mild &gt; Extension &gt; Component &gt; Condition Code</t>
  </si>
  <si>
    <t>mCODE.Comorbidities Elixhauser Profile.Component &gt; Liver Disease Mild &gt; Extension &gt; Component &gt; Condition Reference</t>
  </si>
  <si>
    <t>mCODE.Comorbidities Elixhauser Profile.Component &gt; Liver Disease Mild &gt; Value</t>
  </si>
  <si>
    <t>mCODE.Comorbidities Elixhauser Profile.Component &gt; Liver Disease Severe</t>
  </si>
  <si>
    <t>mCODE.Comorbidities Elixhauser Profile.Component &gt; Liver Disease Severe &gt; Extension</t>
  </si>
  <si>
    <t>mCODE.Comorbidities Elixhauser Profile.Component &gt; Liver Disease Severe &gt; Extension &gt; Component &gt; Condition Code</t>
  </si>
  <si>
    <t>mCODE.Comorbidities Elixhauser Profile.Component &gt; Liver Disease Severe &gt; Extension &gt; Component &gt; Condition Reference</t>
  </si>
  <si>
    <t>mCODE.Comorbidities Elixhauser Profile.Component &gt; Liver Disease Severe &gt; Value</t>
  </si>
  <si>
    <t>mCODE.Comorbidities Elixhauser Profile.Component &gt; Chronic Pulmonary Disease</t>
  </si>
  <si>
    <t>mCODE.Comorbidities Elixhauser Profile.Component &gt; Chronic Pulmonary Disease &gt; Extension</t>
  </si>
  <si>
    <t>mCODE.Comorbidities Elixhauser Profile.Component &gt; Chronic Pulmonary Disease &gt; Extension &gt; Component &gt; Condition Code</t>
  </si>
  <si>
    <t>mCODE.Comorbidities Elixhauser Profile.Component &gt; Chronic Pulmonary Disease &gt; Extension &gt; Component &gt; Condition Reference</t>
  </si>
  <si>
    <t>mCODE.Comorbidities Elixhauser Profile.Component &gt; Chronic Pulmonary Disease &gt; Value</t>
  </si>
  <si>
    <t>mCODE.Comorbidities Elixhauser Profile.Component &gt; Neurological Movement</t>
  </si>
  <si>
    <t>mCODE.Comorbidities Elixhauser Profile.Component &gt; Neurological Movement &gt; Extension</t>
  </si>
  <si>
    <t>mCODE.Comorbidities Elixhauser Profile.Component &gt; Neurological Movement &gt; Extension &gt; Component &gt; Condition Code</t>
  </si>
  <si>
    <t>mCODE.Comorbidities Elixhauser Profile.Component &gt; Neurological Movement &gt; Extension &gt; Component &gt; Condition Reference</t>
  </si>
  <si>
    <t>mCODE.Comorbidities Elixhauser Profile.Component &gt; Neurological Movement &gt; Value</t>
  </si>
  <si>
    <t>mCODE.Comorbidities Elixhauser Profile.Component &gt; Neurological Other</t>
  </si>
  <si>
    <t>mCODE.Comorbidities Elixhauser Profile.Component &gt; Neurological Other &gt; Extension</t>
  </si>
  <si>
    <t>mCODE.Comorbidities Elixhauser Profile.Component &gt; Neurological Other &gt; Extension &gt; Component &gt; Condition Code</t>
  </si>
  <si>
    <t>mCODE.Comorbidities Elixhauser Profile.Component &gt; Neurological Other &gt; Extension &gt; Component &gt; Condition Reference</t>
  </si>
  <si>
    <t>mCODE.Comorbidities Elixhauser Profile.Component &gt; Neurological Other &gt; Value</t>
  </si>
  <si>
    <t>mCODE.Comorbidities Elixhauser Profile.Component &gt; Neurological Seizure</t>
  </si>
  <si>
    <t>mCODE.Comorbidities Elixhauser Profile.Component &gt; Neurological Seizure &gt; Extension</t>
  </si>
  <si>
    <t>mCODE.Comorbidities Elixhauser Profile.Component &gt; Neurological Seizure &gt; Extension &gt; Component &gt; Condition Code</t>
  </si>
  <si>
    <t>mCODE.Comorbidities Elixhauser Profile.Component &gt; Neurological Seizure &gt; Extension &gt; Component &gt; Condition Reference</t>
  </si>
  <si>
    <t>mCODE.Comorbidities Elixhauser Profile.Component &gt; Neurological Seizure &gt; Value</t>
  </si>
  <si>
    <t>mCODE.Comorbidities Elixhauser Profile.Component &gt; Obesity</t>
  </si>
  <si>
    <t>mCODE.Comorbidities Elixhauser Profile.Component &gt; Obesity &gt; Extension</t>
  </si>
  <si>
    <t>mCODE.Comorbidities Elixhauser Profile.Component &gt; Obesity &gt; Extension &gt; Component &gt; Condition Code</t>
  </si>
  <si>
    <t>mCODE.Comorbidities Elixhauser Profile.Component &gt; Obesity &gt; Extension &gt; Component &gt; Condition Reference</t>
  </si>
  <si>
    <t>mCODE.Comorbidities Elixhauser Profile.Component &gt; Obesity &gt; Value</t>
  </si>
  <si>
    <t>mCODE.Comorbidities Elixhauser Profile.Component &gt; Paralysis</t>
  </si>
  <si>
    <t>mCODE.Comorbidities Elixhauser Profile.Component &gt; Paralysis &gt; Extension</t>
  </si>
  <si>
    <t>mCODE.Comorbidities Elixhauser Profile.Component &gt; Paralysis &gt; Extension &gt; Component &gt; Condition Code</t>
  </si>
  <si>
    <t>mCODE.Comorbidities Elixhauser Profile.Component &gt; Paralysis &gt; Extension &gt; Component &gt; Condition Reference</t>
  </si>
  <si>
    <t>mCODE.Comorbidities Elixhauser Profile.Component &gt; Paralysis &gt; Value</t>
  </si>
  <si>
    <t>mCODE.Comorbidities Elixhauser Profile.Component &gt; Peripheral Vascular Disease</t>
  </si>
  <si>
    <t>mCODE.Comorbidities Elixhauser Profile.Component &gt; Peripheral Vascular Disease &gt; Extension</t>
  </si>
  <si>
    <t>mCODE.Comorbidities Elixhauser Profile.Component &gt; Peripheral Vascular Disease &gt; Extension &gt; Component &gt; Condition Code</t>
  </si>
  <si>
    <t>mCODE.Comorbidities Elixhauser Profile.Component &gt; Peripheral Vascular Disease &gt; Extension &gt; Component &gt; Condition Reference</t>
  </si>
  <si>
    <t>mCODE.Comorbidities Elixhauser Profile.Component &gt; Peripheral Vascular Disease &gt; Value</t>
  </si>
  <si>
    <t>mCODE.Comorbidities Elixhauser Profile.Component &gt; Psychosis</t>
  </si>
  <si>
    <t>mCODE.Comorbidities Elixhauser Profile.Component &gt; Psychosis &gt; Extension</t>
  </si>
  <si>
    <t>mCODE.Comorbidities Elixhauser Profile.Component &gt; Psychosis &gt; Extension &gt; Component &gt; Condition Code</t>
  </si>
  <si>
    <t>mCODE.Comorbidities Elixhauser Profile.Component &gt; Psychosis &gt; Extension &gt; Component &gt; Condition Reference</t>
  </si>
  <si>
    <t>mCODE.Comorbidities Elixhauser Profile.Component &gt; Psychosis &gt; Value</t>
  </si>
  <si>
    <t>mCODE.Comorbidities Elixhauser Profile.Component &gt; Pulmonary Circulation Disorder</t>
  </si>
  <si>
    <t>mCODE.Comorbidities Elixhauser Profile.Component &gt; Pulmonary Circulation Disorder &gt; Extension</t>
  </si>
  <si>
    <t>mCODE.Comorbidities Elixhauser Profile.Component &gt; Pulmonary Circulation Disorder &gt; Extension &gt; Component &gt; Condition Code</t>
  </si>
  <si>
    <t>mCODE.Comorbidities Elixhauser Profile.Component &gt; Pulmonary Circulation Disorder &gt; Extension &gt; Component &gt; Condition Reference</t>
  </si>
  <si>
    <t>mCODE.Comorbidities Elixhauser Profile.Component &gt; Pulmonary Circulation Disorder &gt; Value</t>
  </si>
  <si>
    <t>mCODE.Comorbidities Elixhauser Profile.Component &gt; Renal Failure Moderate</t>
  </si>
  <si>
    <t>mCODE.Comorbidities Elixhauser Profile.Component &gt; Renal Failure Moderate &gt; Extension</t>
  </si>
  <si>
    <t>mCODE.Comorbidities Elixhauser Profile.Component &gt; Renal Failure Moderate &gt; Extension &gt; Component &gt; Condition Code</t>
  </si>
  <si>
    <t>mCODE.Comorbidities Elixhauser Profile.Component &gt; Renal Failure Moderate &gt; Extension &gt; Component &gt; Condition Reference</t>
  </si>
  <si>
    <t>mCODE.Comorbidities Elixhauser Profile.Component &gt; Renal Failure Moderate &gt; Value</t>
  </si>
  <si>
    <t>mCODE.Comorbidities Elixhauser Profile.Component &gt; Renal Failure Severe</t>
  </si>
  <si>
    <t>mCODE.Comorbidities Elixhauser Profile.Component &gt; Renal Failure Severe &gt; Extension</t>
  </si>
  <si>
    <t>mCODE.Comorbidities Elixhauser Profile.Component &gt; Renal Failure Severe &gt; Extension &gt; Component &gt; Condition Code</t>
  </si>
  <si>
    <t>mCODE.Comorbidities Elixhauser Profile.Component &gt; Renal Failure Severe &gt; Extension &gt; Component &gt; Condition Reference</t>
  </si>
  <si>
    <t>mCODE.Comorbidities Elixhauser Profile.Component &gt; Renal Failure Severe &gt; Value</t>
  </si>
  <si>
    <t>mCODE.Comorbidities Elixhauser Profile.Component &gt; Hypothyroidism</t>
  </si>
  <si>
    <t>mCODE.Comorbidities Elixhauser Profile.Component &gt; Hypothyroidism &gt; Extension</t>
  </si>
  <si>
    <t>mCODE.Comorbidities Elixhauser Profile.Component &gt; Hypothyroidism &gt; Extension &gt; Component &gt; Condition Code</t>
  </si>
  <si>
    <t>mCODE.Comorbidities Elixhauser Profile.Component &gt; Hypothyroidism &gt; Extension &gt; Component &gt; Condition Reference</t>
  </si>
  <si>
    <t>mCODE.Comorbidities Elixhauser Profile.Component &gt; Hypothyroidism &gt; Value</t>
  </si>
  <si>
    <t>mCODE.Comorbidities Elixhauser Profile.Component &gt; Thyroid Other</t>
  </si>
  <si>
    <t>mCODE.Comorbidities Elixhauser Profile.Component &gt; Thyroid Other &gt; Extension</t>
  </si>
  <si>
    <t>mCODE.Comorbidities Elixhauser Profile.Component &gt; Thyroid Other &gt; Extension &gt; Component &gt; Condition Code</t>
  </si>
  <si>
    <t>mCODE.Comorbidities Elixhauser Profile.Component &gt; Thyroid Other &gt; Extension &gt; Component &gt; Condition Reference</t>
  </si>
  <si>
    <t>mCODE.Comorbidities Elixhauser Profile.Component &gt; Thyroid Other &gt; Value</t>
  </si>
  <si>
    <t>mCODE.Comorbidities Elixhauser Profile.Component &gt; Ulcer</t>
  </si>
  <si>
    <t>mCODE.Comorbidities Elixhauser Profile.Component &gt; Ulcer &gt; Extension</t>
  </si>
  <si>
    <t>mCODE.Comorbidities Elixhauser Profile.Component &gt; Ulcer &gt; Extension &gt; Component &gt; Condition Code</t>
  </si>
  <si>
    <t>mCODE.Comorbidities Elixhauser Profile.Component &gt; Ulcer &gt; Extension &gt; Component &gt; Condition Reference</t>
  </si>
  <si>
    <t>mCODE.Comorbidities Elixhauser Profile.Component &gt; Ulcer &gt; Value</t>
  </si>
  <si>
    <t>mCODE.Comorbidities Elixhauser Profile.Component &gt; Valvular Disease</t>
  </si>
  <si>
    <t>mCODE.Comorbidities Elixhauser Profile.Component &gt; Valvular Disease &gt; Extension</t>
  </si>
  <si>
    <t>mCODE.Comorbidities Elixhauser Profile.Component &gt; Valvular Disease &gt; Extension &gt; Component &gt; Condition Code</t>
  </si>
  <si>
    <t>mCODE.Comorbidities Elixhauser Profile.Component &gt; Valvular Disease &gt; Extension &gt; Component &gt; Condition Reference</t>
  </si>
  <si>
    <t>mCODE.Comorbidities Elixhauser Profile.Component &gt; Valvular Disease &gt; Value</t>
  </si>
  <si>
    <t>mCODE.Comorbidities Elixhauser Profile.Component &gt; Weight Loss</t>
  </si>
  <si>
    <t>mCODE.Comorbidities Elixhauser Profile.Component &gt; Weight Loss &gt; Extension</t>
  </si>
  <si>
    <t>mCODE.Comorbidities Elixhauser Profile.Component &gt; Weight Loss &gt; Extension &gt; Component &gt; Condition Code</t>
  </si>
  <si>
    <t>mCODE.Comorbidities Elixhauser Profile.Component &gt; Weight Loss &gt; Extension &gt; Component &gt; Condition Reference</t>
  </si>
  <si>
    <t>mCODE.Comorbidities Elixhauser Profile.Component &gt; Weight Loss &gt; Value</t>
  </si>
  <si>
    <t>HTAN.Exposure.start_days_from_index</t>
  </si>
  <si>
    <t>HTAN.Molecular Test.start_days_from_index</t>
  </si>
  <si>
    <t>mCODE.Cancer-Related Medication Administration Profile.Termination Reason</t>
  </si>
  <si>
    <t>mCODE.Cancer-Related Medication Administration Profile.Status</t>
  </si>
  <si>
    <t>mCODE.Cancer-Related Medication Administration Profile.Medication</t>
  </si>
  <si>
    <t>mCODE.Cancer-Related Medication Administration Profile.Subject</t>
  </si>
  <si>
    <t>mCODE.Cancer-Related Medication Administration Profile.Effective</t>
  </si>
  <si>
    <t>mCODE.Cancer-Related Medication Administration Profile.Reason Code</t>
  </si>
  <si>
    <t>mCODE.Cancer-Related Medication Administration Profile.Reason Reference</t>
  </si>
  <si>
    <t>mCODE.Cancer-Related Medication Request Profile.Treatment Intent</t>
  </si>
  <si>
    <t>mCODE.Cancer-Related Medication Request Profile.Termination Reason</t>
  </si>
  <si>
    <t>mCODE.Cancer-Related Medication Request Profile.Status</t>
  </si>
  <si>
    <t>mCODE.Cancer-Related Medication Request Profile.Intent</t>
  </si>
  <si>
    <t>mCODE.Cancer-Related Medication Request Profile.Category</t>
  </si>
  <si>
    <t>mCODE.Cancer-Related Medication Request Profile.Reported</t>
  </si>
  <si>
    <t>mCODE.Cancer-Related Medication Request Profile.Medication</t>
  </si>
  <si>
    <t>mCODE.Cancer-Related Medication Request Profile.Subject</t>
  </si>
  <si>
    <t>mCODE.Cancer-Related Medication Request Profile.Encounter</t>
  </si>
  <si>
    <t>mCODE.Cancer-Related Medication Request Profile.Authored On</t>
  </si>
  <si>
    <t>mCODE.Cancer-Related Medication Request Profile.Requester</t>
  </si>
  <si>
    <t>mCODE.Cancer-Related Medication Request Profile.Reason Code</t>
  </si>
  <si>
    <t>mCODE.Cancer-Related Medication Request Profile.Reason Reference</t>
  </si>
  <si>
    <t>mCODE.Cancer-Related Medication Request Profile.Dosage Instruction</t>
  </si>
  <si>
    <t>mCODE.Cancer-Related Medication Request Profile.Dosage Instruction &gt; Text</t>
  </si>
  <si>
    <t>mCODE.ECOG Performance Status Profile.Status</t>
  </si>
  <si>
    <t>mCODE.ECOG Performance Status Profile.Subject</t>
  </si>
  <si>
    <t>mCODE.ECOG Performance Status Profile.Effective</t>
  </si>
  <si>
    <t>mCODE.ECOG Performance Status Profile.Value</t>
  </si>
  <si>
    <t>mCODE.ECOG Performance Status Profile.Interpretation</t>
  </si>
  <si>
    <t>mCODE.Genomic Region Studied Profile.Status</t>
  </si>
  <si>
    <t>mCODE.Genomic Region Studied Profile.Subject</t>
  </si>
  <si>
    <t>mCODE.Genomic Region Studied Profile.Effective</t>
  </si>
  <si>
    <t>mCODE.Genomic Region Studied Profile.Value</t>
  </si>
  <si>
    <t>mCODE.Genomic Region Studied Profile.Data Absent Reason</t>
  </si>
  <si>
    <t>mCODE.Genomic Region Studied Profile.Component</t>
  </si>
  <si>
    <t>mCODE.Genomic Region Studied Profile.Component &gt; Code</t>
  </si>
  <si>
    <t>mCODE.Genomic Region Studied Profile.Component &gt; Value</t>
  </si>
  <si>
    <t>mCODE.Genomic Region Studied Profile.Component &gt; Gene Mutations &gt; Value</t>
  </si>
  <si>
    <t>mCODE.Genomic Region Studied Profile.Component &gt; Gene Studied &gt; Value</t>
  </si>
  <si>
    <t>mCODE.Genomic Region Studied Profile.Component &gt; Dna Region Description</t>
  </si>
  <si>
    <t>mCODE.Genomic Region Studied Profile.Component &gt; Dna Region Description &gt; Value</t>
  </si>
  <si>
    <t>mCODE.Genomic Region Studied Profile.Component &gt; Dna Ranges Examined</t>
  </si>
  <si>
    <t>mCODE.Genomic Region Studied Profile.Component &gt; Dna Ranges Examined &gt; Value</t>
  </si>
  <si>
    <t>mCODE.Genomic Region Studied Profile.Component &gt; Genomic Region Coordinate System &gt; Value</t>
  </si>
  <si>
    <t>mCODE.Genomic Region Studied Profile.Component &gt; Genomic Reference Sequence Id &gt; Value</t>
  </si>
  <si>
    <t>mCODE.Genomic Specimen Profile.Related Condition</t>
  </si>
  <si>
    <t>mCODE.Genomic Specimen Profile.Status</t>
  </si>
  <si>
    <t>mCODE.Genomic Specimen Profile.Subject</t>
  </si>
  <si>
    <t>mCODE.Genomic Specimen Profile.Collection</t>
  </si>
  <si>
    <t>mCODE.Genomic Specimen Profile.Collection &gt; Body Site &gt; Location Qualifier</t>
  </si>
  <si>
    <t>mCODE.Genomic Specimen Profile.Collection &gt; Body Site &gt; Laterality Qualifier</t>
  </si>
  <si>
    <t>mCODE.Genomic Variant Profile.Status</t>
  </si>
  <si>
    <t>mCODE.Genomic Variant Profile.Subject</t>
  </si>
  <si>
    <t>mCODE.Genomic Variant Profile.Effective</t>
  </si>
  <si>
    <t>mCODE.Genomic Variant Profile.Value</t>
  </si>
  <si>
    <t>mCODE.Genomic Variant Profile.Data Absent Reason</t>
  </si>
  <si>
    <t>mCODE.Genomic Variant Profile.Method</t>
  </si>
  <si>
    <t>mCODE.Genomic Variant Profile.Specimen</t>
  </si>
  <si>
    <t>mCODE.Genomic Variant Profile.Component</t>
  </si>
  <si>
    <t>mCODE.Genomic Variant Profile.Component &gt; Code</t>
  </si>
  <si>
    <t>mCODE.Genomic Variant Profile.Component &gt; Value</t>
  </si>
  <si>
    <t>mCODE.Genomic Variant Profile.Component &gt; Gene Studied &gt; Value</t>
  </si>
  <si>
    <t>mCODE.Genomic Variant Profile.Component &gt; Variation Code &gt; Value</t>
  </si>
  <si>
    <t>mCODE.Genomic Variant Profile.Component &gt; Genomic DNA Change &gt; Value</t>
  </si>
  <si>
    <t>mCODE.Genomic Variant Profile.Component &gt; Genomic DNA Change Type &gt; Value</t>
  </si>
  <si>
    <t>mCODE.Genomic Variant Profile.Component &gt; Molecular Consequence &gt; Value</t>
  </si>
  <si>
    <t>mCODE.Genomic Variant Profile.Component &gt; Genomic Source Class &gt; Value</t>
  </si>
  <si>
    <t>mCODE.Genomic Variant Profile.Component &gt; Amino Acid Change &gt; Value</t>
  </si>
  <si>
    <t>mCODE.Genomic Variant Profile.Component &gt; Amino Acid Change Type &gt; Value</t>
  </si>
  <si>
    <t>mCODE.Genomic Variant Profile.Component &gt; Copy Number</t>
  </si>
  <si>
    <t>mCODE.Genomic Variant Profile.Component &gt; Copy Number &gt; Value</t>
  </si>
  <si>
    <t>mCODE.Genomic Variant Profile.Component &gt; Sample Allelic Frequency</t>
  </si>
  <si>
    <t>mCODE.Genomic Variant Profile.Component &gt; Sample Allelic Frequency &gt; Value</t>
  </si>
  <si>
    <t>mCODE.Genomic Variant Profile.Component &gt; Allelic State &gt; Value</t>
  </si>
  <si>
    <t>mCODE.Genomic Variant Profile.Component &gt; Cytogenetic Location &gt; Value</t>
  </si>
  <si>
    <t>mCODE.Genomic Variant Profile.Component &gt; Cytogenetic Nomenclature &gt; Value</t>
  </si>
  <si>
    <t>mCODE.Genomic Variant Profile.Component &gt; Clinical Significance &gt; Value</t>
  </si>
  <si>
    <t>mCODE.Genomics Report Profile.Status</t>
  </si>
  <si>
    <t>mCODE.Genomics Report Profile.Subject</t>
  </si>
  <si>
    <t>mCODE.Genomics Report Profile.Effective</t>
  </si>
  <si>
    <t>mCODE.Genomics Report Profile.Issued</t>
  </si>
  <si>
    <t>mCODE.Genomics Report Profile.Performer</t>
  </si>
  <si>
    <t>mCODE.Genomics Report Profile.Specimen</t>
  </si>
  <si>
    <t>mCODE.Genomics Report Profile.Result &gt; Genomic Variant</t>
  </si>
  <si>
    <t>mCODE.Genomics Report Profile.Result &gt; Genomic Region Studied</t>
  </si>
  <si>
    <t>mCODE.Karnofsky Performance Status Profile.Status</t>
  </si>
  <si>
    <t>mCODE.Karnofsky Performance Status Profile.Subject</t>
  </si>
  <si>
    <t>mCODE.Karnofsky Performance Status Profile.Effective</t>
  </si>
  <si>
    <t>mCODE.Karnofsky Performance Status Profile.Value</t>
  </si>
  <si>
    <t>mCODE.Karnofsky Performance Status Profile.Interpretation</t>
  </si>
  <si>
    <t>mCODE.mCODE Patient Bundle Profile.Timestamp</t>
  </si>
  <si>
    <t>mCODE.mCODE Patient Bundle Profile.Entry</t>
  </si>
  <si>
    <t>mCODE.mCODE Patient Bundle Profile.Entry &gt; Resource</t>
  </si>
  <si>
    <t>mCODE.mCODE Patient Bundle Profile.Entry &gt; Cancer Patient</t>
  </si>
  <si>
    <t>mCODE.mCODE Patient Bundle Profile.Entry &gt; Cancer Patient &gt; Resource</t>
  </si>
  <si>
    <t>mCODE.mCODE Patient Bundle Profile.Entry &gt; Primary Cancer Condition</t>
  </si>
  <si>
    <t>mCODE.mCODE Patient Bundle Profile.Entry &gt; Cancer Related Medication Administration</t>
  </si>
  <si>
    <t>mCODE.mCODE Patient Bundle Profile.Entry &gt; Cancer Related Medication Request</t>
  </si>
  <si>
    <t>mCODE.mCODE Patient Bundle Profile.Entry &gt; Genomics Report</t>
  </si>
  <si>
    <t>mCODE.mCODE Patient Bundle Profile.Entry &gt; Cancer Related Surgical Procedure</t>
  </si>
  <si>
    <t>mCODE.mCODE Patient Bundle Profile.Entry &gt; Comorbidities Elixhauser</t>
  </si>
  <si>
    <t>mCODE.mCODE Patient Bundle Profile.Entry &gt; Ecog Performance Status</t>
  </si>
  <si>
    <t>mCODE.mCODE Patient Bundle Profile.Entry &gt; Genomic Specimen</t>
  </si>
  <si>
    <t>mCODE.mCODE Patient Bundle Profile.Entry &gt; Genomic Region Studied</t>
  </si>
  <si>
    <t>mCODE.mCODE Patient Bundle Profile.Entry &gt; Karnofsky Performance Status</t>
  </si>
  <si>
    <t>mCODE.mCODE Patient Bundle Profile.Entry &gt; Radiotherapy Course Summary</t>
  </si>
  <si>
    <t>mCODE.mCODE Patient Bundle Profile.Entry &gt; Radiotherapy Volume</t>
  </si>
  <si>
    <t>mCODE.mCODE Patient Bundle Profile.Entry &gt; Secondary Cancer Condition</t>
  </si>
  <si>
    <t>mCODE.mCODE Patient Bundle Profile.Entry &gt; Tumor</t>
  </si>
  <si>
    <t>mCODE.mCODE Patient Bundle Profile.Entry &gt; Tumor Marker Test</t>
  </si>
  <si>
    <t>mCODE.mCODE Patient Bundle Profile.Entry &gt; Tumor Size</t>
  </si>
  <si>
    <t>mCODE.Primary Cancer Condition Profile.Asserted Date</t>
  </si>
  <si>
    <t>mCODE.Primary Cancer Condition Profile.Clinical Status</t>
  </si>
  <si>
    <t>mCODE.Primary Cancer Condition Profile.Verification Status</t>
  </si>
  <si>
    <t>mCODE.Primary Cancer Condition Profile.Category</t>
  </si>
  <si>
    <t>mCODE.Primary Cancer Condition Profile.Body Site &gt; Location Qualifier</t>
  </si>
  <si>
    <t>mCODE.Primary Cancer Condition Profile.Body Site &gt; Laterality Qualifier</t>
  </si>
  <si>
    <t>mCODE.Primary Cancer Condition Profile.Subject</t>
  </si>
  <si>
    <t>mCODE.Primary Cancer Condition Profile.Stage &gt; Assessment</t>
  </si>
  <si>
    <t>mCODE.Radiotherapy Course Summary Profile.Treatment Intent</t>
  </si>
  <si>
    <t>mCODE.Radiotherapy Course Summary Profile.Termination Reason</t>
  </si>
  <si>
    <t>mCODE.Radiotherapy Course Summary Profile.Modality and Technique</t>
  </si>
  <si>
    <t>mCODE.Radiotherapy Course Summary Profile.Modality and Technique &gt; Modality</t>
  </si>
  <si>
    <t>mCODE.Radiotherapy Course Summary Profile.Modality and Technique &gt; Technique</t>
  </si>
  <si>
    <t>mCODE.Radiotherapy Course Summary Profile.Actual Number of Sessions</t>
  </si>
  <si>
    <t>mCODE.Radiotherapy Course Summary Profile.Dose Delivered to Volume</t>
  </si>
  <si>
    <t>mCODE.Radiotherapy Course Summary Profile.Dose Delivered to Volume &gt; Volume</t>
  </si>
  <si>
    <t>mCODE.Radiotherapy Course Summary Profile.Dose Delivered to Volume &gt; Total Dose Delivered</t>
  </si>
  <si>
    <t>mCODE.Radiotherapy Course Summary Profile.Dose Delivered to Volume &gt; Fractions Delivered</t>
  </si>
  <si>
    <t>mCODE.Radiotherapy Course Summary Profile.Status</t>
  </si>
  <si>
    <t>mCODE.Radiotherapy Course Summary Profile.Subject</t>
  </si>
  <si>
    <t>mCODE.Radiotherapy Course Summary Profile.Performed</t>
  </si>
  <si>
    <t>mCODE.Radiotherapy Course Summary Profile.Reason Code</t>
  </si>
  <si>
    <t>mCODE.Radiotherapy Course Summary Profile.Reason Reference</t>
  </si>
  <si>
    <t>mCODE.Radiotherapy Course Summary Profile.Body Site</t>
  </si>
  <si>
    <t>mCODE.Radiotherapy Volume Profile.Identifier</t>
  </si>
  <si>
    <t>mCODE.Radiotherapy Volume Profile.Identifier &gt; Display Name</t>
  </si>
  <si>
    <t>mCODE.Radiotherapy Volume Profile.Identifier &gt; Display Name &gt; Value</t>
  </si>
  <si>
    <t>mCODE.Radiotherapy Volume Profile.Morphology</t>
  </si>
  <si>
    <t>mCODE.Radiotherapy Volume Profile.Location</t>
  </si>
  <si>
    <t>mCODE.Radiotherapy Volume Profile.Location Qualifier</t>
  </si>
  <si>
    <t>mCODE.Radiotherapy Volume Profile.Description</t>
  </si>
  <si>
    <t>mCODE.Radiotherapy Volume Profile.Patient</t>
  </si>
  <si>
    <t>mCODE.Secondary Cancer Condition Profile.Extension</t>
  </si>
  <si>
    <t>mCODE.Secondary Cancer Condition Profile.Extension &gt; Asserted Date</t>
  </si>
  <si>
    <t>mCODE.Secondary Cancer Condition Profile.Extension &gt; Histology Morphology Behavior</t>
  </si>
  <si>
    <t>mCODE.Secondary Cancer Condition Profile.Extension &gt; Related Primary Cancer Condition</t>
  </si>
  <si>
    <t>mCODE.Secondary Cancer Condition Profile.Clinical Status</t>
  </si>
  <si>
    <t>mCODE.Secondary Cancer Condition Profile.Verification Status</t>
  </si>
  <si>
    <t>mCODE.Secondary Cancer Condition Profile.Category</t>
  </si>
  <si>
    <t>mCODE.Secondary Cancer Condition Profile.Code</t>
  </si>
  <si>
    <t>mCODE.Secondary Cancer Condition Profile.Body Site</t>
  </si>
  <si>
    <t>mCODE.Secondary Cancer Condition Profile.Body Site &gt; Location Qualifier</t>
  </si>
  <si>
    <t>mCODE.Secondary Cancer Condition Profile.Body Site &gt; Laterality Qualifier</t>
  </si>
  <si>
    <t>mCODE.Secondary Cancer Condition Profile.Subject</t>
  </si>
  <si>
    <t>mCODE.TNM Distant Metastases Category Profile.Status</t>
  </si>
  <si>
    <t>mCODE.TNM Distant Metastases Category Profile.Code</t>
  </si>
  <si>
    <t>mCODE.TNM Distant Metastases Category Profile.Subject</t>
  </si>
  <si>
    <t>mCODE.TNM Distant Metastases Category Profile.Focus</t>
  </si>
  <si>
    <t>mCODE.TNM Distant Metastases Category Profile.Effective</t>
  </si>
  <si>
    <t>mCODE.TNM Distant Metastases Category Profile.Value</t>
  </si>
  <si>
    <t>mCODE.TNM Distant Metastases Category Profile.Method</t>
  </si>
  <si>
    <t>mCODE.TNM Primary Tumor Category Profile.Status</t>
  </si>
  <si>
    <t>mCODE.TNM Primary Tumor Category Profile.Code</t>
  </si>
  <si>
    <t>mCODE.TNM Primary Tumor Category Profile.Subject</t>
  </si>
  <si>
    <t>mCODE.TNM Primary Tumor Category Profile.Focus</t>
  </si>
  <si>
    <t>mCODE.TNM Primary Tumor Category Profile.Effective</t>
  </si>
  <si>
    <t>mCODE.TNM Primary Tumor Category Profile.Value</t>
  </si>
  <si>
    <t>mCODE.TNM Primary Tumor Category Profile.Method</t>
  </si>
  <si>
    <t>mCODE.TNM Regional Nodes Category Profile.Status</t>
  </si>
  <si>
    <t>mCODE.TNM Regional Nodes Category Profile.Code</t>
  </si>
  <si>
    <t>mCODE.TNM Regional Nodes Category Profile.Subject</t>
  </si>
  <si>
    <t>mCODE.TNM Regional Nodes Category Profile.Focus</t>
  </si>
  <si>
    <t>mCODE.TNM Regional Nodes Category Profile.Effective</t>
  </si>
  <si>
    <t>mCODE.TNM Regional Nodes Category Profile.Value</t>
  </si>
  <si>
    <t>mCODE.TNM Regional Nodes Category Profile.Method</t>
  </si>
  <si>
    <t>mCODE.Tumor Marker Test Profile.Status</t>
  </si>
  <si>
    <t>mCODE.Tumor Marker Test Profile.Code</t>
  </si>
  <si>
    <t>mCODE.Tumor Marker Test Profile.Subject</t>
  </si>
  <si>
    <t>mCODE.Tumor Marker Test Profile.Effective</t>
  </si>
  <si>
    <t>mCODE.Tumor Marker Test Profile.Value</t>
  </si>
  <si>
    <t>mCODE.Tumor Marker Test Profile.Data Absent Reason</t>
  </si>
  <si>
    <t>mCODE.Tumor Marker Test Profile.Specimen</t>
  </si>
  <si>
    <t>mCODE.Tumor Size Profile.Subject</t>
  </si>
  <si>
    <t>mCODE.Tumor Size Profile.Focus</t>
  </si>
  <si>
    <t>mCODE.Tumor Size Profile.Effective</t>
  </si>
  <si>
    <t>mCODE.Tumor Size Profile.Method</t>
  </si>
  <si>
    <t>mCODE.Tumor Size Profile.Specimen</t>
  </si>
  <si>
    <t>mCODE.Tumor Size Profile.Component</t>
  </si>
  <si>
    <t>mCODE.Tumor Size Profile.Component &gt; Tumor Longest Dimension &gt; Value</t>
  </si>
  <si>
    <t>mCODE.Tumor Size Profile.Component &gt; Tumor Other Dimension</t>
  </si>
  <si>
    <t>mCODE.Tumor Size Profile.Component &gt; Tumor Other Dimension &gt; Value</t>
  </si>
  <si>
    <t>mCODE.Tumor Specimen Profile.Related Condition</t>
  </si>
  <si>
    <t>mCODE.Tumor Specimen Profile.Identifier &gt; Tumor Identifier</t>
  </si>
  <si>
    <t>mCODE.Tumor Specimen Profile.Identifier &gt; Tumor Identifier &gt; Value</t>
  </si>
  <si>
    <t>mCODE.Tumor Specimen Profile.Status</t>
  </si>
  <si>
    <t>mCODE.Tumor Specimen Profile.Subject</t>
  </si>
  <si>
    <t>mCODE.Tumor Specimen Profile.Collection</t>
  </si>
  <si>
    <t>mCODE.Tumor Specimen Profile.Collection &gt; Body Site</t>
  </si>
  <si>
    <t>mCODE.Tumor Specimen Profile.Collection &gt; Body Site &gt; Location Qualifier</t>
  </si>
  <si>
    <t>mCODE.Tumor Specimen Profile.Collection &gt; Body Site &gt; Laterality Qualifier</t>
  </si>
  <si>
    <t>mCODE.Tumor Profile.Extension</t>
  </si>
  <si>
    <t>mCODE.Tumor Profile.Extension &gt; Related Condition</t>
  </si>
  <si>
    <t>mCODE.Tumor Profile.Extension &gt; Related Condition &gt; Value</t>
  </si>
  <si>
    <t>mCODE.Tumor Profile.Identifier</t>
  </si>
  <si>
    <t>mCODE.Tumor Profile.Location</t>
  </si>
  <si>
    <t>mCODE.Tumor Profile.Location Qualifier</t>
  </si>
  <si>
    <t>mCODE.Tumor Profile.Patient</t>
  </si>
  <si>
    <t>Mapping added as part of PDC model updates</t>
  </si>
  <si>
    <t>PDC.Diagnosis.who_cns_grade</t>
  </si>
  <si>
    <t>PDC.Diagnosis.who_nte_grade</t>
  </si>
  <si>
    <t>PDC.Diagnosis.gleason_grade_tertiary</t>
  </si>
  <si>
    <t>GDC.Diagnosis.tumor_depth</t>
  </si>
  <si>
    <t>PDC.Diagnosis.tumor_depth</t>
  </si>
  <si>
    <t>PDC.Diagnosis.figo_staging_edition_year</t>
  </si>
  <si>
    <t>PDC.Exposure.exposure_type</t>
  </si>
  <si>
    <t>Other data elements for future consideration -Work-in-Progress</t>
  </si>
  <si>
    <t>Node Provenance</t>
  </si>
  <si>
    <t>Domain Group: Demographics/Case</t>
  </si>
  <si>
    <t>Participant/Subject birth year date or birth date (or days to birth)</t>
  </si>
  <si>
    <t>CDA and Other (to add)</t>
  </si>
  <si>
    <t>Participant/Subject death year date (or death date)</t>
  </si>
  <si>
    <t>Participant/Subject vital status (Alive/Dead/Unknown)</t>
  </si>
  <si>
    <t>Disease status</t>
  </si>
  <si>
    <t>Participant/Subject off treatment indicator</t>
  </si>
  <si>
    <t>Participant/Subject off study indicator</t>
  </si>
  <si>
    <t>Subject cause of death</t>
  </si>
  <si>
    <t>Domain Group:  Clinical trial</t>
  </si>
  <si>
    <t>Clinical trial short name</t>
  </si>
  <si>
    <t>Domain Group: Molecular Analysis</t>
  </si>
  <si>
    <t>GDC.MolecularTest.aa_change (Molecular Laboratory Procedure Amino Acid Change Text)</t>
  </si>
  <si>
    <t>GDC.MolecularTest.biospecimen_type (Molecular Laboratory Procedure Biospecimen Type)</t>
  </si>
  <si>
    <t>GDC.MolecularTest.chromosome/PDC.Gene.chromosome (Molecular Laboratory Procedure Chromosome Name)</t>
  </si>
  <si>
    <t>GDC.MolecularTest.gene_symbol/PDC.Gene.gene_name (?) (Molecular Analysis Gene Symbol Code)</t>
  </si>
  <si>
    <t>GDC.MolecularTest.locus/PDC.Gene.locus (	Molecular Laboratory Procedure Locus Location Text)</t>
  </si>
  <si>
    <t>GDC.MolecularTest.molecular_analysis_method (Molecular Laboratory Procedure Method Name)</t>
  </si>
  <si>
    <t>GDC.MolecularTest.test_result (	Molecular Laboratory Procedure Outcome)</t>
  </si>
  <si>
    <t>GDC.MolecularTest.variant_type (Molecular Laboratory Procedure Genetic Variant Type)</t>
  </si>
  <si>
    <t>Domain Group:  Imaging</t>
  </si>
  <si>
    <t>Exposure category type</t>
  </si>
  <si>
    <t>Exposure assessment method type</t>
  </si>
  <si>
    <t xml:space="preserve">Exposure description </t>
  </si>
  <si>
    <t>Family relative primary cancer diagnosis type</t>
  </si>
  <si>
    <t>Family relative cancer history type</t>
  </si>
  <si>
    <t>Family relative cancer history count</t>
  </si>
  <si>
    <t>Domain Group:  Identifier</t>
  </si>
  <si>
    <t>Program identifier</t>
  </si>
  <si>
    <t>Portion identifier? Unlikely</t>
  </si>
  <si>
    <t>Aliquot identifier? Unlikely</t>
  </si>
  <si>
    <t>Analyte identifier? Unlikely</t>
  </si>
  <si>
    <t>CRDC Cross-Node Common Data Elements     DRAFT</t>
  </si>
  <si>
    <t>This worksheet shows the detail analysis that was done to derive the CRDC Candidate Metadata elements.  It is a cross mapping of data elements across the 5 nodes and 4 sources.
Last Updated Mar. 2, 2021; Status: GDC, ICDC, PDC &amp; CTDC aligned with respective metadata. Additional elements CDS MinData, ICDC Query, CCDH Suggested DEs, IDC Recommended DEs and CDA Data Elements added May/June 2021.
This started with the Data Submission cross-node spreadsheet.</t>
  </si>
  <si>
    <t xml:space="preserve">Data Elements from Other CRDC Sources </t>
  </si>
  <si>
    <t>CRDC Nodes</t>
  </si>
  <si>
    <t>Mapping Comments</t>
  </si>
  <si>
    <t>Categories</t>
  </si>
  <si>
    <t>Counter</t>
  </si>
  <si>
    <t>CDS MinData</t>
  </si>
  <si>
    <t>CCDH Recommended Des</t>
  </si>
  <si>
    <t>ICDC Query</t>
  </si>
  <si>
    <t>IDC Data Element Name</t>
  </si>
  <si>
    <t>Grouping</t>
  </si>
  <si>
    <t xml:space="preserve">CTDC.case.case_id
GDC.Case.id
ICDC.Case.case_id
PDC.Case.case_id
CDA.Patient.dct:identifier
IDC.Patient Module.DICOM.Patient ID  
IDC.Case_UUID
ICDC_Query.case_id
</t>
  </si>
  <si>
    <t>ICDC_Query.case_id</t>
  </si>
  <si>
    <t xml:space="preserve">Data Element Group = CTDC.case || Data Element Name = case_id || Definition = A unique numerical identifier assigned to each case by CTDC.
Display Name: Case ID
 || Data Type = string || Valid Values = (no enumeration) || Example Values =  || Required? = TRUE || Multiplicity =  || CDE Public ID = </t>
  </si>
  <si>
    <t xml:space="preserve">Data Element Group = GDC.Case || Data Element Name = id || Definition = a unique key || Data Type =  || Valid Values =  || Example Values =  || Required? =  || Multiplicity =  || CDE Public ID = </t>
  </si>
  <si>
    <t xml:space="preserve">Data Element Group = ICDC.Case || Data Element Name = case_id || Definition = A unique alphanumeric identifier assigned to a specific patient. || Data Type = string || Valid Values =  || Example Values =  || Required? = TRUE || Multiplicity =  || CDE Public ID = </t>
  </si>
  <si>
    <t xml:space="preserve">Data Element Group = PDC.Case || Data Element Name = case_id || Definition = KEY || Data Type = string || Valid Values =  || Example Values =  || Required? = TRUE || Multiplicity =  || CDE Public ID = </t>
  </si>
  <si>
    <t xml:space="preserve">IIDC.Patient Module.DICOM.Patient ID  
IDC.Case_UUID
</t>
  </si>
  <si>
    <t>Clinical Trials</t>
  </si>
  <si>
    <t xml:space="preserve">Data Element Group = CTDC.clinical_trial || Data Element Name = clinical_trial_description || Definition = A brief description of clinical trial.
Display Name: Trial Description || Data Type = string || Valid Values = (no enumeration) || Example Values =  || Required? = TRUE || Multiplicity =  || CDE Public ID = </t>
  </si>
  <si>
    <t xml:space="preserve">Data Element Group = ICDC.Study || Data Element Name = clinical_study_description || Definition = Specific, essential aspects of an investigation that are detailed, including structure,  blinding, dosage, and participant demographics. || Data Type = string || Valid Values =  || Example Values =  || Required? = TRUE || Multiplicity =  || CDE Public ID = </t>
  </si>
  <si>
    <t xml:space="preserve">Data Element Group = PDC.Study || Data Element Name = study_description || Definition = Describes the objective of the study, data collection, or compilation, etc. || Data Type = string || Valid Values =  || Example Values =  || Required? = TRUE || Multiplicity =  || CDE Public ID = </t>
  </si>
  <si>
    <t>CTDC.case.ENTITY
GDC.Case.ENTITY
ICDC.Case.ENTITY
PDC.Case.ENTITY</t>
  </si>
  <si>
    <t xml:space="preserve">Data Element Group = CTDC.case || Data Element Name = ENTITY || Definition = An individual who has consented to participate in and has registered in a clinical trial. A case may be assigned to zero or more arms. || Data Type =  || Valid Values =  || Example Values =  || Required? =  || Multiplicity =  || CDE Public ID = </t>
  </si>
  <si>
    <t xml:space="preserve">Data Element Group = GDC.Case || Data Element Name = ENTITY || Definition = The collection of all data related to a specific subject in the context of a specific project. || Data Type =  || Valid Values =  || Example Values =  || Required? =  || Multiplicity =  || CDE Public ID = </t>
  </si>
  <si>
    <t xml:space="preserve">Data Element Group = ICDC.Case || Data Element Name = ENTITY || Definition = The collection of all data related to a case. || Data Type =  || Valid Values =  || Example Values =  || Required? =  || Multiplicity =  || CDE Public ID = </t>
  </si>
  <si>
    <t xml:space="preserve">Data Element Group = PDC.Case || Data Element Name = ENTITY || Definition = The collection of all data related to a specific subject in the context of a specific project. || Data Type =  || Valid Values =  || Example Values =  || Required? =  || Multiplicity =  || CDE Public ID = </t>
  </si>
  <si>
    <t>Study identifier</t>
  </si>
  <si>
    <t>CTDC.clinical_trial.clinical_trial_id
ICDC.Study.clinical_study_id
PDC.Study.study_id
IDC.DICOM.ClinicalTrialSubjectModule. ClinicalTrialProtocolID</t>
  </si>
  <si>
    <t xml:space="preserve">Data Element Group = CTDC.clinical_trial || Data Element Name = clinical_trial_id || Definition = The Trial ID assigned to trial by ClinicalTrials.gov.
Display Name: Trial ID || Data Type = string || Valid Values = Constraints: Is Unique
Enumeration: None
 || Example Values =  || Required? = TRUE || Multiplicity =  || CDE Public ID = </t>
  </si>
  <si>
    <t xml:space="preserve">Data Element Group = ICDC.Study || Data Element Name = clinical_study_id || Definition = A sequence of characters used to identify, name, or characterize the study. || Data Type = string || Valid Values =  || Example Values =  || Required? =  || Multiplicity =  || CDE Public ID = </t>
  </si>
  <si>
    <t xml:space="preserve">Data Element Group = PDC.Study || Data Element Name = study_id || Definition = KEY || Data Type =  || Valid Values =  || Example Values =  || Required? =  || Multiplicity =  || CDE Public ID = </t>
  </si>
  <si>
    <t>IDC.DICOM.ClinicalTrialSubjectModule. ClinicalTrialProtocolID</t>
  </si>
  <si>
    <t>CTDC.clinical_trial.clinical_trial_long_name
ICDC.Study.clinical_study_name
PDC.Study.submitter_id_name
ICDC_Query.clinical_study_name
CDS.Study/Data specific.Study Name/Clinical Trial
IDC.DICOM.Clinical Trial Module. Clinical Trial Protocol Name</t>
  </si>
  <si>
    <t>CDS.Study/Data specific.Study Name/Clinical Trial</t>
  </si>
  <si>
    <t>ICDC_Query.clinical_study_name</t>
  </si>
  <si>
    <t xml:space="preserve">Data Element Group = CTDC.clinical_trial || Data Element Name = clinical_trial_long_name || Definition = The complete name of the clinical trial, eg. Targeted Therapy Directed by Genetic Testing in Treating Patients with Advanced Refractory Solid Tumors, Lymphomas, or Multiple Myeloma (The MATCH Screening Trial).
Display Name: Trial Name || Data Type = string || Valid Values = (no enumeration) || Example Values =  || Required? = TRUE || Multiplicity =  || CDE Public ID = </t>
  </si>
  <si>
    <t xml:space="preserve">Data Element Group = ICDC.Study || Data Element Name = clinical_study_name || Definition = The name applied to a scientific investigation. || Data Type = string || Valid Values =  || Example Values =  || Required? = TRUE || Multiplicity =  || CDE Public ID = </t>
  </si>
  <si>
    <t xml:space="preserve">Data Element Group = PDC.Study || Data Element Name = submitter_id_name || Definition = Name of the study as described by the data submitter || Data Type = string || Valid Values =  || Example Values =  || Required? = FALSE || Multiplicity =  || CDE Public ID = </t>
  </si>
  <si>
    <t>IDC.DICOM.Clinical Trial Module. Clinical Trial Protocol Name</t>
  </si>
  <si>
    <t>See Diagnosis codes to combine</t>
  </si>
  <si>
    <t>GDC.Diagnosis.primary_diagnosis
ICDC.Diagnosis.disease_term
PDC.Diagnosis.primary_diagnosis
CDA.ResearchSubject.primary_disease_type
CCDH.Clinical/Demographic (Patient Level).Primary diagnosis
ICDC_Query.disease_term</t>
  </si>
  <si>
    <t>Disease</t>
  </si>
  <si>
    <t>CCDH.Clinical/Demographic (Patient Level).Primary diagnosis</t>
  </si>
  <si>
    <t>ICDC_Query.disease_term</t>
  </si>
  <si>
    <t>Data Element Group = GDC.Diagnosis || Data Element Name = primary_diagnosis || Definition = Text term used to describe the patient's histologic diagnosis, as described by the World Health Organization's (WHO) International Classification of Diseases for Oncology (ICD-O). || Data Type = enum || Valid Values =  || Example Values = Abdominal desmoid
Abdominal fibromatosis
Achromic nevus || Required? = Yes || Multiplicity =  || CDE Public ID = 6161032 - caDSR</t>
  </si>
  <si>
    <t xml:space="preserve">Data Element Group = ICDC.Diagnosis || Data Element Name = disease_term || Definition =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 || Data Type = http://localhost/terms/domain/disease_term || Valid Values =  || Example Values =  || Required? = TRUE || Multiplicity =  || CDE Public ID = </t>
  </si>
  <si>
    <t>Data Element Group = PDC.Diagnosis || Data Element Name = primary_diagnosis || Definition = Text term used to describe the patient's histologic diagnosis, as described by the World Health Organization's (WHO) International Classification of Diseases for Oncology (ICD-O). || Data Type = enum || Valid Values =  || Example Values =  || Required? = TRUE || Multiplicity =  || CDE Public ID = 6161032 - caDSR</t>
  </si>
  <si>
    <t>Demographics/Clinical</t>
  </si>
  <si>
    <t>GDC.Sample.biospecimen_anatomic_site
ICDC.Sample.sample_site
PDC.Sample.biospecimen_anatomic_site
CDA.Specimen.anatomical_site
ICDC_Query.sample_site
IDC.General Series Module.DICOM.BodyPartExamined</t>
  </si>
  <si>
    <t>ICDC_Query.sample_site</t>
  </si>
  <si>
    <t>Data Element Group = GDC.Sample || Data Element Name = biospecimen_anatomic_site || Definition = Text term that represents the name of the primary disease site of the submitted tumor sample. || Data Type = enum || Valid Values =  || Example Values = Abdomen
 Abdominal Wall
 Acetabulum || Required? = No || Multiplicity =  || CDE Public ID = 4742851 - caDSR</t>
  </si>
  <si>
    <t xml:space="preserve">Data Element Group = ICDC.Sample || Data Element Name = sample_site || Definition = indicator of anatomical location from which sample was acquired # proactively include this for future use? || Data Type = http://localhost/terms/domain/anatomical_location || Valid Values =  || Example Values =  || Required? =  || Multiplicity =  || CDE Public ID = </t>
  </si>
  <si>
    <t>Data Element Group = PDC.Sample || Data Element Name = biospecimen_anatomic_site || Definition = Text term that represents the name of the primary disease site of the submitted tumor sample. || Data Type = enum || Valid Values =  || Example Values =  || Required? = FALSE || Multiplicity =  || CDE Public ID = 4742851 - caDSR</t>
  </si>
  <si>
    <t>IDC.General Series Module.DICOM.BodyPartExamined</t>
  </si>
  <si>
    <t>GDC.Sample.id
ICDC.Sample.sample_id
PDC.Sample.sample_id
CDA.Specimen.dct:identifier
ICDC_Query.sample_id</t>
  </si>
  <si>
    <t>ICDC_Query.sample_id</t>
  </si>
  <si>
    <t xml:space="preserve">Data Element Group = GDC.Sample || Data Element Name = id || Definition = a unique key || Data Type =  || Valid Values =  || Example Values =  || Required? =  || Multiplicity =  || CDE Public ID = </t>
  </si>
  <si>
    <t xml:space="preserve">Data Element Group = ICDC.Sample || Data Element Name = sample_id || Definition = A unique alphanumeric identifier assigned to a specific biologic sample. || Data Type = string || Valid Values =  || Example Values =  || Required? = TRUE || Multiplicity =  || CDE Public ID = </t>
  </si>
  <si>
    <t xml:space="preserve">Data Element Group = PDC.Sample || Data Element Name = sample_id || Definition = KEY || Data Type =  || Valid Values =  || Example Values =  || Required? =  || Multiplicity =  || CDE Public ID = </t>
  </si>
  <si>
    <t xml:space="preserve">Data Element Group = GDC.Diagnosis || Data Element Name = describes (Case) || Definition =  || Data Type = GDC.Case || Valid Values =  || Example Values =  || Required? =  || Multiplicity =  || CDE Public ID = </t>
  </si>
  <si>
    <t xml:space="preserve">Data Element Group = ICDC.Diagnosis || Data Element Name = of_case || Definition =  || Data Type = ICDC.Case || Valid Values =  || Example Values =  || Required? =  || Multiplicity =  || CDE Public ID = </t>
  </si>
  <si>
    <t xml:space="preserve">Data Element Group = PDC.Diagnosis || Data Element Name = Case || Definition = Diagnosis references the Case it is derived from. || Data Type = PDC.Case || Valid Values =  || Example Values =  || Required? =  || Multiplicity =  || CDE Public ID = </t>
  </si>
  <si>
    <t xml:space="preserve">Data Element Group = GDC.Diagnosis || Data Element Name = ENTITY || Definition = Data from the investigation, analysis and recognition of the presence and nature of disease, condition, or injury from expressed signs and symptoms; also, the scientific determination of any kind; the concise results of such an investigation.  || Data Type =  || Valid Values =  || Example Values =  || Required? =  || Multiplicity =  || CDE Public ID = </t>
  </si>
  <si>
    <t xml:space="preserve">Data Element Group = ICDC.Diagnosis || Data Element Name = ENTITY || Definition = The collection of all data related to the diagnosis of a subject. || Data Type =  || Valid Values =  || Example Values =  || Required? =  || Multiplicity =  || CDE Public ID = </t>
  </si>
  <si>
    <t xml:space="preserve">Data Element Group = PDC.Diagnosis || Data Element Name = ENTITY || Definition = Data from the investigation, analysis and recognition of the presence and nature of disease, condition, or injury from expressed signs and symptoms; also, the scientific determination of any kind; the concise results of such an investigation. || Data Type =  || Valid Values =  || Example Values =  || Required? =  || Multiplicity =  || CDE Public ID = </t>
  </si>
  <si>
    <t>ICDC_Query.sample_type</t>
  </si>
  <si>
    <t>Data Element Group = GDC.Sample || Data Element Name = sample_type || Definition = Text term to describe the source of a biospecimen used for a laboratory test. || Data Type = enum || Valid Values =  || Example Values = Additional Metastatic
 Additional - New Primary
 Benign Neoplasms
 Blood Derived Cancer || Required? = Yes || Multiplicity =  || CDE Public ID = 3111302 - caDSR</t>
  </si>
  <si>
    <t xml:space="preserve">Data Element Group = ICDC.Sample || Data Element Name = sample_type || Definition = The type of a material sample taken from a biological entity for testing, diagnostic, propagation, treatment or research purposes. This includes particular types of cellular molecules, cells, tissues, organs, body fluids, embryos, and body excretory substances. || Data Type = enum || Valid Values =  || Example Values = tissue, blood || Required? = TRUE || Multiplicity =  || CDE Public ID = </t>
  </si>
  <si>
    <t>Data Element Group = PDC.Sample || Data Element Name = sample_type || Definition = Text term to describe the source of a biospecimen used for a laboratory test. || Data Type = enum || Valid Values =  || Example Values =  || Required? = TRUE || Multiplicity =  || CDE Public ID = 3111302 - caDSR</t>
  </si>
  <si>
    <t>IDC.Specimen Module. Specimen Type code sequence (MAPS to HL7 Specimen DAM)</t>
  </si>
  <si>
    <t xml:space="preserve">GDC.Sample.derived_from (Case)
ICDC.Sample.of_case
PDC.Sample.Case
</t>
  </si>
  <si>
    <t xml:space="preserve">Data Element Group = GDC.Sample || Data Element Name = derived_from (Case) || Definition =  || Data Type = GDC.Case || Valid Values =  || Example Values =  || Required? = Yes || Multiplicity =  || CDE Public ID = </t>
  </si>
  <si>
    <t xml:space="preserve">Data Element Group = ICDC.Sample || Data Element Name = of_case || Definition =  || Data Type = ICDC.Case || Valid Values =  || Example Values =  || Required? =  || Multiplicity =  || CDE Public ID = </t>
  </si>
  <si>
    <t xml:space="preserve">Data Element Group = PDC.Sample || Data Element Name = Case
 || Definition = Sample references the Case it is derived from. || Data Type = PDC.Case || Valid Values =  || Example Values =  || Required? = TRUE
 || Multiplicity =  || CDE Public ID = </t>
  </si>
  <si>
    <t>CTDC.clinical_trial.ENTITY
ICDC.Study.ENTITY
PDC.Study.ENTITY</t>
  </si>
  <si>
    <t xml:space="preserve">Data Element Group = CTDC.clinical_trial || Data Element Name = ENTITY || Definition = An interventional clinical research study that is represented within the CTDC, in terms of its design, data and key results. || Data Type =  || Valid Values =  || Example Values =  || Required? =  || Multiplicity =  || CDE Public ID = </t>
  </si>
  <si>
    <t xml:space="preserve">Data Element Group = ICDC.Study || Data Element Name = ENTITY || Definition = The collection of all data related to a study in a specific project. || Data Type =  || Valid Values =  || Example Values =  || Required? =  || Multiplicity =  || CDE Public ID = </t>
  </si>
  <si>
    <t xml:space="preserve">Data Element Group = PDC.Study || Data Element Name = ENTITY || Definition = A detailed examination, analysis, or critical inspection of a subject designed to discover facts about it. (NCIt - C63536) || Data Type =  || Valid Values =  || Example Values =  || Required? =  || Multiplicity =  || CDE Public ID = </t>
  </si>
  <si>
    <t>GDC.Demographic.describes (Case)
ICDC.Demographic.of_case
PDC.Demographic.Case</t>
  </si>
  <si>
    <t xml:space="preserve">Data Element Group = GDC.Demographic || Data Element Name = describes (Case) || Definition =  || Data Type = GDC.Case || Valid Values =  || Example Values =  || Required? = Yes || Multiplicity =  || CDE Public ID = </t>
  </si>
  <si>
    <t xml:space="preserve">Data Element Group = ICDC.Demographic || Data Element Name = of_case || Definition =  || Data Type = ICDC.Case || Valid Values =  || Example Values =  || Required? =  || Multiplicity =  || CDE Public ID = </t>
  </si>
  <si>
    <t xml:space="preserve">Data Element Group = PDC.Demographic || Data Element Name = Case || Definition = Demographic references the Case it is derived from. || Data Type = PDC.Case || Valid Values =  || Example Values =  || Required? =  || Multiplicity =  || CDE Public ID = </t>
  </si>
  <si>
    <t>GDC.Demographic.ENTITY
ICDC.Demographic.ENTITY
PDC.Demographic.ENTITY</t>
  </si>
  <si>
    <t xml:space="preserve">Data Element Group = GDC.Demographic || Data Element Name = ENTITY || Definition = Data for the characterization of the patient by means of segementing the population (e.g., characterization by age, sex, or race).  || Data Type =  || Valid Values =  || Example Values =  || Required? =  || Multiplicity =  || CDE Public ID = </t>
  </si>
  <si>
    <t xml:space="preserve">Data Element Group = ICDC.Demographic || Data Element Name = ENTITY || Definition = The collection of all data related to the demographics of a subject. || Data Type =  || Valid Values =  || Example Values =  || Required? =  || Multiplicity =  || CDE Public ID = </t>
  </si>
  <si>
    <t xml:space="preserve">Data Element Group = PDC.Demographic || Data Element Name = ENTITY || Definition = Data for the characterization of the patient by means of segmenting the population (e.g., characterization by age, sex, or race).  || Data Type =  || Valid Values =  || Example Values =  || Required? =  || Multiplicity =  || CDE Public ID = </t>
  </si>
  <si>
    <t>CTDC.case.disease
GDC.Case.disease_type
PDC.Case.disease_type
CDS.Clinical/Demographic (Patient Level).Disease</t>
  </si>
  <si>
    <t>CDS.Clinical/Demographic (Patient Level).Disease</t>
  </si>
  <si>
    <t xml:space="preserve">Data Element Group = CTDC.case || Data Element Name = disease || Definition = Disease condition diagnosed in a case.
Display Name: Diagnosis || Data Type = string || Valid Values = Constraints: None
Enumeration: None || Example Values =  || Required? = FALSE || Multiplicity =  || CDE Public ID = </t>
  </si>
  <si>
    <t>Data Element Group = GDC.Case || Data Element Name = disease_type || Definition = The text term used to describe the type of malignant disease, as categorized by the World Health Organization's (WHO) International Classification of Diseases for Oncology (ICD-O).  || Data Type = enum || Valid Values =  || Example Values = Acinar Cell Neoplasms
Adenomas and Adenocarcinomas || Required? = No || Multiplicity =  || CDE Public ID = 6161017 - caDSR</t>
  </si>
  <si>
    <t>Data Element Group = PDC.Case || Data Element Name = disease_type || Definition = The text term used to describe the type of malignant disease, as categorized by the World Health Organization's (WHO) International Classification of Diseases for Oncology (ICD-O). || Data Type = enum || Valid Values =  || Example Values =  || Required? = FALSE || Multiplicity =  || CDE Public ID = 6161017 - caDSR</t>
  </si>
  <si>
    <t>CTDC.case.patient_status
GDC.Case.lost_to_followup
PDC.Case.lost_to_followup</t>
  </si>
  <si>
    <t>Treatment</t>
  </si>
  <si>
    <t xml:space="preserve">Data Element Group = CTDC.case || Data Element Name = patient_status || Definition = Status of case within the trial workflow. || Data Type = string || Valid Values = Enumeration: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t>
  </si>
  <si>
    <t>Data Element Group = GDC.Case || Data Element Name = lost_to_followup || Definition = The yes/no/unknown indicator used to describe whether a patient was unable to be contacted or seen for follow-up information.  || Data Type = enum || Valid Values =  || Example Values = Yes
No
Unknown || Required? = No || Multiplicity =  || CDE Public ID = 6161018 - caDSR</t>
  </si>
  <si>
    <t>Data Element Group = PDC.Case || Data Element Name = lost_to_followup || Definition = The yes/no/unknown indicator used to describe whether a patient was unable to be contacted or seen for follow-up information. || Data Type = enum || Valid Values =  || Example Values =  || Required? = FALSE || Multiplicity =  || CDE Public ID = 6161018 - caDSR</t>
  </si>
  <si>
    <t>GDC.FollowUp.describes (Case)
ICDC.FollowUp.of_case
PDC.FollowUp.Case</t>
  </si>
  <si>
    <t xml:space="preserve">Data Element Group = GDC.FollowUp || Data Element Name = describes (Case) || Definition =  || Data Type = GDC.Case || Valid Values =  || Example Values =  || Required? = Yes || Multiplicity =  || CDE Public ID = </t>
  </si>
  <si>
    <t xml:space="preserve">Data Element Group = ICDC.FollowUp || Data Element Name = of_case || Definition =  || Data Type = ICDC.Case || Valid Values =  || Example Values =  || Required? =  || Multiplicity =  || CDE Public ID = </t>
  </si>
  <si>
    <t xml:space="preserve">Data Element Group = PDC.FollowUp || Data Element Name = Case || Definition = Follow-Up references the Case it is derived from. || Data Type = PDC.Case || Valid Values =  || Example Values =  || Required? = TRUE || Multiplicity =  || CDE Public ID = </t>
  </si>
  <si>
    <t>GDC.FollowUp.ENTITY
ICDC.FollowUp.ENTITY
PDC.FollowUp.ENTITY</t>
  </si>
  <si>
    <t xml:space="preserve">Data Element Group = GDC.FollowUp || Data Element Name = ENTITY || Definition =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 Data Type =  || Valid Values =  || Example Values =  || Required? =  || Multiplicity =  || CDE Public ID = </t>
  </si>
  <si>
    <t xml:space="preserve">Data Element Group = ICDC.FollowUp || Data Element Name = ENTITY || Definition = The collection of all data related to the disease extent. || Data Type =  || Valid Values =  || Example Values =  || Required? =  || Multiplicity =  || CDE Public ID = </t>
  </si>
  <si>
    <t xml:space="preserve">Data Element Group = PDC.FollowUp || Data Element Name = ENTITY || Definition =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 Data Type =  || Valid Values =  || Example Values =  || Required? =  || Multiplicity =  || CDE Public ID = </t>
  </si>
  <si>
    <t>GDC.Program.ENTITY
ICDC.Program.ENTITY
PDC.Program.ENTITY</t>
  </si>
  <si>
    <t xml:space="preserve">Data Element Group = GDC.Program || Data Element Name = ENTITY || Definition = A broad framework of goals to be achieved. (NCIt C52647) || Data Type =  || Valid Values =  || Example Values =  || Required? =  || Multiplicity =  || CDE Public ID = </t>
  </si>
  <si>
    <t xml:space="preserve">Data Element Group = ICDC.Program || Data Element Name = ENTITY || Definition = The collection of all data related to the program. || Data Type =  || Valid Values =  || Example Values =  || Required? =  || Multiplicity =  || CDE Public ID = </t>
  </si>
  <si>
    <t xml:space="preserve">Data Element Group = PDC.Program || Data Element Name = ENTITY || Definition = A broad framework of goals to be achieved. (NCIt - C52647) || Data Type =  || Valid Values =  || Example Values =  || Required? =  || Multiplicity =  || CDE Public ID = </t>
  </si>
  <si>
    <t xml:space="preserve">Data Element Group = CTDC.clinical_trial || Data Element Name = clinical_trial_type || Definition = Clinical trial type
Display Name: Trial Type || Data Type = string || Valid Values = (no enumeration) || Example Values =  || Required? = TRUE || Multiplicity =  || CDE Public ID = </t>
  </si>
  <si>
    <t xml:space="preserve">Data Element Group = ICDC.Study || Data Element Name = clinical_study_type || Definition = The nature of the investigation or the investigational use for which clinical study is being done. || Data Type = string || Valid Values =  || Example Values =  || Required? = TRUE || Multiplicity =  || CDE Public ID = </t>
  </si>
  <si>
    <t xml:space="preserve">Data Element Group = PDC.Study || Data Element Name = experiment_type || Definition = General strategy used for differential analysis || Data Type = string || Valid Values =  || Example Values =  || Required? = FALSE || Multiplicity =  || CDE Public ID = </t>
  </si>
  <si>
    <t>Not sure this ICDC mapping is correct</t>
  </si>
  <si>
    <t>GDC.Diagnosis.site_of_resection_or_biopsy
ICDC.Diagnosis.primary_disease_site
PDC.Diagnosis.site_of_resection_or_biopsy
CCDH.Clinical/Demographic (Patient Level).Site of resection or biopsy
ICDC_Query.primary_disease_site
IDC.TCIA.tcia_tumorLocation</t>
  </si>
  <si>
    <t>CCDH.Clinical/Demographic (Patient Level).Site of resection or biopsy</t>
  </si>
  <si>
    <t>ICDC_Query.primary_disease_site</t>
  </si>
  <si>
    <t>Data Element Group = GDC.Diagnosis || Data Element Name = site_of_resection_or_biopsy || Definition = The text term used to describe the anatomic site of origin, of the patient's malignant disease, as described by the World Health Organization's (WHO) International Classification of Diseases for Oncology (ICD-O). || Data Type = enum || Valid Values =  || Example Values = Abdomen, NOS
 Abdominal esophagus
 Accessory sinus, NOS
 Acoustic nerve || Required? = Yes || Multiplicity =  || CDE Public ID = 6161034 - caDSR</t>
  </si>
  <si>
    <t xml:space="preserve">Data Element Group = ICDC.Diagnosis || Data Element Name = primary_disease_site || Definition = The primary site of a disease of interest. || Data Type = http://localhost/terms/domain/primary_disease_site || Valid Values =  || Example Values =  || Required? =  || Multiplicity =  || CDE Public ID = </t>
  </si>
  <si>
    <t>Data Element Group = PDC.Diagnosis || Data Element Name = site_of_resection_or_biopsy || Definition = The text term used to describe the anatomic site of origin, of the patient's malignant disease, as described by the World Health Organization's (WHO) International Classification of Diseases for Oncology (ICD-O). || Data Type = enum || Valid Values =  || Example Values =  || Required? = FALSE || Multiplicity =  || CDE Public ID = 6161034 - caDSR</t>
  </si>
  <si>
    <t>GDC.Sample.ENTITY
ICDC.Sample.ENTITY
PDC.Sample.ENTITY</t>
  </si>
  <si>
    <t xml:space="preserve">Data Element Group = GDC.Sample || Data Element Name = ENTITY || Definition = 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 Data Type =  || Valid Values =  || Example Values =  || Required? =  || Multiplicity =  || CDE Public ID = </t>
  </si>
  <si>
    <t xml:space="preserve">Data Element Group = ICDC.Sample || Data Element Name = ENTITY || Definition = The collection of all data related to a sample in a specific project. || Data Type =  || Valid Values =  || Example Values =  || Required? =  || Multiplicity =  || CDE Public ID = </t>
  </si>
  <si>
    <t xml:space="preserve">Data Element Group = PDC.Sample || Data Element Name = ENTITY || Definition = 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 Data Type =  || Valid Values =  || Example Values =  || Required? =  || Multiplicity =  || CDE Public ID = </t>
  </si>
  <si>
    <t>GDC.Diagnosis.tumor_grade
ICDC.Diagnosis.histological_grade
PDC.Diagnosis.tumor_grade
CCDH.Clinical/Demographic (Patient Level).Tumor grade</t>
  </si>
  <si>
    <t>CCDH.Clinical/Demographic (Patient Level).Tumor grade</t>
  </si>
  <si>
    <t>Data Element Group = GDC.Diagnosis || Data Element Name = tumor_grade || Definition = Numeric value to express the degree of abnormality of cancer cells, a measure of differentiation and aggressiveness. || Data Type = enum || Valid Values =  || Example Values = G1
GB
 High Grade
 Low Grade
 Unknown || Required? = Yes || Multiplicity =  || CDE Public ID = 2785839 - caDSR</t>
  </si>
  <si>
    <t xml:space="preserve">Data Element Group = ICDC.Diagnosis || Data Element Name = histological_grade || Definition =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 || Data Type = http://localhost/terms/domain/histological_grade || Valid Values =  || Example Values =  || Required? =  || Multiplicity =  || CDE Public ID = </t>
  </si>
  <si>
    <t>Data Element Group = PDC.Diagnosis || Data Element Name = tumor_grade || Definition = Numeric value to express the degree of abnormality of cancer cells, a measure of differentiation and aggressiveness. || Data Type = enum || Valid Values =  || Example Values =  || Required? = TRUE || Multiplicity =  || CDE Public ID = 2785839 - caDSR</t>
  </si>
  <si>
    <t>GDC.Program.name
ICDC.Program.program_name
PDC.Program.name
CDS.Study/Data specific.NCI Program Name/CDS Requestor
IDC.TCIA.Program</t>
  </si>
  <si>
    <t>Organizational</t>
  </si>
  <si>
    <t>CDS.Study/Data specific.NCI Program Name/CDS Requestor</t>
  </si>
  <si>
    <t xml:space="preserve">Data Element Group = GDC.Program || Data Element Name = name || Definition = a unique key || Data Type =  || Valid Values =  || Example Values =  || Required? =  || Multiplicity =  || CDE Public ID = </t>
  </si>
  <si>
    <t xml:space="preserve">Data Element Group = ICDC.Program || Data Element Name = program_name || Definition = The name applied to a research program or study. || Data Type = string || Valid Values =  || Example Values =  || Required? = TRUE || Multiplicity =  || CDE Public ID = </t>
  </si>
  <si>
    <t xml:space="preserve">Data Element Group = PDC.Program || Data Element Name = name || Definition = Name of the program || Data Type = string || Valid Values =  || Example Values =  || Required? = TRUE || Multiplicity =  || CDE Public ID = </t>
  </si>
  <si>
    <t>GDC.Sample.longest_dimension
ICDC.Sample.length_of_tumor
PDC.Sample.longest_dimension</t>
  </si>
  <si>
    <t>Data Element Group = GDC.Sample || Data Element Name = longest_dimension || Definition = Numeric value that represents the longest dimension of the sample, measured in millimeters. || Data Type = number || Valid Values =  || Example Values =  || Required? = No || Multiplicity =  || CDE Public ID = 5432602 - caDSR</t>
  </si>
  <si>
    <t xml:space="preserve">Data Element Group = ICDC.Sample || Data Element Name = length_of_tumor || Definition = The linear extent in space from one end of something to the other end, or the extent of something from beginning to end. || Data Type = number || Valid Values =  || Example Values =  || Required? =  || Multiplicity =  || CDE Public ID = </t>
  </si>
  <si>
    <t>Data Element Group = PDC.Sample || Data Element Name = longest_dimension || Definition = Numeric value that represents the longest dimension of the sample, measured in millimeters. || Data Type = number || Valid Values =  || Example Values =  || Required? = FALSE || Multiplicity =  || CDE Public ID = 5432602 - caDSR</t>
  </si>
  <si>
    <t>GDC.Sample.shortest_dimension
ICDC.Sample.width_of_tumor
PDC.Sample.shortest_dimension</t>
  </si>
  <si>
    <t>Data Element Group = GDC.Sample || Data Element Name = shortest_dimension || Definition = Numeric value that represents the shortest dimension of the sample, measured in millimeters. || Data Type = number || Valid Values =  || Example Values =  || Required? = No || Multiplicity =  || CDE Public ID = 5432603 - caDSR</t>
  </si>
  <si>
    <t xml:space="preserve">Data Element Group = ICDC.Sample || Data Element Name = width_of_tumor || Definition = The longest diameter of a tumor from the pathology examination of a specimen. || Data Type = number || Valid Values =  || Example Values =  || Required? =  || Multiplicity =  || CDE Public ID = </t>
  </si>
  <si>
    <t>Data Element Group = PDC.Sample || Data Element Name = shortest_dimension || Definition = Numeric value that represents the shortest dimension of the sample, measured in millimeters. || Data Type = number || Valid Values =  || Example Values =  || Required? = FALSE || Multiplicity =  || CDE Public ID = 5432603 - caDSR</t>
  </si>
  <si>
    <t>Can combine with GDC.Demographic.ethnicity
PDC.Demographic.ethnicity (line 87)</t>
  </si>
  <si>
    <t xml:space="preserve">CTDC.case.ethnicity
GDC.Clinical.ethnicity
CDA.Patient.ethnicity
</t>
  </si>
  <si>
    <t>Demographics</t>
  </si>
  <si>
    <t xml:space="preserve">Data Element Group = CTDC.case || Data Element Name = ethnicity || Definition = Ethnicity of case
Display Name: Ethnicity || Data Type = string || Valid Values = Enumeration: HISPANIC_OR_LATINO, NOT_HISPANIC_OR_LATINO, UNKNOWN || Example Values =  || Required? = TRUE || Multiplicity =  || CDE Public ID = </t>
  </si>
  <si>
    <t>Data Element Group = GDC.Clinical || Data Element Name = ethnicity || Definition = The text for reporting information about ethnicity based on the Office of Management and Budget (OMB) categories. || Data Type = enum || Valid Values =  || Example Values = hispanic or latino
not hispanic or latino || Required? =  || Multiplicity =  || CDE Public ID = CDE: 2192217</t>
  </si>
  <si>
    <t>Can combine with GDC.Demographic.gender
PDC.Demographic.gender</t>
  </si>
  <si>
    <t>CTDC.case.gender
GDC.Clinical.gender
CDA.Patient.sex (Consider PhenotypicSex)
CDS.Clinical/Demographic (Patient Level).Gender
IDC.Patient Module.DICOM.Patient's Sex</t>
  </si>
  <si>
    <t>CDS.Clinical/Demographic (Patient Level).Gender</t>
  </si>
  <si>
    <t xml:space="preserve">Data Element Group = CTDC.case || Data Element Name = gender || Definition = Gender of case
Display Name:  Gender || Data Type = string || Valid Values = Enumeration: MALE, FEMALE, UNKNOWN || Example Values =  || Required? = TRUE || Multiplicity =  || CDE Public ID = </t>
  </si>
  <si>
    <t>Data Element Group = GDC.Clinical || Data Element Name = gender || Definition = Text designations that identify gender. Gender is described as the assemblage of properties that distinguish people on the basis of their societal roles. || Data Type = enum || Valid Values =  || Example Values = Female
Male
Unknown || Required? =  || Multiplicity =  || CDE Public ID = CDE: 2200604</t>
  </si>
  <si>
    <t>IDC.Patient Module.DICOM.Patient's Sex</t>
  </si>
  <si>
    <t>Can combine with GDC.Demographic.race
PDC.Demographic.race</t>
  </si>
  <si>
    <t>CTDC.case.race
GDC.Clinical.race
CDA.Patient.race
CDS.Clinical/Demographic (Patient Level).Race
IDC.Patient Module.DICOM.Patient's Ethnic Group</t>
  </si>
  <si>
    <t>CDS.Clinical/Demographic (Patient Level).Race</t>
  </si>
  <si>
    <t xml:space="preserve">Data Element Group = CTDC.case || Data Element Name = race || Definition = Race of case
Display Name: Race || Data Type = string || Valid Values = Enumeration: AMERICAN_INDIAN_OR_ALASKA_NATIVE, ASIAN, BLACK_OR_AFRICAN_AMERICAN, NATIVE_HAWAIIAN_OR_OTHER_PACIFIC_ISLANDER, NOT_REPORTED, UNKNOWN, WHITE || Example Values =  || Required? = TRUE || Multiplicity =  || CDE Public ID = </t>
  </si>
  <si>
    <t>Data Element Group = GDC.Clinical || Data Element Name = race || Definition = The text for reporting information about race based on the Office of Management and Budget (OMB) categories. || Data Type = enum || Valid Values =  || Example Values = not reported
white
american indian or alaska native
black or african american || Required? =  || Multiplicity =  || CDE Public ID = CDE: 2192199</t>
  </si>
  <si>
    <t>IDC.Patient Module.DICOM.Patient's Ethnic Group</t>
  </si>
  <si>
    <t>Data Element Group = GDC.Aliquot || Data Element Name = analyte_type || Definition = Text term that represents the kind of molecular specimen analyte. || Data Type = enum || Valid Values =  || Example Values = DNA
 EBV Immortalized Normal
 FFPE DNA || Required? = No || Multiplicity =  || CDE Public ID = 2513915 - caDSR</t>
  </si>
  <si>
    <t>Data Element Group = PDC.Aliquot || Data Element Name = analyte_type || Definition = Text term that represents the kind of molecular specimen analyte. || Data Type = string || Valid Values =  || Example Values =  || Required? = FALSE || Multiplicity =  || CDE Public ID = 2513915 - caDSR</t>
  </si>
  <si>
    <t>GDC.Demographic.days_to_birth
PDC.Demographic.days_to_birth
CDA.Patient.days_to_birth
IDC.Patient Study Module.DICOM.Patient Age</t>
  </si>
  <si>
    <t>Data Element Group = GDC.Demographic || Data Element Name = days_to_birth || Definition = Number of days between the date used for index and the date from a person's date of birth represented as a calculated negative number of days. || Data Type = integer || Valid Values =  || Example Values =  || Required? = No || Multiplicity =  || CDE Public ID = 6154723 - caDSR</t>
  </si>
  <si>
    <t>Data Element Group = PDC.Demographic || Data Element Name = days_to_birth || Definition = Number of days between the date used for index and the date from a person's date of birth represented as a calculated negative number of days. || Data Type = integer || Valid Values =  || Example Values =  || Required? = FALSE || Multiplicity =  || CDE Public ID = 6154723 - caDSR</t>
  </si>
  <si>
    <t>IDC.Patient Study Module.DICOM.Patient Age</t>
  </si>
  <si>
    <t>Can combine with CTDC.case.ethnicity
GDC.Clinical.ethnicity (line 34)</t>
  </si>
  <si>
    <t>GDC.Demographic.ethnicity
PDC.Demographic.ethnicity
CDA.Patient.ethnicity
CDS.Clinical/Demographic (Patient Level).Ethnicity</t>
  </si>
  <si>
    <t>CDS.Clinical/Demographic (Patient Level).Ethnicity</t>
  </si>
  <si>
    <t>Data Element Group = GDC.Demographic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 Example Values = hispanic or latino
 not hispanic or latino
 Unknown
 not reported
 not allowed to collect || Required? = Yes || Multiplicity =  || CDE Public ID = 2192217 - caDSR</t>
  </si>
  <si>
    <t>Data Element Group = PDC.Demographic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 Example Values =  || Required? = TRUE || Multiplicity =  || CDE Public ID = 2192217 - caDSR</t>
  </si>
  <si>
    <t>Can combine with  CTDC.case.gender
GDC.Clinical.gender</t>
  </si>
  <si>
    <t>GDC.Demographic.gender
PDC.Demographic.gender
CDA.Patient.sex (Consider PhenotypicSex)</t>
  </si>
  <si>
    <t>Data Element Group = GDC.Demographic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enum || Valid Values =  || Example Values = female
 male
 unknown
 unspecified
 not reported || Required? = Yes || Multiplicity =  || CDE Public ID = 2200604 - caDSR</t>
  </si>
  <si>
    <t>Data Element Group = PDC.Demographic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enum || Valid Values =  || Example Values =  || Required? = TRUE || Multiplicity =  || CDE Public ID = 2200604 - caDSR</t>
  </si>
  <si>
    <t>Can combine with CTDC.case.race
GDC.Clinical.race</t>
  </si>
  <si>
    <t>GDC.Demographic.race
PDC.Demographic.race
CDA.Patient.race</t>
  </si>
  <si>
    <t>Data Element Group = GDC.Demographic || Data Element Name = race || Definition =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 Example Values = white
 american indian or alaska native
 black or african american
 asian || Required? = Yes || Multiplicity =  || CDE Public ID = 2192199 - caDSR</t>
  </si>
  <si>
    <t>Data Element Group = PDC.Demographic || Data Element Name = race || Definition =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 Example Values =  || Required? = TRUE || Multiplicity =  || CDE Public ID = 2192199 - caDSR</t>
  </si>
  <si>
    <t>GDC.Diagnosis.age_at_diagnosis
PDC.Diagnosis.age_at_diagnosis
CDA.Diagnosis.age_at_diagnosis
CDS.Clinical/Demographic (Patient Level).Age at diagnosis</t>
  </si>
  <si>
    <t>CDS.Clinical/Demographic (Patient Level).Age at diagnosis</t>
  </si>
  <si>
    <t>Data Element Group = GDC.Diagnosis || Data Element Name = age_at_diagnosis || Definition = Age at the time of diagnosis expressed in number of days since birth. || Data Type = integer, null || Valid Values =  || Example Values =  || Required? = Yes || Multiplicity =  || CDE Public ID = 3225640 - caDSR</t>
  </si>
  <si>
    <t>Data Element Group = PDC.Diagnosis || Data Element Name = age_at_diagnosis || Definition = Age at the time of diagnosis expressed in number of days since birth. || Data Type = integer || Valid Values =  || Example Values =  || Required? = TRUE || Multiplicity =  || CDE Public ID = 3225640 - caDSR</t>
  </si>
  <si>
    <t>GDC.Diagnosis.icd_10_code
PDC.Diagnosis.icd_10_code
CDA.Patient.hasDisease?     [OntologyReference]</t>
  </si>
  <si>
    <t>Data Element Group = GDC.Diagnosis || Data Element Name = icd_10_code || Definition = Alphanumeric value used to describe the disease code from the tenth version of the International Classification of Disease (ICD-10). || Data Type = string || Valid Values =  || Example Values =  || Required? = No || Multiplicity =  || CDE Public ID = 3226287 - caDSR</t>
  </si>
  <si>
    <t>Data Element Group = PDC.Diagnosis || Data Element Name = icd_10_code || Definition = Alphanumeric value used to describe the disease code from the tenth version of the International Classification of Disease (ICD-10). || Data Type = string || Valid Values =  || Example Values =  || Required? = FALSE || Multiplicity =  || CDE Public ID = 3226287 - caDSR</t>
  </si>
  <si>
    <t xml:space="preserve">Data Element Group = GDC.Diagnosis || Data Element Name = id || Definition = a unique key || Data Type =  || Valid Values =  || Example Values =  || Required? =  || Multiplicity =  || CDE Public ID = </t>
  </si>
  <si>
    <t xml:space="preserve">Data Element Group = PDC.Diagnosis || Data Element Name = diagnosis_id || Definition = KEY || Data Type =  || Valid Values =  || Example Values =  || Required? =  || Multiplicity =  || CDE Public ID = </t>
  </si>
  <si>
    <t xml:space="preserve">GDC.Diagnosis.morphology
PDC.Diagnosis.morphology
CDA.Specimen.general_tissue_morphology
CCDH.Clinical/Demographic(Patient_Level).Morphology </t>
  </si>
  <si>
    <t xml:space="preserve">CCDH.Clinical/Demographic(Patient_Level).Morphology </t>
  </si>
  <si>
    <t>Data Element Group = GDC.Diagnosis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 Example Values = 8000/0
8000/1
8000/3
8000/6  || Required? = Yes || Multiplicity =  || CDE Public ID = 3226275 - caDSR</t>
  </si>
  <si>
    <t>Data Element Group = PDC.Diagnosis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 Example Values =  || Required? = TRUE || Multiplicity =  || CDE Public ID = 3226275 - caDSR</t>
  </si>
  <si>
    <t xml:space="preserve">Data Element Group = GDC.Project || Data Element Name = id || Definition = a unique key || Data Type =  || Valid Values =  || Example Values =  || Required? =  || Multiplicity =  || CDE Public ID = </t>
  </si>
  <si>
    <t xml:space="preserve">Data Element Group = PDC.Project || Data Element Name = project_id || Definition = KEY || Data Type =  || Valid Values =  || Example Values =  || Required? =  || Multiplicity =  || CDE Public ID = </t>
  </si>
  <si>
    <t xml:space="preserve">Data Element Group = GDC.Project || Data Element Name = name || Definition = Display name for the project || Data Type = string  || Valid Values =  || Example Values =  || Required? = Yes || Multiplicity =  || CDE Public ID = </t>
  </si>
  <si>
    <t xml:space="preserve">Data Element Group = PDC.Project || Data Element Name = name || Definition = Display name for the project || Data Type = string || Valid Values =  || Example Values =  || Required? = FALSE || Multiplicity =  || CDE Public ID = </t>
  </si>
  <si>
    <t>Data Element Group = GDC.Sample || Data Element Name = diagnosis_pathologically_confirmed || Definition = The histologic description of tissue or cells confirmed by a pathology review of frozen or formalin fixed slide(s) completed after the diagnostic pathology review of the tumor sample used to extract analyte(s). || Data Type = enum || Valid Values =  || Example Values = Yes
 No
 Unknown || Required? = No || Multiplicity =  || CDE Public ID = --</t>
  </si>
  <si>
    <t xml:space="preserve">Data Element Group = PDC.Sample || Data Element Name = diagnosis_pathologically_confirmed || Definition = The histologic description of tissue or cells confirmed by a pathology review of frozen or formalin fixed slide(s) completed after the diagnostic pathology review of the tumor sample used to extract analyte(s). || Data Type = enum || Valid Values =  || Example Values =  || Required? = FALSE || Multiplicity =  || CDE Public ID = </t>
  </si>
  <si>
    <t>Data Element Group = GDC.Sample || Data Element Name = preservation_method || Definition = Text term that represents the method used to preserve the sample. || Data Type = enum || Valid Values =  || Example Values = Cryopreserved
 FFPE
 Fresh || Required? = No || Multiplicity =  || CDE Public ID = 5432521 - caDSR</t>
  </si>
  <si>
    <t>Data Element Group = PDC.Sample || Data Element Name = preservation_method || Definition = Text term that represents the method used to preserve the sample. || Data Type = enum || Valid Values =  || Example Values =  || Required? = FALSE || Multiplicity =  || CDE Public ID = 5432521 - caDSR</t>
  </si>
  <si>
    <t>GDC.Sample.tissue_type
PDC.Sample.tissue_type
CDA.Specimen.specimen_type
CDS.Sample Specific.Tumor Status</t>
  </si>
  <si>
    <t>CDS.Sample Specific.Tumor Status</t>
  </si>
  <si>
    <t>Data Element Group = GDC.Sample || Data Element Name = tissue_type || Definition = Text term that represents a description of the kind of tissue collected with respect to disease status or proximity to tumor tissue. || Data Type = enum || Valid Values =  || Example Values = Tumor
 Normal
 Abnormal
 Peritumoral || Required? = Yes || Multiplicity =  || CDE Public ID = 5432687 - caDSR</t>
  </si>
  <si>
    <t>Data Element Group = PDC.Sample || Data Element Name = tissue_type || Definition = Text term that represents a description of the kind of tissue collected with respect to disease status or proximity to tumor tissue. || Data Type = enum || Valid Values =  || Example Values =  || Required? = TRUE || Multiplicity =  || CDE Public ID = 5432687 - caDSR</t>
  </si>
  <si>
    <t>ICDC.File.file_format
PDC.File.file_format
CDA.File.file_format
ICDC_Query.file_format</t>
  </si>
  <si>
    <t>ICDC_Query.file_format</t>
  </si>
  <si>
    <t xml:space="preserve">Data Element Group = ICDC.File || Data Element Name = file_format || Definition = the specific format of the file, e.g. pdf vs. png vs. doc, etc., as derived by the loader || Data Type = TBD || Valid Values =  || Example Values =  || Required? =  || Multiplicity =  || CDE Public ID = </t>
  </si>
  <si>
    <t xml:space="preserve">Data Element Group = PDC.File || Data Element Name = file_format || Definition = Format of the file || Data Type = enum || Valid Values =  || Example Values =  || Required? = TRUE || Multiplicity =  || CDE Public ID = </t>
  </si>
  <si>
    <t>ICDC.File.file_name
PDC.File.original_file_name
CDA.ResearchSubject.file
ICDC_Query.file_name</t>
  </si>
  <si>
    <t>ICDC_Query.file_name</t>
  </si>
  <si>
    <t xml:space="preserve">Data Element Group = ICDC.File || Data Element Name = file_name || Definition = name of the file, as prvided by the data owner || Data Type = string || Valid Values =  || Example Values =  || Required? = TRUE || Multiplicity =  || CDE Public ID = </t>
  </si>
  <si>
    <t xml:space="preserve">Data Element Group = PDC.File || Data Element Name = original_file_name || Definition = Original name of the file at the time of when submission || Data Type = string || Valid Values =  || Example Values =  || Required? = TRUE || Multiplicity =  || CDE Public ID = </t>
  </si>
  <si>
    <t>ICDC.File.file_size
PDC.File.file_size
CDA.File.byte_size
CDS.Study/Data specific.Data Size
ICDC_Query.file_size</t>
  </si>
  <si>
    <t xml:space="preserve">CDS.Study/Data specific.Data Size
</t>
  </si>
  <si>
    <t>ICDC_Query.file_size</t>
  </si>
  <si>
    <t xml:space="preserve">Data Element Group = ICDC.File || Data Element Name = file_size || Definition = size of the file as derived by the loader || Data Type = number || Valid Values =  || Example Values =  || Required? =  || Multiplicity =  || CDE Public ID = </t>
  </si>
  <si>
    <t xml:space="preserve">Data Element Group = PDC.File || Data Element Name = file_size || Definition = Size of the file in megabytes || Data Type = string || Valid Values =  || Example Values =  || Required? = TRUE || Multiplicity =  || CDE Public ID = </t>
  </si>
  <si>
    <t>ICDC.File.file_type
PDC.File.file_type
CDA.File.data_type
ICDC_Query.file_type</t>
  </si>
  <si>
    <t>ICDC_Query.file_type</t>
  </si>
  <si>
    <t xml:space="preserve">Data Element Group = ICDC.File || Data Element Name = file_type || Definition = indicator as to the nature of the file in terms of its content, i.e. what the information contained within the file constitutes || Data Type = enum || Valid Values =  || Example Values = pathology report, image file || Required? = TRUE || Multiplicity =  || CDE Public ID = </t>
  </si>
  <si>
    <t xml:space="preserve">Data Element Group = PDC.File || Data Element Name = file_type || Definition = Specific kind of file to denote raw or processed || Data Type = string || Valid Values =  || Example Values =  || Required? = TRUE || Multiplicity =  || CDE Public ID = </t>
  </si>
  <si>
    <t>ICDC.File.md5sum
PDC.File.md5sum
CDA.File.checksum
CDS.Study/Data specific.md5sum
ICDC_Query.md5
ICDC_Query.md5sum</t>
  </si>
  <si>
    <t>CDS.Study/Data specific.md5sum</t>
  </si>
  <si>
    <t>ICDC_Query.md5</t>
  </si>
  <si>
    <t xml:space="preserve">Data Element Group = ICDC.File || Data Element Name = md5sum || Definition = md5 checksum || Data Type = string || Valid Values =  || Example Values =  || Required? =  || Multiplicity =  || CDE Public ID = </t>
  </si>
  <si>
    <t xml:space="preserve">Data Element Group = PDC.File || Data Element Name = md5sum || Definition = A 128-bit hash value derived from a file for the purpose of detecting errors which may have been introduced during its transmission or storage. || Data Type = string || Valid Values =  || Example Values =  || Required? = TRUE || Multiplicity =  || CDE Public ID = </t>
  </si>
  <si>
    <t>ICDC.File.uuid
PDC.File.file_id
CDA.File.dct:identifier
ICDC_Query.uuid
IDC.Instance_UUID</t>
  </si>
  <si>
    <t>ICDC_Query.uuid</t>
  </si>
  <si>
    <t xml:space="preserve">Data Element Group = ICDC.File || Data Element Name = uuid || Definition =  || Data Type = string || Valid Values =  || Example Values =  || Required? =  || Multiplicity =  || CDE Public ID = </t>
  </si>
  <si>
    <t xml:space="preserve">Data Element Group = PDC.File || Data Element Name = file_id || Definition = KEY || Data Type = string || Valid Values =  || Example Values =  || Required? =  || Multiplicity =  || CDE Public ID = </t>
  </si>
  <si>
    <t>IDC.Instance_UUID</t>
  </si>
  <si>
    <t>CTDC.arm.ENTITY
ICDC.StudyArm.ENTITY</t>
  </si>
  <si>
    <t xml:space="preserve">Data Element Group = CTDC.arm || Data Element Name = ENTITY || Definition = A group of clinical trial participants that receives a specific intervention, or no intervention at all. Each arm has generally has a set of inclusion and exclusion eligibility criteria. || Data Type =  || Valid Values =  || Example Values =  || Required? =  || Multiplicity =  || CDE Public ID = </t>
  </si>
  <si>
    <t xml:space="preserve">Data Element Group = ICDC.StudyArm || Data Element Name = ENTITY || Definition = The collection of all data related to the study arm in a specific project. || Data Type =  || Valid Values =  || Example Values =  || Required? =  || Multiplicity =  || CDE Public ID = </t>
  </si>
  <si>
    <t>CTDC.arm.of_trial
ICDC.StudyArm.member_of (study)</t>
  </si>
  <si>
    <t xml:space="preserve">Data Element Group = CTDC.arm || Data Element Name = of_trial || Definition = Relationship to arm || Data Type =  || Valid Values =  || Example Values =  || Required? =  || Multiplicity = many_to_one || CDE Public ID = </t>
  </si>
  <si>
    <t xml:space="preserve">Data Element Group = ICDC.StudyArm || Data Element Name = member_of (study) || Definition =  || Data Type = ICDC.Study || Valid Values =  || Example Values =  || Required? =  || Multiplicity =  || CDE Public ID = </t>
  </si>
  <si>
    <t>CTDC.case.extent_of_disease
ICDC.DiseaseExtent.ENTITY</t>
  </si>
  <si>
    <t xml:space="preserve">Data Element Group = CTDC.case || Data Element Name = extent_of_disease || Definition = Extent of disease at trial entry. || Data Type = string || Valid Values = Enumeration: Locally advanced, Metastatic, Recurrent || Example Values =  || Required? = FALSE || Multiplicity =  || CDE Public ID = </t>
  </si>
  <si>
    <t xml:space="preserve">Data Element Group = ICDC.DiseaseExtent || Data Element Name = ENTITY || Definition = The collection of all data related to the disease extent. || Data Type =  || Valid Values =  || Example Values =  || Required? =  || Multiplicity =  || CDE Public ID = </t>
  </si>
  <si>
    <t>CTDC.case.of_arm
ICDC.Case.member_of (Cohort)</t>
  </si>
  <si>
    <t xml:space="preserve">Data Element Group = CTDC.case || Data Element Name = of_arm || Definition = Relationship to arm || Data Type =  || Valid Values =  || Example Values =  || Required? =  || Multiplicity = many_to_many || CDE Public ID = </t>
  </si>
  <si>
    <t xml:space="preserve">Data Element Group = ICDC.Case || Data Element Name = member_of (Cohort) || Definition =  || Data Type = ICDC.Cohort || Valid Values =  || Example Values =  || Required? =  || Multiplicity =  || CDE Public ID = </t>
  </si>
  <si>
    <t>CTDC.case.of_arm
ICDC.Cohort.member_of (StudyArm)</t>
  </si>
  <si>
    <t xml:space="preserve">Data Element Group = ICDC.Cohort || Data Element Name = member_of (StudyArm) || Definition =  || Data Type = ICDC.Study Arm || Valid Values =  || Example Values =  || Required? =  || Multiplicity =  || CDE Public ID = </t>
  </si>
  <si>
    <t>CTDC.case.prior_drugs
ICDC.PriorTherapy.ENTITY</t>
  </si>
  <si>
    <t xml:space="preserve">Data Element Group = CTDC.case || Data Element Name = prior_drugs || Definition = A list of drugs prescribed to patient prior to trial registration. || Data Type = string || Valid Values = Constraints: None
Enumeration: None || Example Values =  || Required? = FALSE || Multiplicity =  || CDE Public ID = </t>
  </si>
  <si>
    <t xml:space="preserve">Data Element Group = ICDC.PriorTherapy || Data Element Name = ENTITY || Definition = The collection of all data related to prior therapies. || Data Type =  || Valid Values =  || Example Values =  || Required? =  || Multiplicity =  || CDE Public ID = </t>
  </si>
  <si>
    <t>GDC desc.ENTITY
PDC desc.ENTITY</t>
  </si>
  <si>
    <t xml:space="preserve">Data Element Group = GDC desc || Data Element Name = ENTITY || Definition = Record of a patient's background regarding cancer events of blood relatives.  || Data Type =  || Valid Values =  || Example Values =  || Required? =  || Multiplicity =  || CDE Public ID = </t>
  </si>
  <si>
    <t xml:space="preserve">Data Element Group = PDC desc || Data Element Name = ENTITY || Definition = Record of a patient's background regarding cancer events of blood relatives. || Data Type =  || Valid Values =  || Example Values =  || Required? =  || Multiplicity =  || CDE Public ID = </t>
  </si>
  <si>
    <t xml:space="preserve">GDC.Aliquot.derived_from (Sample)
PDC.Aliquot.Sample
</t>
  </si>
  <si>
    <t xml:space="preserve">Data Element Group = GDC.Aliquot || Data Element Name = derived_from (Sample) || Definition =  || Data Type = GDC.Sample || Valid Values =  || Example Values =  || Required? = No || Multiplicity =  || CDE Public ID = </t>
  </si>
  <si>
    <t xml:space="preserve">Data Element Group = PDC.Aliquot || Data Element Name = Sample
 || Definition = Aliquot references the Sample it is derived from. || Data Type = PDC.Sample || Valid Values =  || Example Values =  || Required? = TRUE
 || Multiplicity =  || CDE Public ID = </t>
  </si>
  <si>
    <t>GDC.Aliquot.ENTITY
PDC.Aliquot.ENTITY</t>
  </si>
  <si>
    <t xml:space="preserve">Data Element Group = GDC.Aliquot || Data Element Name = ENTITY || Definition = Pertaining to a portion of the whole; any one of two or more samples of something, of the same volume or weight.  || Data Type =  || Valid Values =  || Example Values =  || Required? =  || Multiplicity =  || CDE Public ID = </t>
  </si>
  <si>
    <t xml:space="preserve">Data Element Group = PDC.Aliquot || Data Element Name = ENTITY || Definition = Pertaining to a portion of the whole; any one of two or more samples of something, of the same volume or weight. || Data Type =  || Valid Values =  || Example Values =  || Required? =  || Multiplicity =  || CDE Public ID = </t>
  </si>
  <si>
    <t>CTDC.case.patient_status
ICDC.Case.went_off_study</t>
  </si>
  <si>
    <t xml:space="preserve">Data Element Group = ICDC.Case || Data Element Name = went_off_study || Definition =  || Data Type = ICDC.Off-study || Valid Values =  || Example Values =  || Required? =  || Multiplicity =  || CDE Public ID = </t>
  </si>
  <si>
    <t>CTDC.case.patient_status
ICDC.Case.went_off_treatment</t>
  </si>
  <si>
    <t xml:space="preserve">Data Element Group = ICDC.Case || Data Element Name = went_off_treatment || Definition =  || Data Type = ICDC.Off-treatment || Valid Values =  || Example Values =  || Required? =  || Multiplicity =  || CDE Public ID = </t>
  </si>
  <si>
    <t>GDC.Analyte.derived_from (Portion)
PDC.Analyte.Portion</t>
  </si>
  <si>
    <t xml:space="preserve">Data Element Group = GDC.Analyte || Data Element Name = derived_from (Portion) || Definition =  || Data Type = Portion || Valid Values =  || Example Values =  || Required? = No || Multiplicity =  || CDE Public ID = </t>
  </si>
  <si>
    <t xml:space="preserve">Data Element Group = PDC.Analyte || Data Element Name = Portion || Definition = Analyte references the Portion it is derived from. || Data Type = PDC.Portion || Valid Values =  || Example Values =  || Required? =  || Multiplicity =  || CDE Public ID = </t>
  </si>
  <si>
    <t>GDC.Analyte.derived_from (Sample)
PDC.Analyte.Sample</t>
  </si>
  <si>
    <t xml:space="preserve">Data Element Group = GDC.Analyte || Data Element Name = derived_from (Sample) || Definition =  || Data Type = Sample || Valid Values =  || Example Values =  || Required? = No || Multiplicity =  || CDE Public ID = </t>
  </si>
  <si>
    <t xml:space="preserve">Data Element Group = PDC.Analyte || Data Element Name = Sample || Definition = Analyte references the Sample it is derived from. || Data Type = PDC.Sample || Valid Values =  || Example Values =  || Required? =  || Multiplicity =  || CDE Public ID = </t>
  </si>
  <si>
    <t>GDC.Analyte.ENTITY
PDC.Analyte.ENTITY</t>
  </si>
  <si>
    <t xml:space="preserve">Data Element Group = GDC.Analyte || Data Element Name = ENTITY || Definition = A liquid bulk product produced according to specified lab protocols, from a sample or analyte, intended for further analysis.  || Data Type =  || Valid Values =  || Example Values =  || Required? =  || Multiplicity =  || CDE Public ID = </t>
  </si>
  <si>
    <t xml:space="preserve">Data Element Group = PDC.Analyte || Data Element Name = ENTITY || Definition = A liquid bulk product produced according to specified lab protocols, from a sample or analyte, intended for further analysis. || Data Type =  || Valid Values =  || Example Values =  || Required? =  || Multiplicity =  || CDE Public ID = </t>
  </si>
  <si>
    <t>CTDC.case.patient_status
PDC.Case.status</t>
  </si>
  <si>
    <t xml:space="preserve">Data Element Group = PDC.Case || Data Element Name = status || Definition = Specifies if the case is qualified or disqualified for any reason. Usually the data releated to such cases may be not used in the data analysis. || Data Type = enum || Valid Values =  || Example Values =  || Required? = TRUE || Multiplicity =  || CDE Public ID = </t>
  </si>
  <si>
    <t>CTDC.clinical_trial.clinical_trial_designation
ICDC.Study.clinical_study_designation
ICDC_Query.clinical_study_designation</t>
  </si>
  <si>
    <t>ICDC_Query.clinical_study_designation</t>
  </si>
  <si>
    <t xml:space="preserve">Data Element Group = CTDC.clinical_trial || Data Element Name = clinical_trial_designation || Definition = A concise name for clinical trial eg. NCI-MATCH
Display Name: Trial Code || Data Type = string || Valid Values = (no enumeration) || Example Values =  || Required? = TRUE || Multiplicity =  || CDE Public ID = </t>
  </si>
  <si>
    <t xml:space="preserve">Data Element Group = ICDC.Study || Data Element Name = clinical_study_designation || Definition = unique, human-friendly alpha-numeric ID for the study/trial || Data Type = string || Valid Values =  || Example Values =  || Required? = TRUE || Multiplicity =  || CDE Public ID = </t>
  </si>
  <si>
    <t>CTDC.clinical_trial.clinical_trial_short_name
PDC.Study.study_short_name
CDS.Study/Data specific.Study Name/Clinical Trial</t>
  </si>
  <si>
    <t xml:space="preserve">Data Element Group = CTDC.clinical_trial || Data Element Name = clinical_trial_short_name || Definition = An abbreviated title of the clinical trial eg. Molecular Analysis for Therapy Choice.
Display Name: Trial Name || Data Type = string || Valid Values = (no enumeration) || Example Values =  || Required? = TRUE || Multiplicity =  || CDE Public ID = </t>
  </si>
  <si>
    <t xml:space="preserve">Data Element Group = PDC.Study || Data Element Name = study_short_name || Definition = A short name for the study || Data Type = string || Valid Values =  || Example Values =  || Required? = FALSE || Multiplicity =  || CDE Public ID = </t>
  </si>
  <si>
    <t>CTDC.clinical_trial.principal_investigators is a concept that is modeled differently than ICDC.PrincipalInvestigor.    This mapping assumes there may ultimately be a need for CRDC to model more semantics about the Pis that is currently in CTDC.
See also CTDC.clinical_trial.principal_investigators
ICDC.PrincipalInvestigator.pi_first_name
ICDC.PrincipalInvestigator.pi_last_name
ICDC.PrincipalInvestigator.pi_middle_initial</t>
  </si>
  <si>
    <t>CTDC.clinical_trial.principal_investigators
ICDC.PrincipalInvestigator.pi_first_name</t>
  </si>
  <si>
    <t xml:space="preserve">Data Element Group = CTDC.clinical_trial || Data Element Name = principal_investigators || Definition = Principal Investigators
Display Name: Principal Investigators || Data Type = string || Valid Values = (no enumeration) || Example Values =  || Required? = TRUE || Multiplicity =  || CDE Public ID = </t>
  </si>
  <si>
    <t xml:space="preserve">Data Element Group = ICDC.PrincipalInvestigator || Data Element Name = pi_first_name || Definition = A word or group of words indicating a person's first (personal or given) name; the name that precedes the surname. || Data Type = TBD || Valid Values =  || Example Values =  || Required? =  || Multiplicity =  || CDE Public ID = </t>
  </si>
  <si>
    <t>GDC.Aliquot.aliquot_quantity
PDC.Aliquot.aliquot_quantity</t>
  </si>
  <si>
    <t>Data Element Group = GDC.Aliquot || Data Element Name = aliquot_quantity || Definition = The quantity in micrograms (ug) of the aliquot(s) derived from the analyte(s) shipped for sequencing and characterization. || Data Type = number || Valid Values =  || Example Values =  || Required? = No || Multiplicity =  || CDE Public ID = --</t>
  </si>
  <si>
    <t xml:space="preserve">Data Element Group = PDC.Aliquot || Data Element Name = aliquot_quantity || Definition = The quantity in micrograms (ug) of the aliquot(s) derived from the analyte(s) shipped for sequencing and characterization. || Data Type = number || Valid Values =  || Example Values =  || Required? = FALSE || Multiplicity =  || CDE Public ID = </t>
  </si>
  <si>
    <t>GDC.Aliquot.aliquot_volume
PDC.Aliquot.aliquot_volume</t>
  </si>
  <si>
    <t>Data Element Group = GDC.Aliquot || Data Element Name = aliquot_volume || Definition = The volume in microliters (ml) of the aliquot(s) derived from the analyte(s) shipped for sequencing and characterization. || Data Type = number || Valid Values =  || Example Values =  || Required? = No || Multiplicity =  || CDE Public ID = --</t>
  </si>
  <si>
    <t xml:space="preserve">Data Element Group = PDC.Aliquot || Data Element Name = aliquot_volume || Definition = The volume in microliters (ml) of the aliquot(s) derived from the analyte(s) shipped for sequencing and characterization. || Data Type = number || Valid Values =  || Example Values =  || Required? = FALSE || Multiplicity =  || CDE Public ID = </t>
  </si>
  <si>
    <t>GDC.Aliquot.amount
PDC.Aliquot.amount</t>
  </si>
  <si>
    <t>Data Element Group = GDC.Aliquot || Data Element Name = amount || Definition = Weight in grams or volume in mL. || Data Type = number || Valid Values =  || Example Values =  || Required? = No || Multiplicity =  || CDE Public ID = --</t>
  </si>
  <si>
    <t xml:space="preserve">Data Element Group = PDC.Aliquot || Data Element Name = amount || Definition = Weight in grams or volume in mL || Data Type = number || Valid Values =  || Example Values =  || Required? = FALSE || Multiplicity =  || CDE Public ID = </t>
  </si>
  <si>
    <t>GDC.Aliquot.analyte_type_id
PDC.Aliquot.analyte_type_id</t>
  </si>
  <si>
    <t>Data Element Group = GDC.Aliquot || Data Element Name = analyte_type_id || Definition = A single letter code used to identify a type of molecular analyte. || Data Type = enum || Valid Values =  || Example Values = D
E
G || Required? = No || Multiplicity =  || CDE Public ID = 5432508 - caDSR</t>
  </si>
  <si>
    <t>Data Element Group = PDC.Aliquot || Data Element Name = analyte_type_id || Definition = A single letter code used to identify a type of molecular analyte. || Data Type = string || Valid Values =  || Example Values =  || Required? = FALSE || Multiplicity =  || CDE Public ID = 5432508 - caDSR</t>
  </si>
  <si>
    <t>GDC.Case.member_of (Project)
PDC.Case.Project</t>
  </si>
  <si>
    <t xml:space="preserve">Data Element Group = GDC.Case || Data Element Name = member_of (Project) || Definition =  || Data Type = GDC.Project || Valid Values =  || Example Values =  || Required? = Yes || Multiplicity =  || CDE Public ID = </t>
  </si>
  <si>
    <t xml:space="preserve">Data Element Group = PDC.Case || Data Element Name = Project || Definition = Case references the Project it belongs to. || Data Type = PDC.Project || Valid Values =  || Example Values =  || Required? =  || Multiplicity =  || CDE Public ID = </t>
  </si>
  <si>
    <t>GDC.Aliquot.concentration
PDC.Aliquot.concentration</t>
  </si>
  <si>
    <t>Data Element Group = GDC.Aliquot || Data Element Name = concentration || Definition = Numeric value that represents the concentration of an analyte or aliquot extracted from the sample or sample portion, measured in milligrams per milliliter. || Data Type = number || Valid Values =  || Example Values =  || Required? = No || Multiplicity =  || CDE Public ID = 5432594 - caDSR</t>
  </si>
  <si>
    <t>Data Element Group = PDC.Aliquot || Data Element Name = concentration || Definition = Numeric value that represents the concentration of an analyte or aliquot extracted from the sample or sample portion, measured in milligrams per milliliter. || Data Type = number || Valid Values =  || Example Values =  || Required? = FALSE || Multiplicity =  || CDE Public ID = 5432594 - caDSR</t>
  </si>
  <si>
    <t>GDC.Aliquot.id
PDC.Aliquot.aliquot_id</t>
  </si>
  <si>
    <t xml:space="preserve">Data Element Group = GDC.Aliquot || Data Element Name = id || Definition = a unique key || Data Type =  || Valid Values =  || Example Values =  || Required? =  || Multiplicity =  || CDE Public ID = </t>
  </si>
  <si>
    <t xml:space="preserve">Data Element Group = PDC.Aliquot || Data Element Name = aliquot_id || Definition = Primary key
 || Data Type = string || Valid Values =  || Example Values =  || Required? = TRUE
 || Multiplicity =  || CDE Public ID = </t>
  </si>
  <si>
    <t>GDC.Aliquot.ref:GDC:ubiquitous_properties
PDC.Aliquot.status</t>
  </si>
  <si>
    <t xml:space="preserve">Data Element Group = GDC.Aliquot || Data Element Name = ref:GDC:ubiquitous_properties || Definition = A PropertySet defiend by GDC to hold generic properties that apply to many different entities. || Data Type = n/a || Valid Values =  || Example Values =  || Required? = n/a || Multiplicity =  || CDE Public ID = </t>
  </si>
  <si>
    <t xml:space="preserve">Data Element Group = PDC.Aliquot || Data Element Name = status || Definition = Specifies if the aliquot is qualified or disqualified for any reason. Usually the data releated to such aliquots are not used in the data analysis. || Data Type = enum || Valid Values =  || Example Values =  || Required? = TRUE || Multiplicity =  || CDE Public ID = </t>
  </si>
  <si>
    <t>GDC.Aliquot.submitter_id
PDC.Aliquot.aliquot_submitter_id</t>
  </si>
  <si>
    <t xml:space="preserve">Data Element Group = GDC.Aliquot || Data Element Name = submitter_id || Definition = a unique key in combination with project_id || Data Type =  || Valid Values =  || Example Values =  || Required? =  || Multiplicity =  || CDE Public ID = </t>
  </si>
  <si>
    <t xml:space="preserve">Data Element Group = PDC.Aliquot || Data Element Name = aliquot_submitter_id || Definition = Unique
 || Data Type = string || Valid Values =  || Example Values =  || Required? = TRUE
 || Multiplicity =  || CDE Public ID = </t>
  </si>
  <si>
    <t>GDC.Analyte.a260_a280_ratio
PDC.Analyte.a260_a280_ratio</t>
  </si>
  <si>
    <t>Data Element Group = GDC.Analyte || Data Element Name = a260_a280_ratio || Definition = Numeric value that represents the sample ratio of nucleic acid absorbance at 260 nm and 280 nm, used to determine a measure of DNA purity. || Data Type = number || Valid Values =  || Example Values =  || Required? = No || Multiplicity =  || CDE Public ID = 5432595 - caDSR</t>
  </si>
  <si>
    <t>Data Element Group = PDC.Analyte || Data Element Name = a260_a280_ratio || Definition = Numeric value that represents the sample ratio of nucleic acid absorbance at 260 nm and 280 nm, used to determine a measure of DNA purity. || Data Type = number || Valid Values =  || Example Values =  || Required? = FALSE || Multiplicity =  || CDE Public ID = 5432595 - caDSR</t>
  </si>
  <si>
    <t>GDC.Analyte.amount
PDC.Analyte.amount</t>
  </si>
  <si>
    <t>Data Element Group = GDC.Analyte || Data Element Name = amount || Definition = Weight in grams or volume in mL. || Data Type = number || Valid Values =  || Example Values =  || Required? = No || Multiplicity =  || CDE Public ID = --</t>
  </si>
  <si>
    <t xml:space="preserve">Data Element Group = PDC.Analyte || Data Element Name = amount || Definition = Weight in grams or volume in mL || Data Type = number || Valid Values =  || Example Values =  || Required? = FALSE || Multiplicity =  || CDE Public ID = </t>
  </si>
  <si>
    <t>GDC.Analyte.analyte_quantity
PDC.Analyte.analyte_quantity</t>
  </si>
  <si>
    <t>Data Element Group = GDC.Analyte || Data Element Name = analyte_quantity || Definition = The quantity in micrograms (ug) of the analyte(s) derived from the analyte(s) shipped for sequencing and characterization. || Data Type = number || Valid Values =  || Example Values =  || Required? = No || Multiplicity =  || CDE Public ID = --</t>
  </si>
  <si>
    <t xml:space="preserve">Data Element Group = PDC.Analyte || Data Element Name = analyte_quantity || Definition = The quantity in micrograms (ug) of the analyte(s) derived from the analyte(s) shipped for sequencing and characterization. || Data Type = number || Valid Values =  || Example Values =  || Required? = FALSE || Multiplicity =  || CDE Public ID = </t>
  </si>
  <si>
    <t>GDC.Analyte.analyte_type
PDC.Analyte.analyte_type</t>
  </si>
  <si>
    <t>Data Element Group = GDC.Analyte || Data Element Name = analyte_type || Definition = Text term that represents the kind of molecular specimen analyte. || Data Type = enum || Valid Values =  || Example Values = DNA
 EBV Immortalized Normal
 FFPE DNA
 FFPE RNA
 GenomePlex (Rubicon) Amplified DNA || Required? = Yes || Multiplicity =  || CDE Public ID = 2513915 - caDSR</t>
  </si>
  <si>
    <t>Data Element Group = PDC.Analyte || Data Element Name = analyte_type || Definition = Text term that represents the kind of molecular specimen analyte. || Data Type = enum || Valid Values =  || Example Values =  || Required? = TRUE || Multiplicity =  || CDE Public ID = 2513915 - caDSR</t>
  </si>
  <si>
    <t>GDC.Analyte.analyte_type_id
PDC.Analyte.analyte_type_id</t>
  </si>
  <si>
    <t>Data Element Group = GDC.Analyte || Data Element Name = analyte_type_id || Definition = A single letter code used to identify a type of molecular analyte. || Data Type = enum || Valid Values =  || Example Values = E
 G
 H
 R || Required? = No || Multiplicity =  || CDE Public ID = 5432508 - caDSR</t>
  </si>
  <si>
    <t>Data Element Group = PDC.Analyte || Data Element Name = analyte_type_id || Definition = A single letter code used to identify a type of molecular analyte. || Data Type = enum || Valid Values =  || Example Values =  || Required? = FALSE || Multiplicity =  || CDE Public ID = 5432508 - caDSR</t>
  </si>
  <si>
    <t>GDC.Analyte.analyte_volume
PDC.Analyte.analyte_volume</t>
  </si>
  <si>
    <t>Data Element Group = GDC.Analyte || Data Element Name = analyte_volume || Definition = The volume in microliters (ul) of the aliquot(s) derived from the analyte(s) shipped for sequencing and characterization. || Data Type = number || Valid Values =  || Example Values =  || Required? = No || Multiplicity =  || CDE Public ID = --</t>
  </si>
  <si>
    <t xml:space="preserve">Data Element Group = PDC.Analyte || Data Element Name = analyte_volume || Definition = The volume in microliters (ml) of the aliquot(s) derived from the analyte(s) shipped for sequencing and characterization. || Data Type = number || Valid Values =  || Example Values =  || Required? = FALSE || Multiplicity =  || CDE Public ID = </t>
  </si>
  <si>
    <t>GDC.Analyte.concentration
PDC.Analyte.concentration</t>
  </si>
  <si>
    <t>Data Element Group = GDC.Analyte || Data Element Name = concentration || Definition = Numeric value that represents the concentration of an analyte or aliquot extracted from the sample or sample portion, measured in milligrams per milliliter. || Data Type = number || Valid Values =  || Example Values =  || Required? = No || Multiplicity =  || CDE Public ID = 5432594 - caDSR</t>
  </si>
  <si>
    <t>Data Element Group = PDC.Analyte || Data Element Name = concentration || Definition = Numeric value that represents the concentration of an analyte or aliquot extracted from the sample or sample portion, measured in milligrams per milliliter. || Data Type = number || Valid Values =  || Example Values =  || Required? = FALSE || Multiplicity =  || CDE Public ID = 5432594 - caDSR</t>
  </si>
  <si>
    <t>GDC.Analyte.id
PDC.Analyte.analyte_id</t>
  </si>
  <si>
    <t xml:space="preserve">Data Element Group = GDC.Analyte || Data Element Name = id || Definition = a unique key || Data Type =  || Valid Values =  || Example Values =  || Required? =  || Multiplicity =  || CDE Public ID = </t>
  </si>
  <si>
    <t xml:space="preserve">Data Element Group = PDC.Analyte || Data Element Name = analyte_id || Definition = KEY || Data Type = string || Valid Values =  || Example Values =  || Required? =  || Multiplicity =  || CDE Public ID = </t>
  </si>
  <si>
    <t>GDC.Analyte.normal_tumor_genotype_snp_match
PDC.Analyte.normal_tumor_genotype_snp_match</t>
  </si>
  <si>
    <t>Data Element Group = GDC.Analyte || Data Element Name = normal_tumor_genotype_snp_match || Definition = Text term that represents whether or not the genotype of the normal tumor matches or if the data is not available. || Data Type = enum || Valid Values =  || Example Values = Yes
No
Unknown
Not Reported || Required? = No || Multiplicity =  || CDE Public ID = 4588156 - caDSR</t>
  </si>
  <si>
    <t>Data Element Group = PDC.Analyte || Data Element Name = normal_tumor_genotype_snp_match || Definition = Text term that represents whether or not the genotype of the normal tumor matches or if the data is not available. || Data Type = enum || Valid Values =  || Example Values =  || Required? = FALSE || Multiplicity =  || CDE Public ID = 4588156 - caDSR</t>
  </si>
  <si>
    <t>GDC.Analyte.ribosomal_rna_28s_16s_ratio
PDC.Analyte.ribosomal_rna_28s_16s_ratio</t>
  </si>
  <si>
    <t>Data Element Group = GDC.Analyte || Data Element Name = ribosomal_rna_28s_16s_ratio || Definition = The 28S/18S ribosomal RNA band ratio used to assess the quality of total RNA. || Data Type = number || Valid Values =  || Example Values =  || Required? = No || Multiplicity =  || CDE Public ID = --</t>
  </si>
  <si>
    <t xml:space="preserve">Data Element Group = PDC.Analyte || Data Element Name = ribosomal_rna_28s_16s_ratio || Definition = The 28S/18S ribosomal RNA band ratio used to assess the quality of total RNA. || Data Type = number || Valid Values =  || Example Values =  || Required? = FALSE || Multiplicity =  || CDE Public ID = </t>
  </si>
  <si>
    <t>GDC.Analyte.spectrophotometer_method
PDC.Analyte.spectrophotometer_method</t>
  </si>
  <si>
    <t>Data Element Group = GDC.Analyte || Data Element Name = spectrophotometer_method || Definition = Name of the method used to determine the concentration of purified nucleic acid within a solution. || Data Type = string || Valid Values =  || Example Values =  || Required? = No || Multiplicity =  || CDE Public ID = 3008378 - caDSR</t>
  </si>
  <si>
    <t>Data Element Group = PDC.Analyte || Data Element Name = spectrophotometer_method || Definition = Name of the method used to determine the concentration of purified nucleic acid within a solution. || Data Type = string || Valid Values =  || Example Values =  || Required? = FALSE || Multiplicity =  || CDE Public ID = 3008378 - caDSR</t>
  </si>
  <si>
    <t>GDC.Analyte.submitter_id
PDC.Analyte.analyte_submitter_id</t>
  </si>
  <si>
    <t xml:space="preserve">Data Element Group = GDC.Analyte || Data Element Name = submitter_id || Definition = a unique key in combination with project_id || Data Type =  || Valid Values =  || Example Values =  || Required? =  || Multiplicity =  || CDE Public ID = </t>
  </si>
  <si>
    <t xml:space="preserve">Data Element Group = PDC.Analyte || Data Element Name = analyte_submitter_id || Definition = KEY || Data Type = string || Valid Values =  || Example Values =  || Required? =  || Multiplicity =  || CDE Public ID = </t>
  </si>
  <si>
    <t>GDC.Analyte.well_number
PDC.Analyte.well_number</t>
  </si>
  <si>
    <t>Data Element Group = GDC.Analyte || Data Element Name = well_number || Definition = Numeric value that represents the well location within a plate for the analyte or aliquot from the sample. || Data Type = string || Valid Values =  || Example Values =  || Required? = No || Multiplicity =  || CDE Public ID = 5432613 - caDSR</t>
  </si>
  <si>
    <t>Data Element Group = PDC.Analyte || Data Element Name = well_number || Definition = Numeric value that represents the the well location within a plate for the analyte or aliquot from the sample. || Data Type =  || Valid Values =  || Example Values =  || Required? =  || Multiplicity =  || CDE Public ID = 5432613 - caDSR</t>
  </si>
  <si>
    <t>GDC.Case.days_to_lost_to_followup
PDC.Case.days_to_lost_to_followup</t>
  </si>
  <si>
    <t>Data Element Group = GDC.Case || Data Element Name = days_to_lost_to_followup || Definition = The number of days between the date used for index and to the date the patient was lost to follow-up.  || Data Type = integer || Valid Values =  || Example Values =  || Required? = No || Multiplicity =  || CDE Public ID = 6154721 - caDSR</t>
  </si>
  <si>
    <t>Data Element Group = PDC.Case || Data Element Name = days_to_lost_to_followup || Definition = The number of days between the date used for index and to the date the patient was lost to follow-up. || Data Type = integer || Valid Values =  || Example Values =  || Required? = FALSE || Multiplicity =  || CDE Public ID = 6154721 - caDSR</t>
  </si>
  <si>
    <t>GDC.Case.index_date
PDC.Case.index_date</t>
  </si>
  <si>
    <t>Data Element Group = GDC.Case || Data Element Name = index_date || Definition = The text term used to describe the reference or anchor date used when for date obfuscation, where a single date is obscurred by creating one or more date ranges in relation to this date.  || Data Type = enum || Valid Values =  || Example Values = Diagnosis
First Patient Visit
First Treatment || Required? = No || Multiplicity =  || CDE Public ID = 6154722 - caDSR</t>
  </si>
  <si>
    <t>Data Element Group = PDC.Case || Data Element Name = index_date || Definition = The text term used to describe the reference or anchor date used when for date obfuscation, where a single date is obscured by creating one or more date ranges in relation to this date. || Data Type = enum || Valid Values =  || Example Values =  || Required? = FALSE || Multiplicity =  || CDE Public ID = 6154722 - caDSR</t>
  </si>
  <si>
    <t>GDC.Case.primary_site
PDC.Case.primary_site
CDS.Clinical/Demographic (Patient Level).Primary site</t>
  </si>
  <si>
    <t>CDS.Clinical/Demographic (Patient Level).Primary site</t>
  </si>
  <si>
    <t>Data Element Group = GDC.Case || Data Element Name = primary_site || Definition = 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 Data Type = enum || Valid Values =  || Example Values = Accessory sinuses
Adrenal gland
Anus and anal canal
 || Required? = No || Multiplicity =  || CDE Public ID = 6161019 - caDSR</t>
  </si>
  <si>
    <t>Data Element Group = PDC.Case || Data Element Name = primary_site || Definition = The text term used to describe the general location of the malignant disease, as categorized by the World Health Organization's (WHO) International Classification of Diseases for Oncology (ICD-O). || Data Type = enum || Valid Values =  || Example Values =  || Required? = FALSE || Multiplicity =  || CDE Public ID = 6161019 - caDSR</t>
  </si>
  <si>
    <t>Look at definition and values</t>
  </si>
  <si>
    <t>GDC.Case.ref:GDC:ubiquitous_properties
PDC.Case.tissue_source_site_code</t>
  </si>
  <si>
    <t xml:space="preserve">Data Element Group = GDC.Case || Data Element Name = ref:GDC:ubiquitous_properties || Definition = A PropertySet defiend by GDC to hold generic properties that apply to many different entities. || Data Type = n/a || Valid Values =  || Example Values =  || Required? = n/a || Multiplicity =  || CDE Public ID = </t>
  </si>
  <si>
    <t>Data Element Group = PDC.Case || Data Element Name = tissue_source_site_code || Definition = A clinical site that collects and provides patient samples and clinical metadata for research use. || Data Type = string || Valid Values =  || Example Values =  || Required? = FALSE || Multiplicity =  || CDE Public ID = C103264 - NCIt</t>
  </si>
  <si>
    <t>GDC.Case.submitter_id
PDC.Case.case_submitter_id</t>
  </si>
  <si>
    <t xml:space="preserve">Data Element Group = GDC.Case || Data Element Name = submitter_id || Definition = a unique key in combination with project_id || Data Type =  || Valid Values =  || Example Values =  || Required? =  || Multiplicity =  || CDE Public ID = </t>
  </si>
  <si>
    <t xml:space="preserve">Data Element Group = PDC.Case || Data Element Name = case_submitter_id || Definition = KEY || Data Type = string
 || Valid Values =  || Example Values =  || Required? = TRUE || Multiplicity =  || CDE Public ID = </t>
  </si>
  <si>
    <t>GDC.Demographic.age_at_index
PDC.Demographic.age_at_index</t>
  </si>
  <si>
    <t>Data Element Group = GDC.Demographic || Data Element Name = age_at_index || Definition = The patient's age (in years) on the reference or anchor date date used during date obfuscation. || Data Type = One of: integer
 null || Valid Values =  || Example Values =  || Required? = No || Multiplicity =  || CDE Public ID = 6028530 - caDSR</t>
  </si>
  <si>
    <t>Data Element Group = PDC.Demographic || Data Element Name = age_at_index || Definition = The patient's age (in years) on the reference or anchor date date used during date obfuscation. || Data Type = enum || Valid Values =  || Example Values =  || Required? = FALSE || Multiplicity =  || CDE Public ID = 6028530 - caDSR</t>
  </si>
  <si>
    <t>GDC.Demographic.age_is_obfuscated
PDC.Demographic.age_is_obfuscated</t>
  </si>
  <si>
    <t>Data Element Group = GDC.Demographic || Data Element Name = age_is_obfuscated || Definition = The age of the patient has been modified for compliance reasons. The actual age differs from what is reported. Other date intervals for this patient may also be modified. || Data Type = boolean || Valid Values =  || Example Values =  true
 false || Required? = No || Multiplicity =  || CDE Public ID = --</t>
  </si>
  <si>
    <t xml:space="preserve">Data Element Group = PDC.Demographic || Data Element Name = age_is_obfuscated || Definition = The age of the patient has been modified for compliance reasons. The actual age differs from what is reported. Other date intervals for this patient may also be modified. || Data Type = boolean || Valid Values =  || Example Values =  || Required? = FALSE || Multiplicity =  || CDE Public ID = </t>
  </si>
  <si>
    <t>GDC.Demographic.cause_of_death
PDC.Demographic.cause_of_death</t>
  </si>
  <si>
    <t>Data Element Group = GDC.Demographic || Data Element Name = cause_of_death || Definition = Text term to identify the cause of death for a patient. || Data Type = enum || Valid Values =  || Example Values = Cancer Related
 Cardiovascular Disorder, NOS
 End-stage Renal Disease
 Infection
 Not Cancer Related || Required? = No || Multiplicity =  || CDE Public ID = 2554674 - caDSR</t>
  </si>
  <si>
    <t>Data Element Group = PDC.Demographic || Data Element Name = cause_of_death || Definition = Text term to identify the cause of death for a patient. || Data Type = enum || Valid Values =  || Example Values =  || Required? = FALSE || Multiplicity =  || CDE Public ID = 2554674 - caDSR</t>
  </si>
  <si>
    <t>GDC.Demographic.cause_of_death_source
PDC.Demographic.cause_of_death_source</t>
  </si>
  <si>
    <t>Data Element Group = GDC.Demographic || Data Element Name = cause_of_death_source || Definition = The text term used to describe the source used to determine the patient's cause of death. || Data Type = enum || Valid Values =  || Example Values = Autopsy
 Death Certificate
 Medical Record
 Social Security Death Index || Required? = No || Multiplicity =  || CDE Public ID = --</t>
  </si>
  <si>
    <t xml:space="preserve">Data Element Group = PDC.Demographic || Data Element Name = cause_of_death_source || Definition = The text term used to describe the source used to determine the patient's cause of death. || Data Type = enum
 || Valid Values =  || Example Values =  || Required? = FALSE || Multiplicity =  || CDE Public ID = </t>
  </si>
  <si>
    <t>GDC.Demographic.days_to_death
PDC.Demographic.days_to_death</t>
  </si>
  <si>
    <t>Data Element Group = GDC.Demographic || Data Element Name = days_to_death || Definition = Number of days between the date used for index and the date from a person's date of death represented as a calculated number of days. || Data Type = integer || Valid Values =  || Example Values =  || Required? = No || Multiplicity =  || CDE Public ID = 6154724 - caDSR</t>
  </si>
  <si>
    <t>Data Element Group = PDC.Demographic || Data Element Name = days_to_death || Definition = Number of days between the date used for index and the date from a person's date of death represented as a calculated number of days. || Data Type = integer || Valid Values =  || Example Values =  || Required? = FALSE || Multiplicity =  || CDE Public ID = 6154724 - caDSR</t>
  </si>
  <si>
    <t>GDC.Demographic.id
PDC.Demographic.demographic_id</t>
  </si>
  <si>
    <t xml:space="preserve">Data Element Group = GDC.Demographic || Data Element Name = id || Definition = a unique key || Data Type =  || Valid Values =  || Example Values =  || Required? =  || Multiplicity =  || CDE Public ID = </t>
  </si>
  <si>
    <t xml:space="preserve">Data Element Group = PDC.Demographic || Data Element Name = demographic_id || Definition = KEY || Data Type =  || Valid Values =  || Example Values =  || Required? =  || Multiplicity =  || CDE Public ID = </t>
  </si>
  <si>
    <t>GDC.Demographic.occupation_duration_years
PDC.Demographic.occupation_duration_years</t>
  </si>
  <si>
    <t>Data Element Group = GDC.Demographic || Data Element Name = occupation_duration_years || Definition = The number of years a patient worked in a specific occupation. || Data Type = integer || Valid Values =  || Example Values =  || Required? = No || Multiplicity =  || CDE Public ID = 2435424 - caDSR</t>
  </si>
  <si>
    <t>Data Element Group = PDC.Demographic || Data Element Name = occupation_duration_years || Definition = The number of years a patient worked in a specific occupation. || Data Type = integer || Valid Values =  || Example Values =  || Required? = FALSE
 || Multiplicity =  || CDE Public ID = 2435424 - caDSR</t>
  </si>
  <si>
    <t>GDC.Demographic.premature_at_birth
PDC.Demographic.premature_at_birth</t>
  </si>
  <si>
    <t>Data Element Group = GDC.Demographic || Data Element Name = premature_at_birth || Definition = The yes/no/unknown indicator used to describe whether the patient was premature (less than 37 weeks gestation) at birth. || Data Type = enum || Valid Values =  || Example Values = Yes
No
Unknown
Not Reported || Required? = No || Multiplicity =  || CDE Public ID = 6010765 - caDSR</t>
  </si>
  <si>
    <t>Data Element Group = PDC.Demographic || Data Element Name = premature_at_birth || Definition = The yes/no/unknown indicator used to describe whether the patient was premature (less than 37 weeks gestation) at birth. || Data Type = enum || Valid Values =  || Example Values =  || Required? = FALSE || Multiplicity =  || CDE Public ID = 6010765 - caDSR</t>
  </si>
  <si>
    <t>GDC.Demographic.submitter_id
PDC.Demographic.demographic_submitter_id</t>
  </si>
  <si>
    <t xml:space="preserve">Data Element Group = GDC.Demographic || Data Element Name = submitter_id || Definition = a unique key in combination with project_id || Data Type =  || Valid Values =  || Example Values =  || Required? =  || Multiplicity =  || CDE Public ID = </t>
  </si>
  <si>
    <t xml:space="preserve">Data Element Group = PDC.Demographic || Data Element Name = demographic_submitter_id || Definition = KEY || Data Type =  || Valid Values =  || Example Values =  || Required? =  || Multiplicity =  || CDE Public ID = </t>
  </si>
  <si>
    <t>GDC.Demographic.vital_status
PDC.Demographic.vital_status</t>
  </si>
  <si>
    <t>Data Element Group = GDC.Demographic || Data Element Name = vital_status || Definition = The survival state of the person registered on the protocol. || Data Type = enum || Valid Values =  || Example Values = Alive
 Dead
 Unknown
 Not Reported || Required? = Yes || Multiplicity =  || CDE Public ID = 5 - caDSR</t>
  </si>
  <si>
    <t>Data Element Group = PDC.Demographic || Data Element Name = vital_status || Definition = The survival state of the person registered on the protocol. || Data Type = enum || Valid Values =  || Example Values =  || Required? = FALSE || Multiplicity =  || CDE Public ID = 5 - caDSR</t>
  </si>
  <si>
    <t>GDC.Demographic.weeks_gestation_at_birth
PDC.Demographic.weeks_gestation_at_birth</t>
  </si>
  <si>
    <t>Data Element Group = GDC.Demographic || Data Element Name = weeks_gestation_at_birth || Definition = Numeric value used to describe the number of weeks starting from the approximate date of the biological mother's last menstrual period and ending with the birth of the patient. || Data Type = number || Valid Values =  || Example Values =  || Required? = No || Multiplicity =  || CDE Public ID = 2737369 - caDSR</t>
  </si>
  <si>
    <t>Data Element Group = PDC.Demographic || Data Element Name = weeks_gestation_at_birth || Definition = Numeric value used to describe the number of weeks starting from the approximate date of the biological mother's last menstrual period and ending with the birth of the patient. || Data Type = integer || Valid Values =  || Example Values =  || Required? = FALSE || Multiplicity =  || CDE Public ID = 2737369 - caDSR</t>
  </si>
  <si>
    <t>GDC.Demographic.year_of_birth
PDC.Demographic.year_of_birth
IDC.Patient Study Module.DICOM.Patient Age</t>
  </si>
  <si>
    <t>Data Element Group = GDC.Demographic || Data Element Name = year_of_birth || Definition = Numeric value to represent the calendar year in which an individual was born. || Data Type = integer, null || Valid Values =  || Example Values =  || Required? = No || Multiplicity =  || CDE Public ID = 2896954 - caDSR</t>
  </si>
  <si>
    <t>Data Element Group = PDC.Demographic || Data Element Name = year_of_birth || Definition = Numeric value to represent the calendar year in which an individual was born. || Data Type = integer || Valid Values =  || Example Values =  || Required? = FALSE || Multiplicity =  || CDE Public ID = 2896954 - caDSR</t>
  </si>
  <si>
    <t>GDC.Demographic.year_of_death
PDC.Demographic.year_of_death</t>
  </si>
  <si>
    <t>Data Element Group = GDC.Demographic || Data Element Name = year_of_death || Definition = Numeric value to represent the year of the death of an individual. || Data Type = integer || Valid Values =  || Example Values =  || Required? = No || Multiplicity =  || CDE Public ID = 2897030 - caDSR</t>
  </si>
  <si>
    <t>Data Element Group = PDC.Demographic || Data Element Name = year_of_death || Definition = Numeric value to represent the year of the death of an individual. || Data Type = integer || Valid Values =  || Example Values =  || Required? = FALSE || Multiplicity =  || CDE Public ID = 2897030 - caDSR</t>
  </si>
  <si>
    <t>GDC.Diagnosis.ajcc_clinical_m
PDC.Diagnosis.ajcc_clinical_m</t>
  </si>
  <si>
    <t>Data Element Group = GDC.Diagnosis || Data Element Name = ajcc_clinical_m || Definition = Extent of the distant metastasis for the cancer based on evidence obtained from clinical assessment parameters determined prior to treatment. || Data Type = enum || Valid Values =  || Example Values = M0
 M1
 M1a || Required? = No || Multiplicity =  || CDE Public ID = 3440331 - caDSR</t>
  </si>
  <si>
    <t>Data Element Group = PDC.Diagnosis || Data Element Name = ajcc_clinical_m || Definition = Extent of the distant metastasis for the cancer based on evidence obtained from clinical assessment parameters determined prior to treatment. || Data Type = enum || Valid Values =  || Example Values =  || Required? = FALSE || Multiplicity =  || CDE Public ID = 3440331 - caDSR</t>
  </si>
  <si>
    <t>GDC.Diagnosis.ajcc_clinical_n
PDC.Diagnosis.ajcc_clinical_n</t>
  </si>
  <si>
    <t>Data Element Group = GDC.Diagnosis || Data Element Name = ajcc_clinical_n || Definition = Extent of the regional lymph node involvement for the cancer based on evidence obtained from clinical assessment parameters determined prior to treatment. || Data Type = enum || Valid Values =  || Example Values = N0
 N0 (i+)
 N0 (i-) || Required? = No || Multiplicity =  || CDE Public ID = 3440330 - caDSR</t>
  </si>
  <si>
    <t>Data Element Group = PDC.Diagnosis || Data Element Name = ajcc_clinical_n || Definition = Extent of the regional lymph node involvement for the cancer based on evidence obtained from clinical assessment parameters determined prior to treatment. || Data Type = enum || Valid Values =  || Example Values =  || Required? = FALSE || Multiplicity =  || CDE Public ID = 3440330 - caDSR</t>
  </si>
  <si>
    <t>GDC.Diagnosis.ajcc_clinical_stage
PDC.Diagnosis.ajcc_clinical_stage</t>
  </si>
  <si>
    <t>Data Element Group = GDC.Diagnosis || Data Element Name = ajcc_clinical_stage || Definition = Stage group determined from clinical information on the tumor (T), regional node (N) and metastases (M) and by grouping cases with similar prognosis for cancer. || Data Type = enum || Valid Values =  || Example Values = Stage 0
 Stage 0a
 Stage I || Required? = No || Multiplicity =  || CDE Public ID = 3440332 - caDSR</t>
  </si>
  <si>
    <t>Data Element Group = PDC.Diagnosis || Data Element Name = ajcc_clinical_stage || Definition = Stage group determined from clinical information on the tumor (T), regional node (N) and metastases (M) and by grouping cases with similar prognosis for cancer. || Data Type = enum || Valid Values =  || Example Values =  || Required? = FALSE || Multiplicity =  || CDE Public ID = 3440332 - caDSR</t>
  </si>
  <si>
    <t>GDC.Diagnosis.ajcc_clinical_t
PDC.Diagnosis.ajcc_clinical_t</t>
  </si>
  <si>
    <t>Data Element Group = GDC.Diagnosis || Data Element Name = ajcc_clinical_t || Definition = Extent of the primary cancer based on evidence obtained from clinical assessment parameters determined prior to treatment. || Data Type = enum || Valid Values =  || Example Values = T0
 T1
 T1a || Required? = No || Multiplicity =  || CDE Public ID = 3440328 - caDSR</t>
  </si>
  <si>
    <t>Data Element Group = PDC.Diagnosis || Data Element Name = ajcc_clinical_t || Definition = Extent of the primary cancer based on evidence obtained from clinical assessment parameters determined prior to treatment. || Data Type = enum || Valid Values =  || Example Values =  || Required? = FALSE || Multiplicity =  || CDE Public ID = 3440328 - caDSR</t>
  </si>
  <si>
    <t>GDC.Diagnosis.ajcc_pathologic_m
PDC.Diagnosis.ajcc_pathologic_m</t>
  </si>
  <si>
    <t>Data Element Group = GDC.Diagnosis || Data Element Name = ajcc_pathologic_m || Definition = Code to represent the defined absence or presence of distant spread or metastases (M) to locations via vascular channels or lymphatics beyond the regional lymph nodes, using criteria established by the American Joint Committee on Cancer (AJCC). || Data Type = enum || Valid Values =  || Example Values = M0
 M1
 M1a || Required? = No || Multiplicity =  || CDE Public ID = 3045439 - caDSR</t>
  </si>
  <si>
    <t>Data Element Group = PDC.Diagnosis || Data Element Name = ajcc_pathologic_m || Definition = Code to represent the defined absence or presence of distant spread or metastases (M) to locations via vascular channels or lymphatics beyond the regional lymph nodes, using criteria established by the American Joint Committee on Cancer (AJCC). || Data Type = enum || Valid Values =  || Example Values =  || Required? = FALSE || Multiplicity =  || CDE Public ID = 3045439 - caDSR</t>
  </si>
  <si>
    <t>GDC.Diagnosis.ajcc_pathologic_n
PDC.Diagnosis.ajcc_pathologic_n</t>
  </si>
  <si>
    <t>Data Element Group = GDC.Diagnosis || Data Element Name = ajcc_pathologic_n || Definition = The codes that represent the stage of cancer based on the nodes present (N stage) according to criteria based on multiple editions of the AJCC's Cancer Staging Manual. || Data Type = enum || Valid Values =  || Example Values = N0
 N0 (i+)
 N0 (i-) || Required? = No || Multiplicity =  || CDE Public ID = 3203106 - caDSR</t>
  </si>
  <si>
    <t>Data Element Group = PDC.Diagnosis || Data Element Name = ajcc_pathologic_n || Definition = The codes that represent the stage of cancer based on the nodes present (N stage) according to criteria based on multiple editions of the AJCC's Cancer Staging Manual. || Data Type = enum || Valid Values =  || Example Values =  || Required? = FALSE || Multiplicity =  || CDE Public ID = 3203106 - caDSR</t>
  </si>
  <si>
    <t>GDC.Diagnosis.ajcc_pathologic_stage
PDC.Diagnosis.ajcc_pathologic_stage</t>
  </si>
  <si>
    <t>Data Element Group = GDC.Diagnosis || Data Element Name = ajcc_pathologic_stage || Definition = The extent of a cancer, especially whether the disease has spread from the original site to other parts of the body based on AJCC staging criteria. || Data Type = enum || Valid Values =  || Example Values = Stage 0
 Stage 0a
 Stage I || Required? = No || Multiplicity =  || CDE Public ID = 3203222 - caDSR</t>
  </si>
  <si>
    <t>Data Element Group = PDC.Diagnosis || Data Element Name = ajcc_pathologic_stage || Definition = The extent of a cancer, especially whether the disease has spread from the original site to other parts of the body based on AJCC staging criteria. || Data Type = enum || Valid Values =  || Example Values =  || Required? = FALSE || Multiplicity =  || CDE Public ID = 3203222 - caDSR</t>
  </si>
  <si>
    <t>GDC.Diagnosis.ajcc_pathologic_t
PDC.Diagnosis.ajcc_pathologic_t</t>
  </si>
  <si>
    <t>Data Element Group = GDC.Diagnosis || Data Element Name = ajcc_pathologic_t || Definition = Code of pathological T (primary tumor) to define the size or contiguous extension of the primary tumor (T), using staging criteria from the American Joint Committee on Cancer (AJCC). || Data Type = enum || Valid Values =  || Example Values = T0
T1
T1a || Required? = No || Multiplicity =  || CDE Public ID = 3045435 - caDSR</t>
  </si>
  <si>
    <t>Data Element Group = PDC.Diagnosis || Data Element Name = ajcc_pathologic_t || Definition = Code of pathological T (primary tumor) to define the size or contiguous extension of the primary tumor (T), using staging criteria from the American Joint Committee on Cancer (AJCC). || Data Type = enum || Valid Values =  || Example Values =  || Required? = FALSE || Multiplicity =  || CDE Public ID = 3045435 - caDSR</t>
  </si>
  <si>
    <t>GDC.Diagnosis.ajcc_staging_system_edition
PDC.Diagnosis.ajcc_staging_system_edition</t>
  </si>
  <si>
    <t>Data Element Group = GDC.Diagnosis || Data Element Name = ajcc_staging_system_edition || Definition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 Example Values = 1st
 2nd
 3rd || Required? = No || Multiplicity =  || CDE Public ID = 2722309 - caDSR</t>
  </si>
  <si>
    <t>Data Element Group = PDC.Diagnosis || Data Element Name = ajcc_staging_system_edition || Definition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 Example Values =  || Required? = FALSE || Multiplicity =  || CDE Public ID = 2722309 - caDSR</t>
  </si>
  <si>
    <t>GDC.Diagnosis.anaplasia_present
PDC.Diagnosis.anaplasia_present</t>
  </si>
  <si>
    <t>Data Element Group = GDC.Diagnosis || Data Element Name = anaplasia_present || Definition = Yes/no/unknown/not reported indicator used to describe whether anaplasia was present at the time of diagnosis. || Data Type = enum || Valid Values =  || Example Values = yes
 no
 unknown || Required? = No || Multiplicity =  || CDE Public ID = 6059599 - caDSR</t>
  </si>
  <si>
    <t>Data Element Group = PDC.Diagnosis || Data Element Name = anaplasia_present || Definition = Yes/no/unknown/not reported indicator used to describe whether anaplasia was present at the time of diagnosis. || Data Type = enum || Valid Values =  || Example Values =  || Required? = FALSE || Multiplicity =  || CDE Public ID = 6059599 - caDSR</t>
  </si>
  <si>
    <t>GDC.Diagnosis.anaplasia_present_type
PDC.Diagnosis.anaplasia_present_type</t>
  </si>
  <si>
    <t>Data Element Group = GDC.Diagnosis || Data Element Name = anaplasia_present_type || Definition = The text term used to describe the morphologic findings indicating the presence of a malignant cellular infiltrate characterized by the presence of large pleomorphic cells, necrosis, and high mitotic activity in a tissue sample. || Data Type = enum || Valid Values =  || Example Values = Absent
 Diffuse
 Equivocal
 Focal || Required? = No || Multiplicity =  || CDE Public ID = 4925534 - caDSR</t>
  </si>
  <si>
    <t>Data Element Group = PDC.Diagnosis || Data Element Name = anaplasia_present_type || Definition = The text term used to describe the morphologic findings indicating the presence of a malignant cellular infiltrate characterized by the presence of large pleomorphic cells, necrosis, and high mitotic activity in a tissue sample. || Data Type = enum || Valid Values =  || Example Values =  || Required? = FALSE || Multiplicity =  || CDE Public ID = 4925534 - caDSR</t>
  </si>
  <si>
    <t>GDC.Diagnosis.ann_arbor_b_symptoms
PDC.Diagnosis.ann_arbor_b_symptoms</t>
  </si>
  <si>
    <t>Data Element Group = GDC.Diagnosis || Data Element Name = ann_arbor_b_symptoms || Definition = Text term to signify whether lymphoma B-symptoms are present as noted in the patient's medical record. || Data Type = enum || Valid Values =  || Example Values =  Yes
 No
 Unknown || Required? = No || Multiplicity =  || CDE Public ID = 2902402 - caDSR</t>
  </si>
  <si>
    <t>Data Element Group = PDC.Diagnosis || Data Element Name = ann_arbor_b_symptoms || Definition = Text term to signify whether lymphoma B-symptoms are present as noted in the patient's medical record. || Data Type = enum || Valid Values =  || Example Values =  || Required? = FALSE || Multiplicity =  || CDE Public ID = 2902402 - caDSR</t>
  </si>
  <si>
    <t>GDC.Diagnosis.ann_arbor_clinical_stage
PDC.Diagnosis.ann_arbor_clinical_stage</t>
  </si>
  <si>
    <t>Data Element Group = GDC.Diagnosis || Data Element Name = ann_arbor_clinical_stage || Definition = The text term used to describe the clinical classification of lymphoma, as defined by the Ann Arbor Lymphoma Staging System. || Data Type = enum || Valid Values =  || Example Values = Stage I
 Stage II
 Stage III
 Unknown || Required? = No || Multiplicity =  || CDE Public ID = 5615604 - caDSR</t>
  </si>
  <si>
    <t>Data Element Group = PDC.Diagnosis || Data Element Name = ann_arbor_clinical_stage || Definition = The text term used to describe the clinical classification of lymphoma, as defined by the Ann Arbor Lymphoma Staging System. || Data Type = enum || Valid Values =  || Example Values =  || Required? = FALSE || Multiplicity =  || CDE Public ID = 5615604 - caDSR</t>
  </si>
  <si>
    <t>GDC.Diagnosis.ann_arbor_extranodal_involvement
PDC.Diagnosis.ann_arbor_extranodal_involvement</t>
  </si>
  <si>
    <t>Data Element Group = GDC.Diagnosis || Data Element Name = ann_arbor_extranodal_involvement || Definition = Indicator that identifies whether a patient with malignant lymphoma has lymphomatous involvement of an extranodal site. || Data Type = enum || Valid Values =  || Example Values = Yes
 No
 Unknown || Required? = No || Multiplicity =  || CDE Public ID = 3364582 - caDSR</t>
  </si>
  <si>
    <t>Data Element Group = PDC.Diagnosis || Data Element Name = ann_arbor_extranodal_involvement || Definition = Indicator that identifies whether a patient with malignant lymphoma has lymphomatous involvement of an extranodal site. || Data Type = enum || Valid Values =  || Example Values =  || Required? = FALSE || Multiplicity =  || CDE Public ID = 3364582 - caDSR</t>
  </si>
  <si>
    <t>GDC.Diagnosis.ann_arbor_pathologic_stage
PDC.Diagnosis.ann_arbor_pathologic_stage</t>
  </si>
  <si>
    <t>Data Element Group = GDC.Diagnosis || Data Element Name = ann_arbor_pathologic_stage || Definition = The text term used to describe the pathologic classification of lymphoma, as defined by the Ann Arbor Lymphoma Staging System. || Data Type = enum || Valid Values =  || Example Values = Stage I
 Stage II
 || Required? = No || Multiplicity =  || CDE Public ID = 5615605 - caDSR</t>
  </si>
  <si>
    <t>Data Element Group = PDC.Diagnosis || Data Element Name = ann_arbor_pathologic_stage || Definition = The text term used to describe the pathologic classification of lymphoma, as defined by the Ann Arbor Lymphoma Staging System. || Data Type = enum || Valid Values =  || Example Values =  || Required? = FALSE || Multiplicity =  || CDE Public ID = 5615605 - caDSR</t>
  </si>
  <si>
    <t>GDC.Diagnosis.best_overall_response
PDC.Diagnosis.best_overall_response</t>
  </si>
  <si>
    <t>Data Element Group = GDC.Diagnosis || Data Element Name = best_overall_response || Definition = The best improvement achieved throughout the entire course of protocol treatment. || Data Type = enum || Valid Values =  || Example Values = AJ-Adjuvant Therapy
 CPD-Clinical Progression
 CR-Complete Response
 DU-Disease Unchanged || Required? = No || Multiplicity =  || CDE Public ID = 2003324 - caDSR</t>
  </si>
  <si>
    <t>Data Element Group = PDC.Diagnosis || Data Element Name = best_overall_response || Definition = The best improvement achieved throughout the entire course of protocol treatment. || Data Type = enum || Valid Values =  || Example Values =  || Required? = FALSE || Multiplicity =  || CDE Public ID = 2003324 - caDSR</t>
  </si>
  <si>
    <t>GDC.Diagnosis.breslow_thickness
PDC.Diagnosis.breslow_thickness</t>
  </si>
  <si>
    <t>Data Element Group = GDC.Diagnosis || Data Element Name = breslow_thickness || Definition = The number that describes the distance, in millimeters, between the upper layer of the epidermis and the deepest point of tumor penetration. || Data Type = number || Valid Values =  || Example Values =  || Required? = No || Multiplicity =  || CDE Public ID = 64809 - caDSR</t>
  </si>
  <si>
    <t>Data Element Group = PDC.Diagnosis || Data Element Name = breslow_thickness || Definition = The number that describes the distance, in millimeters, between the upper layer of the epidermis and the deepest point of tumor penetration. || Data Type = number || Valid Values =  || Example Values =  || Required? = FALSE || Multiplicity =  || CDE Public ID = 64809 - caDSR</t>
  </si>
  <si>
    <t>GDC.Diagnosis.burkitt_lymphoma_clinical_variant
PDC.Diagnosis.burkitt_lymphoma_clinical_variant</t>
  </si>
  <si>
    <t>Data Element Group = GDC.Diagnosis || Data Element Name = burkitt_lymphoma_clinical_variant || Definition = Burkitt's lymphoma categorization based on clinical features that differ from other forms of the same disease. || Data Type = enum || Valid Values =  || Example Values = Endemic
 Immunodeficiency associated, 
adult Immunodeficiency associated, 
pediatric, Sporadic, adult || Required? = No || Multiplicity =  || CDE Public ID = 3770421 - caDSR</t>
  </si>
  <si>
    <t>Data Element Group = PDC.Diagnosis || Data Element Name = burkitt_lymphoma_clinical_variant || Definition = Burkitt's lymphoma categorization based on clinical features that differ from other forms of the same disease. || Data Type = enum || Valid Values =  || Example Values =  || Required? = FALSE || Multiplicity =  || CDE Public ID = 3770421 - caDSR</t>
  </si>
  <si>
    <t>GDC.Diagnosis.child_pugh_classification
PDC.Diagnosis.child_pugh_classification</t>
  </si>
  <si>
    <t>Data Element Group = GDC.Diagnosis || Data Element Name = child_pugh_classification || Definition = The text term used to describe the classification used in the prognosis of chronic liver disease, mainly cirrhosis. || Data Type = enum || Valid Values =  || Example Values = A
 A5
 A6 || Required? = No || Multiplicity =  || CDE Public ID = 2931791 - caDSR</t>
  </si>
  <si>
    <t>Data Element Group = PDC.Diagnosis || Data Element Name = child_pugh_classification || Definition = The text term used to describe the classification used in the prognosis of chronic liver disease, mainly cirrhosis. || Data Type = enum || Valid Values =  || Example Values =  || Required? = FALSE || Multiplicity =  || CDE Public ID = 2931791 - caDSR</t>
  </si>
  <si>
    <t>GDC.Diagnosis.circumferential_resection_margin
PDC.Diagnosis.circumferential_resection_margin</t>
  </si>
  <si>
    <t>Data Element Group = GDC.Diagnosis || Data Element Name = circumferential_resection_margin || Definition = Numeric value used to describe the non-peritonealised bare area of rectum, comprising anterior and posterior segments, when submitted as a surgical specimen resulting from excision of cancer of the rectum. || Data Type = number || Valid Values =  || Example Values =  || Required? = No || Multiplicity =  || CDE Public ID = 6161030 - caDSR</t>
  </si>
  <si>
    <t>Data Element Group = PDC.Diagnosis || Data Element Name = circumferential_resection_margin || Definition = Numeric value used to describe the non-peritonealised bare area of rectum, comprising anterior and posterior segments, when submitted as a surgical specimen resulting from excision of cancer of the rectum. || Data Type = number || Valid Values =  || Example Values =  || Required? = FALSE || Multiplicity =  || CDE Public ID = 6161030 - caDSR</t>
  </si>
  <si>
    <t>GDC.Diagnosis.classification_of_tumor
PDC.Diagnosis.classification_of_tumor</t>
  </si>
  <si>
    <t>Data Element Group = GDC.Diagnosis || Data Element Name = classification_of_tumor || Definition = Text that describes the kind of disease present in the tumor specimen as related to a specific timepoint. || Data Type = enum || Valid Values =  || Example Values = primary
 metastasis
 recurrence
 other || Required? = No || Multiplicity =  || CDE Public ID = 3288124 - caDSR</t>
  </si>
  <si>
    <t>Data Element Group = PDC.Diagnosis || Data Element Name = classification_of_tumor || Definition = Text that describes the kind of disease present in the tumor specimen as related to a specific timepoint. || Data Type = enum || Valid Values =  || Example Values =  || Required? = FALSE || Multiplicity =  || CDE Public ID = 3288124 - caDSR</t>
  </si>
  <si>
    <t>GDC.Diagnosis.cog_liver_stage
PDC.Diagnosis.cog_liver_stage</t>
  </si>
  <si>
    <t>Data Element Group = GDC.Diagnosis || Data Element Name = cog_liver_stage || Definition = The text term used to describe the staging classification of liver tumors, as defined by the Children's Oncology Group (COG). This staging system specifically describes the extent of the primary tumor prior to treatment. || Data Type = enum || Valid Values =  || Example Values =  Stage I
 Stage II || Required? = No || Multiplicity =  || CDE Public ID = 6013618 - caDSR</t>
  </si>
  <si>
    <t>Data Element Group = PDC.Diagnosis || Data Element Name = cog_liver_stage || Definition = The text term used to describe the staging classification of liver tumors, as defined by the Children's Oncology Group (COG). This staging system specifically describes the extent of the primary tumor prior to treatment. || Data Type = enum || Valid Values =  || Example Values =  || Required? = FALSE || Multiplicity =  || CDE Public ID = 6013618 - caDSR</t>
  </si>
  <si>
    <t>GDC.Diagnosis.cog_neuroblastoma_risk_group
PDC.Diagnosis.cog_neuroblastoma_risk_group</t>
  </si>
  <si>
    <t>Data Element Group = GDC.Diagnosis || Data Element Name = cog_neuroblastoma_risk_group || Definition = Text term that represents the categorization of patients on the basis of prognostic factors per a system developed by Children's Oncology Group (COG). Risk level is used to assign treatment intensity. || Data Type = enum || Valid Values =  || Example Values = High Risk
 Intermediate Risk
 Low Risk || Required? = No || Multiplicity =  || CDE Public ID = 4616452 - caDSR</t>
  </si>
  <si>
    <t>Data Element Group = PDC.Diagnosis || Data Element Name = cog_neuroblastoma_risk_group || Definition = Text term that represents the categorization of patients on the basis of prognostic factors per a system developed by Children's Oncology Group (COG). Risk level is used to assign treatment intensity. || Data Type = enum || Valid Values =  || Example Values =  || Required? = FALSE || Multiplicity =  || CDE Public ID = 4616452 - caDSR</t>
  </si>
  <si>
    <t>GDC.Diagnosis.cog_renal_stage
PDC.Diagnosis.cog_renal_stage</t>
  </si>
  <si>
    <t>Data Element Group = GDC.Diagnosis || Data Element Name = cog_renal_stage || Definition = The text term used to describe the staging classification of renal tumors, as defined by the Children's Oncology Group (COG). || Data Type = enum || Valid Values =  || Example Values = Stage I
 Stage II
 Stage III || Required? = No || Multiplicity =  || CDE Public ID = 6013641 - caDSR</t>
  </si>
  <si>
    <t>Data Element Group = PDC.Diagnosis || Data Element Name = cog_renal_stage || Definition = The text term used to describe the staging classification of renal tumors, as defined by the Children's Oncology Group (COG). || Data Type = enum || Valid Values =  || Example Values =  || Required? = FALSE || Multiplicity =  || CDE Public ID = 6013641 - caDSR</t>
  </si>
  <si>
    <t>GDC.Diagnosis.cog_rhabdomyosarcoma_risk_group
PDC.Diagnosis.cog_rhabdomyosarcoma_risk_group</t>
  </si>
  <si>
    <t>Data Element Group = GDC.Diagnosis || Data Element Name = cog_rhabdomyosarcoma_risk_group || Definition = Text term used to describe the classification of rhabdomyosarcoma, as defined by the Children's Oncology Group (COG). || Data Type = enum || Valid Values =  || Example Values = High Risk
 Intermediate Risk
 Low Risk || Required? = No || Multiplicity =  || CDE Public ID = 6133604 - caDSR</t>
  </si>
  <si>
    <t>Data Element Group = PDC.Diagnosis || Data Element Name = cog_rhabdomyosarcoma_risk_group || Definition = Text term used to describe the classification of rhabdomyosarcoma, as defined by the Children's Oncology Group (COG). || Data Type = enum || Valid Values =  || Example Values =  || Required? = FALSE || Multiplicity =  || CDE Public ID = 6133604 - caDSR</t>
  </si>
  <si>
    <t>GDC.Diagnosis.days_to_best_overall_response
PDC.Diagnosis.days_to_best_overall_response</t>
  </si>
  <si>
    <t>Data Element Group = GDC.Diagnosis || Data Element Name = days_to_best_overall_response || Definition = Number of days between the date used for index and the date of the patient was thought to have the best overall response to their disease. || Data Type = integer || Valid Values =  || Example Values =  || Required? = No || Multiplicity =  || CDE Public ID = 6154732 - caDSR</t>
  </si>
  <si>
    <t>Data Element Group = PDC.Diagnosis || Data Element Name = days_to_best_overall_response || Definition = Number of days between the date used for index and the date of the patient was thought to have the best overall response to their disease. || Data Type = integer || Valid Values =  || Example Values =  || Required? = FALSE || Multiplicity =  || CDE Public ID = 6154732 - caDSR</t>
  </si>
  <si>
    <t>GDC.Diagnosis.days_to_diagnosis
PDC.Diagnosis.days_to_diagnosis</t>
  </si>
  <si>
    <t>Data Element Group = GDC.Diagnosis || Data Element Name = days_to_diagnosis || Definition = Number of days between the date used for index and the date the patient was diagnosed with the malignant disease. || Data Type = integer || Valid Values =  || Example Values =  || Required? = No || Multiplicity =  || CDE Public ID = 6154733 - caDSR</t>
  </si>
  <si>
    <t>Data Element Group = PDC.Diagnosis || Data Element Name = days_to_diagnosis || Definition = Number of days between the date used for index and the date the patient was diagnosed with the malignant disease. || Data Type = integer || Valid Values =  || Example Values =  || Required? = FALSE || Multiplicity =  || CDE Public ID = 6154733 - caDSR</t>
  </si>
  <si>
    <r>
      <t xml:space="preserve">GDC.Diagnosis.days_to_last_follow_up
PDC.Diagnosis.days_to_last_follow_up
</t>
    </r>
    <r>
      <rPr>
        <i/>
        <sz val="11"/>
        <color theme="1"/>
        <rFont val="Calibri"/>
        <family val="2"/>
        <scheme val="minor"/>
      </rPr>
      <t>CCDH.Clinical/Demographic (Patient Level).Days to last follow up</t>
    </r>
  </si>
  <si>
    <t>CCDH.Clinical/Demographic (Patient Level).Days to last follow up</t>
  </si>
  <si>
    <t>Data Element Group = GDC.Diagnosis || Data Element Name = days_to_last_follow_up || Definition = Time interval from the date of last follow up to the date of initial pathologic diagnosis, represented as a calculated number of days. || Data Type = One of: number
 null || Valid Values =  || Example Values =  || Required? = Yes || Multiplicity =  || CDE Public ID = 3008273 - caDSR</t>
  </si>
  <si>
    <t>Data Element Group = PDC.Diagnosis || Data Element Name = days_to_last_follow_up || Definition = Time interval from the date of last follow up to the date of initial pathologic diagnosis, represented as a calculated number of days. || Data Type = number || Valid Values =  || Example Values =  || Required? = TRUE || Multiplicity =  || CDE Public ID = 3008273 - caDSR</t>
  </si>
  <si>
    <t>GDC.Diagnosis.days_to_last_known_disease_status
PDC.Diagnosis.days_to_last_known_disease_status
CCHD.Clinical/Demographic (Patient Level).Days to last known disease status</t>
  </si>
  <si>
    <t>CCHD.Clinical/Demographic (Patient Level).Days to last known disease status</t>
  </si>
  <si>
    <t>Data Element Group = GDC.Diagnosis || Data Element Name = days_to_last_known_disease_status || Definition = Time interval from the date of last follow up to the date of initial pathologic diagnosis, represented as a calculated number of days. || Data Type = One of: number
 null || Valid Values =  || Example Values =  || Required? = Yes || Multiplicity =  || CDE Public ID = 3008273 - caDSR</t>
  </si>
  <si>
    <t>Data Element Group = PDC.Diagnosis || Data Element Name = days_to_last_known_disease_status || Definition = Time interval from the date of last follow up to the date of initial pathologic diagnosis, represented as a calculated number of days. || Data Type = number || Valid Values =  || Example Values =  || Required? = TRUE || Multiplicity =  || CDE Public ID = 3008273 - caDSR</t>
  </si>
  <si>
    <t>GDC.Diagnosis.days_to_recurrence
PDC.Diagnosis.days_to_recurrence
CCDH.Clinical/Demographic (Patient Level).Days to recurrence</t>
  </si>
  <si>
    <t>CCDH.Clinical/Demographic (Patient Level).Days to recurrence</t>
  </si>
  <si>
    <t>Data Element Group = GDC.Diagnosis || Data Element Name = days_to_recurrence || Definition = Number of days between the date used for index and the date the patient's disease recurred. || Data Type = One of: number
 null || Valid Values =  || Example Values =  || Required? = Yes || Multiplicity =  || CDE Public ID = 6154731 - caDSR</t>
  </si>
  <si>
    <t>Data Element Group = PDC.Diagnosis || Data Element Name = days_to_recurrence || Definition = Number of days between the date used for index and the date the patient's disease recurred. || Data Type = number || Valid Values =  || Example Values =  || Required? = TRUE || Multiplicity =  || CDE Public ID = 6154731 - caDSR</t>
  </si>
  <si>
    <t>GDC.Diagnosis.enneking_msts_grade
PDC.Diagnosis.enneking_msts_grade</t>
  </si>
  <si>
    <t>Data Element Group = GDC.Diagnosis || Data Element Name = enneking_msts_grade || Definition = The text term used to describe the surgical grade of the musculoskeletal sarcoma, using the Enneking staging system approved by the Musculoskeletal Tumor Society (MSTS). || Data Type = enum || Valid Values =  || Example Values = High Grade (G2)
 Low Grade (G1)
 Unknown || Required? = No || Multiplicity =  || CDE Public ID = 6003955 - caDSR</t>
  </si>
  <si>
    <t>Data Element Group = PDC.Diagnosis || Data Element Name = enneking_msts_grade || Definition = The text term used to describe the surgical grade of the musculoskeletal sarcoma, using the Enneking staging system approved by the Musculoskeletal Tumor Society (MSTS). || Data Type = enum || Valid Values =  || Example Values =  || Required? = FALSE || Multiplicity =  || CDE Public ID = 6003955 - caDSR</t>
  </si>
  <si>
    <t>GDC.Diagnosis.enneking_msts_metastasis
PDC.Diagnosis.enneking_msts_metastasis</t>
  </si>
  <si>
    <t>Data Element Group = GDC.Diagnosis || Data Element Name = enneking_msts_metastasis || Definition = Text term and code that represents the metastatic stage of the musculoskeletal sarcoma, using the Enneking staging system approved by the Musculoskeletal Tumor Society (MSTS). || Data Type = enum || Valid Values =  || Example Values = No Metastasis (M0)
Regional or Distant Metastasis (M1) || Required? = No || Multiplicity =  || CDE Public ID = 6003958 - caDSR</t>
  </si>
  <si>
    <t>Data Element Group = PDC.Diagnosis || Data Element Name = enneking_msts_metastasis || Definition = Text term and code that represents the metastatic stage of the musculoskeletal sarcoma, using the Enneking staging system approved by the Musculoskeletal Tumor Society (MSTS). || Data Type = enum || Valid Values =  || Example Values =  || Required? = FALSE || Multiplicity =  || CDE Public ID = 6003958 - caDSR</t>
  </si>
  <si>
    <t>GDC.Diagnosis.enneking_msts_stage
PDC.Diagnosis.enneking_msts_stage</t>
  </si>
  <si>
    <t>Data Element Group = GDC.Diagnosis || Data Element Name = enneking_msts_stage || Definition = Text term used to describe the stage of the musculoskeletal sarcoma, using the Enneking staging system approved by the Musculoskeletal Tumor Society (MSTS). || Data Type = enum || Valid Values =  || Example Values = Stage IA
 Stage IB
 Stage IIA || Required? = No || Multiplicity =  || CDE Public ID = 6060045 - caDSR</t>
  </si>
  <si>
    <t>Data Element Group = PDC.Diagnosis || Data Element Name = enneking_msts_stage || Definition = Text term used to describe the stage of the musculoskeletal sarcoma, using the Enneking staging system approved by the Musculoskeletal Tumor Society (MSTS). || Data Type = enum || Valid Values =  || Example Values =  || Required? = FALSE || Multiplicity =  || CDE Public ID = 6060045 - caDSR</t>
  </si>
  <si>
    <t>GDC.Diagnosis.enneking_msts_tumor_site
PDC.Diagnosis.enneking_msts_tumor_site</t>
  </si>
  <si>
    <t>Data Element Group = GDC.Diagnosis || Data Element Name = enneking_msts_tumor_site || Definition = Text term and code that represents the tumor site of the musculoskeletal sarcoma, using the Enneking staging system approved by the Musculoskeletal Tumor Society (MSTS). || Data Type = enum || Valid Values =  || Example Values = Extracompartmental (T2)
 Intracompartmental (T1)
 Unknown || Required? = No || Multiplicity =  || CDE Public ID = 6003957 - caDSR</t>
  </si>
  <si>
    <t>Data Element Group = PDC.Diagnosis || Data Element Name = enneking_msts_tumor_site || Definition = Text term and code that represents the tumor site of the musculoskeletal sarcoma, using the Enneking staging system approved by the Musculoskeletal Tumor Society (MSTS). || Data Type = enum || Valid Values =  || Example Values =  || Required? = FALSE || Multiplicity =  || CDE Public ID = 6003957 - caDSR</t>
  </si>
  <si>
    <t>GDC.Diagnosis.esophageal_columnar_dysplasia_degree
PDC.Diagnosis.esophageal_columnar_dysplasia_degree</t>
  </si>
  <si>
    <t>Data Element Group = GDC.Diagnosis || Data Element Name = esophageal_columnar_dysplasia_degree || Definition = Text term to describe the amount of dysplasia found within the benign esophageal columnar mucosa. || Data Type = enum || Valid Values =  || Example Values = High Grade Dysplasia
 Indefinite for Dysplasia
 Low Grade Dysplasia || Required? = No || Multiplicity =  || CDE Public ID = 3440917 - caDSR</t>
  </si>
  <si>
    <t>Data Element Group = PDC.Diagnosis || Data Element Name = esophageal_columnar_dysplasia_degree || Definition = Text term to describe the amount of dysplasia found within the benign esophageal columnar mucosa. || Data Type = enum || Valid Values =  || Example Values =  || Required? = FALSE || Multiplicity =  || CDE Public ID = 3440917 - caDSR</t>
  </si>
  <si>
    <t>GDC.Diagnosis.esophageal_columnar_metaplasia_present
PDC.Diagnosis.esophageal_columnar_metaplasia_present</t>
  </si>
  <si>
    <t>Data Element Group = GDC.Diagnosis || Data Element Name = esophageal_columnar_metaplasia_present || Definition = The yes/no/unknown indicator used to describe whether esophageal columnar metaplasia was determined to be present. || Data Type = enum || Valid Values =  || Example Values = Yes
 No
 Unknown
 Not Reported || Required? = No || Multiplicity =  || CDE Public ID = 3440218 - caDSR</t>
  </si>
  <si>
    <t>Data Element Group = PDC.Diagnosis || Data Element Name = esophageal_columnar_metaplasia_present || Definition = The yes/no/unknown indicator used to describe whether esophageal columnar metaplasia was determined to be present. || Data Type = enum || Valid Values =  || Example Values =  || Required? = FALSE || Multiplicity =  || CDE Public ID = 3440218 - caDSR</t>
  </si>
  <si>
    <t>GDC.Diagnosis.figo_stage
PDC.Diagnosis.figo_stage</t>
  </si>
  <si>
    <t>Data Element Group = GDC.Diagnosis || Data Element Name = figo_stage || Definition = The extent of a cervical or endometrial cancer within the body, especially whether the disease has spread from the original site to other parts of the body, as described by the International Federation of Gynecology and Obstetrics (FIGO) stages. || Data Type = enum || Valid Values =  || Example Values =  Stage 0
 Stage I
 Stage IA || Required? = No || Multiplicity =  || CDE Public ID = 3225684 - caDSR</t>
  </si>
  <si>
    <t>Data Element Group = PDC.Diagnosis || Data Element Name = figo_stage || Definition = The extent of a cervical or endometrial cancer within the body, especially whether the disease has spread from the original site to other parts of the body, as described by the International Federation of Gynecology and Obstetrics (FIGO) stages. || Data Type = enum || Valid Values =  || Example Values =  || Required? = FALSE || Multiplicity =  || CDE Public ID = 3225684 - caDSR</t>
  </si>
  <si>
    <t>GDC.Diagnosis.first_symptom_prior_to_diagnosis
PDC.Diagnosis.first_symptom_prior_to_diagnosis</t>
  </si>
  <si>
    <t>Data Element Group = GDC.Diagnosis || Data Element Name = first_symptom_prior_to_diagnosis || Definition = Text term used to describe the patient's first symptom experienced prior to diagnosis and thought to be related to the disease. || Data Type = enum || Valid Values =  || Example Values = Altered Mental Status
 Headaches
 Motor /Movement Changes || Required? = No || Multiplicity =  || CDE Public ID = 6133605 - caDSR</t>
  </si>
  <si>
    <t>Data Element Group = PDC.Diagnosis || Data Element Name = first_symptom_prior_to_diagnosis || Definition = Text term used to describe the patient's first symptom experienced prior to diagnosis and thought to be related to the disease. || Data Type = enum || Valid Values =  || Example Values =  || Required? = FALSE || Multiplicity =  || CDE Public ID = 6133605 - caDSR</t>
  </si>
  <si>
    <t>GDC.Diagnosis.gastric_esophageal_junction_involvement
PDC.Diagnosis.gastric_esophageal_junction_involvement</t>
  </si>
  <si>
    <t>Data Element Group = GDC.Diagnosis || Data Element Name = gastric_esophageal_junction_involvement || Definition = The yes/no/unknown/not reported indicator used to describe whether the tumor is located across the gastroesophageal junction. || Data Type = enum || Valid Values =  || Example Values = Yes
 No
 Not Reported || Required? = No || Multiplicity =  || CDE Public ID = 6059632 - caDSR</t>
  </si>
  <si>
    <t>Data Element Group = PDC.Diagnosis || Data Element Name = gastric_esophageal_junction_involvement || Definition = The yes/no/unknown/not reported indicator used to describe whether the tumor is located across the gastroesophageal junction. || Data Type = enum || Valid Values =  || Example Values =  || Required? = FALSE || Multiplicity =  || CDE Public ID = 6059632 - caDSR</t>
  </si>
  <si>
    <t>GDC.Diagnosis.gleason_grade_group
PDC.Diagnosis.gleason_grade_group</t>
  </si>
  <si>
    <t>Data Element Group = GDC.Diagnosis || Data Element Name = gleason_grade_group || Definition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 || Valid Values =  || Example Values =  Group 1
 Group 2
 Group 3 || Required? = No || Multiplicity =  || CDE Public ID = 5918370 - caDSR</t>
  </si>
  <si>
    <t>Data Element Group = PDC.Diagnosis || Data Element Name = gleason_grade_group || Definition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Enumeration
 || Valid Values =  || Example Values =  || Required? = FALSE || Multiplicity =  || CDE Public ID = 5918370 - caDSR</t>
  </si>
  <si>
    <t>GDC.Diagnosis.goblet_cells_columnar_mucosa_present
PDC.Diagnosis.goblet_cells_columnar_mucosa_present</t>
  </si>
  <si>
    <t>Data Element Group = GDC.Diagnosis || Data Element Name = goblet_cells_columnar_mucosa_present || Definition = The yes/no/unknown indicator used to describe whether goblet cells were determined to be present in the esophageal columnar mucosa. || Data Type = enum || Valid Values =  || Example Values = Yes
 No
 Unknown || Required? = No || Multiplicity =  || CDE Public ID = 3440219 - caDSR</t>
  </si>
  <si>
    <t>Data Element Group = PDC.Diagnosis || Data Element Name = goblet_cells_columnar_mucosa_present || Definition = The yes/no/unknown indicator used to describe whether goblet cells were determined to be present in the esophageal columnar mucosa. || Data Type = enum || Valid Values =  || Example Values =  || Required? = FALSE || Multiplicity =  || CDE Public ID = 3440219 - caDSR</t>
  </si>
  <si>
    <t>GDC.Diagnosis.gross_tumor_weight
PDC.Diagnosis.gross_tumor_weight</t>
  </si>
  <si>
    <t>Data Element Group = GDC.Diagnosis || Data Element Name = gross_tumor_weight || Definition = Numeric value used to describe the gross pathologic tumor weight, measured in grams. || Data Type = number || Valid Values =  || Example Values =  || Required? = No || Multiplicity =  || CDE Public ID = 6133606 - caDSR</t>
  </si>
  <si>
    <t>Data Element Group = PDC.Diagnosis || Data Element Name = gross_tumor_weight || Definition = TextNumeric value used to describe the gross pathologic tumor weight, measured in grams. || Data Type = number || Valid Values =  || Example Values =  || Required? = FALSE || Multiplicity =  || CDE Public ID = 6133606 - caDSR</t>
  </si>
  <si>
    <t>GDC.Diagnosis.igcccg_stage
PDC.Diagnosis.igcccg_stage</t>
  </si>
  <si>
    <t>Data Element Group = GDC.Diagnosis || Data Element Name = igcccg_stage || Definition = The text term used to describe the International Germ Cell Cancer Collaborative Group (IGCCCG), a grouping used to further classify metastatic testicular tumors. || Data Type = enum || Valid Values =  || Example Values = Good Prognosis
 Intermediate Prognosis
 Poor Prognosis || Required? = No || Multiplicity =  || CDE Public ID = --</t>
  </si>
  <si>
    <t>Data Element Group = PDC.Diagnosis || Data Element Name = igcccg_stage || Definition = The text term used to describe the International Germ Cell Cancer Collaborative Group (IGCCCG), a grouping used to further classify metastatic testicular tumors. || Data Type = Enumeration
 || Valid Values =  || Example Values =  || Required? = FALSE || Multiplicity =  || CDE Public ID = -</t>
  </si>
  <si>
    <t>GDC.Diagnosis.inpc_grade
PDC.Diagnosis.inpc_grade</t>
  </si>
  <si>
    <t>Data Element Group = GDC.Diagnosis || Data Element Name = inpc_grade || Definition = Text term used to describe the classification of neuroblastic differentiation within neuroblastoma tumors, as defined by the International Neuroblastoma Pathology Classification (INPC). || Data Type = enum || Valid Values =  || Example Values = Differentiating
 Poorly Differentiated
 Undifferentiated || Required? = No || Multiplicity =  || CDE Public ID = 6133602 - caDSR</t>
  </si>
  <si>
    <t>Data Element Group = PDC.Diagnosis || Data Element Name = inpc_grade || Definition = Text term used to describe the classification of neuroblastic differentiation within neuroblastoma tumors, as defined by the International Neuroblastoma Pathology Classification (INPC). || Data Type = enum || Valid Values =  || Example Values =  || Required? = FALSE || Multiplicity =  || CDE Public ID = 6133602 - caDSR</t>
  </si>
  <si>
    <t>GDC.Diagnosis.inpc_histologic_group
PDC.Diagnosis.inpc_histologic_group</t>
  </si>
  <si>
    <t>Data Element Group = GDC.Diagnosis || Data Element Name = inpc_histologic_group || Definition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 Example Values = Favorable
 Unfavorable
 Unknown || Required? = No || Multiplicity =  || CDE Public ID = 4616372 - caDSR</t>
  </si>
  <si>
    <t>Data Element Group = PDC.Diagnosis || Data Element Name = inpc_histologic_group || Definition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 Example Values =  || Required? = FALSE || Multiplicity =  || CDE Public ID = 4616372 - caDSR</t>
  </si>
  <si>
    <t>GDC.Diagnosis.inrg_stage
PDC.Diagnosis.inrg_stage</t>
  </si>
  <si>
    <t>Data Element Group = GDC.Diagnosis || Data Element Name = inrg_stage || Definition = The text term used to describe the staging classification of neuroblastic tumors, as defined by the International Neuroblastoma Risk Group (INRG). || Data Type = enum || Valid Values =  || Example Values = L1
 L2
 M || Required? = No || Multiplicity =  || CDE Public ID = 5777238 - caDSR</t>
  </si>
  <si>
    <t>Data Element Group = PDC.Diagnosis || Data Element Name = inrg_stage || Definition = The text term used to describe the staging classification of neuroblastic tumors, as defined by the International Neuroblastoma Risk Group (INRG). || Data Type = enum || Valid Values =  || Example Values =  || Required? = FALSE || Multiplicity =  || CDE Public ID = 5777238 - caDSR</t>
  </si>
  <si>
    <t>GDC.Diagnosis.inss_stage
PDC.Diagnosis.inss_stage</t>
  </si>
  <si>
    <t>Data Element Group = GDC.Diagnosis || Data Element Name = inss_stage || Definition = Text term used to describe the staging classification of neuroblastic tumors, as defined by the International Neuroblastoma Staging System (INSS). || Data Type = enum || Valid Values =  || Example Values = Stage 1
 Stage 2A
 Stage 2B || Required? = No || Multiplicity =  || CDE Public ID = 6133603 - caDSR</t>
  </si>
  <si>
    <t>Data Element Group = PDC.Diagnosis || Data Element Name = inss_stage || Definition = Text term used to describe the staging classification of neuroblastic tumors, as defined by the International Neuroblastoma Staging System (INSS). || Data Type = enum || Valid Values =  || Example Values =  || Required? = FALSE || Multiplicity =  || CDE Public ID = 6133603 - caDSR</t>
  </si>
  <si>
    <t>GDC.Diagnosis.international_prognostic_index
PDC.Diagnosis.international_prognostic_index</t>
  </si>
  <si>
    <t>Data Element Group = GDC.Diagnosis || Data Element Name = international_prognostic_index || Definition = The text term used to describe the International Prognostic Index, which classifies the prognosis of patients with aggressive non-Hodgkin's lymphoma. || Data Type = enum || Valid Values =  || Example Values = Low Risk
 Low-Intermediate Risk
 High-Intermediate Risk || Required? = No || Multiplicity =  || CDE Public ID = 2500234 - caDSR</t>
  </si>
  <si>
    <t>Data Element Group = PDC.Diagnosis || Data Element Name = international_prognostic_index || Definition = The text term used to describe the International Prognostic Index, which classifies the prognosis of patients with aggressive non-Hodgkin's lymphoma. || Data Type = Enumeration
 || Valid Values =  || Example Values =  || Required? = FALSE || Multiplicity =  || CDE Public ID = 2500234 - caDSR</t>
  </si>
  <si>
    <t>GDC.Diagnosis.irs_group
PDC.Diagnosis.irs_group</t>
  </si>
  <si>
    <t>Data Element Group = GDC.Diagnosis || Data Element Name = irs_group || Definition = Text term used to describe the classification of rhabdomyosarcoma tumors, as defined by the Intergroup Rhabdomyosarcoma Study (IRS). || Data Type = enum || Valid Values =  || Example Values = Group I
 Group Ia
 Group Ib || Required? = No || Multiplicity =  || CDE Public ID = 6141658 - caDSR</t>
  </si>
  <si>
    <t>Data Element Group = PDC.Diagnosis || Data Element Name = irs_group || Definition = Text term used to describe the classification of rhabdomyosarcoma tumors, as defined by the Intergroup Rhabdomyosarcoma Study (IRS). || Data Type = enum || Valid Values =  || Example Values =  || Required? = FALSE || Multiplicity =  || CDE Public ID = 6141658 - caDSR</t>
  </si>
  <si>
    <t>GDC.Diagnosis.irs_stage
PDC.Diagnosis.irs_stage</t>
  </si>
  <si>
    <t>Data Element Group = GDC.Diagnosis || Data Element Name = irs_stage || Definition = The text term used to describe the classification of rhabdomyosarcoma tumors, as defined by the Intergroup Rhabdomyosarcoma Study (IRS). || Data Type = enum || Valid Values =  || Example Values = 1
 2
 3 || Required? = No || Multiplicity =  || CDE Public ID = 5162089 - caDSR</t>
  </si>
  <si>
    <t>Data Element Group = PDC.Diagnosis || Data Element Name = irs_stage || Definition = The text term used to describe the classification of rhabdomyosarcoma tumors, as defined by the Intergroup Rhabdomyosarcoma Study (IRS). || Data Type = enum || Valid Values =  || Example Values =  || Required? = FALSE || Multiplicity =  || CDE Public ID = 5162089 - caDSR</t>
  </si>
  <si>
    <t>GDC.Diagnosis.ishak_fibrosis_score
PDC.Diagnosis.ishak_fibrosis_score</t>
  </si>
  <si>
    <t>Data Element Group = GDC.Diagnosis || Data Element Name = ishak_fibrosis_score || Definition = The text term used to describe the classification of the histopathologic degree of liver damage. || Data Type = enum || Valid Values =  || Example Values = 0 - No Fibrosis
 1,2 - Portal Fibrosis
 3,4 - Fibrous Septa || Required? = No || Multiplicity =  || CDE Public ID = 3182621 - caDSR</t>
  </si>
  <si>
    <t>Data Element Group = PDC.Diagnosis || Data Element Name = ishak_fibrosis_score || Definition = The text term used to describe the classification of the histopathologic degree of liver damage. || Data Type = enum || Valid Values =  || Example Values =  || Required? = FALSE || Multiplicity =  || CDE Public ID = 3182621 - caDSR</t>
  </si>
  <si>
    <t>GDC.Diagnosis.iss_stage
PDC.Diagnosis.iss_stage</t>
  </si>
  <si>
    <t>Data Element Group = GDC.Diagnosis || Data Element Name = iss_stage || Definition = The multiple myeloma disease stage at diagnosis. || Data Type = enum || Valid Values =  || Example Values = I
 II
 III
 Not Reported || Required? = No || Multiplicity =  || CDE Public ID = 2465385 - caDSR</t>
  </si>
  <si>
    <t>Data Element Group = PDC.Diagnosis || Data Element Name = iss_stage || Definition = The multiple myeloma disease stage at diagnosis. || Data Type = enum || Valid Values =  || Example Values =  || Required? = FALSE || Multiplicity =  || CDE Public ID = 2465385 - caDSR</t>
  </si>
  <si>
    <t>GDC.Diagnosis.largest_extrapelvic_peritoneal_focus
PDC.Diagnosis.largest_extrapelvic_peritoneal_focus</t>
  </si>
  <si>
    <t>Data Element Group = GDC.Diagnosis || Data Element Name = largest_extrapelvic_peritoneal_focus || Definition = The text term used to describe the diameter of the largest focus originating outside of the pelvic peritoneal region. || Data Type = enum || Valid Values =  || Example Values = Macroscopic (2cm or less)
 Macroscopic (greater than 2cm) || Required? = No || Multiplicity =  || CDE Public ID = 6690680 - caDSR</t>
  </si>
  <si>
    <t>Data Element Group = PDC.Diagnosis || Data Element Name = largest_extrapelvic_peritoneal_focus || Definition = The text term used to describe the diameter of the largest focus originating outside of the pelvic peritoneal region. || Data Type = Enumeration
 || Valid Values =  || Example Values =  || Required? = FALSE || Multiplicity =  || CDE Public ID = 6690680 - caDSR</t>
  </si>
  <si>
    <t>GDC.Diagnosis.last_known_disease_status
PDC.Diagnosis.last_known_disease_status
CCDH.Clinical/Demographic (Patient Level).Last known disease status</t>
  </si>
  <si>
    <t>CCDH.Clinical/Demographic (Patient Level).Last known disease status</t>
  </si>
  <si>
    <t>Data Element Group = GDC.Diagnosis || Data Element Name = last_known_disease_status || Definition = Text term that describes the last known state or condition of an individual's neoplasm. || Data Type = enum || Valid Values =  || Example Values =  Distant met recurrence/progression
 Loco-regional recurrence/progression || Required? = Yes || Multiplicity =  || CDE Public ID = 5424231 - caDSR</t>
  </si>
  <si>
    <t>Data Element Group = PDC.Diagnosis || Data Element Name = last_known_disease_status || Definition = Text term that describes the last known state or condition of an individual's neoplasm. || Data Type = enum || Valid Values =  || Example Values =  || Required? = TRUE || Multiplicity =  || CDE Public ID = 5424231 - caDSR</t>
  </si>
  <si>
    <t>GDC.Diagnosis.laterality
PDC.Diagnosis.laterality</t>
  </si>
  <si>
    <t>Data Element Group = GDC.Diagnosis || Data Element Name = laterality || Definition = For tumors in paired organs, designates the side on which the cancer originates. || Data Type = enum || Valid Values =  || Example Values =  Bilateral
 Left
 Midline || Required? = No || Multiplicity =  || CDE Public ID = 827 - caDSR</t>
  </si>
  <si>
    <t>Data Element Group = PDC.Diagnosis || Data Element Name = laterality || Definition = For tumors in paired organs, designates the side on which the cancer originates. || Data Type = enum || Valid Values =  || Example Values =  || Required? = FALSE || Multiplicity =  || CDE Public ID = 827 - caDSR</t>
  </si>
  <si>
    <t>GDC.Diagnosis.lymph_nodes_positive
PDC.Diagnosis.lymph_nodes_positive</t>
  </si>
  <si>
    <t>Data Element Group = GDC.Diagnosis || Data Element Name = lymph_nodes_positive || Definition = The number of lymph nodes involved with disease as determined by pathologic examination. || Data Type = integer || Valid Values =  || Example Values =  || Required? = No || Multiplicity =  || CDE Public ID = 89 - caDSR</t>
  </si>
  <si>
    <t>Data Element Group = PDC.Diagnosis || Data Element Name = lymph_nodes_positive || Definition = The number of lymph nodes involved with disease as determined by pathologic examination. || Data Type = integer || Valid Values =  || Example Values =  || Required? = FALSE || Multiplicity =  || CDE Public ID = 89 - caDSR</t>
  </si>
  <si>
    <t>GDC.Diagnosis.lymph_nodes_tested
PDC.Diagnosis.lymph_nodes_tested</t>
  </si>
  <si>
    <t>Data Element Group = GDC.Diagnosis || Data Element Name = lymph_nodes_tested || Definition = The number of lymph nodes tested to determine whether lymph nodes were involved with disease as determined by a pathologic examination. || Data Type = integer || Valid Values =  || Example Values =  || Required? = No || Multiplicity =  || CDE Public ID = 3 - caDSR</t>
  </si>
  <si>
    <t>Data Element Group = PDC.Diagnosis || Data Element Name = lymph_nodes_tested || Definition = The number of lymph nodes tested to determine whether lymph nodes were involved with disease as determined by a pathologic examination. || Data Type = integer || Valid Values =  || Example Values =  || Required? = FALSE || Multiplicity =  || CDE Public ID = 3 - caDSR</t>
  </si>
  <si>
    <t>GDC.Diagnosis.lymphatic_invasion_present
PDC.Diagnosis.lymphatic_invasion_present</t>
  </si>
  <si>
    <t>Data Element Group = GDC.Diagnosis || Data Element Name = lymphatic_invasion_present || Definition = A yes/no indicator to ask if small or thin-walled vessel invasion is present, indicating lymphatic involvement || Data Type = enum || Valid Values =  || Example Values = Yes
 No
 Unknown || Required? = No || Multiplicity =  || CDE Public ID = 64171 - caDSR</t>
  </si>
  <si>
    <t>Data Element Group = PDC.Diagnosis || Data Element Name = lymphatic_invasion_present || Definition = A yes/no indicator to ask if small or thin-walled vessel invasion is present, indicating lymphatic involvement || Data Type = enum || Valid Values =  || Example Values =  || Required? = FALSE || Multiplicity =  || CDE Public ID = 64171 - caDSR</t>
  </si>
  <si>
    <t>GDC.Diagnosis.masaoka_stage
PDC.Diagnosis.masaoka_stage</t>
  </si>
  <si>
    <t>Data Element Group = GDC.Diagnosis || Data Element Name = masaoka_stage || Definition = The text term used to describe the Masaoka staging system, a classification that defines prognostic indicators for thymic malignancies and predicts tumor recurrence. || Data Type = enum || Valid Values =  || Example Values = Stage I
 Stage IIa
 Stage IIb || Required? = No || Multiplicity =  || CDE Public ID = 3952848 - caDSR</t>
  </si>
  <si>
    <t>Data Element Group = PDC.Diagnosis || Data Element Name = masaoka_stage || Definition = The text term used to describe the Masaoka staging system, a classification that defines prognostic indicators for thymic malignancies and predicts tumor recurrence. || Data Type = Enumeration
 || Valid Values =  || Example Values =  || Required? = FALSE || Multiplicity =  || CDE Public ID = 3952848 - caDSR</t>
  </si>
  <si>
    <t>GDC.Diagnosis.medulloblastoma_molecular_classification
PDC.Diagnosis.medulloblastoma_molecular_classification</t>
  </si>
  <si>
    <t>Data Element Group = GDC.Diagnosis || Data Element Name = medulloblastoma_molecular_classification || Definition = The text term used to describe the classification of medulloblastoma tumors based on molecular features. || Data Type = enum || Valid Values =  || Example Values = Not Determined
 Non-WNT/non-SHH Activated
 SHH-Activated || Required? = No || Multiplicity =  || CDE Public ID = 6002209 - caDSR</t>
  </si>
  <si>
    <t>Data Element Group = PDC.Diagnosis || Data Element Name = medulloblastoma_molecular_classification || Definition = The text term used to describe the classification of medulloblastoma tumors based on molecular features. || Data Type = enum || Valid Values =  || Example Values =  || Required? = FALSE || Multiplicity =  || CDE Public ID = 6002209 - caDSR</t>
  </si>
  <si>
    <t>GDC.Diagnosis.metastasis_at_diagnosis
PDC.Diagnosis.metastasis_at_diagnosis</t>
  </si>
  <si>
    <t>Data Element Group = GDC.Diagnosis || Data Element Name = metastasis_at_diagnosis || Definition = The text term used to describe the extent of metastatic disease present at diagnosis. || Data Type = enum || Valid Values =  || Example Values =  Distant Metastasis
 Metastasis, NOS
 No Metastasis || Required? = No || Multiplicity =  || CDE Public ID = 6133614 - caDSR</t>
  </si>
  <si>
    <t>Data Element Group = PDC.Diagnosis || Data Element Name = metastasis_at_diagnosis || Definition = The text term used to describe the extent of metastatic disease present at diagnosis. || Data Type = enum || Valid Values =  || Example Values =  || Required? = FALSE || Multiplicity =  || CDE Public ID = 6133614 - caDSR</t>
  </si>
  <si>
    <t>GDC.Diagnosis.metastasis_at_diagnosis_site
PDC.Diagnosis.metastasis_at_diagnosis_site</t>
  </si>
  <si>
    <t>Data Element Group = GDC.Diagnosis || Data Element Name = metastasis_at_diagnosis_site || Definition = Text term to identify an anatomic site in which metastatic disease involvement is found. || Data Type = enum || Valid Values =  || Example Values = Abdomen
 Adrenal Gland
 Ascites || Required? = No || Multiplicity =  || CDE Public ID = 3029815 - caDSR</t>
  </si>
  <si>
    <t>Data Element Group = PDC.Diagnosis || Data Element Name = metastasis_at_diagnosis_site || Definition = Text term to identify an anatomic site in which metastatic disease involvement is found. || Data Type = enum || Valid Values =  || Example Values =  || Required? = FALSE || Multiplicity =  || CDE Public ID = 3029815 - caDSR</t>
  </si>
  <si>
    <t>GDC.Diagnosis.method_of_diagnosis
PDC.Diagnosis.method_of_diagnosis</t>
  </si>
  <si>
    <t>Data Element Group = GDC.Diagnosis || Data Element Name = method_of_diagnosis || Definition = Text term used to describe the method used to confirm the patients malignant diagnosis. || Data Type = enum || Valid Values =  || Example Values = Autopsy
 Biopsy
 Blood Draw || Required? = No || Multiplicity =  || CDE Public ID = 6161031 - caDSR</t>
  </si>
  <si>
    <t>Data Element Group = PDC.Diagnosis || Data Element Name = method_of_diagnosis || Definition = Text term used to describe the method used to confirm the patients malignant diagnosis. || Data Type = enum || Valid Values =  || Example Values =  || Required? = FALSE || Multiplicity =  || CDE Public ID = 6161031 - caDSR</t>
  </si>
  <si>
    <t>GDC.Diagnosis.micropapillary_features
PDC.Diagnosis.micropapillary_features</t>
  </si>
  <si>
    <t>Data Element Group = GDC.Diagnosis || Data Element Name = micropapillary_features || Definition = The yes/no/unknown indicator used to describe whether micropapillary features were determined to be present. || Data Type = enum || Valid Values =  || Example Values = Absent
 Present
 Unknown || Required? = No || Multiplicity =  || CDE Public ID = 6068784 - caDSR</t>
  </si>
  <si>
    <t>Data Element Group = PDC.Diagnosis || Data Element Name = micropapillary_features || Definition = The yes/no/unknown indicator used to describe whether micropapillary features were determined to be present. || Data Type = enum || Valid Values =  || Example Values =  || Required? = FALSE || Multiplicity =  || CDE Public ID = 6068784 - caDSR</t>
  </si>
  <si>
    <t>GDC.Diagnosis.mitosis_karyorrhexis_index
PDC.Diagnosis.mitosis_karyorrhexis_index</t>
  </si>
  <si>
    <t>Data Element Group = GDC.Diagnosis || Data Element Name = mitosis_karyorrhexis_index || Definition = Text term that represents the component of the International Neuroblastoma Pathology Classification (INPC) for mitosis-karyorrhexis index (MKI). || Data Type = enum || Valid Values =  || Example Values = High
 Intermediate
 Low || Required? = No || Multiplicity =  || CDE Public ID = 4616412 - caDSR</t>
  </si>
  <si>
    <t>Data Element Group = PDC.Diagnosis || Data Element Name = mitosis_karyorrhexis_index || Definition = Text term that represents the component of the International Neuroblastoma Pathology Classification (INPC) for mitosis-karyorrhexis index (MKI). || Data Type = enum || Valid Values =  || Example Values =  || Required? = FALSE || Multiplicity =  || CDE Public ID = 4616412 - caDSR</t>
  </si>
  <si>
    <t>GDC.Diagnosis.mitotic_count
PDC.Diagnosis.mitotic_count</t>
  </si>
  <si>
    <t>Data Element Group = GDC.Diagnosis || Data Element Name = mitotic_count || Definition = The number of mitoses identified under the microscope in tumors. The method of counting varies, according to the specific tumor examined. Usually, the mitotic count is determined based on the number of mitoses per high power field (40X) or 10 high power fields. || Data Type = integer || Valid Values =  || Example Values =  || Required? = No || Multiplicity =  || CDE Public ID = --</t>
  </si>
  <si>
    <t>Data Element Group = PDC.Diagnosis || Data Element Name = mitotic_count || Definition = The number of mitoses identified under the microscope in tumors. The method of counting varies, according to the specific tumor examined. Usually, the mitotic count is determined based on the number of mitoses per high power field (40X) or 10 high power fields. || Data Type = integer || Valid Values =  || Example Values =  || Required? = FALSE || Multiplicity =  || CDE Public ID = -</t>
  </si>
  <si>
    <t>GDC.Diagnosis.non_nodal_regional_disease
PDC.Diagnosis.non_nodal_regional_disease</t>
  </si>
  <si>
    <t>Data Element Group = GDC.Diagnosis || Data Element Name = non_nodal_regional_disease || Definition = The text term used to describe whether the patient had non-nodal regional disease. || Data Type = enum || Valid Values =  || Example Values = Absent
 Indeterminate
 Present || Required? = No || Multiplicity =  || CDE Public ID = --</t>
  </si>
  <si>
    <t>Data Element Group = PDC.Diagnosis || Data Element Name = non_nodal_regional_disease || Definition = The text term used to describe whether the patient had non-nodal regional disease. || Data Type = Enumeration
 || Valid Values =  || Example Values =  || Required? = FALSE || Multiplicity =  || CDE Public ID = -</t>
  </si>
  <si>
    <t>GDC.Diagnosis.non_nodal_tumor_deposits
PDC.Diagnosis.non_nodal_tumor_deposits</t>
  </si>
  <si>
    <t>Data Element Group = GDC.Diagnosis || Data Element Name = non_nodal_tumor_deposits || Definition = The yes/no/unknown indicator used to describe the presence of tumor deposits in the pericolic or perirectal fat or in adjacent mesentery away from the leading edge of the tumor. || Data Type = enum || Valid Values =  || Example Values =  Yes
 No
 Unknown || Required? = No || Multiplicity =  || CDE Public ID = 3107051 - caDSR</t>
  </si>
  <si>
    <t>Data Element Group = PDC.Diagnosis || Data Element Name = non_nodal_tumor_deposits || Definition = The yes/no/unknown indicator used to describe the presence of tumor deposits in the pericolic or perirectal fat or in adjacent mesentery away from the leading edge of the tumor. || Data Type = Enumeration
 || Valid Values =  || Example Values =  || Required? = FALSE || Multiplicity =  || CDE Public ID = 3107051 - caDSR</t>
  </si>
  <si>
    <t>GDC.Diagnosis.ovarian_specimen_status
PDC.Diagnosis.ovarian_specimen_status</t>
  </si>
  <si>
    <t>Data Element Group = GDC.Diagnosis || Data Element Name = ovarian_specimen_status || Definition = The text term used to describe the physical condition of the involved ovary. || Data Type = enum || Valid Values =  || Example Values = Ovarian Capsule Intact
 Ovarian Capsule Ruptured || Required? = No || Multiplicity =  || CDE Public ID = 6690671 - caDSR</t>
  </si>
  <si>
    <t>Data Element Group = PDC.Diagnosis || Data Element Name = ovarian_specimen_status || Definition = The text term used to describe the physical condition of the involved ovary. || Data Type = Enumeration
 || Valid Values =  || Example Values =  || Required? = FALSE || Multiplicity =  || CDE Public ID = 6690671 - caDSR</t>
  </si>
  <si>
    <t>GDC.Diagnosis.ovarian_surface_involvement
PDC.Diagnosis.ovarian_surface_involvement</t>
  </si>
  <si>
    <t>Data Element Group = GDC.Diagnosis || Data Element Name = ovarian_surface_involvement || Definition = The text term that describes whether the surface tissue (outer boundary) of the ovary shows evidence of involvement or presence of cancer. || Data Type = enum || Valid Values =  || Example Values = Absent
 Present
 Indeterminate || Required? = No || Multiplicity =  || CDE Public ID = 6690674 - caDSR</t>
  </si>
  <si>
    <t>Data Element Group = PDC.Diagnosis || Data Element Name = ovarian_surface_involvement || Definition = The text term that describes whether the surface tissue (outer boundary) of the ovary shows evidence of involvement or presence of cancer. || Data Type = Enumeration
 || Valid Values =  || Example Values =  || Required? = FALSE || Multiplicity =  || CDE Public ID = 6690674 - caDSR</t>
  </si>
  <si>
    <t>GDC.Diagnosis.percent_tumor_invasion
PDC.Diagnosis.percent_tumor_invasion</t>
  </si>
  <si>
    <t>Data Element Group = GDC.Diagnosis || Data Element Name = percent_tumor_invasion || Definition = The percentage of tumor cells spread locally in a malignant neoplasm through infiltration or destruction of adjacent tissue. || Data Type = number || Valid Values =  || Example Values =  || Required? = No || Multiplicity =  || CDE Public ID = --</t>
  </si>
  <si>
    <t>Data Element Group = PDC.Diagnosis || Data Element Name = percent_tumor_invasion || Definition = The percentage of tumor cells spread locally in a malignant neoplasm through infiltration or destruction of adjacent tissue. || Data Type = number || Valid Values =  || Example Values =  || Required? = FALSE || Multiplicity =  || CDE Public ID = -</t>
  </si>
  <si>
    <t>GDC.Diagnosis.perineural_invasion_present
PDC.Diagnosis.perineural_invasion_present</t>
  </si>
  <si>
    <t>Data Element Group = GDC.Diagnosis || Data Element Name = perineural_invasion_present || Definition = a yes/no indicator to ask if perineural invasion or infiltration of tumor or cancer is present. || Data Type = enum || Valid Values =  || Example Values = Yes
 No
 Unknown || Required? = No || Multiplicity =  || CDE Public ID = 64181 - caDSR</t>
  </si>
  <si>
    <t>Data Element Group = PDC.Diagnosis || Data Element Name = perineural_invasion_present || Definition = A yes/no indicator to ask if perineural invasion or infiltration of tumor or cancer is present. || Data Type = enum || Valid Values =  || Example Values =  || Required? = FALSE || Multiplicity =  || CDE Public ID = 64181 - caDSR</t>
  </si>
  <si>
    <t>GDC.Diagnosis.peripancreatic_lymph_nodes_positive
PDC.Diagnosis.peripancreatic_lymph_nodes_positive</t>
  </si>
  <si>
    <t>Data Element Group = GDC.Diagnosis || Data Element Name = peripancreatic_lymph_nodes_positive || Definition = Enumerated numeric value or range of values used to describe the number of peripancreatic lymph nodes determined to be positive. || Data Type = enum || Valid Values =  || Example Values = 0
 1-3
 4 or More || Required? = No || Multiplicity =  || CDE Public ID = 5983082 - caDSR</t>
  </si>
  <si>
    <t>Data Element Group = PDC.Diagnosis || Data Element Name = peripancreatic_lymph_nodes_positive || Definition = Enumerated numeric value or range of values used to describe the number of peripancreatic lymph nodes determined to be positive. || Data Type = enum || Valid Values =  || Example Values =  || Required? = FALSE || Multiplicity =  || CDE Public ID = 5983082 - caDSR</t>
  </si>
  <si>
    <t>GDC.Diagnosis.peripancreatic_lymph_nodes_tested
PDC.Diagnosis.peripancreatic_lymph_nodes_tested</t>
  </si>
  <si>
    <t>Data Element Group = GDC.Diagnosis || Data Element Name = peripancreatic_lymph_nodes_tested || Definition = The total number of peripancreatic lymph nodes tested for the presence of pancreatic cancer cells. || Data Type = number || Valid Values =  || Example Values =  || Required? = No || Multiplicity =  || CDE Public ID = 6050944 - caDSR</t>
  </si>
  <si>
    <t>Data Element Group = PDC.Diagnosis || Data Element Name = peripancreatic_lymph_nodes_tested || Definition = The total number of peripancreatic lymph nodes tested for the presence of pancreatic cancer cells. || Data Type = number || Valid Values =  || Example Values =  || Required? = FALSE || Multiplicity =  || CDE Public ID = 6050944 - caDSR</t>
  </si>
  <si>
    <t>GDC.Diagnosis.peritoneal_fluid_cytological_status
PDC.Diagnosis.peritoneal_fluid_cytological_status</t>
  </si>
  <si>
    <t>Data Element Group = GDC.Diagnosis || Data Element Name = peritoneal_fluid_cytological_status || Definition = The text term used to describe the malignant status of the peritoneal fluid determined by cytologic testing. || Data Type = enum || Valid Values =  || Example Values = Atypical
 Malignant
 Non-Malignant || Required? = No || Multiplicity =  || CDE Public ID = 6690681 - caDSR</t>
  </si>
  <si>
    <t>Data Element Group = PDC.Diagnosis || Data Element Name = peritoneal_fluid_cytological_status || Definition = The text term used to describe the malignant status of the peritoneal fluid determined by cytologic testing. || Data Type = Enumeration
 || Valid Values =  || Example Values =  || Required? = FALSE || Multiplicity =  || CDE Public ID = 6690681 - caDSR</t>
  </si>
  <si>
    <t>GDC.Diagnosis.primary_gleason_grade
PDC.Diagnosis.primary_gleason_grade</t>
  </si>
  <si>
    <t>Data Element Group = GDC.Diagnosis || Data Element Name = primary_gleason_grade || Definition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 Example Values = Pattern 1
 Pattern 2
 Pattern 3 || Required? = No || Multiplicity =  || CDE Public ID = 5936800 - caDSR</t>
  </si>
  <si>
    <t>Data Element Group = PDC.Diagnosis || Data Element Name = primary_gleason_grade || Definition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Enumeration
 || Valid Values =  || Example Values =  || Required? = FALSE || Multiplicity =  || CDE Public ID = 5936800 - caDSR</t>
  </si>
  <si>
    <t>GDC.Diagnosis.prior_malignancy
PDC.Diagnosis.prior_malignancy</t>
  </si>
  <si>
    <t>Data Element Group = GDC.Diagnosis || Data Element Name = prior_malignancy || Definition = The yes/no/unknown indicator used to describe the patient's history of prior cancer diagnosis. || Data Type = enum || Valid Values =  || Example Values = yes
 no
 unknown
 || Required? = No || Multiplicity =  || CDE Public ID = 3382736 - caDSR</t>
  </si>
  <si>
    <t>Data Element Group = PDC.Diagnosis || Data Element Name = prior_malignancy || Definition = The yes/no/unknown indicator used to describe the patient's history of prior cancer diagnosis. || Data Type = enum || Valid Values =  || Example Values =  || Required? = FALSE || Multiplicity =  || CDE Public ID = 3382736 - caDSR</t>
  </si>
  <si>
    <t>GDC.Diagnosis.prior_treatment
PDC.Diagnosis.prior_treatment</t>
  </si>
  <si>
    <t>Data Element Group = GDC.Diagnosis || Data Element Name = prior_treatment || Definition = A yes/no/unknown/not applicable indicator related to the administration of therapeutic agents received before the body specimen was collected. || Data Type = enum || Valid Values =  || Example Values = yes
 no
 unknown
 || Required? = No || Multiplicity =  || CDE Public ID = 4231463 - caDSR</t>
  </si>
  <si>
    <t>Data Element Group = PDC.Diagnosis || Data Element Name = prior_treatment || Definition = A yes/no/unknown/not applicable indicator related to the administration of therapeutic agents received before the body specimen was collected. || Data Type = enum || Valid Values =  || Example Values =  || Required? = FALSE || Multiplicity =  || CDE Public ID = 4231463 - caDSR</t>
  </si>
  <si>
    <t>GDC.Diagnosis.progression_or_recurrence
PDC.Diagnosis.progression_or_recurrence
CCHD.Clinical/Demographic (Patient Level).Progression or recurrence</t>
  </si>
  <si>
    <t>CCHD.Clinical/Demographic (Patient Level).Progression or recurrence</t>
  </si>
  <si>
    <t>Data Element Group = GDC.Diagnosis || Data Element Name = progression_or_recurrence || Definition = Yes/No/Unknown indicator to identify whether a patient has had a new tumor event after initial treatment. || Data Type = enum || Valid Values =  || Example Values = yes
 no
 unknown
 not reported
 Not Allowed To Collect || Required? = Yes || Multiplicity =  || CDE Public ID = 3121376 - caDSR</t>
  </si>
  <si>
    <t>Data Element Group = PDC.Diagnosis || Data Element Name = progression_or_recurrence || Definition = Yes/No/Unknown indicator to identify whether a patient has had a new tumor event after initial treatment. || Data Type = enum || Valid Values =  || Example Values =  || Required? = TRUE || Multiplicity =  || CDE Public ID = 3121376 - caDSR</t>
  </si>
  <si>
    <t>GDC.Diagnosis.residual_disease
PDC.Diagnosis.residual_disease</t>
  </si>
  <si>
    <t>Data Element Group = GDC.Diagnosis || Data Element Name = residual_disease || Definition = Text terms to describe the status of a tissue margin following surgical resection. || Data Type = enum || Valid Values =  || Example Values = R0
 R1
 R2 || Required? = No || Multiplicity =  || CDE Public ID = 2608702 - caDSR</t>
  </si>
  <si>
    <t>Data Element Group = PDC.Diagnosis || Data Element Name = residual_disease || Definition = Text terms to describe the status of a tissue margin following surgical resection. || Data Type = enum || Valid Values =  || Example Values =  || Required? = FALSE || Multiplicity =  || CDE Public ID = 2608702 - caDSR</t>
  </si>
  <si>
    <t>GDC.Diagnosis.secondary_gleason_grade
PDC.Diagnosis.secondary_gleason_grade</t>
  </si>
  <si>
    <t>Data Element Group = GDC.Diagnosis || Data Element Name = secondary_gleason_grade || Definition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 Example Values = Pattern 1
 Pattern 2
 Pattern 3
 Pattern 4 || Required? = No || Multiplicity =  || CDE Public ID = 5936802 - caDSR</t>
  </si>
  <si>
    <t>Data Element Group = PDC.Diagnosis || Data Element Name = secondary_gleason_grade || Definition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Enumeration
 || Valid Values =  || Example Values =  || Required? = FALSE || Multiplicity =  || CDE Public ID = 5936802 - caDSR</t>
  </si>
  <si>
    <t>GDC.Diagnosis.submitter_id
PDC.Diagnosis.diagnosis_submitter_id</t>
  </si>
  <si>
    <t xml:space="preserve">Data Element Group = GDC.Diagnosis || Data Element Name = submitter_id || Definition = a unique key in combination with project_id || Data Type =  || Valid Values =  || Example Values =  || Required? =  || Multiplicity =  || CDE Public ID = </t>
  </si>
  <si>
    <t xml:space="preserve">Data Element Group = PDC.Diagnosis || Data Element Name = diagnosis_submitter_id || Definition = KEY || Data Type =  || Valid Values =  || Example Values =  || Required? =  || Multiplicity =  || CDE Public ID = </t>
  </si>
  <si>
    <t>GDC.Diagnosis.supratentorial_localization
PDC.Diagnosis.supratentorial_localization</t>
  </si>
  <si>
    <t>Data Element Group = GDC.Diagnosis || Data Element Name = supratentorial_localization || Definition = Text term to specify the location of the supratentorial tumor. || Data Type = enum || Valid Values =  || Example Values =  Cerebral Cortex
 Deep Gray (e.g. Basal Ganglia, Thalamus)
 Spinal Cord
 White Matter || Required? = No || Multiplicity =  || CDE Public ID = 3133891 - caDSR</t>
  </si>
  <si>
    <t>Data Element Group = PDC.Diagnosis || Data Element Name = supratentorial_localization || Definition = Text term to specify the location of the supratentorial tumor. || Data Type = enum || Valid Values =  || Example Values =  || Required? = FALSE || Multiplicity =  || CDE Public ID = 3133891 - caDSR</t>
  </si>
  <si>
    <t>GDC.Diagnosis.synchronous_malignancy
PDC.Diagnosis.synchronous_malignancy</t>
  </si>
  <si>
    <t>Data Element Group = GDC.Diagnosis || Data Element Name = synchronous_malignancy || Definition = A yes/no/unknown indicator used to describe whether the patient had an additional malignant diagnosis at the same time the tumor used for sequencing was diagnosed. If both tumors were sequenced, both tumors would have synchronous malignancies. || Data Type = enum || Valid Values =  || Example Values = yes
 no
 unknown
 not reported
 || Required? = No || Multiplicity =  || CDE Public ID = 6142390 - caDSR</t>
  </si>
  <si>
    <t>Data Element Group = PDC.Diagnosis || Data Element Name = synchronous_malignancy || Definition = A yes/no/unknown indicator used to describe whether the patient had an additional malignant diagnosis at the same time the tumor used for sequencing was diagnosed. If both tumors were sequenced, both tumors would have synchronous malignancies. || Data Type = enum || Valid Values =  || Example Values =  || Required? = FALSE || Multiplicity =  || CDE Public ID = 6142390 - caDSR</t>
  </si>
  <si>
    <r>
      <t xml:space="preserve">GDC.Diagnosis.tissue_or_organ_of_origin
PDC.Diagnosis.tissue_or_organ_of_origin
</t>
    </r>
    <r>
      <rPr>
        <i/>
        <sz val="11"/>
        <color theme="1"/>
        <rFont val="Calibri"/>
        <family val="2"/>
        <scheme val="minor"/>
      </rPr>
      <t>CCDH.Clinical/Demographic (Patient Level).Tissue or organ of origin</t>
    </r>
  </si>
  <si>
    <t>CCDH.Clinical/Demographic (Patient Level).Tissue or organ of origin</t>
  </si>
  <si>
    <t>Data Element Group = GDC.Diagnosis || Data Element Name = tissue_or_organ_of_origin || Definition = The text term used to describe the anatomic site of origin, of the patient's malignant disease, as described by the World Health Organization's (WHO) International Classification of Diseases for Oncology (ICD-O). || Data Type = enum || Valid Values =  || Example Values =  Abdomen, NOS
 Abdominal esophagus
 Accessory sinus, NOS
 Acoustic nerve || Required? = Yes || Multiplicity =  || CDE Public ID = 6161035 - caDSR</t>
  </si>
  <si>
    <t>Data Element Group = PDC.Diagnosis || Data Element Name = tissue_or_organ_of_origin || Definition = The text term used to describe the anatomic site of origin, of the patient's malignant disease, as described by the World Health Organization's (WHO) International Classification of Diseases for Oncology (ICD-O). || Data Type = enum || Valid Values =  || Example Values =  || Required? = TRUE || Multiplicity =  || CDE Public ID = 6161035 - caDSR</t>
  </si>
  <si>
    <t>GDC.Diagnosis.tumor_confined_to_organ_of_origin
PDC.Diagnosis.tumor_confined_to_organ_of_origin</t>
  </si>
  <si>
    <t>Data Element Group = GDC.Diagnosis || Data Element Name = tumor_confined_to_organ_of_origin || Definition = The yes/no/unknown indicator used to describe whether the tumor is confined to the organ where it originated and did not spread to a proximal or distant location within the body. || Data Type = enum || Valid Values =  || Example Values = yes
 no
 unknown
 || Required? = No || Multiplicity =  || CDE Public ID = 4925494 - caDSR</t>
  </si>
  <si>
    <t>Data Element Group = PDC.Diagnosis || Data Element Name = tumor_confined_to_organ_of_origin || Definition = The yes/no/unknown indicator used to describe whether the tumor is confined to the organ where it originated and did not spread to a proximal or distant location within the body. || Data Type = enum || Valid Values =  || Example Values =  || Required? = FALSE || Multiplicity =  || CDE Public ID = 4925494 - caDSR</t>
  </si>
  <si>
    <t>GDC.Diagnosis.tumor_focality
PDC.Diagnosis.tumor_focality</t>
  </si>
  <si>
    <t>Data Element Group = GDC.Diagnosis || Data Element Name = tumor_focality || Definition = The text term used to describe whether the patient's disease originated in a single location or multiple locations. || Data Type = enum || Valid Values =  || Example Values = Multifocal
 Unifocal
 Unknown || Required? = No || Multiplicity =  || CDE Public ID = 3174022 - caDSR</t>
  </si>
  <si>
    <t>Data Element Group = PDC.Diagnosis || Data Element Name = tumor_focality || Definition = The text term used to describe whether the patient's disease originated in a single location or multiple locations. || Data Type = enum || Valid Values =  || Example Values =  || Required? = FALSE || Multiplicity =  || CDE Public ID = 3174022 - caDSR</t>
  </si>
  <si>
    <t>GDC.Diagnosis.tumor_largest_dimension_diameter
PDC.Diagnosis.tumor_largest_dimension_diameter</t>
  </si>
  <si>
    <t>Data Element Group = GDC.Diagnosis || Data Element Name = tumor_largest_dimension_diameter || Definition = Numeric value used to describe the maximum diameter or dimension of the primary tumor, measured in centimeters. || Data Type = number || Valid Values =  || Example Values =  || Required? = No || Multiplicity =  || CDE Public ID = 64215 - caDSR</t>
  </si>
  <si>
    <t>Data Element Group = PDC.Diagnosis || Data Element Name = tumor_largest_dimension_diameter || Definition = Numeric value used to describe the maximum diameter or dimension of the primary tumor, measured in centimeters. || Data Type = number || Valid Values =  || Example Values =  || Required? = FALSE || Multiplicity =  || CDE Public ID = 64215 - caDSR</t>
  </si>
  <si>
    <t>GDC.Diagnosis.tumor_regression_grade
PDC.Diagnosis.tumor_regression_grade</t>
  </si>
  <si>
    <t>Data Element Group = GDC.Diagnosis || Data Element Name = tumor_regression_grade || Definition = A numeric value used to measure therapeutic response of the primary tumor and predict patient outcomes based on a three-point tumor regression grading system. || Data Type = enum || Valid Values =  || Example Values = 0
 1
 2 || Required? = No || Multiplicity =  || CDE Public ID = 6471217 - caDSR</t>
  </si>
  <si>
    <t>Data Element Group = PDC.Diagnosis || Data Element Name = tumor_regression_grade || Definition = A numeric value used to measure therapeutic response of the primary tumor and predict patient outcomes based on a three-point tumor regression grading system. || Data Type = enum || Valid Values =  || Example Values =  || Required? = FALSE || Multiplicity =  || CDE Public ID = 6471217 - caDSR</t>
  </si>
  <si>
    <t>GDC.Diagnosis.vascular_invasion_present
PDC.Diagnosis.vascular_invasion_present</t>
  </si>
  <si>
    <t>Data Element Group = GDC.Diagnosis || Data Element Name = vascular_invasion_present || Definition = The yes/no indicator to ask if large vessel or venous invasion was detected by surgery or presence in a tumor specimen. || Data Type = enum || Valid Values =  || Example Values =  Yes
 No
 Unknown || Required? = No || Multiplicity =  || CDE Public ID = 64358 - caDSR</t>
  </si>
  <si>
    <t>Data Element Group = PDC.Diagnosis || Data Element Name = vascular_invasion_present || Definition = The yes/no indicator to ask if large vessel or venous invasion was detected by surgery or presence in a tumor specimen. || Data Type = enum || Valid Values =  || Example Values =  || Required? = FALSE || Multiplicity =  || CDE Public ID = 64358 - caDSR</t>
  </si>
  <si>
    <t>GDC.Exposure.describes (Case)
PDC.Exposure.Case</t>
  </si>
  <si>
    <t xml:space="preserve">Data Element Group = GDC.Exposure || Data Element Name = describes (Case) || Definition =  || Data Type = GDC.Case || Valid Values =  || Example Values =  || Required? = Yes || Multiplicity =  || CDE Public ID = </t>
  </si>
  <si>
    <t xml:space="preserve">Data Element Group = PDC.Exposure || Data Element Name = Case || Definition = Exposure references the Case it is derived from. || Data Type = PDC.Case || Valid Values =  || Example Values =  || Required? =  || Multiplicity =  || CDE Public ID = </t>
  </si>
  <si>
    <t>GDC.Exposure.ENTITY
PDC.Exposure.ENTITY</t>
  </si>
  <si>
    <t xml:space="preserve">Data Element Group = GDC.Exposure || Data Element Name = ENTITY || Definition = Clinically relevant patient information not immediately resulting from genetic predispositions.  || Data Type =  || Valid Values =  || Example Values =  || Required? =  || Multiplicity =  || CDE Public ID = </t>
  </si>
  <si>
    <t xml:space="preserve">Data Element Group = PDC.Exposure || Data Element Name = ENTITY || Definition = Clinically relevant patient information not immediately resulting from genetic predispositions. || Data Type =  || Valid Values =  || Example Values =  || Required? =  || Multiplicity =  || CDE Public ID = </t>
  </si>
  <si>
    <t>GDC.Diagnosis.vascular_invasion_type
PDC.Diagnosis.vascular_invasion_type</t>
  </si>
  <si>
    <t>Data Element Group = GDC.Diagnosis || Data Element Name = vascular_invasion_type || Definition = Text term that represents the type of vascular tumor invasion. || Data Type = enum || Valid Values =  || Example Values = Extramural
 Intramural
 Macro || Required? = No || Multiplicity =  || CDE Public ID = 3168001 - caDSR</t>
  </si>
  <si>
    <t>Data Element Group = PDC.Diagnosis || Data Element Name = vascular_invasion_type || Definition = Text term that represents the type of vascular tumor invasion. || Data Type = enum || Valid Values =  || Example Values =  || Required? = FALSE || Multiplicity =  || CDE Public ID = 3168001 - caDSR</t>
  </si>
  <si>
    <t>GDC.Diagnosis.weiss_assessment_score
PDC.Diagnosis.weiss_assessment_score</t>
  </si>
  <si>
    <t>Data Element Group = GDC.Diagnosis || Data Element Name = weiss_assessment_score || Definition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 || Valid Values =  || Example Values = 0
 1
 2
 3
  || Required? = No || Multiplicity =  || CDE Public ID = 3648744 - caDSR</t>
  </si>
  <si>
    <t>Data Element Group = PDC.Diagnosis || Data Element Name = weiss_assessment_score || Definition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Enumeration
 || Valid Values =  || Example Values =  || Required? = FALSE || Multiplicity =  || CDE Public ID = 3648744 - caDSR</t>
  </si>
  <si>
    <t>GDC.Diagnosis.wilms_tumor_histologic_subtype
PDC.Diagnosis.wilms_tumor_histologic_subtype</t>
  </si>
  <si>
    <t>Data Element Group = GDC.Diagnosis || Data Element Name = wilms_tumor_histologic_subtype || Definition = The text term used to describe the classification of Wilms tumors distinguishing between favorable and unfavorable histologic groups. || Data Type = enum || Valid Values =  || Example Values = Favorable
 Unfavorable
 Unknown || Required? = No || Multiplicity =  || CDE Public ID = 4358735 - caDSR</t>
  </si>
  <si>
    <t>Data Element Group = PDC.Diagnosis || Data Element Name = wilms_tumor_histologic_subtype || Definition = The text term used to describe the classification of Wilms tumors distinguishing between favorable and unfavorable histologic groups. || Data Type = enum || Valid Values =  || Example Values =  || Required? = FALSE || Multiplicity =  || CDE Public ID = 4358735 - caDSR</t>
  </si>
  <si>
    <t>GDC.Diagnosis.year_of_diagnosis
PDC.Diagnosis.year_of_diagnosis</t>
  </si>
  <si>
    <t>Data Element Group = GDC.Diagnosis || Data Element Name = year_of_diagnosis || Definition = Numeric value to represent the year of an individual's initial pathologic diagnosis of cancer. || Data Type = integer, null || Valid Values =  || Example Values =  || Required? = No || Multiplicity =  || CDE Public ID = 2896960 - caDSR</t>
  </si>
  <si>
    <t>Data Element Group = PDC.Diagnosis || Data Element Name = year_of_diagnosis || Definition = Numeric value to represent the year of an individual's initial pathologic diagnosis of cancer. || Data Type = integer || Valid Values =  || Example Values =  || Required? = FALSE || Multiplicity =  || CDE Public ID = 2896960 - caDSR</t>
  </si>
  <si>
    <t>GDC.Exposure.alcohol_days_per_week
PDC.Exposure.alcohol_days_per_week</t>
  </si>
  <si>
    <t>Data Element Group = GDC.Exposure || Data Element Name = alcohol_days_per_week || Definition = Numeric value used to describe the average number of days each week that a person consumes an alcoholic beverage. || Data Type = number || Valid Values =  || Example Values =  || Required? = No || Multiplicity =  || CDE Public ID = 3114013 - caDSR</t>
  </si>
  <si>
    <t>Data Element Group = PDC.Exposure || Data Element Name = alcohol_days_per_week || Definition = Numeric value used to describe the average number of days each week that a person consumes an alcoholic beverage. || Data Type = number || Valid Values =  || Example Values =  || Required? = FALSE || Multiplicity =  || CDE Public ID = 3114013 - caDSR</t>
  </si>
  <si>
    <t>GDC.Exposure.alcohol_drinks_per_day
PDC.Exposure.alcohol_drinks_per_day</t>
  </si>
  <si>
    <t>Data Element Group = GDC.Exposure || Data Element Name = alcohol_drinks_per_day || Definition = Numeric value used to describe the average number of alcoholic beverages a person consumes per day. || Data Type = number || Valid Values =  || Example Values =  || Required? = No || Multiplicity =  || CDE Public ID = 3124961 - caDSR</t>
  </si>
  <si>
    <t>Data Element Group = PDC.Exposure || Data Element Name = alcohol_drinks_per_day || Definition = Numeric value used to describe the average number of alcoholic beverages a person consumes per day. || Data Type = number || Valid Values =  || Example Values =  || Required? = FALSE || Multiplicity =  || CDE Public ID = 3124961 - caDSR</t>
  </si>
  <si>
    <t>GDC.Exposure.alcohol_history
PDC.Exposure.alcohol_history</t>
  </si>
  <si>
    <t>Data Element Group = GDC.Exposure || Data Element Name = alcohol_history || Definition = A response to a question that asks whether the participant has consumed at least 12 drinks of any kind of alcoholic beverage in their lifetime. || Data Type = enum || Valid Values =  || Example Values = Yes
 No
 Unknown || Required? = No || Multiplicity =  || CDE Public ID = 2201918 - caDSR</t>
  </si>
  <si>
    <t>Data Element Group = PDC.Exposure || Data Element Name = alcohol_history || Definition = A response to a question that asks whether the participant has consumed at least 12 drinks of any kind of alcoholic beverage in their lifetime. || Data Type = Enumeration
 || Valid Values =  || Example Values =  || Required? = FALSE || Multiplicity =  || CDE Public ID = 2201918 - caDSR</t>
  </si>
  <si>
    <t>GDC.Exposure.alcohol_intensity
PDC.Exposure.alcohol_intensity</t>
  </si>
  <si>
    <t>Data Element Group = GDC.Exposure || Data Element Name = alcohol_intensity || Definition = Category to describe the patient's current level of alcohol use as self-reported by the patient. || Data Type = enum || Valid Values =  || Example Values = Drinker
 Heavy Drinker
 Lifelong Non-Drinker || Required? = No || Multiplicity =  || CDE Public ID = 3457767 - caDSR</t>
  </si>
  <si>
    <t>Data Element Group = PDC.Exposure || Data Element Name = alcohol_intensity || Definition = Category to describe the patient's current level of alcohol use as self-reported by the patient. || Data Type = Enumeration
 || Valid Values =  || Example Values =  || Required? = FALSE || Multiplicity =  || CDE Public ID = 3457767 - caDSR</t>
  </si>
  <si>
    <t>GDC.Exposure.asbestos_exposure
PDC.Exposure.asbestos_exposure</t>
  </si>
  <si>
    <t>Data Element Group = GDC.Exposure || Data Element Name = asbestos_exposure || Definition = The yes/no/unknown indicator used to describe whether the patient was exposed to asbestos. || Data Type = enm || Valid Values =  || Example Values = Yes
 No
 Unknown || Required? = No || Multiplicity =  || CDE Public ID = 1253 - caDSR</t>
  </si>
  <si>
    <t>Data Element Group = PDC.Exposure || Data Element Name = asbestos_exposure || Definition = The yes/no/unknown indicator used to describe whether the patient was exposed to asbestos. || Data Type = Enumeration
 || Valid Values =  || Example Values =  || Required? = FALSE || Multiplicity =  || CDE Public ID = 1253 - caDSR</t>
  </si>
  <si>
    <t>GDC.Exposure.cigarettes_per_day
PDC.Exposure.cigarettes_per_day</t>
  </si>
  <si>
    <t>Data Element Group = GDC.Exposure || Data Element Name = cigarettes_per_day || Definition = The average number of cigarettes smoked per day. || Data Type = number || Valid Values =  || Example Values =  || Required? = No || Multiplicity =  || CDE Public ID = 2001716 - caDSR</t>
  </si>
  <si>
    <t>Data Element Group = PDC.Exposure || Data Element Name = cigarettes_per_day || Definition = The average number of cigarettes smoked per day. || Data Type = number || Valid Values =  || Example Values =  || Required? = FALSE || Multiplicity =  || CDE Public ID = 2001716 - caDSR</t>
  </si>
  <si>
    <t>GDC.Exposure.coal_dust_exposure
PDC.Exposure.coal_dust_exposure</t>
  </si>
  <si>
    <t>Data Element Group = GDC.Exposure || Data Element Name = coal_dust_exposure || Definition = The yes/no/unknown indicator used to describe whether a patient was exposed to fine powder derived by the crushing of coal. || Data Type = enum || Valid Values =  || Example Values = Yes
 No
 Unknown || Required? = No || Multiplicity =  || CDE Public ID = --</t>
  </si>
  <si>
    <t>Data Element Group = PDC.Exposure || Data Element Name = coal_dust_exposure || Definition = The yes/no/unknown indicator used to describe whether a patient was exposed to fine powder derived by the crushing of coal. || Data Type = Enumeration
 || Valid Values =  || Example Values =  || Required? = FALSE || Multiplicity =  || CDE Public ID = -</t>
  </si>
  <si>
    <t>Data Element Group = GDC.Exposure || Data Element Name = environmental_tobacco_smoke_exposure || Definition = The yes/no/unknown indicator used to describe whether a patient was exposed to smoke that is emitted from burning tobacco, including cigarettes, pipes, and cigars. This includes tobacco smoke exhaled by smokers. || Data Type = enum || Valid Values =  || Example Values = Yes
 No
 Unknown || Required? = No || Multiplicity =  || CDE Public ID = --</t>
  </si>
  <si>
    <t>Data Element Group = PDC.Exposure || Data Element Name = environmental_tobacco_smoke_exposure || Definition = The yes/no/unknown indicator used to describe whether a patient was exposed to smoke that is emitted from burning tobacco, including cigarettes, pipes, and cigars. This includes tobacco smoke exhaled by smokers. || Data Type = Enumeration
 || Valid Values =  || Example Values =  || Required? = FALSE || Multiplicity =  || CDE Public ID = -</t>
  </si>
  <si>
    <t>GDC.Exposure.id
PDC.Exposure.id</t>
  </si>
  <si>
    <t xml:space="preserve">Data Element Group = GDC.Exposure || Data Element Name = id || Definition = a unique key || Data Type =  || Valid Values =  || Example Values =  || Required? =  || Multiplicity =  || CDE Public ID = </t>
  </si>
  <si>
    <t xml:space="preserve">Data Element Group = PDC.Exposure || Data Element Name = id || Definition =  || Data Type =  || Valid Values =  || Example Values =  || Required? =  || Multiplicity =  || CDE Public ID = </t>
  </si>
  <si>
    <t>GDC.Exposure.pack_years_smoked
PDC.Exposure.pack_years_smoked</t>
  </si>
  <si>
    <t>Data Element Group = GDC.Exposure || Data Element Name = pack_years_smoked || Definition = Numeric computed value to represent lifetime tobacco exposure defined as number of cigarettes smoked per day x number of years smoked divided by 20. || Data Type = number || Valid Values =  || Example Values =  || Required? = No || Multiplicity =  || CDE Public ID = 2955385 - caDSR</t>
  </si>
  <si>
    <t>Data Element Group = PDC.Exposure || Data Element Name = pack_years_smoked || Definition = Numeric computed value to represent lifetime tobacco exposure defined as number of cigarettes smoked per day x number of years smoked divided by 20. || Data Type = number || Valid Values =  || Example Values =  || Required? = FALSE || Multiplicity =  || CDE Public ID = 2955385 - caDSR</t>
  </si>
  <si>
    <t>GDC.Exposure.project_id
PDC.Exposure.project_id</t>
  </si>
  <si>
    <t xml:space="preserve">Data Element Group = GDC.Exposure || Data Element Name = project_id || Definition = a unique key in combination with submitter_id || Data Type =  || Valid Values =  || Example Values =  || Required? =  || Multiplicity =  || CDE Public ID = </t>
  </si>
  <si>
    <t xml:space="preserve">Data Element Group = PDC.Exposure || Data Element Name = project_id || Definition =  || Data Type =  || Valid Values =  || Example Values =  || Required? =  || Multiplicity =  || CDE Public ID = </t>
  </si>
  <si>
    <t>GDC.FamilyHistory.describes (Case)
PDC.FamilyHistory.Case</t>
  </si>
  <si>
    <t xml:space="preserve">Data Element Group = GDC.FamilyHistory || Data Element Name = describes (Case) || Definition =  || Data Type = GDC.Case || Valid Values =  || Example Values =  || Required? = Yes || Multiplicity =  || CDE Public ID = </t>
  </si>
  <si>
    <t xml:space="preserve">Data Element Group = PDC.FamilyHistory || Data Element Name = Case || Definition = Family History references the Case it is derived from. || Data Type = PDC.Case || Valid Values =  || Example Values =  || Required? =  || Multiplicity =  || CDE Public ID = </t>
  </si>
  <si>
    <t>GDC.Exposure.radon_exposure
PDC.Exposure.radon_exposure</t>
  </si>
  <si>
    <t>Data Element Group = GDC.Exposure || Data Element Name = radon_exposure || Definition = The yes/no/unknown indicator used to describe whether the patient was exposed to radon. || Data Type = enum || Valid Values =  || Example Values = Yes
 No
 Unknown || Required? = No || Multiplicity =  || CDE Public ID = 2816352 - caDSR</t>
  </si>
  <si>
    <t>Data Element Group = PDC.Exposure || Data Element Name = radon_exposure || Definition = The yes/no/unknown indicator used to describe whether the patient was exposed to radon. || Data Type = Enumeration
 || Valid Values =  || Example Values =  || Required? = FALSE || Multiplicity =  || CDE Public ID = 2816352 - caDSR</t>
  </si>
  <si>
    <t>GDC.Exposure.respirable_crystalline_silica_exposure
PDC.Exposure.respirable_crystalline_silica_exposure</t>
  </si>
  <si>
    <t>Data Element Group = GDC.Exposure || Data Element Name = respirable_crystalline_silica_exposure || Definition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 || Valid Values =  || Example Values = Yes
 No
 Unknown
 || Required? = No || Multiplicity =  || CDE Public ID = --</t>
  </si>
  <si>
    <t>Data Element Group = PDC.Exposure || Data Element Name = respirable_crystalline_silica_exposure || Definition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Enumeration
 || Valid Values =  || Example Values =  || Required? = FALSE || Multiplicity =  || CDE Public ID = -</t>
  </si>
  <si>
    <t>GDC.Exposure.smoking_frequency
PDC.Exposure.smoking_frequency</t>
  </si>
  <si>
    <t>Data Element Group = GDC.Exposure || Data Element Name = smoking_frequency || Definition = The text term used to generally decribe how often the patient smokes. || Data Type = enum || Valid Values =  || Example Values = Every day
 Some days
 Unknown || Required? = No || Multiplicity =  || CDE Public ID = --</t>
  </si>
  <si>
    <t>Data Element Group = PDC.Exposure || Data Element Name = smoking_frequency || Definition = The text term used to generally decribe how often the patient smokes. || Data Type = Enumeration
 || Valid Values =  || Example Values =  || Required? = FALSE || Multiplicity =  || CDE Public ID = -</t>
  </si>
  <si>
    <t>GDC.Exposure.submitter_id
PDC.Exposure.submitter_id</t>
  </si>
  <si>
    <t xml:space="preserve">Data Element Group = GDC.Exposure || Data Element Name = submitter_id || Definition = a unique key in combination with project_id || Data Type =  || Valid Values =  || Example Values =  || Required? =  || Multiplicity =  || CDE Public ID = </t>
  </si>
  <si>
    <t xml:space="preserve">Data Element Group = PDC.Exposure || Data Element Name = submitter_id || Definition =  || Data Type =  || Valid Values =  || Example Values =  || Required? =  || Multiplicity =  || CDE Public ID = </t>
  </si>
  <si>
    <t>GDC.Exposure.time_between_waking_and_first_smoke
PDC.Exposure.time_between_waking_and_first_smoke</t>
  </si>
  <si>
    <t>Data Element Group = GDC.Exposure || Data Element Name = time_between_waking_and_first_smoke || Definition = The text term used to describe the approximate amount of time elapsed between the time the patient wakes up in the morning to the time they smoke their first cigarette. || Data Type = enum || Valid Values =  || Example Values = Within 5 Minutes
 6-30 Minutes
 31-60 Minutes || Required? = No || Multiplicity =  || CDE Public ID = 3279220 - caDSR</t>
  </si>
  <si>
    <t>Data Element Group = PDC.Exposure || Data Element Name = time_between_waking_and_first_smoke || Definition = The text term used to describe the approximate amount of time elapsed between the time the patient wakes up in the morning to the time they smoke their first cigarette. || Data Type = Enumeration
 || Valid Values =  || Example Values =  || Required? = FALSE || Multiplicity =  || CDE Public ID = 3279220 - caDSR</t>
  </si>
  <si>
    <t>GDC.Exposure.tobacco_smoking_onset_year
PDC.Exposure.tobacco_smoking_onset_year</t>
  </si>
  <si>
    <t>Data Element Group = GDC.Exposure || Data Element Name = tobacco_smoking_onset_year || Definition = The year in which the participant began smoking. || Data Type = integer || Valid Values =  || Example Values =  || Required? = No || Multiplicity =  || CDE Public ID = 2228604 - caDSR</t>
  </si>
  <si>
    <t>Data Element Group = PDC.Exposure || Data Element Name = tobacco_smoking_onset_year || Definition = The year in which the participant began smoking. || Data Type = integer || Valid Values =  || Example Values =  || Required? = FALSE || Multiplicity =  || CDE Public ID = 2228604 - caDSR</t>
  </si>
  <si>
    <t>GDC.Exposure.tobacco_smoking_quit_year
PDC.Exposure.tobacco_smoking_quit_year</t>
  </si>
  <si>
    <t>Data Element Group = GDC.Exposure || Data Element Name = tobacco_smoking_quit_year || Definition = The year in which the participant quit smoking. || Data Type = integer || Valid Values =  || Example Values =  || Required? = No || Multiplicity =  || CDE Public ID = 2228610 - caDSR</t>
  </si>
  <si>
    <t>Data Element Group = PDC.Exposure || Data Element Name = tobacco_smoking_quit_year || Definition = The year in which the participant quit smoking. || Data Type = integer || Valid Values =  || Example Values =  || Required? = FALSE || Multiplicity =  || CDE Public ID = 2228610 - caDSR</t>
  </si>
  <si>
    <t>GDC.Exposure.tobacco_smoking_status
PDC.Exposure.tobacco_smoking_status</t>
  </si>
  <si>
    <t>Data Element Group = GDC.Exposure || Data Element Name = tobacco_smoking_status || Definition = Category describing current smoking status and smoking history as self-reported by a patient. || Data Type = enum || Valid Values =  || Example Values = 1
 2
 3
 4 || Required? = No || Multiplicity =  || CDE Public ID = 2181650 - caDSR</t>
  </si>
  <si>
    <t>Data Element Group = PDC.Exposure || Data Element Name = tobacco_smoking_status || Definition = Category describing current smoking status and smoking history as self-reported by a patient. || Data Type = Enumeration
 || Valid Values =  || Example Values =  || Required? = FALSE || Multiplicity =  || CDE Public ID = 2181650 - caDSR</t>
  </si>
  <si>
    <t>GDC.Exposure.type_of_smoke_exposure
PDC.Exposure.type_of_smoke_exposure</t>
  </si>
  <si>
    <t>Data Element Group = GDC.Exposure || Data Element Name = type_of_smoke_exposure || Definition = The text term used to describe the patient's specific type of smoke exposure. || Data Type = enum || Valid Values =  || Example Values = Accidental building fire smoke
Accidental fire smoke, grass
Recreational fire smoke || Required? = No || Multiplicity =  || CDE Public ID = --</t>
  </si>
  <si>
    <t>Data Element Group = PDC.Exposure || Data Element Name = type_of_smoke_exposure || Definition = The text term used to describe the patient's specific type of smoke exposure. || Data Type = Enumeration
 || Valid Values =  || Example Values =  || Required? = FALSE || Multiplicity =  || CDE Public ID = -</t>
  </si>
  <si>
    <t>GDC.Exposure.type_of_tobacco_used
PDC.Exposure.type_of_tobacco_used</t>
  </si>
  <si>
    <t>Data Element Group = GDC.Exposure || Data Element Name = type_of_tobacco_used || Definition = The text term used to describe the specific type of tobacco used by the patient. || Data Type = enum || Valid Values =  || Example Values = Cigarettes
 Cigar
 Electronic Cigarette || Required? = No || Multiplicity =  || CDE Public ID = --</t>
  </si>
  <si>
    <t>Data Element Group = PDC.Exposure || Data Element Name = type_of_tobacco_used || Definition = The text term used to describe the specific type of tobacco used by the patient. || Data Type = Enumeration
 || Valid Values =  || Example Values =  || Required? = FALSE || Multiplicity =  || CDE Public ID = -</t>
  </si>
  <si>
    <t>GDC.Exposure.years_smoked
PDC.Exposure.years_smoked</t>
  </si>
  <si>
    <t>Data Element Group = GDC.Exposure || Data Element Name = years_smoked || Definition = Numeric value (or unknown) to represent the number of years a person has been smoking. || Data Type = number || Valid Values =  || Example Values =  || Required? = No || Multiplicity =  || CDE Public ID = 3137957 - caDSR</t>
  </si>
  <si>
    <t>Data Element Group = PDC.Exposure || Data Element Name = years_smoked || Definition = Numeric value (or unknown) to represent the number of years a person has been smoking. || Data Type = number || Valid Values =  || Example Values =  || Required? = FALSE || Multiplicity =  || CDE Public ID = 3137957 - caDSR</t>
  </si>
  <si>
    <t>GDC.FamilyHistory.id
PDC.FamilyHistory.id</t>
  </si>
  <si>
    <t xml:space="preserve">Data Element Group = GDC.FamilyHistory || Data Element Name = id || Definition = a unique key || Data Type =  || Valid Values =  || Example Values =  || Required? =  || Multiplicity =  || CDE Public ID = </t>
  </si>
  <si>
    <t xml:space="preserve">Data Element Group = PDC.FamilyHistory || Data Element Name = id || Definition =  || Data Type =  || Valid Values =  || Example Values =  || Required? =  || Multiplicity =  || CDE Public ID = </t>
  </si>
  <si>
    <t>GDC.FamilyHistory.project_id
PDC.FamilyHistory.project_id</t>
  </si>
  <si>
    <t xml:space="preserve">Data Element Group = GDC.FamilyHistory || Data Element Name = project_id || Definition = a unique key in combination with submitter_id || Data Type =  || Valid Values =  || Example Values =  || Required? =  || Multiplicity =  || CDE Public ID = </t>
  </si>
  <si>
    <t xml:space="preserve">Data Element Group = PDC.FamilyHistory || Data Element Name = project_id || Definition =  || Data Type =  || Valid Values =  || Example Values =  || Required? =  || Multiplicity =  || CDE Public ID = </t>
  </si>
  <si>
    <t>GDC.FamilyHistory.relationship_age_at_diagnosis
PDC.FamilyHistory.relationship_age_at_diagnosis</t>
  </si>
  <si>
    <t>Data Element Group = GDC.FamilyHistory || Data Element Name = relationship_age_at_diagnosis || Definition = The age (in years) when the patient's relative was first diagnosed. || Data Type = number || Valid Values =  || Example Values =  || Required? = No || Multiplicity =  || CDE Public ID = 5300571 - caDSR</t>
  </si>
  <si>
    <t>Data Element Group = PDC.FamilyHistory || Data Element Name = relationship_age_at_diagnosis || Definition = The age (in years) when the patient's relative was first diagnosed. || Data Type = number || Valid Values =  || Example Values =  || Required? = FALSE || Multiplicity =  || CDE Public ID = 5300571 - caDSR</t>
  </si>
  <si>
    <t>GDC.FamilyHistory.relationship_gender
PDC.FamilyHistory.relationship_gender</t>
  </si>
  <si>
    <t>Data Element Group = GDC.FamilyHistory || Data Element Name = relationship_gender || Definition = The text term used to describe the gender of the patient's relative with a history of cancer. || Data Type = enum || Valid Values =  || Example Values = female
 male
 unknown || Required? = No || Multiplicity =  || CDE Public ID = 6161021 - caDSR</t>
  </si>
  <si>
    <t>Data Element Group = PDC.FamilyHistory || Data Element Name = relationship_gender || Definition = The text term used to describe the gender of the patient's relative with a history of cancer. || Data Type = Enumeration
 || Valid Values =  || Example Values =  || Required? = FALSE || Multiplicity =  || CDE Public ID = 6161021 - caDSR</t>
  </si>
  <si>
    <t>GDC.FamilyHistory.relationship_primary_diagnosis
PDC.FamilyHistory.relationship_primary_diagnosis</t>
  </si>
  <si>
    <t>Data Element Group = GDC.FamilyHistory || Data Element Name = relationship_primary_diagnosis || Definition = The text term used to describe the malignant diagnosis of the patient's relative with a history of cancer. || Data Type = enum || Valid Values =  || Example Values = Adrenal Gland Cancer
 Basal Cell Cancer
 Bile Duct Cancer || Required? = No || Multiplicity =  || CDE Public ID = 6161022 - caDSR</t>
  </si>
  <si>
    <t>Data Element Group = PDC.FamilyHistory || Data Element Name = relationship_primary_diagnosis || Definition = The text term used to describe the malignant diagnosis of the patient's relative with a history of cancer. || Data Type = Enumeration
 || Valid Values =  || Example Values =  || Required? = FALSE || Multiplicity =  || CDE Public ID = 6161022 - caDSR</t>
  </si>
  <si>
    <t>GDC.FamilyHistory.relationship_type
PDC.FamilyHistory.relationship_type</t>
  </si>
  <si>
    <t>Data Element Group = GDC.FamilyHistory || Data Element Name = relationship_type || Definition = The subgroup that describes the state of connectedness between members of the unit of society organized around kinship ties. || Data Type = enum || Valid Values =  || Example Values = Adopted Daughter
 Adopted Son
 Adoptive Brother || Required? = No || Multiplicity =  || CDE Public ID = 2690165 - caDSR</t>
  </si>
  <si>
    <t>Data Element Group = PDC.FamilyHistory || Data Element Name = relationship_type || Definition = The subgroup that describes the state of connectedness between members of the unit of society organized around kinship ties. || Data Type = Enumeration
 || Valid Values =  || Example Values =  || Required? = FALSE || Multiplicity =  || CDE Public ID = 2690165 - caDSR</t>
  </si>
  <si>
    <t>GDC.FamilyHistory.relative_with_cancer_history
PDC.FamilyHistory.relative_with_cancer_history</t>
  </si>
  <si>
    <t>Data Element Group = GDC.FamilyHistory || Data Element Name = relative_with_cancer_history || Definition = The yes/no/unknown indicator used to describe whether any of the patient's relatives have a history of cancer. || Data Type = enum || Valid Values =  || Example Values = yes
 no
 unknown || Required? = No || Multiplicity =  || CDE Public ID = 6161023 - caDSR</t>
  </si>
  <si>
    <t>Data Element Group = PDC.FamilyHistory || Data Element Name = relative_with_cancer_history || Definition = The yes/no/unknown indicator used to describe whether any of the patient's relatives have a history of cancer. || Data Type = Enumeration
 || Valid Values =  || Example Values =  || Required? = FALSE || Multiplicity =  || CDE Public ID = 6161023 - caDSR</t>
  </si>
  <si>
    <t>GDC.FamilyHistory.relatives_with_cancer_history_count
PDC.FamilyHistory.relatives_with_cancer_history_count</t>
  </si>
  <si>
    <t>Data Element Group = GDC.FamilyHistory || Data Element Name = relatives_with_cancer_history_count || Definition = The number of relatives the patient has with a known history of cancer. || Data Type = integer || Valid Values =  || Example Values =  || Required? = No || Multiplicity =  || CDE Public ID = --</t>
  </si>
  <si>
    <t>Data Element Group = PDC.FamilyHistory || Data Element Name = relatives_with_cancer_history_count || Definition = The number of relatives the patient has with a known history of cancer. || Data Type = integer || Valid Values =  || Example Values =  || Required? = FALSE || Multiplicity =  || CDE Public ID = -</t>
  </si>
  <si>
    <t>GDC.FamilyHistory.submitter_id
PDC.FamilyHistory.submitter_id</t>
  </si>
  <si>
    <t xml:space="preserve">Data Element Group = GDC.FamilyHistory || Data Element Name = submitter_id || Definition = a unique key in combination with project_id || Data Type =  || Valid Values =  || Example Values =  || Required? =  || Multiplicity =  || CDE Public ID = </t>
  </si>
  <si>
    <t xml:space="preserve">Data Element Group = PDC.FamilyHistory || Data Element Name = submitter_id || Definition =  || Data Type =  || Valid Values =  || Example Values =  || Required? =  || Multiplicity =  || CDE Public ID = </t>
  </si>
  <si>
    <t>GDC.FollowUp.describes (Diagnosis)
PDC.FollowUp.Diagnosis</t>
  </si>
  <si>
    <t xml:space="preserve">Data Element Group = GDC.FollowUp || Data Element Name = describes (Diagnosis) || Definition =  || Data Type = GDC.Diagnosis || Valid Values =  || Example Values =  || Required? = No || Multiplicity =  || CDE Public ID = </t>
  </si>
  <si>
    <t xml:space="preserve">Data Element Group = PDC.FollowUp || Data Element Name = Diagnosis || Definition = Follow-Up references the Diagnosis it is derived from. || Data Type = PDC.Diagnosis || Valid Values =  || Example Values =  || Required? = FALSE || Multiplicity =  || CDE Public ID = </t>
  </si>
  <si>
    <t>GDC.FollowUp.adverse_event
PDC.FollowUp.adverse_event</t>
  </si>
  <si>
    <t>Adverse Event</t>
  </si>
  <si>
    <t>Data Element Group = GDC.FollowUp || Data Element Name = adverse_event || Definition = Text that represents the Common Terminology Criteria for Adverse Events low level term name for an adverse event. || Data Type = enum || Valid Values =  || Example Values = Abdominal Distension
 Abdominal Infection
 Abdominal Pain || Required? = No || Multiplicity =  || CDE Public ID = 3125302 - caDSR</t>
  </si>
  <si>
    <t>Data Element Group = PDC.FollowUp || Data Element Name = adverse_event || Definition = Text that represents the Common Terminology Criteria for Adverse Events low level term name for an adverse event. || Data Type = Enumeration
 || Valid Values =  || Example Values =  || Required? = FALSE || Multiplicity =  || CDE Public ID = 3125302 - caDSR</t>
  </si>
  <si>
    <t>GDC.FollowUp.barretts_esophagus_goblet_cells_present
PDC.FollowUp.barretts_esophagus_goblet_cells_present</t>
  </si>
  <si>
    <t>Data Element Group = GDC.FollowUp || Data Element Name = barretts_esophagus_goblet_cells_present || Definition = The yes/no/unknown indicator used to describe whether goblet cells were determined to be present in a patient diagnosed with Barrett's esophagus. || Data Type = enum || Valid Values =  || Example Values = Yes
 No
 Unknown || Required? = No || Multiplicity =  || CDE Public ID = 3440216 - caDSR</t>
  </si>
  <si>
    <t>Data Element Group = PDC.FollowUp || Data Element Name = barretts_esophagus_goblet_cells_present || Definition = The yes/no/unknown indicator used to describe whether goblet cells were determined to be present in a patient diagnosed with Barrett's esophagus. || Data Type = Enumeration
 || Valid Values =  || Example Values =  || Required? = FALSE || Multiplicity =  || CDE Public ID = 3440216 - caDSR</t>
  </si>
  <si>
    <t>GDC.FollowUp.bmi
PDC.FollowUp.bmi</t>
  </si>
  <si>
    <t>Physical Examination/Medical History</t>
  </si>
  <si>
    <t>Data Element Group = GDC.FollowUp || Data Element Name = bmi || Definition = A calculated numerical quantity that represents an individual's weight to height ratio. || Data Type = number || Valid Values =  || Example Values =  || Required? = No || Multiplicity =  || CDE Public ID = 2006410 - caDSR</t>
  </si>
  <si>
    <t>Data Element Group = PDC.FollowUp || Data Element Name = bmi || Definition = A calculated numerical quantity that represents an individual's weight to height ratio. || Data Type = number || Valid Values =  || Example Values =  || Required? = FALSE || Multiplicity =  || CDE Public ID = 2006410 - caDSR</t>
  </si>
  <si>
    <t>GDC.FollowUp.cause_of_response
PDC.FollowUp.cause_of_response</t>
  </si>
  <si>
    <t>Data Element Group = GDC.FollowUp || Data Element Name = cause_of_response || Definition = The text term used to describe the suspected cause or reason for the patient disease response. || Data Type = string || Valid Values =  || Example Values =  || Required? = No || Multiplicity =  || CDE Public ID = 6161025 - caDSR</t>
  </si>
  <si>
    <t>Data Element Group = PDC.FollowUp || Data Element Name = cause_of_response || Definition = The text term used to describe the suspected cause or reason for the patient disease response. || Data Type = string || Valid Values =  || Example Values =  || Required? = FALSE || Multiplicity =  || CDE Public ID = 6161025 - caDSR</t>
  </si>
  <si>
    <t>GDC.FollowUp.comorbidity
PDC.FollowUp.comorbidity</t>
  </si>
  <si>
    <t>Data Element Group = GDC.FollowUp || Data Element Name = comorbidity || Definition = The text term used to describe a comorbidity disease, which coexists with the patient's malignant disease. || Data Type = enum || Valid Values =  || Example Values = Acute Renal Failure
 Adenocarcinoma
 Adrenocortical Insufficiency || Required? = No || Multiplicity =  || CDE Public ID = 2970715 - caDSR</t>
  </si>
  <si>
    <t>Data Element Group = PDC.FollowUp || Data Element Name = comorbidity || Definition = The text term used to describe a comorbidity disease, which coexists with the patient's malignant disease. || Data Type = Enumeration
 || Valid Values =  || Example Values =  || Required? = FALSE || Multiplicity =  || CDE Public ID = 2970715 - caDSR</t>
  </si>
  <si>
    <t>GDC.FollowUp.comorbidity_method_of_diagnosis
PDC.FollowUp.comorbidity_method_of_diagnosis</t>
  </si>
  <si>
    <t>Data Element Group = GDC.FollowUp || Data Element Name = comorbidity_method_of_diagnosis || Definition = The text term used to describe the method used to diagnose the patient's comorbidity disease. || Data Type = enum || Valid Values =  || Example Values = Histology
 Pathology
 Radiology || Required? = No || Multiplicity =  || CDE Public ID = 6142386 - caDSR</t>
  </si>
  <si>
    <t>Data Element Group = PDC.FollowUp || Data Element Name = comorbidity_method_of_diagnosis || Definition = The text term used to describe the method used to diagnose the patient's comorbidity disease. || Data Type = Enumeration
 || Valid Values =  || Example Values =  || Required? = FALSE || Multiplicity =  || CDE Public ID = 6142386 - caDSR</t>
  </si>
  <si>
    <t>GDC.FollowUp.days_to_adverse_event
PDC.FollowUp.days_to_adverse_event</t>
  </si>
  <si>
    <t>Data Element Group = GDC.FollowUp || Data Element Name = days_to_adverse_event || Definition = Number of days between the date used for index and the date of the patient's adverse event. || Data Type = integer || Valid Values =  || Example Values =  || Required? = No || Multiplicity =  || CDE Public ID = 6154728 - caDSR</t>
  </si>
  <si>
    <t>Data Element Group = PDC.FollowUp || Data Element Name = days_to_adverse_event || Definition = Number of days between the date used for index and the date of the patient's adverse event. || Data Type = integer || Valid Values =  || Example Values =  || Required? = FALSE || Multiplicity =  || CDE Public ID = 6154728 - caDSR</t>
  </si>
  <si>
    <t>GDC.FollowUp.days_to_comorbidity
PDC.FollowUp.days_to_comorbidity</t>
  </si>
  <si>
    <t>Data Element Group = GDC.FollowUp || Data Element Name = days_to_comorbidity || Definition = Number of days between the date used for index and the date the patient was diagnosed with a comorbidity. || Data Type = integer || Valid Values =  || Example Values =  || Required? = No || Multiplicity =  || CDE Public ID = 6154729 - caDSR</t>
  </si>
  <si>
    <t>Data Element Group = PDC.FollowUp || Data Element Name = days_to_comorbidity || Definition = Number of days between the date used for index and the date the patient was diagnosed with a comorbidity. || Data Type = integer || Valid Values =  || Example Values =  || Required? = FALSE || Multiplicity =  || CDE Public ID = 6154729 - caDSR</t>
  </si>
  <si>
    <t>GDC.FollowUp.days_to_follow_up
PDC.FollowUp.days_to_follow_up</t>
  </si>
  <si>
    <t>Data Element Group = GDC.FollowUp || Data Element Name = days_to_follow_up || Definition = Number of days between the date used for index and the date of the patient's last follow-up appointment or contact. || Data Type = integer || Valid Values =  || Example Values =  || Required? = Yes || Multiplicity =  || CDE Public ID = 6154727 - caDSR</t>
  </si>
  <si>
    <t>Data Element Group = PDC.FollowUp || Data Element Name = days_to_follow_up || Definition = Number of days between the date used for index and the date of the patient's last follow-up appointment or contact. || Data Type = integer || Valid Values =  || Example Values =  || Required? = TRUE || Multiplicity =  || CDE Public ID = 6154727 - caDSR</t>
  </si>
  <si>
    <t>GDC.FollowUp.days_to_progression_free
PDC.FollowUp.days_to_progression_free</t>
  </si>
  <si>
    <t>Data Element Group = GDC.FollowUp || Data Element Name = days_to_progression_free || Definition = Number of days between the date used for index and the date the patient's disease was formally confirmed as progression-free. || Data Type = integer || Valid Values =  || Example Values =  || Required? = No || Multiplicity =  || CDE Public ID = --</t>
  </si>
  <si>
    <t>Data Element Group = PDC.FollowUp || Data Element Name = days_to_progression_free || Definition = Number of days between the date used for index and the date the patient's disease was formally confirmed as progression-free. || Data Type = integer || Valid Values =  || Example Values =  || Required? = FALSE || Multiplicity =  || CDE Public ID = -</t>
  </si>
  <si>
    <t>GDC.FollowUp.days_to_recurrence
PDC.FollowUp.days_to_recurrence
CCDH.Clinical/Demographic (Patient Level).Days to recurrence</t>
  </si>
  <si>
    <t>Data Element Group = GDC.FollowUp || Data Element Name = days_to_recurrence || Definition = Number of days between the date used for index and the date the patient's disease recurred. || Data Type = integer || Valid Values =  || Example Values =  || Required? = No || Multiplicity =  || CDE Public ID = 6154731 - caDSR</t>
  </si>
  <si>
    <t>Data Element Group = PDC.FollowUp || Data Element Name = days_to_recurrence || Definition = Number of days between the date used for index and the date the patient's disease recurred. || Data Type = integer || Valid Values =  || Example Values =  || Required? = FALSE || Multiplicity =  || CDE Public ID = 6154731 - caDSR</t>
  </si>
  <si>
    <t>GDC.FollowUp.diabetes_treatment_type
PDC.FollowUp.diabetes_treatment_type</t>
  </si>
  <si>
    <t>Data Element Group = GDC.FollowUp || Data Element Name = diabetes_treatment_type || Definition = Text term used to describe the types of treatment used to manage diabetes. || Data Type = enum || Valid Values =  || Example Values = Alpha-Glucosidase Inhibitor
 Biguanide
 Diet || Required? = No || Multiplicity =  || CDE Public ID = 3587247 - caDSR</t>
  </si>
  <si>
    <t>Data Element Group = PDC.FollowUp || Data Element Name = diabetes_treatment_type || Definition = Text term used to describe the types of treatment used to manage diabetes. || Data Type = Enumeration
 || Valid Values =  || Example Values =  || Required? = FALSE || Multiplicity =  || CDE Public ID = 3587247 - caDSR</t>
  </si>
  <si>
    <t>GDC.FollowUp.disease_response
PDC.FollowUp.disease_response</t>
  </si>
  <si>
    <t>Data Element Group = GDC.FollowUp || Data Element Name = disease_response || Definition = Code assigned to describe the patient's response or outcome to the disease. || Data Type = enum || Valid Values =  || Example Values =  AJ-Adjuvant Therapy
 CPD-Clinical Progression
 CR-Complete Response || Required? = No || Multiplicity =  || CDE Public ID = 5750671 - caDSR</t>
  </si>
  <si>
    <t>Data Element Group = PDC.FollowUp || Data Element Name = disease_response || Definition = Code assigned to describe the patient's response or outcome to the disease. || Data Type = Enumeration
 || Valid Values =  || Example Values =  || Required? = FALSE || Multiplicity =  || CDE Public ID = 5750671 - caDSR</t>
  </si>
  <si>
    <t>GDC.FollowUp.dlco_ref_predictive_percent
PDC.FollowUp.dlco_ref_predictive_percent</t>
  </si>
  <si>
    <t>Data Element Group = GDC.FollowUp || Data Element Name = dlco_ref_predictive_percent || Definition = The value, as a percentage of predicted lung volume, measuring the amount of carbon monoxide detected in a patient's lungs. || Data Type = number || Valid Values =  || Example Values =  || Required? = No || Multiplicity =  || CDE Public ID = 2180255 - caDSR</t>
  </si>
  <si>
    <t>Data Element Group = PDC.FollowUp || Data Element Name = dlco_ref_predictive_percent || Definition = The value, as a percentage of predicted lung volume, measuring the amount of carbon monoxide detected in a patient's lungs. || Data Type = number || Valid Values =  || Example Values =  || Required? = FALSE || Multiplicity =  || CDE Public ID = 2180255 - caDSR</t>
  </si>
  <si>
    <t>GDC.FollowUp.ecog_performance_status
PDC.FollowUp.ecog_performance_status</t>
  </si>
  <si>
    <t>Data Element Group = GDC.FollowUp || Data Element Name = ecog_performance_status || Definition = The ECOG functional performance status of the patient/participant. || Data Type = enum || Valid Values =  || Example Values = 0
 1
 2 || Required? = No || Multiplicity =  || CDE Public ID = 88 - caDSR</t>
  </si>
  <si>
    <t>Data Element Group = PDC.FollowUp || Data Element Name = ecog_performance_status || Definition = The ECOG functional performance status of the patient/participant. || Data Type = Enumeration
 || Valid Values =  || Example Values =  || Required? = FALSE || Multiplicity =  || CDE Public ID = 88 - caDSR</t>
  </si>
  <si>
    <t>GDC.FollowUp.fev1_fvc_post_bronch_percent
PDC.FollowUp.fev1_fvc_post_bronch_percent</t>
  </si>
  <si>
    <t>Data Element Group = GDC.FollowUp || Data Element Name = fev1_fvc_post_bronch_percent || Definition = Percentage value to represent result of Forced Expiratory Volume in 1 second (FEV1) divided by the Forced Vital Capacity (FVC) post-bronchodilator. || Data Type = number || Valid Values =  || Example Values =  || Required? = No || Multiplicity =  || CDE Public ID = 3302956 - caDSR</t>
  </si>
  <si>
    <t>Data Element Group = PDC.FollowUp || Data Element Name = fev1_fvc_post_bronch_percent || Definition = Percentage value to represent result of Forced Expiratory Volume in 1 second (FEV1) divided by the Forced Vital Capacity (FVC) post-bronchodilator. || Data Type = number || Valid Values =  || Example Values =  || Required? = FALSE || Multiplicity =  || CDE Public ID = 3302956 - caDSR</t>
  </si>
  <si>
    <t>GDC.FollowUp.fev1_fvc_pre_bronch_percent
PDC.FollowUp.fev1_fvc_pre_bronch_percent</t>
  </si>
  <si>
    <t>Data Element Group = GDC.FollowUp || Data Element Name = fev1_fvc_pre_bronch_percent || Definition = Percentage value to represent result of Forced Expiratory Volume in 1 second (FEV1) divided by the Forced Vital Capacity (FVC) pre-bronchodilator. || Data Type = number || Valid Values =  || Example Values =  || Required? = No || Multiplicity =  || CDE Public ID = 3302955 - caDSR</t>
  </si>
  <si>
    <t>Data Element Group = PDC.FollowUp || Data Element Name = fev1_fvc_pre_bronch_percent || Definition = Percentage value to represent result of Forced Expiratory Volume in 1 second (FEV1) divided by the Forced Vital Capacity (FVC) pre-bronchodilator. || Data Type = number || Valid Values =  || Example Values =  || Required? = FALSE || Multiplicity =  || CDE Public ID = 3302955 - caDSR</t>
  </si>
  <si>
    <t>GDC.FollowUp.fev1_ref_post_bronch_percent
PDC.FollowUp.fev1_ref_post_bronch_percent</t>
  </si>
  <si>
    <t>Data Element Group = GDC.FollowUp || Data Element Name = fev1_ref_post_bronch_percent || Definition = The percentage comparison to a normal value reference range of the volume of air that a patient can forcibly exhale from the lungs in one second post-bronchodilator. || Data Type = number || Valid Values =  || Example Values =  || Required? = No || Multiplicity =  || CDE Public ID = 3302948 - caDSR</t>
  </si>
  <si>
    <t>Data Element Group = PDC.FollowUp || Data Element Name = fev1_ref_post_bronch_percent || Definition = The percentage comparison to a normal value reference range of the volume of air that a patient can forcibly exhale from the lungs in one second post-bronchodilator. || Data Type = number || Valid Values =  || Example Values =  || Required? = FALSE || Multiplicity =  || CDE Public ID = 3302948 - caDSR</t>
  </si>
  <si>
    <t>GDC.FollowUp.fev1_ref_pre_bronch_percent
PDC.FollowUp.fev1_ref_pre_bronch_percent</t>
  </si>
  <si>
    <t>Data Element Group = GDC.FollowUp || Data Element Name = fev1_ref_pre_bronch_percent || Definition = The percentage comparison to a normal value reference range of the volume of air that a patient can forcibly exhale from the lungs in one second pre-bronchodilator. || Data Type = number || Valid Values =  || Example Values =  || Required? = No || Multiplicity =  || CDE Public ID = 3302947 - caDSR</t>
  </si>
  <si>
    <t>Data Element Group = PDC.FollowUp || Data Element Name = fev1_ref_pre_bronch_percent || Definition = The percentage comparison to a normal value reference range of the volume of air that a patient can forcibly exhale from the lungs in one second pre-bronchodilator. || Data Type = number || Valid Values =  || Example Values =  || Required? = FALSE || Multiplicity =  || CDE Public ID = 3302947 - caDSR</t>
  </si>
  <si>
    <t>GDC.FollowUp.height
PDC.FollowUp.height</t>
  </si>
  <si>
    <t>Data Element Group = GDC.FollowUp || Data Element Name = height || Definition = The height of the patient in centimeters. || Data Type = number || Valid Values =  || Example Values =  || Required? = No || Multiplicity =  || CDE Public ID = 649 - caDSR</t>
  </si>
  <si>
    <t>Data Element Group = PDC.FollowUp || Data Element Name = height || Definition = The height of the patient in centimeters. || Data Type = number || Valid Values =  || Example Values =  || Required? = FALSE || Multiplicity =  || CDE Public ID = 649 - caDSR</t>
  </si>
  <si>
    <t>GDC.FollowUp.hepatitis_sustained_virological_response
PDC.FollowUp.hepatitis_sustained_virological_response</t>
  </si>
  <si>
    <t>Data Element Group = GDC.FollowUp || Data Element Name = hepatitis_sustained_virological_response || Definition = The yes/no/unknown indicator used to describe whether the patient received treatment for a risk factor the patient had at the time of or prior to their diagnosis. || Data Type = enum || Valid Values =  || Example Values = Yes
 No
 Unknown || Required? = No || Multiplicity =  || CDE Public ID = 6423783 - caDSR</t>
  </si>
  <si>
    <t>Data Element Group = PDC.FollowUp || Data Element Name = hepatitis_sustained_virological_response || Definition = The yes/no/unknown indicator used to describe whether the patient received treatment for a risk factor the patient had at the time of or prior to their diagnosis. || Data Type = Enumeration
 || Valid Values =  || Example Values =  || Required? = FALSE || Multiplicity =  || CDE Public ID = 6423783 - caDSR</t>
  </si>
  <si>
    <t>GDC.FollowUp.hpv_positive_type
PDC.FollowUp.hpv_positive_type</t>
  </si>
  <si>
    <t>Data Element Group = GDC.FollowUp || Data Element Name = hpv_positive_type || Definition = Text classification to represent the strain or type of human papillomavirus identified in an individual. || Data Type = enum || Valid Values =  || Example Values = 16
 18
 26
 || Required? = No || Multiplicity =  || CDE Public ID = 2922649 - caDSR</t>
  </si>
  <si>
    <t>Data Element Group = PDC.FollowUp || Data Element Name = hpv_positive_type || Definition = Text classification to represent the strain or type of human papillomavirus identified in an individual. || Data Type = Enumeration
 || Valid Values =  || Example Values =  || Required? = FALSE || Multiplicity =  || CDE Public ID = 2922649 - caDSR</t>
  </si>
  <si>
    <t>GDC.FollowUp.id
PDC.FollowUp.id</t>
  </si>
  <si>
    <t xml:space="preserve">Data Element Group = GDC.FollowUp || Data Element Name = id || Definition = a unique key || Data Type =  || Valid Values =  || Example Values =  || Required? =  || Multiplicity =  || CDE Public ID = </t>
  </si>
  <si>
    <t xml:space="preserve">Data Element Group = PDC.FollowUp || Data Element Name = id || Definition =  || Data Type =  || Valid Values =  || Example Values =  || Required? =  || Multiplicity =  || CDE Public ID = </t>
  </si>
  <si>
    <t>GDC.FollowUp.karnofsky_performance_status
PDC.FollowUp.karnofsky_performance_status</t>
  </si>
  <si>
    <t>Data Element Group = GDC.FollowUp || Data Element Name = karnofsky_performance_status || Definition = Text term used to describe the classification used of the functional capabilities of a person. || Data Type = enum || Valid Values =  || Example Values = 0
 10
 20 || Required? = No || Multiplicity =  || CDE Public ID = 2003853 - caDSR</t>
  </si>
  <si>
    <t>Data Element Group = PDC.FollowUp || Data Element Name = karnofsky_performance_status || Definition = Text term used to describe the classification used of the functional capabilities of a person. || Data Type = Enumeration
 || Valid Values =  || Example Values =  || Required? = FALSE || Multiplicity =  || CDE Public ID = 2003853 - caDSR</t>
  </si>
  <si>
    <t>GDC.FollowUp.menopause_status
PDC.FollowUp.menopause_status</t>
  </si>
  <si>
    <t>Data Element Group = GDC.FollowUp || Data Element Name = menopause_status || Definition = Text term used to describe the patient's menopause status. || Data Type = enum || Valid Values =  || Example Values = Premenopausal
 Perimenopausal
 Postmenopausal || Required? = No || Multiplicity =  || CDE Public ID = 2434914 - caDSR</t>
  </si>
  <si>
    <t>Data Element Group = PDC.FollowUp || Data Element Name = menopause_status || Definition = Text term used to describe the patient's menopause status. || Data Type = Enumeration
 || Valid Values =  || Example Values =  || Required? = FALSE || Multiplicity =  || CDE Public ID = 2434914 - caDSR</t>
  </si>
  <si>
    <t>GDC.FollowUp.pancreatitis_onset_year
PDC.FollowUp.pancreatitis_onset_year</t>
  </si>
  <si>
    <t>Data Element Group = GDC.FollowUp || Data Element Name = pancreatitis_onset_year || Definition = Numeric value to represent the year that the patient was diagnosed with clinical chronic pancreatitis. || Data Type = integer || Valid Values =  || Example Values =  || Required? = No || Multiplicity =  || CDE Public ID = 3457763 - caDSR</t>
  </si>
  <si>
    <t>Data Element Group = PDC.FollowUp || Data Element Name = pancreatitis_onset_year || Definition = Numeric value to represent the year that the patient was diagnosed with clinical chronic pancreatitis. || Data Type = integer || Valid Values =  || Example Values =  || Required? = FALSE || Multiplicity =  || CDE Public ID = 3457763 - caDSR</t>
  </si>
  <si>
    <t>GDC.Portion.derived_from (Sample)
PDC.Portion.Sample</t>
  </si>
  <si>
    <t xml:space="preserve">Data Element Group = GDC.Portion || Data Element Name = derived_from (Sample) || Definition = Portion references the Sample it is derived from. || Data Type = GDC.Sample || Valid Values =  || Example Values =  || Required? =  || Multiplicity =  || CDE Public ID = </t>
  </si>
  <si>
    <t xml:space="preserve">Data Element Group = PDC.Portion || Data Element Name = Sample || Definition = Portion references the Sample it is derived from. || Data Type = PDC.Sample || Valid Values =  || Example Values =  || Required? = TRUE || Multiplicity =  || CDE Public ID = </t>
  </si>
  <si>
    <t>GDC.Portion.ENTITY
PDC.Portion.ENTITY</t>
  </si>
  <si>
    <t xml:space="preserve">Data Element Group = GDC.Portion || Data Element Name = ENTITY || Definition = A physical sub-part of any sample.  || Data Type =  || Valid Values =  || Example Values =  || Required? =  || Multiplicity =  || CDE Public ID = </t>
  </si>
  <si>
    <t xml:space="preserve">Data Element Group = PDC.Portion || Data Element Name = ENTITY || Definition = A physical sub-part of any sample. || Data Type =  || Valid Values =  || Example Values =  || Required? =  || Multiplicity =  || CDE Public ID = </t>
  </si>
  <si>
    <t>GDC.FollowUp.progression_or_recurrence
PDC.FollowUp.progression_or_recurrence</t>
  </si>
  <si>
    <t>Data Element Group = GDC.FollowUp || Data Element Name = progression_or_recurrence || Definition = Yes/No/Unknown indicator to identify whether a patient has had a new tumor event after initial treatment. || Data Type = enum || Valid Values =  || Example Values = Yes
 No
 Unknown || Required? = No || Multiplicity =  || CDE Public ID = 3121376 - caDSR</t>
  </si>
  <si>
    <t>Data Element Group = PDC.FollowUp || Data Element Name = progression_or_recurrence || Definition = Yes/No/Unknown indicator to identify whether a patient has had a new tumor event after initial treatment. || Data Type = Enumeration
 || Valid Values =  || Example Values =  || Required? = FALSE || Multiplicity =  || CDE Public ID = 3121376 - caDSR</t>
  </si>
  <si>
    <t>GDC.FollowUp.progression_or_recurrence_anatomic_site
PDC.FollowUp.progression_or_recurrence_anatomic_site</t>
  </si>
  <si>
    <t>Data Element Group = GDC.FollowUp || Data Element Name = progression_or_recurrence_anatomic_site || Definition = The text term used to describe the anatomic site of the progressive or recurrent disease. || Data Type = enum || Valid Values =  || Example Values = Abdomen, NOS
 Abdominal esophagus
Ciliary body || Required? = No || Multiplicity =  || CDE Public ID = 6161026 - caDSR</t>
  </si>
  <si>
    <t>Data Element Group = PDC.FollowUp || Data Element Name = progression_or_recurrence_anatomic_site || Definition = The text term used to describe the anatomic site of the progressive or recurrent disease. || Data Type = Enumeration
 || Valid Values =  || Example Values =  || Required? = FALSE || Multiplicity =  || CDE Public ID = 6161026 - caDSR</t>
  </si>
  <si>
    <t>GDC.FollowUp.progression_or_recurrence_type
PDC.FollowUp.progression_or_recurrence_type</t>
  </si>
  <si>
    <t>Data Element Group = GDC.FollowUp || Data Element Name = progression_or_recurrence_type || Definition = The text term used to describe the type of progressive or recurrent disease or relapsed disease. || Data Type = enum || Valid Values =  || Example Values = Biochemical
 Distant
 Local || Required? = No || Multiplicity =  || CDE Public ID = 6142385 - caDSR</t>
  </si>
  <si>
    <t>Data Element Group = PDC.FollowUp || Data Element Name = progression_or_recurrence_type || Definition = The text term used to describe the type of progressive or recurrent disease or relapsed disease. || Data Type = Enumeration
 || Valid Values =  || Example Values =  || Required? = FALSE || Multiplicity =  || CDE Public ID = 6142385 - caDSR</t>
  </si>
  <si>
    <t>GDC.FollowUp.project_id
PDC.FollowUp.project_id</t>
  </si>
  <si>
    <t xml:space="preserve">Data Element Group = GDC.FollowUp || Data Element Name = project_id || Definition = a unique key in combination with submitter_id || Data Type =  || Valid Values =  || Example Values =  || Required? =  || Multiplicity =  || CDE Public ID = </t>
  </si>
  <si>
    <t xml:space="preserve">Data Element Group = PDC.FollowUp || Data Element Name = project_id || Definition =  || Data Type =  || Valid Values =  || Example Values =  || Required? =  || Multiplicity =  || CDE Public ID = </t>
  </si>
  <si>
    <t>GDC.FollowUp.reflux_treatment_type
PDC.FollowUp.reflux_treatment_type</t>
  </si>
  <si>
    <t>Data Element Group = GDC.FollowUp || Data Element Name = reflux_treatment_type || Definition = Text term used to describe the types of treatment used to manage gastroesophageal reflux disease (GERD). || Data Type = enm || Valid Values =  || Example Values = Antacids
 H2 Blockers
 Medically Treated
 No Treatment || Required? = No || Multiplicity =  || CDE Public ID = 3440206 - caDSR</t>
  </si>
  <si>
    <t>Data Element Group = PDC.FollowUp || Data Element Name = reflux_treatment_type || Definition = Text term used to describe the types of treatment used to manage gastroesophageal reflux disease (GERD). || Data Type = Enumeration
 || Valid Values =  || Example Values =  || Required? = FALSE || Multiplicity =  || CDE Public ID = 3440206 - caDSR</t>
  </si>
  <si>
    <t>Look at values</t>
  </si>
  <si>
    <t>GDC.FollowUp.risk_factor
PDC.FollowUp.risk_factor</t>
  </si>
  <si>
    <t>Data Element Group = GDC.FollowUp || Data Element Name = risk_factor || Definition = The text term used to describe a risk factor the patient had at the time of or prior to their diagnosis. || Data Type = enum || Valid Values =  || Example Values = Alcohol Consumption
 Alcoholic Liver Disease  
Allergy, Fruit || Required? = No || Multiplicity =  || CDE Public ID = 6142389 - caDSR</t>
  </si>
  <si>
    <t>Data Element Group = PDC.FollowUp || Data Element Name = risk_factor || Definition = The text term used to describe a risk factor the patient had at the time of or prior to their diagnosis. || Data Type = Enumeration
 || Valid Values =  || Example Values =  || Required? = FALSE || Multiplicity =  || CDE Public ID = 6142389 - caDSR</t>
  </si>
  <si>
    <t>GDC.Project.ENTITY
PDC.Project.ENTITY</t>
  </si>
  <si>
    <t xml:space="preserve">Data Element Group = GDC.Project || Data Element Name = ENTITY || Definition = Any specifically defined piece of work that is undertaken or attempted to meet a single requirement. (NCIt - C47885) || Data Type =  || Valid Values =  || Example Values =  || Required? =  || Multiplicity =  || CDE Public ID = </t>
  </si>
  <si>
    <t xml:space="preserve">Data Element Group = PDC.Project || Data Element Name = ENTITY || Definition = Any specifically defined piece of work that is undertaken or attempted to meet a single requirement. (NCIt C47885)  || Data Type =  || Valid Values =  || Example Values =  || Required? =  || Multiplicity =  || CDE Public ID = </t>
  </si>
  <si>
    <t>GDC.FollowUp.risk_factor_treatment
PDC.FollowUp.risk_factor_treatment</t>
  </si>
  <si>
    <t>Data Element Group = GDC.FollowUp || Data Element Name = risk_factor_treatment || Definition = The yes/no/unknown indicator used to describe whether the patient received treatment for a risk factor the patient had at the time of or prior to their diagnosis. || Data Type = enum || Valid Values =  || Example Values = Yes
 No
 Unknown || Required? = No || Multiplicity =  || CDE Public ID = 6514356 - caDSR</t>
  </si>
  <si>
    <t>Data Element Group = PDC.FollowUp || Data Element Name = risk_factor_treatment || Definition = The yes/no/unknown indicator used to describe whether the patient received treatment for a risk factor the patient had at the time of or prior to their diagnosis. || Data Type = Enumeration
 || Valid Values =  || Example Values =  || Required? = FALSE || Multiplicity =  || CDE Public ID = 6514356 - caDSR</t>
  </si>
  <si>
    <t>GDC.Project.member_of (Program)
PDC.Project.Program</t>
  </si>
  <si>
    <t xml:space="preserve">Data Element Group = GDC.Project || Data Element Name = member_of (Program) || Definition =  || Data Type = GDC.Program || Valid Values =  || Example Values =  || Required? = Yes || Multiplicity =  || CDE Public ID = </t>
  </si>
  <si>
    <t xml:space="preserve">Data Element Group = PDC.Project || Data Element Name = Program || Definition = Project references the Program it is part of. || Data Type = PDC.Program || Valid Values =  || Example Values =  || Required? =  || Multiplicity =  || CDE Public ID = </t>
  </si>
  <si>
    <t>GDC.FollowUp.submitter_id
PDC.FollowUp.submitter_id</t>
  </si>
  <si>
    <t xml:space="preserve">Data Element Group = GDC.FollowUp || Data Element Name = submitter_id || Definition = a unique key in combination with project_id || Data Type =  || Valid Values =  || Example Values =  || Required? =  || Multiplicity =  || CDE Public ID = </t>
  </si>
  <si>
    <t xml:space="preserve">Data Element Group = PDC.FollowUp || Data Element Name = submitter_id || Definition =  || Data Type =  || Valid Values =  || Example Values =  || Required? =  || Multiplicity =  || CDE Public ID = </t>
  </si>
  <si>
    <t>GDC.FollowUp.viral_hepatitis_serologies
PDC.FollowUp.viral_hepatitis_serologies</t>
  </si>
  <si>
    <t>Data Element Group = GDC.FollowUp || Data Element Name = viral_hepatitis_serologies || Definition = Text term that describes the kind of serological laboratory test used to determine the patient's hepatitus status. || Data Type = enum || Valid Values =  || Example Values = HBV Core Antibody
 HBV DNA
 HBV Genotype || Required? = No || Multiplicity =  || CDE Public ID = 4395982 - caDSR</t>
  </si>
  <si>
    <t>Data Element Group = PDC.FollowUp || Data Element Name = viral_hepatitis_serologies || Definition = Text term that describes the kind of serological laboratory test used to determine the patient's hepatitus status. || Data Type = Enumeration
 || Valid Values =  || Example Values =  || Required? = FALSE || Multiplicity =  || CDE Public ID = 4395982 - caDSR</t>
  </si>
  <si>
    <t>GDC.FollowUp.weight
PDC.FollowUp.weight</t>
  </si>
  <si>
    <t>Data Element Group = GDC.FollowUp || Data Element Name = weight || Definition = The weight of the patient measured in kilograms. || Data Type = number || Valid Values =  || Example Values =  || Required? = No || Multiplicity =  || CDE Public ID = 651 - caDSR</t>
  </si>
  <si>
    <t>Data Element Group = PDC.FollowUp || Data Element Name = weight || Definition = The weight of the patient measured in kilograms. || Data Type = number || Valid Values =  || Example Values =  || Required? = FALSE || Multiplicity =  || CDE Public ID = 651 - caDSR</t>
  </si>
  <si>
    <t>GDC.Portion.creation_datetime
PDC.Portion.creation_datetime</t>
  </si>
  <si>
    <t>Data Element Group = GDC.Portion || Data Element Name = creation_datetime || Definition = The datetime of portion creation encoded as seconds from epoch. || Data Type = number || Valid Values =  || Example Values =  || Required? = No || Multiplicity =  || CDE Public ID = 5432592 - caDSR</t>
  </si>
  <si>
    <t>Data Element Group = PDC.Portion || Data Element Name = creation_datetime || Definition = The datetime of portion creation encoded as seconds from epoch. || Data Type = number || Valid Values =  || Example Values =  || Required? = FALSE || Multiplicity =  || CDE Public ID = 5432592 - caDSR</t>
  </si>
  <si>
    <t>GDC.Portion.id
PDC.Portion.portion_id</t>
  </si>
  <si>
    <t xml:space="preserve">Data Element Group = GDC.Portion || Data Element Name = id || Definition = a unique key || Data Type =  || Valid Values =  || Example Values =  || Required? =  || Multiplicity =  || CDE Public ID = </t>
  </si>
  <si>
    <t xml:space="preserve">Data Element Group = PDC.Portion || Data Element Name = portion_id || Definition = KEY || Data Type =  || Valid Values =  || Example Values =  || Required? =  || Multiplicity =  || CDE Public ID = </t>
  </si>
  <si>
    <t>GDC.Portion.is_ffpe
PDC.Portion.is_ffpe</t>
  </si>
  <si>
    <t>Data Element Group = GDC.Portion || Data Element Name = is_ffpe || Definition = Indicator to signify whether or not the tissue sample was fixed in formalin and embedded in paraffin (FFPE). || Data Type = boolean || Valid Values =  || Example Values =  || Required? = No || Multiplicity =  || CDE Public ID = 4170557 - caDSR</t>
  </si>
  <si>
    <t>Data Element Group = PDC.Portion || Data Element Name = is_ffpe || Definition = Indicator to signify whether or not the tissue sample was fixed in formalin and embedded in paraffin (FFPE). || Data Type = enum || Valid Values =  || Example Values =  || Required? = FALSE || Multiplicity =  || CDE Public ID = 4170557 - caDSR</t>
  </si>
  <si>
    <t>GDC.Portion.portion_number
PDC.Portion.portion_number</t>
  </si>
  <si>
    <t>Data Element Group = GDC.Portion || Data Element Name = portion_number || Definition = Numeric value that represents the sequential number assigned to a portion of the sample. || Data Type = string || Valid Values =  || Example Values =  || Required? = No || Multiplicity =  || CDE Public ID = 5432711 - caDSR</t>
  </si>
  <si>
    <t>Data Element Group = PDC.Portion || Data Element Name = portion_number || Definition = Numeric value that represents the sequential number assigned to a portion of the sample. || Data Type = number || Valid Values =  || Example Values =  || Required? = FALSE || Multiplicity =  || CDE Public ID = 5432711 - caDSR</t>
  </si>
  <si>
    <t>GDC.Portion.submitter_id
PDC.Portion.portion_submitter_id</t>
  </si>
  <si>
    <t xml:space="preserve">Data Element Group = GDC.Portion || Data Element Name = submitter_id || Definition = a unique key in combination with project_id || Data Type =  || Valid Values =  || Example Values =  || Required? =  || Multiplicity =  || CDE Public ID = </t>
  </si>
  <si>
    <t xml:space="preserve">Data Element Group = PDC.Portion || Data Element Name = portion_submitter_id || Definition = KEY || Data Type =  || Valid Values =  || Example Values =  || Required? =  || Multiplicity =  || CDE Public ID = </t>
  </si>
  <si>
    <t>GDC.Portion.weight
PDC.Portion.weight</t>
  </si>
  <si>
    <t>Data Element Group = GDC.Portion || Data Element Name = weight || Definition = Numeric value that represents the sample portion weight, measured in milligrams. || Data Type = number || Valid Values =  || Example Values =  || Required? = No || Multiplicity =  || CDE Public ID = 651 - caDSR</t>
  </si>
  <si>
    <t>Data Element Group = PDC.Portion || Data Element Name = weight || Definition = Numeric value that represents the sample portion weight, measured in milligrams. || Data Type = number || Valid Values =  || Example Values =  || Required? = FALSE || Multiplicity =  || CDE Public ID = 651 - caDSR</t>
  </si>
  <si>
    <t>GDC.Program.id
PDC.Program.program_id</t>
  </si>
  <si>
    <t xml:space="preserve">Data Element Group = GDC.Program || Data Element Name = id || Definition = a unique key || Data Type =  || Valid Values =  || Example Values =  || Required? =  || Multiplicity =  || CDE Public ID = </t>
  </si>
  <si>
    <t xml:space="preserve">Data Element Group = PDC.Program || Data Element Name = program_id || Definition = KEY || Data Type =  || Valid Values =  || Example Values =  || Required? =  || Multiplicity =  || CDE Public ID = </t>
  </si>
  <si>
    <t>GDC.Sample.biospecimen_laterality
PDC.Sample.biospecimen_laterality</t>
  </si>
  <si>
    <t>Data Element Group = GDC.Sample || Data Element Name = biospecimen_laterality || Definition = For tumors in paired organs, designates the side on which the specimen was obtained. || Data Type = enum || Valid Values =  || Example Values = Bilateral
 Left
 Rightt || Required? = No || Multiplicity =  || CDE Public ID = 2007875 - caDSR</t>
  </si>
  <si>
    <t>Data Element Group = PDC.Sample || Data Element Name = biospecimen_laterality || Definition = For tumors in paired organs, designates the side on which the specimen was obtained. || Data Type = enum || Valid Values =  || Example Values =  || Required? = FALSE || Multiplicity =  || CDE Public ID = 2007875 - caDSR</t>
  </si>
  <si>
    <t>GDC.Sample.catalog_reference
PDC.Sample.catalog_reference</t>
  </si>
  <si>
    <t>Data Element Group = GDC.Sample || Data Element Name = catalog_reference || Definition = HCMI catalog reference number for cancer model. || Data Type = string || Valid Values =  || Example Values =  || Required? = No || Multiplicity =  || CDE Public ID = --</t>
  </si>
  <si>
    <t xml:space="preserve">Data Element Group = PDC.Sample || Data Element Name = catalog_reference || Definition = HCMI catalog reference number for cancer model. || Data Type = string || Valid Values =  || Example Values =  || Required? = FALSE || Multiplicity =  || CDE Public ID = </t>
  </si>
  <si>
    <t>GDC.Sample.composition
PDC.Sample.composition</t>
  </si>
  <si>
    <t>Data Element Group = GDC.Sample || Data Element Name = composition || Definition = Text term that represents the cellular composition of the sample. || Data Type = enum || Valid Values =  || Example Values = 2D Classical Conditionally Reprogrammed Cells
 Derived Cell Line || Required? = No || Multiplicity =  || CDE Public ID = 5432591 - caDSR</t>
  </si>
  <si>
    <t>Data Element Group = PDC.Sample || Data Element Name = composition || Definition = Text term that represents the cellular composition of the sample. || Data Type = enum || Valid Values =  || Example Values =  || Required? = TRUE || Multiplicity =  || CDE Public ID = 5432591 - caDSR</t>
  </si>
  <si>
    <t>GDC.Sample.current_weight
PDC.Sample.current_weight</t>
  </si>
  <si>
    <t>Data Element Group = GDC.Sample || Data Element Name = current_weight || Definition = Numeric value that represents the current weight of the sample, measured in milligrams. || Data Type = number || Valid Values =  || Example Values =  || Required? = No || Multiplicity =  || CDE Public ID = 5432606 - caDSR</t>
  </si>
  <si>
    <t>Data Element Group = PDC.Sample || Data Element Name = current_weight || Definition = Numeric value that represents the current weight of the sample, measured in milligrams. || Data Type = number || Valid Values =  || Example Values =  || Required? = FALSE || Multiplicity =  || CDE Public ID = 5432606 - caDSR</t>
  </si>
  <si>
    <t>GDC.Sample.days_to_collection
PDC.Sample.days_to_collection</t>
  </si>
  <si>
    <t>Data Element Group = GDC.Sample || Data Element Name = days_to_collection || Definition = Time interval from the date of biospecimen collection to the date of initial pathologic diagnosis, represented as a calculated number of days. || Data Type = integer || Valid Values =  || Example Values =  || Required? = No || Multiplicity =  || CDE Public ID = 3008340 - caDSR</t>
  </si>
  <si>
    <t>Data Element Group = PDC.Sample || Data Element Name = days_to_collection || Definition = Time interval from the date of biospecimen collection to the date of initial pathologic diagnosis, represented as a calculated number of days. || Data Type = integer || Valid Values =  || Example Values =  || Required? = FALSE || Multiplicity =  || CDE Public ID = 3008340 - caDSR</t>
  </si>
  <si>
    <t>GDC.Sample.days_to_sample_procurement
PDC.Sample.days_to_sample_procurement</t>
  </si>
  <si>
    <t>Data Element Group = GDC.Sample || Data Element Name = days_to_sample_procurement || Definition = The number of days from the date the patient was diagnosed to the date of the procedure that produced the sample. || Data Type = integer || Valid Values =  || Example Values =  || Required? = No || Multiplicity =  || CDE Public ID = --</t>
  </si>
  <si>
    <t xml:space="preserve">Data Element Group = PDC.Sample || Data Element Name = days_to_sample_procurement || Definition = The number of days from the date the patient was diagnosed to the date of the procedure that produced the sample. || Data Type = integer || Valid Values =  || Example Values =  || Required? = FALSE || Multiplicity =  || CDE Public ID = </t>
  </si>
  <si>
    <t>GDC.Sample.distance_normal_to_tumor
PDC.Sample.distance_normal_to_tumor</t>
  </si>
  <si>
    <t>Data Element Group = GDC.Sample || Data Element Name = distance_normal_to_tumor || Definition = Text term to signify the distance between the tumor tissue and the normal control tissue that was procured for matching normal DNA. || Data Type = enum || Valid Values =  || Example Values = Adjacent (&lt; or = 2cm)
 Distal (&gt;2cm)
 Unknown || Required? = No || Multiplicity =  || CDE Public ID = 3088708 - caDSR</t>
  </si>
  <si>
    <t>Data Element Group = PDC.Sample || Data Element Name = distance_normal_to_tumor || Definition = Text term to signify the distance between the tumor tissue and the normal control tissue that was procured for matching normal DNA. || Data Type = enum || Valid Values =  || Example Values =  || Required? = FALSE || Multiplicity =  || CDE Public ID = 3088708 - caDSR</t>
  </si>
  <si>
    <t>GDC.Sample.distributor_reference
PDC.Sample.distributor_reference</t>
  </si>
  <si>
    <t>Data Element Group = GDC.Sample || Data Element Name = distributor_reference || Definition = Distributor reference number for cancer model. || Data Type = string || Valid Values =  || Example Values =  || Required? = No || Multiplicity =  || CDE Public ID = --</t>
  </si>
  <si>
    <t>Data Element Group = PDC.Sample || Data Element Name = distributor_reference || Definition = Distributor reference number for cancer model. || Data Type = string || Valid Values =  || Example Values =  || Required? = FALSE || Multiplicity =  || CDE Public ID = 3088708 - caDSR</t>
  </si>
  <si>
    <t>GDC.Sample.freezing_method
PDC.Sample.freezing_method</t>
  </si>
  <si>
    <t>Data Element Group = GDC.Sample || Data Element Name = freezing_method || Definition = Text term that represents the method used for freezing the sample. || Data Type = string || Valid Values =  || Example Values =  || Required? = No || Multiplicity =  || CDE Public ID = 5432607 - caDSR</t>
  </si>
  <si>
    <t>Data Element Group = PDC.Sample || Data Element Name = freezing_method || Definition = Text term that represents the method used for freezing the sample. || Data Type = string || Valid Values =  || Example Values =  || Required? = FALSE || Multiplicity =  || CDE Public ID = 5432607 - caDSR</t>
  </si>
  <si>
    <t>GDC.Sample.growth_rate
PDC.Sample.growth_rate</t>
  </si>
  <si>
    <t>Data Element Group = GDC.Sample || Data Element Name = growth_rate || Definition = Rate at which the model grows, measured as hours to time to split. || Data Type = integer || Valid Values =  || Example Values =  || Required? = No || Multiplicity =  || CDE Public ID = --</t>
  </si>
  <si>
    <t xml:space="preserve">Data Element Group = PDC.Sample || Data Element Name = growth_rate || Definition = Rate at which the model grows, measured as hours to time to split. || Data Type = integer || Valid Values =  || Example Values =  || Required? = FALSE || Multiplicity =  || CDE Public ID = </t>
  </si>
  <si>
    <t>GDC.Sample.processed_at (TissueSourceSite)
ICDC.Sample.processed_at (Tissue Source Site)</t>
  </si>
  <si>
    <t xml:space="preserve">Data Element Group = GDC.Sample || Data Element Name = processed_at (TissueSourceSite) || Definition =  || Data Type = GDC.TissueSourceSite || Valid Values =  || Example Values =  || Required? = No || Multiplicity =  || CDE Public ID = </t>
  </si>
  <si>
    <t xml:space="preserve">Data Element Group = ICDC.Sample || Data Element Name = processed_at (Tissue Source Site) || Definition =  || Data Type = ICDC.Tissue Source Site || Valid Values =  || Example Values =  || Required? =  || Multiplicity =  || CDE Public ID = </t>
  </si>
  <si>
    <t>GDC.Sample.related_to (Diagnosis)
ICDC.Sample.related_to (Diagnosis)</t>
  </si>
  <si>
    <t xml:space="preserve">Data Element Group = GDC.Sample || Data Element Name = related_to (Diagnosis) || Definition =  || Data Type = GDC.Diagnosis || Valid Values =  || Example Values =  || Required? = No || Multiplicity =  || CDE Public ID = </t>
  </si>
  <si>
    <t xml:space="preserve">Data Element Group = ICDC.Sample || Data Element Name = related_to (Diagnosis) || Definition =  || Data Type = ICDC.Diagnosis || Valid Values =  || Example Values =  || Required? =  || Multiplicity =  || CDE Public ID = </t>
  </si>
  <si>
    <t>GDC.Sample.initial_weight
PDC.Sample.initial_weight</t>
  </si>
  <si>
    <t>Data Element Group = GDC.Sample || Data Element Name = initial_weight || Definition = Numeric value that represents the initial weight of the sample, measured in milligrams. || Data Type = number || Valid Values =  || Example Values =  || Required? = No || Multiplicity =  || CDE Public ID = 5432605 - caDSR</t>
  </si>
  <si>
    <t>Data Element Group = PDC.Sample || Data Element Name = initial_weight || Definition = Numeric value that represents the initial weight of the sample, measured in milligrams. || Data Type = number || Valid Values =  || Example Values =  || Required? = FALSE || Multiplicity =  || CDE Public ID = 5432605 - caDSR</t>
  </si>
  <si>
    <t>GDC.Sample.intermediate_dimension
PDC.Sample.intermediate_dimension</t>
  </si>
  <si>
    <t>Data Element Group = GDC.Sample || Data Element Name = intermediate_dimension || Definition = Intermediate dimension of the sample, in millimeters. || Data Type = number || Valid Values =  || Example Values =  || Required? = No || Multiplicity =  || CDE Public ID = --</t>
  </si>
  <si>
    <t xml:space="preserve">Data Element Group = PDC.Sample || Data Element Name = intermediate_dimension || Definition = Intermediate dimension of the sample, in millimeters. || Data Type = number || Valid Values =  || Example Values =  || Required? = FALSE || Multiplicity =  || CDE Public ID = </t>
  </si>
  <si>
    <t>GDC.Sample.is_ffpe
PDC.Sample.is_ffpe</t>
  </si>
  <si>
    <t>Data Element Group = GDC.Sample || Data Element Name = is_ffpe || Definition = Indicator to signify whether or not the tissue sample was fixed in formalin and embedded in paraffin (FFPE). || Data Type = boolean || Valid Values =  || Example Values = true
 false || Required? = No || Multiplicity =  || CDE Public ID = 4170557 - caDSR</t>
  </si>
  <si>
    <t>Data Element Group = PDC.Sample || Data Element Name = is_ffpe || Definition = Indicator to signify whether or not the tissue sample was fixed in formalin and embedded in paraffin (FFPE). || Data Type = enum || Valid Values =  || Example Values =  || Required? = FALSE || Multiplicity =  || CDE Public ID = 4170557 - caDSR</t>
  </si>
  <si>
    <t>GDC.Sample.method_of_sample_procurement
PDC.Sample.method_of_sample_procurement</t>
  </si>
  <si>
    <t>Data Element Group = GDC.Sample || Data Element Name = method_of_sample_procurement || Definition = The method used to procure the sample used to extract analyte(s). || Data Type = enum || Valid Values =  || Example Values =  Anterior Resection of Rectum
 Ascites Drainage
 Excisional Biopsy || Required? = No || Multiplicity =  || CDE Public ID = --</t>
  </si>
  <si>
    <t xml:space="preserve">Data Element Group = PDC.Sample || Data Element Name = method_of_sample_procurement || Definition = The method used to procure the sample used to extract analyte(s). || Data Type = enum || Valid Values =  || Example Values =  || Required? = FALSE || Multiplicity =  || CDE Public ID = </t>
  </si>
  <si>
    <t>GDC.Sample.oct_embedded
PDC.Sample.oct_embedded</t>
  </si>
  <si>
    <t>Data Element Group = GDC.Sample || Data Element Name = oct_embedded || Definition = Indicator of whether or not the sample was embedded in Optimal Cutting Temperature (OCT) compound. || Data Type = string || Valid Values =  || Example Values =  || Required? = No || Multiplicity =  || CDE Public ID = 5432538 - caDSR</t>
  </si>
  <si>
    <t>Data Element Group = PDC.Sample || Data Element Name = oct_embedded || Definition = Indicator of whether or not the sample was embedded in Optimal Cutting Temperature (OCT) compound. || Data Type = string || Valid Values =  || Example Values =  || Required? = FALSE || Multiplicity =  || CDE Public ID = 5432538 - caDSR</t>
  </si>
  <si>
    <t>GDC.Sample.passage_count
PDC.Sample.passage_count</t>
  </si>
  <si>
    <t>Data Element Group = GDC.Sample || Data Element Name = passage_count || Definition = Number of passages (splits) between the original tissue and this model. || Data Type = integer || Valid Values =  || Example Values =  || Required? = No || Multiplicity =  || CDE Public ID = --</t>
  </si>
  <si>
    <t xml:space="preserve">Data Element Group = PDC.Sample || Data Element Name = passage_count || Definition = Number of passages (splits) between the original tissue and this model. || Data Type = integer || Valid Values =  || Example Values =  || Required? = FALSE || Multiplicity =  || CDE Public ID = </t>
  </si>
  <si>
    <t>GDC.Sample.pathology_report_uuid
PDC.Sample.pathology_report_uuid
ICDC_Query.uuid</t>
  </si>
  <si>
    <t>Data Element Group = GDC.Sample || Data Element Name = pathology_report_uuid || Definition = UUID of the related pathology report. || Data Type = string || Valid Values =  || Example Values =  || Required? = No || Multiplicity =  || CDE Public ID = --</t>
  </si>
  <si>
    <t xml:space="preserve">Data Element Group = PDC.Sample || Data Element Name = pathology_report_uuid || Definition = UUID of the related pathology report. || Data Type = string || Valid Values =  || Example Values =  || Required? = FALSE || Multiplicity =  || CDE Public ID = </t>
  </si>
  <si>
    <t>GDC.Sample.sample_type_id
PDC.Sample.sample_type_id</t>
  </si>
  <si>
    <t>Data Element Group = GDC.Sample || Data Element Name = sample_type_id || Definition = The accompanying sample type id for the sample type. || Data Type = enum || Valid Values =  || Example Values = 01
 02
 03
 || Required? = No || Multiplicity =  || CDE Public ID = --</t>
  </si>
  <si>
    <t xml:space="preserve">Data Element Group = PDC.Sample || Data Element Name = sample_type_id || Definition = The accompanying sample type id for the sample type. || Data Type = enum || Valid Values =  || Example Values =  || Required? = FALSE || Multiplicity =  || CDE Public ID = </t>
  </si>
  <si>
    <t>GDC.Sample.submitter_id
PDC.Sample.sample_submitter</t>
  </si>
  <si>
    <t xml:space="preserve">Data Element Group = GDC.Sample || Data Element Name = submitter_id || Definition = a unique key in combination with project_id || Data Type =  || Valid Values =  || Example Values =  || Required? =  || Multiplicity =  || CDE Public ID = </t>
  </si>
  <si>
    <t xml:space="preserve">Data Element Group = PDC.Sample || Data Element Name = sample_submitter || Definition = KEY || Data Type =  || Valid Values =  || Example Values =  || Required? =  || Multiplicity =  || CDE Public ID = </t>
  </si>
  <si>
    <t>GDC.Sample.time_between_clamping_and_freezing
PDC.Sample.time_between_clamping_and_freezing</t>
  </si>
  <si>
    <t>Data Element Group = GDC.Sample || Data Element Name = time_between_clamping_and_freezing || Definition = Numeric representation of the elapsed time between the surgical clamping of blood supply and freezing of the sample, measured in minutes. || Data Type = number || Valid Values =  || Example Values =  || Required? = No || Multiplicity =  || CDE Public ID = 5432611 - caDSR</t>
  </si>
  <si>
    <t>Data Element Group = PDC.Sample || Data Element Name = time_between_clamping_and_freezing || Definition = Numeric representation of the elapsed time between the surgical clamping of blood supply and freezing of the sample, measured in minutes. || Data Type = number || Valid Values =  || Example Values =  || Required? = FALSE || Multiplicity =  || CDE Public ID = 5432611 - caDSR</t>
  </si>
  <si>
    <t>GDC.Treatment.describes (Diagnosis)
PDC.Treatment.Diagnosis</t>
  </si>
  <si>
    <t xml:space="preserve">Data Element Group = GDC.Treatment || Data Element Name = describes (Diagnosis) || Definition =  || Data Type = GDC.Diagnosis || Valid Values =  || Example Values =  || Required? = Yes || Multiplicity =  || CDE Public ID = </t>
  </si>
  <si>
    <t xml:space="preserve">Data Element Group = PDC.Treatment || Data Element Name = Diagnosis || Definition = Treatment references the Diagnosis it is derived from. || Data Type = PDC.Diagnosis || Valid Values =  || Example Values =  || Required? = TRUE || Multiplicity =  || CDE Public ID = </t>
  </si>
  <si>
    <t>GDC.Treatment.ENTITY
PDC.Treatment.ENTITY</t>
  </si>
  <si>
    <t xml:space="preserve">Data Element Group = GDC.Treatment || Data Element Name = ENTITY || Definition = Record of the administration and intention of therapeutic agents provided to a patient to alter the course of a pathologic process.  || Data Type =  || Valid Values =  || Example Values =  || Required? =  || Multiplicity =  || CDE Public ID = </t>
  </si>
  <si>
    <t xml:space="preserve">Data Element Group = PDC.Treatment || Data Element Name = ENTITY || Definition = Record of the administration and intention of therapeutic agents provided to a patient to alter the course of a pathologic process. || Data Type =  || Valid Values =  || Example Values =  || Required? =  || Multiplicity =  || CDE Public ID = </t>
  </si>
  <si>
    <t>GDC.Sample.time_between_excision_and_freezing
PDC.Sample.time_between_excision_and_freezing</t>
  </si>
  <si>
    <t>Data Element Group = GDC.Sample || Data Element Name = time_between_excision_and_freezing || Definition = Numeric representation of the elapsed time between the excision and freezing of the sample, measured in minutes. || Data Type = number || Valid Values =  || Example Values =  || Required? = No || Multiplicity =  || CDE Public ID = 5432612 - caDSR</t>
  </si>
  <si>
    <t>Data Element Group = PDC.Sample || Data Element Name = time_between_excision_and_freezing || Definition = Numeric representation of the elapsed time between the excision and freezing of the sample, measured in minutes. || Data Type = string || Valid Values =  || Example Values =  || Required? = FALSE || Multiplicity =  || CDE Public ID = 5432612 - caDSR</t>
  </si>
  <si>
    <t>GDC.Sample.tumor_code
PDC.Sample.tumor_code</t>
  </si>
  <si>
    <t>Data Element Group = GDC.Sample || Data Element Name = tumor_code || Definition = Diagnostic tumor code of the tissue sample source. || Data Type = enum || Valid Values =  || Example Values = Non cancerous tissue
Lung Cancer (all types)
CNS, medulloblastoma || Required? = No || Multiplicity =  || CDE Public ID = --</t>
  </si>
  <si>
    <t xml:space="preserve">Data Element Group = PDC.Sample || Data Element Name = tumor_code || Definition = Diagnostic tumor code of the tissue sample source. || Data Type = enum || Valid Values =  || Example Values =  || Required? = FALSE || Multiplicity =  || CDE Public ID = </t>
  </si>
  <si>
    <t>GDC.Sample.tumor_code_id
PDC.Sample.tumor_code_id</t>
  </si>
  <si>
    <t>Data Element Group = GDC.Sample || Data Element Name = tumor_code_id || Definition = BCR-defined id code for the tumor sample. || Data Type = enum || Valid Values =  || Example Values = 00
 01
 02 || Required? = No || Multiplicity =  || CDE Public ID = --</t>
  </si>
  <si>
    <t xml:space="preserve">Data Element Group = PDC.Sample || Data Element Name = tumor_code_id || Definition = BCR-defined id code for the tumor sample. || Data Type = enum || Valid Values =  || Example Values =  || Required? = FALSE || Multiplicity =  || CDE Public ID = </t>
  </si>
  <si>
    <t>GDC.Sample.tumor_descriptor
PDC.Sample.tumor_descriptor</t>
  </si>
  <si>
    <t>Data Element Group = GDC.Sample || Data Element Name = tumor_descriptor || Definition = Text that describes the kind of disease present in the tumor specimen as related to a specific timepoint. || Data Type = enum || Valid Values =  || Example Values = Metastatic
 Primary
 Recurrence || Required? = No || Multiplicity =  || CDE Public ID = 3288124 - caDSR</t>
  </si>
  <si>
    <t>Data Element Group = PDC.Sample || Data Element Name = tumor_descriptor || Definition = Text that describes the kind of disease present in the tumor specimen as related to a specific timepoint. || Data Type = enum || Valid Values =  || Example Values =  || Required? = FALSE || Multiplicity =  || CDE Public ID = 3288124 - caDSR</t>
  </si>
  <si>
    <t>GDC.Treatment.days_to_treatment_end
PDC.Treatment.days_to_treatment_end</t>
  </si>
  <si>
    <t>Data Element Group = GDC.Treatment || Data Element Name = days_to_treatment_end || Definition = Number of days between the date used for index and the date the treatment ended. || Data Type = integer || Valid Values =  || Example Values =  || Required? = No || Multiplicity =  || CDE Public ID = 6154725 - caDSR</t>
  </si>
  <si>
    <t>Data Element Group = PDC.Treatment || Data Element Name = days_to_treatment_end || Definition = Number of days between the date used for index and the date the treatment ended. || Data Type = integer || Valid Values =  || Example Values =  || Required? = FALSE || Multiplicity =  || CDE Public ID = 6154725 - caDSR</t>
  </si>
  <si>
    <t>GDC.Treatment.days_to_treatment_start
PDC.Treatment.days_to_treatment_start</t>
  </si>
  <si>
    <t>Data Element Group = GDC.Treatment || Data Element Name = days_to_treatment_start || Definition = Number of days between the date used for index and the date the treatment started. || Data Type = integer || Valid Values =  || Example Values =  || Required? = No || Multiplicity =  || CDE Public ID = 6154726 - caDSR</t>
  </si>
  <si>
    <t>Data Element Group = PDC.Treatment || Data Element Name = days_to_treatment_start || Definition = Number of days between the date used for index and the date the treatment started. || Data Type = integer || Valid Values =  || Example Values =  || Required? = FALSE || Multiplicity =  || CDE Public ID = 6154726 - caDSR</t>
  </si>
  <si>
    <t>GDC.Treatment.id
PDC.Treatment.id</t>
  </si>
  <si>
    <t xml:space="preserve">Data Element Group = GDC.Treatment || Data Element Name = id || Definition = a unique key || Data Type =  || Valid Values =  || Example Values =  || Required? =  || Multiplicity =  || CDE Public ID = </t>
  </si>
  <si>
    <t xml:space="preserve">Data Element Group = PDC.Treatment || Data Element Name = id || Definition =  || Data Type =  || Valid Values =  || Example Values =  || Required? =  || Multiplicity =  || CDE Public ID = </t>
  </si>
  <si>
    <t>GDC.Treatment.initial_disease_status
PDC.Treatment.initial_disease_status</t>
  </si>
  <si>
    <t>Data Element Group = GDC.Treatment || Data Element Name = initial_disease_status || Definition = The text term used to describe the status of the patient's malignancy when the treatment began. || Data Type = enum || Valid Values =  || Example Values = Progressive Disease
Recurrent Disease
 Residual Disease || Required? = No || Multiplicity =  || CDE Public ID = --</t>
  </si>
  <si>
    <t>Data Element Group = PDC.Treatment || Data Element Name = initial_disease_status || Definition = The text term used to describe the status of the patient's malignancy when the treatment began. || Data Type = Enumeration
 || Valid Values =  || Example Values =  || Required? = FALSE || Multiplicity =  || CDE Public ID = -</t>
  </si>
  <si>
    <t>GDC.Treatment.project_id
PDC.Treatment.project_id</t>
  </si>
  <si>
    <t xml:space="preserve">Data Element Group = GDC.Treatment || Data Element Name = project_id || Definition = a unique key in combination with submitter_id || Data Type =  || Valid Values =  || Example Values =  || Required? =  || Multiplicity =  || CDE Public ID = </t>
  </si>
  <si>
    <t xml:space="preserve">Data Element Group = PDC.Treatment || Data Element Name = project_id || Definition =  || Data Type =  || Valid Values =  || Example Values =  || Required? =  || Multiplicity =  || CDE Public ID = </t>
  </si>
  <si>
    <t>GDC.Treatment.regimen_or_line_of_therapy
PDC.Treatment.regimen_or_line_of_therapy</t>
  </si>
  <si>
    <t>Data Element Group = GDC.Treatment || Data Element Name = regimen_or_line_of_therapy || Definition = The text term used to describe the regimen or line of therapy. || Data Type = string || Valid Values =  || Example Values =  || Required? = No || Multiplicity =  || CDE Public ID = 6161024 - caDSR</t>
  </si>
  <si>
    <t>Data Element Group = PDC.Treatment || Data Element Name = regimen_or_line_of_therapy || Definition = The text term used to describe the regimen or line of therapy. || Data Type = string || Valid Values =  || Example Values =  || Required? = FALSE || Multiplicity =  || CDE Public ID = 6161024 - caDSR</t>
  </si>
  <si>
    <t>GDC.Treatment.submitter_id
PDC.Treatment.submitter_id</t>
  </si>
  <si>
    <t xml:space="preserve">Data Element Group = GDC.Treatment || Data Element Name = submitter_id || Definition = a unique key in combination with project_id || Data Type =  || Valid Values =  || Example Values =  || Required? =  || Multiplicity =  || CDE Public ID = </t>
  </si>
  <si>
    <t xml:space="preserve">Data Element Group = PDC.Treatment || Data Element Name = submitter_id || Definition =  || Data Type =  || Valid Values =  || Example Values =  || Required? =  || Multiplicity =  || CDE Public ID = </t>
  </si>
  <si>
    <t>GDC.Treatment.therapeutic_agents
PDC.Treatment.therapeutic_agents</t>
  </si>
  <si>
    <t>Data Element Group = GDC.Treatment || Data Element Name = therapeutic_agents || Definition = Text identification of the individual agent(s) used as part of a treatment regimen. || Data Type = string || Valid Values =  || Example Values =  || Required? = No || Multiplicity =  || CDE Public ID = 2975232 - caDSR</t>
  </si>
  <si>
    <t>Data Element Group = PDC.Treatment || Data Element Name = therapeutic_agents || Definition = Text identification of the individual agent(s) used as part of a treatment regimen. || Data Type = string || Valid Values =  || Example Values =  || Required? = FALSE || Multiplicity =  || CDE Public ID = 2975232 - caDSR</t>
  </si>
  <si>
    <t>GDC.Treatment.treatment_anatomic_site
PDC.Treatment.treatment_anatomic_site</t>
  </si>
  <si>
    <t>Data Element Group = GDC.Treatment || Data Element Name = treatment_anatomic_site || Definition = The anatomic site or field targeted by a treatment regimen or single agent therapy. || Data Type = enum || Valid Values =  || Example Values = Adenoid
 Adipose
 Adrenal || Required? = No || Multiplicity =  || CDE Public ID = 5615611 - caDSR</t>
  </si>
  <si>
    <t>Data Element Group = PDC.Treatment || Data Element Name = treatment_anatomic_site || Definition = The anatomic site or field targeted by a treatment regimen or single agent therapy. || Data Type = Enumeration
 || Valid Values =  || Example Values =  || Required? = FALSE || Multiplicity =  || CDE Public ID = 5615611 - caDSR</t>
  </si>
  <si>
    <t>ICDC.File.ENTITY
PDC.File.ENTITY</t>
  </si>
  <si>
    <t xml:space="preserve">Data Element Group = ICDC.File || Data Element Name = ENTITY || Definition = The collection of all file data in a specific project. || Data Type =  || Valid Values =  || Example Values =  || Required? =  || Multiplicity =  || CDE Public ID = </t>
  </si>
  <si>
    <t xml:space="preserve">Data Element Group = PDC.File || Data Element Name = ENTITY || Definition = Data files submitted by a user or generated by data analysis pipeline. || Data Type =  || Valid Values =  || Example Values =  || Required? =  || Multiplicity =  || CDE Public ID = </t>
  </si>
  <si>
    <t>GDC.Treatment.treatment_effect
PDC.Treatment.treatment_effect</t>
  </si>
  <si>
    <t>Data Element Group = GDC.Treatment || Data Element Name = treatment_effect || Definition = The text term used to describe the pathologic effect a treatment(s) had on the tumor. || Data Type = enum || Valid Values =  || Example Values = Complete Necrosis (No Viable Tumor)
 No Necrosis || Required? = No || Multiplicity =  || CDE Public ID = 6514354 - caDSR</t>
  </si>
  <si>
    <t>Data Element Group = PDC.Treatment || Data Element Name = treatment_effect || Definition = The text term used to describe the pathologic effect a treatment(s) had on the tumor. || Data Type = Enumeration
 || Valid Values =  || Example Values =  || Required? = FALSE || Multiplicity =  || CDE Public ID = 6514354 - caDSR</t>
  </si>
  <si>
    <t>GDC.Treatment.treatment_intent_type
PDC.Treatment.treatment_intent_type</t>
  </si>
  <si>
    <t>Data Element Group = GDC.Treatment || Data Element Name = treatment_intent_type || Definition = Text term to identify the reason for the administration of a treatment regimen. [Manually-curated] || Data Type = enum || Valid Values =  || Example Values = Adjuvant
Cure
Palliative || Required? = No || Multiplicity =  || CDE Public ID = 2793511 - caDSR</t>
  </si>
  <si>
    <t>Data Element Group = PDC.Treatment || Data Element Name = treatment_intent_type || Definition = Text term to identify the reason for the administration of a treatment regimen. [Manually-curated] || Data Type = Enumeration
 || Valid Values =  || Example Values =  || Required? = FALSE || Multiplicity =  || CDE Public ID = 2793511 - caDSR</t>
  </si>
  <si>
    <t>GDC.Treatment.treatment_or_therapy
PDC.Treatment.treatment_or_therapy</t>
  </si>
  <si>
    <t>Data Element Group = GDC.Treatment || Data Element Name = treatment_or_therapy || Definition = A yes/no/unknown/not applicable indicator related to the administration of therapeutic agents received. || Data Type = enum || Valid Values =  || Example Values = yes
no
unknown
not reported || Required? = No || Multiplicity =  || CDE Public ID = 4231463 - caDSR</t>
  </si>
  <si>
    <t>Data Element Group = PDC.Treatment || Data Element Name = treatment_or_therapy || Definition = A yes/no/unknown/not applicable indicator related to the administration of therapeutic agents received. || Data Type = Enumeration
 || Valid Values =  || Example Values =  || Required? = FALSE || Multiplicity =  || CDE Public ID = 4231463 - caDSR</t>
  </si>
  <si>
    <t>GDC.Treatment.treatment_outcome
PDC.Treatment.treatment_outcome</t>
  </si>
  <si>
    <t>Data Element Group = GDC.Treatment || Data Element Name = treatment_outcome || Definition = Text term that describes the patient's final outcome after the treatment was administered. || Data Type = enum || Valid Values =  || Example Values = Complete Response
 Mixed Response
 No Measurable Disease || Required? = No || Multiplicity =  || CDE Public ID = 5102383 - caDSR</t>
  </si>
  <si>
    <t>Data Element Group = PDC.Treatment || Data Element Name = treatment_outcome || Definition = Text term that describes the patient's final outcome after the treatment was administered. || Data Type = Enumeration
 || Valid Values =  || Example Values =  || Required? = FALSE || Multiplicity =  || CDE Public ID = 5102383 - caDSR</t>
  </si>
  <si>
    <t>GDC.Treatment.treatment_type
PDC.Treatment.treatment_type</t>
  </si>
  <si>
    <t>Data Element Group = GDC.Treatment || Data Element Name = treatment_type || Definition = Text term that describes the kind of treatment administered. || Data Type = enum || Valid Values =  || Example Values = Ablation, 
Radiofrequency,
Stem Cell Transplantation || Required? = No || Multiplicity =  || CDE Public ID = 5102381 - caDSR</t>
  </si>
  <si>
    <t>Data Element Group = PDC.Treatment || Data Element Name = treatment_type || Definition = Text term that describes the kind of treatment administered. || Data Type = Enumeration
 || Valid Values =  || Example Values =  || Required? = FALSE || Multiplicity =  || CDE Public ID = 5102381 - caDSR</t>
  </si>
  <si>
    <t>Disease clinical stage
Disease pathologic stage</t>
  </si>
  <si>
    <t>ICDC.Diagnosis.stage_of_disease
PDC.Diagnosis.tumor_stage
ICDC_Query.stage_of_disease</t>
  </si>
  <si>
    <t>ICDC_Query.stage_of_disease</t>
  </si>
  <si>
    <t xml:space="preserve">Data Element Group = ICDC.Diagnosis || Data Element Name = stage_of_disease || Definition =  || Data Type = http://localhost/terms/domain/stage_of_disease || Valid Values =  || Example Values =  || Required? =  || Multiplicity =  || CDE Public ID = </t>
  </si>
  <si>
    <t>Data Element Group = PDC.Diagnosis || Data Element Name = tumor_stage || Definition = 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 Data Type = string || Valid Values =  || Example Values =  || Required? = TRUE || Multiplicity =  || CDE Public ID = C16899 - NCIt</t>
  </si>
  <si>
    <t>ICDC.File.file_location
PDC.File.file_location
ICDC_Query.file_location</t>
  </si>
  <si>
    <t>ICDC_Query.file_location</t>
  </si>
  <si>
    <t xml:space="preserve">Data Element Group = ICDC.File || Data Element Name = file_location || Definition =  || Data Type = string || Valid Values =  || Example Values =  || Required? =  || Multiplicity =  || CDE Public ID = </t>
  </si>
  <si>
    <t xml:space="preserve">Data Element Group = PDC.File || Data Element Name = file_location || Definition = Physical location of the file on the server || Data Type = string || Valid Values =  || Example Values =  || Required? = TRUE || Multiplicity =  || CDE Public ID = </t>
  </si>
  <si>
    <t>ICDC.Program.program_acronym
PDC.Program.program_shortname</t>
  </si>
  <si>
    <t xml:space="preserve">Data Element Group = ICDC.Program || Data Element Name = program_acronym || Definition = The non-unique initials or abbreviated name used for identification. || Data Type = string || Valid Values =  || Example Values =  || Required? = TRUE || Multiplicity =  || CDE Public ID = </t>
  </si>
  <si>
    <t xml:space="preserve">Data Element Group = PDC.Program || Data Element Name = program_shortname || Definition = Short name for the program || Data Type = string || Valid Values =  || Example Values =  || Required? = TRUE || Multiplicity =  || CDE Public ID = </t>
  </si>
  <si>
    <t>GDC.Clinical.age_at_diagnosis
CDA.Diagnosis.age_at_diagnosis</t>
  </si>
  <si>
    <t>Data Element Group = GDC.Clinical || Data Element Name = age_at_diagnosis || Definition = Age in days at which a condition or disease was first diagnosed. || Data Type = number || Valid Values =  || Example Values =  || Required? =  || Multiplicity =  || CDE Public ID = CDE: 3225640</t>
  </si>
  <si>
    <t>GDC.Clinical.icd_10
CDA.Patient.hasDisease?     [OntologyReference]</t>
  </si>
  <si>
    <t>Data Element Group = GDC.Clinical || Data Element Name = icd_10 || Definition = The tenth version of the International Classification of Disease (ICD), published by the World Health Organization in 1992. A system of numbered categories for representation of data. || Data Type = string || Valid Values =  || Example Values =  || Required? =  || Multiplicity =  || CDE Public ID = CDE: 3226287</t>
  </si>
  <si>
    <t xml:space="preserve">Data Element Group = GDC.MolecularTest || Data Element Name = id || Definition = a unique key || Data Type =  || Valid Values =  || Example Values =  || Required? =  || Multiplicity =  || CDE Public ID = </t>
  </si>
  <si>
    <t xml:space="preserve">Imaging </t>
  </si>
  <si>
    <t>CDS.Imaging Data specific.Modality</t>
  </si>
  <si>
    <t>Data Element Group = GDC.SlideImage || Data Element Name = data_type || Definition = Specific content type of the data file. || Data Type = enum || Valid Values =  || Example Values = Cell Culture Image
Slide Image || Required? = Yes || Multiplicity =  || CDE Public ID = --</t>
  </si>
  <si>
    <t>IDC.DICOM_modality</t>
  </si>
  <si>
    <t>ICDC.Demographic.date_of_birth
CDA.Patient.days_to_birth
IDC.Patient Study Module.DICOM.Patient Age</t>
  </si>
  <si>
    <t xml:space="preserve">Data Element Group = ICDC.Demographic || Data Element Name = date_of_birth || Definition = The date (and time) on which the biologic entity is born. || Data Type = datetime || Valid Values =  || Example Values =  || Required? =  || Multiplicity =  || CDE Public ID = </t>
  </si>
  <si>
    <t>ICDC.Sample.date_of_sample_collection
CDA.Specimen.hasDateCollected
ICDC_Query.date_of_sample_collection</t>
  </si>
  <si>
    <t>ICDC_Query.date_of_sample_collection</t>
  </si>
  <si>
    <t xml:space="preserve">Data Element Group = ICDC.Sample || Data Element Name = date_of_sample_collection || Definition = The date on which the sample or data was collected. || Data Type = datetime || Valid Values =  || Example Values =  || Required? =  || Multiplicity =  || CDE Public ID = </t>
  </si>
  <si>
    <t xml:space="preserve">Data Element Group = PDC.Case || Data Element Name = case_is_ref || Definition = A biospecimen entity which is used as a reference sample for determining relative protein abundances in labeling experiments. || Data Type = string || Valid Values =  || Example Values =  || Required? = FALSE || Multiplicity =  || CDE Public ID = </t>
  </si>
  <si>
    <t>PDC.Case.taxon
CDA.Patient.taxon
IDC.TCIA.tcia_species 
IDC.DICOM.PatientModule.Patient Species Code Sequence
ICDC.Demographic.breed</t>
  </si>
  <si>
    <t xml:space="preserve">Data Element Group = ICDC.Demographic || Data Element Name = breed || Definition =  || Data Type = http://localhost/terms/domain/breed || Valid Values =  || Example Values =  || Required? =  || Multiplicity =  || CDE Public ID = </t>
  </si>
  <si>
    <t xml:space="preserve">Data Element Group = PDC.Case || Data Element Name = taxon || Definition = A taxonomic group, such as a species. || Data Type = enum || Valid Values =  || Example Values =  || Required? = FALSE || Multiplicity =  || CDE Public ID = </t>
  </si>
  <si>
    <t>IDC.TCIA.tcia_species 
IDC.DICOM.PatientModule.Patient Species Code Sequence</t>
  </si>
  <si>
    <t>PDC.Diagnosis.days_to_birth
CDA.Patient.days_to_birth
IDC.Patient Study Module.DICOM.Patient Age</t>
  </si>
  <si>
    <t xml:space="preserve">Data Element Group = PDC.Diagnosis || Data Element Name = days_to_birth || Definition = Time interval from a person's date of birth to the date of initial pathologic diagnosis, represented as a calculated negative number of days. || Data Type = string || Valid Values =  || Example Values =  || Required? = FALSE || Multiplicity =  || CDE Public ID = </t>
  </si>
  <si>
    <t>PDC.File.file_name
CDA.File.rdfs:label
ICDC_Query.file_name</t>
  </si>
  <si>
    <t xml:space="preserve">Data Element Group = PDC.File || Data Element Name = file_name || Definition = Assigned file name || Data Type = string || Valid Values =  || Example Values =  || Required? = TRUE || Multiplicity =  || CDE Public ID = </t>
  </si>
  <si>
    <t xml:space="preserve">Data Element Group = PDC.Publication || Data Element Name = publication_id || Definition = KEY || Data Type = string || Valid Values =  || Example Values =  || Required? =  || Multiplicity =  || CDE Public ID = </t>
  </si>
  <si>
    <t xml:space="preserve">Data Element Group = PDC.Publication || Data Element Name = title || Definition = Title of the research article || Data Type = string || Valid Values =  || Example Values =  || Required? = FALSE || Multiplicity =  || CDE Public ID = </t>
  </si>
  <si>
    <t xml:space="preserve">Data Element Group = GDC.MolecularTest || Data Element Name = ENTITY || Definition = Information pertaining to any molecular tests performed on the patient during a clinical event.  || Data Type =  || Valid Values =  || Example Values =  || Required? =  || Multiplicity =  || CDE Public ID = </t>
  </si>
  <si>
    <t xml:space="preserve">Data Element Group = ICDC.Case || Data Element Name = member_of (Study) || Definition =  || Data Type = ICDC.Study || Valid Values =  || Example Values =  || Required? =  || Multiplicity =  || CDE Public ID = </t>
  </si>
  <si>
    <t xml:space="preserve">Data Element Group = ICDC.PrincipalInvestigator || Data Element Name = ENTITY || Definition = The collection of all data related to the principal investigator in a specific project. || Data Type =  || Valid Values =  || Example Values =  || Required? =  || Multiplicity =  || CDE Public ID = </t>
  </si>
  <si>
    <t xml:space="preserve">Data Element Group = CTDC.arm || Data Element Name = arm_drug || Definition = The therapeutic agent being tested against the target genomic aberrations. 
Display Name: Treatment Arm Drug || Data Type = string || Valid Values = (no enumeration) || Example Values =  || Required? = TRUE || Multiplicity =  || CDE Public ID = </t>
  </si>
  <si>
    <t xml:space="preserve">Data Element Group = GDC.Aliquot || Data Element Name = derived_from (Analyte) || Definition =  || Data Type = GDC.Analyte || Valid Values =  || Example Values =  || Required? = No || Multiplicity =  || CDE Public ID = </t>
  </si>
  <si>
    <t xml:space="preserve">Data Element Group = CTDC.arm || Data Element Name = arm_id || Definition = A unique identifier assigned to a trial arm.
Display Name: Treatment Arm || Data Type = string || Valid Values = Enumeration: A, C2, E, L, T, V, Z1E, Z1G, Z1H, Z1K, Z1L, Z1J, Z1M, C1, J, K1, K2, M, Z1C, Z1F, F, G, H, R, U, S1, S2, X, Z1A, B, Z1B, Z1D, Z1I, I, N, P, Q, W, Y || Example Values =  || Required? = TRUE || Multiplicity =  || CDE Public ID = </t>
  </si>
  <si>
    <t xml:space="preserve">Data Element Group = CTDC.arm || Data Element Name = arm_target || Definition = A concise description of genomic aberrations being targeted by trial arm.
Display Name: Treatment Arm Target || Data Type = string || Valid Values = (no enumeration) || Example Values =  || Required? = TRUE || Multiplicity =  || CDE Public ID = </t>
  </si>
  <si>
    <t>CTDC.arm.dbgap_accession_number
CDS.SRA Information.dbGaP Accession Number (PHS#)</t>
  </si>
  <si>
    <t>CDS.SRA Information.dbGaP Accession Number (PHS#)</t>
  </si>
  <si>
    <t xml:space="preserve">Data Element Group = CTDC.arm || Data Element Name = dbgap_accession_number || Definition = The dbgap accession number provided for the trial or arm.
Display Name: dbGaP Accession ID || Data Type = string || Valid Values = (no enumeration) || Example Values =  || Required? = FALSE || Multiplicity =  || CDE Public ID = </t>
  </si>
  <si>
    <t xml:space="preserve">Data Element Group = CTDC.arm || Data Element Name = pubmed_id || Definition = PubMed ID of the primary publication associated with trial arm.
Display Name: PubMed ID || Data Type = string || Valid Values = (no enumeration) || Example Values =  || Required? = FALSE || Multiplicity =  || CDE Public ID = </t>
  </si>
  <si>
    <t xml:space="preserve">Data Element Group = CTDC.case || Data Element Name = ctep_category || Definition = The disease eligibility criterion as described according to the CTEP Simplified Disease Classification.
Display Name: CTEP Category || Data Type = string || Valid Values = (no enumeration) || Example Values =  || Required? = TRUE || Multiplicity =  || CDE Public ID = </t>
  </si>
  <si>
    <t xml:space="preserve">Data Element Group = CTDC.case || Data Element Name = ctep_subcategory || Definition = A more granular description of the  disease eligibility criterion as described according to the CTEP Simplified Disease Classification. || Data Type = string || Valid Values = (no enumeration) || Example Values =  || Required? = TRUE || Multiplicity =  || CDE Public ID = </t>
  </si>
  <si>
    <t xml:space="preserve">Data Element Group = CTDC.case || Data Element Name = current_step || Definition = The MATCH workflow is divided broadly into steps. Step 0 starts with a case registering and ends with the sign-out of the first assignment report. If case is assigned to a treatment arm s/he moves to step 1. If case progresses during treatment, s/he is assigned to step 2. Current step denotes the step in the workflow the case is currently at. || Data Type = integer || Valid Values = Constraints: patient_status &gt;= 0
Enumeration: None
 || Example Values =  || Required? = TRUE || Multiplicity =  || CDE Public ID = </t>
  </si>
  <si>
    <t xml:space="preserve">Data Element Group = CTDC.case || Data Element Name = ecog_performance_status || Definition = ECOG Performance Status at trial entry. The ECOG Performance Status is a numerical scale (an integer between 0 and 5) that encodes a patient’s ability to carry out day-to-day functions.
 || Data Type = integer || Valid Values = Constraints: 0&lt;= ecog_performance_status &lt;= 5
Enumeration: None || Example Values =  || Required? = FALSE || Multiplicity =  || CDE Public ID = </t>
  </si>
  <si>
    <t xml:space="preserve">Data Element Group = GDC.Aliquot || Data Element Name = shipped_to (Center) || Definition =  || Data Type = GDC:Center || Valid Values =  || Example Values =  || Required? = No || Multiplicity =  || CDE Public ID = </t>
  </si>
  <si>
    <t xml:space="preserve">Data Element Group = CTDC.case || Data Element Name = meddra_code || Definition = MedDRA code that is assigned to disease eligibility criterion and that maps to the appropriate CTEP Term.
Display Name: MEDDRA Code
 || Data Type = string || Valid Values = (no enumeration) || Example Values =  || Required? = TRUE || Multiplicity =  || CDE Public ID = </t>
  </si>
  <si>
    <t xml:space="preserve">Data Element Group = CTDC.clinical_trial || Data Element Name = dbgap_accession_number || Definition = The dbgap accession number provided for the trial or arm.
Display Name: dbGaP Accession ID || Data Type = string || Valid Values = (no enumeration) || Example Values =  || Required? = FALSE || Multiplicity =  || CDE Public ID = </t>
  </si>
  <si>
    <t xml:space="preserve">Data Element Group = CTDC.clinical_trial || Data Element Name = lead_organization || Definition = Lead Organization
Display Name: Lead Organization || Data Type = string || Valid Values = (no enumeration) || Example Values =  || Required? = TRUE || Multiplicity =  || CDE Public ID = </t>
  </si>
  <si>
    <t xml:space="preserve">Data Element Group = GDC.Aliquot || Data Element Name = no_matched_normal_targeted_sequencing || Definition = There will be no matched normal Targeted Sequencing aliquots for this case that can be used for variant calling purposes. The GDC may elect to use a single tumor calling pipeline to process this data. || Data Type = boolean || Valid Values =  || Example Values =  || Required? = No || Multiplicity =  || CDE Public ID = </t>
  </si>
  <si>
    <t>Data Element Group = GDC.Aliquot || Data Element Name = no_matched_normal_wgs || Definition = There will be no matched normal WGS aliquots for this case that can be used for variant calling purposes. The GDC may elect to use a single tumor calling pipeline to process this data. || Data Type = boolean || Valid Values =  || Example Values =  || Required? = No || Multiplicity =  || CDE Public ID = --</t>
  </si>
  <si>
    <t xml:space="preserve">Data Element Group = GDC.BiospecimenSupplement || Data Element Name = derived_from (Case) || Definition =  || Data Type = GDC.Case || Valid Values =  || Example Values =  || Required? = Yes || Multiplicity =  || CDE Public ID = </t>
  </si>
  <si>
    <t xml:space="preserve">Data Element Group = GDC.BiospecimenSupplement || Data Element Name = ENTITY || Definition = Data file containing biospecimen metadata information. || Data Type =  || Valid Values =  || Example Values =  || Required? =  || Multiplicity =  || CDE Public ID = </t>
  </si>
  <si>
    <t>Data Element Group = GDC.Aliquot || Data Element Name = no_matched_normal_wxs || Definition = There will be no matched normal WXS aliquots for this case that can be used for variant calling purposes. The GDC may elect to use a single tumor calling pipeline to process this data. || Data Type = boolean || Valid Values =  || Example Values =  || Required? = No || Multiplicity =  || CDE Public ID = --</t>
  </si>
  <si>
    <t xml:space="preserve">Data Element Group = GDC.Aliquot || Data Element Name = project_id || Definition = a unique key in combination with submitter_id || Data Type =  || Valid Values =  || Example Values =  || Required? =  || Multiplicity =  || CDE Public ID = </t>
  </si>
  <si>
    <t>Data Element Group = GDC.Aliquot || Data Element Name = selected_normal_low_pass_wgs || Definition = Denotes which low-pass WGS normal aliquot the submitter prefers to use for variant calling. Only one normal per experimental strategy per case can be selected. || Data Type = boolean || Valid Values =  || Example Values =  || Required? = No || Multiplicity =  || CDE Public ID = --</t>
  </si>
  <si>
    <t>Data Element Group = GDC.Aliquot || Data Element Name = selected_normal_targeted_sequencing || Definition = Denotes which targeted_sequencing normal aliquot the submitter prefers to use for variant calling. Only one normal per experimental strategy per case can be selected. || Data Type = boolean || Valid Values =  || Example Values =  || Required? = No || Multiplicity =  || CDE Public ID = --</t>
  </si>
  <si>
    <t>Data Element Group = GDC.Aliquot || Data Element Name = selected_normal_wgs || Definition = Denotes which WGS normal aliquot the submitter prefers to use for variant calling. Only one normal per experimental strategy per case can be selected. || Data Type = boolean || Valid Values =  || Example Values =  || Required? = No || Multiplicity =  || CDE Public ID = --</t>
  </si>
  <si>
    <t>Data Element Group = GDC.Aliquot || Data Element Name = selected_normal_wxs || Definition = Denotes which WXS normal aliquot the submitter prefers to use for variant calling. Only one normal per experimental strategy per case can be selected. || Data Type = boolean || Valid Values =  || Example Values =  || Required? = No || Multiplicity =  || CDE Public ID = --</t>
  </si>
  <si>
    <t>Data Element Group = GDC.Aliquot || Data Element Name = source_center || Definition = Name of the center that provided the item. || Data Type = string || Valid Values =  || Example Values =  || Required? = No || Multiplicity =  || CDE Public ID = --</t>
  </si>
  <si>
    <t xml:space="preserve">Data Element Group = GDC.Analyte || Data Element Name = project_id || Definition = a unique key in combination with submitter_id || Data Type =  || Valid Values =  || Example Values =  || Required? =  || Multiplicity =  || CDE Public ID = </t>
  </si>
  <si>
    <t xml:space="preserve">Data Element Group = GDC.Case || Data Element Name = processed_at (TissueSourceSite) || Definition =  || Data Type = GDC.Tissue Source Site || Valid Values =  || Example Values =  || Required? = No || Multiplicity =  || CDE Public ID = </t>
  </si>
  <si>
    <t xml:space="preserve">Data Element Group = GDC.Analyte || Data Element Name = ref:GDC:ubiquitous_properties || Definition = A PropertySet defiend by GDC to hold generic properties that apply to many different entities. || Data Type = n/a || Valid Values =  || Example Values =  || Required? = n/a || Multiplicity =  || CDE Public ID = </t>
  </si>
  <si>
    <t>Data Element Group = GDC.BiospecimenSupplement || Data Element Name = data_category || Definition = Broad categorization of the contents of the data file. || Data Type = enum || Valid Values =  || Example Values = Biospecimen || Required? = Yes || Multiplicity =  || CDE Public ID = --</t>
  </si>
  <si>
    <t>Data Element Group = GDC.BiospecimenSupplement || Data Element Name = data_format || Definition = Format of the data files. || Data Type = enum || Valid Values =  || Example Values = BCR Biotab 
BCR SSF XML 
BCR PPS XML 
BCR XML || Required? = Yes || Multiplicity =  || CDE Public ID = --</t>
  </si>
  <si>
    <t xml:space="preserve">Data Element Group = GDC.Center || Data Element Name = ENTITY || Definition = A Professional Organization or Group which has or is able to submit data to the GDC that are valid with respect to GDC prescribed or defined data formats. (GDC subclass of NCIt C19711)  || Data Type =  || Valid Values =  || Example Values =  || Required? =  || Multiplicity =  || CDE Public ID = </t>
  </si>
  <si>
    <t>Data Element Group = GDC.BiospecimenSupplement || Data Element Name = data_type || Definition = Specific content type of the data file. || Data Type = enum || Valid Values =  || Example Values = Biospecimen Supplement || Required? = Yes || Multiplicity =  || CDE Public ID = --</t>
  </si>
  <si>
    <t>GDC.BiospecimenSupplement.file_name
ICDC_Query.file_name</t>
  </si>
  <si>
    <t>Data Element Group = GDC.BiospecimenSupplement || Data Element Name = file_name || Definition = The name (or part of a name) of a file (of any type). || Data Type = string || Valid Values =  || Example Values =  || Required? = Yes || Multiplicity =  || CDE Public ID = --</t>
  </si>
  <si>
    <t>GDC.BiospecimenSupplement.file_size
ICDC_Query.file_size</t>
  </si>
  <si>
    <t>Data Element Group = GDC.BiospecimenSupplement || Data Element Name = file_size || Definition = The size of the data file (object) in bytes. || Data Type = integer || Valid Values =  || Example Values =  || Required? = Yes || Multiplicity =  || CDE Public ID = --</t>
  </si>
  <si>
    <t xml:space="preserve">Data Element Group = GDC.BiospecimenSupplement || Data Element Name = id || Definition = a unique key || Data Type =  || Valid Values =  || Example Values =  || Required? =  || Multiplicity =  || CDE Public ID = </t>
  </si>
  <si>
    <t>GDC.BiospecimenSupplement.md5sum
ICDC_Query.md5sum</t>
  </si>
  <si>
    <t>ICDC_Query.md5sum</t>
  </si>
  <si>
    <t>Data Element Group = GDC.BiospecimenSupplement || Data Element Name = md5sum || Definition = The 128-bit hash value expressed as a 32 digit hexadecimal number (in lower case) used as a file's digital fingerprint. || Data Type = string || Valid Values =  || Example Values =  || Required? = Yes || Multiplicity =  || CDE Public ID = --</t>
  </si>
  <si>
    <t xml:space="preserve">Data Element Group = GDC.BiospecimenSupplement || Data Element Name = project_id || Definition = a unique key in combination with submitter_id || Data Type =  || Valid Values =  || Example Values =  || Required? =  || Multiplicity =  || CDE Public ID = </t>
  </si>
  <si>
    <t xml:space="preserve">Data Element Group = GDC.Clinical || Data Element Name = describes (Case) || Definition =  || Data Type = GDC.Case || Valid Values =  || Example Values =  || Required? = Yes || Multiplicity =  || CDE Public ID = </t>
  </si>
  <si>
    <t xml:space="preserve">Data Element Group = GDC.Clinical || Data Element Name = ENTITY || Definition = Data obtained through patient examination or treatment.  (GDC synonym for NCIt C15783)  Ask GDC is this is actually used in the model. ITs properties all seem to duplicate properties already existing in other entities || Data Type =  || Valid Values =  || Example Values =  || Required? =  || Multiplicity =  || CDE Public ID = </t>
  </si>
  <si>
    <t>GDC.BiospecimenSupplement.ref:GDC:data_file_properties
CDS.Clinical/Demographic(Patient Level).Vital Status</t>
  </si>
  <si>
    <t>CDS.Clinical/Demographic(Patient Level).Vital Status</t>
  </si>
  <si>
    <t xml:space="preserve">Data Element Group = GDC.BiospecimenSupplement || Data Element Name = ref:GDC:data_file_properties || Definition = A PropertySet defiend by GDC to hold generic properties that apply to many data file entities. || Data Type = n/a || Valid Values =  || Example Values =  || Required? = n/a || Multiplicity =  || CDE Public ID = </t>
  </si>
  <si>
    <t>Data Element Group = GDC.BiospecimenSupplement || Data Element Name = state_comment || Definition = Optional comment about why the file is in the current state, mainly for invalid state. || Data Type = string || Valid Values =  || Example Values =  || Required? = No || Multiplicity =  || CDE Public ID = --</t>
  </si>
  <si>
    <t xml:space="preserve">Data Element Group = GDC.BiospecimenSupplement || Data Element Name = submitter_id || Definition = a unique key in combination with project_id || Data Type =  || Valid Values =  || Example Values =  || Required? =  || Multiplicity =  || CDE Public ID = </t>
  </si>
  <si>
    <t xml:space="preserve">Data Element Group = GDC.Case || Data Element Name = project_id || Definition = a unique key in combination with submitter_id || Data Type =  || Valid Values =  || Example Values =  || Required? =  || Multiplicity =  || CDE Public ID = </t>
  </si>
  <si>
    <t>Data Element Group = GDC.Center || Data Element Name = center_type || Definition = Type classification of the center (e.g. CGCC). || Data Type = string || Valid Values =  || Example Values =  || Required? = Yes || Multiplicity =  || CDE Public ID = --</t>
  </si>
  <si>
    <t>Data Element Group = GDC.Center || Data Element Name = code || Definition = Numeric code for the center. || Data Type = string || Valid Values =  || Example Values =  || Required? =  || Multiplicity =  || CDE Public ID = --</t>
  </si>
  <si>
    <t xml:space="preserve">Data Element Group = GDC.Center || Data Element Name = id || Definition = a unique key || Data Type =  || Valid Values =  || Example Values =  || Required? =  || Multiplicity =  || CDE Public ID = </t>
  </si>
  <si>
    <t>Data Element Group = GDC.Center || Data Element Name = name || Definition = Name of the center (e.g. Broad Institute of MIT and Harvard). || Data Type = string || Valid Values =  || Example Values =  || Required? = Yes || Multiplicity =  || CDE Public ID = --</t>
  </si>
  <si>
    <t xml:space="preserve">Data Element Group = GDC.ClinicalSupplement || Data Element Name = derived_from (Case) || Definition =  || Data Type = GDC.Case || Valid Values =  || Example Values =  || Required? = Yes || Multiplicity =  || CDE Public ID = </t>
  </si>
  <si>
    <t xml:space="preserve">Data Element Group = GDC.ClinicalSupplement || Data Element Name = ENTITY || Definition = Data file containing clinical metadata information. || Data Type =  || Valid Values =  || Example Values =  || Required? =  || Multiplicity =  || CDE Public ID = </t>
  </si>
  <si>
    <t>Data Element Group = GDC.Center || Data Element Name = namespace || Definition = Domain name of the center (e.g. borad.mit.edu). || Data Type = string || Valid Values =  || Example Values =  || Required? = Yes || Multiplicity =  || CDE Public ID = --</t>
  </si>
  <si>
    <t>Data Element Group = GDC.Center || Data Element Name = short_name || Definition = Shortened name of the center (e.g. BI). || Data Type = string || Valid Values =  || Example Values =  || Required? = Yes || Multiplicity =  || CDE Public ID = --</t>
  </si>
  <si>
    <t>GDC.Clinical.days_to_death</t>
  </si>
  <si>
    <t>Data Element Group = GDC.Clinical || Data Element Name = days_to_death || Definition = Time interval from a person's date of death to the date of initial pathologic diagnosis, represented as a calculated number of days. || Data Type = number || Valid Values =  || Example Values =  || Required? =  || Multiplicity =  || CDE Public ID = CDE: 3165475</t>
  </si>
  <si>
    <t xml:space="preserve">Data Element Group = GDC.Clinical || Data Element Name = id || Definition = a unique key || Data Type =  || Valid Values =  || Example Values =  || Required? =  || Multiplicity =  || CDE Public ID = </t>
  </si>
  <si>
    <t xml:space="preserve">Data Element Group = GDC.Clinical || Data Element Name = ref:GDC:ubiquitous_properties || Definition = A PropertySet defiend by GDC to hold generic properties that apply to many different entities. || Data Type = n/a || Valid Values =  || Example Values =  || Required? = n/a || Multiplicity =  || CDE Public ID = </t>
  </si>
  <si>
    <t>GDC.Clinical.vital_status
CDS.Clinical/Demographic (Patient Level).Vital status</t>
  </si>
  <si>
    <t>CDS.Clinical/Demographic (Patient Level).Vital status</t>
  </si>
  <si>
    <t>Data Element Group = GDC.Clinical || Data Element Name = vital_status || Definition = The survival state of the person registered on the protocol. || Data Type = enum || Valid Values =  || Example Values = alive
dead
lost to follow-up || Required? =  || Multiplicity =  || CDE Public ID = CDE: 5</t>
  </si>
  <si>
    <t>Data Element Group = GDC.Clinical || Data Element Name = year_of_diagnosis || Definition = Numeric value to represent the year of an individual's initial pathologic diagnosis of cancer. || Data Type = number || Valid Values =  || Example Values =  || Required? =  || Multiplicity =  || CDE Public ID = CDE: 2896960</t>
  </si>
  <si>
    <t>Data Element Group = GDC.ClinicalSupplement || Data Element Name = data_category || Definition = Broad categorization of the contents of the data file. || Data Type = enum || Valid Values =  || Example Values = Clinical || Required? = Yes || Multiplicity =  || CDE Public ID = --</t>
  </si>
  <si>
    <t>Data Element Group = GDC.ClinicalSupplement || Data Element Name = data_format || Definition = Format of the data files. || Data Type = enum || Valid Values =  || Example Values = BCR OMF XML
BCR XML
CDC JSON
FoundationOne XML || Required? = Yes || Multiplicity =  || CDE Public ID = --</t>
  </si>
  <si>
    <t>Data Element Group = GDC.ClinicalSupplement || Data Element Name = data_type || Definition = Specific content type of the data file. || Data Type = enum || Valid Values =  || Example Values = Clinical Supplement || Required? = Yes || Multiplicity =  || CDE Public ID = --</t>
  </si>
  <si>
    <t>GDC.ClinicalSupplement.file_name
ICDC_Query.file_name</t>
  </si>
  <si>
    <t>Data Element Group = GDC.ClinicalSupplement || Data Element Name = file_name || Definition = The name (or part of a name) of a file (of any type). || Data Type = string || Valid Values =  || Example Values =  || Required? = Yes || Multiplicity =  || CDE Public ID = --</t>
  </si>
  <si>
    <t>GDC.ClinicalSupplement.file_size
ICDC_Query.file_size</t>
  </si>
  <si>
    <t>Data Element Group = GDC.ClinicalSupplement || Data Element Name = file_size || Definition = The size of the data file (object) in bytes. || Data Type = integer || Valid Values =  || Example Values =  || Required? = Yes || Multiplicity =  || CDE Public ID = --</t>
  </si>
  <si>
    <t xml:space="preserve">Data Element Group = GDC.ClinicalSupplement || Data Element Name = id || Definition = a unique key || Data Type =  || Valid Values =  || Example Values =  || Required? =  || Multiplicity =  || CDE Public ID = </t>
  </si>
  <si>
    <t>GDC.ClinicalSupplement.md5sum
ICDC_Query.md5sum</t>
  </si>
  <si>
    <t>Data Element Group = GDC.ClinicalSupplement || Data Element Name = md5sum || Definition = The 128-bit hash value expressed as a 32 digit hexadecimal number (in lower case) used as a file's digital fingerprint. || Data Type = string || Valid Values =  || Example Values =  || Required? = Yes || Multiplicity =  || CDE Public ID = --</t>
  </si>
  <si>
    <t xml:space="preserve">Data Element Group = GDC.ExperimentMetadata || Data Element Name = derived_from (ReadGroup) || Definition =  || Data Type = GDC.ReadGroup || Valid Values =  || Example Values =  || Required? = No || Multiplicity =  || CDE Public ID = </t>
  </si>
  <si>
    <t xml:space="preserve">Data Element Group = GDC.ExperimentMetadata || Data Element Name = ENTITY || Definition = Data file containing the metadata for the experiment performed. (Not sure if this is actually GDC or only ADM because the ADM view SS lists this as ADM.ExperimentMetadata) || Data Type =  || Valid Values =  || Example Values =  || Required? =  || Multiplicity =  || CDE Public ID = </t>
  </si>
  <si>
    <t xml:space="preserve">Data Element Group = GDC.ClinicalSupplement || Data Element Name = project_id || Definition = a unique key in combination with submitter_id || Data Type =  || Valid Values =  || Example Values =  || Required? =  || Multiplicity =  || CDE Public ID = </t>
  </si>
  <si>
    <t xml:space="preserve">Data Element Group = GDC.ClinicalSupplement || Data Element Name = ref:GDC.data_file_properties || Definition = A PropertySet defiend by GDC to hold generic properties that apply to many data file entities. || Data Type = n/a || Valid Values =  || Example Values =  || Required? = n/a || Multiplicity =  || CDE Public ID = </t>
  </si>
  <si>
    <t>Data Element Group = GDC.ClinicalSupplement || Data Element Name = state_comment || Definition = Optional comment about why the file is in the current state, mainly for invalid state. || Data Type = string || Valid Values =  || Example Values =  || Required? = No || Multiplicity =  || CDE Public ID = --</t>
  </si>
  <si>
    <t xml:space="preserve">Data Element Group = GDC.ClinicalSupplement || Data Element Name = submitter_id || Definition = a unique key in combination with project_id || Data Type =  || Valid Values =  || Example Values =  || Required? =  || Multiplicity =  || CDE Public ID = </t>
  </si>
  <si>
    <t xml:space="preserve">Data Element Group = GDC.Demographic || Data Element Name = project_id || Definition = a unique key in combination with submitter_id || Data Type =  || Valid Values =  || Example Values =  || Required? =  || Multiplicity =  || CDE Public ID = </t>
  </si>
  <si>
    <t xml:space="preserve">Data Element Group = GDC.Demographic || Data Element Name = ref:GDC:ubiquitous_properties || Definition = A PropertySet defiend by GDC to hold generic properties that apply to many different entities. || Data Type = n/a || Valid Values =  || Example Values =  || Required? = n/a || Multiplicity =  || CDE Public ID = </t>
  </si>
  <si>
    <t xml:space="preserve">Data Element Group = GDC.Diagnosis || Data Element Name = project_id || Definition = a unique key in combination with submitter_id || Data Type =  || Valid Values =  || Example Values =  || Required? =  || Multiplicity =  || CDE Public ID = </t>
  </si>
  <si>
    <t xml:space="preserve">Data Element Group = GDC.ExperimentMetadata || Data Element Name = data_category || Definition = Broad categorization of the contents of the data file. || Data Type = enum || Valid Values =  || Example Values = Sequencing Data
Sequencing Reads
Raw Sequencing Data || Required? = Yes || Multiplicity =  || CDE Public ID = </t>
  </si>
  <si>
    <t xml:space="preserve">Data Element Group = GDC.ExperimentMetadata || Data Element Name = data_format || Definition = Format of the data files. || Data Type = enum || Valid Values =  || Example Values = SRA XML || Required? = Yes || Multiplicity =  || CDE Public ID = </t>
  </si>
  <si>
    <t xml:space="preserve">Data Element Group = GDC.ExperimentMetadata || Data Element Name = data_type || Definition = Specific content type of the data file. || Data Type = enum || Valid Values =  || Example Values = Experiment Metadata || Required? = Yes || Multiplicity =  || CDE Public ID = </t>
  </si>
  <si>
    <t>GDC.ExperimentMetadata.file_name
ICDC_Query.file_name</t>
  </si>
  <si>
    <t xml:space="preserve">Data Element Group = GDC.ExperimentMetadata || Data Element Name = file_name || Definition = The name (or part of a name) of a file (of any type). || Data Type = string || Valid Values =  || Example Values =  || Required? = Yes || Multiplicity =  || CDE Public ID = </t>
  </si>
  <si>
    <t>GDC.ExperimentMetadata.file_size
ICDC_Query.file_size</t>
  </si>
  <si>
    <t xml:space="preserve">Data Element Group = GDC.ExperimentMetadata || Data Element Name = file_size || Definition = The size of the data file (object) in bytes. || Data Type = integer || Valid Values =  || Example Values =  || Required? = Yes || Multiplicity =  || CDE Public ID = </t>
  </si>
  <si>
    <t xml:space="preserve">Data Element Group = GDC.ExperimentMetadata || Data Element Name = id || Definition = a unique key || Data Type =  || Valid Values =  || Example Values =  || Required? =  || Multiplicity =  || CDE Public ID = </t>
  </si>
  <si>
    <t>GDC.ExperimentMetadata.md5sum
ICDC_Query.md5sum</t>
  </si>
  <si>
    <t xml:space="preserve">Data Element Group = GDC.ExperimentMetadata || Data Element Name = md5sum || Definition = The 128-bit hash value expressed as a 32 digit hexadecimal number (in lower case) used as a file's digital fingerprint. || Data Type = string || Valid Values =  || Example Values =  || Required? = Yes || Multiplicity =  || CDE Public ID = </t>
  </si>
  <si>
    <t xml:space="preserve">Data Element Group = GDC.ExperimentMetadata || Data Element Name = project_id || Definition = a unique key in combination with submitter_id || Data Type =  || Valid Values =  || Example Values =  || Required? =  || Multiplicity =  || CDE Public ID = </t>
  </si>
  <si>
    <t xml:space="preserve">Data Element Group = GDC.ExperimentMetadata || Data Element Name = ref:GDC.data_file_properties || Definition = A PropertySet defiend by GDC to hold generic properties that apply to many data file entities. || Data Type = n/a || Valid Values =  || Example Values =  || Required? = n/a || Multiplicity =  || CDE Public ID = </t>
  </si>
  <si>
    <t xml:space="preserve">Data Element Group = GDC.ExperimentMetadata || Data Element Name = state_comment || Definition = Optional comment about why the file is in the current state, mainly for invalid state. || Data Type = string || Valid Values =  || Example Values =  || Required? = No || Multiplicity =  || CDE Public ID = </t>
  </si>
  <si>
    <t xml:space="preserve">Data Element Group = GDC.ExperimentMetadata || Data Element Name = submitter_id || Definition = a unique key in combination with project_id || Data Type =  || Valid Values =  || Example Values =  || Required? =  || Multiplicity =  || CDE Public ID = </t>
  </si>
  <si>
    <t xml:space="preserve">Data Element Group = GDC.Exposure || Data Element Name = ref:GDC:ubiquitous_properties || Definition = A PropertySet defiend by GDC to hold generic properties that apply to many different entities. || Data Type = n/a || Valid Values =  || Example Values =  || Required? = n/a || Multiplicity =  || CDE Public ID = </t>
  </si>
  <si>
    <t xml:space="preserve">Data Element Group = GDC.FamilyHistory || Data Element Name = ref:GDC:ubiquitous_properties || Definition = A PropertySet defiend by GDC to hold generic properties that apply to many different entities. || Data Type = n/a || Valid Values =  || Example Values =  || Required? = n/a || Multiplicity =  || CDE Public ID = </t>
  </si>
  <si>
    <t>Data Element Group = GDC.FollowUp || Data Element Name = days_to_progression || Definition = Number of days between the date used for index and the date the patient's disease progressed. || Data Type = integer || Valid Values =  || Example Values =  || Required? = No || Multiplicity =  || CDE Public ID = 6154730 - caDSR</t>
  </si>
  <si>
    <t>Data Element Group = GDC.MolecularTest || Data Element Name = aa_change || Definition = Alphanumeric value used to describe the amino acid change for a specific genetic variant. Example: R116Q. || Data Type = string || Valid Values =  || Example Values =  || Required? = No || Multiplicity =  || CDE Public ID = 6142508 - caDSR</t>
  </si>
  <si>
    <t>Data Element Group = GDC.MolecularTest || Data Element Name = antigen || Definition = The text term used to describe an antigen included in molecular testing. || Data Type = enum || Valid Values =  || Example Values = BCL6
 CA-125
 CA19-9 || Required? = No || Multiplicity =  || CDE Public ID = 6142523 - caDSR</t>
  </si>
  <si>
    <t>Data Element Group = GDC.MolecularTest || Data Element Name = biospecimen_type || Definition = The text term used to describe the biological material used for testing, diagnostic, treatment or research purposes. || Data Type = enum || Valid Values =  || Example Values = Blood
 Bone Marrow
 Buccal Mucosa || Required? = No || Multiplicity =  || CDE Public ID = --</t>
  </si>
  <si>
    <t>Data Element Group = GDC.MolecularTest || Data Element Name = blood_test_normal_range_lower || Definition = Numeric value used to describe the lower limit of the normal range used to describe a healthy individual at the institution where the test was completed. || Data Type = number || Valid Values =  || Example Values =  || Required? = No || Multiplicity =  || CDE Public ID = 6142571 - caDSR</t>
  </si>
  <si>
    <t>Data Element Group = GDC.MolecularTest || Data Element Name = blood_test_normal_range_upper || Definition = Numeric value used to describe the upper limit of the normal range used to describe a healthy individual at the institution where the test was completed. || Data Type = number || Valid Values =  || Example Values =  || Required? = No || Multiplicity =  || CDE Public ID = 6142535 - caDSR</t>
  </si>
  <si>
    <t>Data Element Group = GDC.MolecularTest || Data Element Name = cell_count || Definition = Numeric value used to describe the number of cells used for molecular testing. || Data Type = integer || Valid Values =  || Example Values =  || Required? = No || Multiplicity =  || CDE Public ID = 6142528 - caDSR</t>
  </si>
  <si>
    <t>Can combine with PDC.Gene.chromosome</t>
  </si>
  <si>
    <t>Data Element Group = GDC.MolecularTest || Data Element Name = chromosome || Definition = The text term used to describe a chromosome targeted or included in molecular testing. If a specific genetic variant is being reported, this property can be used to capture the chromosome where that variant is located. || Data Type = enum || Valid Values =  || Example Values =  chr1
 chr2
 chr3 || Required? = No || Multiplicity =  || CDE Public ID = 6142404 - caDSR</t>
  </si>
  <si>
    <t>Data Element Group = GDC.MolecularTest || Data Element Name = copy_number || Definition = Numeric value used to describe the number of times a section of the genome is repeated or copied within an insertion, duplication or deletion variant. || Data Type = number || Valid Values =  || Example Values =  || Required? = No || Multiplicity =  || CDE Public ID = 6142519 - caDSR</t>
  </si>
  <si>
    <t>Data Element Group = GDC.MolecularTest || Data Element Name = cytoband || Definition = 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 || Data Type = string || Valid Values =  || Example Values =  || Required? = No || Multiplicity =  || CDE Public ID = 6142405 - caDSR</t>
  </si>
  <si>
    <t>Data Element Group = GDC.MolecularTest || Data Element Name = exon || Definition = Exon number targeted or included in a molecular analysis. If a specific genetic variant is being reported, this property can be used to capture the exon where that variant is located. || Data Type = string || Valid Values =  || Example Values =  || Required? = No || Multiplicity =  || CDE Public ID = 6142411 - caDSR</t>
  </si>
  <si>
    <t>Can combine with PDC.Gene.gene_name</t>
  </si>
  <si>
    <t>Data Element Group = GDC.MolecularTest || Data Element Name = gene_symbol || Definition = The text term used to describe a gene targeted or included in molecular analysis. For rearrangements, this is shold be used to represent the reference gene. || Data Type = enum || Valid Values =  || Example Values = A1CF
 ABI1
 ABL1 || Required? = Yes || Multiplicity =  || CDE Public ID = 6142392 - caDSR</t>
  </si>
  <si>
    <t>Data Element Group = GDC.MolecularTest || Data Element Name = histone_family || Definition = The text term used to describe the family, or classification of a group of basic proteins found in chromatin, called histones. || Data Type = enum || Valid Values =  || Example Values = H1
 H2A
 H2B || Required? = No || Multiplicity =  || CDE Public ID = 6142511 - caDSR</t>
  </si>
  <si>
    <t>Data Element Group = GDC.MolecularTest || Data Element Name = histone_variant || Definition = The text term used to describe a specific histone variants, which are proteins that substitute for the core canonical histones. || Data Type = enum || Valid Values =  || Example Values = ENP-A
 H2A-Bbd
 H2A.X || Required? = No || Multiplicity =  || CDE Public ID = 6142515 - caDSR</t>
  </si>
  <si>
    <t xml:space="preserve">Data Element Group = GDC.MolecularTest || Data Element Name = performed_at (FollowUp) || Definition =  || Data Type = GDC.FollowUp || Valid Values =  || Example Values =  || Required? = Yes || Multiplicity =  || CDE Public ID = </t>
  </si>
  <si>
    <t>Data Element Group = GDC.MolecularTest || Data Element Name = intron || Definition = Intron number targeted or included in molecular analysis. If a specific genetic variant is being reported, this property can be used to capture the intron where that variant is located. || Data Type = string || Valid Values =  || Example Values =  || Required? = No || Multiplicity =  || CDE Public ID = 6514355 - caDSR</t>
  </si>
  <si>
    <t>Data Element Group = GDC.MolecularTest || Data Element Name = laboratory_test || Definition = The text term used to describe the medical testing used to diagnose, treat or further understand a patient's disease. || Data Type = enum || Valid Values =  || Example Values = Absolute Neutrophil
 Albumin
 Alpha Fetoprotein || Required? = No || Multiplicity =  || CDE Public ID = --</t>
  </si>
  <si>
    <t>Data Element Group = GDC.MolecularTest || Data Element Name = loci_abnormal_count || Definition = Numeric value used to describe the number of loci determined to be abnormal. || Data Type = integer || Valid Values =  || Example Values =  || Required? = No || Multiplicity =  || CDE Public ID = 6074182 - caDSR</t>
  </si>
  <si>
    <t>Data Element Group = GDC.MolecularTest || Data Element Name = loci_count || Definition = Numeric value used to describe the number of loci tested. || Data Type = integer || Valid Values =  || Example Values =  || Required? = No || Multiplicity =  || CDE Public ID = 6074183 - caDSR</t>
  </si>
  <si>
    <t>Data Element Group = GDC.MolecularTest || Data Element Name = locus || Definition = Alphanumeric value used to describe the locus of a specific genetic variant. Example: NM_001126114. || Data Type = string || Valid Values =  || Example Values =  || Required? = No || Multiplicity =  || CDE Public ID = 6142506 - caDSR</t>
  </si>
  <si>
    <t>Data Element Group = GDC.MolecularTest || Data Element Name = mismatch_repair_mutation || Definition = The yes/no/unknown indicator used to describe whether the mutation included in molecular testing was known to have an affect on the mismatch repair process. || Data Type = enum || Valid Values =  || Example Values = Yes
 No
 Unknown || Required? = No || Multiplicity =  || CDE Public ID = 6142534 - caDSR</t>
  </si>
  <si>
    <t>Data Element Group = GDC.MolecularTest || Data Element Name = molecular_analysis_method || Definition = The text term used to describe the method used for molecular analysis. || Data Type = enum || Valid Values =  || Example Values =  Comparative Genomic Hybridization
 FISH
 Flow Cytometry || Required? = Yes || Multiplicity =  || CDE Public ID = 6142401 - caDSR</t>
  </si>
  <si>
    <t>Data Element Group = GDC.MolecularTest || Data Element Name = molecular_consequence || Definition = The text term used to describe the molecular consequence of genetic variation. || Data Type = enum || Valid Values =  || Example Values = 3 Prime UTR Variant
 5 Prime UTR Variant
 Coding Sequence Variant || Required? = No || Multiplicity =  || CDE Public ID = 6142403 - caDSR</t>
  </si>
  <si>
    <t>Data Element Group = GDC.MolecularTest || Data Element Name = pathogenicity || Definition = The text used to describe a variant's level of involvement in the cause of the patient's disease according to the standards outlined by the American College of Medical Genetics and Genomics (ACMG). || Data Type = enum || Valid Values =  || Example Values =  Benign
 Likely Benign
 Likely Pathogenic || Required? = No || Multiplicity =  || CDE Public ID = --</t>
  </si>
  <si>
    <t>Data Element Group = GDC.MolecularTest || Data Element Name = ploidy || Definition = Text term used to describe the number of sets of homologous chromosomes. || Data Type = enum || Valid Values =  || Example Values = Aneuploid
 Diploid
 Hyperdiploid
 || Required? = No || Multiplicity =  || CDE Public ID = 6142527 - caDSR</t>
  </si>
  <si>
    <t xml:space="preserve">Data Element Group = GDC.MolecularTest || Data Element Name = project_id || Definition = a unique key in combination with submitter_id || Data Type =  || Valid Values =  || Example Values =  || Required? =  || Multiplicity =  || CDE Public ID = </t>
  </si>
  <si>
    <t xml:space="preserve">Data Element Group = GDC.MolecularTest || Data Element Name = ref:GDC:ubiquitous_properties || Definition = A PropertySet defiend by GDC to hold generic properties that apply to many different entities. || Data Type = n/a || Valid Values =  || Example Values =  || Required? = n/a || Multiplicity =  || CDE Public ID = </t>
  </si>
  <si>
    <t>Data Element Group = GDC.MolecularTest || Data Element Name = second_exon || Definition = 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 || Data Type = string || Valid Values =  || Example Values =  || Required? = No || Multiplicity =  || CDE Public ID = --</t>
  </si>
  <si>
    <t>Data Element Group = GDC.MolecularTest || Data Element Name = second_gene_symbol || Definition = The text term used to describe a secondary gene targeted or included in molecular analysis. For rearrangements, this is should represent the location of the variant. || Data Type = enum || Valid Values =  || Example Values = 1CF
 ABI1
 ABL1
APC || Required? = No || Multiplicity =  || CDE Public ID = 6142393 - caDSR</t>
  </si>
  <si>
    <t>Data Element Group = GDC.MolecularTest || Data Element Name = specialized_molecular_test || Definition = Text term used to describe a specific test that is not covered in the list of molecular analysis methods. || Data Type = string || Valid Values =  || Example Values =  || Required? = No || Multiplicity =  || CDE Public ID = 6142526 - caDSR</t>
  </si>
  <si>
    <t xml:space="preserve">Data Element Group = GDC.MolecularTest || Data Element Name = submitter_id || Definition = a unique key in combination with project_id || Data Type =  || Valid Values =  || Example Values =  || Required? =  || Multiplicity =  || CDE Public ID = </t>
  </si>
  <si>
    <t>Data Element Group = GDC.MolecularTest || Data Element Name = test_analyte_type || Definition = The text term used to describe the type of analyte used for molecular testing. || Data Type = enum || Valid Values =  || Example Values = DNA
 mRNA
 miRNA || Required? = No || Multiplicity =  || CDE Public ID = 6142394 - caDSR</t>
  </si>
  <si>
    <t>Data Element Group = GDC.MolecularTest || Data Element Name = test_result || Definition = The text term used to describe the result of the molecular test. If the test result was a numeric value see test_value. || Data Type = enum || Valid Values =  || Example Values =  Copy Number Reported
 Equivocal
 High || Required? = Yes || Multiplicity =  || CDE Public ID = 6142397 - caDSR</t>
  </si>
  <si>
    <t xml:space="preserve">Data Element Group = GDC.PathologyReport || Data Element Name = derived_from (Sample) || Definition =  || Data Type = GDC.Sample || Valid Values =  || Example Values =  || Required? = Yes || Multiplicity =  || CDE Public ID = </t>
  </si>
  <si>
    <t xml:space="preserve">Data Element Group = GDC.PathologyReport || Data Element Name = ENTITY || Definition = Data file containing the pathology report. || Data Type =  || Valid Values =  || Example Values =  || Required? =  || Multiplicity =  || CDE Public ID = </t>
  </si>
  <si>
    <t>Data Element Group = GDC.MolecularTest || Data Element Name = test_units || Definition = The text term used to describe the units of the test value for a molecular test. This property is used in conjunction with test_value. || Data Type = string || Valid Values =  || Example Values =  || Required? = No || Multiplicity =  || CDE Public ID = 6142525 - caDSR</t>
  </si>
  <si>
    <t>Data Element Group = GDC.MolecularTest || Data Element Name = test_value || Definition = The text term or numeric value used to describe a sepcific result of a molecular test. || Data Type = number || Valid Values =  || Example Values =  || Required? = No || Multiplicity =  || CDE Public ID = 6142524 - caDSR</t>
  </si>
  <si>
    <t>Data Element Group = GDC.MolecularTest || Data Element Name = transcript || Definition = Alphanumeric value used to describe the transcript of a specific genetic variant. || Data Type = string || Valid Values =  || Example Values =  || Required? = No || Multiplicity =  || CDE Public ID = 6142465 - caDSR</t>
  </si>
  <si>
    <t>Data Element Group = GDC.MolecularTest || Data Element Name = variant_origin || Definition = The text term used to describe the biological origin of a specific genetic variant. || Data Type = enum || Valid Values =  || Example Values = Germline
 Somatic
 Unknown || Required? = No || Multiplicity =  || CDE Public ID = --</t>
  </si>
  <si>
    <t>Data Element Group = GDC.MolecularTest || Data Element Name = variant_type || Definition = The text term used to describe the type of genetic variation. || Data Type = enum || Valid Values =  || Example Values = Alleles
Chrimerism 
Methylation
Mosaicism || Required? = No || Multiplicity =  || CDE Public ID = 6142402 - caDSR</t>
  </si>
  <si>
    <t>Data Element Group = GDC.MolecularTest || Data Element Name = zygosity || Definition = The text term used to describe the zygosity of a specific genetic variant. || Data Type = enum || Valid Values =  || Example Values =  Heterozygous
 Homozygous
 Nullizygous || Required? = No || Multiplicity =  || CDE Public ID = 6142510 - caDSR</t>
  </si>
  <si>
    <t>Data Element Group = GDC.PathologyReport || Data Element Name = data_category || Definition = Broad categorization of the contents of the data file. || Data Type = enum || Valid Values =  || Example Values = Clinical || Required? = Yes || Multiplicity =  || CDE Public ID = --</t>
  </si>
  <si>
    <t>Data Element Group = GDC.PathologyReport || Data Element Name = data_format || Definition = Format of the data files. || Data Type = enum || Valid Values =  || Example Values = PDF || Required? = Yes || Multiplicity =  || CDE Public ID = --</t>
  </si>
  <si>
    <t>Data Element Group = GDC.PathologyReport || Data Element Name = data_type || Definition = Specific content type of the data file. || Data Type = enum || Valid Values =  || Example Values = Pathology Report || Required? = Yes || Multiplicity =  || CDE Public ID = --</t>
  </si>
  <si>
    <t xml:space="preserve">Data Element Group = GDC.Portion || Data Element Name = shipped_to (Center) || Definition =  || Data Type = GDC.Center || Valid Values =  || Example Values =  || Required? =  || Multiplicity =  || CDE Public ID = </t>
  </si>
  <si>
    <t>GDC.PathologyReport.file_name
ICDC_Query.file_name</t>
  </si>
  <si>
    <t>Data Element Group = GDC.PathologyReport || Data Element Name = file_name || Definition = The name (or part of a name) of a file (of any type). || Data Type = string || Valid Values =  || Example Values =  || Required? = Yes || Multiplicity =  || CDE Public ID = --</t>
  </si>
  <si>
    <t>GDC.PathologyReport.file_size
ICDC_Query.file_size</t>
  </si>
  <si>
    <t>Data Element Group = GDC.PathologyReport || Data Element Name = file_size || Definition = The size of the data file (object) in bytes. || Data Type = integer || Valid Values =  || Example Values =  || Required? = Yes || Multiplicity =  || CDE Public ID = --</t>
  </si>
  <si>
    <t xml:space="preserve">Data Element Group = GDC.PathologyReport || Data Element Name = id || Definition = a unique key || Data Type =  || Valid Values =  || Example Values =  || Required? =  || Multiplicity =  || CDE Public ID = </t>
  </si>
  <si>
    <t>GDC.PathologyReport.md5sum
ICDC_Query.md5sum</t>
  </si>
  <si>
    <t>Data Element Group = GDC.PathologyReport || Data Element Name = md5sum || Definition = The 128-bit hash value expressed as a 32 digit hexadecimal number (in lower case) used as a file's digital fingerprint. || Data Type = string || Valid Values =  || Example Values =  || Required? = Yes || Multiplicity =  || CDE Public ID = --</t>
  </si>
  <si>
    <t xml:space="preserve">Data Element Group = GDC.PathologyReport || Data Element Name = project_id || Definition = a unique key in combination with submitter_id || Data Type =  || Valid Values =  || Example Values =  || Required? =  || Multiplicity =  || CDE Public ID = </t>
  </si>
  <si>
    <t xml:space="preserve">Data Element Group = GDC.PathologyReport || Data Element Name = ref:GDC.data_file_properties || Definition = A PropertySet defiend by GDC to hold generic properties that apply to many data file entities. || Data Type = n/a || Valid Values =  || Example Values =  || Required? = n/a || Multiplicity =  || CDE Public ID = </t>
  </si>
  <si>
    <t>Data Element Group = GDC.PathologyReport || Data Element Name = state_comment || Definition = Optional comment about why the file is in the current state, mainly for invalid state. || Data Type = string || Valid Values =  || Example Values =  || Required? = No || Multiplicity =  || CDE Public ID = --</t>
  </si>
  <si>
    <t xml:space="preserve">Data Element Group = GDC.PathologyReport || Data Element Name = submitter_id || Definition = a unique key in combination with project_id || Data Type =  || Valid Values =  || Example Values =  || Required? =  || Multiplicity =  || CDE Public ID = </t>
  </si>
  <si>
    <t xml:space="preserve">Data Element Group = GDC.Portion || Data Element Name = project_id || Definition = a unique key in combination with submitter_id || Data Type =  || Valid Values =  || Example Values =  || Required? =  || Multiplicity =  || CDE Public ID = </t>
  </si>
  <si>
    <t>GDC.Program.dbgap_accession_number
CDS.SRA Information.dbGaP Accession Number (PHS#)</t>
  </si>
  <si>
    <t xml:space="preserve">Data Element Group = GDC.Program || Data Element Name = dbgap_accession_number || Definition = The dbgap accession number provided for the program. || Data Type = string || Valid Values =  || Example Values =  || Required? = Yes || Multiplicity =  || CDE Public ID = </t>
  </si>
  <si>
    <t xml:space="preserve">Data Element Group = GDC.Project || Data Element Name = awg_review || Definition = Indicates that the project is an AWG project. || Data Type = boolean  || Valid Values =  || Example Values =  || Required? = No || Multiplicity =  || CDE Public ID = </t>
  </si>
  <si>
    <t xml:space="preserve">Data Element Group = GDC.Project || Data Element Name = code || Definition = a unique key || Data Type =  || Valid Values =  || Example Values =  || Required? =  || Multiplicity =  || CDE Public ID = </t>
  </si>
  <si>
    <t xml:space="preserve">Data Element Group = GDC.Project || Data Element Name = dbgap_accession_number || Definition = The dbgap accession number provided for the program. || Data Type = string || Valid Values =  || Example Values =  || Required? = Yes || Multiplicity =  || CDE Public ID = </t>
  </si>
  <si>
    <t>Data Element Group = GDC.Project || Data Element Name = disease_type || Definition = Full name for the project || Data Type = string  || Valid Values =  || Example Values =  || Required? = No || Multiplicity =  || CDE Public ID = 6161017 - caDSR</t>
  </si>
  <si>
    <t xml:space="preserve">Data Element Group = GDC.ProteinExpression || Data Element Name = derived_from (Portion) || Definition =  || Data Type = GDC.Portion || Valid Values =  || Example Values =  || Required? = Yes || Multiplicity =  || CDE Public ID = </t>
  </si>
  <si>
    <t xml:space="preserve">Data Element Group = GDC.ProteinExpression || Data Element Name = derived_from (Sample) || Definition =  || Data Type = GDC.Sample || Valid Values =  || Example Values =  || Required? = Yes || Multiplicity =  || CDE Public ID = </t>
  </si>
  <si>
    <t xml:space="preserve">Data Element Group = GDC.ProteinExpression || Data Element Name = ENTITY || Definition = Data file containing normalized Reverse Phase Protein Array data. || Data Type =  || Valid Values =  || Example Values =  || Required? =  || Multiplicity =  || CDE Public ID = </t>
  </si>
  <si>
    <t xml:space="preserve">Data Element Group = GDC.Project || Data Element Name = in_review || Definition = Indicates that the project is under review by the submitter. Upload and data modification is disabled.  || Data Type = boolean  || Valid Values =  || Example Values =  || Required? = No || Multiplicity =  || CDE Public ID = </t>
  </si>
  <si>
    <t xml:space="preserve">Data Element Group = GDC.Project || Data Element Name = is_legacy || Definition = Indicates whether a project will appear in the Legacy Archive.  || Data Type = boolean  || Valid Values =  || Example Values =  || Required? = No || Multiplicity =  || CDE Public ID = </t>
  </si>
  <si>
    <t>Data Element Group = GDC.Project || Data Element Name = primary_site || Definition = Primary site for the project || Data Type = string || Valid Values =  || Example Values =  || Required? = No || Multiplicity =  || CDE Public ID = 6161019 - caDSR</t>
  </si>
  <si>
    <t xml:space="preserve">Data Element Group = GDC.Project || Data Element Name = release_requested || Definition = User requests that the GDC release the project. Release can only be requested if the project is releasable.  || Data Type = boolean  || Valid Values =  || Example Values =  || Required? = No || Multiplicity =  || CDE Public ID = </t>
  </si>
  <si>
    <t xml:space="preserve">Data Element Group = GDC.Project || Data Element Name = request_submission || Definition = Indicates that the user has requested submission to the GDC for harmonization. || Data Type = boolean  || Valid Values =  || Example Values =  || Required? = No || Multiplicity =  || CDE Public ID = </t>
  </si>
  <si>
    <t xml:space="preserve">Data Element Group = GDC.Project || Data Element Name = submission_enabled || Definition = Indicates if submission to a project is allowed.  || Data Type = boolean  || Valid Values =  || Example Values =  || Required? = No || Multiplicity =  || CDE Public ID = </t>
  </si>
  <si>
    <t>Data Element Group = GDC.ProteinExpression || Data Element Name = data_category || Definition = Broad categorization of the contents of the data file. || Data Type = enum || Valid Values =  || Example Values = Proteome Profiling || Required? = Yes || Multiplicity =  || CDE Public ID = --</t>
  </si>
  <si>
    <t>Data Element Group = GDC.ProteinExpression || Data Element Name = data_format || Definition = Format of the data files. || Data Type = enum || Valid Values =  || Example Values = TSV || Required? = Yes || Multiplicity =  || CDE Public ID = --</t>
  </si>
  <si>
    <t>Data Element Group = GDC.ProteinExpression || Data Element Name = data_type || Definition = Specific content type of the data file. || Data Type = enum || Valid Values =  || Example Values = Protein Expression Quantification || Required? = Yes || Multiplicity =  || CDE Public ID = --</t>
  </si>
  <si>
    <t>Data Element Group = GDC.ProteinExpression || Data Element Name = experimental_strategy || Definition = The sequencing strategy used to generate the data file. || Data Type = enum || Valid Values =  || Example Values = Reverse Phase Protein Array || Required? = Yes || Multiplicity =  || CDE Public ID = --</t>
  </si>
  <si>
    <t>GDC.ProteinExpression.file_name
ICDC_Query.file_name</t>
  </si>
  <si>
    <t>Data Element Group = GDC.ProteinExpression || Data Element Name = file_name || Definition = The name (or part of a name) of a file (of any type). || Data Type = string || Valid Values =  || Example Values =  || Required? = Yes || Multiplicity =  || CDE Public ID = --</t>
  </si>
  <si>
    <t>GDC.ProteinExpression.file_size
ICDC_Query.file_size</t>
  </si>
  <si>
    <t>Data Element Group = GDC.ProteinExpression || Data Element Name = file_size || Definition = The size of the data file (object) in bytes. || Data Type = integer || Valid Values =  || Example Values =  || Required? = Yes || Multiplicity =  || CDE Public ID = --</t>
  </si>
  <si>
    <t xml:space="preserve">Data Element Group = GDC.ProteinExpression || Data Element Name = id || Definition = a unique key || Data Type =  || Valid Values =  || Example Values =  || Required? =  || Multiplicity =  || CDE Public ID = </t>
  </si>
  <si>
    <t>GDC.ProteinExpression.md5sum
ICDC_Query.md5sum</t>
  </si>
  <si>
    <t>Data Element Group = GDC.ProteinExpression || Data Element Name = md5sum || Definition = The 128-bit hash value expressed as a 32 digit hexadecimal number (in lower case) used as a file's digital fingerprint. || Data Type = string || Valid Values =  || Example Values =  || Required? = Yes || Multiplicity =  || CDE Public ID = --</t>
  </si>
  <si>
    <t>Data Element Group = GDC.ProteinExpression || Data Element Name = platform || Definition = Name of the platform used to obtain data. || Data Type = Enumeration:RPPA || Valid Values =  || Example Values =  || Required? = Yes || Multiplicity =  || CDE Public ID = --</t>
  </si>
  <si>
    <t xml:space="preserve">Data Element Group = GDC.ReadGroup || Data Element Name = derived_from (Aliquot) || Definition =  || Data Type = GDC:Aliquot || Valid Values =  || Example Values =  || Required? = Yes || Multiplicity =  || CDE Public ID = </t>
  </si>
  <si>
    <t xml:space="preserve">Data Element Group = GDC.ReadGroup || Data Element Name = ENTITY || Definition = Sequencing reads from one lane of an NGS experiment. || Data Type =  || Valid Values =  || Example Values =  || Required? =  || Multiplicity =  || CDE Public ID = </t>
  </si>
  <si>
    <t xml:space="preserve">Data Element Group = GDC.ProteinExpression || Data Element Name = project_id || Definition = a unique key in combination with submitter_id || Data Type =  || Valid Values =  || Example Values =  || Required? =  || Multiplicity =  || CDE Public ID = </t>
  </si>
  <si>
    <t xml:space="preserve">Data Element Group = GDC.ProteinExpression || Data Element Name = ref:GDC.data_file_properties || Definition = A PropertySet defiend by GDC to hold generic properties that apply to many data file entities. || Data Type = n/a || Valid Values =  || Example Values =  || Required? = n/a || Multiplicity =  || CDE Public ID = </t>
  </si>
  <si>
    <t>Data Element Group = GDC.ProteinExpression || Data Element Name = state_comment || Definition = Optional comment about why the file is in the current state, mainly for invalid state. || Data Type = string || Valid Values =  || Example Values =  || Required? = No || Multiplicity =  || CDE Public ID = --</t>
  </si>
  <si>
    <t xml:space="preserve">Data Element Group = GDC.ProteinExpression || Data Element Name = submitter_id || Definition = a unique key in combination with project_id || Data Type =  || Valid Values =  || Example Values =  || Required? =  || Multiplicity =  || CDE Public ID = </t>
  </si>
  <si>
    <t>Data Element Group = GDC.ReadGroup || Data Element Name = adapter_name || Definition = Name of the sequencing adapter. || Data Type = string || Valid Values =  || Example Values =  || Required? = No || Multiplicity =  || CDE Public ID = --</t>
  </si>
  <si>
    <t>Data Element Group = GDC.ReadGroup || Data Element Name = adapter_sequence || Definition = Base sequence of the sequencing adapter. || Data Type = string || Valid Values =  || Example Values =  || Required? = No || Multiplicity =  || CDE Public ID = --</t>
  </si>
  <si>
    <t>Data Element Group = GDC.ReadGroup || Data Element Name = base_caller_name || Definition = Name of the base caller. || Data Type = string || Valid Values =  || Example Values =  || Required? = No || Multiplicity =  || CDE Public ID = --</t>
  </si>
  <si>
    <t>Data Element Group = GDC.ReadGroup || Data Element Name = base_caller_version || Definition = Version of the base caller. || Data Type = string || Valid Values =  || Example Values =  || Required? = No || Multiplicity =  || CDE Public ID = --</t>
  </si>
  <si>
    <t>Data Element Group = GDC.ReadGroup || Data Element Name = days_to_sequencing || Definition = Number of days between the date used for index and the date the read group was sequenced. || Data Type = integer || Valid Values =  || Example Values =  || Required? = No || Multiplicity =  || CDE Public ID = --</t>
  </si>
  <si>
    <t>Data Element Group = GDC.ReadGroup || Data Element Name = experiment_name || Definition = Submitter-defined name for the experiment. || Data Type = string || Valid Values =  || Example Values =  || Required? = Yes || Multiplicity =  || CDE Public ID = --</t>
  </si>
  <si>
    <t>Data Element Group = GDC.ReadGroup || Data Element Name = flow_cell_barcode || Definition = Flow cell barcode. Wrong or missing information may affect analysis results. || Data Type = string || Valid Values =  || Example Values =  || Required? = No || Multiplicity =  || CDE Public ID = --</t>
  </si>
  <si>
    <t>Data Element Group = GDC.ReadGroup || Data Element Name = fragment_maximum_length || Definition = Maximum length of the sequenced fragments (e.g., as predicted by Agilent Bioanalyzer). || Data Type = integer || Valid Values =  || Example Values =  || Required? = No || Multiplicity =  || CDE Public ID = --</t>
  </si>
  <si>
    <t>Data Element Group = GDC.ReadGroup || Data Element Name = fragment_mean_length || Definition = Mean length of the sequenced fragments (e.g., as predicted by Agilent Bioanalyzer). || Data Type = number || Valid Values =  || Example Values =  || Required? = No || Multiplicity =  || CDE Public ID = --</t>
  </si>
  <si>
    <t>Data Element Group = GDC.ReadGroup || Data Element Name = fragment_minimum_length || Definition = Minimum length of the sequenced fragments (e.g., as predicted by Agilent Bioanalyzer). || Data Type = integer || Valid Values =  || Example Values =  || Required? = No || Multiplicity =  || CDE Public ID = --</t>
  </si>
  <si>
    <t>Data Element Group = GDC.ReadGroup || Data Element Name = fragment_standard_deviation_length || Definition = Standard deviation of the sequenced fragments length (e.g., as predicted by Agilent Bioanalyzer). || Data Type = number || Valid Values =  || Example Values =  || Required? = No || Multiplicity =  || CDE Public ID = --</t>
  </si>
  <si>
    <t xml:space="preserve">Data Element Group = GDC.ReadGroup || Data Element Name = id || Definition = a unique key || Data Type =  || Valid Values =  || Example Values =  || Required? =  || Multiplicity =  || CDE Public ID = </t>
  </si>
  <si>
    <t>Data Element Group = GDC.ReadGroup || Data Element Name = includes_spike_ins || Definition = Spike-in included? || Data Type = boolean: true
 false || Valid Values =  || Example Values =  || Required? = No || Multiplicity =  || CDE Public ID = --</t>
  </si>
  <si>
    <t>Data Element Group = GDC.ReadGroup || Data Element Name = instrument_model || Definition = Specific model of sequencing instrument used. || Data Type = enum || Valid Values =  || Example Values = 54 GS FLX Titanium
 AB SOLiD 4 
Complete Genomics
 Illumina HiSeq X Ten || Required? = No || Multiplicity =  || CDE Public ID = 5432604 - caDSR</t>
  </si>
  <si>
    <t>Data Element Group = GDC.ReadGroup || Data Element Name = is_paired_end || Definition = Are the reads paired end? || Data Type = boolean, null || Valid Values =  || Example Values =  || Required? = Yes || Multiplicity =  || CDE Public ID = --</t>
  </si>
  <si>
    <t>Data Element Group = GDC.ReadGroup || Data Element Name = lane_number || Definition = The basic machine unit for sequencing. For Illumina machines, this reflects the physical lane number. Wrong or missing information may affect analysis results. || Data Type = integer || Valid Values =  || Example Values =  || Required? = No || Multiplicity =  || CDE Public ID = --</t>
  </si>
  <si>
    <t>Data Element Group = GDC.ReadGroup || Data Element Name = library_name || Definition = Name of the library. || Data Type = string || Valid Values =  || Example Values =  || Required? = Yes || Multiplicity =  || CDE Public ID = --</t>
  </si>
  <si>
    <t>Data Element Group = GDC.ReadGroup || Data Element Name = library_preparation_kit_catalog_number || Definition = Catalog of Library Preparation Kit || Data Type = string || Valid Values =  || Example Values =  || Required? = No || Multiplicity =  || CDE Public ID = --</t>
  </si>
  <si>
    <t>Data Element Group = GDC.ReadGroup || Data Element Name = library_preparation_kit_name || Definition = Name of Library Preparation Kit || Data Type = string || Valid Values =  || Example Values =  || Required? = No || Multiplicity =  || CDE Public ID = --</t>
  </si>
  <si>
    <t>Data Element Group = GDC.ReadGroup || Data Element Name = library_preparation_kit_vendor || Definition = Vendor of Library Preparation Kit || Data Type = string || Valid Values =  || Example Values =  || Required? = No || Multiplicity =  || CDE Public ID = --</t>
  </si>
  <si>
    <t>Data Element Group = GDC.ReadGroup || Data Element Name = library_preparation_kit_version || Definition = Version of Library Preparation Kit || Data Type = string || Valid Values =  || Example Values =  || Required? = No || Multiplicity =  || CDE Public ID = --</t>
  </si>
  <si>
    <t>Data Element Group = GDC.ReadGroup || Data Element Name = library_selection || Definition = Library Selection Method || Data Type = enum || Valid Values =  || Example Values = Hybrid Selection
 PCR
 Affinity Enrichment
 Poly-T Enrichment || Required? = Yes || Multiplicity =  || CDE Public ID = --</t>
  </si>
  <si>
    <t>Data Element Group = GDC.ReadGroup || Data Element Name = library_strand || Definition = Library stranded-ness. || Data Type = enum || Valid Values =  || Example Values = Unstranded
 First_Stranded
 Second_Stranded
 Not Applicable || Required? = No || Multiplicity =  || CDE Public ID = --</t>
  </si>
  <si>
    <t>Data Element Group = GDC.ReadGroup || Data Element Name = library_strategy || Definition = Library strategy. || Data Type = enum || Valid Values =  || Example Values = ATAC-Seq
 Bisulfite-Seq
 ChIP-Seq || Required? = Yes || Multiplicity =  || CDE Public ID = --</t>
  </si>
  <si>
    <t>GDC.ReadGroup.multiplex_barcode
CDS.Genomics Data Specific.Sequencing Library Unique Identifier/Library ID</t>
  </si>
  <si>
    <t>Data Element Group = GDC.ReadGroup || Data Element Name = multiplex_barcode || Definition = The barcode/index sequence used. Wrong or missing information may affect analysis results. || Data Type = string || Valid Values =  || Example Values =  || Required? = No || Multiplicity =  || CDE Public ID = --</t>
  </si>
  <si>
    <t>Data Element Group = GDC.ReadGroup || Data Element Name = platform || Definition = Name of the platform used to obtain data. || Data Type = enum || Valid Values =  || Example Values =  Illumina
 SOLiD
 Ion Torrent || Required? = Yes || Multiplicity =  || CDE Public ID = --</t>
  </si>
  <si>
    <t xml:space="preserve">Data Element Group = GDC.ReadGroup || Data Element Name = project_id || Definition = a unique key in combination with submitter_id || Data Type =  || Valid Values =  || Example Values =  || Required? =  || Multiplicity =  || CDE Public ID = </t>
  </si>
  <si>
    <t>Data Element Group = GDC.ReadGroup || Data Element Name = read_group_name || Definition = Read Group Name || Data Type = string || Valid Values =  || Example Values =  || Required? = Yes || Multiplicity =  || CDE Public ID = --</t>
  </si>
  <si>
    <t>Data Element Group = GDC.ReadGroup || Data Element Name = read_length || Definition = The length of the reads. || Data Type = integer, null || Valid Values =  || Example Values =  || Required? = Yes || Multiplicity =  || CDE Public ID = --</t>
  </si>
  <si>
    <t xml:space="preserve">Data Element Group = GDC.ReadGroup || Data Element Name = ref:GDC:ubiquitous_properties || Definition = A PropertySet defiend by GDC to hold generic properties that apply to many different entities. || Data Type = n/a || Valid Values =  || Example Values =  || Required? = n/a || Multiplicity =  || CDE Public ID = </t>
  </si>
  <si>
    <t>Data Element Group = GDC.ReadGroup || Data Element Name = RIN || Definition = A numerical assessment of the integrity of RNA based on the entire electrophoretic trace of the RNA sample including the presence or absence of degradation products. || Data Type = number || Valid Values =  || Example Values =  || Required? = No || Multiplicity =  || CDE Public ID = 5278775 - caDSR</t>
  </si>
  <si>
    <t>GDC.ReadGroup.sequencing_center
CDS.Genomics Data Specific.Sequencing Platform</t>
  </si>
  <si>
    <t>Data Element Group = GDC.ReadGroup || Data Element Name = sequencing_center || Definition = Name of the center that provided the sequence files. || Data Type = string || Valid Values =  || Example Values =  || Required? = Yes || Multiplicity =  || CDE Public ID = --</t>
  </si>
  <si>
    <t>Data Element Group = GDC.ReadGroup || Data Element Name = sequencing_date || Definition = A combination of date and time of day in the form [-]CCYY-MM-DDThh:mm:ss[Z|(+|-)hh:mm] || Data Type = One of: string (Format: date-time)
 null || Valid Values =  || Example Values =  || Required? = No || Multiplicity =  || CDE Public ID = --</t>
  </si>
  <si>
    <t xml:space="preserve">Data Element Group = GDC.RunMetadata || Data Element Name = derived_from (ReadGroup) || Definition =  || Data Type = GDC.ReadGroup || Valid Values =  || Example Values =  || Required? = No || Multiplicity =  || CDE Public ID = </t>
  </si>
  <si>
    <t xml:space="preserve">Data Element Group = GDC.RunMetadata || Data Element Name = ENTITY || Definition = Data file containing the run information from the SRA XML.  || Data Type =  || Valid Values =  || Example Values =  || Required? =  || Multiplicity =  || CDE Public ID = </t>
  </si>
  <si>
    <t>Data Element Group = GDC.ReadGroup || Data Element Name = size_selection_range || Definition = Range of size selection. || Data Type = string || Valid Values =  || Example Values =  || Required? = No || Multiplicity =  || CDE Public ID = --</t>
  </si>
  <si>
    <t>Data Element Group = GDC.ReadGroup || Data Element Name = spike_ins_concentration || Definition = Spike in concentration. || Data Type = string || Valid Values =  || Example Values =  || Required? = No || Multiplicity =  || CDE Public ID = --</t>
  </si>
  <si>
    <t>Data Element Group = GDC.ReadGroup || Data Element Name = spike_ins_fasta || Definition = Name of the FASTA file that contains the spike-in sequences. || Data Type = string || Valid Values =  || Example Values =  || Required? = No || Multiplicity =  || CDE Public ID = --</t>
  </si>
  <si>
    <t xml:space="preserve">Data Element Group = GDC.ReadGroup || Data Element Name = submitter_id || Definition = a unique key in combination with project_id || Data Type =  || Valid Values =  || Example Values =  || Required? =  || Multiplicity =  || CDE Public ID = </t>
  </si>
  <si>
    <t>Data Element Group = GDC.ReadGroup || Data Element Name = target_capture_kit || Definition = Description that can uniquely identify a target capture kit. Suggested value is a combination of vendor, kit name, and kit version. || Data Type = enum || Valid Values =  || Example Values = Custom GENIE-DFCI OncoPanel - 275 Genes
 SeqCap EZ HGSC VCRome v2.1 || Required? = Yes || Multiplicity =  || CDE Public ID = --</t>
  </si>
  <si>
    <t>Data Element Group = GDC.ReadGroup || Data Element Name = to_trim_adapter_sequence || Definition = Does the user suggest adapter trimming? || Data Type = boolean || Valid Values =  || Example Values =  || Required? = No || Multiplicity =  || CDE Public ID = --</t>
  </si>
  <si>
    <t>Data Element Group = GDC.RunMetadata || Data Element Name = data_category || Definition = Broad categorization of the contents of the data file. || Data Type = enum || Valid Values =  || Example Values = Sequencing Data
 Raw Sequencing Data || Required? = Yes || Multiplicity =  || CDE Public ID = --</t>
  </si>
  <si>
    <t>Data Element Group = GDC.RunMetadata || Data Element Name = data_format || Definition = Format of the data files. || Data Type = enum || Valid Values =  || Example Values = SRA XML || Required? = Yes || Multiplicity =  || CDE Public ID = --</t>
  </si>
  <si>
    <t xml:space="preserve">Data Element Group = GDC.Sample || Data Element Name = derived_from (Sample) || Definition =  || Data Type = GDC.Sample || Valid Values =  || Example Values =  || Required? = No || Multiplicity =  || CDE Public ID = </t>
  </si>
  <si>
    <t>Data Element Group = GDC.RunMetadata || Data Element Name = data_type || Definition = Specific content type of the data file. || Data Type = enum || Valid Values =  || Example Values = Run Metadata || Required? = Yes || Multiplicity =  || CDE Public ID = --</t>
  </si>
  <si>
    <t>GDC.RunMetadata.file_name
ICDC_Query.file_name</t>
  </si>
  <si>
    <t>Data Element Group = GDC.RunMetadata || Data Element Name = file_name || Definition = The name (or part of a name) of a file (of any type). || Data Type = string || Valid Values =  || Example Values =  || Required? = Yes || Multiplicity =  || CDE Public ID = --</t>
  </si>
  <si>
    <t xml:space="preserve">Data Element Group = GDC.Slide || Data Element Name = derived_from (Portion) || Definition =  || Data Type = GDC.Portion || Valid Values =  || Example Values =  || Required? = Yes || Multiplicity =  || CDE Public ID = </t>
  </si>
  <si>
    <t xml:space="preserve">Data Element Group = GDC.Slide || Data Element Name = derived_from (Sample) || Definition =  || Data Type = GDC.Sample || Valid Values =  || Example Values =  || Required? = Yes || Multiplicity =  || CDE Public ID = </t>
  </si>
  <si>
    <t xml:space="preserve">Data Element Group = GDC.Slide || Data Element Name = ENTITY || Definition = A digital image, microscopic or otherwise, of any sample, portion, or sub-part thereof. (GDC) || Data Type =  || Valid Values =  || Example Values =  || Required? =  || Multiplicity =  || CDE Public ID = </t>
  </si>
  <si>
    <t>GDC.RunMetadata.file_size
ICDC_Query.file_size</t>
  </si>
  <si>
    <t>Data Element Group = GDC.RunMetadata || Data Element Name = file_size || Definition = The size of the data file (object) in bytes. || Data Type = integer || Valid Values =  || Example Values =  || Required? = Yes || Multiplicity =  || CDE Public ID = --</t>
  </si>
  <si>
    <t xml:space="preserve">Data Element Group = GDC.RunMetadata || Data Element Name = id || Definition = a unique key || Data Type =  || Valid Values =  || Example Values =  || Required? =  || Multiplicity =  || CDE Public ID = </t>
  </si>
  <si>
    <t>GDC.RunMetadata.md5sum
ICDC_Query.md5sum</t>
  </si>
  <si>
    <t>Data Element Group = GDC.RunMetadata || Data Element Name = md5sum || Definition = The 128-bit hash value expressed as a 32 digit hexadecimal number (in lower case) used as a file's digital fingerprint. || Data Type = string || Valid Values =  || Example Values =  || Required? = Yes || Multiplicity =  || CDE Public ID = --</t>
  </si>
  <si>
    <t xml:space="preserve">Data Element Group = GDC.RunMetadata || Data Element Name = project_id || Definition = a unique key in combination with submitter_id || Data Type =  || Valid Values =  || Example Values =  || Required? =  || Multiplicity =  || CDE Public ID = </t>
  </si>
  <si>
    <t xml:space="preserve">Data Element Group = GDC.RunMetadata || Data Element Name = ref:GDC.data_file_properties || Definition = A PropertySet defiend by GDC to hold generic properties that apply to many data file entities. || Data Type = n/a || Valid Values =  || Example Values =  || Required? = n/a || Multiplicity =  || CDE Public ID = </t>
  </si>
  <si>
    <t>Data Element Group = GDC.RunMetadata || Data Element Name = state_comment || Definition = Optional comment about why the file is in the current state, mainly for invalid state. || Data Type = string || Valid Values =  || Example Values =  || Required? = No || Multiplicity =  || CDE Public ID = --</t>
  </si>
  <si>
    <t xml:space="preserve">Data Element Group = GDC.RunMetadata || Data Element Name = submitter_id || Definition = a unique key in combination with project_id || Data Type =  || Valid Values =  || Example Values =  || Required? =  || Multiplicity =  || CDE Public ID = </t>
  </si>
  <si>
    <t xml:space="preserve">Data Element Group = GDC.Sample || Data Element Name = project_id || Definition = a unique key in combination with submitter_id || Data Type =  || Valid Values =  || Example Values =  || Required? =  || Multiplicity =  || CDE Public ID = </t>
  </si>
  <si>
    <t xml:space="preserve">Data Element Group = GDC.Sample || Data Element Name = ref:GDC:ubiquitous_properties || Definition = A PropertySet defiend by GDC to hold generic properties that apply to many different entities. || Data Type = n/a || Valid Values =  || Example Values =  || Required? = n/a || Multiplicity =  || CDE Public ID = </t>
  </si>
  <si>
    <t xml:space="preserve">Data Element Group = GDC.Slide || Data Element Name = id || Definition = a unique key || Data Type =  || Valid Values =  || Example Values =  || Required? =  || Multiplicity =  || CDE Public ID = </t>
  </si>
  <si>
    <t>Data Element Group = GDC.Slide || Data Element Name = number_proliferating_cells || Definition = Numeric value that represents the count of proliferating cells determined during pathologic review of the sample slide(s). || Data Type = integer || Valid Values =  || Example Values =  || Required? = No || Multiplicity =  || CDE Public ID = 5432636 - caDSR</t>
  </si>
  <si>
    <t>Data Element Group = GDC.Slide || Data Element Name = percent_eosinophil_infiltration || Definition = Numeric value to represent the percentage of infiltration by eosinophils in a tumor sample or specimen. || Data Type = number || Valid Values =  || Example Values =  || Required? = No || Multiplicity =  || CDE Public ID = 2897700 - caDSR</t>
  </si>
  <si>
    <t>Data Element Group = GDC.Slide || Data Element Name = percent_granulocyte_infiltration || Definition = Numeric value to represent the percentage of infiltration by granulocytes in a tumor sample or specimen. || Data Type = number || Valid Values =  || Example Values =  || Required? = No || Multiplicity =  || CDE Public ID = 2897705 - caDSR</t>
  </si>
  <si>
    <t>Data Element Group = GDC.Slide || Data Element Name = percent_inflam_infiltration || Definition = Numeric value to represent local response to cellular injury, marked by capillary dilatation, edema and leukocyte infiltration; clinically, inflammation is manifest by reddness, heat, pain, swelling and loss of function, with the need to heal damaged tissue. || Data Type = number || Valid Values =  || Example Values =  || Required? = No || Multiplicity =  || CDE Public ID = 2897695 - caDSR</t>
  </si>
  <si>
    <t>Data Element Group = GDC.Slide || Data Element Name = percent_lymphocyte_infiltration || Definition = Numeric value to represent the percentage of infiltration by lymphocytes in a solid tissue normal sample or specimen. || Data Type = number || Valid Values =  || Example Values =  || Required? = No || Multiplicity =  || CDE Public ID = 2897710 - caDSR</t>
  </si>
  <si>
    <t>Data Element Group = GDC.Slide || Data Element Name = percent_monocyte_infiltration || Definition = Numeric value to represent the percentage of monocyte infiltration in a sample or specimen. || Data Type = number || Valid Values =  || Example Values =  || Required? = No || Multiplicity =  || CDE Public ID = 5455535 - caDSR</t>
  </si>
  <si>
    <t>Data Element Group = GDC.Slide || Data Element Name = percent_necrosis || Definition = Numeric value to represent the percentage of cell death in a malignant tumor sample or specimen. || Data Type = number || Valid Values =  || Example Values =  || Required? = No || Multiplicity =  || CDE Public ID = 2841237 - caDSR</t>
  </si>
  <si>
    <t>Data Element Group = GDC.Slide || Data Element Name = percent_neutrophil_infiltration || Definition = Numeric value to represent the percentage of infiltration by neutrophils in a tumor sample or specimen. || Data Type = number || Valid Values =  || Example Values =  || Required? = No || Multiplicity =  || CDE Public ID = 2841267 - caDSR</t>
  </si>
  <si>
    <t>Data Element Group = GDC.Slide || Data Element Name = percent_normal_cells || Definition = Numeric value to represent the percentage of normal cell content in a malignant tumor sample or specimen. || Data Type = number || Valid Values =  || Example Values =  || Required? = No || Multiplicity =  || CDE Public ID = 2841233 - caDSR</t>
  </si>
  <si>
    <t xml:space="preserve">Data Element Group = GDC.SlideImage || Data Element Name = data_from (Slide) || Definition =  || Data Type = GDC.Slide || Valid Values =  || Example Values =  || Required? = Yes || Multiplicity =  || CDE Public ID = </t>
  </si>
  <si>
    <t>Data Element Group = GDC.Slide || Data Element Name = percent_stromal_cells || Definition = Numeric value to represent the percentage of reactive cells that are present in a malignant tumor sample or specimen but are not malignant such as fibroblasts, vascular structures, etc. || Data Type = number || Valid Values =  || Example Values =  || Required? = No || Multiplicity =  || CDE Public ID = 2841241 - caDSR</t>
  </si>
  <si>
    <t xml:space="preserve">Data Element Group = GDC.SlideImage || Data Element Name = ENTITY || Definition = Data file containing image of a slide. || Data Type =  || Valid Values =  || Example Values =  || Required? =  || Multiplicity =  || CDE Public ID = </t>
  </si>
  <si>
    <t>Data Element Group = GDC.Slide || Data Element Name = percent_tumor_cells || Definition = Numeric value that represents the percentage of infiltration by tumor cells in a sample. || Data Type = number || Valid Values =  || Example Values =  || Required? = No || Multiplicity =  || CDE Public ID = 5432686 - caDSR</t>
  </si>
  <si>
    <t>Data Element Group = GDC.Slide || Data Element Name = percent_tumor_nuclei || Definition = Numeric value to represent the percentage of tumor nuclei in a malignant neoplasm sample or specimen. || Data Type = number || Valid Values =  || Example Values =  || Required? = No || Multiplicity =  || CDE Public ID = 2841225 - caDSR</t>
  </si>
  <si>
    <t xml:space="preserve">Data Element Group = GDC.Slide || Data Element Name = project_id || Definition = a unique key in combination with submitter_id || Data Type =  || Valid Values =  || Example Values =  || Required? =  || Multiplicity =  || CDE Public ID = </t>
  </si>
  <si>
    <t xml:space="preserve">Data Element Group = GDC.Slide || Data Element Name = ref:GDC:ubiquitous_properties || Definition = A PropertySet defiend by GDC to hold generic properties that apply to many different entities. || Data Type = n/a || Valid Values =  || Example Values =  || Required? = n/a || Multiplicity =  || CDE Public ID = </t>
  </si>
  <si>
    <t>Data Element Group = GDC.Slide || Data Element Name = section_location || Definition = Tissue source of the slide. || Data Type = string || Valid Values =  || Example Values =  || Required? = Yes || Multiplicity =  || CDE Public ID = --</t>
  </si>
  <si>
    <t xml:space="preserve">Data Element Group = GDC.Slide || Data Element Name = submitter_id || Definition = a unique key in combination with project_id || Data Type =  || Valid Values =  || Example Values =  || Required? =  || Multiplicity =  || CDE Public ID = </t>
  </si>
  <si>
    <t>GDC.SlideImage.data_category
CDS.Imaging Data specific.Modality</t>
  </si>
  <si>
    <t>Data Element Group = GDC.SlideImage || Data Element Name = data_category || Definition = Broad categorization of the contents of the data file. || Data Type = enum || Valid Values =  || Example Values = Biospecimen || Required? = Yes || Multiplicity =  || CDE Public ID = --</t>
  </si>
  <si>
    <t>GDC.SlideImage.data_format
Imaging Software Name</t>
  </si>
  <si>
    <t>Data Element Group = GDC.SlideImage || Data Element Name = data_format || Definition = Format of the data files. || Data Type = enum || Valid Values =  || Example Values = JPEG
SVS
TIFF || Required? = Yes || Multiplicity =  || CDE Public ID = --</t>
  </si>
  <si>
    <t>Data Element Group = GDC.SlideImage || Data Element Name = experimental_strategy || Definition = Classification of the image type with respect to its experimental use. || Data Type = enum || Valid Values =  || Example Values = Cell Culture
Diagnostic Slide
Tissue Slide || Required? = Yes || Multiplicity =  || CDE Public ID = --</t>
  </si>
  <si>
    <t>GDC.SlideImage.file_name
ICDC_Query.file_name</t>
  </si>
  <si>
    <t>Data Element Group = GDC.SlideImage || Data Element Name = file_name || Definition = The name (or part of a name) of a file (of any type). || Data Type = string || Valid Values =  || Example Values =  || Required? = Yes || Multiplicity =  || CDE Public ID = --</t>
  </si>
  <si>
    <t>GDC.SlideImage.file_size
ICDC_Query.file_size</t>
  </si>
  <si>
    <t>Data Element Group = GDC.SlideImage || Data Element Name = file_size || Definition = The size of the data file (object) in bytes. || Data Type = integer || Valid Values =  || Example Values =  || Required? = Yes || Multiplicity =  || CDE Public ID = --</t>
  </si>
  <si>
    <t>GDC.SlideImage.id
CDS.Imaging Data specific.Series Instance UID</t>
  </si>
  <si>
    <t xml:space="preserve">Data Element Group = GDC.SlideImage || Data Element Name = id || Definition = a unique key || Data Type =  || Valid Values =  || Example Values =  || Required? =  || Multiplicity =  || CDE Public ID = </t>
  </si>
  <si>
    <t>Data Element Group = GDC.SlideImage || Data Element Name = imaging_date || Definition = A combination of date and time of day in the form [-]CCYY-MM-DDThh:mm:ss[Z|(+|-)hh:mm] || Data Type = One of:string (Format: date-time)
null || Valid Values =  || Example Values =  || Required? = No || Multiplicity =  || CDE Public ID = --</t>
  </si>
  <si>
    <t xml:space="preserve">Data Element Group = GDC.TissueSourceSite || Data Element Name = ENTITY || Definition = A clinical site that collects and provides patient samples and clinical metadata for research use. (NCIt C103264)  || Data Type =  || Valid Values =  || Example Values =  || Required? =  || Multiplicity =  || CDE Public ID = </t>
  </si>
  <si>
    <t>Data Element Group = GDC.SlideImage || Data Element Name = magnification || Definition = Magnification used to capture the image. || Data Type = number || Valid Values =  || Example Values =  || Required? = No || Multiplicity =  || CDE Public ID = --</t>
  </si>
  <si>
    <t>GDC.SlideImage.md5sum
ICDC_Query.md5sum</t>
  </si>
  <si>
    <t>Data Element Group = GDC.SlideImage || Data Element Name = md5sum || Definition = The 128-bit hash value expressed as a 32 digit hexadecimal number (in lower case) used as a file's digital fingerprint. || Data Type = string || Valid Values =  || Example Values =  || Required? = Yes || Multiplicity =  || CDE Public ID = --</t>
  </si>
  <si>
    <t>GDC.SlideImage.project_id
CDS.Imaging Data specific.Protocol</t>
  </si>
  <si>
    <t xml:space="preserve">Data Element Group = GDC.SlideImage || Data Element Name = project_id || Definition = a unique key in combination with submitter_id || Data Type =  || Valid Values =  || Example Values =  || Required? =  || Multiplicity =  || CDE Public ID = </t>
  </si>
  <si>
    <t xml:space="preserve">Data Element Group = GDC.SlideImage || Data Element Name = ref:GDC.data_file_properties || Definition = A PropertySet defiend by GDC to hold generic properties that apply to many data file entities. || Data Type = n/a || Valid Values =  || Example Values =  || Required? = n/a || Multiplicity =  || CDE Public ID = </t>
  </si>
  <si>
    <t>Data Element Group = GDC.SlideImage || Data Element Name = state_comment || Definition = Optional comment about why the file is in the current state, mainly for invalid state. || Data Type = string || Valid Values =  || Example Values =  || Required? = No || Multiplicity =  || CDE Public ID = --</t>
  </si>
  <si>
    <t xml:space="preserve">Data Element Group = GDC.SlideImage || Data Element Name = submitter_id || Definition = a unique key in combination with project_id || Data Type =  || Valid Values =  || Example Values =  || Required? =  || Multiplicity =  || CDE Public ID = </t>
  </si>
  <si>
    <t>Data Element Group = GDC.TissueSourceSite || Data Element Name = bcr_id || Definition = TCGA-provided BCR id. || Data Type = string || Valid Values =  || Example Values =  || Required? = No || Multiplicity =  || CDE Public ID = --</t>
  </si>
  <si>
    <t xml:space="preserve">Data Element Group = GDC.TissueSourceSite || Data Element Name = code || Definition = a unique key - TCGA-provided TSS code. || Data Type = string || Valid Values =  || Example Values =  || Required? =  || Multiplicity =  || CDE Public ID = </t>
  </si>
  <si>
    <t xml:space="preserve">Data Element Group = GDC.TissueSourceSite || Data Element Name = id || Definition = a unique key || Data Type =  || Valid Values =  || Example Values =  || Required? =  || Multiplicity =  || CDE Public ID = </t>
  </si>
  <si>
    <t>Data Element Group = GDC.TissueSourceSite || Data Element Name = name || Definition = Name of the source site. || Data Type = string || Valid Values =  || Example Values =  || Required? = No || Multiplicity =  || CDE Public ID = --</t>
  </si>
  <si>
    <t>Data Element Group = GDC.TissueSourceSite || Data Element Name = project || Definition = Study name of the project. || Data Type = string || Valid Values =  || Example Values =  || Required? = No || Multiplicity =  || CDE Public ID = --</t>
  </si>
  <si>
    <t xml:space="preserve">Data Element Group = GDC.Treatment || Data Element Name = ref:GDC:ubiquitous_properties || Definition = A PropertySet defiend by GDC to hold generic properties that apply to many different entities. || Data Type = n/a || Valid Values =  || Example Values =  || Required? = n/a || Multiplicity =  || CDE Public ID = </t>
  </si>
  <si>
    <t>ICDC.AdverseEvent.adverse_event_description</t>
  </si>
  <si>
    <t xml:space="preserve">Data Element Group = ICDC.AdverseEvent || Data Element Name = adverse_event_description || Definition = The verbatim description of the adverse event. || Data Type = string || Valid Values =  || Example Values =  || Required? =  || Multiplicity =  || CDE Public ID = </t>
  </si>
  <si>
    <t>ICDC.AdverseEvent.adverse_event_grade</t>
  </si>
  <si>
    <t xml:space="preserve">Data Element Group = ICDC.AdverseEvent || Data Element Name = adverse_event_grade || Definition = A numeric value corresponding to the degree of severity of an adverse event. || Data Type = string || Valid Values =  || Example Values =  || Required? =  || Multiplicity =  || CDE Public ID = </t>
  </si>
  <si>
    <t>ICDC.AdverseEvent.adverse_event_grade_description</t>
  </si>
  <si>
    <t xml:space="preserve">Data Element Group = ICDC.AdverseEvent || Data Element Name = adverse_event_grade_description || Definition = A textual description of the grade of an adverse event. || Data Type = string || Valid Values =  || Example Values =  || Required? =  || Multiplicity =  || CDE Public ID = </t>
  </si>
  <si>
    <t>ICDC.AdverseEvent.adverse_event_term</t>
  </si>
  <si>
    <t xml:space="preserve">Data Element Group = ICDC.AdverseEvent || Data Element Name = adverse_event_term || Definition = A term that refers to an adverse event, often taken from a list of standardized terms. || Data Type = http://localhost/terms/domain/adverse_events || Valid Values =  || Example Values =  || Required? =  || Multiplicity =  || CDE Public ID = </t>
  </si>
  <si>
    <t>ICDC.AdverseEvent.ae_agent_name</t>
  </si>
  <si>
    <t xml:space="preserve">Data Element Group = ICDC.AdverseEvent || Data Element Name = ae_agent_name || Definition = The name of a therapeutic agent considered to be causally linked to an adverse event. || Data Type = http://localhost/terms/domain/agent_name || Valid Values =  || Example Values =  || Required? =  || Multiplicity =  || CDE Public ID = </t>
  </si>
  <si>
    <t>ICDC.AdverseEvent.ae_dose</t>
  </si>
  <si>
    <t xml:space="preserve">Data Element Group = ICDC.AdverseEvent || Data Element Name = ae_dose || Definition = The dose of a therapeutic agent considered to be causally linked to an adverse event. || Data Type = number || Valid Values =  || Example Values =  || Required? =  || Multiplicity =  || CDE Public ID = </t>
  </si>
  <si>
    <t>ICDC.AdverseEvent.ae_other</t>
  </si>
  <si>
    <t xml:space="preserve">Data Element Group = ICDC.AdverseEvent || Data Element Name = ae_other || Definition = What is? || Data Type = TBD || Valid Values =  || Example Values =  || Required? =  || Multiplicity =  || CDE Public ID = </t>
  </si>
  <si>
    <t>ICDC.AdverseEvent.arm_description</t>
  </si>
  <si>
    <t xml:space="preserve">Data Element Group = ICDC.AdverseEvent || Data Element Name = arm_description || Definition = Short description of the study arm || Data Type = string || Valid Values =  || Example Values =  || Required? =  || Multiplicity =  || CDE Public ID = </t>
  </si>
  <si>
    <t>ICDC.AdverseEvent.attribution_to_commercial</t>
  </si>
  <si>
    <t xml:space="preserve">Data Element Group = ICDC.AdverseEvent || Data Element Name = attribution_to_commercial || Definition = An indication that an adverse event is causally related to the use of a commercially available product. || Data Type = TBD || Valid Values =  || Example Values =  || Required? =  || Multiplicity =  || CDE Public ID = </t>
  </si>
  <si>
    <t>ICDC.AdverseEvent.of_agent</t>
  </si>
  <si>
    <t xml:space="preserve">Data Element Group = ICDC.AdverseEvent || Data Element Name = of_agent || Definition =  || Data Type = ICDC.Agent || Valid Values =  || Example Values =  || Required? =  || Multiplicity =  || CDE Public ID = </t>
  </si>
  <si>
    <t>ICDC.AdverseEvent.attribution_to_disease</t>
  </si>
  <si>
    <t xml:space="preserve">Data Element Group = ICDC.AdverseEvent || Data Element Name = attribution_to_disease || Definition = An indication that an adverse event is causally related to the natural history of disease. || Data Type = TBD || Valid Values =  || Example Values =  || Required? =  || Multiplicity =  || CDE Public ID = </t>
  </si>
  <si>
    <t>ICDC.AdverseEvent.attribution_to_ind</t>
  </si>
  <si>
    <t xml:space="preserve">Data Element Group = ICDC.AdverseEvent || Data Element Name = attribution_to_ind || Definition = An indication that an adverse event is causally related to the use of an investigational new drug (IND). || Data Type = TBD || Valid Values =  || Example Values =  || Required? =  || Multiplicity =  || CDE Public ID = </t>
  </si>
  <si>
    <t>ICDC.Agent.ENTITY</t>
  </si>
  <si>
    <t xml:space="preserve">Data Element Group = ICDC.Agent || Data Element Name = ENTITY || Definition = The collection of all data related to an agent in a specific project. || Data Type =  || Valid Values =  || Example Values =  || Required? =  || Multiplicity =  || CDE Public ID = </t>
  </si>
  <si>
    <t>ICDC.AdverseEvent.attribution_to_other</t>
  </si>
  <si>
    <t xml:space="preserve">Data Element Group = ICDC.AdverseEvent || Data Element Name = attribution_to_other || Definition = An indication that an adverse event is causally related to an entity that is a not a disease- or research-related process nor a commercial product or investigational new drug (IND). || Data Type = TBD || Valid Values =  || Example Values =  || Required? =  || Multiplicity =  || CDE Public ID = </t>
  </si>
  <si>
    <t>ICDC.Agent.of_study_arm</t>
  </si>
  <si>
    <t xml:space="preserve">Data Element Group = ICDC.Agent || Data Element Name = of_study_arm || Definition =  || Data Type = ICDC.Study Arm || Valid Values =  || Example Values =  || Required? =  || Multiplicity =  || CDE Public ID = </t>
  </si>
  <si>
    <t>ICDC.AdverseEvent.attribution_to_research</t>
  </si>
  <si>
    <t xml:space="preserve">Data Element Group = ICDC.AdverseEvent || Data Element Name = attribution_to_research || Definition = An indication that an adverse event is causally related to processes a subject was exposed to during a research study. || Data Type = TBD || Valid Values =  || Example Values =  || Required? =  || Multiplicity =  || CDE Public ID = </t>
  </si>
  <si>
    <t>ICDC.AdverseEvent.crf_id</t>
  </si>
  <si>
    <t xml:space="preserve">Data Element Group = ICDC.AdverseEvent || Data Element Name = crf_id || Definition = globally unique ID for the specific instance of the COTC Enrollment case report form via which the patient was enrolled || Data Type = TBD || Valid Values =  || Example Values =  || Required? =  || Multiplicity =  || CDE Public ID = </t>
  </si>
  <si>
    <t>ICDC.AdverseEvent.date_resolved</t>
  </si>
  <si>
    <t xml:space="preserve">Data Element Group = ICDC.AdverseEvent || Data Element Name = date_resolved || Definition = The date (and time) when the adverse event ends or returns to baseline. || Data Type = datetime || Valid Values =  || Example Values =  || Required? =  || Multiplicity =  || CDE Public ID = </t>
  </si>
  <si>
    <t>ICDC.AdverseEvent.day_in_cycle
ICDC_Query.day_in_cycle</t>
  </si>
  <si>
    <t>ICDC_Query.day_in_cycle</t>
  </si>
  <si>
    <t xml:space="preserve">Data Element Group = ICDC.AdverseEvent || Data Element Name = day_in_cycle || Definition = A number that indicates the position of a day within a treatment cycle. || Data Type = datetime || Valid Values =  || Example Values =  || Required? =  || Multiplicity =  || CDE Public ID = </t>
  </si>
  <si>
    <t>ICDC.AdverseEvent.dose_limiting_toxicity</t>
  </si>
  <si>
    <t xml:space="preserve">Data Element Group = ICDC.AdverseEvent || Data Element Name = dose_limiting_toxicity || Definition = A side effect of a drug or other treatment that is serious enough to necessitate a dose modification. || Data Type = TBD || Valid Values =  || Example Values =  || Required? =  || Multiplicity =  || CDE Public ID = </t>
  </si>
  <si>
    <t>ICDC.AdverseEvent.unexpected_adverse_event</t>
  </si>
  <si>
    <t xml:space="preserve">Data Element Group = ICDC.AdverseEvent || Data Element Name = unexpected_adverse_event || Definition = Any adverse event associated with a medical product or procedure that has not been previously observed, whether or not the event was anticipated because of the pharmacologic properties of the study agent or the nature of the medical procedure. This includes events that are more serious than expected or occur more frequently than expected, particularly, any adverse experience, the nature, severity or frequency of which is not consistent with the product label, or with the current investigator brochure for investigational agent; or with the risk information described in the investigational plan or protocol or consent form. || Data Type = TBD || Valid Values =  || Example Values =  || Required? =  || Multiplicity =  || CDE Public ID = </t>
  </si>
  <si>
    <t>ICDC.AgentAdministration.ENTITY</t>
  </si>
  <si>
    <t xml:space="preserve">Data Element Group = ICDC.AgentAdministration || Data Element Name = ENTITY || Definition = The collection of all data related to the administration of agents during a project. || Data Type =  || Valid Values =  || Example Values =  || Required? =  || Multiplicity =  || CDE Public ID = </t>
  </si>
  <si>
    <t xml:space="preserve">Data Element Group = ICDC.Agent || Data Element Name = document_number || Definition = The unique identification of a document in a specified context. || Data Type = pattern: "^R[0-9]+$\n" || Valid Values =  || Example Values =  || Required? =  || Multiplicity =  || CDE Public ID = </t>
  </si>
  <si>
    <t xml:space="preserve">Data Element Group = ICDC.Agent || Data Element Name = medication || Definition = A drug product that contains one or more active and/or inactive ingredients; it is intended to treat, prevent or alleviate the symptoms of disease. This term does not refer to the individual ingredients that make up the product. || Data Type = http://localhost/terms/domain/medication || Valid Values =  || Example Values =  || Required? =  || Multiplicity =  || CDE Public ID = </t>
  </si>
  <si>
    <t>ICDC.AgentAdministration.comment
ICDC_Query.comment</t>
  </si>
  <si>
    <t>ICDC_Query.comment</t>
  </si>
  <si>
    <t xml:space="preserve">Data Element Group = ICDC.AgentAdministration || Data Element Name = comment || Definition = A written explanation, observation or criticism added to textual material. || Data Type = string || Valid Values =  || Example Values =  || Required? =  || Multiplicity =  || CDE Public ID = </t>
  </si>
  <si>
    <t>ICDC.AgentAdministration.crf_id</t>
  </si>
  <si>
    <t xml:space="preserve">Data Element Group = ICDC.AgentAdministration || Data Element Name = crf_id || Definition = A unique alphanumeric identifier assigned to a specific case report form. || Data Type = TBD || Valid Values =  || Example Values =  || Required? =  || Multiplicity =  || CDE Public ID = </t>
  </si>
  <si>
    <t>ICDC.AgentAdministration.date_of_missed_dose</t>
  </si>
  <si>
    <t xml:space="preserve">Data Element Group = ICDC.AgentAdministration || Data Element Name = date_of_missed_dose || Definition = Specifies the date of a missed dose of a therapeutic agent. || Data Type = datetime || Valid Values =  || Example Values =  || Required? =  || Multiplicity =  || CDE Public ID = </t>
  </si>
  <si>
    <t>ICDC.AgentAdministration.document_number</t>
  </si>
  <si>
    <t xml:space="preserve">Data Element Group = ICDC.AgentAdministration || Data Element Name = document_number || Definition = The unique identification of a document in a specified context. || Data Type = pattern: "^R[0-9]+$\n" || Valid Values =  || Example Values =  || Required? =  || Multiplicity =  || CDE Public ID = </t>
  </si>
  <si>
    <t>ICDC.AgentAdministration.dose_level</t>
  </si>
  <si>
    <t xml:space="preserve">Data Element Group = ICDC.AgentAdministration || Data Element Name = dose_level || Definition = A quantity of an agent (such as substance or energy) administered, taken, or absorbed at one time. || Data Type = number || Valid Values =  || Example Values =  || Required? =  || Multiplicity =  || CDE Public ID = </t>
  </si>
  <si>
    <t>ICDC.AgentAdministration.dose_units_of_measure</t>
  </si>
  <si>
    <t xml:space="preserve">Data Element Group = ICDC.AgentAdministration || Data Element Name = dose_units_of_measure || Definition = The unit of measure that is associated with the dose of a substance administered to the subject. || Data Type = string || Valid Values =  || Example Values =  || Required? =  || Multiplicity =  || CDE Public ID = </t>
  </si>
  <si>
    <t>ICDC.AgentAdministration.medication</t>
  </si>
  <si>
    <t xml:space="preserve">Data Element Group = ICDC.AgentAdministration || Data Element Name = medication || Definition = A drug product that contains one or more active and/or inactive ingredients; it is intended to treat, prevent or alleviate the symptoms of disease. This term does not refer to the individual ingredients that make up the product. || Data Type = http://localhost/terms/domain/medication || Valid Values =  || Example Values =  || Required? =  || Multiplicity =  || CDE Public ID = </t>
  </si>
  <si>
    <t>ICDC.AgentAdministration.medication_actual_dose</t>
  </si>
  <si>
    <t xml:space="preserve">Data Element Group = ICDC.AgentAdministration || Data Element Name = medication_actual_dose || Definition = The acutal dose of medication that was adminstered to a subject. || Data Type = number || Valid Values =  || Example Values =  || Required? =  || Multiplicity =  || CDE Public ID = </t>
  </si>
  <si>
    <t>ICDC.AgentAdministration.medication_actual_units_of_measure</t>
  </si>
  <si>
    <t xml:space="preserve">Data Element Group = ICDC.AgentAdministration || Data Element Name = medication_actual_units_of_measure || Definition = The actual unit of measure used to quantify an administered dose of a therapeutic agent to a subject. || Data Type = string || Valid Values =  || Example Values =  || Required? =  || Multiplicity =  || CDE Public ID = </t>
  </si>
  <si>
    <t>ICDC.AgentAdministration.of_agent</t>
  </si>
  <si>
    <t xml:space="preserve">Data Element Group = ICDC.AgentAdministration || Data Element Name = of_agent || Definition =  || Data Type = ICDC.Agent || Valid Values =  || Example Values =  || Required? =  || Multiplicity =  || CDE Public ID = </t>
  </si>
  <si>
    <t>ICDC.AgentAdministration.medication_course_number</t>
  </si>
  <si>
    <t xml:space="preserve">Data Element Group = ICDC.AgentAdministration || Data Element Name = medication_course_number || Definition = The number assigned to a course of therapeutic agent administration, indicating where a particular course of treatment falls within a sequence of treatments. || Data Type = string || Valid Values =  || Example Values =  || Required? =  || Multiplicity =  || CDE Public ID = </t>
  </si>
  <si>
    <t>ICDC.AgentAdministration.medication_duration</t>
  </si>
  <si>
    <t xml:space="preserve">Data Element Group = ICDC.AgentAdministration || Data Element Name = medication_duration || Definition = The amount of time that a thing is consumed or employed. || Data Type = number || Valid Values =  || Example Values =  || Required? =  || Multiplicity =  || CDE Public ID = </t>
  </si>
  <si>
    <t>ICDC.AgentAdministration.medication_lot_number</t>
  </si>
  <si>
    <t xml:space="preserve">Data Element Group = ICDC.AgentAdministration || Data Element Name = medication_lot_number || Definition = A distinctive alpha-numeric identification code assigned by the manufacturer or distributor to a specific quantity of manufactured material or product within a batch. || Data Type = string || Valid Values =  || Example Values =  || Required? =  || Multiplicity =  || CDE Public ID = </t>
  </si>
  <si>
    <t>ICDC.AgentAdministration.medication_missed_dose</t>
  </si>
  <si>
    <t xml:space="preserve">Data Element Group = ICDC.AgentAdministration || Data Element Name = medication_missed_dose || Definition = The name of the medication that was not taken when a dose was missed. || Data Type = http://localhost/terms/domain/agent_name || Valid Values =  || Example Values =  || Required? =  || Multiplicity =  || CDE Public ID = </t>
  </si>
  <si>
    <t>ICDC.Assay.ENTITY</t>
  </si>
  <si>
    <t xml:space="preserve">Data Element Group = ICDC.Assay || Data Element Name = ENTITY || Definition = (no definition available) || Data Type =  || Valid Values =  || Example Values =  || Required? =  || Multiplicity =  || CDE Public ID = </t>
  </si>
  <si>
    <t>ICDC.Assay.of_enrollment</t>
  </si>
  <si>
    <t xml:space="preserve">Data Element Group = ICDC.Assay || Data Element Name = of_enrollment || Definition =  || Data Type =  || Valid Values =  || Example Values =  || Required? =  || Multiplicity =  || CDE Public ID = </t>
  </si>
  <si>
    <t>ICDC.AgentAdministration.medication_units_of_measure</t>
  </si>
  <si>
    <t xml:space="preserve">Data Element Group = ICDC.AgentAdministration || Data Element Name = medication_units_of_measure || Definition = A named quantity in terms of which other quantities are measured or specified, used as a standard measurement of like kinds. || Data Type = string || Valid Values =  || Example Values =  || Required? =  || Multiplicity =  || CDE Public ID = </t>
  </si>
  <si>
    <t>ICDC.AgentAdministration.medication_vial_id</t>
  </si>
  <si>
    <t xml:space="preserve">Data Element Group = ICDC.AgentAdministration || Data Element Name = medication_vial_id || Definition = An identifier associated with a particular vial of medication. || Data Type = string || Valid Values =  || Example Values =  || Required? =  || Multiplicity =  || CDE Public ID = </t>
  </si>
  <si>
    <t>ICDC.AgentAdministration.missed_dose_amount</t>
  </si>
  <si>
    <t xml:space="preserve">Data Element Group = ICDC.AgentAdministration || Data Element Name = missed_dose_amount || Definition = A dose of medicine that was not taken at the prescribed dosing interval. || Data Type = number || Valid Values =  || Example Values =  || Required? =  || Multiplicity =  || CDE Public ID = </t>
  </si>
  <si>
    <t>ICDC.AgentAdministration.missed_dose_units_of_measure</t>
  </si>
  <si>
    <t xml:space="preserve">Data Element Group = ICDC.AgentAdministration || Data Element Name = missed_dose_units_of_measure || Definition = The unit of measure used to quantify a missed dose of a therapeutic agent to a subject. || Data Type = string || Valid Values =  || Example Values =  || Required? =  || Multiplicity =  || CDE Public ID = </t>
  </si>
  <si>
    <t>ICDC.AgentAdministration.phase</t>
  </si>
  <si>
    <t xml:space="preserve">Data Element Group = ICDC.AgentAdministration || Data Element Name = phase || Definition = A distinguishable part, a stage in a series of events or in a process of development, e.g. any of the varying aspects or stages in course of a disease; a fraction of a cycle. || Data Type = TBD || Valid Values =  || Example Values =  || Required? =  || Multiplicity =  || CDE Public ID = </t>
  </si>
  <si>
    <t>ICDC.Cohort.ENTITY</t>
  </si>
  <si>
    <t xml:space="preserve">Data Element Group = ICDC.Cohort || Data Element Name = ENTITY || Definition = The collection of all data related to a cohort in a specific project. || Data Type =  || Valid Values =  || Example Values =  || Required? =  || Multiplicity =  || CDE Public ID = </t>
  </si>
  <si>
    <t>ICDC.Cohort.member_of (Study)</t>
  </si>
  <si>
    <t xml:space="preserve">Data Element Group = ICDC.Cohort || Data Element Name = member_of (Study) || Definition =  || Data Type = ICDC.Study || Valid Values =  || Example Values =  || Required? =  || Multiplicity =  || CDE Public ID = </t>
  </si>
  <si>
    <t>ICDC.AgentAdministration.route_of_administration</t>
  </si>
  <si>
    <t xml:space="preserve">Data Element Group = ICDC.AgentAdministration || Data Element Name = route_of_administration || Definition = Designation of the part of the body through which or into which, or the way in which, the medicinal product is intended to be introduced. In some cases a medicinal product can be intended for more than one route and/or method of administration. || Data Type = http://localhost/terms/domain/route_of_administration || Valid Values =  || Example Values =  || Required? =  || Multiplicity =  || CDE Public ID = </t>
  </si>
  <si>
    <t>ICDC.AgentAdministration.start_time</t>
  </si>
  <si>
    <t xml:space="preserve">Data Element Group = ICDC.AgentAdministration || Data Element Name = start_time || Definition = The time at which something is to start or did start. || Data Type = datetime || Valid Values =  || Example Values =  || Required? =  || Multiplicity =  || CDE Public ID = </t>
  </si>
  <si>
    <t>ICDC.AgentAdministration.stop_time</t>
  </si>
  <si>
    <t xml:space="preserve">Data Element Group = ICDC.AgentAdministration || Data Element Name = stop_time || Definition = The time when an event has ceased. || Data Type = datetime || Valid Values =  || Example Values =  || Required? =  || Multiplicity =  || CDE Public ID = </t>
  </si>
  <si>
    <t>ICDC.Cycle.ENTITY</t>
  </si>
  <si>
    <t xml:space="preserve">Data Element Group = ICDC.Cycle || Data Element Name = ENTITY || Definition = The collection of all data related to a cycle. || Data Type =  || Valid Values =  || Example Values =  || Required? =  || Multiplicity =  || CDE Public ID = </t>
  </si>
  <si>
    <t>ICDC.Cycle.of_case</t>
  </si>
  <si>
    <t xml:space="preserve">Data Element Group = ICDC.Cycle || Data Element Name = of_case || Definition =  || Data Type = ICDC.Case || Valid Values =  || Example Values =  || Required? =  || Multiplicity =  || CDE Public ID = </t>
  </si>
  <si>
    <t>ICDC.Case.had_adverse_event</t>
  </si>
  <si>
    <t xml:space="preserve">Data Element Group = ICDC.Case || Data Element Name = had_adverse_event || Definition =  || Data Type = ICDC.Adverse Event || Valid Values =  || Example Values =  || Required? =  || Multiplicity =  || CDE Public ID = </t>
  </si>
  <si>
    <t xml:space="preserve">Data Element Group = ICDC.Case || Data Element Name = patient_first_name || Definition = The name of the individual of interest. || Data Type = string || Valid Values =  || Example Values =  || Required? =  || Multiplicity =  || CDE Public ID = </t>
  </si>
  <si>
    <t>ICDC.Case.patient_id</t>
  </si>
  <si>
    <t xml:space="preserve">Data Element Group = ICDC.Case || Data Element Name = patient_id || Definition = A unique alphanumeric identifier assigned to a specific patient. || Data Type = string || Valid Values =  || Example Values =  || Required? = TRUE || Multiplicity =  || CDE Public ID = </t>
  </si>
  <si>
    <t>ICDC.Cohort.cohort_description
ICDC_Query.cohort_description</t>
  </si>
  <si>
    <t>ICDC_Query.cohort_description</t>
  </si>
  <si>
    <t xml:space="preserve">Data Element Group = ICDC.Cohort || Data Element Name = cohort_description || Definition = The description of the characteristics that define a cohort. || Data Type = string || Valid Values =  || Example Values =  || Required? =  || Multiplicity =  || CDE Public ID = </t>
  </si>
  <si>
    <t>ICDC.Cohort.cohort_dose
ICDC_Query.cohort_dose</t>
  </si>
  <si>
    <t>ICDC_Query.cohort_dose</t>
  </si>
  <si>
    <t xml:space="preserve">Data Element Group = ICDC.Cohort || Data Element Name = cohort_dose || Definition = The dose of medication administered to a particular cohort. || Data Type = string || Valid Values =  || Example Values =  || Required? =  || Multiplicity =  || CDE Public ID = </t>
  </si>
  <si>
    <t xml:space="preserve">Data Element Group = ICDC.Cycle || Data Element Name = cycle_number || Definition = The number of the individual chemotherapeutic cycle. || Data Type = integer || Valid Values =  || Example Values =  || Required? =  || Multiplicity =  || CDE Public ID = </t>
  </si>
  <si>
    <t xml:space="preserve">Data Element Group = ICDC.Cycle || Data Element Name = date_of_cycle_end || Definition = The date on which a chemotherapeutic cycle is ended. || Data Type = datetime || Valid Values =  || Example Values =  || Required? =  || Multiplicity =  || CDE Public ID = </t>
  </si>
  <si>
    <t xml:space="preserve">Data Element Group = ICDC.Cycle || Data Element Name = date_of_cycle_start || Definition = The date on which a chemotherapeutic cycle is started. || Data Type = datetime || Valid Values =  || Example Values =  || Required? =  || Multiplicity =  || CDE Public ID = </t>
  </si>
  <si>
    <t>ICDC.Demographic.breed
ICDC_Query.breed</t>
  </si>
  <si>
    <t xml:space="preserve">Data Element Group = ICDC.Demographic || Data Element Name = crf_id || Definition = A unique alphanumeric identifier assigned to a specific case report form. || Data Type = TBD || Valid Values =  || Example Values =  || Required? =  || Multiplicity =  || CDE Public ID = </t>
  </si>
  <si>
    <t>ICDC.Demographic.neutered_indicator
ICDC_Query.neutered_indicator</t>
  </si>
  <si>
    <t>ICDC_Query.neutered_indicator</t>
  </si>
  <si>
    <t xml:space="preserve">Data Element Group = ICDC.Demographic || Data Element Name = neutered_indicator || Definition = Boolean indicator as to whther the patient has been either spayed (female patients)or neutered (male patients) || Data Type = TBD || Valid Values =  || Example Values =  || Required? =  || Multiplicity =  || CDE Public ID = </t>
  </si>
  <si>
    <t>ICDC.Demographic.patient_age_at_enrollment
ICDC_Query.patient_age_at_enrollment</t>
  </si>
  <si>
    <t>ICDC_Query.patient_age_at_enrollment</t>
  </si>
  <si>
    <t xml:space="preserve">Data Element Group = ICDC.Demographic || Data Element Name = patient_age_at_enrollment || Definition = The age of a subject when entering a group, catalog, list, or study. || Data Type = number || Valid Values =  || Example Values =  || Required? =  || Multiplicity =  || CDE Public ID = </t>
  </si>
  <si>
    <t>ICDC.Demographic.sex
CDA.Patient.hasSexAssignedAtBirth
ICDC_Query.sex</t>
  </si>
  <si>
    <t xml:space="preserve">CDA.Patient.hasSexAssignedAtBirth
</t>
  </si>
  <si>
    <t>ICDC_Query.sex</t>
  </si>
  <si>
    <t xml:space="preserve">Data Element Group = ICDC.Demographic || Data Element Name = sex || Definition = The assemblage of physical properties or qualities by which male is distinguished from female; the physical difference between male and female; the distinguishing peculiarity of male or female. || Data Type = enum || Valid Values =  || Example Values = M F || Required? =  || Multiplicity =  || CDE Public ID = </t>
  </si>
  <si>
    <t>ICDC.Demographic.weight
ICDC_Query.Weight
IDC.Patient Study Module.DICOM.Patient's Weight</t>
  </si>
  <si>
    <t>ICDC_Query.Weight</t>
  </si>
  <si>
    <t xml:space="preserve">Data Element Group = ICDC.Demographic || Data Element Name = weight || Definition = the subject's weight at the time the subject was enrolled and/or biospecimens were acquired, at least in the case of studies that are not longitudinal in nature || Data Type = TBD || Valid Values =  || Example Values =  || Required? =  || Multiplicity =  || CDE Public ID = </t>
  </si>
  <si>
    <t>IDC.Patient Study Module.DICOM.Patient's Weight</t>
  </si>
  <si>
    <t>ICDC.Diagnosis.concurrent_disease
ICDC_Query.concurrent_disease</t>
  </si>
  <si>
    <t>ICDC_Query.concurrent_disease</t>
  </si>
  <si>
    <t xml:space="preserve">Data Element Group = ICDC.Diagnosis || Data Element Name = concurrent_disease || Definition = Medical or health condition that is concomitant or concurrent with the primary condition or disease under study. || Data Type = boolean || Valid Values =  || Example Values =  || Required? =  || Multiplicity =  || CDE Public ID = </t>
  </si>
  <si>
    <t>ICDC.Diagnosis.concurrent_disease_type
ICDC_Query.concurrent_disease_type</t>
  </si>
  <si>
    <t>ICDC_Query.concurrent_disease_type</t>
  </si>
  <si>
    <t xml:space="preserve">Data Element Group = ICDC.Diagnosis || Data Element Name = concurrent_disease_type || Definition = The classification and naming of comorbid conditions. || Data Type = string || Valid Values =  || Example Values =  || Required? =  || Multiplicity =  || CDE Public ID = </t>
  </si>
  <si>
    <t xml:space="preserve">Data Element Group = ICDC.Diagnosis || Data Element Name = crf_id || Definition = A unique alphanumeric identifier assigned to a specific case report form. || Data Type = TBD || Valid Values =  || Example Values =  || Required? =  || Multiplicity =  || CDE Public ID = </t>
  </si>
  <si>
    <t xml:space="preserve">Data Element Group = ICDC.Diagnosis || Data Element Name = date_of_diagnosis || Definition = The date on which a diagnosis of disease was made. || Data Type = datetime || Valid Values =  || Example Values =  || Required? =  || Multiplicity =  || CDE Public ID = </t>
  </si>
  <si>
    <t xml:space="preserve">Data Element Group = ICDC.Diagnosis || Data Element Name = date_of_histology_confirmation || Definition = The date that a histological diagnosis was confirmed. || Data Type = datetime || Valid Values =  || Example Values =  || Required? =  || Multiplicity =  || CDE Public ID = </t>
  </si>
  <si>
    <t xml:space="preserve">Data Element Group = ICDC.Diagnosis || Data Element Name = follow_up_data || Definition = Boolean indicator as to whether follow up data for the patient exists || Data Type = boolean || Valid Values =  || Example Values =  || Required? =  || Multiplicity =  || CDE Public ID = </t>
  </si>
  <si>
    <t xml:space="preserve">Data Element Group = ICDC.Diagnosis || Data Element Name = histology_cytopathology || Definition = An indicator denoting whether a diagnosis was assigned based on histopathology or cytopathology. || Data Type = string || Valid Values =  || Example Values =  || Required? =  || Multiplicity =  || CDE Public ID = </t>
  </si>
  <si>
    <t xml:space="preserve">Data Element Group = ICDC.Diagnosis || Data Element Name = pathology_report || Definition = Boolean indicator as to whether a detailed pathology report upon which the diagnosis was based exists || Data Type = boolean || Valid Values =  || Example Values =  || Required? =  || Multiplicity =  || CDE Public ID = </t>
  </si>
  <si>
    <t xml:space="preserve">Data Element Group = ICDC.Diagnosis || Data Element Name = treatment_data || Definition = Data pertaining to the medical or surgical treatment of a patient. || Data Type = boolean || Valid Values =  || Example Values =  || Required? =  || Multiplicity =  || CDE Public ID = </t>
  </si>
  <si>
    <t>ICDC.DiseaseExtent.crf_id</t>
  </si>
  <si>
    <t xml:space="preserve">Data Element Group = ICDC.DiseaseExtent || Data Element Name = crf_id || Definition = A unique alphanumeric identifier assigned to a specific case report form. || Data Type = TBD || Valid Values =  || Example Values =  || Required? =  || Multiplicity =  || CDE Public ID = </t>
  </si>
  <si>
    <t>ICDC.DiseaseExtent.date_of_evaluation</t>
  </si>
  <si>
    <t xml:space="preserve">Data Element Group = ICDC.DiseaseExtent || Data Element Name = date_of_evaluation || Definition = The date on which an evaluation was performed. || Data Type = datetime || Valid Values =  || Example Values =  || Required? =  || Multiplicity =  || CDE Public ID = </t>
  </si>
  <si>
    <t>ICDC.DiseaseExtent.evaluation_code</t>
  </si>
  <si>
    <t xml:space="preserve">Data Element Group = ICDC.DiseaseExtent || Data Element Name = evaluation_code || Definition = The code assigned to an evaluation. || Data Type = TBD || Valid Values =  || Example Values =  || Required? =  || Multiplicity =  || CDE Public ID = </t>
  </si>
  <si>
    <t>ICDC.DiseaseExtent.evaluation_number</t>
  </si>
  <si>
    <t xml:space="preserve">Data Element Group = ICDC.DiseaseExtent || Data Element Name = evaluation_number || Definition = The number assigned to an evaluation, indicating where a particular evaluation falls within a sequence of multiple evaluations. || Data Type = TBD || Valid Values =  || Example Values =  || Required? =  || Multiplicity =  || CDE Public ID = </t>
  </si>
  <si>
    <t>ICDC.DiseaseExtent.lesion_description</t>
  </si>
  <si>
    <t xml:space="preserve">Data Element Group = ICDC.DiseaseExtent || Data Element Name = lesion_description || Definition = Specifies the description of a localized pathological or traumatic structural change, damage, deformity, or discontinuity of tissue, organ, or body part. || Data Type = TBD || Valid Values =  || Example Values =  || Required? =  || Multiplicity =  || CDE Public ID = </t>
  </si>
  <si>
    <t>ICDC.DiseaseExtent.lesion_number</t>
  </si>
  <si>
    <t xml:space="preserve">Data Element Group = ICDC.DiseaseExtent || Data Element Name = lesion_number || Definition = The integer assigned to a localized pathological or traumatic structural change, damage, deformity, or discontinuity of tissue, organ or body part. || Data Type = TBD || Valid Values =  || Example Values =  || Required? =  || Multiplicity =  || CDE Public ID = </t>
  </si>
  <si>
    <t>ICDC.DiseaseExtent.lesion_site</t>
  </si>
  <si>
    <t xml:space="preserve">Data Element Group = ICDC.DiseaseExtent || Data Element Name = lesion_site || Definition = Specifies the anatomic site of a localized pathological or traumatic structural change, damage, deformity, or discontinuity of tissue, organ, or body part. || Data Type = TBD || Valid Values =  || Example Values =  || Required? =  || Multiplicity =  || CDE Public ID = </t>
  </si>
  <si>
    <t>ICDC.DiseaseExtent.longest_measurement</t>
  </si>
  <si>
    <t xml:space="preserve">Data Element Group = ICDC.DiseaseExtent || Data Element Name = longest_measurement || Definition = The longest possible length of a straight line passing through the center of a circular or spheroid object that connects two points on the circumference. || Data Type = TBD || Valid Values =  || Example Values =  || Required? =  || Multiplicity =  || CDE Public ID = </t>
  </si>
  <si>
    <t>ICDC.DiseaseExtent.measurable_lesion</t>
  </si>
  <si>
    <t xml:space="preserve">Data Element Group = ICDC.DiseaseExtent || Data Element Name = measurable_lesion || Definition =  || Data Type = TBD || Valid Values =  || Example Values =  || Required? =  || Multiplicity =  || CDE Public ID = </t>
  </si>
  <si>
    <t>ICDC.DiseaseExtent.measured_how</t>
  </si>
  <si>
    <t xml:space="preserve">Data Element Group = ICDC.DiseaseExtent || Data Element Name = measured_how || Definition = A question pertaining to how the extent of a disease or lesion was measured. || Data Type = TBD || Valid Values =  || Example Values =  || Required? =  || Multiplicity =  || CDE Public ID = </t>
  </si>
  <si>
    <t>ICDC.DiseaseExtent.on_visit</t>
  </si>
  <si>
    <t xml:space="preserve">Data Element Group = ICDC.DiseaseExtent || Data Element Name = on_visit || Definition =  || Data Type = ICDC.Visit || Valid Values =  || Example Values =  || Required? =  || Multiplicity =  || CDE Public ID = </t>
  </si>
  <si>
    <t>ICDC.Enrollment.ENTITY</t>
  </si>
  <si>
    <t xml:space="preserve">Data Element Group = ICDC.Enrollment || Data Element Name = ENTITY || Definition = The collection of all data related to the disease extent. || Data Type =  || Valid Values =  || Example Values =  || Required? =  || Multiplicity =  || CDE Public ID = </t>
  </si>
  <si>
    <t>ICDC.DiseaseExtent.previously_irradiated</t>
  </si>
  <si>
    <t xml:space="preserve">Data Element Group = ICDC.DiseaseExtent || Data Element Name = previously_irradiated || Definition = An indicator that a person previously received radiation treatment for the same condition. || Data Type = TBD || Valid Values =  || Example Values =  || Required? =  || Multiplicity =  || CDE Public ID = </t>
  </si>
  <si>
    <t>ICDC.Enrollment.of_case</t>
  </si>
  <si>
    <t xml:space="preserve">Data Element Group = ICDC.Enrollment || Data Element Name = of_case || Definition =  || Data Type = ICDC.Case || Valid Values =  || Example Values =  || Required? =  || Multiplicity =  || CDE Public ID = </t>
  </si>
  <si>
    <t>ICDC.DiseaseExtent.previously_treated</t>
  </si>
  <si>
    <t xml:space="preserve">Data Element Group = ICDC.DiseaseExtent || Data Element Name = previously_treated || Definition = Prior action or administration of therapeutic agents that produced an effect that is intended to alter or stop a pathologic process. || Data Type = TBD || Valid Values =  || Example Values =  || Required? =  || Multiplicity =  || CDE Public ID = </t>
  </si>
  <si>
    <t>ICDC.DiseaseExtent.target_lesion</t>
  </si>
  <si>
    <t xml:space="preserve">Data Element Group = ICDC.DiseaseExtent || Data Element Name = target_lesion || Definition = The identification of a lesion that is present at baseline, is measurable and is the primary target of the therapeutic intervention. || Data Type = TBD || Valid Values =  || Example Values =  || Required? =  || Multiplicity =  || CDE Public ID = </t>
  </si>
  <si>
    <t>ICDC.Enrollment.cohort_description
ICDC_Query.cohort_description</t>
  </si>
  <si>
    <t xml:space="preserve">Data Element Group = ICDC.Enrollment || Data Element Name = cohort_description || Definition = The description of the characteristics that define a cohort. || Data Type = string || Valid Values =  || Example Values =  || Required? =  || Multiplicity =  || CDE Public ID = </t>
  </si>
  <si>
    <t xml:space="preserve">Data Element Group = ICDC.Enrollment || Data Element Name = date_of_informed_consent || Definition = The date and time of informed consent collection. || Data Type = datetime || Valid Values =  || Example Values =  || Required? =  || Multiplicity =  || CDE Public ID = </t>
  </si>
  <si>
    <t xml:space="preserve">Data Element Group = ICDC.Enrollment || Data Element Name = date_of_registration || Definition = The date (and time) the subject has been registered to the study. || Data Type = datetime || Valid Values =  || Example Values =  || Required? =  || Multiplicity =  || CDE Public ID = </t>
  </si>
  <si>
    <t xml:space="preserve">Data Element Group = ICDC.Enrollment || Data Element Name = enrollment_document_number || Definition = The identifier assigned to an enrollment document. || Data Type = string || Valid Values =  || Example Values =  || Required? =  || Multiplicity =  || CDE Public ID = </t>
  </si>
  <si>
    <t>ICDC.File.of_assay</t>
  </si>
  <si>
    <t xml:space="preserve">Data Element Group = ICDC.File || Data Element Name = of_assay || Definition =  || Data Type = ICDC.Assay || Valid Values =  || Example Values =  || Required? =  || Multiplicity =  || CDE Public ID = </t>
  </si>
  <si>
    <t>ICDC.File.of_sample</t>
  </si>
  <si>
    <t xml:space="preserve">Data Element Group = ICDC.File || Data Element Name = of_sample || Definition =  || Data Type = ICDC.Sample || Valid Values =  || Example Values =  || Required? =  || Multiplicity =  || CDE Public ID = </t>
  </si>
  <si>
    <t>ICDC.File.of_study</t>
  </si>
  <si>
    <t xml:space="preserve">Data Element Group = ICDC.File || Data Element Name = of_study || Definition =  || Data Type = ICDC.Study || Valid Values =  || Example Values =  || Required? =  || Multiplicity =  || CDE Public ID = </t>
  </si>
  <si>
    <t xml:space="preserve">Data Element Group = ICDC.Enrollment || Data Element Name = initials || Definition = The first letters of the person's first name, middle name, and last name. || Data Type = string || Valid Values =  || Example Values =  || Required? =  || Multiplicity =  || CDE Public ID = </t>
  </si>
  <si>
    <t>ICDC.Enrollment.patient_subgroup
CDS.Study/Data specific.Adult and/or Child Study Indicator</t>
  </si>
  <si>
    <t>CDS.Study/Data specific.Adult and/or Child Study Indicator</t>
  </si>
  <si>
    <t xml:space="preserve">Data Element Group = ICDC.Enrollment || Data Element Name = patient_subgroup || Definition = Relatively uniform groups (e.g. etiologically and pathogenetically more homogeneous, racial, ethnic, or gender-specific, or the disease- or condition-specific) of study subjects formed within a clinical study population for a separate analysis. The selection of the subgroups, methods of subgroup analysis, and anticipated difference in observation outcome(s) have to be defined and justified in the study protocol and based on known biological mechanisms, and/or findings in previous studies. || Data Type = string || Valid Values =  || Example Values =  || Required? =  || Multiplicity =  || CDE Public ID = </t>
  </si>
  <si>
    <t xml:space="preserve">Data Element Group = ICDC.Enrollment || Data Element Name = registering_institution || Definition = An established society, corporation, foundation or other organization founded and united for a specific purpose, e.g. for health-related research; also used to refer to a building or buildings occupied or used by such organization. || Data Type = string || Valid Values =  || Example Values =  || Required? =  || Multiplicity =  || CDE Public ID = </t>
  </si>
  <si>
    <t xml:space="preserve">Data Element Group = ICDC.Enrollment || Data Element Name = site_short_name || Definition = The abbreviation or abridged identifier representing the place hosting a research program or study. || Data Type = string || Valid Values =  || Example Values =  || Required? =  || Multiplicity =  || CDE Public ID = </t>
  </si>
  <si>
    <t xml:space="preserve">Data Element Group = ICDC.Enrollment || Data Element Name = veterinary_medical_center || Definition = A veterinary institution that provides medical or surgical care and treatment for the sick or the injured. || Data Type = string || Valid Values =  || Example Values =  || Required? =  || Multiplicity =  || CDE Public ID = </t>
  </si>
  <si>
    <t>ICDC.File.file_description
ICDC_Query.file_description</t>
  </si>
  <si>
    <t>ICDC_Query.file_description</t>
  </si>
  <si>
    <t xml:space="preserve">Data Element Group = ICDC.File || Data Element Name = file_description || Definition = optional description of the file and/or its content, e.g. amended versus original pathology report, low resolution versus high resolution image file, etc. || Data Type = string || Valid Values =  || Example Values =  || Required? =  || Multiplicity =  || CDE Public ID = </t>
  </si>
  <si>
    <t>ICDC.File.file_status</t>
  </si>
  <si>
    <t xml:space="preserve">Data Element Group = ICDC.File || Data Element Name = file_status || Definition = enumerated representation of the status of files || Data Type = enum || Valid Values =  || Example Values = uploading validating error || Required? =  || Multiplicity =  || CDE Public ID = </t>
  </si>
  <si>
    <t>ICDC.FollowUp.contact_type</t>
  </si>
  <si>
    <t xml:space="preserve">Data Element Group = ICDC.FollowUp || Data Element Name = contact_type || Definition = A description of the type of interaction that occurs between provider and subject during the follow-up period. || Data Type = string || Valid Values =  || Example Values =  || Required? =  || Multiplicity =  || CDE Public ID = </t>
  </si>
  <si>
    <t>ICDC.FollowUp.crf_id</t>
  </si>
  <si>
    <t xml:space="preserve">Data Element Group = ICDC.FollowUp || Data Element Name = crf_id || Definition = A unique alphanumeric identifier assigned to a specific case report form. || Data Type = TBD || Valid Values =  || Example Values =  || Required? =  || Multiplicity =  || CDE Public ID = </t>
  </si>
  <si>
    <t>ICDC.Image.ENTITY</t>
  </si>
  <si>
    <t xml:space="preserve">Data Element Group = ICDC.Image || Data Element Name = ENTITY || Definition = (no definition available) || Data Type =  || Valid Values =  || Example Values =  || Required? =  || Multiplicity =  || CDE Public ID = </t>
  </si>
  <si>
    <t>ICDC.Image.of_assay</t>
  </si>
  <si>
    <t xml:space="preserve">Data Element Group = ICDC.Image || Data Element Name = of_assay || Definition =  || Data Type = ICDC.Assay || Valid Values =  || Example Values =  || Required? =  || Multiplicity =  || CDE Public ID = </t>
  </si>
  <si>
    <t>ICDC.FollowUp.date_of_last_contact</t>
  </si>
  <si>
    <t xml:space="preserve">Data Element Group = ICDC.FollowUp || Data Element Name = date_of_last_contact || Definition = The date of the last contact. || Data Type = datetime || Valid Values =  || Example Values =  || Required? =  || Multiplicity =  || CDE Public ID = </t>
  </si>
  <si>
    <t>ICDC.FollowUp.document_number</t>
  </si>
  <si>
    <t xml:space="preserve">Data Element Group = ICDC.FollowUp || Data Element Name = document_number || Definition = The unique identification of a document in a specified context. || Data Type = pattern: "^R[0-9]+$\n" || Valid Values =  || Example Values =  || Required? =  || Multiplicity =  || CDE Public ID = </t>
  </si>
  <si>
    <t>ICDC.FollowUp.explain_unknown_status</t>
  </si>
  <si>
    <t xml:space="preserve">Data Element Group = ICDC.FollowUp || Data Element Name = explain_unknown_status || Definition = An explanation of why the status of a subject is unknown. || Data Type = string || Valid Values =  || Example Values =  || Required? =  || Multiplicity =  || CDE Public ID = </t>
  </si>
  <si>
    <t>ICDC.FollowUp.patient_status</t>
  </si>
  <si>
    <t xml:space="preserve">Data Element Group = ICDC.FollowUp || Data Element Name = patient_status || Definition = An indicator that provides information on the current health status of a patient. || Data Type = string || Valid Values =  || Example Values =  || Required? =  || Multiplicity =  || CDE Public ID = </t>
  </si>
  <si>
    <t>ICDC.FollowUp.physical_exam_changes</t>
  </si>
  <si>
    <t xml:space="preserve">Data Element Group = ICDC.FollowUp || Data Element Name = physical_exam_changes || Definition = Changes from the previous physical examination that are noted during the current physical examination. || Data Type = TBD || Valid Values =  || Example Values =  || Required? =  || Multiplicity =  || CDE Public ID = </t>
  </si>
  <si>
    <t>ICDC.FollowUp.physical_exam_performed</t>
  </si>
  <si>
    <t xml:space="preserve">Data Element Group = ICDC.FollowUp || Data Element Name = physical_exam_performed || Definition = An indication or description that a subject physical examination test has occurred. || Data Type = boolean || Valid Values =  || Example Values =  || Required? =  || Multiplicity =  || CDE Public ID = </t>
  </si>
  <si>
    <t>ICDC.FollowUp.treatment_since_last_contact</t>
  </si>
  <si>
    <t xml:space="preserve">Data Element Group = ICDC.FollowUp || Data Element Name = treatment_since_last_contact || Definition = An indication of the type of therapy used since the last visit. || Data Type = boolean || Valid Values =  || Example Values =  || Required? =  || Multiplicity =  || CDE Public ID = </t>
  </si>
  <si>
    <t>ICDC.OffStudy.best_resp_vet_tx_tp_best_response</t>
  </si>
  <si>
    <t xml:space="preserve">Data Element Group = ICDC.OffStudy || Data Element Name = best_resp_vet_tx_tp_best_response || Definition =  || Data Type = TBD || Valid Values =  || Example Values =  || Required? =  || Multiplicity =  || CDE Public ID = </t>
  </si>
  <si>
    <t>ICDC.OffStudy.ENTITY</t>
  </si>
  <si>
    <t xml:space="preserve">Data Element Group = ICDC.OffStudy || Data Element Name = ENTITY || Definition = The collection of all data related to off-study. || Data Type =  || Valid Values =  || Example Values =  || Required? =  || Multiplicity =  || CDE Public ID = </t>
  </si>
  <si>
    <t>ICDC.OffStudy.best_resp_vet_tx_tp_secondary_response</t>
  </si>
  <si>
    <t xml:space="preserve">Data Element Group = ICDC.OffStudy || Data Element Name = best_resp_vet_tx_tp_secondary_response || Definition =  || Data Type = TBD || Valid Values =  || Example Values =  || Required? =  || Multiplicity =  || CDE Public ID = </t>
  </si>
  <si>
    <t>ICDC.OffStudy.date_last_medication_administration</t>
  </si>
  <si>
    <t xml:space="preserve">Data Element Group = ICDC.OffStudy || Data Element Name = date_last_medication_administration || Definition = The date of the last administration of the substance of interest. || Data Type = datetime || Valid Values =  || Example Values =  || Required? =  || Multiplicity =  || CDE Public ID = </t>
  </si>
  <si>
    <t>ICDC.OffStudy.date_of_best_response</t>
  </si>
  <si>
    <t xml:space="preserve">Data Element Group = ICDC.OffStudy || Data Element Name = date_of_best_response || Definition = The date on which the best response to therapy was observed and recorded. || Data Type = datetime || Valid Values =  || Example Values =  || Required? =  || Multiplicity =  || CDE Public ID = </t>
  </si>
  <si>
    <t>ICDC.OffStudy.date_of_disease_progression</t>
  </si>
  <si>
    <t xml:space="preserve">Data Element Group = ICDC.OffStudy || Data Element Name = date_of_disease_progression || Definition = The date on which disease progression was observed and recorded. || Data Type = datetime || Valid Values =  || Example Values =  || Required? =  || Multiplicity =  || CDE Public ID = </t>
  </si>
  <si>
    <t>ICDC.OffStudy.date_off_study</t>
  </si>
  <si>
    <t xml:space="preserve">Data Element Group = ICDC.OffStudy || Data Element Name = date_off_study || Definition = The date (and time) when the study subject is removed from the study. || Data Type = datetime || Valid Values =  || Example Values =  || Required? =  || Multiplicity =  || CDE Public ID = </t>
  </si>
  <si>
    <t>ICDC.OffStudy.date_off_treatment</t>
  </si>
  <si>
    <t xml:space="preserve">Data Element Group = ICDC.OffStudy || Data Element Name = date_off_treatment || Definition = The date on which a subject is no longer receiving therapy. || Data Type = datetime || Valid Values =  || Example Values =  || Required? =  || Multiplicity =  || CDE Public ID = </t>
  </si>
  <si>
    <t>Identifier because the document number is defined as an identifier</t>
  </si>
  <si>
    <t>ICDC.OffStudy.document_number</t>
  </si>
  <si>
    <t xml:space="preserve">Data Element Group = ICDC.OffStudy || Data Element Name = document_number || Definition = The unique identification of a document in a specified context. || Data Type = pattern: "^R[0-9]+$\n" || Valid Values =  || Example Values =  || Required? =  || Multiplicity =  || CDE Public ID = </t>
  </si>
  <si>
    <t>ICDC.OffStudy.reason_off_study</t>
  </si>
  <si>
    <t xml:space="preserve">Data Element Group = ICDC.OffStudy || Data Element Name = reason_off_study || Definition = The reason that a subject was discontinued from a clinical trial. || Data Type = string || Valid Values =  || Example Values =  || Required? =  || Multiplicity =  || CDE Public ID = </t>
  </si>
  <si>
    <t>ICDC.OffStudy.reason_off_treatment</t>
  </si>
  <si>
    <t xml:space="preserve">Data Element Group = ICDC.OffStudy || Data Element Name = reason_off_treatment || Definition = The reason the administration of a drug or therapeutic procedure was interrupted or stopped. || Data Type = string || Valid Values =  || Example Values =  || Required? =  || Multiplicity =  || CDE Public ID = </t>
  </si>
  <si>
    <t>ICDC.OffTreatment.best_resp_vet_tx_tp_best_response</t>
  </si>
  <si>
    <t xml:space="preserve">Data Element Group = ICDC.OffTreatment || Data Element Name = best_resp_vet_tx_tp_best_response || Definition =  || Data Type = TBD || Valid Values =  || Example Values =  || Required? =  || Multiplicity =  || CDE Public ID = </t>
  </si>
  <si>
    <t>ICDC.OffTreatment.ENTITY</t>
  </si>
  <si>
    <t xml:space="preserve">Data Element Group = ICDC.OffTreatment || Data Element Name = ENTITY || Definition = The collection of all data related to off-study. || Data Type =  || Valid Values =  || Example Values =  || Required? =  || Multiplicity =  || CDE Public ID = </t>
  </si>
  <si>
    <t>ICDC.OffTreatment.best_resp_vet_tx_tp_secondary_response</t>
  </si>
  <si>
    <t xml:space="preserve">Data Element Group = ICDC.OffTreatment || Data Element Name = best_resp_vet_tx_tp_secondary_response || Definition =  || Data Type = TBD || Valid Values =  || Example Values =  || Required? =  || Multiplicity =  || CDE Public ID = </t>
  </si>
  <si>
    <t>ICDC.OffTreatment.date_last_medication_administration</t>
  </si>
  <si>
    <t xml:space="preserve">Data Element Group = ICDC.OffTreatment || Data Element Name = date_last_medication_administration || Definition = The date of the last administration of the substance of interest. || Data Type = datetime || Valid Values =  || Example Values =  || Required? =  || Multiplicity =  || CDE Public ID = </t>
  </si>
  <si>
    <t>ICDC.OffTreatment.date_of_best_response</t>
  </si>
  <si>
    <t xml:space="preserve">Data Element Group = ICDC.OffTreatment || Data Element Name = date_of_best_response || Definition = The date on which the best response to therapy was observed and recorded. || Data Type = datetime || Valid Values =  || Example Values =  || Required? =  || Multiplicity =  || CDE Public ID = </t>
  </si>
  <si>
    <t>ICDC.OffTreatment.date_of_disease_progression</t>
  </si>
  <si>
    <t xml:space="preserve">Data Element Group = ICDC.OffTreatment || Data Element Name = date_of_disease_progression || Definition = The date on which disease progression was observed and recorded. || Data Type = datetime || Valid Values =  || Example Values =  || Required? =  || Multiplicity =  || CDE Public ID = </t>
  </si>
  <si>
    <t>ICDC.OffTreatment.date_off_study</t>
  </si>
  <si>
    <t xml:space="preserve">Data Element Group = ICDC.OffTreatment || Data Element Name = date_off_study || Definition = The date (and time) when the study subject is removed from the study. || Data Type = datetime || Valid Values =  || Example Values =  || Required? =  || Multiplicity =  || CDE Public ID = </t>
  </si>
  <si>
    <t>ICDC.OffTreatment.date_off_treatment</t>
  </si>
  <si>
    <t xml:space="preserve">Data Element Group = ICDC.OffTreatment || Data Element Name = date_off_treatment || Definition = The date on which a subject is no longer receiving therapy. || Data Type = datetime || Valid Values =  || Example Values =  || Required? =  || Multiplicity =  || CDE Public ID = </t>
  </si>
  <si>
    <t>ICDC.OffTreatment.document_number</t>
  </si>
  <si>
    <t xml:space="preserve">Data Element Group = ICDC.OffTreatment || Data Element Name = document_number || Definition = The unique identification of a document in a specified context. || Data Type = pattern: "^R[0-9]+$\n" || Valid Values =  || Example Values =  || Required? =  || Multiplicity =  || CDE Public ID = </t>
  </si>
  <si>
    <t>ICDC.OffTreatment.reason_off_study</t>
  </si>
  <si>
    <t xml:space="preserve">Data Element Group = ICDC.OffTreatment || Data Element Name = reason_off_study || Definition = The reason that a subject was discontinued from a clinical trial. || Data Type = string || Valid Values =  || Example Values =  || Required? =  || Multiplicity =  || CDE Public ID = </t>
  </si>
  <si>
    <t>ICDC.PhysicalExam.ENTITY</t>
  </si>
  <si>
    <t xml:space="preserve">Data Element Group = ICDC.PhysicalExam || Data Element Name = ENTITY || Definition = The collection of all data related to physical examinations. || Data Type =  || Valid Values =  || Example Values =  || Required? =  || Multiplicity =  || CDE Public ID = </t>
  </si>
  <si>
    <t>ICDC.OffTreatment.reason_off_treatment</t>
  </si>
  <si>
    <t xml:space="preserve">Data Element Group = ICDC.OffTreatment || Data Element Name = reason_off_treatment || Definition = The reason the administration of a drug or therapeutic procedure was interrupted or stopped. || Data Type = string || Valid Values =  || Example Values =  || Required? =  || Multiplicity =  || CDE Public ID = </t>
  </si>
  <si>
    <t>ICDC.PhysicalExam.assessment_timepoint</t>
  </si>
  <si>
    <t xml:space="preserve">Data Element Group = ICDC.PhysicalExam || Data Element Name = assessment_timepoint || Definition = The hour, minute, and/or second that an examination was administered. || Data Type = integer || Valid Values =  || Example Values =  || Required? =  || Multiplicity =  || CDE Public ID = </t>
  </si>
  <si>
    <t>ICDC.PhysicalExam.at_enrollment</t>
  </si>
  <si>
    <t xml:space="preserve">Data Element Group = ICDC.PhysicalExam || Data Element Name = at_enrollment || Definition =  || Data Type = ICDC.Enrollment || Valid Values =  || Example Values =  || Required? =  || Multiplicity =  || CDE Public ID = </t>
  </si>
  <si>
    <t>ICDC.PhysicalExam.body_system</t>
  </si>
  <si>
    <t xml:space="preserve">Data Element Group = ICDC.PhysicalExam || Data Element Name = body_system || Definition = An anatomical structure that consists of organs and organ subclasses responsible for certain body functions. Representative examples are the gastrointestinal system, urinary system, and hematopoietic system. || Data Type = enum || Valid Values =  || Example Values = attitude, respiratory, endocrine || Required? =  || Multiplicity =  || CDE Public ID = </t>
  </si>
  <si>
    <t>ICDC.PrincipalInvestigator.of_study</t>
  </si>
  <si>
    <t xml:space="preserve">Data Element Group = ICDC.PrincipalInvestigator || Data Element Name = of_study || Definition =  || Data Type = ICDC.Study || Valid Values =  || Example Values =  || Required? =  || Multiplicity =  || CDE Public ID = </t>
  </si>
  <si>
    <t>ICDC.PhysicalExam.crf_id</t>
  </si>
  <si>
    <t xml:space="preserve">Data Element Group = ICDC.PhysicalExam || Data Element Name = crf_id || Definition = A unique alphanumeric identifier assigned to a specific case report form. || Data Type = TBD || Valid Values =  || Example Values =  || Required? =  || Multiplicity =  || CDE Public ID = </t>
  </si>
  <si>
    <t>ICDC.PhysicalExam.date_of_examination</t>
  </si>
  <si>
    <t xml:space="preserve">Data Element Group = ICDC.PhysicalExam || Data Element Name = date_of_examination || Definition = The date that the physical examination occurred on. || Data Type = datetime || Valid Values =  || Example Values =  || Required? =  || Multiplicity =  || CDE Public ID = </t>
  </si>
  <si>
    <t>ICDC.PhysicalExam.day_in_cycle
ICDC_Query.day_in_cycle</t>
  </si>
  <si>
    <t xml:space="preserve">Data Element Group = ICDC.PhysicalExam || Data Element Name = day_in_cycle || Definition = A number that indicates the position of a day within a treatment cycle. || Data Type = datetime || Valid Values =  || Example Values =  || Required? =  || Multiplicity =  || CDE Public ID = </t>
  </si>
  <si>
    <t>ICDC.PhysicalExam.on_visit</t>
  </si>
  <si>
    <t xml:space="preserve">Data Element Group = ICDC.PhysicalExam || Data Element Name = on_visit || Definition =  || Data Type = ICDC.Visit || Valid Values =  || Example Values =  || Required? =  || Multiplicity =  || CDE Public ID = </t>
  </si>
  <si>
    <t>ICDC.PhysicalExam.pe_comment
ICDC_Query.comment</t>
  </si>
  <si>
    <t xml:space="preserve">Data Element Group = ICDC.PhysicalExam || Data Element Name = pe_comment || Definition = A field for use to add comments regarding a physical examination. || Data Type = string || Valid Values =  || Example Values =  || Required? =  || Multiplicity =  || CDE Public ID = </t>
  </si>
  <si>
    <t>ICDC.PhysicalExam.pe_finding</t>
  </si>
  <si>
    <t xml:space="preserve">Data Element Group = ICDC.PhysicalExam || Data Element Name = pe_finding || Definition = The outcome of the physical examination assessment. || Data Type = string || Valid Values =  || Example Values =  || Required? =  || Multiplicity =  || CDE Public ID = </t>
  </si>
  <si>
    <t>ICDC.PriorSurgery.ENTITY</t>
  </si>
  <si>
    <t xml:space="preserve">Data Element Group = ICDC.PriorSurgery || Data Element Name = ENTITY || Definition = The collection of all data related to prior surgeries. || Data Type =  || Valid Values =  || Example Values =  || Required? =  || Multiplicity =  || CDE Public ID = </t>
  </si>
  <si>
    <t>ICDC.PhysicalExam.phase_pe</t>
  </si>
  <si>
    <t xml:space="preserve">Data Element Group = ICDC.PhysicalExam || Data Element Name = phase_pe || Definition = A distinguishable part, a stage in a series of events or in a process of development, e.g. any of the varying aspects or stages in course of a disease; a fraction of a cycle. || Data Type = TBD || Valid Values =  || Example Values =  || Required? =  || Multiplicity =  || CDE Public ID = </t>
  </si>
  <si>
    <t>Grouping 
ICDC.PrincipalInvestigator.pi_first_name
ICDC.PrincipalInvestigator.pi_last_name
ICDC.PrincipalInvestigator.pi_middle_initial</t>
  </si>
  <si>
    <t>ICDC.PrincipalInvestigator.pi_last_name</t>
  </si>
  <si>
    <t xml:space="preserve">Data Element Group = ICDC.PrincipalInvestigator || Data Element Name = pi_last_name || Definition = A word or group of words indicating a person's last (family) name. || Data Type = TBD || Valid Values =  || Example Values =  || Required? =  || Multiplicity =  || CDE Public ID = </t>
  </si>
  <si>
    <t>ICDC.PrincipalInvestigator.pi_middle_initial</t>
  </si>
  <si>
    <t xml:space="preserve">Data Element Group = ICDC.PrincipalInvestigator || Data Element Name = pi_middle_initial || Definition = The first letter of a person's middle name. || Data Type = TBD || Valid Values =  || Example Values =  || Required? =  || Multiplicity =  || CDE Public ID = </t>
  </si>
  <si>
    <t>ICDC.PriorSurgery.anatomical_site_of_surgery</t>
  </si>
  <si>
    <t xml:space="preserve">Data Element Group = ICDC.PriorSurgery || Data Element Name = anatomical_site_of_surgery || Definition = Site_FUL on form || Data Type = https://localhost/term/domain/anatomical_site || Valid Values =  || Example Values =  || Required? =  || Multiplicity =  || CDE Public ID = </t>
  </si>
  <si>
    <t>ICDC.PriorSurgery.at_enrollment</t>
  </si>
  <si>
    <t xml:space="preserve">Data Element Group = ICDC.PriorSurgery || Data Element Name = at_enrollment || Definition =  || Data Type = ICDC.Enrollment || Valid Values =  || Example Values =  || Required? =  || Multiplicity =  || CDE Public ID = </t>
  </si>
  <si>
    <t>ICDC.PriorSurgery.crf_id</t>
  </si>
  <si>
    <t xml:space="preserve">Data Element Group = ICDC.PriorSurgery || Data Element Name = crf_id || Definition = A unique alphanumeric identifier assigned to a specific case report form. || Data Type = TBD || Valid Values =  || Example Values =  || Required? =  || Multiplicity =  || CDE Public ID = </t>
  </si>
  <si>
    <t>ICDC.PriorSurgery.date_of_surgery</t>
  </si>
  <si>
    <t xml:space="preserve">Data Element Group = ICDC.PriorSurgery || Data Element Name = date_of_surgery || Definition = A question about the date on which a surgical procedure was performed. || Data Type = datetime || Valid Values =  || Example Values =  || Required? =  || Multiplicity =  || CDE Public ID = </t>
  </si>
  <si>
    <t>ICDC.PriorSurgery.procedure</t>
  </si>
  <si>
    <t xml:space="preserve">Data Element Group = ICDC.PriorSurgery || Data Element Name = procedure || Definition = An activity that produces an effect, or that is intended to alter the course of a disease in a patient or population. This is a general term that encompasses the medical, social, behavioral, and environmental acts that can have preventive, therapeutic, or palliative effects. || Data Type = https://localhost/term/domain/procedure || Valid Values =  || Example Values =  || Required? =  || Multiplicity =  || CDE Public ID = </t>
  </si>
  <si>
    <t>ICDC.PriorSurgery.residual_disease</t>
  </si>
  <si>
    <t xml:space="preserve">Data Element Group = ICDC.PriorSurgery || Data Element Name = residual_disease || Definition = An activity that produces an effect, or that is intended to alter the course of a disease in a patient or population. This is a general term that encompasses the medical, social, behavioral, and environmental acts that can have preventive, therapeutic, or palliative effects. || Data Type = TBD || Valid Values =  || Example Values =  || Required? =  || Multiplicity =  || CDE Public ID = </t>
  </si>
  <si>
    <t>ICDC.PriorSurgery.surgical_finding</t>
  </si>
  <si>
    <t xml:space="preserve">Data Element Group = ICDC.PriorSurgery || Data Element Name = surgical_finding || Definition = A finding or observation that is made during surgery. || Data Type = string || Valid Values =  || Example Values =  || Required? =  || Multiplicity =  || CDE Public ID = </t>
  </si>
  <si>
    <t>ICDC.PriorSurgery.therapeutic_indicator</t>
  </si>
  <si>
    <t xml:space="preserve">Data Element Group = ICDC.PriorSurgery || Data Element Name = therapeutic_indicator || Definition =  || Data Type = TBD || Valid Values =  || Example Values =  || Required? =  || Multiplicity =  || CDE Public ID = </t>
  </si>
  <si>
    <t>ICDC.PriorTherapy.agent_name</t>
  </si>
  <si>
    <t xml:space="preserve">Data Element Group = ICDC.PriorTherapy || Data Element Name = agent_name || Definition = The identifier or name of a therapeutic agent. || Data Type = http://localhost/terms/domain/agent_name || Valid Values =  || Example Values =  || Required? =  || Multiplicity =  || CDE Public ID = </t>
  </si>
  <si>
    <t>ICDC.PriorTherapy.agent_units_of_measure</t>
  </si>
  <si>
    <t xml:space="preserve">Data Element Group = ICDC.PriorTherapy || Data Element Name = agent_units_of_measure || Definition = The unit of measure that is associated with an agent for administration. || Data Type = string || Valid Values =  || Example Values =  || Required? =  || Multiplicity =  || CDE Public ID = </t>
  </si>
  <si>
    <t>ICDC.PriorTherapy.any_therapy</t>
  </si>
  <si>
    <t xml:space="preserve">Data Element Group = ICDC.PriorTherapy || Data Element Name = any_therapy || Definition = An action or administration of therapeutic agents to produce an effect that is intended to alter or stop a pathologic process. || Data Type = boolean || Valid Values =  || Example Values =  || Required? =  || Multiplicity =  || CDE Public ID = </t>
  </si>
  <si>
    <t>ICDC.PriorTherapy.at_enrollment</t>
  </si>
  <si>
    <t xml:space="preserve">Data Element Group = ICDC.PriorTherapy || Data Element Name = at_enrollment || Definition =  || Data Type = ICDC.Enrollment || Valid Values =  || Example Values =  || Required? =  || Multiplicity =  || CDE Public ID = </t>
  </si>
  <si>
    <t>ICDC.PriorTherapy.best_response</t>
  </si>
  <si>
    <t xml:space="preserve">Data Element Group = ICDC.PriorTherapy || Data Element Name = best_response || Definition = The most clinically favorable response recorded from the start of the study treatment until the end of treatment. || Data Type = TBD || Valid Values =  || Example Values =  || Required? =  || Multiplicity =  || CDE Public ID = </t>
  </si>
  <si>
    <t>ICDC.PriorTherapy.date_of_first_dose</t>
  </si>
  <si>
    <t xml:space="preserve">Data Element Group = ICDC.PriorTherapy || Data Element Name = date_of_first_dose || Definition = The date on which the first dose of a specified treatment regiment was administered. || Data Type = datetime || Valid Values =  || Example Values =  || Required? =  || Multiplicity =  || CDE Public ID = </t>
  </si>
  <si>
    <t>ICDC.PriorTherapy.date_of_last_dose</t>
  </si>
  <si>
    <t xml:space="preserve">Data Element Group = ICDC.PriorTherapy || Data Element Name = date_of_last_dose || Definition = The date on which the last dose of a specified treatment regiment was administered. || Data Type = datetime || Valid Values =  || Example Values =  || Required? =  || Multiplicity =  || CDE Public ID = </t>
  </si>
  <si>
    <t>ICDC.PriorTherapy.date_of_last_dose_any_therapy</t>
  </si>
  <si>
    <t xml:space="preserve">Data Element Group = ICDC.PriorTherapy || Data Element Name = date_of_last_dose_any_therapy || Definition = The date of the last radiation treatment, chemotherapy, molecular targeted therapy, or immunotherapy treatment. || Data Type = datetime || Valid Values =  || Example Values =  || Required? =  || Multiplicity =  || CDE Public ID = </t>
  </si>
  <si>
    <t>ICDC.PriorTherapy.date_of_last_dose_nsaid</t>
  </si>
  <si>
    <t xml:space="preserve">Data Element Group = ICDC.PriorTherapy || Data Element Name = date_of_last_dose_nsaid || Definition = The date on which a patient last received an NSAID. || Data Type = datetime || Valid Values =  || Example Values =  || Required? =  || Multiplicity =  || CDE Public ID = </t>
  </si>
  <si>
    <t>ICDC.PriorTherapy.date_of_last_dose_steroid</t>
  </si>
  <si>
    <t xml:space="preserve">Data Element Group = ICDC.PriorTherapy || Data Element Name = date_of_last_dose_steroid || Definition = The date on which a patient last received steroid. || Data Type = datetime || Valid Values =  || Example Values =  || Required? =  || Multiplicity =  || CDE Public ID = </t>
  </si>
  <si>
    <t>ICDC.PriorTherapy.dose_schedule</t>
  </si>
  <si>
    <t xml:space="preserve">Data Element Group = ICDC.PriorTherapy || Data Element Name = dose_schedule || Definition = A treatment plan that specifies the amount, schedule, and the duration of intervention(s). || Data Type = TBD || Valid Values =  || Example Values =  || Required? =  || Multiplicity =  || CDE Public ID = </t>
  </si>
  <si>
    <t>ICDC.PriorTherapy.min_rsdl_dz_tx_ind_nsaids_treatment_pe</t>
  </si>
  <si>
    <t xml:space="preserve">Data Element Group = ICDC.PriorTherapy || Data Element Name = min_rsdl_dz_tx_ind_nsaids_treatment_pe || Definition =  || Data Type = TBD || Valid Values =  || Example Values =  || Required? =  || Multiplicity =  || CDE Public ID = </t>
  </si>
  <si>
    <t>ICDC.PriorTherapy.nonresponse_therapy_type</t>
  </si>
  <si>
    <t xml:space="preserve">Data Element Group = ICDC.PriorTherapy || Data Element Name = nonresponse_therapy_type || Definition = The categorization of the treatment that was administered to a subject that did not produce the intended (therapeutic) effect. || Data Type = string || Valid Values =  || Example Values =  || Required? =  || Multiplicity =  || CDE Public ID = </t>
  </si>
  <si>
    <t>ICDC.PriorTherapy.number_of_prior_regimens_any_therapy</t>
  </si>
  <si>
    <t xml:space="preserve">Data Element Group = ICDC.PriorTherapy || Data Element Name = number_of_prior_regimens_any_therapy || Definition = A number that identifies the number of prior cyles of any therapy a subject has received. || Data Type = integer || Valid Values =  || Example Values =  || Required? =  || Multiplicity =  || CDE Public ID = </t>
  </si>
  <si>
    <t>ICDC.PriorTherapy.number_of_prior_regimens_nsaid</t>
  </si>
  <si>
    <t xml:space="preserve">Data Element Group = ICDC.PriorTherapy || Data Element Name = number_of_prior_regimens_nsaid || Definition = A number that identifies the number of prior cyles of NSAID therapy a subject has received. || Data Type = integer || Valid Values =  || Example Values =  || Required? =  || Multiplicity =  || CDE Public ID = </t>
  </si>
  <si>
    <t>ICDC.PriorTherapy.number_of_prior_regimens_steroid</t>
  </si>
  <si>
    <t xml:space="preserve">Data Element Group = ICDC.PriorTherapy || Data Element Name = number_of_prior_regimens_steroid || Definition = A number that identifies the number of prior cyles of steroid therapy a subject has received. || Data Type = integer || Valid Values =  || Example Values =  || Required? =  || Multiplicity =  || CDE Public ID = </t>
  </si>
  <si>
    <t>ICDC.PriorTherapy.prior_nsaid_exposure</t>
  </si>
  <si>
    <t xml:space="preserve">Treatment </t>
  </si>
  <si>
    <t xml:space="preserve">Data Element Group = ICDC.PriorTherapy || Data Element Name = prior_nsaid_exposure || Definition = Has the patient ever been on NSAIDS? in form || Data Type = boolean || Valid Values =  || Example Values =  || Required? =  || Multiplicity =  || CDE Public ID = </t>
  </si>
  <si>
    <t>ICDC.PriorTherapy.prior_steroid_exposure</t>
  </si>
  <si>
    <t xml:space="preserve">Data Element Group = ICDC.PriorTherapy || Data Element Name = prior_steroid_exposure || Definition = Has the patient ever been on steroids? in form || Data Type = boolean || Valid Values =  || Example Values =  || Required? =  || Multiplicity =  || CDE Public ID = </t>
  </si>
  <si>
    <t>ICDC.PriorTherapy.prior_therapy_type</t>
  </si>
  <si>
    <t xml:space="preserve">Data Element Group = ICDC.PriorTherapy || Data Element Name = prior_therapy_type || Definition = Specifies the type of prior therapy. || Data Type = string || Valid Values =  || Example Values =  || Required? =  || Multiplicity =  || CDE Public ID = </t>
  </si>
  <si>
    <t>ICDC.PriorTherapy.therapy_type</t>
  </si>
  <si>
    <t xml:space="preserve">Data Element Group = ICDC.PriorTherapy || Data Element Name = therapy_type || Definition = An indication of the type of therapy used during a visit. || Data Type = string || Valid Values =  || Example Values =  || Required? =  || Multiplicity =  || CDE Public ID = </t>
  </si>
  <si>
    <t>ICDC.PriorTherapy.total_dose</t>
  </si>
  <si>
    <t xml:space="preserve">Data Element Group = ICDC.PriorTherapy || Data Element Name = total_dose || Definition =  || Data Type = number || Valid Values =  || Example Values =  || Required? =  || Multiplicity =  || CDE Public ID = </t>
  </si>
  <si>
    <t>ICDC.PriorTherapy.total_number_of_doses_any_therapy</t>
  </si>
  <si>
    <t xml:space="preserve">Data Element Group = ICDC.PriorTherapy || Data Element Name = total_number_of_doses_any_therapy || Definition = Total of all doses of treatment in a given period of time. || Data Type = integer || Valid Values =  || Example Values =  || Required? =  || Multiplicity =  || CDE Public ID = </t>
  </si>
  <si>
    <t>ICDC.PriorTherapy.total_number_of_doses_nsaid</t>
  </si>
  <si>
    <t xml:space="preserve">Data Element Group = ICDC.PriorTherapy || Data Element Name = total_number_of_doses_nsaid || Definition = The total number of doses of NSAIDs given in a given period of time. || Data Type = integer || Valid Values =  || Example Values =  || Required? =  || Multiplicity =  || CDE Public ID = </t>
  </si>
  <si>
    <t>ICDC.PriorTherapy.total_number_of_doses_steroid</t>
  </si>
  <si>
    <t xml:space="preserve">Data Element Group = ICDC.PriorTherapy || Data Element Name = total_number_of_doses_steroid || Definition = The total number of doses of steroids given in a given period of time. || Data Type = integer || Valid Values =  || Example Values =  || Required? =  || Multiplicity =  || CDE Public ID = </t>
  </si>
  <si>
    <t>ICDC.PriorTherapy.treatment_performed_at_site</t>
  </si>
  <si>
    <t xml:space="preserve">Data Element Group = ICDC.PriorTherapy || Data Element Name = treatment_performed_at_site || Definition =  || Data Type = boolean || Valid Values =  || Example Values =  || Required? =  || Multiplicity =  || CDE Public ID = </t>
  </si>
  <si>
    <t>ICDC.PriorTherapy.treatment_performed_in_minimal_residual</t>
  </si>
  <si>
    <t xml:space="preserve">Data Element Group = ICDC.PriorTherapy || Data Element Name = treatment_performed_in_minimal_residual || Definition =  || Data Type = boolean || Valid Values =  || Example Values =  || Required? =  || Multiplicity =  || CDE Public ID = </t>
  </si>
  <si>
    <t>ICDC.PriorTherapy.tx_loc_geo_loc_ind_nsaid</t>
  </si>
  <si>
    <t xml:space="preserve">Data Element Group = ICDC.PriorTherapy || Data Element Name = tx_loc_geo_loc_ind_nsaid || Definition =  || Data Type = TBD || Valid Values =  || Example Values =  || Required? =  || Multiplicity =  || CDE Public ID = </t>
  </si>
  <si>
    <t xml:space="preserve">ICDC.Program.program_external_url
CDS.Study/Data specific.File URL on CDS
ICDC_Query_url
</t>
  </si>
  <si>
    <t>CDS.Study/Data specific.File URL on CDS</t>
  </si>
  <si>
    <t>ICDC_Query_url</t>
  </si>
  <si>
    <t xml:space="preserve">Data Element Group = ICDC.Program || Data Element Name = program_external_url || Definition = A URL address for a research program or study that is accessible by those outside the host institution. || Data Type = string || Valid Values =  || Example Values =  || Required? =  || Multiplicity =  || CDE Public ID = </t>
  </si>
  <si>
    <t>ICDC.Program.program_full_description</t>
  </si>
  <si>
    <t xml:space="preserve">Data Element Group = ICDC.Program || Data Element Name = program_full_description || Definition = An unabridged description of a research program or study. || Data Type = string || Valid Values =  || Example Values =  || Required? = TRUE || Multiplicity =  || CDE Public ID = </t>
  </si>
  <si>
    <t>ICDC.Program.program_short_description</t>
  </si>
  <si>
    <t xml:space="preserve">Data Element Group = ICDC.Program || Data Element Name = program_short_description || Definition = An abbreviated description of a research program or study. || Data Type = string || Valid Values =  || Example Values =  || Required? = TRUE || Multiplicity =  || CDE Public ID = </t>
  </si>
  <si>
    <t xml:space="preserve">Data Element Group = ICDC.Program || Data Element Name = program_sort_order || Definition = value upon which to arbitrarily prioritize display of the program within the UI || Data Type = integer || Valid Values =  || Example Values =  || Required? =  || Multiplicity =  || CDE Public ID = </t>
  </si>
  <si>
    <t>ICDC.Sample.analysis_area</t>
  </si>
  <si>
    <t xml:space="preserve">Data Element Group = ICDC.Sample || Data Element Name = analysis_area || Definition = The total area of a sample that is used for analysis. || Data Type = number || Valid Values =  || Example Values =  || Required? =  || Multiplicity =  || CDE Public ID = </t>
  </si>
  <si>
    <t>ICDC.Sample.analysis_area_percentage_glass</t>
  </si>
  <si>
    <t xml:space="preserve">Data Element Group = ICDC.Sample || Data Element Name = analysis_area_percentage_glass || Definition = The area of a sample on a slide that is represented by glass; the area of the sample that represents gaps in the sample. || Data Type = number || Valid Values =  || Example Values =  || Required? =  || Multiplicity =  || CDE Public ID = </t>
  </si>
  <si>
    <t>ICDC.Sample.analysis_area_percentage_pigmented_tumor</t>
  </si>
  <si>
    <t xml:space="preserve">Data Element Group = ICDC.Sample || Data Element Name = analysis_area_percentage_pigmented_tumor || Definition = The area of a sample on a slide that is represented by pigmented tumor tissue, which will be analyzed. || Data Type = number || Valid Values =  || Example Values =  || Required? =  || Multiplicity =  || CDE Public ID = </t>
  </si>
  <si>
    <t>ICDC.Sample.analysis_area_percentage_stroma</t>
  </si>
  <si>
    <t xml:space="preserve">Data Element Group = ICDC.Sample || Data Element Name = analysis_area_percentage_stroma || Definition = The percentage of the analysis area that is represented by stromal tissue. || Data Type = number || Valid Values =  || Example Values =  || Required? =  || Multiplicity =  || CDE Public ID = </t>
  </si>
  <si>
    <t>ICDC.Sample.analysis_area_percentage_tumor</t>
  </si>
  <si>
    <t xml:space="preserve">Data Element Group = ICDC.Sample || Data Element Name = analysis_area_percentage_tumor || Definition = The percentage of the analysis area that is represented by tumor tissue. || Data Type = number || Valid Values =  || Example Values =  || Required? =  || Multiplicity =  || CDE Public ID = </t>
  </si>
  <si>
    <t>ICDC.Sample.comment
ICDC_Query.comment</t>
  </si>
  <si>
    <t xml:space="preserve">Data Element Group = ICDC.Sample || Data Element Name = comment || Definition = A written explanation, observation or criticism added to textual material. || Data Type = string || Valid Values =  || Example Values =  || Required? =  || Multiplicity =  || CDE Public ID = </t>
  </si>
  <si>
    <t>ICDC.Sample.general_sample_pathology
ICDC_Query.general_sample_pathology</t>
  </si>
  <si>
    <t>ICDC_Query.general_sample_pathology</t>
  </si>
  <si>
    <t xml:space="preserve">Data Element Group = ICDC.Sample || Data Element Name = general_sample_pathology || Definition = An indicator as to whether a sample is derived from normal or tumor-bearing tissue. || Data Type = enum || Valid Values =  || Example Values = normal, tumor, not applicable || Required? =  || Multiplicity =  || CDE Public ID = </t>
  </si>
  <si>
    <t>ICDC.Sample.necropsy_sample
ICDC_Query.necropsy_sample</t>
  </si>
  <si>
    <t>ICDC_Query.necropsy_sample</t>
  </si>
  <si>
    <t xml:space="preserve">Data Element Group = ICDC.Sample || Data Element Name = necropsy_sample || Definition = A biospecimen collected during the surgical examination of a dead body. || Data Type = boolean || Valid Values =  || Example Values =  || Required? =  || Multiplicity =  || CDE Public ID = </t>
  </si>
  <si>
    <t>ICDC.Sample.next</t>
  </si>
  <si>
    <t xml:space="preserve">Data Element Group = ICDC.Sample || Data Element Name = next || Definition =  || Data Type = ICDC.Sample || Valid Values =  || Example Values =  || Required? =  || Multiplicity =  || CDE Public ID = </t>
  </si>
  <si>
    <t>ICDC.Sample.non_tumor_tissue_area</t>
  </si>
  <si>
    <t xml:space="preserve">Data Element Group = ICDC.Sample || Data Element Name = non_tumor_tissue_area || Definition = The area within a sample that is represented by non-tumor tissue. || Data Type = number || Valid Values =  || Example Values =  || Required? =  || Multiplicity =  || CDE Public ID = </t>
  </si>
  <si>
    <t>ICDC.Sample.on_visit</t>
  </si>
  <si>
    <t xml:space="preserve">Data Element Group = ICDC.Sample || Data Element Name = on_visit || Definition =  || Data Type = ICDC.Sample || Valid Values =  || Example Values =  || Required? =  || Multiplicity =  || CDE Public ID = </t>
  </si>
  <si>
    <t>ICDC.Sample.percentage_stroma
ICDC_Query.percentage_stroma</t>
  </si>
  <si>
    <t>ICDC_Query.percentage_stroma</t>
  </si>
  <si>
    <t xml:space="preserve">Data Element Group = ICDC.Sample || Data Element Name = percentage_stroma || Definition = The percentage of stromal tissue in a sample. || Data Type = number || Valid Values =  || Example Values =  || Required? =  || Multiplicity =  || CDE Public ID = </t>
  </si>
  <si>
    <t>ICDC.Study.member_of (Program)</t>
  </si>
  <si>
    <t xml:space="preserve">Data Element Group = ICDC.Study || Data Element Name = member_of (Program) || Definition =  || Data Type = ICDC.Program || Valid Values =  || Example Values =  || Required? =  || Multiplicity =  || CDE Public ID = </t>
  </si>
  <si>
    <t>ICDC.Sample.percentage_tumor
ICDC_Query.percentage_tumor</t>
  </si>
  <si>
    <t xml:space="preserve">Data Element Group = ICDC.Sample || Data Element Name = percentage_tumor || Definition = The percentage of tumor tissue in a sample. || Data Type = number || Valid Values =  || Example Values =  || Required? =  || Multiplicity =  || CDE Public ID = </t>
  </si>
  <si>
    <t>ICDC.Sample.specific_sample_pathology
ICDC_Query.specific_sample_pathology</t>
  </si>
  <si>
    <t>specimen</t>
  </si>
  <si>
    <t>ICDC_Query.specific_sample_pathology</t>
  </si>
  <si>
    <t xml:space="preserve">Data Element Group = ICDC.Sample || Data Element Name = specific_sample_pathology || Definition = indicator of the specific pathology associated with a sample, e.g. squamous cell carcinoma # proactively include this for future use? || Data Type = enum || Valid Values =  || Example Values =  || Required? =  || Multiplicity =  || CDE Public ID = </t>
  </si>
  <si>
    <t>ICDC.Sample.total_tissue_area</t>
  </si>
  <si>
    <t xml:space="preserve">Data Element Group = ICDC.Sample || Data Element Name = total_tissue_area || Definition = The total area of a tissue sample. || Data Type = number || Valid Values =  || Example Values =  || Required? =  || Multiplicity =  || CDE Public ID = </t>
  </si>
  <si>
    <t>ICDC.StudySite.ENTITY</t>
  </si>
  <si>
    <t xml:space="preserve">Data Element Group = ICDC.StudySite || Data Element Name = ENTITY || Definition = The collection of all data related to the study site in a specific project. || Data Type =  || Valid Values =  || Example Values =  || Required? =  || Multiplicity =  || CDE Public ID = </t>
  </si>
  <si>
    <t>ICDC.StudySite.member_of (Study)</t>
  </si>
  <si>
    <t xml:space="preserve">Data Element Group = ICDC.StudySite || Data Element Name = member_of (Study) || Definition =  || Data Type = ICDC.Study || Valid Values =  || Example Values =  || Required? =  || Multiplicity =  || CDE Public ID = </t>
  </si>
  <si>
    <t>ICDC.Sample.tumor_tissue_area</t>
  </si>
  <si>
    <t xml:space="preserve">Data Element Group = ICDC.Sample || Data Element Name = tumor_tissue_area || Definition = The area within a sample that is comprised of tumor tissue. || Data Type = number || Valid Values =  || Example Values =  || Required? =  || Multiplicity =  || CDE Public ID = </t>
  </si>
  <si>
    <t xml:space="preserve">Data Element Group = ICDC.Study || Data Element Name = date_of_iacuc_approval || Definition = The date that the Institutional Animal Care and Use Committee (IACUC) approved an animal study protocol. This date cannot be released to funding agencies until congruency between the animal use in the funding proposal and the IACUC approved protocol has been verified. || Data Type = datetime || Valid Values =  || Example Values =  || Required? =  || Multiplicity =  || CDE Public ID = </t>
  </si>
  <si>
    <t>ICDC.Study.dates_of_conduct</t>
  </si>
  <si>
    <t xml:space="preserve">Data Element Group = ICDC.Study || Data Element Name = dates_of_conduct || Definition = The date range that encompasses the dates that a study was performed. || Data Type = string || Valid Values =  || Example Values =  || Required? =  || Multiplicity =  || CDE Public ID = </t>
  </si>
  <si>
    <t>ICDC.Visit.ENTITY</t>
  </si>
  <si>
    <t xml:space="preserve">Data Element Group = ICDC.Visit || Data Element Name = ENTITY || Definition = The collection of all data related to the visit schedule in a specific project. || Data Type =  || Valid Values =  || Example Values =  || Required? =  || Multiplicity =  || CDE Public ID = </t>
  </si>
  <si>
    <t>ICDC.Visit.of_cycle</t>
  </si>
  <si>
    <t xml:space="preserve">Data Element Group = ICDC.Visit || Data Element Name = of_cycle || Definition =  || Data Type = ICDC.Cycle || Valid Values =  || Example Values =  || Required? =  || Multiplicity =  || CDE Public ID = </t>
  </si>
  <si>
    <t>ICDC.StudyArm.arm
ICDC_Query.arm</t>
  </si>
  <si>
    <t>ICDC_Query.arm</t>
  </si>
  <si>
    <t xml:space="preserve">Data Element Group = ICDC.StudyArm || Data Element Name = arm || Definition = A planned point in time within the study design in which there is a subdivision of subjects to particular procedures or treatment groups. || Data Type = TBD || Valid Values =  || Example Values =  || Required? =  || Multiplicity =  || CDE Public ID = </t>
  </si>
  <si>
    <t>ICDC.StudyArm.arm_description</t>
  </si>
  <si>
    <t xml:space="preserve">Data Element Group = ICDC.StudyArm || Data Element Name = arm_description || Definition = Short description of the study arm || Data Type =  || Valid Values =  || Example Values =  || Required? =  || Multiplicity =  || CDE Public ID = </t>
  </si>
  <si>
    <t>ICDC.StudyArm.ctep_treatment_assignment_code</t>
  </si>
  <si>
    <t xml:space="preserve">Data Element Group = ICDC.StudyArm || Data Element Name = ctep_treatment_assignment_code || Definition = An identification code assigned to each unique treatment regimen to uniformly group patients for separate analysis of adverse events and response data. || Data Type = pattern: "^.+$\n" || Valid Values =  || Example Values =  || Required? =  || Multiplicity =  || CDE Public ID = </t>
  </si>
  <si>
    <t>ICDC.StudySite.registering_institution</t>
  </si>
  <si>
    <t xml:space="preserve">Data Element Group = ICDC.StudySite || Data Element Name = registering_institution || Definition = An established society, corporation, foundation or other organization founded and united for a specific purpose, e.g. for health-related research; also used to refer to a building or buildings occupied or used by such organization. || Data Type = string || Valid Values =  || Example Values =  || Required? =  || Multiplicity =  || CDE Public ID = </t>
  </si>
  <si>
    <t>ICDC.StudySite.site_short_name</t>
  </si>
  <si>
    <t xml:space="preserve">Data Element Group = ICDC.StudySite || Data Element Name = site_short_name || Definition = The abbreviation or abridged identifier representing the place hosting a research program or study. || Data Type = string || Valid Values =  || Example Values =  || Required? =  || Multiplicity =  || CDE Public ID = </t>
  </si>
  <si>
    <t>ICDC.StudySite.veterinary_medical_center</t>
  </si>
  <si>
    <t xml:space="preserve">Data Element Group = ICDC.StudySite || Data Element Name = veterinary_medical_center || Definition = A veterinary institution that provides medical or surgical care and treatment for the sick or the injured. || Data Type = string || Valid Values =  || Example Values =  || Required? =  || Multiplicity =  || CDE Public ID = </t>
  </si>
  <si>
    <t>ICDC.Visit.registering_institution</t>
  </si>
  <si>
    <t xml:space="preserve">Data Element Group = ICDC.Visit || Data Element Name = registering_institution || Definition = An established society, corporation, foundation or other organization founded and united for a specific purpose, e.g. for health-related research; also used to refer to a building or buildings occupied or used by such organization. || Data Type = string || Valid Values =  || Example Values =  || Required? =  || Multiplicity =  || CDE Public ID = </t>
  </si>
  <si>
    <t>ICDC.Visit.site_short_name</t>
  </si>
  <si>
    <t xml:space="preserve">Data Element Group = ICDC.Visit || Data Element Name = site_short_name || Definition = The abbreviation or abridged identifier representing the place hosting a research program or study. || Data Type = string || Valid Values =  || Example Values =  || Required? =  || Multiplicity =  || CDE Public ID = </t>
  </si>
  <si>
    <t>ICDC.Visit.visit_date
ICDC_Query.visit_date</t>
  </si>
  <si>
    <t>ICDC_Query.visit_date</t>
  </si>
  <si>
    <t xml:space="preserve">Data Element Group = ICDC.Visit || Data Element Name = visit_date || Definition = The date on which a visit occurred. || Data Type = TBD || Valid Values =  || Example Values =  || Required? =  || Multiplicity =  || CDE Public ID = </t>
  </si>
  <si>
    <t>ICDC.Visit.visit_number
CRDC_Query.visit_number</t>
  </si>
  <si>
    <t xml:space="preserve">Data Element Group = ICDC.Visit || Data Element Name = visit_number || Definition = The numerical identifier of the visit. || Data Type = TBD || Valid Values =  || Example Values =  || Required? =  || Multiplicity =  || CDE Public ID = </t>
  </si>
  <si>
    <t>ICDC.VitalSigns.ENTITY</t>
  </si>
  <si>
    <t xml:space="preserve">Data Element Group = ICDC.VitalSigns || Data Element Name = ENTITY || Definition = The collection of all data related to the vital signs. || Data Type =  || Valid Values =  || Example Values =  || Required? =  || Multiplicity =  || CDE Public ID = </t>
  </si>
  <si>
    <t>ICDC.VitalSigns.assessment_timepoint</t>
  </si>
  <si>
    <t xml:space="preserve">Data Element Group = ICDC.VitalSigns || Data Element Name = assessment_timepoint || Definition = The hour, minute, and/or second that an examination was administered. || Data Type =  || Valid Values =  || Example Values =  || Required? =  || Multiplicity =  || CDE Public ID = </t>
  </si>
  <si>
    <t>ICDC.VitalSigns.body_surface_area</t>
  </si>
  <si>
    <t xml:space="preserve">Data Element Group = ICDC.VitalSigns || Data Element Name = body_surface_area || Definition = A measure of the 2-dimensional extent of the body surface (i.e., the skin). Body surface area (BSA) can be calculated by mathematical formula or from a chart that relates height to weight. BSA is often an important factor in dosing. || Data Type = number || Valid Values =  || Example Values =  || Required? =  || Multiplicity =  || CDE Public ID = </t>
  </si>
  <si>
    <t>ICDC.VitalSigns.body_temperature</t>
  </si>
  <si>
    <t xml:space="preserve">Data Element Group = ICDC.VitalSigns || Data Element Name = body_temperature || Definition = A measure of the average kinetic energy of a system of particles. Temperature may be quantified, in the context of thermodynamics, as the potential of one system to transfer thermal energy to another system until both systems reach a state of thermal equilibrium. || Data Type = number || Valid Values =  || Example Values =  || Required? =  || Multiplicity =  || CDE Public ID = </t>
  </si>
  <si>
    <t>ICDC.VitalSigns.crf_id</t>
  </si>
  <si>
    <t xml:space="preserve">Data Element Group = ICDC.VitalSigns || Data Element Name = crf_id || Definition = A unique alphanumeric identifier assigned to a specific case report form. || Data Type = TBD || Valid Values =  || Example Values =  || Required? =  || Multiplicity =  || CDE Public ID = </t>
  </si>
  <si>
    <t>ICDC.VitalSigns.date_of_vital_signs</t>
  </si>
  <si>
    <t xml:space="preserve">Data Element Group = ICDC.VitalSigns || Data Element Name = date_of_vital_signs || Definition = The day of the week on which a person was born. || Data Type = datetime || Valid Values =  || Example Values =  || Required? =  || Multiplicity =  || CDE Public ID = </t>
  </si>
  <si>
    <t>ICDC.VitalSigns.ecg</t>
  </si>
  <si>
    <t xml:space="preserve">Data Element Group = ICDC.VitalSigns || Data Element Name = ecg || Definition = Graphic representation and categorization of the electrical vectors produced by the depolarization and repolarization of myocardial tissue. || Data Type = boolean || Valid Values =  || Example Values =  || Required? =  || Multiplicity =  || CDE Public ID = </t>
  </si>
  <si>
    <t>ICDC.VitalSigns.modified_ecog</t>
  </si>
  <si>
    <t xml:space="preserve">Data Element Group = ICDC.VitalSigns || Data Element Name = modified_ecog || Definition = A version of the ECOG performance status scale for use in canines. || Data Type = http://localhost/terms/domain/modified_ecog || Valid Values =  || Example Values =  || Required? =  || Multiplicity =  || CDE Public ID = </t>
  </si>
  <si>
    <t>ICDC.VitalSigns.on_visit</t>
  </si>
  <si>
    <t xml:space="preserve">Data Element Group = ICDC.VitalSigns || Data Element Name = on_visit || Definition =  || Data Type = ICDC.Visit || Valid Values =  || Example Values =  || Required? =  || Multiplicity =  || CDE Public ID = </t>
  </si>
  <si>
    <t>ICDC.VitalSigns.patient_weight
ICDC_Query.weight
IDC.Patient Study Module.DICOM.Patient's Weight</t>
  </si>
  <si>
    <t>ICDC_Query.weight</t>
  </si>
  <si>
    <t xml:space="preserve">Data Element Group = ICDC.VitalSigns || Data Element Name = patient_weight || Definition = The weight of a subject. || Data Type = number || Valid Values =  || Example Values =  || Required? =  || Multiplicity =  || CDE Public ID = </t>
  </si>
  <si>
    <t>ICDC.VitalSigns.phase</t>
  </si>
  <si>
    <t xml:space="preserve">Data Element Group = ICDC.VitalSigns || Data Element Name = phase || Definition = A distinguishable part, a stage in a series of events or in a process of development, e.g. any of the varying aspects or stages in course of a disease; a fraction of a cycle. || Data Type = TBD || Valid Values =  || Example Values =  || Required? =  || Multiplicity =  || CDE Public ID = </t>
  </si>
  <si>
    <t>ICDC.VitalSigns.pulse</t>
  </si>
  <si>
    <t xml:space="preserve">Data Element Group = ICDC.VitalSigns || Data Element Name = pulse || Definition = The rhythmic wave within the arteries occurring with each contraction of the left ventricle. || Data Type = integer || Valid Values =  || Example Values =  || Required? =  || Multiplicity =  || CDE Public ID = </t>
  </si>
  <si>
    <t>ICDC.VitalSigns.pulse_ox</t>
  </si>
  <si>
    <t xml:space="preserve">Data Element Group = ICDC.VitalSigns || Data Element Name = pulse_ox || Definition = A non-invasive method that provides estimates of arterial oxyhemoglobin saturation by utilizing selected wavelengths of light to determine the saturation of oxyhemoglobin. || Data Type = number || Valid Values =  || Example Values =  || Required? =  || Multiplicity =  || CDE Public ID = </t>
  </si>
  <si>
    <t>ICDC.VitalSigns.respiration_pattern</t>
  </si>
  <si>
    <t xml:space="preserve">Data Element Group = ICDC.VitalSigns || Data Element Name = respiration_pattern || Definition = A description of the breathing cycle at a point in time, which is informed by the rate, depth, and regularity of respiration. || Data Type = http://localhost/terms/domain/respiration_pattern || Valid Values =  || Example Values =  || Required? =  || Multiplicity =  || CDE Public ID = </t>
  </si>
  <si>
    <t>ICDC.VitalSigns.respiration_rate</t>
  </si>
  <si>
    <t xml:space="preserve">Data Element Group = ICDC.VitalSigns || Data Element Name = respiration_rate || Definition = The rate of breathing (inhalation and exhalation) measured within in a unit time, usually expressed as breaths per minute. || Data Type = integer || Valid Values =  || Example Values =  || Required? =  || Multiplicity =  || CDE Public ID = </t>
  </si>
  <si>
    <t>ICDC.VitalSigns.systolic_bp</t>
  </si>
  <si>
    <t xml:space="preserve">Data Element Group = ICDC.VitalSigns || Data Element Name = systolic_bp || Definition = The maximum pressure exerted into the systemic arterial circulation during the contraction of the left ventricle of the heart. || Data Type = integer || Valid Values =  || Example Values =  || Required? =  || Multiplicity =  || CDE Public ID = </t>
  </si>
  <si>
    <t xml:space="preserve">Data Element Group = PDC.Aliquot || Data Element Name = aliquot_is_ref || Definition = A biospecimen entity which is used as a reference sample for determining relative protein abundances in labeling experiments. || Data Type = string || Valid Values =  || Example Values =  || Required? = FALSE || Multiplicity =  || CDE Public ID = </t>
  </si>
  <si>
    <t xml:space="preserve">Data Element Group = PDC.Aliquot || Data Element Name = pool || Definition = Any biospecimen entity where multiple cases, samples or aliquots are combined to produce a reference. Sample pooling is commonly used for determining relative protein abundances in labeling experiments. || Data Type = binary || Valid Values =  || Example Values =  || Required? = FALSE || Multiplicity =  || CDE Public ID = </t>
  </si>
  <si>
    <t xml:space="preserve">Data Element Group = PDC.AliquotRunMetadata || Data Element Name = ENTITY || Definition = Experimental metadata describing how an aliquot was processed within a study. || Data Type =  || Valid Values =  || Example Values =  || Required? =  || Multiplicity =  || CDE Public ID = </t>
  </si>
  <si>
    <t>Data Element Group = PDC.AliquotRunMetadata || Data Element Name = acquisition_file_name || Definition = Representative file name for one of the raw data file from the run || Data Type = string || Valid Values =  || Example Values =  || Required? = FALSE || Multiplicity =  || CDE Public ID = -</t>
  </si>
  <si>
    <t xml:space="preserve">Data Element Group = PDC.AliquotRunMetadata || Data Element Name = Aliquot || Definition = FK || Data Type = PDC.Aliquot || Valid Values =  || Example Values =  || Required? =  || Multiplicity =  || CDE Public ID = </t>
  </si>
  <si>
    <t xml:space="preserve">Data Element Group = PDC.AliquotRunMetadata || Data Element Name = aliquot_run_metadata_id || Definition = KEY
 || Data Type = string
 || Valid Values =  || Example Values =  || Required? = TRUE
 || Multiplicity =  || CDE Public ID = </t>
  </si>
  <si>
    <t>Data Element Group = PDC.AliquotRunMetadata || Data Element Name = analyte || Definition = Type of peptide or protein enrichment || Data Type = string || Valid Values =  || Example Values =  || Required? = FALSE || Multiplicity =  || CDE Public ID = -</t>
  </si>
  <si>
    <t>Data Element Group = PDC.AliquotRunMetadata || Data Element Name = condition || Definition = Biological condition (ex: disease state) of the cases(patients) from which the aliquots derived. || Data Type = string || Valid Values =  || Example Values =  || Required? = FALSE || Multiplicity =  || CDE Public ID = -</t>
  </si>
  <si>
    <t>Data Element Group = PDC.AliquotRunMetadata || Data Element Name = date || Definition = Date of the data acquired from the mass spectrometry instrument || Data Type = string || Valid Values =  || Example Values =  || Required? = FALSE || Multiplicity =  || CDE Public ID = -</t>
  </si>
  <si>
    <t>Data Element Group = PDC.AliquotRunMetadata || Data Element Name = experiment_number || Definition = Number associated with a specific run of the experiment || Data Type = string || Valid Values =  || Example Values =  || Required? = FALSE || Multiplicity =  || CDE Public ID = -</t>
  </si>
  <si>
    <t>Data Element Group = PDC.AliquotRunMetadata || Data Element Name = experiment_type || Definition = General strategy used for differential analysis || Data Type = string || Valid Values =  || Example Values =  || Required? = FALSE || Multiplicity =  || CDE Public ID = -</t>
  </si>
  <si>
    <t>Data Element Group = PDC.AliquotRunMetadata || Data Element Name = fraction || Definition = Number of fractions in the experimental run || Data Type = string || Valid Values =  || Example Values =  || Required? = FALSE || Multiplicity =  || CDE Public ID = -</t>
  </si>
  <si>
    <t>Data Element Group = PDC.AliquotRunMetadata || Data Element Name = instrument || Definition = Make and model of the mass spectrometry instrument || Data Type = string || Valid Values =  || Example Values =  || Required? = FALSE || Multiplicity =  || CDE Public ID = -</t>
  </si>
  <si>
    <t>Data Element Group = PDC.AliquotRunMetadata || Data Element Name = label || Definition = Reagent used for isobaric labeling or label-free || Data Type = string || Valid Values =  || Example Values =  || Required? = FALSE || Multiplicity =  || CDE Public ID = -</t>
  </si>
  <si>
    <t>Data Element Group = PDC.AliquotRunMetadata || Data Element Name = operator || Definition = Mass Spectrometry instrument operator || Data Type = string || Valid Values =  || Example Values =  || Required? = FALSE || Multiplicity =  || CDE Public ID = -</t>
  </si>
  <si>
    <t>PDC.AliquotRunMetadata.protocol
CDS.Proteomics Data Specific.Aliquot</t>
  </si>
  <si>
    <t>CDS.Proteomics Data Specific.Aliquot</t>
  </si>
  <si>
    <t>Data Element Group = PDC.AliquotRunMetadata || Data Element Name = protocol || Definition = Name of the protocol used to run the experiment || Data Type = string || Valid Values =  || Example Values =  || Required? = FALSE || Multiplicity =  || CDE Public ID = -</t>
  </si>
  <si>
    <t>Data Element Group = PDC.AliquotRunMetadata || Data Element Name = replicate_number || Definition = Replicate number, if applicable || Data Type = string || Valid Values =  || Example Values =  || Required? = FALSE || Multiplicity =  || CDE Public ID = -</t>
  </si>
  <si>
    <t xml:space="preserve">Data Element Group = PDC.AliquotRunMetadata || Data Element Name = Study
 || Definition = FK || Data Type = PDC.Study || Valid Values =  || Example Values =  || Required? =  || Multiplicity =  || CDE Public ID = </t>
  </si>
  <si>
    <t xml:space="preserve">Data Element Group = PDC.Case || Data Element Name = external_case_id || Definition = Identifier from other resources for this case || Data Type = string || Valid Values =  || Example Values =  || Required? = FALSE || Multiplicity =  || CDE Public ID = </t>
  </si>
  <si>
    <t xml:space="preserve">Data Element Group = PDC.Case || Data Element Name = pool || Definition = Any biospecimen entity where multiple cases, samples or aliquots are combined to produce a reference. Sample pooling is commonly used for determining relative protein abundances in labeling experiments. || Data Type = string || Valid Values =  || Example Values =  || Required? = TRUE || Multiplicity =  || CDE Public ID = </t>
  </si>
  <si>
    <t xml:space="preserve">Data Element Group = PDC.Diagnosis || Data Element Name = cause_of_death || Definition = Text term to identify the cause of death for a patient. || Data Type = string || Valid Values =  || Example Values =  || Required? = FALSE || Multiplicity =  || CDE Public ID = </t>
  </si>
  <si>
    <t xml:space="preserve">Data Element Group = PDC.Diagnosis || Data Element Name = colon_polyps_history || Definition = Yes/No indicator to describe if the subject had a previous history of colon polyps as noted in the history/physical or previous endoscopic report (s). || Data Type = string || Valid Values =  || Example Values =  || Required? = FALSE || Multiplicity =  || CDE Public ID = </t>
  </si>
  <si>
    <t xml:space="preserve">Data Element Group = PDC.Diagnosis || Data Element Name = days_to_death || Definition = Time interval from a person's date of death to the date of initial pathologic diagnosis, represented as a calculated number of days. || Data Type = string || Valid Values =  || Example Values =  || Required? = FALSE || Multiplicity =  || CDE Public ID = </t>
  </si>
  <si>
    <t xml:space="preserve">Data Element Group = PDC.Diagnosis || Data Element Name = days_to_hiv_diagnosis || Definition = Time interval from the date of the initial pathologic diagnosis to the date of human immunodeficiency diagnosis, represented as a calculated number of days. || Data Type = string || Valid Values =  || Example Values =  || Required? = FALSE || Multiplicity =  || CDE Public ID = </t>
  </si>
  <si>
    <t xml:space="preserve">Data Element Group = PDC.Diagnosis || Data Element Name = days_to_new_event || Definition = Time interval from the date of new tumor event including progression, recurrence and new primary malignancies to the date of initial pathologic diagnosis, represented as a calculated number of days. || Data Type = string || Valid Values =  || Example Values =  || Required? = FALSE || Multiplicity =  || CDE Public ID = </t>
  </si>
  <si>
    <t xml:space="preserve">Data Element Group = PDC.Diagnosis || Data Element Name = hiv_positive || Definition = Text term to signify whether a physician has diagnosed HIV infection in a patient. || Data Type = string || Valid Values =  || Example Values =  || Required? = FALSE || Multiplicity =  || CDE Public ID = </t>
  </si>
  <si>
    <t xml:space="preserve">Data Element Group = PDC.Diagnosis || Data Element Name = hpv_positive_type || Definition = Text classification to represent the strain or type of human papillomavirus identified in an individual. || Data Type = string || Valid Values =  || Example Values =  || Required? = FALSE || Multiplicity =  || CDE Public ID = </t>
  </si>
  <si>
    <t xml:space="preserve">Data Element Group = PDC.Diagnosis || Data Element Name = hpv_status || Definition = The findings of the oncogenic HPV. || Data Type = string || Valid Values =  || Example Values =  || Required? = FALSE || Multiplicity =  || CDE Public ID = </t>
  </si>
  <si>
    <t>Data Element Group = PDC.Diagnosis || Data Element Name = ldh_level_at_diagnosis || Definition = The 2 decimal place numeric laboratory value measured, assigned or computed related to the assessment of lactate dehydrogenase in a specimen. || Data Type = string || Valid Values =  || Example Values =  || Required? = FALSE || Multiplicity =  || CDE Public ID = 2798766 - caDSR</t>
  </si>
  <si>
    <t>Data Element Group = PDC.Diagnosis || Data Element Name = ldh_normal_range_upper || Definition = The top value of the range of statistical characteristics that are supposed to represent accepted standard, non-pathological pattern for lactate dehydrogenase (units not specified). || Data Type = string || Valid Values =  || Example Values =  || Required? = FALSE || Multiplicity =  || CDE Public ID = 89 - caDSR</t>
  </si>
  <si>
    <t xml:space="preserve">Data Element Group = PDC.Diagnosis || Data Element Name = new_event_anatomic_site || Definition = Text term to specify the anatomic location of the return of tumor after treatment. || Data Type = string || Valid Values =  || Example Values =  || Required? = FALSE || Multiplicity =  || CDE Public ID = </t>
  </si>
  <si>
    <t xml:space="preserve">Data Element Group = PDC.Diagnosis || Data Element Name = new_event_type || Definition = Text term to identify a new tumor event. || Data Type = string || Valid Values =  || Example Values =  || Required? = FALSE || Multiplicity =  || CDE Public ID = </t>
  </si>
  <si>
    <t xml:space="preserve">Data Element Group = PDC.Diagnosis || Data Element Name = overall_survival || Definition = Number of days between the date used for index and the patient's date of death or the date the patient was last known to be alive. || Data Type = string || Valid Values =  || Example Values =  || Required? = FALSE || Multiplicity =  || CDE Public ID = </t>
  </si>
  <si>
    <t xml:space="preserve">Data Element Group = PDC.Diagnosis || Data Element Name = progression_free_survival || Definition = Number of days between the date used for index and the first date the patient is known to be free of disease progression. || Data Type = string || Valid Values =  || Example Values =  || Required? = FALSE || Multiplicity =  || CDE Public ID = </t>
  </si>
  <si>
    <t xml:space="preserve">Data Element Group = PDC.Diagnosis || Data Element Name = progression_free_survival_event || Definition = The event used to define the patient''s disease progression. || Data Type = string || Valid Values =  || Example Values =  || Required? = FALSE || Multiplicity =  || CDE Public ID = </t>
  </si>
  <si>
    <t>Data Element Group = PDC.Diagnosis || Data Element Name = vital_status || Definition = The survival state of the person registered on the protocol. || Data Type = enum || Valid Values =  || Example Values =  || Required? = FALSE || Multiplicity =  || CDE Public ID = 5 - caDSR</t>
  </si>
  <si>
    <t xml:space="preserve">PDC.Exposure.bmi
ICDC_Query.weight
</t>
  </si>
  <si>
    <t>Data Element Group = PDC.Exposure || Data Element Name = bmi || Definition = A calculated numerical quantity that represents an individual's weight to height ratio. || Data Type = number || Valid Values =  || Example Values =  || Required? = FALSE || Multiplicity =  || CDE Public ID = 2006410 - caDSR</t>
  </si>
  <si>
    <t>PDC.Exposure.height
IDC.Patient Study Module.DICOM.Patient's Size</t>
  </si>
  <si>
    <t>Data Element Group = PDC.Exposure || Data Element Name = height || Definition = The height of the patient in centimeters. || Data Type = number || Valid Values =  || Example Values =  || Required? = FALSE || Multiplicity =  || CDE Public ID = 649 - caDSR</t>
  </si>
  <si>
    <t>IDC.Patient Study Module.DICOM.Patient's Size</t>
  </si>
  <si>
    <t>PDC.Exposure.weight
ICDC_Query.weight
IDC.Patient Study Module.DICOM.Patient's Weight</t>
  </si>
  <si>
    <t>Data Element Group = PDC.Exposure || Data Element Name = weight || Definition = The weight of the patient measured in kilograms. || Data Type = number || Valid Values =  || Example Values =  || Required? = FALSE || Multiplicity =  || CDE Public ID = 651 - caDSR</t>
  </si>
  <si>
    <t>PDC.File.access
CDS.Study/Data specific.Data Access Level</t>
  </si>
  <si>
    <t>CDS.Study/Data specific.Data Access Level</t>
  </si>
  <si>
    <t xml:space="preserve">Data Element Group = PDC.File || Data Element Name = access || Definition = The Open Access data tier comprises public data not unique to an individual. The Open Access data tier does not require authorization. The Controlled Access data tier contains data that may be unique to an individual. All data types are stripped of direct identifiers. The Controlled Access data tier requires authorization. || Data Type = enum || Valid Values =  || Example Values =  || Required? = TRUE || Multiplicity =  || CDE Public ID = </t>
  </si>
  <si>
    <t xml:space="preserve">Data Element Group = PDC.File || Data Element Name = data_category || Definition = Broad categorization of the contents of the data file. || Data Type = enum || Valid Values =  || Example Values =  || Required? = FALSE || Multiplicity =  || CDE Public ID = </t>
  </si>
  <si>
    <t xml:space="preserve">Data Element Group = PDC.File || Data Element Name = dbgap_control_number || Definition = Study identifier from database of genotypes and phenotypes (dbGaP) || Data Type = string || Valid Values =  || Example Values =  || Required? = FALSE || Multiplicity =  || CDE Public ID = </t>
  </si>
  <si>
    <t xml:space="preserve">Data Element Group = PDC.File || Data Element Name = downloadable || Definition = Indicates if the file is downloadable from PDC data portal || Data Type = enum || Valid Values =  || Example Values =  || Required? = FALSE || Multiplicity =  || CDE Public ID = </t>
  </si>
  <si>
    <t xml:space="preserve">Data Element Group = PDC.File || Data Element Name = fraction_number || Definition = Chromatorgraphy fraction number of the file || Data Type = Numeric or alphanumeric || Valid Values =  || Example Values =  || Required? = FALSE || Multiplicity =  || CDE Public ID = </t>
  </si>
  <si>
    <t xml:space="preserve">Data Element Group = PDC.File || Data Element Name = sha1 || Definition = A 160-bit (20-byte) hash value derived from a file for the purpose of detecting errors which may have been introduced during its transmission or storage. || Data Type = string || Valid Values =  || Example Values =  || Required? = FALSE || Multiplicity =  || CDE Public ID = </t>
  </si>
  <si>
    <t xml:space="preserve">Data Element Group = PDC.Gene || Data Element Name = assays || Definition = CPTAC Assay accessions for the peptides associated with the gene || Data Type = string || Valid Values =  || Example Values =  || Required? = FALSE || Multiplicity =  || CDE Public ID = </t>
  </si>
  <si>
    <t xml:space="preserve">Data Element Group = PDC.Gene || Data Element Name = authority || Definition = HGNC Identifier || Data Type = string || Valid Values =  || Example Values =  || Required? = TRUE || Multiplicity =  || CDE Public ID = </t>
  </si>
  <si>
    <t xml:space="preserve">Data Element Group = PDC.Gene || Data Element Name = ENTITY || Definition = A functional unit of heredity which occupies a specific position on a particular chromosome and serves as the template for a product that contributes to a phenotype or a biological function. || Data Type =  || Valid Values =  || Example Values =  || Required? =  || Multiplicity =  || CDE Public ID = </t>
  </si>
  <si>
    <t>Can combine with GDC.MolecularTest.chromosome</t>
  </si>
  <si>
    <t xml:space="preserve">Gene chromosome </t>
  </si>
  <si>
    <t xml:space="preserve">Data Element Group = PDC.Gene || Data Element Name = chromosome || Definition = NCBI Gene chromosome || Data Type = string || Valid Values =  || Example Values =  || Required? = TRUE || Multiplicity =  || CDE Public ID = </t>
  </si>
  <si>
    <t xml:space="preserve">Data Element Group = PDC.Gene || Data Element Name = description || Definition = NCBI Gene description || Data Type = string || Valid Values =  || Example Values =  || Required? = TRUE || Multiplicity =  || CDE Public ID = </t>
  </si>
  <si>
    <t xml:space="preserve">Data Element Group = PDC.Gene || Data Element Name = gene_id || Definition = KEY || Data Type = string || Valid Values =  || Example Values =  || Required? =  || Multiplicity =  || CDE Public ID = </t>
  </si>
  <si>
    <t>Is this same as Gene symbol? Can combine with GDC.MolecularTest.gene_symbol</t>
  </si>
  <si>
    <t xml:space="preserve">Data Element Group = PDC.Gene || Data Element Name = gene_name || Definition = NCBI Gene name || Data Type = string || Valid Values =  || Example Values =  || Required? = TRUE || Multiplicity =  || CDE Public ID = </t>
  </si>
  <si>
    <t xml:space="preserve">Data Element Group = PDC.Gene || Data Element Name = locus || Definition = NCBI Gene cytoband || Data Type = string || Valid Values =  || Example Values =  || Required? = TRUE || Multiplicity =  || CDE Public ID = </t>
  </si>
  <si>
    <t xml:space="preserve">Data Element Group = PDC.Gene || Data Element Name = ncbi_gene_id || Definition = NCBI Gene Identifier || Data Type = integer || Valid Values =  || Example Values =  || Required? = TRUE || Multiplicity =  || CDE Public ID = </t>
  </si>
  <si>
    <t xml:space="preserve">Data Element Group = PDC.GeneAbundance || Data Element Name = ENTITY || Definition = Derived results intended to approximate protein abundance for a given gene product. Units of measurement include peptide-spectrum-matches (spectral counts), precursor or reporter ion abundance. || Data Type =  || Valid Values =  || Example Values =  || Required? =  || Multiplicity =  || CDE Public ID = </t>
  </si>
  <si>
    <t>PDC.Gene.organism
CDS.Study/Data specific.Organism/Species</t>
  </si>
  <si>
    <t>CDS.Study/Data specific.Organism/Species</t>
  </si>
  <si>
    <t xml:space="preserve">Data Element Group = PDC.Gene || Data Element Name = organism || Definition = NCBI Gene organism || Data Type = string || Valid Values =  || Example Values =  || Required? = TRUE || Multiplicity =  || CDE Public ID = </t>
  </si>
  <si>
    <t>PDC.Gene.proteins
CDS.SRA Information.SRA_Sample accession (SRS)</t>
  </si>
  <si>
    <t>CDS.SRA Information.SRA_Sample accession (SRS)</t>
  </si>
  <si>
    <t xml:space="preserve">Data Element Group = PDC.Gene || Data Element Name = proteins || Definition = Semi-colon separated list of protein accessions associated with the gene || Data Type = string || Valid Values =  || Example Values =  || Required? = TRUE || Multiplicity =  || CDE Public ID = </t>
  </si>
  <si>
    <t xml:space="preserve">Data Element Group = PDC.GeneAbundance || Data Element Name = Gene || Definition = GeneAbundance references measurements for a Gene. || Data Type = PDC.Gene || Valid Values =  || Example Values =  || Required? = TRUE || Multiplicity =  || CDE Public ID = </t>
  </si>
  <si>
    <t xml:space="preserve">Data Element Group = PDC.GeneAbundance || Data Element Name = gene_id || Definition = Gene Identifier || Data Type = string || Valid Values =  || Example Values =  || Required? = TRUE || Multiplicity =  || CDE Public ID = </t>
  </si>
  <si>
    <t xml:space="preserve">Data Element Group = PDC.GeneAbundance || Data Element Name = gene_name || Definition = NCBI Gene name || Data Type = string || Valid Values =  || Example Values =  || Required? = TRUE || Multiplicity =  || CDE Public ID = </t>
  </si>
  <si>
    <t xml:space="preserve">Data Element Group = PDC.GeneAbundance || Data Element Name = log2_ratio || Definition = Average log-ratio of sample reporter-ion to common reference of peptide ions associated with the gene in acquisitions from a specific biological sample. || Data Type = Double || Valid Values =  || Example Values =  || Required? = FALSE || Multiplicity =  || CDE Public ID = </t>
  </si>
  <si>
    <t xml:space="preserve">Data Element Group = PDC.GeneAbundance || Data Element Name = precursor_area || Definition = Total precursor area of peptide ions associated with the gene in acquisitions from a specific biological sample. || Data Type = Double || Valid Values =  || Example Values =  || Required? = FALSE || Multiplicity =  || CDE Public ID = </t>
  </si>
  <si>
    <t xml:space="preserve">Data Element Group = PDC.GeneAbundance || Data Element Name = spectral_count_id || Definition = KEY || Data Type = string || Valid Values =  || Example Values =  || Required? =  || Multiplicity =  || CDE Public ID = </t>
  </si>
  <si>
    <t xml:space="preserve">Data Element Group = PDC.GeneAbundance || Data Element Name = Study || Definition = GeneAbundance references the Study it is derived from. || Data Type = PDC.Study || Valid Values =  || Example Values =  || Required? = TRUE || Multiplicity =  || CDE Public ID = </t>
  </si>
  <si>
    <t xml:space="preserve">Data Element Group = PDC.GeneAbundance || Data Element Name = StudyRunMetadata || Definition = GeneAbundance references an experimental run of the Study it is derived from. || Data Type = PDC.StudyRunMetadata || Valid Values =  || Example Values =  || Required? = TRUE || Multiplicity =  || CDE Public ID = </t>
  </si>
  <si>
    <t xml:space="preserve">Data Element Group = PDC.GeneAbundance || Data Element Name = unshared_log2_ratio || Definition = Average log-ratio of sample reporter-ion to common reference of peptide ions of unshared peptides only associated with the gene in acquisitions from a specific biological sample. || Data Type = Double || Valid Values =  || Example Values =  || Required? = FALSE || Multiplicity =  || CDE Public ID = </t>
  </si>
  <si>
    <t xml:space="preserve">Data Element Group = PDC.GeneAbundance || Data Element Name = unshared_precursor_area || Definition = Total precursor area of peptide ions of unshared peptides only associated with the gene in acquisitions from a specific biological sample. || Data Type = Double || Valid Values =  || Example Values =  || Required? = FALSE || Multiplicity =  || CDE Public ID = </t>
  </si>
  <si>
    <t xml:space="preserve">Data Element Group = PDC.Program || Data Element Name = end_date || Definition = End date of the program || Data Type = Date || Valid Values =  || Example Values =  || Required? = FALSE || Multiplicity =  || CDE Public ID = </t>
  </si>
  <si>
    <t xml:space="preserve">Data Element Group = PDC.Program || Data Element Name = program_manager || Definition = Name of the program manager from the sponsoring agency || Data Type = string || Valid Values =  || Example Values =  || Required? = TRUE || Multiplicity =  || CDE Public ID = </t>
  </si>
  <si>
    <t xml:space="preserve">Data Element Group = PDC.Program || Data Element Name = program_submitter_id || Definition = KEY || Data Type =  || Valid Values =  || Example Values =  || Required? =  || Multiplicity =  || CDE Public ID = </t>
  </si>
  <si>
    <t>PDC.Program.sponsor
CDS.Study/Data specific.Funding agency</t>
  </si>
  <si>
    <t>CDS.Study/Data specific.Funding agency</t>
  </si>
  <si>
    <t xml:space="preserve">Data Element Group = PDC.Program || Data Element Name = sponsor || Definition = Funding agency || Data Type = string || Valid Values =  || Example Values =  || Required? = FALSE || Multiplicity =  || CDE Public ID = </t>
  </si>
  <si>
    <t xml:space="preserve">Data Element Group = PDC.Program || Data Element Name = start_date || Definition = Start date of the program || Data Type = Date || Valid Values =  || Example Values =  || Required? = TRUE || Multiplicity =  || CDE Public ID = </t>
  </si>
  <si>
    <t xml:space="preserve">Data Element Group = PDC.Project || Data Element Name = programs || Definition = Indicates that the project is logically part of the indicated project. || Data Type =  || Valid Values =  || Example Values =  || Required? = FALSE || Multiplicity =  || CDE Public ID = </t>
  </si>
  <si>
    <t xml:space="preserve">Data Element Group = PDC.Project || Data Element Name = project_submitter_id || Definition = KEY || Data Type =  || Valid Values =  || Example Values =  || Required? =  || Multiplicity =  || CDE Public ID = </t>
  </si>
  <si>
    <t xml:space="preserve">Data Element Group = PDC.Protocol || Data Element Name = 1d_chromatography_type || Definition = Type of chromatography of the first dimension. If only 1D was used, annotate that dimension here. || Data Type = enum || Valid Values =  || Example Values =  || Required? = TRUE || Multiplicity =  || CDE Public ID = </t>
  </si>
  <si>
    <t xml:space="preserve">Data Element Group = PDC.Protocol || Data Element Name = 2d_chromatography_type || Definition = Type of chromatography for the second dimension. This will generally be RPLC. || Data Type = enum || Valid Values =  || Example Values =  || Required? = TRUE || Multiplicity =  || CDE Public ID = </t>
  </si>
  <si>
    <t xml:space="preserve">Data Element Group = PDC.Protocol || Data Element Name = acquistion_type || Definition = Mass spectrometry acquisition method || Data Type = enum || Valid Values =  || Example Values =  || Required? = TRUE || Multiplicity =  || CDE Public ID = </t>
  </si>
  <si>
    <t xml:space="preserve">Data Element Group = PDC.Protocol || Data Element Name = alkylation_reagent || Definition = Reagent used for cysteine alkylation || Data Type = enum || Valid Values =  || Example Values =  || Required? = TRUE || Multiplicity =  || CDE Public ID = </t>
  </si>
  <si>
    <t xml:space="preserve">Data Element Group = PDC.Protocol || Data Element Name = amount_on_column || Definition = Approximate mass with units || Data Type = number || Valid Values =  || Example Values =  || Required? = FALSE || Multiplicity =  || CDE Public ID = </t>
  </si>
  <si>
    <t xml:space="preserve">Data Element Group = PDC.Protocol || Data Element Name = amount_on_column_uom || Definition = Unit of Measure of amount_on_column, Âµg || Data Type = string || Valid Values =  || Example Values =  || Required? = FALSE || Multiplicity =  || CDE Public ID = </t>
  </si>
  <si>
    <t xml:space="preserve">Data Element Group = PDC.Protocol || Data Element Name = chromatography_dimensions_count || Definition = Number of discrete chromatographic dimensions used || Data Type = enum || Valid Values =  || Example Values =  || Required? = TRUE || Multiplicity =  || CDE Public ID = </t>
  </si>
  <si>
    <t xml:space="preserve">Data Element Group = PDC.Protocol || Data Element Name = column_inner_diameter || Definition = Approximate diameter with units || Data Type = integer || Valid Values =  || Example Values =  || Required? = FALSE || Multiplicity =  || CDE Public ID = </t>
  </si>
  <si>
    <t xml:space="preserve">Data Element Group = PDC.Protocol || Data Element Name = column_inner_diameter_uom || Definition = Unit of Measure of column_inner_diameter, Âµm || Data Type = string || Valid Values =  || Example Values =  || Required? = FALSE || Multiplicity =  || CDE Public ID = </t>
  </si>
  <si>
    <t xml:space="preserve">Data Element Group = PDC.Protocol || Data Element Name = column_length || Definition = Approximate length with units || Data Type = integer || Valid Values =  || Example Values =  || Required? = FALSE || Multiplicity =  || CDE Public ID = </t>
  </si>
  <si>
    <t xml:space="preserve">Data Element Group = PDC.Protocol || Data Element Name = column_length_uom || Definition = Unit of Measure of column_length, cm || Data Type = string || Valid Values =  || Example Values =  || Required? = FALSE || Multiplicity =  || CDE Public ID = </t>
  </si>
  <si>
    <t xml:space="preserve">Data Element Group = PDC.Protocol || Data Element Name = column_type || Definition = Type of column used || Data Type = enum || Valid Values =  || Example Values =  || Required? = FALSE || Multiplicity =  || CDE Public ID = </t>
  </si>
  <si>
    <t xml:space="preserve">Data Element Group = PDC.Protocol || Data Element Name = dda_topn || Definition = Number of precursors sampled per cycle || Data Type = string || Valid Values =  || Example Values =  || Required? = FALSE || Multiplicity =  || CDE Public ID = </t>
  </si>
  <si>
    <t xml:space="preserve">Data Element Group = PDC.Protocol || Data Element Name = dia_ims || Definition = Numeric value that represents the current weight of the sample, measured in milligrams. || Data Type = enum || Valid Values =  || Example Values =  || Required? = FALSE || Multiplicity =  || CDE Public ID = </t>
  </si>
  <si>
    <t>Data Element Group = PDC.Protocol || Data Element Name = dia_multiplexing || Definition = Uses overlapping windows (MSX) || Data Type = enum || Valid Values =  || Example Values =  || Required? = TRUE || Multiplicity =  || CDE Public ID = MS:1000501 - PSI MS
MS:1000500 - PSI MS</t>
  </si>
  <si>
    <t>Data Element Group = PDC.Protocol || Data Element Name = digestion_reagent || Definition = Enzyme or reagent used for digestion. Multiple enzymes can be separated by (;) || Data Type = enum || Valid Values =  || Example Values =  || Required? = TRUE || Multiplicity =  || CDE Public ID = MS:1001045 - PSI MS</t>
  </si>
  <si>
    <t>Data Element Group = PDC.Protocol || Data Element Name = dissociation_type || Definition = Gas phase dissociation type || Data Type = enum || Valid Values =  || Example Values =  || Required? = TRUE || Multiplicity =  || CDE Public ID = MS:1000044 - PSI MS</t>
  </si>
  <si>
    <t xml:space="preserve">Data Element Group = PDC.Protocol || Data Element Name = document_name || Definition = Name of protocol document || Data Type = string || Valid Values =  || Example Values =  || Required? = TRUE || Multiplicity =  || CDE Public ID = </t>
  </si>
  <si>
    <t xml:space="preserve">Data Element Group = PDC.Protocol || Data Element Name = ENTITY || Definition = The formal plan of an experiment or research activity, including the objective, rationale, design, materials and methods for the conduct of the study; intervention description, and method of data analysis. (NCIt - C70817) || Data Type =  || Valid Values =  || Example Values =  || Required? =  || Multiplicity =  || CDE Public ID = </t>
  </si>
  <si>
    <t xml:space="preserve">Data Element Group = PDC.Protocol || Data Element Name = enrichment || Definition = Protocol or reagent used for enrichment || Data Type = enum || Valid Values =  || Example Values =  || Required? = TRUE || Multiplicity =  || CDE Public ID = </t>
  </si>
  <si>
    <t xml:space="preserve">Data Element Group = PDC.Protocol || Data Element Name = enrichment_strategy || Definition = Type of peptide or protein enrichment || Data Type = enum || Valid Values =  || Example Values =  || Required? = TRUE || Multiplicity =  || CDE Public ID = </t>
  </si>
  <si>
    <t xml:space="preserve">Data Element Group = PDC.Protocol || Data Element Name = experiment_type || Definition = Type of labeling reagent used. Indicate number of channels. || Data Type = enum || Valid Values =  || Example Values =  || Required? = TRUE || Multiplicity =  || CDE Public ID = </t>
  </si>
  <si>
    <t xml:space="preserve">Data Element Group = PDC.Protocol || Data Element Name = fractions_analyzed_count || Definition = Final number of fractions analyzed by mass spectrometry. For Thermo instruments, this will equal the number of data files. || Data Type = integer || Valid Values =  || Example Values =  || Required? = TRUE || Multiplicity =  || CDE Public ID = </t>
  </si>
  <si>
    <t xml:space="preserve">Data Element Group = PDC.Protocol || Data Element Name = gradient_length || Definition = Time with units || Data Type = integer || Valid Values =  || Example Values =  || Required? = FALSE || Multiplicity =  || CDE Public ID = </t>
  </si>
  <si>
    <t xml:space="preserve">Data Element Group = PDC.Protocol || Data Element Name = gradient_length_uom || Definition = Unit of Measure of gradient_length, minutes || Data Type = string || Valid Values =  || Example Values =  || Required? = FALSE || Multiplicity =  || CDE Public ID = </t>
  </si>
  <si>
    <t xml:space="preserve">Data Element Group = PDC.Protocol || Data Element Name = instrument_make || Definition = Manufacturer of instrument || Data Type = enum || Valid Values =  || Example Values =  || Required? = TRUE || Multiplicity =  || CDE Public ID = </t>
  </si>
  <si>
    <t>Data Element Group = PDC.Protocol || Data Element Name = instrument_model || Definition = Model of instrument || Data Type = enum || Valid Values =  || Example Values =  || Required? = FALSE || Multiplicity =  || CDE Public ID = depends on make</t>
  </si>
  <si>
    <t xml:space="preserve">Data Element Group = PDC.Protocol || Data Element Name = isobaric_labeling_reagent || Definition = Reagent set used for isobaric labeling || Data Type = enum || Valid Values =  || Example Values =  || Required? = TRUE || Multiplicity =  || CDE Public ID = </t>
  </si>
  <si>
    <t>Data Element Group = PDC.Protocol || Data Element Name = label_free_quantitation || Definition = Type of label free data analysis strategy proposed for this data || Data Type = enum || Valid Values =  || Example Values =  || Required? = TRUE || Multiplicity =  || CDE Public ID = MS:1001834 - PSI MS</t>
  </si>
  <si>
    <t>Data Element Group = PDC.Protocol || Data Element Name = labeled_quantitation || Definition = Type of labeling used || Data Type = enum || Valid Values =  || Example Values =  || Required? = TRUE || Multiplicity =  || CDE Public ID = MS:1002009 - PSI MS</t>
  </si>
  <si>
    <t>Data Element Group = PDC.Protocol || Data Element Name = ms1_resolution || Definition = MS1 resolution, typically at 400 m/z || Data Type = integer || Valid Values =  || Example Values =  || Required? = FALSE || Multiplicity =  || CDE Public ID = MS:1000011 - PSI MS</t>
  </si>
  <si>
    <t>Data Element Group = PDC.Protocol || Data Element Name = ms2_resolution || Definition = MS2 resolution, typically at 400 m/z || Data Type = integer || Valid Values =  || Example Values =  || Required? = FALSE || Multiplicity =  || CDE Public ID = MS:1000011 - PSI MS</t>
  </si>
  <si>
    <t>Data Element Group = PDC.Protocol || Data Element Name = normalized_collision_energy || Definition = Normalized collisions energy (%) || Data Type = string || Valid Values =  || Example Values =  || Required? = FALSE || Multiplicity =  || CDE Public ID = MS:1000138 - PSI MS</t>
  </si>
  <si>
    <t xml:space="preserve">Data Element Group = PDC.Protocol || Data Element Name = particle_size || Definition = Approximate size with units || Data Type = number || Valid Values =  || Example Values =  || Required? = FALSE || Multiplicity =  || CDE Public ID = </t>
  </si>
  <si>
    <t xml:space="preserve">Data Element Group = PDC.Protocol || Data Element Name = particle_size_uom || Definition = Unit of Measure of particle_size, Âµm || Data Type = string || Valid Values =  || Example Values =  || Required? = FALSE || Multiplicity =  || CDE Public ID = </t>
  </si>
  <si>
    <t xml:space="preserve">Data Element Group = PDC.Protocol || Data Element Name = particle_type || Definition = Manufacturer or brand name of particle if applicable || Data Type = string || Valid Values =  || Example Values =  || Required? = FALSE || Multiplicity =  || CDE Public ID = </t>
  </si>
  <si>
    <t xml:space="preserve">Data Element Group = PDC.Protocol || Data Element Name = Program || Definition = Protocol references the Program it is part of. || Data Type = PDC.Program || Valid Values =  || Example Values =  || Required? = TRUE || Multiplicity =  || CDE Public ID = </t>
  </si>
  <si>
    <t xml:space="preserve">Data Element Group = PDC.Protocol || Data Element Name = program_id || Definition =  || Data Type =  || Valid Values =  || Example Values =  || Required? =  || Multiplicity =  || CDE Public ID = </t>
  </si>
  <si>
    <t xml:space="preserve">Data Element Group = PDC.Protocol || Data Element Name = program_submitter_id || Definition =  || Data Type =  || Valid Values =  || Example Values =  || Required? =  || Multiplicity =  || CDE Public ID = </t>
  </si>
  <si>
    <t>PDC.Protocol.protocol_date
IDC.General Series Module.DICOM.StudyDate</t>
  </si>
  <si>
    <t xml:space="preserve">Data Element Group = PDC.Protocol || Data Element Name = protocol_date || Definition = Date protocol was created or updated || Data Type = date || Valid Values =  || Example Values =  || Required? = FALSE || Multiplicity =  || CDE Public ID = </t>
  </si>
  <si>
    <t>IDC.General Series Module.DICOM.StudyDate</t>
  </si>
  <si>
    <t>PDC.Protocol.protocol_name
CDS.Proteomics Data Specific.Proteomics Experiment Name</t>
  </si>
  <si>
    <t>CDS.Proteomics Data Specific.Proteomics Experiment Name</t>
  </si>
  <si>
    <t xml:space="preserve">Data Element Group = PDC.Protocol || Data Element Name = protocol_name || Definition = External analytical sample protocol name || Data Type = string || Valid Values =  || Example Values =  || Required? = TRUE || Multiplicity =  || CDE Public ID = </t>
  </si>
  <si>
    <t>Data Element Group = PDC.Protocol || Data Element Name = quantitation_strategy || Definition = General strategy used for differential analysis || Data Type = enum || Valid Values =  || Example Values =  || Required? = TRUE || Multiplicity =  || CDE Public ID = MS:1001833 - PSI MS</t>
  </si>
  <si>
    <t xml:space="preserve">Data Element Group = PDC.Protocol || Data Element Name = reporter_ion_ms_level || Definition = MS level at which fragmentation spectra should be analyzed for reporter ions || Data Type = enum || Valid Values =  || Example Values =  || Required? = TRUE || Multiplicity =  || CDE Public ID = </t>
  </si>
  <si>
    <t xml:space="preserve">Data Element Group = PDC.Publication || Data Element Name = ENTITY || Definition = Published scientific research article describing a study. || Data Type =  || Valid Values =  || Example Values =  || Required? =  || Multiplicity =  || CDE Public ID = </t>
  </si>
  <si>
    <t xml:space="preserve">Data Element Group = PDC.Protocol || Data Element Name = starting_amount || Definition = Mass with units || Data Type = number || Valid Values =  || Example Values =  || Required? = FALSE || Multiplicity =  || CDE Public ID = </t>
  </si>
  <si>
    <t xml:space="preserve">Data Element Group = PDC.Protocol || Data Element Name = starting_amount_uom || Definition = Unit of Measure of starting_amount || Data Type = enum || Valid Values =  || Example Values =  || Required? = FALSE || Multiplicity =  || CDE Public ID = </t>
  </si>
  <si>
    <t xml:space="preserve">Data Element Group = PDC.Publication || Data Element Name = pubmed_id || Definition = Identifier of the article in Pubmed system || Data Type = string || Valid Values =  || Example Values =  || Required? = FALSE || Multiplicity =  || CDE Public ID = </t>
  </si>
  <si>
    <t>PDC.Sample.gdc_project_id
CDS.SRA Information.BioProject Accession Number /BioProject ID (PRJ)</t>
  </si>
  <si>
    <t>CDS.SRA Information.BioProject Accession Number /BioProject ID (PRJ)</t>
  </si>
  <si>
    <t xml:space="preserve">Data Element Group = PDC.Sample || Data Element Name = gdc_project_id || Definition = Project identifier associated with the sample at the genomic data commons || Data Type = string || Valid Values =  || Example Values =  || Required? = FALSE || Multiplicity =  || CDE Public ID = </t>
  </si>
  <si>
    <t>PDC.Sample.gdc_sample_id
CDS.SRA Information.BioSample Accession Number/BioSample ID (SAMN)</t>
  </si>
  <si>
    <t>CDS.SRA Information.BioSample Accession Number/BioSample ID (SAMN)</t>
  </si>
  <si>
    <t xml:space="preserve">Data Element Group = PDC.Sample || Data Element Name = gdc_sample_id || Definition = Sample identifier associated with the sample at the genomic data commons || Data Type = string || Valid Values =  || Example Values =  || Required? = FALSE || Multiplicity =  || CDE Public ID = </t>
  </si>
  <si>
    <t xml:space="preserve">Data Element Group = PDC.Sample || Data Element Name = pool || Definition = Any biospecimen entity where multiple cases, samples or aliquots are combined to produce a reference. Sample pooling is commonly used for determining relative protein abundances in labeling experiments. || Data Type = string || Valid Values =  || Example Values =  || Required? = TRUE || Multiplicity =  || CDE Public ID = </t>
  </si>
  <si>
    <t xml:space="preserve">Data Element Group = PDC.Sample || Data Element Name = sample_is_ref || Definition = A biospecimen entity which is used as a reference sample for determining relative protein abundances in labeling experiments. || Data Type = string || Valid Values =  || Example Values =  || Required? = FALSE || Multiplicity =  || CDE Public ID = </t>
  </si>
  <si>
    <t xml:space="preserve">Data Element Group = PDC.Study || Data Element Name = acquisition_type || Definition = The modes of acquisition used in the LC-MS/MS experiments: data dependent acquisition (DDA), data independent acquisition (DIA). || Data Type = Data dependent acquisition (DDA), Data independent acquisition (DIA). || Valid Values =  || Example Values =  || Required? = TRUE || Multiplicity =  || CDE Public ID = </t>
  </si>
  <si>
    <t xml:space="preserve">Data Element Group = PDC.Study || Data Element Name = analytical_fraction || Definition = Type of peptide or protein enrichment || Data Type = string || Valid Values =  || Example Values =  || Required? = FALSE || Multiplicity =  || CDE Public ID = </t>
  </si>
  <si>
    <t xml:space="preserve">Data Element Group = PDC.Study || Data Element Name = embargo_date || Definition = Specifies the embargo date, i.e., the release of information with the condition that it cannot be published or disseminated before a certain date. || Data Type = Date || Valid Values =  || Example Values =  || Required? = FALSE || Multiplicity =  || CDE Public ID = </t>
  </si>
  <si>
    <t xml:space="preserve">Data Element Group = PDC.Study || Data Element Name = Project || Definition = Study references the Project it is part of. || Data Type = PDC.Project || Valid Values =  || Example Values =  || Required? = TRUE || Multiplicity =  || CDE Public ID = </t>
  </si>
  <si>
    <t xml:space="preserve">Data Element Group = PDC.Study || Data Element Name = study_submitter_id || Definition = KEY || Data Type =  || Valid Values =  || Example Values =  || Required? =  || Multiplicity =  || CDE Public ID = </t>
  </si>
  <si>
    <t xml:space="preserve">Data Element Group = PDC.StudyRunMetadata || Data Element Name = alias || Definition = A plex or dataset name used by the submitters || Data Type = string || Valid Values =  || Example Values =  || Required? = FALSE || Multiplicity =  || CDE Public ID = </t>
  </si>
  <si>
    <t xml:space="preserve">Data Element Group = PDC.StudyRunMetadata || Data Element Name = analyte || Definition = Type of peptide or protein enrichment || Data Type = string || Valid Values =  || Example Values =  || Required? = FALSE || Multiplicity =  || CDE Public ID = </t>
  </si>
  <si>
    <t xml:space="preserve">Data Element Group = PDC.StudyRunMetadata || Data Element Name = condition || Definition = Biological condition (ex: disease state) of the cases(patients) from which the aliquots derived. || Data Type = string || Valid Values =  || Example Values =  || Required? = FALSE || Multiplicity =  || CDE Public ID = </t>
  </si>
  <si>
    <t xml:space="preserve">Data Element Group = PDC.StudyRunMetadata || Data Element Name = date || Definition = Date of the data acquired from the mass spectrometry instrument || Data Type = string || Valid Values =  || Example Values =  || Required? = FALSE || Multiplicity =  || CDE Public ID = </t>
  </si>
  <si>
    <t xml:space="preserve">Data Element Group = PDC.StudyRunMetadata || Data Element Name = ENTITY || Definition = General experimental metadata describing study design. || Data Type =  || Valid Values =  || Example Values =  || Required? =  || Multiplicity =  || CDE Public ID = </t>
  </si>
  <si>
    <t xml:space="preserve">Data Element Group = PDC.StudyRunMetadata || Data Element Name = experiment_number || Definition = Number associated with a specific run of the experiment || Data Type = integer || Valid Values =  || Example Values =  || Required? = FALSE || Multiplicity =  || CDE Public ID = </t>
  </si>
  <si>
    <t xml:space="preserve">Data Element Group = PDC.StudyRunMetadata || Data Element Name = experiment_type || Definition = General strategy used for differential analysis || Data Type = string || Valid Values =  || Example Values =  || Required? = FALSE || Multiplicity =  || CDE Public ID = </t>
  </si>
  <si>
    <t xml:space="preserve">Data Element Group = PDC.StudyRunMetadata || Data Element Name = fraction || Definition = Number of fractions in the experimental run || Data Type = string || Valid Values =  || Example Values =  || Required? = FALSE || Multiplicity =  || CDE Public ID = </t>
  </si>
  <si>
    <t xml:space="preserve">Data Element Group = PDC.StudyRunMetadata || Data Element Name = itraq_113 || Definition = The sample tagged with this isobaric label reagent || Data Type = string || Valid Values =  || Example Values =  || Required? = TRUE || Multiplicity =  || CDE Public ID = </t>
  </si>
  <si>
    <t xml:space="preserve">Data Element Group = PDC.StudyRunMetadata || Data Element Name = itraq_114 || Definition = The sample tagged with this isobaric label reagent || Data Type = string || Valid Values =  || Example Values =  || Required? = TRUE || Multiplicity =  || CDE Public ID = </t>
  </si>
  <si>
    <t xml:space="preserve">Data Element Group = PDC.StudyRunMetadata || Data Element Name = itraq_115 || Definition = The sample tagged with this isobaric label reagent || Data Type = string || Valid Values =  || Example Values =  || Required? = TRUE || Multiplicity =  || CDE Public ID = </t>
  </si>
  <si>
    <t xml:space="preserve">Data Element Group = PDC.StudyRunMetadata || Data Element Name = itraq_116 || Definition = The sample tagged with this isobaric label reagent || Data Type = string || Valid Values =  || Example Values =  || Required? = TRUE || Multiplicity =  || CDE Public ID = </t>
  </si>
  <si>
    <t xml:space="preserve">Data Element Group = PDC.StudyRunMetadata || Data Element Name = itraq_117 || Definition = The sample tagged with this isobaric label reagent || Data Type = string || Valid Values =  || Example Values =  || Required? = TRUE || Multiplicity =  || CDE Public ID = </t>
  </si>
  <si>
    <t xml:space="preserve">Data Element Group = PDC.StudyRunMetadata || Data Element Name = itraq_118 || Definition = The sample tagged with this isobaric label reagent || Data Type = string || Valid Values =  || Example Values =  || Required? = TRUE || Multiplicity =  || CDE Public ID = </t>
  </si>
  <si>
    <t xml:space="preserve">Data Element Group = PDC.StudyRunMetadata || Data Element Name = itraq_119 || Definition = The sample tagged with this isobaric label reagent || Data Type = string || Valid Values =  || Example Values =  || Required? = TRUE || Multiplicity =  || CDE Public ID = </t>
  </si>
  <si>
    <t xml:space="preserve">Data Element Group = PDC.StudyRunMetadata || Data Element Name = itraq_121 || Definition = The sample tagged with this isobaric label reagent || Data Type = string || Valid Values =  || Example Values =  || Required? = TRUE || Multiplicity =  || CDE Public ID = </t>
  </si>
  <si>
    <t xml:space="preserve">Data Element Group = PDC.StudyRunMetadata || Data Element Name = label_free || Definition = The sample tagged with this isobaric label reagent || Data Type = string || Valid Values =  || Example Values =  || Required? = TRUE || Multiplicity =  || CDE Public ID = </t>
  </si>
  <si>
    <t xml:space="preserve">Data Element Group = PDC.StudyRunMetadata || Data Element Name = operator || Definition = Mass Spectrometry instrument operator || Data Type = string || Valid Values =  || Example Values =  || Required? = FALSE || Multiplicity =  || CDE Public ID = </t>
  </si>
  <si>
    <t xml:space="preserve">Data Element Group = PDC.StudyRunMetadata || Data Element Name = plex_or_folder_name || Definition = Name used to group the files generated in single experimental run || Data Type = string || Valid Values =  || Example Values =  || Required? = FALSE || Multiplicity =  || CDE Public ID = </t>
  </si>
  <si>
    <t xml:space="preserve">Data Element Group = PDC.StudyRunMetadata || Data Element Name = Protocol || Definition = Study Run Metadata references the Protocol used in the Study. || Data Type = PDC.Protocol || Valid Values =  || Example Values =  || Required? = TRUE || Multiplicity =  || CDE Public ID = </t>
  </si>
  <si>
    <t xml:space="preserve">Data Element Group = PDC.StudyRunMetadata || Data Element Name = replicate_number || Definition = Replicate number, if applicable || Data Type = string || Valid Values =  || Example Values =  || Required? = FALSE || Multiplicity =  || CDE Public ID = </t>
  </si>
  <si>
    <t xml:space="preserve">Data Element Group = PDC.StudyRunMetadata || Data Element Name = Study || Definition = Study Run Metadata references the Study that used the experimental design. || Data Type = PDC.Study || Valid Values =  || Example Values =  || Required? = TRUE || Multiplicity =  || CDE Public ID = </t>
  </si>
  <si>
    <t xml:space="preserve">Data Element Group = PDC.StudyRunMetadata || Data Element Name = study_run_metadata_id || Definition = KEY || Data Type = string || Valid Values =  || Example Values =  || Required? = TRUE || Multiplicity =  || CDE Public ID = </t>
  </si>
  <si>
    <t xml:space="preserve">Data Element Group = PDC.StudyRunMetadata || Data Element Name = study_run_metadata_submitter_id || Definition = KEY || Data Type = string || Valid Values =  || Example Values =  || Required? = TRUE || Multiplicity =  || CDE Public ID = </t>
  </si>
  <si>
    <t xml:space="preserve">Data Element Group = PDC.StudyRunMetadata || Data Element Name = tmt_126 || Definition = The sample tagged with this isobaric label reagent || Data Type = string || Valid Values =  || Example Values =  || Required? = TRUE || Multiplicity =  || CDE Public ID = </t>
  </si>
  <si>
    <t xml:space="preserve">Data Element Group = PDC.StudyRunMetadata || Data Element Name = tmt_127c || Definition = The sample tagged with this isobaric label reagent || Data Type = string || Valid Values =  || Example Values =  || Required? = TRUE || Multiplicity =  || CDE Public ID = </t>
  </si>
  <si>
    <t xml:space="preserve">Data Element Group = PDC.StudyRunMetadata || Data Element Name = tmt_127n || Definition = The sample tagged with this isobaric label reagent || Data Type = string || Valid Values =  || Example Values =  || Required? = TRUE || Multiplicity =  || CDE Public ID = </t>
  </si>
  <si>
    <t xml:space="preserve">Data Element Group = PDC.StudyRunMetadata || Data Element Name = tmt_128c || Definition = The sample tagged with this isobaric label reagent || Data Type = string || Valid Values =  || Example Values =  || Required? = TRUE || Multiplicity =  || CDE Public ID = </t>
  </si>
  <si>
    <t xml:space="preserve">Data Element Group = PDC.StudyRunMetadata || Data Element Name = tmt_128n || Definition = The sample tagged with this isobaric label reagent || Data Type = string || Valid Values =  || Example Values =  || Required? = TRUE || Multiplicity =  || CDE Public ID = </t>
  </si>
  <si>
    <t xml:space="preserve">Data Element Group = PDC.StudyRunMetadata || Data Element Name = tmt_129c || Definition = The sample tagged with this isobaric label reagent || Data Type = string || Valid Values =  || Example Values =  || Required? = TRUE || Multiplicity =  || CDE Public ID = </t>
  </si>
  <si>
    <t xml:space="preserve">Data Element Group = PDC.StudyRunMetadata || Data Element Name = tmt_129n || Definition = The sample tagged with this isobaric label reagent || Data Type = string || Valid Values =  || Example Values =  || Required? = TRUE || Multiplicity =  || CDE Public ID = </t>
  </si>
  <si>
    <t xml:space="preserve">Data Element Group = PDC.StudyRunMetadata || Data Element Name = tmt_130c || Definition = The sample tagged with this isobaric label reagent || Data Type = string || Valid Values =  || Example Values =  || Required? = TRUE || Multiplicity =  || CDE Public ID = </t>
  </si>
  <si>
    <t xml:space="preserve">Data Element Group = PDC.StudyRunMetadata || Data Element Name = tmt_130n || Definition = The sample tagged with this isobaric label reagent || Data Type = string || Valid Values =  || Example Values =  || Required? = TRUE || Multiplicity =  || CDE Public ID = </t>
  </si>
  <si>
    <t xml:space="preserve">Data Element Group = PDC.StudyRunMetadata || Data Element Name = tmt_131 || Definition = The sample tagged with this isobaric label reagent || Data Type = string || Valid Values =  || Example Values =  || Required? = TRUE || Multiplicity =  || CDE Public ID = </t>
  </si>
  <si>
    <t xml:space="preserve">Data Element Group = PDC.StudyRunMetadata || Data Element Name = tmt_131c || Definition = The sample tagged with this isobaric label reagent || Data Type = string || Valid Values =  || Example Values =  || Required? = TRUE || Multiplicity =  || CDE Public ID = </t>
  </si>
  <si>
    <t>Analyses</t>
  </si>
  <si>
    <t xml:space="preserve">Data Element Group = PDC.WorkflowMetadata || Data Element Name = analytical_fraction || Definition = Type of peptide or protein enrichment || Data Type = string || Valid Values =  || Example Values =  || Required? = FALSE || Multiplicity =  || CDE Public ID = </t>
  </si>
  <si>
    <t xml:space="preserve">Data Element Group = PDC.WorkflowMetadata || Data Element Name = cdap_reports || Definition = Name and version of the tool used to generate protein summary reports || Data Type = string || Valid Values =  || Example Values =  || Required? = FALSE || Multiplicity =  || CDE Public ID = </t>
  </si>
  <si>
    <t xml:space="preserve">Data Element Group = PDC.WorkflowMetadata || Data Element Name = cptac_dcc_mzidentml || Definition = Name and version of the tool used to generate mzIdentML from the peptide spectral match report || Data Type = string || Valid Values =  || Example Values =  || Required? = FALSE || Multiplicity =  || CDE Public ID = </t>
  </si>
  <si>
    <t xml:space="preserve">Data Element Group = PDC.WorkflowMetadata || Data Element Name = cptac_dcc_tools || Definition = Name and version of the custom scripts used in the data analysis pipeline || Data Type = string || Valid Values =  || Example Values =  || Required? = FALSE || Multiplicity =  || CDE Public ID = </t>
  </si>
  <si>
    <t xml:space="preserve">Data Element Group = PDC.WorkflowMetadata || Data Element Name = cptac_galaxy_tools || Definition = Name and version of the custom scripts used in the data analysis pipeline || Data Type = string || Valid Values =  || Example Values =  || Required? = FALSE || Multiplicity =  || CDE Public ID = </t>
  </si>
  <si>
    <t xml:space="preserve">Data Element Group = PDC.WorkflowMetadata || Data Element Name = cptac_galaxy_workflows || Definition = Name and version of the workflow of data analysis pipeline || Data Type = string || Valid Values =  || Example Values =  || Required? = FALSE || Multiplicity =  || CDE Public ID = </t>
  </si>
  <si>
    <t xml:space="preserve">Data Element Group = PDC.WorkflowMetadata || Data Element Name = ENTITY || Definition = Tools, versions and parameters used in data analysis pipeline/workflow for analyzing study data. || Data Type =  || Valid Values =  || Example Values =  || Required? =  || Multiplicity =  || CDE Public ID = </t>
  </si>
  <si>
    <t xml:space="preserve">Data Element Group = PDC.WorkflowMetadata || Data Element Name = experiment_type || Definition = General strategy used for differential analysis || Data Type = string || Valid Values =  || Example Values =  || Required? = FALSE || Multiplicity =  || CDE Public ID = </t>
  </si>
  <si>
    <t xml:space="preserve">Data Element Group = PDC.WorkflowMetadata || Data Element Name = gene_to_prot || Definition = Name and version of the tool used to map gene to protein in the data analysis pipeline || Data Type = string || Valid Values =  || Example Values =  || Required? = FALSE || Multiplicity =  || CDE Public ID = </t>
  </si>
  <si>
    <t xml:space="preserve">Data Element Group = PDC.WorkflowMetadata || Data Element Name = hgnc_version || Definition = Name and version of HGNC database of human gene names used in the data analysis pipeline || Data Type = string || Valid Values =  || Example Values =  || Required? = FALSE || Multiplicity =  || CDE Public ID = </t>
  </si>
  <si>
    <t xml:space="preserve">Data Element Group = PDC.WorkflowMetadata || Data Element Name = instrument || Definition = Make and model of the mass spectrometry instrument || Data Type = string || Valid Values =  || Example Values =  || Required? = FALSE || Multiplicity =  || CDE Public ID = </t>
  </si>
  <si>
    <t xml:space="preserve">Data Element Group = PDC.WorkflowMetadata || Data Element Name = ms1_data_analysis || Definition = Name and version of the tool used for MS1 data analysis || Data Type = string || Valid Values =  || Example Values =  || Required? = FALSE || Multiplicity =  || CDE Public ID = </t>
  </si>
  <si>
    <t xml:space="preserve">Data Element Group = PDC.WorkflowMetadata || Data Element Name = mzidentml_refseq || Definition = Name and version of the NCBI Refseq database used in mzIdentML || Data Type = string || Valid Values =  || Example Values =  || Required? = FALSE || Multiplicity =  || CDE Public ID = </t>
  </si>
  <si>
    <t xml:space="preserve">Data Element Group = PDC.WorkflowMetadata || Data Element Name = mzidentml_uniprot || Definition = Name and version of the Uniprot Refseq database used in mzIdentiML || Data Type = string || Valid Values =  || Example Values =  || Required? = FALSE || Multiplicity =  || CDE Public ID = </t>
  </si>
  <si>
    <t xml:space="preserve">Data Element Group = PDC.WorkflowMetadata || Data Element Name = phosphosite_localization || Definition = Name and version of the tool used for phosphosite localization || Data Type = string || Valid Values =  || Example Values =  || Required? = FALSE || Multiplicity =  || CDE Public ID = </t>
  </si>
  <si>
    <t xml:space="preserve">Data Element Group = PDC.WorkflowMetadata || Data Element Name = psm_report_generation || Definition = Name and version of the tool used to peptide spectral match report generation || Data Type = string || Valid Values =  || Example Values =  || Required? = FALSE || Multiplicity =  || CDE Public ID = </t>
  </si>
  <si>
    <t xml:space="preserve">Data Element Group = PDC.WorkflowMetadata || Data Element Name = raw_data_conversion || Definition = Name and version of the tool used to convert the proprietary data into open format || Data Type = string || Valid Values =  || Example Values =  || Required? = FALSE || Multiplicity =  || CDE Public ID = </t>
  </si>
  <si>
    <t xml:space="preserve">Data Element Group = PDC.WorkflowMetadata || Data Element Name = raw_data_processing || Definition = Name and version of the tool used to process the proprietary raw data || Data Type = string || Valid Values =  || Example Values =  || Required? = FALSE || Multiplicity =  || CDE Public ID = </t>
  </si>
  <si>
    <t xml:space="preserve">Data Element Group = PDC.WorkflowMetadata || Data Element Name = refseq_database_version || Definition = Name and version of the NCBI Refseq database used in the data analysis pipeline || Data Type = string || Valid Values =  || Example Values =  || Required? = FALSE || Multiplicity =  || CDE Public ID = </t>
  </si>
  <si>
    <t xml:space="preserve">Data Element Group = PDC.WorkflowMetadata || Data Element Name = search_database_parameters || Definition = Parameters used in the peptide identification database search || Data Type = string || Valid Values =  || Example Values =  || Required? = FALSE || Multiplicity =  || CDE Public ID = </t>
  </si>
  <si>
    <t xml:space="preserve">Data Element Group = PDC.WorkflowMetadata || Data Element Name = sequence_database_search || Definition = Name and version of the tool used in peptide identification by scoring MS/MS spectra against peptides derived from a protein sequence database || Data Type = string || Valid Values =  || Example Values =  || Required? = FALSE || Multiplicity =  || CDE Public ID = </t>
  </si>
  <si>
    <t xml:space="preserve">Data Element Group = PDC.WorkflowMetadata || Data Element Name = Study || Definition = Workflow Metadata references the pipeline used to analyze the Study || Data Type = PDC.Study || Valid Values =  || Example Values =  || Required? = TRUE || Multiplicity =  || CDE Public ID = </t>
  </si>
  <si>
    <t xml:space="preserve">Data Element Group = PDC.WorkflowMetadata || Data Element Name = uniport_database_version || Definition = Name and version of the Uniprot Refseq database used in the data analysis pipeline || Data Type = string || Valid Values =  || Example Values =  || Required? = FALSE || Multiplicity =  || CDE Public ID = </t>
  </si>
  <si>
    <t xml:space="preserve">Data Element Group = PDC.WorkflowMetadata || Data Element Name = workflow_metadata_id || Definition = KEY || Data Type = string || Valid Values =  || Example Values =  || Required? =  || Multiplicity =  || CDE Public ID = </t>
  </si>
  <si>
    <t xml:space="preserve">Data Element Group = PDC.WorkflowMetadata || Data Element Name = workflow_metadata_submitter_id || Definition = KEY || Data Type = string || Valid Values =  || Example Values =  || Required? =  || Multiplicity =  || CDE Public ID = </t>
  </si>
  <si>
    <t>CDA.Specimen.age_at_collection</t>
  </si>
  <si>
    <t>CDA.Project.hasPrincipalInvestigator</t>
  </si>
  <si>
    <t>END OF DATA</t>
  </si>
  <si>
    <t>CPTAC metadata</t>
  </si>
  <si>
    <t>ABOUT METADATA FOR DATASETS &gt; CPTAC metadata</t>
  </si>
  <si>
    <r>
      <t> </t>
    </r>
    <r>
      <rPr>
        <b/>
        <sz val="8"/>
        <color rgb="FFF0AD4E"/>
        <rFont val="Open Sans"/>
        <family val="2"/>
      </rPr>
      <t>On this page:</t>
    </r>
  </si>
  <si>
    <t>Overview</t>
  </si>
  <si>
    <t>Investigation</t>
  </si>
  <si>
    <t>Case</t>
  </si>
  <si>
    <t>Demographic</t>
  </si>
  <si>
    <t>Diagnosis</t>
  </si>
  <si>
    <t>Sample</t>
  </si>
  <si>
    <t>Portion</t>
  </si>
  <si>
    <t>File</t>
  </si>
  <si>
    <t>Protocol</t>
  </si>
  <si>
    <t>OVERVIEW</t>
  </si>
  <si>
    <t>Metadata is data that describes other data. On this page, we've detailed CPTAC metadata that are available for viewing and filtering CPTAC data in the Data Browser and the Datasets API. CPTAC metadata on the CGC consists of properties which describe the entities of the CPTAC dataset.</t>
  </si>
  <si>
    <r>
      <t>Entities</t>
    </r>
    <r>
      <rPr>
        <sz val="8"/>
        <color rgb="FF474A54"/>
        <rFont val="Open Sans"/>
        <family val="2"/>
      </rPr>
      <t> are particular resources with UUIDs, such as files, cases, samples, and cell lines.</t>
    </r>
  </si>
  <si>
    <r>
      <t>Properties</t>
    </r>
    <r>
      <rPr>
        <sz val="8"/>
        <color rgb="FF474A54"/>
        <rFont val="Open Sans"/>
        <family val="2"/>
      </rPr>
      <t> can either describe an entity or relate that entity to another entity. For instance, properties include an entity's vital status, gender, data format, or experimental strategy.</t>
    </r>
  </si>
  <si>
    <t>ENTITIES FOR CPTAC</t>
  </si>
  <si>
    <t>The following are entities for CPTAC. Learn more about CPTAC data.</t>
  </si>
  <si>
    <t>investigation</t>
  </si>
  <si>
    <t>case</t>
  </si>
  <si>
    <t>demographic</t>
  </si>
  <si>
    <t>diagnosis</t>
  </si>
  <si>
    <t>sample</t>
  </si>
  <si>
    <t>portion</t>
  </si>
  <si>
    <t>file</t>
  </si>
  <si>
    <t>protocol</t>
  </si>
  <si>
    <t>Below, each of these entities is followed by a table of their related properties.</t>
  </si>
  <si>
    <t>INVESTIGATION</t>
  </si>
  <si>
    <r>
      <t>The </t>
    </r>
    <r>
      <rPr>
        <b/>
        <sz val="8"/>
        <color rgb="FF474A54"/>
        <rFont val="Open Sans"/>
        <family val="2"/>
      </rPr>
      <t>investigation</t>
    </r>
    <r>
      <rPr>
        <sz val="8"/>
        <color rgb="FF474A54"/>
        <rFont val="Open Sans"/>
        <family val="2"/>
      </rPr>
      <t> entity represents the project or study that generated the data. Members of the </t>
    </r>
    <r>
      <rPr>
        <b/>
        <sz val="8"/>
        <color rgb="FF474A54"/>
        <rFont val="Open Sans"/>
        <family val="2"/>
      </rPr>
      <t>investigation</t>
    </r>
    <r>
      <rPr>
        <sz val="8"/>
        <color rgb="FF474A54"/>
        <rFont val="Open Sans"/>
        <family val="2"/>
      </rPr>
      <t> entity can be identified by a Universally Unique Identifier (UUID). Find the properties of the </t>
    </r>
    <r>
      <rPr>
        <b/>
        <sz val="8"/>
        <color rgb="FF474A54"/>
        <rFont val="Open Sans"/>
        <family val="2"/>
      </rPr>
      <t>investigation</t>
    </r>
    <r>
      <rPr>
        <sz val="8"/>
        <color rgb="FF474A54"/>
        <rFont val="Open Sans"/>
        <family val="2"/>
      </rPr>
      <t> entity below.</t>
    </r>
  </si>
  <si>
    <t>Property</t>
  </si>
  <si>
    <t>Disease type</t>
  </si>
  <si>
    <t>The type of the disease or condition studied. See NCI Thesaurus Code: C2991.</t>
  </si>
  <si>
    <t>The anatomical site where the primary tumor is located in the organism. See NCI Thesaurus Code: C43761.</t>
  </si>
  <si>
    <t>CASE</t>
  </si>
  <si>
    <r>
      <t>The </t>
    </r>
    <r>
      <rPr>
        <b/>
        <sz val="8"/>
        <color rgb="FF474A54"/>
        <rFont val="Open Sans"/>
        <family val="2"/>
      </rPr>
      <t>case</t>
    </r>
    <r>
      <rPr>
        <sz val="8"/>
        <color rgb="FF474A54"/>
        <rFont val="Open Sans"/>
        <family val="2"/>
      </rPr>
      <t> entity represents TCGA cases. Members of the </t>
    </r>
    <r>
      <rPr>
        <b/>
        <sz val="8"/>
        <color rgb="FF474A54"/>
        <rFont val="Open Sans"/>
        <family val="2"/>
      </rPr>
      <t>case</t>
    </r>
    <r>
      <rPr>
        <sz val="8"/>
        <color rgb="FF474A54"/>
        <rFont val="Open Sans"/>
        <family val="2"/>
      </rPr>
      <t> entity are subjects who have taken part in an investigation or program and can be identified by a Universally Unique Identifier (UUID). See the table below for the clinical properties and descriptions of the </t>
    </r>
    <r>
      <rPr>
        <b/>
        <sz val="8"/>
        <color rgb="FF474A54"/>
        <rFont val="Open Sans"/>
        <family val="2"/>
      </rPr>
      <t>case</t>
    </r>
    <r>
      <rPr>
        <sz val="8"/>
        <color rgb="FF474A54"/>
        <rFont val="Open Sans"/>
        <family val="2"/>
      </rPr>
      <t> entity.</t>
    </r>
  </si>
  <si>
    <t>Submitter ID</t>
  </si>
  <si>
    <t>Usually a human-readable identifier, such as a number or a string that may contain metadata information. In some instances, this can also be a UUID.</t>
  </si>
  <si>
    <t>DEMOGRAPHIC</t>
  </si>
  <si>
    <r>
      <t>The </t>
    </r>
    <r>
      <rPr>
        <b/>
        <sz val="8"/>
        <color rgb="FF474A54"/>
        <rFont val="Open Sans"/>
        <family val="2"/>
      </rPr>
      <t>demographic</t>
    </r>
    <r>
      <rPr>
        <sz val="8"/>
        <color rgb="FF474A54"/>
        <rFont val="Open Sans"/>
        <family val="2"/>
      </rPr>
      <t> entity represents the statistical characterization of human populations or segments of human populations (e.g., characterization by age, sex, race, or income) and can be identified by a Universally Unique Identifier (UUID). Find the properties of the </t>
    </r>
    <r>
      <rPr>
        <b/>
        <sz val="8"/>
        <color rgb="FF474A54"/>
        <rFont val="Open Sans"/>
        <family val="2"/>
      </rPr>
      <t>demographic</t>
    </r>
    <r>
      <rPr>
        <sz val="8"/>
        <color rgb="FF474A54"/>
        <rFont val="Open Sans"/>
        <family val="2"/>
      </rPr>
      <t> entity below.</t>
    </r>
  </si>
  <si>
    <t>Ethnicity</t>
  </si>
  <si>
    <t>A socially-defined category of people based on common ancestral, cultural, biological, and social factors. See NCI Thesaurus Code: C29933.</t>
  </si>
  <si>
    <t>Race</t>
  </si>
  <si>
    <t>A classification of humans characterized by certain heritable traits, common history, nationality, or geographic distribution. See NCI Thesaurus Code: C17049.</t>
  </si>
  <si>
    <t>Gender</t>
  </si>
  <si>
    <t>The collection of behaviors and attitudes that distinguish people on the basis of the societal roles expected for the two sexes. See NCI Thesaurus Code: C17357.</t>
  </si>
  <si>
    <t>DIAGNOSIS</t>
  </si>
  <si>
    <r>
      <t>The </t>
    </r>
    <r>
      <rPr>
        <b/>
        <sz val="8"/>
        <color rgb="FF474A54"/>
        <rFont val="Open Sans"/>
        <family val="2"/>
      </rPr>
      <t>diagnosis</t>
    </r>
    <r>
      <rPr>
        <sz val="8"/>
        <color rgb="FF474A54"/>
        <rFont val="Open Sans"/>
        <family val="2"/>
      </rPr>
      <t> entity represents the investigation, analysis, or recognition of the presence and nature of a disease, condition, or injury from expressed signs and symptoms. A </t>
    </r>
    <r>
      <rPr>
        <b/>
        <sz val="8"/>
        <color rgb="FF474A54"/>
        <rFont val="Open Sans"/>
        <family val="2"/>
      </rPr>
      <t>diagnosis</t>
    </r>
    <r>
      <rPr>
        <sz val="8"/>
        <color rgb="FF474A54"/>
        <rFont val="Open Sans"/>
        <family val="2"/>
      </rPr>
      <t> can be identified by a Universally Unique Identifier (UUID). Find the properties of the </t>
    </r>
    <r>
      <rPr>
        <b/>
        <sz val="8"/>
        <color rgb="FF474A54"/>
        <rFont val="Open Sans"/>
        <family val="2"/>
      </rPr>
      <t>diagnosis</t>
    </r>
    <r>
      <rPr>
        <sz val="8"/>
        <color rgb="FF474A54"/>
        <rFont val="Open Sans"/>
        <family val="2"/>
      </rPr>
      <t> entity below.</t>
    </r>
  </si>
  <si>
    <t>Age at diagnosis</t>
  </si>
  <si>
    <t>The age in years of the Case at the initial pathological diagnosis of the disease or cancer. See NCI Thesaurus Code: C15220.</t>
  </si>
  <si>
    <t>Days to death</t>
  </si>
  <si>
    <t>The time interval from a person's date of death to the date of initial pathologic diagnosis, represented as a calculated number of days. See CDE (Common Data Element) Public ID: 3165475.</t>
  </si>
  <si>
    <t>Vital status</t>
  </si>
  <si>
    <t>The state of being living or deceased for Cases that are part of the investigation. See NCI Thesaurus Code: C25717.</t>
  </si>
  <si>
    <t>SAMPLE</t>
  </si>
  <si>
    <r>
      <t>The </t>
    </r>
    <r>
      <rPr>
        <b/>
        <sz val="8"/>
        <color rgb="FF474A54"/>
        <rFont val="Open Sans"/>
        <family val="2"/>
      </rPr>
      <t>sample</t>
    </r>
    <r>
      <rPr>
        <sz val="8"/>
        <color rgb="FF474A54"/>
        <rFont val="Open Sans"/>
        <family val="2"/>
      </rPr>
      <t> entity represents samples or specimen material taken from a biological entity for testing, diagnosis, propagation, treatment, or research purposes. For instance, samples include tissues, body fluids, cells, organs, embryos, and body excretory products. Members of the </t>
    </r>
    <r>
      <rPr>
        <b/>
        <sz val="8"/>
        <color rgb="FF474A54"/>
        <rFont val="Open Sans"/>
        <family val="2"/>
      </rPr>
      <t>sample</t>
    </r>
    <r>
      <rPr>
        <sz val="8"/>
        <color rgb="FF474A54"/>
        <rFont val="Open Sans"/>
        <family val="2"/>
      </rPr>
      <t> entity can be identified by a Universally Unique Identifier (UUID). Find the properties of the </t>
    </r>
    <r>
      <rPr>
        <b/>
        <sz val="8"/>
        <color rgb="FF474A54"/>
        <rFont val="Open Sans"/>
        <family val="2"/>
      </rPr>
      <t>sample</t>
    </r>
    <r>
      <rPr>
        <sz val="8"/>
        <color rgb="FF474A54"/>
        <rFont val="Open Sans"/>
        <family val="2"/>
      </rPr>
      <t> entity below.</t>
    </r>
  </si>
  <si>
    <t>PORTION</t>
  </si>
  <si>
    <r>
      <t>The </t>
    </r>
    <r>
      <rPr>
        <b/>
        <sz val="8"/>
        <color rgb="FF474A54"/>
        <rFont val="Open Sans"/>
        <family val="2"/>
      </rPr>
      <t>portion</t>
    </r>
    <r>
      <rPr>
        <sz val="8"/>
        <color rgb="FF474A54"/>
        <rFont val="Open Sans"/>
        <family val="2"/>
      </rPr>
      <t> entity represents the sequential 100-120 mg sections derived from samples. Members of the </t>
    </r>
    <r>
      <rPr>
        <b/>
        <sz val="8"/>
        <color rgb="FF474A54"/>
        <rFont val="Open Sans"/>
        <family val="2"/>
      </rPr>
      <t>portion</t>
    </r>
    <r>
      <rPr>
        <sz val="8"/>
        <color rgb="FF474A54"/>
        <rFont val="Open Sans"/>
        <family val="2"/>
      </rPr>
      <t> entity can be identified by a Universally Unique Identifier (UUID). Find the properties of the </t>
    </r>
    <r>
      <rPr>
        <b/>
        <sz val="8"/>
        <color rgb="FF474A54"/>
        <rFont val="Open Sans"/>
        <family val="2"/>
      </rPr>
      <t>portion</t>
    </r>
    <r>
      <rPr>
        <sz val="8"/>
        <color rgb="FF474A54"/>
        <rFont val="Open Sans"/>
        <family val="2"/>
      </rPr>
      <t> entity below.</t>
    </r>
  </si>
  <si>
    <t>FILE</t>
  </si>
  <si>
    <r>
      <t>The </t>
    </r>
    <r>
      <rPr>
        <b/>
        <sz val="8"/>
        <color rgb="FF474A54"/>
        <rFont val="Open Sans"/>
        <family val="2"/>
      </rPr>
      <t>file</t>
    </r>
    <r>
      <rPr>
        <sz val="8"/>
        <color rgb="FF474A54"/>
        <rFont val="Open Sans"/>
        <family val="2"/>
      </rPr>
      <t> entity refers to the files in TCGA produced by aliquot analyses. Members of the file entity can be identified by a Universally Unique Identifier (UUID). Find the properties of the </t>
    </r>
    <r>
      <rPr>
        <b/>
        <sz val="8"/>
        <color rgb="FF474A54"/>
        <rFont val="Open Sans"/>
        <family val="2"/>
      </rPr>
      <t>file</t>
    </r>
    <r>
      <rPr>
        <sz val="8"/>
        <color rgb="FF474A54"/>
        <rFont val="Open Sans"/>
        <family val="2"/>
      </rPr>
      <t> entity below.</t>
    </r>
  </si>
  <si>
    <t>The type of file which stores the data.</t>
  </si>
  <si>
    <t>Data format</t>
  </si>
  <si>
    <t>The type of format that determines data content.</t>
  </si>
  <si>
    <t>Access level</t>
  </si>
  <si>
    <t>A Boolean value indicating Controlled Data or Open Data. Controlled Data is data from public datasets that has limitations on use and requires approval by dbGaP. Open Data is data from public datasets that doesn't have limitations on its use.</t>
  </si>
  <si>
    <t>TCGA metadata</t>
  </si>
  <si>
    <t>ABOUT METADATA FOR DATASETS &gt; TCGA metadata</t>
  </si>
  <si>
    <t>Entities for TCGA</t>
  </si>
  <si>
    <t>Drug therapy</t>
  </si>
  <si>
    <t>Radiation therapy</t>
  </si>
  <si>
    <t>Follow up</t>
  </si>
  <si>
    <t>Slide</t>
  </si>
  <si>
    <t>Analyte</t>
  </si>
  <si>
    <t>Aliquot</t>
  </si>
  <si>
    <t>Files</t>
  </si>
  <si>
    <t>Metadata is data that describes other data. On this page, we've detailed TCGA metadata that are available for viewing and filtering TCGA data in the Data Browser and the Datasets API. TCGA metadata on the CGC consists of properties which describe the entities of the TCGA dataset.</t>
  </si>
  <si>
    <t>ENTITIES FOR TCGA</t>
  </si>
  <si>
    <t>The following are entities for TCGA. They represent clinical data, biospecimen data, and data about TCGA files. Learn more about TCGA data.</t>
  </si>
  <si>
    <t>cases</t>
  </si>
  <si>
    <t>analytes</t>
  </si>
  <si>
    <t>radiation_therapies</t>
  </si>
  <si>
    <t>drug_therapies</t>
  </si>
  <si>
    <t>follow_ups</t>
  </si>
  <si>
    <t>portions</t>
  </si>
  <si>
    <t>aliquots</t>
  </si>
  <si>
    <t>samples</t>
  </si>
  <si>
    <t>slides</t>
  </si>
  <si>
    <t>files</t>
  </si>
  <si>
    <t>new_tumor_events</t>
  </si>
  <si>
    <r>
      <t>The </t>
    </r>
    <r>
      <rPr>
        <b/>
        <sz val="8"/>
        <color rgb="FF474A54"/>
        <rFont val="Open Sans"/>
        <family val="2"/>
      </rPr>
      <t>Case</t>
    </r>
    <r>
      <rPr>
        <sz val="8"/>
        <color rgb="FF474A54"/>
        <rFont val="Open Sans"/>
        <family val="2"/>
      </rPr>
      <t> entity represents TCGA cases. Members of the </t>
    </r>
    <r>
      <rPr>
        <b/>
        <sz val="8"/>
        <color rgb="FF474A54"/>
        <rFont val="Open Sans"/>
        <family val="2"/>
      </rPr>
      <t>Case</t>
    </r>
    <r>
      <rPr>
        <sz val="8"/>
        <color rgb="FF474A54"/>
        <rFont val="Open Sans"/>
        <family val="2"/>
      </rPr>
      <t> entity can be identified by a Universally Unique Identifier (UUID). 35 properties of the TCGA </t>
    </r>
    <r>
      <rPr>
        <b/>
        <sz val="8"/>
        <color rgb="FF474A54"/>
        <rFont val="Open Sans"/>
        <family val="2"/>
      </rPr>
      <t>Case</t>
    </r>
    <r>
      <rPr>
        <sz val="8"/>
        <color rgb="FF474A54"/>
        <rFont val="Open Sans"/>
        <family val="2"/>
      </rPr>
      <t> have been included in the CGC for filtering </t>
    </r>
    <r>
      <rPr>
        <b/>
        <sz val="8"/>
        <color rgb="FF474A54"/>
        <rFont val="Open Sans"/>
        <family val="2"/>
      </rPr>
      <t>Cases</t>
    </r>
    <r>
      <rPr>
        <sz val="8"/>
        <color rgb="FF474A54"/>
        <rFont val="Open Sans"/>
        <family val="2"/>
      </rPr>
      <t>. These properties describe clinical information about a case, such as its demographic, prognosis diagnosis. See the table below for the clinical properties and descriptions of the </t>
    </r>
    <r>
      <rPr>
        <b/>
        <sz val="8"/>
        <color rgb="FF474A54"/>
        <rFont val="Open Sans"/>
        <family val="2"/>
      </rPr>
      <t>Case</t>
    </r>
    <r>
      <rPr>
        <sz val="8"/>
        <color rgb="FF474A54"/>
        <rFont val="Open Sans"/>
        <family val="2"/>
      </rPr>
      <t> entity.</t>
    </r>
  </si>
  <si>
    <t>ID</t>
  </si>
  <si>
    <t>A human-readable identifier, such as a number or a string that may contain metadata information. This identifier is often referred as submitter ID.</t>
  </si>
  <si>
    <t>The research program under which the data was generated. See NCI Thesaurus Code: C82662.</t>
  </si>
  <si>
    <t>A value denoting the project or study that generated the data. See NCI Thesaurus Code: C41198.</t>
  </si>
  <si>
    <t>Batch number</t>
  </si>
  <si>
    <t>A set of related analytes prepared for further analysis, numbered sequentially, from the same disease. Once a Case has been assigned to a batch, subsequent shipments from that case are assigned the same batch number as the original.</t>
  </si>
  <si>
    <t>A socially defined category of people based on common ancestral, cultural, biological, and social factors. See NCI Thesaurus Code: C29933.</t>
  </si>
  <si>
    <t>Histologic diagnosis</t>
  </si>
  <si>
    <t>Diagnosis of a disease based on the type of tissue, where type is determined based on the microscopic examination of tissue. See NCI Thesaurus Code: C61478.</t>
  </si>
  <si>
    <t>Other histologic diagnosis</t>
  </si>
  <si>
    <t>Additional options for histologics diagnosis (see Histologic diagnosis), which have not been pre-determined in the listed values for histologic diagnosis.</t>
  </si>
  <si>
    <t>The age in years of the case at the initial pathological diagnosis of disease or cancer. See NCI Thesaurus Code: C15220.</t>
  </si>
  <si>
    <t>ICD-10</t>
  </si>
  <si>
    <t>This value denotes the classification of the disease according to the tenth version of the International Classification of Diseases (ICD), published by the World Health Organization in 1992. See NCI Thesaurus Code: C71892.</t>
  </si>
  <si>
    <t>ICD-O-3 Site</t>
  </si>
  <si>
    <t>The topography code which describes the anatomical site of origin of the neoplasm according to the third edition of the International Classification of Diseases for Oncology (ICD-O). See NCI Thesaurus Code: C37978.</t>
  </si>
  <si>
    <t>ICD-O-3 Histology</t>
  </si>
  <si>
    <t>The morphology code which describes the characteristics of the tumor itself, including its cell type and biologic activity, according to the third edition of the International Classification of Diseases for Oncology (ICD-O).</t>
  </si>
  <si>
    <t>Clinical stage</t>
  </si>
  <si>
    <t>Estimate of the extent of the cancer based on results of physical exams, imaging tests (x-rays, CT scans, etc.), and tumor biopsies.</t>
  </si>
  <si>
    <t>Pathologic stage</t>
  </si>
  <si>
    <t>Pathologic staging combines the results of both the clinical staging (physical exam, imaging test), see Clinical stage, with surgical results. NCI Thesaurus Code: C28257.</t>
  </si>
  <si>
    <t>Clinical T (TNM)</t>
  </si>
  <si>
    <t>The TNM Staging System is based on the extent of the tumor (T), the extent of spread to the lymph nodes (N), and the presence of metastasis (M). The T category describes the original (primary) tumor. NCI Thesaurus Code: C48881 and C253840.1321.</t>
  </si>
  <si>
    <t>Clinical N (TNM)</t>
  </si>
  <si>
    <t>The TNM Staging System is based on the extent of the tumor (T), the extent of spread to the lymph nodes (N), and the presence of metastasis (M). The N category describes whether or not the cancer has reached nearby lymph nodes NCI Thesaurus Code: C48881 and C25384.</t>
  </si>
  <si>
    <t>Clinical M (TNM)</t>
  </si>
  <si>
    <t>The TNM Staging System is based on the extent of the tumor (T), the extent of spread to the lymph nodes (N), and the presence of metastasis (M). The M category tells whether there are distant metastases (spread of cancer to other parts of the body). NCI Thesaurus Code: C48881 and C25385.</t>
  </si>
  <si>
    <t>Pathologic T (TNM)</t>
  </si>
  <si>
    <t>The TNM Staging System is based on the extent of the tumor (T), the extent of spread to the lymph nodes (N), and the presence of metastasis (M). The T category describes the original (primary) tumor. NCI Thesaurus Code: C48881 and C48739.</t>
  </si>
  <si>
    <t>Pathologic N (TNM)</t>
  </si>
  <si>
    <t>The TNM Staging System is based on the extent of the tumor (T), the extent of spread to the lymph nodes (N), and the presence of metastasis (M). The N category describes whether or not the cancer has reached nearby lymph nodes NCI Thesaurus Code: C48881 and C48740.</t>
  </si>
  <si>
    <t>Pathologic M (TNM)</t>
  </si>
  <si>
    <t>The TNM Staging System is based on the extent of the tumor (T), the extent of spread to the lymph nodes (N), and the presence of metastasis (M). The M category tells whether there are distant metastases (spread of cancer to other parts of the body). NCI Thesaurus Code: C48881 and C48741.</t>
  </si>
  <si>
    <t>Performance Status Score: Karnofsky Score</t>
  </si>
  <si>
    <t>An index designed for classifying patients 16 years of age or older by their functional impairment. A standard way of measuring the ability of cancer patients to perform ordinary tasks. NCI Thesaurus Code: C28013.</t>
  </si>
  <si>
    <t>Performance Status Score: ECOG</t>
  </si>
  <si>
    <t>A performance status scale designed to assess disease progression and its affect on the daily living abilities of the patient. NCI Thesaurus Code: C105721.</t>
  </si>
  <si>
    <t>Performance Status Score: Timing</t>
  </si>
  <si>
    <t>A time reference for the Karnofsky score and/or the ECOG score using the defined categories.</t>
  </si>
  <si>
    <t>The number of days from the date of the initial pathological diagnosis to the date of death for the case in the investigation.</t>
  </si>
  <si>
    <t>Prior diagnosis</t>
  </si>
  <si>
    <t>Informs whether a case has a known history of an earlier diagnosis of disease/cancer.</t>
  </si>
  <si>
    <t>New tumor event after initial treatment</t>
  </si>
  <si>
    <t>A boolean value which denotes whether a neoplasm developed after the initial treatment has finished.</t>
  </si>
  <si>
    <t>New tumor event type</t>
  </si>
  <si>
    <t>Type of newly developed neoplasm after initial treatment has finished.</t>
  </si>
  <si>
    <t>New tumor anatomic site</t>
  </si>
  <si>
    <t>Anatomic site of newly developed neoplasm.</t>
  </si>
  <si>
    <t>Other new tumor anatomic site</t>
  </si>
  <si>
    <t>Alternative anatomic site of a newly developed neoplasm which has not been listed under "New tumor anatomic site".</t>
  </si>
  <si>
    <t>Tumor status</t>
  </si>
  <si>
    <t>The condition or state of the tumor at a particular time. See NCI Thesaurus Code: C96643.</t>
  </si>
  <si>
    <t>The state of being living or deceased for cases that are part of the investigation. See NCI Thesaurus Code: C25717.</t>
  </si>
  <si>
    <t>Primary therapy outcome success</t>
  </si>
  <si>
    <t>A value denoting the result of therapy for a given disease or condition in a patient or group of patients. See NCI Thesaurus Code: C18919.</t>
  </si>
  <si>
    <t>Drug therapy, Radiation therapy, and Follow up are dependents on the Case entity. This means, to query Drug therapy, Radiation therapy, or Follow up, you have to build your query starting from Case.</t>
  </si>
  <si>
    <t>DRUG THERAPY</t>
  </si>
  <si>
    <r>
      <t>Drug therapy</t>
    </r>
    <r>
      <rPr>
        <sz val="8"/>
        <color rgb="FF474A54"/>
        <rFont val="Open Sans"/>
        <family val="2"/>
      </rPr>
      <t> is the pharmaceutical product that contains one or more active and/or inactive ingredients. It is intended to treat, prevent or alleviate the symptoms of disease. A case can have more than one drug treatment that can be identified by a UUID.</t>
    </r>
  </si>
  <si>
    <t>ntity below.</t>
  </si>
  <si>
    <t>Drug name</t>
  </si>
  <si>
    <t>The most recognizable term associated with a pharmaceutical product used to prevent, diagnose, treat or relieve symptoms of a disease or abnormal condition. NCI Thesaurus Code: C97104.</t>
  </si>
  <si>
    <t>Pharmaceutical therapy type</t>
  </si>
  <si>
    <t>The type of treatment of the disease through the use of drugs. NCI Thesaurus Code: C15986.</t>
  </si>
  <si>
    <t>RADIATION THERAPY</t>
  </si>
  <si>
    <r>
      <t>The </t>
    </r>
    <r>
      <rPr>
        <b/>
        <sz val="8"/>
        <color rgb="FF474A54"/>
        <rFont val="Open Sans"/>
        <family val="2"/>
      </rPr>
      <t>radiation therapy</t>
    </r>
    <r>
      <rPr>
        <sz val="8"/>
        <color rgb="FF474A54"/>
        <rFont val="Open Sans"/>
        <family val="2"/>
      </rPr>
      <t> entity represents the treatment of a disease with </t>
    </r>
    <r>
      <rPr>
        <b/>
        <sz val="8"/>
        <color rgb="FF474A54"/>
        <rFont val="Open Sans"/>
        <family val="2"/>
      </rPr>
      <t>radiation therapy</t>
    </r>
    <r>
      <rPr>
        <sz val="8"/>
        <color rgb="FF474A54"/>
        <rFont val="Open Sans"/>
        <family val="2"/>
      </rPr>
      <t>, in which the whole or a portion of the patient's body is exposed to radiation. Members of the </t>
    </r>
    <r>
      <rPr>
        <b/>
        <sz val="8"/>
        <color rgb="FF474A54"/>
        <rFont val="Open Sans"/>
        <family val="2"/>
      </rPr>
      <t>radiation therapy</t>
    </r>
    <r>
      <rPr>
        <sz val="8"/>
        <color rgb="FF474A54"/>
        <rFont val="Open Sans"/>
        <family val="2"/>
      </rPr>
      <t> entity can be defined by a UUID. Note that a case can have more than one radiation treatment. Find the properties of the </t>
    </r>
    <r>
      <rPr>
        <b/>
        <sz val="8"/>
        <color rgb="FF474A54"/>
        <rFont val="Open Sans"/>
        <family val="2"/>
      </rPr>
      <t>radiation therapy</t>
    </r>
    <r>
      <rPr>
        <sz val="8"/>
        <color rgb="FF474A54"/>
        <rFont val="Open Sans"/>
        <family val="2"/>
      </rPr>
      <t> entity below.</t>
    </r>
  </si>
  <si>
    <t>Radiation type</t>
  </si>
  <si>
    <t>The value denotes the type of high-energy radiation used to kill cancer cells and shrink tumors. NCI Thesaurus Code: C15986.</t>
  </si>
  <si>
    <t>Radiation therapy site</t>
  </si>
  <si>
    <t>The location to which radiation therapy was administered.</t>
  </si>
  <si>
    <t>FOLLOW UP</t>
  </si>
  <si>
    <r>
      <t>The</t>
    </r>
    <r>
      <rPr>
        <b/>
        <sz val="8"/>
        <color rgb="FF474A54"/>
        <rFont val="Open Sans"/>
        <family val="2"/>
      </rPr>
      <t> follow up</t>
    </r>
    <r>
      <rPr>
        <sz val="8"/>
        <color rgb="FF474A54"/>
        <rFont val="Open Sans"/>
        <family val="2"/>
      </rPr>
      <t> entity refers to follow ups which monitor a person's health over time after treatment. Members of the </t>
    </r>
    <r>
      <rPr>
        <b/>
        <sz val="8"/>
        <color rgb="FF474A54"/>
        <rFont val="Open Sans"/>
        <family val="2"/>
      </rPr>
      <t>follow up</t>
    </r>
    <r>
      <rPr>
        <sz val="8"/>
        <color rgb="FF474A54"/>
        <rFont val="Open Sans"/>
        <family val="2"/>
      </rPr>
      <t> entity can be identified by a UUID. A case can have multiple follow ups generated at different time. Find the properties of the </t>
    </r>
    <r>
      <rPr>
        <b/>
        <sz val="8"/>
        <color rgb="FF474A54"/>
        <rFont val="Open Sans"/>
        <family val="2"/>
      </rPr>
      <t>follow up</t>
    </r>
    <r>
      <rPr>
        <sz val="8"/>
        <color rgb="FF474A54"/>
        <rFont val="Open Sans"/>
        <family val="2"/>
      </rPr>
      <t> entity below.</t>
    </r>
  </si>
  <si>
    <t>Days to last follow up</t>
  </si>
  <si>
    <t>Time interval from the date of last follow up to the date of initial pathologic diagnosis, represented as a calculated number of days.</t>
  </si>
  <si>
    <r>
      <t>The </t>
    </r>
    <r>
      <rPr>
        <b/>
        <sz val="8"/>
        <color rgb="FF474A54"/>
        <rFont val="Open Sans"/>
        <family val="2"/>
      </rPr>
      <t>sample</t>
    </r>
    <r>
      <rPr>
        <sz val="8"/>
        <color rgb="FF474A54"/>
        <rFont val="Open Sans"/>
        <family val="2"/>
      </rPr>
      <t> entity represents samples or specimen material taken from a biological entity for testing, diagnosis, propagation, treatment, or research purposes. For instance, samples include tissues, body fluids, cells, organs, embryos, and body excretory products. Members of the </t>
    </r>
    <r>
      <rPr>
        <b/>
        <sz val="8"/>
        <color rgb="FF474A54"/>
        <rFont val="Open Sans"/>
        <family val="2"/>
      </rPr>
      <t>sample</t>
    </r>
    <r>
      <rPr>
        <sz val="8"/>
        <color rgb="FF474A54"/>
        <rFont val="Open Sans"/>
        <family val="2"/>
      </rPr>
      <t> entity can be identified by a UUID. Find the properties of the </t>
    </r>
    <r>
      <rPr>
        <b/>
        <sz val="8"/>
        <color rgb="FF474A54"/>
        <rFont val="Open Sans"/>
        <family val="2"/>
      </rPr>
      <t>sample</t>
    </r>
    <r>
      <rPr>
        <sz val="8"/>
        <color rgb="FF474A54"/>
        <rFont val="Open Sans"/>
        <family val="2"/>
      </rPr>
      <t> entity below.</t>
    </r>
  </si>
  <si>
    <t>Sample type</t>
  </si>
  <si>
    <t>The type of material taken from a biological entity for testing, diagnosis, propagation, treatment, or research purposes. This includes tissues, body fluids, cells, organs, embryos, body excretory products, etc. See NCI Thesaurus Code: C70713.</t>
  </si>
  <si>
    <t>Sample type code</t>
  </si>
  <si>
    <t>Code that determines type of material taken from a biological entity for testing, diagnosis, propagation, treatment, or research purposes. This includes tissues, body fluids, cells, organs, embryos, body excretory products, etc. See NCI Thesaurus Code: C70713.</t>
  </si>
  <si>
    <t>Tissue source site</t>
  </si>
  <si>
    <t>A clinical site that collects and provides patient samples and clinical metadata for research use. See NCI Thesaurus Code: C103264.</t>
  </si>
  <si>
    <t>Tissue source site code</t>
  </si>
  <si>
    <t>Alphanumeric code for a clinical site that collects and provides patient samples and clinical metadata for research use. See NCI Thesaurus Code: C103264.</t>
  </si>
  <si>
    <t>Country of specimen procurement</t>
  </si>
  <si>
    <t>Country where specimen/sample has been procured.</t>
  </si>
  <si>
    <t>Longest dimension</t>
  </si>
  <si>
    <t>The longest dimension of sample/specimen (in centimeters).</t>
  </si>
  <si>
    <t>Intermediate dimension</t>
  </si>
  <si>
    <t>The intermediate dimension of sample/specimen (in centimeters).</t>
  </si>
  <si>
    <t>Shortest dimension</t>
  </si>
  <si>
    <t>The shortest dimension of sample/specimen (in centimeters).</t>
  </si>
  <si>
    <t>Initial weight</t>
  </si>
  <si>
    <t>Initial sample/specimen weight (in grams).</t>
  </si>
  <si>
    <t>Current weight</t>
  </si>
  <si>
    <t>Current sample/specimen weight (in grams).</t>
  </si>
  <si>
    <t>Freezing method</t>
  </si>
  <si>
    <t>The freezing method for sample/specimen.</t>
  </si>
  <si>
    <t>OCT embedded</t>
  </si>
  <si>
    <t>A boolean value indicating whether the Optimal Cutting Temperature compound (OCT) is used to embed tissue samples prior to frozen sectioning on a microtome-cryostat.</t>
  </si>
  <si>
    <t>Time between clamping and freezing</t>
  </si>
  <si>
    <t>Time elapsed (in minutes) between clamping (supplying vessel) and freezing a sample.</t>
  </si>
  <si>
    <t>Time between excision and freezing</t>
  </si>
  <si>
    <t>Warm ischemia time, elapsed between clamping and freezing a sample, as denoted in minutes.</t>
  </si>
  <si>
    <t>Days to collection</t>
  </si>
  <si>
    <t>Days to sample collection. Sample can be collected can be prospectively or retrospectively. This can be a negative value for samples taken retrospectively.</t>
  </si>
  <si>
    <t>Days to sample procurement</t>
  </si>
  <si>
    <t>Number of days from the date the patient was initially diagnosed pathologically with the disease to the date of the procedure that produced the malignant sample for submission.</t>
  </si>
  <si>
    <t>Is FFPE</t>
  </si>
  <si>
    <t>A boolean value that denotes whether tissue samples used in the analysis were formalin-fixed paraffin-embedded (FFPE).</t>
  </si>
  <si>
    <r>
      <t>The </t>
    </r>
    <r>
      <rPr>
        <b/>
        <sz val="8"/>
        <color rgb="FF474A54"/>
        <rFont val="Open Sans"/>
        <family val="2"/>
      </rPr>
      <t>portion</t>
    </r>
    <r>
      <rPr>
        <sz val="8"/>
        <color rgb="FF474A54"/>
        <rFont val="Open Sans"/>
        <family val="2"/>
      </rPr>
      <t> entity represents the sequential 100-120 mg sections derived from samples. Members of the </t>
    </r>
    <r>
      <rPr>
        <b/>
        <sz val="8"/>
        <color rgb="FF474A54"/>
        <rFont val="Open Sans"/>
        <family val="2"/>
      </rPr>
      <t>portion</t>
    </r>
    <r>
      <rPr>
        <sz val="8"/>
        <color rgb="FF474A54"/>
        <rFont val="Open Sans"/>
        <family val="2"/>
      </rPr>
      <t> entity can be identified by a UUID. Find the properties of the </t>
    </r>
    <r>
      <rPr>
        <b/>
        <sz val="8"/>
        <color rgb="FF474A54"/>
        <rFont val="Open Sans"/>
        <family val="2"/>
      </rPr>
      <t>portion</t>
    </r>
    <r>
      <rPr>
        <sz val="8"/>
        <color rgb="FF474A54"/>
        <rFont val="Open Sans"/>
        <family val="2"/>
      </rPr>
      <t> entity below.</t>
    </r>
  </si>
  <si>
    <t>Portion number</t>
  </si>
  <si>
    <t>The numerical value that represents the order of a portion in the series.</t>
  </si>
  <si>
    <t>Weight</t>
  </si>
  <si>
    <t>Weight of a portion prepared for the analysis (in mg).</t>
  </si>
  <si>
    <r>
      <t>The </t>
    </r>
    <r>
      <rPr>
        <b/>
        <sz val="8"/>
        <color rgb="FF474A54"/>
        <rFont val="Open Sans"/>
        <family val="2"/>
      </rPr>
      <t>slide</t>
    </r>
    <r>
      <rPr>
        <sz val="8"/>
        <color rgb="FF474A54"/>
        <rFont val="Open Sans"/>
        <family val="2"/>
      </rPr>
      <t> entity refers to slides, thin slices of a snap-frozen OCT embedded block of tissue sent for imaging. This same tissue also provides DNA and RNA for further analyses after they are reviewed by histopathologists. Members of the </t>
    </r>
    <r>
      <rPr>
        <b/>
        <sz val="8"/>
        <color rgb="FF474A54"/>
        <rFont val="Open Sans"/>
        <family val="2"/>
      </rPr>
      <t>slide</t>
    </r>
    <r>
      <rPr>
        <sz val="8"/>
        <color rgb="FF474A54"/>
        <rFont val="Open Sans"/>
        <family val="2"/>
      </rPr>
      <t> entity can be identified by a UUID. Find the properties of the </t>
    </r>
    <r>
      <rPr>
        <b/>
        <sz val="8"/>
        <color rgb="FF474A54"/>
        <rFont val="Open Sans"/>
        <family val="2"/>
      </rPr>
      <t>slide</t>
    </r>
    <r>
      <rPr>
        <sz val="8"/>
        <color rgb="FF474A54"/>
        <rFont val="Open Sans"/>
        <family val="2"/>
      </rPr>
      <t> entity below.</t>
    </r>
  </si>
  <si>
    <t>Section location</t>
  </si>
  <si>
    <t>The section of a tissue that has been imaged. The value denotes top, middle, or bottom.</t>
  </si>
  <si>
    <t>Number proliferating cells</t>
  </si>
  <si>
    <t>The number of proliferating cells based on the tissue image.</t>
  </si>
  <si>
    <t>Percent tumor cells</t>
  </si>
  <si>
    <t>The percent of tumor cells based on the tissue image.</t>
  </si>
  <si>
    <t>Percent tumor nuclei</t>
  </si>
  <si>
    <t>The percent of tumor nuclei based on the tissue image.</t>
  </si>
  <si>
    <t>Percent normal cells</t>
  </si>
  <si>
    <t>The percent of normal cell based on the tissue image.</t>
  </si>
  <si>
    <t>Percent necrosis</t>
  </si>
  <si>
    <t>Percent stromal cells</t>
  </si>
  <si>
    <t>The ratio of stromal cells present on the tissue slide.</t>
  </si>
  <si>
    <t>Percent inflam infiltration</t>
  </si>
  <si>
    <t>The ratio of inflammatory cells to the gross cell population seen on a slide.</t>
  </si>
  <si>
    <t>Percent lymphocyte infiltration</t>
  </si>
  <si>
    <t>The fraction of lymphocyte cells to the gross inflammatory cells seen on a slide.</t>
  </si>
  <si>
    <t>Percent monocyte infiltration</t>
  </si>
  <si>
    <t>The fraction of monocyte cells to the gross inflammatory cells seen on a slide.</t>
  </si>
  <si>
    <t>Percent granulocyte infiltration</t>
  </si>
  <si>
    <t>The fraction of the granulocyte component to the gross inflammatory cells seen on a slide.</t>
  </si>
  <si>
    <t>Percent neutrophile infiltration</t>
  </si>
  <si>
    <t>The fraction of neutrophile cells to the gross granulocyte component of inflammatory cells seen on a slide.</t>
  </si>
  <si>
    <t>Percent eosinophil infiltration</t>
  </si>
  <si>
    <t>The fraction of eosinophil cells to the gross granulocyte component of inflammatory cells seen on a slide.</t>
  </si>
  <si>
    <r>
      <t>The </t>
    </r>
    <r>
      <rPr>
        <b/>
        <sz val="8"/>
        <color rgb="FF474A54"/>
        <rFont val="Open Sans"/>
        <family val="2"/>
      </rPr>
      <t>analyte</t>
    </r>
    <r>
      <rPr>
        <sz val="8"/>
        <color rgb="FF474A54"/>
        <rFont val="Open Sans"/>
        <family val="2"/>
      </rPr>
      <t> entity represents the analytes or molecules, such as DNA or RNA, used for analyses. An analyte is a molecular specimen extracted for analysis from a portion using a specific extraction protocol. Members of the </t>
    </r>
    <r>
      <rPr>
        <b/>
        <sz val="8"/>
        <color rgb="FF474A54"/>
        <rFont val="Open Sans"/>
        <family val="2"/>
      </rPr>
      <t>analyte</t>
    </r>
    <r>
      <rPr>
        <sz val="8"/>
        <color rgb="FF474A54"/>
        <rFont val="Open Sans"/>
        <family val="2"/>
      </rPr>
      <t> entity can be identified by a UUID. Find the properties of the </t>
    </r>
    <r>
      <rPr>
        <b/>
        <sz val="8"/>
        <color rgb="FF474A54"/>
        <rFont val="Open Sans"/>
        <family val="2"/>
      </rPr>
      <t>analyte</t>
    </r>
    <r>
      <rPr>
        <sz val="8"/>
        <color rgb="FF474A54"/>
        <rFont val="Open Sans"/>
        <family val="2"/>
      </rPr>
      <t> entity below.</t>
    </r>
  </si>
  <si>
    <t>Analyte type</t>
  </si>
  <si>
    <t>Defines the type of an analyte on molecular bases.</t>
  </si>
  <si>
    <t>Analyte type code</t>
  </si>
  <si>
    <t>Determines the analyte type with a code.</t>
  </si>
  <si>
    <t>Amount</t>
  </si>
  <si>
    <t>Amount of a product (in μg) prepared for an analysis.</t>
  </si>
  <si>
    <t>Concentration</t>
  </si>
  <si>
    <t>Concentration of a product (in μg/μL) prepared for an analysis.</t>
  </si>
  <si>
    <t>a260_a280 ratio</t>
  </si>
  <si>
    <t>A numerical value denoting purity assessment using the A260/A280 Ratios.</t>
  </si>
  <si>
    <t>Well number</t>
  </si>
  <si>
    <t>The number of wells on the plate in which an analyte has been stored for shipment and for the analysis.</t>
  </si>
  <si>
    <t>Spectrophotometer method</t>
  </si>
  <si>
    <t>A method of quantifying the content of nucleic acids in any sample.</t>
  </si>
  <si>
    <r>
      <t>The </t>
    </r>
    <r>
      <rPr>
        <b/>
        <sz val="8"/>
        <color rgb="FF474A54"/>
        <rFont val="Open Sans"/>
        <family val="2"/>
      </rPr>
      <t>aliquot</t>
    </r>
    <r>
      <rPr>
        <sz val="8"/>
        <color rgb="FF474A54"/>
        <rFont val="Open Sans"/>
        <family val="2"/>
      </rPr>
      <t> entity refers to aliquots, products or units extracted from a sample or specimen 's portion and prepared for analysis. Members of the </t>
    </r>
    <r>
      <rPr>
        <b/>
        <sz val="8"/>
        <color rgb="FF474A54"/>
        <rFont val="Open Sans"/>
        <family val="2"/>
      </rPr>
      <t>aliquot</t>
    </r>
    <r>
      <rPr>
        <sz val="8"/>
        <color rgb="FF474A54"/>
        <rFont val="Open Sans"/>
        <family val="2"/>
      </rPr>
      <t> entity can be identified by a UUID. Find the properties of the </t>
    </r>
    <r>
      <rPr>
        <b/>
        <sz val="8"/>
        <color rgb="FF474A54"/>
        <rFont val="Open Sans"/>
        <family val="2"/>
      </rPr>
      <t>aliquot</t>
    </r>
    <r>
      <rPr>
        <sz val="8"/>
        <color rgb="FF474A54"/>
        <rFont val="Open Sans"/>
        <family val="2"/>
      </rPr>
      <t> entity below.</t>
    </r>
  </si>
  <si>
    <t>FILES</t>
  </si>
  <si>
    <t>The file entity refers to the files in TCGA produced by aliquot analyses. Files with Controlled Data are stored in the CGHub in xml, and files with Open Data are stored in the DCC in mage-tab. Members of the file entity can be identified by a UUID. Find the properties of the file entity below.</t>
  </si>
  <si>
    <t>GDC File UUID</t>
  </si>
  <si>
    <t>The unique identifier for a file, such as a Universally Unique Identifier (UUID).</t>
  </si>
  <si>
    <t>File size</t>
  </si>
  <si>
    <t>Size of a file measured in bytes (B), kilobytes (KB), megabytes (MB), gigabytes (GB), terabytes (TB), and larger values.</t>
  </si>
  <si>
    <t>Experimental strategy</t>
  </si>
  <si>
    <t>The method or protocol used to perform the laboratory analysis. See NCI Thesaurus Code: C43622.</t>
  </si>
  <si>
    <t>Platform</t>
  </si>
  <si>
    <t>The version (for instance, manufacturer or model) of the technology that was used for sequencing or assaying. See NCI Thesaurus Code: C45378.</t>
  </si>
  <si>
    <t>The classification of data used in (or produced by) the analysis, based on its form and content. See NCI Thesaurus Code: C42645.</t>
  </si>
  <si>
    <t>Data subtype</t>
  </si>
  <si>
    <t>A further, more specific classification of the data type, based on the information that it contains.</t>
  </si>
  <si>
    <t>Data submitting center</t>
  </si>
  <si>
    <t>This field takes a string denoting the name of the center that has submitted data.</t>
  </si>
  <si>
    <t>Reference genome</t>
  </si>
  <si>
    <t>The reference assembly (such as HG19 or GRCh37) to which the nucleotide sequence of a case can be aligned.</t>
  </si>
  <si>
    <t>TCIA data</t>
  </si>
  <si>
    <r>
      <t>The Cancer Imaging Archive (TCIA)</t>
    </r>
    <r>
      <rPr>
        <sz val="8"/>
        <color rgb="FF474A54"/>
        <rFont val="Open Sans"/>
        <family val="2"/>
      </rPr>
      <t> contains radiological imaging data from </t>
    </r>
    <r>
      <rPr>
        <sz val="8"/>
        <color rgb="FF0C5099"/>
        <rFont val="Open Sans"/>
        <family val="2"/>
      </rPr>
      <t>The Cancer Genome Atlas (TCGA)</t>
    </r>
    <r>
      <rPr>
        <sz val="8"/>
        <color rgb="FF474A54"/>
        <rFont val="Open Sans"/>
        <family val="2"/>
      </rPr>
      <t> and is part of an effort to build a research community focused on connecting cancer phenotypes to genotypes by providing clinical images matched to subjects. TCIA includes radiological images which represent 21 types of cancer detailed in TCGA. All images are accessible for public use. These images are de-identified to ensure that images are free of protected health information (PHI), and are stored in a standard </t>
    </r>
    <r>
      <rPr>
        <sz val="8"/>
        <color rgb="FF0C5099"/>
        <rFont val="Open Sans"/>
        <family val="2"/>
      </rPr>
      <t>DICOM</t>
    </r>
    <r>
      <rPr>
        <sz val="8"/>
        <color rgb="FF474A54"/>
        <rFont val="Open Sans"/>
        <family val="2"/>
      </rPr>
      <t> format.</t>
    </r>
  </si>
  <si>
    <t>DISTRIBUTION OF THE DATA</t>
  </si>
  <si>
    <r>
      <t>See below for an overview of the number of subjects and the image modalities (such as MRI or CT) of the data, grouped by different cancer types (“Collections”) in the TCIA public project. See a </t>
    </r>
    <r>
      <rPr>
        <sz val="8"/>
        <color rgb="FF0C5099"/>
        <rFont val="Open Sans"/>
        <family val="2"/>
      </rPr>
      <t>full list of cancer type abbreviations</t>
    </r>
    <r>
      <rPr>
        <sz val="8"/>
        <color rgb="FF474A54"/>
        <rFont val="Open Sans"/>
        <family val="2"/>
      </rPr>
      <t> and a </t>
    </r>
    <r>
      <rPr>
        <sz val="8"/>
        <color rgb="FF0C5099"/>
        <rFont val="Open Sans"/>
        <family val="2"/>
      </rPr>
      <t>full list of DICOM image modality abbreviations</t>
    </r>
    <r>
      <rPr>
        <sz val="8"/>
        <color rgb="FF474A54"/>
        <rFont val="Open Sans"/>
        <family val="2"/>
      </rPr>
      <t>.</t>
    </r>
  </si>
  <si>
    <t>Collection</t>
  </si>
  <si>
    <t>Subjects</t>
  </si>
  <si>
    <t>Modalities</t>
  </si>
  <si>
    <t>TCGA-KIRC</t>
  </si>
  <si>
    <t>CT, MR, CR</t>
  </si>
  <si>
    <t>TCGA-GBM</t>
  </si>
  <si>
    <t>MR, CT, DX</t>
  </si>
  <si>
    <t>TCGA-LGG</t>
  </si>
  <si>
    <t>MR, CT</t>
  </si>
  <si>
    <t>TCGA-HNSC</t>
  </si>
  <si>
    <t>CT, MR, PT, RTSTRUCT, RTPLAN, RTDOSE</t>
  </si>
  <si>
    <t>TCGA-OV</t>
  </si>
  <si>
    <t>CT, MR</t>
  </si>
  <si>
    <t>TCGA-BRCA</t>
  </si>
  <si>
    <t>MR, MG</t>
  </si>
  <si>
    <t>TCGA-BLCA</t>
  </si>
  <si>
    <t>CT, CR, MR, PT</t>
  </si>
  <si>
    <t>TCGA-LIHC</t>
  </si>
  <si>
    <t>MR, CT, PT</t>
  </si>
  <si>
    <t>TCGA-LUAD</t>
  </si>
  <si>
    <t>CT, PT, NM</t>
  </si>
  <si>
    <t>TCGA-UCEC</t>
  </si>
  <si>
    <t>TCGA-CESC</t>
  </si>
  <si>
    <t>MR</t>
  </si>
  <si>
    <t>TCGA-STAD</t>
  </si>
  <si>
    <t>CT</t>
  </si>
  <si>
    <t>TCGA-LUSC</t>
  </si>
  <si>
    <t>CT, NM, PT</t>
  </si>
  <si>
    <t>TCGA-KIRP</t>
  </si>
  <si>
    <t>CT, MR, PT</t>
  </si>
  <si>
    <t>TCGA-COAD</t>
  </si>
  <si>
    <t>TCGA-ESCA</t>
  </si>
  <si>
    <t>TCGA-KICH</t>
  </si>
  <si>
    <t>TCGA-PRAD</t>
  </si>
  <si>
    <t>CT, PT, MR</t>
  </si>
  <si>
    <t>TCGA-THCA</t>
  </si>
  <si>
    <t>CT, PT</t>
  </si>
  <si>
    <t>TCGA-SARC</t>
  </si>
  <si>
    <t>TCGA-READ</t>
  </si>
  <si>
    <t>TCIA METADATA</t>
  </si>
  <si>
    <t>Each TCIA file on the CGC contains a set of images acquired during the same scanning mode in a compressed file format. The following metadata are also set for each file when available:</t>
  </si>
  <si>
    <t>Case UUID</t>
  </si>
  <si>
    <t>A Universally Unique Identifier (UUID) for the sample or files of a case.</t>
  </si>
  <si>
    <t>Case ID</t>
  </si>
  <si>
    <t>Series date</t>
  </si>
  <si>
    <t>Date the Series was acquired.</t>
  </si>
  <si>
    <t>Manufacturer</t>
  </si>
  <si>
    <t>Manufacturer's name of the equipment that produced the composite instances.</t>
  </si>
  <si>
    <t>Body part examined</t>
  </si>
  <si>
    <t>Text description of the part of the body examined.</t>
  </si>
  <si>
    <t>Modality</t>
  </si>
  <si>
    <t>Type of equipment that originally acquired the data.</t>
  </si>
  <si>
    <t>Protocol name</t>
  </si>
  <si>
    <t>User-defined description of the conditions under which the Series was performed.</t>
  </si>
  <si>
    <t>Manufacturer model name</t>
  </si>
  <si>
    <t>Manufacturer's model name of the equipment that produced the composite instances.</t>
  </si>
  <si>
    <t>Series description</t>
  </si>
  <si>
    <t>User provided description of the Series.</t>
  </si>
  <si>
    <t>Software versions</t>
  </si>
  <si>
    <t>Manufacturer's designation of software version of the equipment that produced the composite instances.</t>
  </si>
  <si>
    <t>Image count</t>
  </si>
  <si>
    <t>Number of images in this series.</t>
  </si>
  <si>
    <t>CTDC Data Elements</t>
  </si>
  <si>
    <t>Concatenated Data Element Group &amp; Name</t>
  </si>
  <si>
    <t>Data Element Group </t>
  </si>
  <si>
    <t>Data Element Name </t>
  </si>
  <si>
    <t>Description </t>
  </si>
  <si>
    <t>Data Type </t>
  </si>
  <si>
    <t>Valid Values </t>
  </si>
  <si>
    <t>Example Values </t>
  </si>
  <si>
    <t>Required? </t>
  </si>
  <si>
    <t>Multiplicity</t>
  </si>
  <si>
    <t>CDE Public ID </t>
  </si>
  <si>
    <t>CTDC.clinical_trial</t>
  </si>
  <si>
    <t>An interventional clinical research study that is represented within the CTDC, in terms of its design, data and key results.</t>
  </si>
  <si>
    <t>clinical_trial_id</t>
  </si>
  <si>
    <t xml:space="preserve">The Trial ID assigned to trial by ClinicalTrials.gov.
</t>
  </si>
  <si>
    <t>string</t>
  </si>
  <si>
    <t xml:space="preserve">Constraints: Is Unique
Enumeration: None
</t>
  </si>
  <si>
    <t>clinical_trial_short_name</t>
  </si>
  <si>
    <t xml:space="preserve">An abbreviated title of the clinical trial eg. Molecular Analysis for Therapy Choice.
</t>
  </si>
  <si>
    <t>(no enumeration)</t>
  </si>
  <si>
    <t>clinical_trial_description</t>
  </si>
  <si>
    <t xml:space="preserve">A brief description of clinical trial.
</t>
  </si>
  <si>
    <t>clinical_trial_designation</t>
  </si>
  <si>
    <t>A concise name for clinical study eg. MATCH</t>
  </si>
  <si>
    <t>clinical_trial_long_name</t>
  </si>
  <si>
    <t>The complete name of the clinical trial, eg. Targeted Therapy Directed by Genetic Testing in Treating Patients with Advanced Refractory Solid Tumors, Lymphomas, or Multiple Myeloma (The MATCH Screening Trial).
Display Name: Trial Name</t>
  </si>
  <si>
    <t>clinical_trial_type</t>
  </si>
  <si>
    <t xml:space="preserve">Clinical trial type
</t>
  </si>
  <si>
    <t>lead_organization</t>
  </si>
  <si>
    <t xml:space="preserve">Lead Organization
</t>
  </si>
  <si>
    <t>principal_investigators</t>
  </si>
  <si>
    <t xml:space="preserve">Principal Investigators
</t>
  </si>
  <si>
    <t>dbgap_accession_number</t>
  </si>
  <si>
    <t xml:space="preserve">The dbgap accession number provided for the trial or arm.
</t>
  </si>
  <si>
    <t>CTDC.arm</t>
  </si>
  <si>
    <t>A group of clinical trial participants that receives a specific intervention, or no intervention at all. Each arm has generally has a set of inclusion and exclusion eligibility criteria.</t>
  </si>
  <si>
    <t>of_trial</t>
  </si>
  <si>
    <t>Relationship to clinical_trial</t>
  </si>
  <si>
    <t>many_to_one</t>
  </si>
  <si>
    <t>arm_id</t>
  </si>
  <si>
    <t xml:space="preserve">A unique identifier assigned to a trial arm.
</t>
  </si>
  <si>
    <t>A
B
C1
C2
E
F
G
H
I
J
K1
K2
L
M
N
P
Q
R
S1
S2
T
U
V
W
X
Y
Z1A
Z1B
Z1C
Z1D
Z1E
Z1F
Z1G
Z1H
Z1I
Z1J
Z1K
Z1L
Z1M</t>
  </si>
  <si>
    <t>arm_target</t>
  </si>
  <si>
    <t xml:space="preserve">A concise description of genomic aberrations being targeted by trial arm.
</t>
  </si>
  <si>
    <t>arm_drug</t>
  </si>
  <si>
    <t xml:space="preserve">The therapeutic agent being tested against the target genomic aberrations. 
</t>
  </si>
  <si>
    <t>pubmed_id</t>
  </si>
  <si>
    <t xml:space="preserve">PubMed ID of the primary publication associated with trial arm.
</t>
  </si>
  <si>
    <t>arm_title</t>
  </si>
  <si>
    <t>A short description of the clinical objective of the trial arm.</t>
  </si>
  <si>
    <t>show_node</t>
  </si>
  <si>
    <t>A settable node property that flags a node, and its children as queryable.</t>
  </si>
  <si>
    <t>boolean</t>
  </si>
  <si>
    <t>CTDC.case</t>
  </si>
  <si>
    <r>
      <t xml:space="preserve">An individual who has consented to participate in and has registered in a clinical trial. A case may be assigned to </t>
    </r>
    <r>
      <rPr>
        <i/>
        <sz val="10"/>
        <color rgb="FF000000"/>
        <rFont val="Arial"/>
        <family val="2"/>
      </rPr>
      <t>zero or more</t>
    </r>
    <r>
      <rPr>
        <sz val="10"/>
        <color rgb="FF000000"/>
        <rFont val="Arial"/>
        <family val="2"/>
      </rPr>
      <t xml:space="preserve"> arms.</t>
    </r>
  </si>
  <si>
    <t>of_arm</t>
  </si>
  <si>
    <t>Relationship to arm</t>
  </si>
  <si>
    <t>many_to_many</t>
  </si>
  <si>
    <t>case_id</t>
  </si>
  <si>
    <t xml:space="preserve">A unique numerical identifier assigned to each case by CTDC.
Display Name: Case ID
</t>
  </si>
  <si>
    <t>gender</t>
  </si>
  <si>
    <t>Gender of case
Display Name:  Gender</t>
  </si>
  <si>
    <t>FEMALE
MALE
UNKNOWN</t>
  </si>
  <si>
    <t>race</t>
  </si>
  <si>
    <t>Race of patient</t>
  </si>
  <si>
    <t>AMERICAN_INDIAN_OR_ALASKA_NATIVE
ASIAN
BLACK_OR_AFRICAN_AMERICAN
NATIVE_HAWAIIAN_OR_OTHER_PACIFIC_ISLANDER
NOT_REPORTED
UNKNOWN
WHITE</t>
  </si>
  <si>
    <t>ethnicity</t>
  </si>
  <si>
    <t>Ethnicity of patient</t>
  </si>
  <si>
    <t xml:space="preserve"> HISPANIC_OR_LATINO NOT_HISPANIC_OR_LATINO UNKNOWN</t>
  </si>
  <si>
    <t>patient_status</t>
  </si>
  <si>
    <t>Status of patient within the MATCH workflow</t>
  </si>
  <si>
    <t>COMPASSIONATE_CARE
OFF_TRIAL
OFF_TRIAL_BIOPSY_EXPIRED
OFF_TRIAL_DECEASED
OFF_TRIAL_NOT_CONSENTED
OFF_TRIAL_NO_TA_AVAILABLE
OFF_TRIAL_REGISTRATION_ERROR
ON_TREATMENT_ARM
PENDING_APPROVAL
PENDING_CONFIRMATION
PTEN_ORDER_REQUESTED
REGISTRATION
REGISTRATION_OUTSIDE_ASSAY</t>
  </si>
  <si>
    <t>current_step</t>
  </si>
  <si>
    <t>The MATCH workflow is divided broadly into steps. Step 0 starts with a case registering and ends with the sign-out of the first assignment report. If case is assigned to a treatment arm s/he moves to step 1. If case progresses during treatment, s/he is assigned to step 2. Current step denotes the step in the workflow the case is currently at.</t>
  </si>
  <si>
    <t>integer</t>
  </si>
  <si>
    <t xml:space="preserve">Constraints: patient_status &gt;= 0
Enumeration: None
</t>
  </si>
  <si>
    <t>disease</t>
  </si>
  <si>
    <t>Disease condition diagnosed in a case.</t>
  </si>
  <si>
    <t>Constraints: None
Enumeration: None</t>
  </si>
  <si>
    <t>prior_drugs</t>
  </si>
  <si>
    <t>A list of drugs prescribed to patient prior to trial registration.</t>
  </si>
  <si>
    <t>extent_of_disease</t>
  </si>
  <si>
    <t>Extent of disease at study entry. Source is ECOG-ACRIN.</t>
  </si>
  <si>
    <t>Locally advanced
Metastatic
Recurrent</t>
  </si>
  <si>
    <t>ecog_performance_status</t>
  </si>
  <si>
    <t xml:space="preserve">ECOG Performance Status at study entry (integer values 0 to 5 – only 0 and 1 are eligible for NCI-MATCH). Source is ECOG-ACRIN.
</t>
  </si>
  <si>
    <t>Constraints: 0&lt;= ecog_performance_status &lt;= 5
Enumeration: None</t>
  </si>
  <si>
    <t>ctep_category</t>
  </si>
  <si>
    <t>The disease eligibility criterion as described according to the CTEP Simplified Disease Classification.
Display Name: CTEP Category</t>
  </si>
  <si>
    <t>ctep_subcategory</t>
  </si>
  <si>
    <t>A more granular description of the  disease eligibility criterion as described according to the CTEP Simplified Disease Classification.</t>
  </si>
  <si>
    <t>meddra_code</t>
  </si>
  <si>
    <t xml:space="preserve">MedDRA code that is assigned to disease eligibility criterion and that maps to the appropriate CTEP Term.
Display Name: MEDDRA Code
</t>
  </si>
  <si>
    <t>source_id</t>
  </si>
  <si>
    <t>A unique identifier assigned to each patient by source project</t>
  </si>
  <si>
    <t>CTDC.metastatic_site</t>
  </si>
  <si>
    <t>An anatomic site, that is not the primary site of disease, in trial participant, where cancerous cells have been detected. A case may have zero or more metastatic_sites.</t>
  </si>
  <si>
    <t>met_site_of</t>
  </si>
  <si>
    <t>Relationship to case</t>
  </si>
  <si>
    <t>met_site_id</t>
  </si>
  <si>
    <t>A unique identifier assigned to a metastatic site  by CTDC.</t>
  </si>
  <si>
    <t>Constraints: Is Unique
Enumeration: None</t>
  </si>
  <si>
    <t>metastatic_site_name</t>
  </si>
  <si>
    <t xml:space="preserve">Metastatic site at study entry. Source is ECOG-ACRIN.
</t>
  </si>
  <si>
    <t>Adrenals
Bone
Bone Marrow
CNS-Brain
CNS-Leptom
Conjunctiva
Epidural
Kidney
Large intestine
Liver
Lung
Lymph Nodes
Orbit
Other
Parotid
Pericardium
Pleura
Skin
Small intestine
Stomach
Submandibular
Testicle</t>
  </si>
  <si>
    <t>CTDC.specimen</t>
  </si>
  <si>
    <t>A material sample extracted from a case. One or more specimens may be associated with a case. Specimens may be of type tumor or normal.</t>
  </si>
  <si>
    <t>of_case</t>
  </si>
  <si>
    <t>specimen_id</t>
  </si>
  <si>
    <t>A unique identifier assigned to each MATCH specimen by CTDC.</t>
  </si>
  <si>
    <t>specimen_type</t>
  </si>
  <si>
    <t>Biopsy type.</t>
  </si>
  <si>
    <t>Normal
Tumor
Unknown</t>
  </si>
  <si>
    <t>biopsy_sequence_number</t>
  </si>
  <si>
    <t>A unique identifier assigned to the patient biopsy assigned by submitting project.</t>
  </si>
  <si>
    <t>CTDC.ihc_assay_report</t>
  </si>
  <si>
    <t>A report generated from immunohistochemistry (IHC) tests performed on a specimen. In general, the expression of four genes: PTEN, MLH1, MSH2 and RB, is assayed by a single IHC assay run. Only one ihc_assay_report, per gene,  is associated with a specimen.</t>
  </si>
  <si>
    <t>of_specimen</t>
  </si>
  <si>
    <t>Relationship to specimen</t>
  </si>
  <si>
    <t>ihc_assay_id</t>
  </si>
  <si>
    <t>A unique identifier assigned to each IHC assay report by CTDC.</t>
  </si>
  <si>
    <t>ihc_test_gene</t>
  </si>
  <si>
    <t>Gene symbol of gene being assayed for expression by an immunohistochemistry (IHC) test.</t>
  </si>
  <si>
    <t>MLH1
MSH2
PTEN
RB</t>
  </si>
  <si>
    <t>ihc_test_result</t>
  </si>
  <si>
    <t>The result of the IHC test performed on gene.</t>
  </si>
  <si>
    <t>EXPRESSED
INDETERMINATE
LOST
UNKNOWN</t>
  </si>
  <si>
    <t>CTDC.nucleic_acid</t>
  </si>
  <si>
    <t>An aliquot of nucleic acid prepared from a specimen.</t>
  </si>
  <si>
    <t>aliquot_id</t>
  </si>
  <si>
    <t>A unique identifier assigned to an aliquot of nucleic acid, prepared from a specimen, by CTDC.</t>
  </si>
  <si>
    <t>nucleic_acid_concentration</t>
  </si>
  <si>
    <t>Nucleic acid concentration of aliquot expressed in nanograms per microliter.</t>
  </si>
  <si>
    <t>Constraints: nucleic_acid_concentration &gt; 0.0
Enumeration: None</t>
  </si>
  <si>
    <t>nucleic_acid_volume</t>
  </si>
  <si>
    <t>Aliquot volume expressed as microliters.</t>
  </si>
  <si>
    <t>Constraints: nucleic_acid_volume &gt; 0.0
Enumeration: None</t>
  </si>
  <si>
    <t>nucleic_acid_type</t>
  </si>
  <si>
    <t>Nucleic acid type of extract.</t>
  </si>
  <si>
    <t xml:space="preserve">DNA
Pooled DNA/cDNA
RNA
Unknown
NUMBER
</t>
  </si>
  <si>
    <t>CTDC.sequencing_assay</t>
  </si>
  <si>
    <t>A sequencing test performed on the nucleic_acid aliquot to identify genomic abnormalities present in the specimen. A case may have multiple sequencing assays.</t>
  </si>
  <si>
    <t>of_nucleic_acid</t>
  </si>
  <si>
    <t>Relationship to nucleic_acid</t>
  </si>
  <si>
    <t>qc_result</t>
  </si>
  <si>
    <t>Sequencing QC result.</t>
  </si>
  <si>
    <t>experimental_method</t>
  </si>
  <si>
    <t>The method or protocol used to perform the sequencing assay. Possible values include-  Targeted NGS (sequencing of selected regions of the genome either via targeted capture or amplification); WGS (whole genome sequencing); WXS (whole exome sequencing); RNA-seq  (transcriptome sequencing); miRNA-Seq (microRNA sequencing); ncRNA-Seq (sequencing of non-coding RNA); ssRNA-seq (strand-specific RNA sequencing); ATAC-seq (assay for Transposase-Accessible Chromatin (ATAC) strategy is used to study genome-wide chromatin accessibility); ChIP-Seq (chromatin ImmunoPrecipitation, reveals binding sites of specific proteins, typically transcription factors using antibodies to extract DNA fragments bound to the target protein); DNase-Hypersensitivity (sequencing of hypersensitive sites, or segments of open chromatin that are more readily cleaved by DNaseI); Bisulfite-Seq (sequencing following treatment of DNA with bisulfite to convert cytosine residues to uracil); ChIA-PET (Direct sequencing of proximity-ligated chromatin immunoprecipitates).</t>
  </si>
  <si>
    <t>platform</t>
  </si>
  <si>
    <t>The technology platform used to perform the sequencing assay.</t>
  </si>
  <si>
    <t>sequencing_assay_id</t>
  </si>
  <si>
    <t>A unique identifier assigned to each MATCH sequencing assay report by CTDC.</t>
  </si>
  <si>
    <t>CTDC.file</t>
  </si>
  <si>
    <t>The output(s) of a sequencing test and associated bioinformatics pipelines. These may include raw sequence files, aligned read files and files of called variants.</t>
  </si>
  <si>
    <t>of_sequencing_assay</t>
  </si>
  <si>
    <t>Relationship to sequencing_assay</t>
  </si>
  <si>
    <t>file_description</t>
  </si>
  <si>
    <t>Optional description of the file and its content.</t>
  </si>
  <si>
    <t>file_format</t>
  </si>
  <si>
    <t>The specific format of the file, as derived by the loader.</t>
  </si>
  <si>
    <t>file_location</t>
  </si>
  <si>
    <t>S3 bucket location of file in CTDC.</t>
  </si>
  <si>
    <t>file_name</t>
  </si>
  <si>
    <t>File name as assigned by parent project.</t>
  </si>
  <si>
    <t>file_size</t>
  </si>
  <si>
    <t>Size of the file as derived by the loader.</t>
  </si>
  <si>
    <t>file_status</t>
  </si>
  <si>
    <t>Enumerated representation of the status of files.</t>
  </si>
  <si>
    <t>error
invalid
live
md5summed
md5summing
redacted
released
submitted
suppressed
uploaded
uploading
validated
validating</t>
  </si>
  <si>
    <t>file_type</t>
  </si>
  <si>
    <t>Indicator as to the nature of the file in terms of its content.</t>
  </si>
  <si>
    <t>Aligned DNA reads file
Aligned RNA reads file
Assignment report
DNA Index file
RNA Index file
Raw reads file
Variants file</t>
  </si>
  <si>
    <t>md5sum</t>
  </si>
  <si>
    <t>Md5 checksum.</t>
  </si>
  <si>
    <t>uuid</t>
  </si>
  <si>
    <t>A unique id assigned by CTDC.</t>
  </si>
  <si>
    <t>CTDC.variant_report</t>
  </si>
  <si>
    <t>The report generated from processing the output of the sequencing_assay, listing the genomic abnormalities identified in the specimen. Only one variant_report is associated with a sequencing_assay. A case may have multiple variant_reports.
The variant_report lists genomic variants of the represented by the following CTDC node types:
snv_variant
delins_variant
indel_variant
copy_number_variant
gene_fusion_variant</t>
  </si>
  <si>
    <t>variant_report_id</t>
  </si>
  <si>
    <t>A unique identifier assigned to each variant report by CTDC.</t>
  </si>
  <si>
    <t>mapd</t>
  </si>
  <si>
    <t>Median Absolute Percentage Deviation (MAPD) is a measure of the accuracy of the copy number calls made by the copy number variant pipeline.</t>
  </si>
  <si>
    <t>Constraints: 0.0 &lt; mapd &lt; = 0.5
Enumeration: None</t>
  </si>
  <si>
    <t>cellularity</t>
  </si>
  <si>
    <t>The fraction of specimen estimated to be comprised of tumor cells.</t>
  </si>
  <si>
    <t>Constraints: tumor_cellularity &gt; 0.0
Enumeration: None</t>
  </si>
  <si>
    <t>torrent_variant_caller_version</t>
  </si>
  <si>
    <t>The version of the variant calling pipeline from Ion Torrent that was used to identify variants in variant report.</t>
  </si>
  <si>
    <t>reference_genome</t>
  </si>
  <si>
    <t>The reference assembly (Hg19, GRCh37, GRCh38) used to align reads from a sequencing assay.</t>
  </si>
  <si>
    <t>CTDC.snv_variant</t>
  </si>
  <si>
    <t>a sequence change where, compared to a reference sequence, one nucleotide is replaced by one nucleotide. This variant type corresponds to the substitution variant type in HGVS nomenclature.  A variant_report may have zero or more snv_variants.</t>
  </si>
  <si>
    <t>snv_variant_of</t>
  </si>
  <si>
    <t>Relationship to variant_report</t>
  </si>
  <si>
    <r>
      <t xml:space="preserve">snv_variant_of.allele_frequency </t>
    </r>
    <r>
      <rPr>
        <sz val="11"/>
        <color rgb="FFFF0000"/>
        <rFont val="Calibri"/>
        <family val="2"/>
        <scheme val="minor"/>
      </rPr>
      <t>(attribute of relationship)</t>
    </r>
  </si>
  <si>
    <t>Frequency of alternative nucleotide as determined by number of reads carrying alternative nucleotide as a fraction of total number of reads mapping to variant position.</t>
  </si>
  <si>
    <t>Constraints: allele_frequency &gt; 0.0
Enumeration: None</t>
  </si>
  <si>
    <t>variant_id</t>
  </si>
  <si>
    <t>A unique identifier assigned to each variant by CTDC.</t>
  </si>
  <si>
    <t>external_variant_id</t>
  </si>
  <si>
    <t>The COSMIC ID of variant, if available, or another source project assigned ID.</t>
  </si>
  <si>
    <t>gene</t>
  </si>
  <si>
    <t>Gene symbol of gene that has been identified as having a variant number of copies.</t>
  </si>
  <si>
    <t>Constraints: valid gene name
Enumeration: None</t>
  </si>
  <si>
    <t>Chromosome</t>
  </si>
  <si>
    <t>The chromosome that encodes variant gene.</t>
  </si>
  <si>
    <t>chr1
chr10
chr11
chr12
chr13
chr14
chr15
chr16
chr17
chr18
chr19
chr2
chr20
chr21
chr22
chr3
chr4
chr5
chr6
chr7
chr8
chr9
chrX
chrY</t>
  </si>
  <si>
    <t>exon</t>
  </si>
  <si>
    <t>The exon that encodes the variant nucleotide position.</t>
  </si>
  <si>
    <t>Constraints: exon &gt; 0
Enumeration: None</t>
  </si>
  <si>
    <t>position</t>
  </si>
  <si>
    <t>The chromosomal location of nucleotide variant on the positive strand.</t>
  </si>
  <si>
    <t>Constraints: position &gt; 0
Enumeration: None</t>
  </si>
  <si>
    <t>reference</t>
  </si>
  <si>
    <t>Reference allele at variant position.</t>
  </si>
  <si>
    <t>Constraints: string characters in (A, T, G, C, -)
Enumeration: None</t>
  </si>
  <si>
    <t>alternative</t>
  </si>
  <si>
    <t>Alternative nucelotide identified at variant position.</t>
  </si>
  <si>
    <t>transcript_id</t>
  </si>
  <si>
    <t>NCBI Identifier of the transcript isoform chosen for reporting the variant</t>
  </si>
  <si>
    <t>transcript_hgvs</t>
  </si>
  <si>
    <t>The transcript level change annotated in the HGVS format.</t>
  </si>
  <si>
    <t>genomic_hgvs</t>
  </si>
  <si>
    <t>The genomic change annotated in the HGVS format.</t>
  </si>
  <si>
    <t>oncomine_variant_class</t>
  </si>
  <si>
    <t>Variant classification label assigned by the variant calling workflow of the Ion Reporter Software.</t>
  </si>
  <si>
    <t>Amplification
Deleterious
Deletion
Fusion
Hotspot</t>
  </si>
  <si>
    <t>variant_classification</t>
  </si>
  <si>
    <t>Variant classification based on the effect of genomic change.</t>
  </si>
  <si>
    <t>amino_acid_change</t>
  </si>
  <si>
    <t>The amino acid change resulting from the nucleotide-level change.</t>
  </si>
  <si>
    <t>CTDC.delins_variant</t>
  </si>
  <si>
    <t>a sequence change where, compared to a reference sequence, one or more nucleotides are replaced by one or more other nucleotides.  This variant type corresponds to the deletion-insertion variant type in HGVS nomenclature.  A variant_report may have zero or more delins_variants.</t>
  </si>
  <si>
    <t>delins_variant_of</t>
  </si>
  <si>
    <r>
      <t xml:space="preserve">delins_variant_of.allele_frequency </t>
    </r>
    <r>
      <rPr>
        <sz val="11"/>
        <color rgb="FFFF0000"/>
        <rFont val="Calibri"/>
        <family val="2"/>
        <scheme val="minor"/>
      </rPr>
      <t>(attribute of relationship)</t>
    </r>
  </si>
  <si>
    <t>CTDC.indel_variant</t>
  </si>
  <si>
    <t>a sequence change where a set of nucleotides are either inserted into or deleted from a genome sequence. This variant type includes the deletion and insertion variant types in HGVS nomenclature. A variant_report may have zero or more indel_variants.</t>
  </si>
  <si>
    <t>indel_variant_of</t>
  </si>
  <si>
    <r>
      <t xml:space="preserve">indel_variant_of.allele_frequency </t>
    </r>
    <r>
      <rPr>
        <sz val="11"/>
        <color rgb="FFFF0000"/>
        <rFont val="Calibri"/>
        <family val="2"/>
        <scheme val="minor"/>
      </rPr>
      <t>(attribute of relationship)</t>
    </r>
  </si>
  <si>
    <t>CTDC.copy_number_variant</t>
  </si>
  <si>
    <t>a sequence change that results in the whole or partial gain or loss of copies of a gene. The MATCH clinical trial tests for copy number gain only. A variant_report may have zero or more copy_number_variants.</t>
  </si>
  <si>
    <t>copy_number_variant_of</t>
  </si>
  <si>
    <r>
      <t xml:space="preserve">copy_number_variant_of.copy_number </t>
    </r>
    <r>
      <rPr>
        <sz val="11"/>
        <color rgb="FFFF0000"/>
        <rFont val="Calibri"/>
        <family val="2"/>
        <scheme val="minor"/>
      </rPr>
      <t>(attribute of relationship)</t>
    </r>
  </si>
  <si>
    <t>The estimated number of copies for the copy number variant gene.</t>
  </si>
  <si>
    <t>Constraints: copy_number &gt;= 0
Enumeration: None</t>
  </si>
  <si>
    <r>
      <t xml:space="preserve">copy_number_variant_of.copy_number_ci_5 </t>
    </r>
    <r>
      <rPr>
        <sz val="11"/>
        <color rgb="FFFF0000"/>
        <rFont val="Calibri"/>
        <family val="2"/>
        <scheme val="minor"/>
      </rPr>
      <t>(attribute of relationship)</t>
    </r>
  </si>
  <si>
    <t>The lower limit of the 95% confidence interval for the estimated copy number.</t>
  </si>
  <si>
    <t>Constraints: copy_number_ci_5 &gt;= 0
Enumeration: None</t>
  </si>
  <si>
    <r>
      <t xml:space="preserve">copy_number_variant_of.copy_number_ci_95 </t>
    </r>
    <r>
      <rPr>
        <sz val="11"/>
        <color rgb="FFFF0000"/>
        <rFont val="Calibri"/>
        <family val="2"/>
        <scheme val="minor"/>
      </rPr>
      <t>(attribute of relationship)</t>
    </r>
  </si>
  <si>
    <t>The upper limit of the 95% confidence interval for the estimated copy number.</t>
  </si>
  <si>
    <t>Constraints: copy_number_ci_95 &gt;= 0
Enumeration: None</t>
  </si>
  <si>
    <t>tumor_suppressor</t>
  </si>
  <si>
    <t>A flag that indicates if variant gene is a tumor suppressor.</t>
  </si>
  <si>
    <t>CTDC.gene_fusion_variant</t>
  </si>
  <si>
    <t>a chromosomal rearrangement that results in a hybrid gene. A variant_report may have zero or more gene_fusion_variants.</t>
  </si>
  <si>
    <t>gene_fusion_variant_of</t>
  </si>
  <si>
    <r>
      <t>gene_fusion_variant_of.gene1_read_count</t>
    </r>
    <r>
      <rPr>
        <sz val="11"/>
        <color rgb="FFFF0000"/>
        <rFont val="Calibri"/>
        <family val="2"/>
        <scheme val="minor"/>
      </rPr>
      <t xml:space="preserve"> (attribute of relationship)</t>
    </r>
  </si>
  <si>
    <t>Number of reads mapping to the upstream gene partner.</t>
  </si>
  <si>
    <t>Constraints: gene1_read_count &gt; 0
Enumeration: None</t>
  </si>
  <si>
    <r>
      <t>gene_fusion_variant_of.gene2_read_count</t>
    </r>
    <r>
      <rPr>
        <sz val="11"/>
        <color rgb="FFFF0000"/>
        <rFont val="Calibri"/>
        <family val="2"/>
        <scheme val="minor"/>
      </rPr>
      <t xml:space="preserve"> (attribute of relationship)</t>
    </r>
  </si>
  <si>
    <t>Number of reads mapping to the downstream gene partner.</t>
  </si>
  <si>
    <t>Constraints: gene2_read_count &gt; 0
Enumeration: None</t>
  </si>
  <si>
    <t>gene1</t>
  </si>
  <si>
    <t>Gene symbol of upstream partner of a fusion variant.</t>
  </si>
  <si>
    <t>gene2</t>
  </si>
  <si>
    <t>Gene symbol of downstream partner of a fusion variant.</t>
  </si>
  <si>
    <t>CTDC.assignment_report</t>
  </si>
  <si>
    <t>A report that assigns a case to a trial arm; the assignment report usually records the rationale for arm assignment as well as response of case to arm intervention.  A case may have multiple assignment_reports.</t>
  </si>
  <si>
    <t>of_variant_report</t>
  </si>
  <si>
    <t>assignment_report_id</t>
  </si>
  <si>
    <t>A unique identifier assigned to each assignment report by CTDC.</t>
  </si>
  <si>
    <t>step_at_assignment</t>
  </si>
  <si>
    <t>The step in the MATCH workflow at which patient has been assigned to treatment arm.</t>
  </si>
  <si>
    <t>Constraints: step_at_assignment &gt; 0
Enumeration: None</t>
  </si>
  <si>
    <t>assignment_logic</t>
  </si>
  <si>
    <t>The rationale for assigning treatment arm.</t>
  </si>
  <si>
    <t>assignment_outcome</t>
  </si>
  <si>
    <t>A status describing outcome of assigning patient to treatment arm.</t>
  </si>
  <si>
    <t>COMPASSIONATE_CARE
FORMERLY_ON_ARM_DECEASED
FORMERLY_ON_ARM_OFF_TRIAL
FORMERLY_ON_ARM_PROGRESSED
NOT_ELIGIBLE
OFF_TRIAL
OFF_TRIAL_DECEASED
OFF_TRIAL_NOT_CONSENTED
OFF_TRIAL_NO_TA_AVAILABLE
ON_TREATMENT_ARM
PENDING_APPROVAL
PENDING_CONFIRMATION</t>
  </si>
  <si>
    <t>treatment_outcome</t>
  </si>
  <si>
    <t>Best Confirmed Response. Source is  ECOG-ACRIN.</t>
  </si>
  <si>
    <t>Complete response
Not evaluable
Partial response
Progressive disease
Stable disease</t>
  </si>
  <si>
    <t>analysis_id</t>
  </si>
  <si>
    <t>A unique identifier assigned to each variant report by source project.</t>
  </si>
  <si>
    <t>CTDC.disease_eligibility_criterion</t>
  </si>
  <si>
    <t>A disease diagnosis that determines a case’s participation in an arm of a clinical trial. Disease eligibility criteria may be inclusionary or exclusionary.</t>
  </si>
  <si>
    <t>criterion_type</t>
  </si>
  <si>
    <t>The type of eligibility criterion the node represents.</t>
  </si>
  <si>
    <t>Exclusion
Inclusion</t>
  </si>
  <si>
    <t>disease_eligibility_criterion_id</t>
  </si>
  <si>
    <t>A unique identifier for the node representing the drug eligibility criterion.</t>
  </si>
  <si>
    <t>ctep_short_name</t>
  </si>
  <si>
    <t>The CTEP term is the most granular disease description in the CTEP Simplified Disease Classification. The CTEP Short Name is a shortened form of the CTEP term.</t>
  </si>
  <si>
    <t>CTDC.drug_eligibility_criterion</t>
  </si>
  <si>
    <t>drug_eligibility_criterion_id</t>
  </si>
  <si>
    <t>drug_name</t>
  </si>
  <si>
    <t xml:space="preserve">The name of the drug that is the eligibility criterion.
</t>
  </si>
  <si>
    <t>A more granular description of the  disease eligibility criterion as described according to the CTEP Simplified Disease Classification.
Display Name: CTEP Sub-Category</t>
  </si>
  <si>
    <r>
      <t xml:space="preserve">MedDRA code that is assigned to disease eligibility criterion and that maps to the appropriate CTEP Term.
</t>
    </r>
    <r>
      <rPr>
        <strike/>
        <sz val="11"/>
        <color theme="1"/>
        <rFont val="Calibri"/>
        <family val="2"/>
        <scheme val="minor"/>
      </rPr>
      <t xml:space="preserve">
</t>
    </r>
  </si>
  <si>
    <t>A prior or current drug therapy that determines a case’s participation in an arm of a clinical trial. Drug eligibility criteria may be inclusionary or exclusionary.</t>
  </si>
  <si>
    <t>CDS Data Elements</t>
  </si>
  <si>
    <t>Study Top Level</t>
  </si>
  <si>
    <t>study_title</t>
  </si>
  <si>
    <t xml:space="preserve">A value denoting the project or study that generated the data. </t>
  </si>
  <si>
    <t>Yes</t>
  </si>
  <si>
    <t>C165056</t>
  </si>
  <si>
    <t>short_description</t>
  </si>
  <si>
    <t>Short description that will identify the dataset on public pages. A clear and concise formula for the title would be like: {methodology} of {organism}: {sample info}</t>
  </si>
  <si>
    <t>RNA-Seq of mus musculus: adult female spleen</t>
  </si>
  <si>
    <t>pi_name</t>
  </si>
  <si>
    <t>Name of the Principal Investigator</t>
  </si>
  <si>
    <t>Dr Jane Smith</t>
  </si>
  <si>
    <t>pi_email</t>
  </si>
  <si>
    <t>Email of the Principal Investigator</t>
  </si>
  <si>
    <t>string (email)</t>
  </si>
  <si>
    <t>jane.smith@example.com</t>
  </si>
  <si>
    <t>pi_2_name</t>
  </si>
  <si>
    <t>Name of co-Principal Investigator, if exists</t>
  </si>
  <si>
    <t>(if exists)</t>
  </si>
  <si>
    <t>pi_2_email</t>
  </si>
  <si>
    <t>Email of the co-Principal Investigator</t>
  </si>
  <si>
    <t>phs_accession</t>
  </si>
  <si>
    <t>dbGaP study accession number</t>
  </si>
  <si>
    <t>phs00####.v#.p#</t>
  </si>
  <si>
    <t>C173940</t>
  </si>
  <si>
    <t>bioproject</t>
  </si>
  <si>
    <t>BioProject  (PRJ) accession number</t>
  </si>
  <si>
    <t>PRJN####</t>
  </si>
  <si>
    <t>recommended</t>
  </si>
  <si>
    <t>C175890</t>
  </si>
  <si>
    <t>cds_bucket</t>
  </si>
  <si>
    <t>the primary bucket for depositing data</t>
  </si>
  <si>
    <t>cds-789-phs009999.v1.p1</t>
  </si>
  <si>
    <t>C175888</t>
  </si>
  <si>
    <t>cds_bucket_other</t>
  </si>
  <si>
    <t>secondary bucket for depositing data (non-sequence data files)</t>
  </si>
  <si>
    <t>cds-678-phs008888.v2.p1-p30-fy20</t>
  </si>
  <si>
    <t>Funding Information</t>
  </si>
  <si>
    <t>funding_agency</t>
  </si>
  <si>
    <t>The funding source organization/Sponsor</t>
  </si>
  <si>
    <t>NCI; NCI Common Fund; Childrens Health and Development, HGRI</t>
  </si>
  <si>
    <t>C39409</t>
  </si>
  <si>
    <t>funding_source_program_name</t>
  </si>
  <si>
    <t xml:space="preserve">The name of the program that is providing funding </t>
  </si>
  <si>
    <t>DCCPS, DCB, CIDR</t>
  </si>
  <si>
    <t>C166274</t>
  </si>
  <si>
    <t>grant_id</t>
  </si>
  <si>
    <t>grant id or contract id</t>
  </si>
  <si>
    <t>clinical_trial_system</t>
  </si>
  <si>
    <t>the name of the organization that provides the clinical trial identifier (use if the study is a clinical trial)</t>
  </si>
  <si>
    <t>ClinicalTrials.gov</t>
  </si>
  <si>
    <t>no</t>
  </si>
  <si>
    <t>clinical_trial_identifier</t>
  </si>
  <si>
    <t>identifier in the clinical trial system</t>
  </si>
  <si>
    <t>NCT02465060</t>
  </si>
  <si>
    <t>clinical_trial_arm</t>
  </si>
  <si>
    <t>ARM of the clinical trial (if it exists)</t>
  </si>
  <si>
    <t>Z1D</t>
  </si>
  <si>
    <t>Additional Study Information</t>
  </si>
  <si>
    <t>organism_species</t>
  </si>
  <si>
    <t>The organism/species that is used for the experiment</t>
  </si>
  <si>
    <t>Human/Mouse/Cell Line/Canine</t>
  </si>
  <si>
    <t>C14250</t>
  </si>
  <si>
    <t>adult_or_childhood_study</t>
  </si>
  <si>
    <t>If the study involves Adults or Children</t>
  </si>
  <si>
    <t>Pediatric</t>
  </si>
  <si>
    <t>C175884</t>
  </si>
  <si>
    <t>number_of_subjects</t>
  </si>
  <si>
    <t>How many cases or subjects participated in the study</t>
  </si>
  <si>
    <t xml:space="preserve">Yes </t>
  </si>
  <si>
    <t>C175885</t>
  </si>
  <si>
    <t>number_of_samples</t>
  </si>
  <si>
    <t>How many samples are there in the study?</t>
  </si>
  <si>
    <t>C53190</t>
  </si>
  <si>
    <t>study_data_types</t>
  </si>
  <si>
    <t>What type of scientific data is in the study?</t>
  </si>
  <si>
    <t xml:space="preserve">Proteomics, Genomics, Imaging </t>
  </si>
  <si>
    <t>C175886</t>
  </si>
  <si>
    <t>experimental_strategy_and_data_subtype</t>
  </si>
  <si>
    <t>What is the experimental strategy used for the study (or what type of data subtypes exist in the study)?</t>
  </si>
  <si>
    <t>WXS, RNA-Seq, Pathological, Radiological</t>
  </si>
  <si>
    <t>C43622</t>
  </si>
  <si>
    <t>data_access_level</t>
  </si>
  <si>
    <t>Is the data access controlled or open?</t>
  </si>
  <si>
    <t xml:space="preserve">Controlled/Open </t>
  </si>
  <si>
    <t>C175887</t>
  </si>
  <si>
    <t>file_types_and_format</t>
  </si>
  <si>
    <t>Specific kind of files in the dataset that will be uploaded to CDS</t>
  </si>
  <si>
    <t>(Genomics) BAM; CRAM;CRAI; FastQ
(Imaging) DICOM; Tiff; OME-Tiff; JPEG; NIFTI</t>
  </si>
  <si>
    <t>C171252</t>
  </si>
  <si>
    <t>size_of_data_being_uploaded</t>
  </si>
  <si>
    <t>Size of the data being uploaded to CDS</t>
  </si>
  <si>
    <t>30 TB</t>
  </si>
  <si>
    <t>C171192</t>
  </si>
  <si>
    <t>Participant</t>
  </si>
  <si>
    <t>subject_id</t>
  </si>
  <si>
    <t>An identifier, such as a number or a string that may contain metadata information, for a subject who has taken part in the investigation or study.</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</si>
  <si>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</si>
  <si>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</si>
  <si>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An individual's self-described social and cultural grouping, specifically whether an individual describes themselves as Hispanic or Latino. The provided values are based on the categories defined by the U.S. Office of Management and Business and used by the U.S. Census Bureau.</t>
  </si>
  <si>
    <t>Hispanic or Latino, Unknown</t>
  </si>
  <si>
    <t>dbGaP_subject_id</t>
  </si>
  <si>
    <t>the subject_id in dbGaP</t>
  </si>
  <si>
    <t>diagnosis_id</t>
  </si>
  <si>
    <t>disease_type</t>
  </si>
  <si>
    <t>Type of Disease</t>
  </si>
  <si>
    <t>Cancer</t>
  </si>
  <si>
    <t>C2991</t>
  </si>
  <si>
    <t>primary_site</t>
  </si>
  <si>
    <t>Primary site in the body</t>
  </si>
  <si>
    <t>primary_site_of_disease</t>
  </si>
  <si>
    <t>Lung, Kidney, Breast</t>
  </si>
  <si>
    <t>6161019 
C158874</t>
  </si>
  <si>
    <t>vital_status</t>
  </si>
  <si>
    <t>living or deceased</t>
  </si>
  <si>
    <t>cadsr_vital_status</t>
  </si>
  <si>
    <t>Alive, Deceased, Unknown</t>
  </si>
  <si>
    <t>Additional Diagnosis Information</t>
  </si>
  <si>
    <t>age_at_diagnosis</t>
  </si>
  <si>
    <t>Age at the time of diagnosis since birth</t>
  </si>
  <si>
    <t>35; 30-40</t>
  </si>
  <si>
    <t>Adults age in Years and Children's Age in Days or Unknown</t>
  </si>
  <si>
    <t xml:space="preserve">3225640
C156420 </t>
  </si>
  <si>
    <t>age_at_diagnosis_units</t>
  </si>
  <si>
    <t>years, days</t>
  </si>
  <si>
    <t>(only if age_at_diagnosis is provided)</t>
  </si>
  <si>
    <t>days_to_last_followup</t>
  </si>
  <si>
    <t>primary_diagnosis</t>
  </si>
  <si>
    <t>Text term used to describe the patient's histologic diagnosis, as described by the World Health Organization's (WHO) International Classification of Diseases for Oncology (ICD-O).</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</si>
  <si>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</si>
  <si>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t>
  </si>
  <si>
    <t>tissue_or_organ_of_origin</t>
  </si>
  <si>
    <t>The text term used to describe the anatomic site of origin, of the patient's malignant disease, as described by the World Health Organization's (WHO) International Classification of Diseases for Oncology (ICD-O).</t>
  </si>
  <si>
    <t>site_of_resection_or_biopsy</t>
  </si>
  <si>
    <t>tumor_grade</t>
  </si>
  <si>
    <t>Numeric value to express the degree of abnormality of cancer cells, a measure of differentiation and aggressiveness.</t>
  </si>
  <si>
    <t>tumor_stage_ajcc_clinical_t</t>
  </si>
  <si>
    <t>Extent of the primary cancer based on evidence obtained from clinical assessment parameters determined prior to treatment.</t>
  </si>
  <si>
    <t>ajcc_clinical_t</t>
  </si>
  <si>
    <t>tumor_stage_ajcc_clinical_n</t>
  </si>
  <si>
    <t>Extent of the regional lymph node involvement for the cancer based on evidence obtained from clinical assessment parameters determined prior to treatment.</t>
  </si>
  <si>
    <t>ajcc_clinical_n</t>
  </si>
  <si>
    <t>tumor_stage_ajcc_clinical_m</t>
  </si>
  <si>
    <t>Extent of the distant metastasis for the cancer based on evidence obtained from clinical assessment parameters determined prior to treatment.</t>
  </si>
  <si>
    <t>ajcc_clinical_m</t>
  </si>
  <si>
    <t>progression_or_recurrence</t>
  </si>
  <si>
    <t>Yes/No/Unknown indicator to identify whether a patient has had a new tumor event after initial treatment.</t>
  </si>
  <si>
    <t>days_to_recurrence</t>
  </si>
  <si>
    <t>Number of days between the date used for index and the date the patient's disease recurred</t>
  </si>
  <si>
    <t>days_to_last_known_disease_status</t>
  </si>
  <si>
    <t>last_known_disease_status</t>
  </si>
  <si>
    <t>Text term that describes the last known state or condition of an individual's neoplasm.</t>
  </si>
  <si>
    <t>treatment_id</t>
  </si>
  <si>
    <t>treatment identifier</t>
  </si>
  <si>
    <t>treatment_type</t>
  </si>
  <si>
    <t>Text term that describes the kind of treatment administered.</t>
  </si>
  <si>
    <t>Surgery; Radiation, Photon Beam</t>
  </si>
  <si>
    <t>days_to_treatment</t>
  </si>
  <si>
    <t>Number of days between the date used for index and the date the treatment started.</t>
  </si>
  <si>
    <t>Text term that describes the patient's final outcome after the treatment was administered.</t>
  </si>
  <si>
    <t>Progressive Disease</t>
  </si>
  <si>
    <t>therapeutic_agents</t>
  </si>
  <si>
    <t>Text identification of the individual agent(s) used as part of a treatment regimen.</t>
  </si>
  <si>
    <t>13-Deoxydoxorubicin</t>
  </si>
  <si>
    <t>Sample Information</t>
  </si>
  <si>
    <t>sample_id</t>
  </si>
  <si>
    <t>sample identifier</t>
  </si>
  <si>
    <t>yes</t>
  </si>
  <si>
    <t>sample_description</t>
  </si>
  <si>
    <t>a description of the sample</t>
  </si>
  <si>
    <t>biosample_accession</t>
  </si>
  <si>
    <t>BioSample  (SAMN) accession number</t>
  </si>
  <si>
    <t>SAMN####</t>
  </si>
  <si>
    <t>C175889</t>
  </si>
  <si>
    <t>sample_type</t>
  </si>
  <si>
    <t>Text term to describe the source of a biospecimen used for a laboratory test.</t>
  </si>
  <si>
    <t>Blood Derived Cancer - Bone Marrow</t>
  </si>
  <si>
    <t>Additional Sample Information</t>
  </si>
  <si>
    <t>sample_tumor_status</t>
  </si>
  <si>
    <t>Normal or Tumor Sample Pathology Indicator</t>
  </si>
  <si>
    <t>sample_anatomic_site</t>
  </si>
  <si>
    <t>Text term that represents the name of the primary disease site of the submitted tumor sample.</t>
  </si>
  <si>
    <t>sample_age_at_collection</t>
  </si>
  <si>
    <t>The number of days from the index date to the date a sample was collected for a specific study or project.</t>
  </si>
  <si>
    <t>derived_from_specimen</t>
  </si>
  <si>
    <t>identifer of parent specimen for this sample</t>
  </si>
  <si>
    <t>file_id</t>
  </si>
  <si>
    <t>identifier</t>
  </si>
  <si>
    <t>name of file</t>
  </si>
  <si>
    <t>what type of file</t>
  </si>
  <si>
    <t>CRAM; FASTQ; BAM; BAI</t>
  </si>
  <si>
    <t>6983162 with an alternate of 7797710</t>
  </si>
  <si>
    <t xml:space="preserve">description </t>
  </si>
  <si>
    <t>size in bytes (not KB)</t>
  </si>
  <si>
    <t>128; 20930</t>
  </si>
  <si>
    <t>md5 hash</t>
  </si>
  <si>
    <t>8fd5ed062da45497f7495002a8e9d713</t>
  </si>
  <si>
    <t>C171276</t>
  </si>
  <si>
    <t>checksum_value</t>
  </si>
  <si>
    <t>checksum (hash) for file (using checksum_algorithm)</t>
  </si>
  <si>
    <t>checksum_algorithm</t>
  </si>
  <si>
    <t xml:space="preserve">cryptographic checksum algorithm </t>
  </si>
  <si>
    <t>SHA-1; SHA-256; SHA-512</t>
  </si>
  <si>
    <t>file_url_in_cds</t>
  </si>
  <si>
    <t xml:space="preserve">location of the file on the CDS Cloud	</t>
  </si>
  <si>
    <t>s3://cds-###-phs00####/…............/….......bam</t>
  </si>
  <si>
    <t>C47922</t>
  </si>
  <si>
    <t>Genomic-Specific Information</t>
  </si>
  <si>
    <t>library_id</t>
  </si>
  <si>
    <t>Short unique identifier for the sequencing library.</t>
  </si>
  <si>
    <t>C175893</t>
  </si>
  <si>
    <t>library_strategy</t>
  </si>
  <si>
    <t>Library strategy</t>
  </si>
  <si>
    <t>library_source</t>
  </si>
  <si>
    <t>The Library Source specifies the type of source material that is being sequenced</t>
  </si>
  <si>
    <t>C175895</t>
  </si>
  <si>
    <t>library_selection</t>
  </si>
  <si>
    <t>Library Selection Method</t>
  </si>
  <si>
    <t>library_layout</t>
  </si>
  <si>
    <t>Paired-end or Single</t>
  </si>
  <si>
    <t>paired-end, single</t>
  </si>
  <si>
    <t>C175894</t>
  </si>
  <si>
    <t>Sequencing Platform used for Sequencing</t>
  </si>
  <si>
    <t>C172274</t>
  </si>
  <si>
    <t>instrument_model</t>
  </si>
  <si>
    <t>Instrument model used for sequencing</t>
  </si>
  <si>
    <t>design_description</t>
  </si>
  <si>
    <t>Free-form description of the methods used to create the sequencing library; a brief 'materials and methods' section.</t>
  </si>
  <si>
    <t>reference_genome_assembly</t>
  </si>
  <si>
    <t>This is only if you are submitting a bam file aligned against a NCBI assembly.</t>
  </si>
  <si>
    <t>C164388</t>
  </si>
  <si>
    <t>fasta_file</t>
  </si>
  <si>
    <t>Please provide the name of the custom assembly fasta file used during alignment</t>
  </si>
  <si>
    <t>bases</t>
  </si>
  <si>
    <t>Count of unique basecalls present in the data. Please count each base only once if using secondary alignments.</t>
  </si>
  <si>
    <t>number_of_reads</t>
  </si>
  <si>
    <t>Count of the number of reads in the data. Please count each read only once if using secondary alignments.</t>
  </si>
  <si>
    <t>C172300</t>
  </si>
  <si>
    <t>coverage</t>
  </si>
  <si>
    <t>Depth of coverage on assembly used. Found by (Unique Aligned Basecalls)/(Reference Length)</t>
  </si>
  <si>
    <t>avg_read_length</t>
  </si>
  <si>
    <t>Found by (Bases)/(Reads)</t>
  </si>
  <si>
    <t>sequence_alignment_software</t>
  </si>
  <si>
    <t>The name of the software program used to align nucleotide sequencing data.</t>
  </si>
  <si>
    <t>C175896</t>
  </si>
  <si>
    <t>Proteomic-Specific Information</t>
  </si>
  <si>
    <t>proteomic_id</t>
  </si>
  <si>
    <t>Protocol/s used to run the experiment</t>
  </si>
  <si>
    <t>C161784</t>
  </si>
  <si>
    <t>experiment_name</t>
  </si>
  <si>
    <t>Experiment name</t>
  </si>
  <si>
    <t>C175897</t>
  </si>
  <si>
    <t>Aliquots used in an experimental run of the study</t>
  </si>
  <si>
    <t>C25414</t>
  </si>
  <si>
    <t>Imaging-Specific Information</t>
  </si>
  <si>
    <t>image_id</t>
  </si>
  <si>
    <t>image identifier</t>
  </si>
  <si>
    <t>Protocol used to produce the image series</t>
  </si>
  <si>
    <t>C69297</t>
  </si>
  <si>
    <t>organ_or_tissue</t>
  </si>
  <si>
    <t>Part of the body the images represent</t>
  </si>
  <si>
    <t>C12219</t>
  </si>
  <si>
    <t>series_number_id</t>
  </si>
  <si>
    <t>A number that identifies this Series</t>
  </si>
  <si>
    <t>C69219</t>
  </si>
  <si>
    <t>image_count</t>
  </si>
  <si>
    <t>Number of images in this series</t>
  </si>
  <si>
    <t>C164945</t>
  </si>
  <si>
    <t>modality</t>
  </si>
  <si>
    <t>C18843</t>
  </si>
  <si>
    <t>image_equipment_manufacturer</t>
  </si>
  <si>
    <t>Name of the manufacturer of the equipment that produced the composite images</t>
  </si>
  <si>
    <t>C25392</t>
  </si>
  <si>
    <t>image_software</t>
  </si>
  <si>
    <t>Software used on equipment</t>
  </si>
  <si>
    <t>C175898</t>
  </si>
  <si>
    <t>GDC Data Elements</t>
  </si>
  <si>
    <t>GDC.Aliquot</t>
  </si>
  <si>
    <t>aliquot_quantity</t>
  </si>
  <si>
    <t>The quantity in micrograms (ug) of the aliquot(s) derived from the analyte(s) shipped for sequencing and characterization.</t>
  </si>
  <si>
    <t>No</t>
  </si>
  <si>
    <t>--</t>
  </si>
  <si>
    <t>aliquot_volume</t>
  </si>
  <si>
    <t>The volume in microliters (ml) of the aliquot(s) derived from the analyte(s) shipped for sequencing and characterization.</t>
  </si>
  <si>
    <t>amount</t>
  </si>
  <si>
    <t>Weight in grams or volume in mL.</t>
  </si>
  <si>
    <t>analyte_type</t>
  </si>
  <si>
    <t>Text term that represents the kind of molecular specimen analyte.</t>
  </si>
  <si>
    <t>cfDNA
DNA
EBV Immortalized Normal
FFPE DNA
FFPE RNA
GenomePlex (Rubicon) Amplified DNA
Nuclei RNA
Repli-G (Qiagen) DNA
Repli-G Pooled (Qiagen) DNA
Repli-G X (Qiagen) DNA
RNA
Total RNA</t>
  </si>
  <si>
    <t>DNA
 EBV Immortalized Normal
 FFPE DNA</t>
  </si>
  <si>
    <t>2513915 - caDSR</t>
  </si>
  <si>
    <t>analyte_type_id</t>
  </si>
  <si>
    <t>A single letter code used to identify a type of molecular analyte.</t>
  </si>
  <si>
    <t>D
E
G
H
R
S
T
W
X
Y</t>
  </si>
  <si>
    <t>D
E
G</t>
  </si>
  <si>
    <t>5432508 - caDSR</t>
  </si>
  <si>
    <t>concentration</t>
  </si>
  <si>
    <t>Numeric value that represents the concentration of an analyte or aliquot extracted from the sample or sample portion, measured in milligrams per milliliter.</t>
  </si>
  <si>
    <t>5432594 - caDSR</t>
  </si>
  <si>
    <t>derived_from (Analyte)</t>
  </si>
  <si>
    <t>Aliquots Derived From Analyte</t>
  </si>
  <si>
    <t>GDC.Analyte</t>
  </si>
  <si>
    <t>derived_from (Sample)</t>
  </si>
  <si>
    <t>Aliquots Derived From Sample</t>
  </si>
  <si>
    <t>GDC.Sample</t>
  </si>
  <si>
    <t xml:space="preserve">Pertaining to a portion of the whole; any one of two or more samples of something, of the same volume or weight. </t>
  </si>
  <si>
    <t>id</t>
  </si>
  <si>
    <t>no_matched_normal_low_pass_wgs</t>
  </si>
  <si>
    <t>There will be no matched normal low pass WGS aliquots for this case that can be used for variant calling purposes. The GDC may elect to use a single tumor calling pipeline to process this data.</t>
  </si>
  <si>
    <t>true
false</t>
  </si>
  <si>
    <t>no_matched_normal_targeted_sequencing</t>
  </si>
  <si>
    <t>There will be no matched normal Targeted Sequencing aliquots for this case that can be used for variant calling purposes. The GDC may elect to use a single tumor calling pipeline to process this data.</t>
  </si>
  <si>
    <t>no_matched_normal_wgs</t>
  </si>
  <si>
    <t>There will be no matched normal WGS aliquots for this case that can be used for variant calling purposes. The GDC may elect to use a single tumor calling pipeline to process this data.</t>
  </si>
  <si>
    <t>no_matched_normal_wxs</t>
  </si>
  <si>
    <t>There will be no matched normal WXS aliquots for this case that can be used for variant calling purposes. The GDC may elect to use a single tumor calling pipeline to process this data.</t>
  </si>
  <si>
    <t>project_id</t>
  </si>
  <si>
    <t>a unique key in combination with submitter_id</t>
  </si>
  <si>
    <t>ref:GDC:ubiquitous_properties</t>
  </si>
  <si>
    <t>A PropertySet defiend by GDC to hold generic properties that apply to many different entities.</t>
  </si>
  <si>
    <t>n/a</t>
  </si>
  <si>
    <t>selected_normal_low_pass_wgs</t>
  </si>
  <si>
    <t>Denotes which low-pass WGS normal aliquot the submitter prefers to use for variant calling. Only one normal per experimental strategy per case can be selected.</t>
  </si>
  <si>
    <t>selected_normal_targeted_sequencing</t>
  </si>
  <si>
    <t>Denotes which targeted_sequencing normal aliquot the submitter prefers to use for variant calling. Only one normal per experimental strategy per case can be selected.</t>
  </si>
  <si>
    <t>selected_normal_wgs</t>
  </si>
  <si>
    <t>Denotes which WGS normal aliquot the submitter prefers to use for variant calling. Only one normal per experimental strategy per case can be selected.</t>
  </si>
  <si>
    <t>selected_normal_wxs</t>
  </si>
  <si>
    <t>Denotes which WXS normal aliquot the submitter prefers to use for variant calling. Only one normal per experimental strategy per case can be selected.</t>
  </si>
  <si>
    <t>shipped_to (Center)</t>
  </si>
  <si>
    <t>Aliquots Shipped To Center</t>
  </si>
  <si>
    <t>GDC:Center</t>
  </si>
  <si>
    <t>source_center</t>
  </si>
  <si>
    <t>Name of the center that provided the item.</t>
  </si>
  <si>
    <t>submitter_id</t>
  </si>
  <si>
    <t>a unique key in combination with project_id</t>
  </si>
  <si>
    <t>GDC.AnalysisMetadata</t>
  </si>
  <si>
    <t>data_category</t>
  </si>
  <si>
    <t>Broad categorization of the contents of the data file.</t>
  </si>
  <si>
    <t>Sequencing Data
Sequencing Reads
Raw Sequencing Data</t>
  </si>
  <si>
    <t>data_format</t>
  </si>
  <si>
    <t>Format of the data files.</t>
  </si>
  <si>
    <t>SRA XML
MAGE-TAB
SDRF
IDF
ADF</t>
  </si>
  <si>
    <t>data_type</t>
  </si>
  <si>
    <t>Specific content type of the data file.</t>
  </si>
  <si>
    <t>Analysis Metadata</t>
  </si>
  <si>
    <t>derived_from (Submitted Aligned Reads)</t>
  </si>
  <si>
    <t>Analysis Metadata Files Derived From Submitted Aligned Reads</t>
  </si>
  <si>
    <t>GDC.Submitted Aligned Reads</t>
  </si>
  <si>
    <t>Data file containing the analysis information from the SRA XML.</t>
  </si>
  <si>
    <t>strng</t>
  </si>
  <si>
    <t>state_comment</t>
  </si>
  <si>
    <t>Optional comment about why the file is in the current state, mainly for invalid state.</t>
  </si>
  <si>
    <t>a260_a280_ratio</t>
  </si>
  <si>
    <t>Numeric value that represents the sample ratio of nucleic acid absorbance at 260 nm and 280 nm, used to determine a measure of DNA purity.</t>
  </si>
  <si>
    <t>5432595 - caDSR</t>
  </si>
  <si>
    <t>analyte_quantity</t>
  </si>
  <si>
    <t>The quantity in micrograms (ug) of the analyte(s) derived from the analyte(s) shipped for sequencing and characterization.</t>
  </si>
  <si>
    <t>DNA
 EBV Immortalized Normal
 FFPE DNA
 FFPE RNA
 GenomePlex (Rubicon) Amplified DNA</t>
  </si>
  <si>
    <t>E
 G
 H
 R</t>
  </si>
  <si>
    <t>analyte_volume</t>
  </si>
  <si>
    <t>The volume in microliters (ul) of the aliquot(s) derived from the analyte(s) shipped for sequencing and characterization.</t>
  </si>
  <si>
    <t>derived_from (Portion)</t>
  </si>
  <si>
    <t>Analytes Derived From Portion</t>
  </si>
  <si>
    <t>Analytes Derived From Sample</t>
  </si>
  <si>
    <t xml:space="preserve">A liquid bulk product produced according to specified lab protocols, from a sample or analyte, intended for further analysis. </t>
  </si>
  <si>
    <t>normal_tumor_genotype_snp_match</t>
  </si>
  <si>
    <t>Text term that represents whether or not the genotype of the normal tumor matches or if the data is not available.</t>
  </si>
  <si>
    <t>Yes
No
Unknown
Not Reported
Not Allowed To Collect</t>
  </si>
  <si>
    <t>Yes
No
Unknown
Not Reported</t>
  </si>
  <si>
    <t>4588156 - caDSR</t>
  </si>
  <si>
    <t>ribosomal_rna_28s_16s_ratio</t>
  </si>
  <si>
    <t>The 28S/18S ribosomal RNA band ratio used to assess the quality of total RNA.</t>
  </si>
  <si>
    <t>rna_integrity_number</t>
  </si>
  <si>
    <t>A numerical assessment of the integrity of RNA based on the entire electrophoretic trace of the RNA sample, including the presence or absence of degradation products.</t>
  </si>
  <si>
    <t>null - NCIt</t>
  </si>
  <si>
    <t>spectrophotometer_method</t>
  </si>
  <si>
    <t>Name of the method used to determine the concentration of purified nucleic acid within a solution.</t>
  </si>
  <si>
    <t>3008378 - caDSR</t>
  </si>
  <si>
    <t>well_number</t>
  </si>
  <si>
    <t>Numeric value that represents the well location within a plate for the analyte or aliquot from the sample.</t>
  </si>
  <si>
    <t>5432613 - caDSR</t>
  </si>
  <si>
    <t>GDC.BiospecimenSupplement</t>
  </si>
  <si>
    <t>Biospecimen</t>
  </si>
  <si>
    <t>BCR Auxiliary XML
BCR Biotab
BCR SSF XML
BCR PPS XML
BCR XML
CDC JSON
FoundationOne XML
TSV
XLSX</t>
  </si>
  <si>
    <t>BCR Biotab 
BCR SSF XML 
BCR PPS XML 
BCR XML</t>
  </si>
  <si>
    <t>Biospecimen Supplement</t>
  </si>
  <si>
    <t>derived_from (Case)</t>
  </si>
  <si>
    <t>GDC.Case</t>
  </si>
  <si>
    <t>Data file containing biospecimen metadata information.</t>
  </si>
  <si>
    <t>ref:GDC:data_file_properties</t>
  </si>
  <si>
    <t>A PropertySet defiend by GDC to hold generic properties that apply to many data file entities.</t>
  </si>
  <si>
    <t>consent_type</t>
  </si>
  <si>
    <t>The text term used to describe the type of consent obtain from the subject for participation in the study.</t>
  </si>
  <si>
    <t>Consent by Death
Consent Exemption
Consent Waiver
Informed Consent</t>
  </si>
  <si>
    <t>days_to_consent</t>
  </si>
  <si>
    <t>Number of days between the date used for index and the date the subject consent was obtained for participation in the study.</t>
  </si>
  <si>
    <t>days_to_lost_to_followup</t>
  </si>
  <si>
    <t xml:space="preserve">The number of days between the date used for index and to the date the patient was lost to follow-up. </t>
  </si>
  <si>
    <t>6154721 - caDSR</t>
  </si>
  <si>
    <t xml:space="preserve">The text term used to describe the type of malignant disease, as categorized by the World Health Organization's (WHO) International Classification of Diseases for Oncology (ICD-O). </t>
  </si>
  <si>
    <t>Acinar Cell Neoplasms
Adenomas and Adenocarcinomas
Adnexal and Skin Appendage Neoplasms
Basal Cell Neoplasms
Blood Vessel Tumors
Chronic Myeloproliferative Disorders
Complex Epithelial Neoplasms
Complex Mixed and Stromal Neoplasms
Cystic, Mucinous and Serous Neoplasms
Ductal and Lobular Neoplasms
Epithelial Neoplasms, NOS
Fibroepithelial Neoplasms
Fibromatous Neoplasms
Germ Cell Neoplasms
Giant Cell Tumors
Gliomas
Granular Cell Tumors and Alveolar Soft Part Sarcomas
Hodgkin Lymphoma
Immunoproliferative Diseases
Leukemias, NOS
Lipomatous Neoplasms
Lymphatic Vessel Tumors
Lymphoid Leukemias
Malignant Lymphomas, NOS or Diffuse
Mast Cell Tumors
Mature B-Cell Lymphomas
Mature T- and NK-Cell Lymphomas
Meningiomas
Mesonephromas
Mesothelial Neoplasms
Miscellaneous Bone Tumors
Miscellaneous Tumors
Mucoepidermoid Neoplasms
Myelodysplastic Syndromes
Myeloid Leukemias
Myomatous Neoplasms
Myxomatous Neoplasms
Neoplasms, NOS
Neoplasms of Histiocytes and Accessory Lymphoid Cells
Nerve Sheath Tumors
Neuroepitheliomatous Neoplasms
Nevi and Melanomas
Odontogenic Tumors
Osseous and Chondromatous Neoplasms
Other Hematologic Disorders
Other Leukemias
Paragangliomas and Glomus Tumors
Plasma Cell Tumors
Precursor Cell Lymphoblastic Lymphoma
Soft Tissue Tumors and Sarcomas, NOS
Specialized Gonadal Neoplasms
Squamous Cell Neoplasms
Synovial-like Neoplasms
Thymic Epithelial Neoplasms
Transitional Cell Papillomas and Carcinomas
Trophoblastic neoplasms
Unknown
Not Reported
Not Applicable</t>
  </si>
  <si>
    <t>Acinar Cell Neoplasms
Adenomas and Adenocarcinomas</t>
  </si>
  <si>
    <t>6161017 - caDSR</t>
  </si>
  <si>
    <t>The collection of all data related to a specific subject in the context of a specific project.</t>
  </si>
  <si>
    <t>index_date</t>
  </si>
  <si>
    <t xml:space="preserve">The text term used to describe the reference or anchor date used when for date obfuscation, where a single date is obscurred by creating one or more date ranges in relation to this date. </t>
  </si>
  <si>
    <t>Diagnosis
First Patient Visit
First Treatment
Initial Genomic Sequencing
Recurrence</t>
  </si>
  <si>
    <t>Diagnosis
First Patient Visit
First Treatment</t>
  </si>
  <si>
    <t>6154722 - caDSR</t>
  </si>
  <si>
    <t>lost_to_followup</t>
  </si>
  <si>
    <t xml:space="preserve">The yes/no/unknown indicator used to describe whether a patient was unable to be contacted or seen for follow-up information. </t>
  </si>
  <si>
    <t>Yes
No
Unknown</t>
  </si>
  <si>
    <t>6161018 - caDSR</t>
  </si>
  <si>
    <t>member_of (Project)</t>
  </si>
  <si>
    <t>GDC.Project</t>
  </si>
  <si>
    <t xml:space="preserve">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t>
  </si>
  <si>
    <t>Accessory sinuses
Adrenal gland
Anus and anal canal
Base of tongue
Bladder
Bones, joints and articular cartilage of limbs
Bones, joints and articular cartilage of other and unspecified sites
Brain
Breast
Bronchus and lung
Cervix uteri
Colon
Connective, subcutaneous and other soft tissues
Corpus uteri
Esophagus
Eye and adnexa
Floor of mouth
Gallbladder
Gum
Heart, mediastinum, and pleura
Hematopoietic and reticuloendothelial systems
Hypopharynx
Kidney
Larynx
Lip
Liver and intrahepatic bile ducts
Lymph nodes
Meninges
Nasal cavity and middle ear
Nasopharynx
Oropharynx
Other and ill-defined digestive organs
Other and ill-defined sites
Other and ill-defined sites in lip, oral cavity and pharynx
Other and ill-defined sites within respiratory system and intrathoracic organs
Other and unspecified female genital organs
Other and unspecified major salivary glands
Other and unspecified male genital organs
Other and unspecified parts of biliary tract
Other and unspecified parts of mouth
Other and unspecified parts of tongue
Other and unspecified urinary organs
Other endocrine glands and related structures
Ovary
Palate
Pancreas
Parotid gland
Penis
Peripheral nerves and autonomic nervous system
Placenta
Prostate gland
Pyriform sinus
Rectosigmoid junction
Rectum
Renal pelvis
Retroperitoneum and peritoneum
Skin
Small intestine
Spinal cord, cranial nerves, and other parts of central nervous system
Stomach
Testis
Thymus
Thyroid gland
Tonsil
Trachea
Ureter
Uterus, NOS
Vagina
Vulva
Unknown
Not Reported</t>
  </si>
  <si>
    <t>6161019 - caDSR</t>
  </si>
  <si>
    <t>processed_at (TissueSourceSite)</t>
  </si>
  <si>
    <t>GDC.Tissue Source Site</t>
  </si>
  <si>
    <t>GDC.Center</t>
  </si>
  <si>
    <t>center_type</t>
  </si>
  <si>
    <t>Type classification of the center (e.g. CGCC).</t>
  </si>
  <si>
    <t>code</t>
  </si>
  <si>
    <t>Unique key - Numeric code for the center.</t>
  </si>
  <si>
    <t xml:space="preserve">A Professional Organization or Group which has or is able to submit data to the GDC that are valid with respect to GDC prescribed or defined data formats. (GDC subclass of NCIt C19711) </t>
  </si>
  <si>
    <t>name</t>
  </si>
  <si>
    <t>Name of the center (e.g. Broad Institute of MIT and Harvard).</t>
  </si>
  <si>
    <t>namespace</t>
  </si>
  <si>
    <t>Domain name of the center (e.g. borad.mit.edu).</t>
  </si>
  <si>
    <t>short_name</t>
  </si>
  <si>
    <t>Shortened name of the center (e.g. BI).</t>
  </si>
  <si>
    <t>GDC.ClinicalSupplement</t>
  </si>
  <si>
    <t>Clinical</t>
  </si>
  <si>
    <t>BCR Biotab
BCR OMF XML
BCR XML
CDC JSON
FoundationOne XML
TSV
XLSX</t>
  </si>
  <si>
    <t>BCR OMF XML
BCR XML
CDC JSON
FoundationOne XML</t>
  </si>
  <si>
    <t>Clinical Supplement</t>
  </si>
  <si>
    <t>Clinical Supplements Derived From Case</t>
  </si>
  <si>
    <t>Data file containing clinical metadata information.</t>
  </si>
  <si>
    <t>ref:GDC.data_file_properties</t>
  </si>
  <si>
    <t>GDC.Demographic</t>
  </si>
  <si>
    <t>age_at_index</t>
  </si>
  <si>
    <t>The patient's age (in years) on the reference or anchor date date used during date obfuscation.</t>
  </si>
  <si>
    <t>One of: integer
 null</t>
  </si>
  <si>
    <t>6028530 - caDSR</t>
  </si>
  <si>
    <t>age_is_obfuscated</t>
  </si>
  <si>
    <t>The age or other properties related to the patient's age have been modified for compliance reasons. The actual age may differ from what was reported in order to comply with the Health Insurance Portability and Accountability Act (HIPAA).</t>
  </si>
  <si>
    <t xml:space="preserve"> true
 false</t>
  </si>
  <si>
    <t>cause_of_death</t>
  </si>
  <si>
    <t>Text term to identify the cause of death for a patient.</t>
  </si>
  <si>
    <t>Cancer Related
Cardiovascular Disorder, NOS
End-stage Renal Disease
Infection
Not Cancer Related
Renal Disorder, NOS
Spinal Muscular Atrophy
Surgical Complications
Toxicity
Unknown
Not Reported</t>
  </si>
  <si>
    <t>Cancer Related
 Cardiovascular Disorder, NOS
 End-stage Renal Disease
 Infection
 Not Cancer Related</t>
  </si>
  <si>
    <t>2554674 - caDSR</t>
  </si>
  <si>
    <t>cause_of_death_source</t>
  </si>
  <si>
    <t>The text term used to describe the source used to determine the patient's cause of death.</t>
  </si>
  <si>
    <t>Autopsy
Death Certificate
Medical Record
Social Security Death Index
Unknown
Not Reported</t>
  </si>
  <si>
    <t>Autopsy
 Death Certificate
 Medical Record
 Social Security Death Index</t>
  </si>
  <si>
    <t>country_of_residence_at_enrollment</t>
  </si>
  <si>
    <t>The text term used to describe the patient's country of residence at the time they were enrolled in the study.</t>
  </si>
  <si>
    <t>Afghanistan
Albania
Algeria
Andorra
Angola
Anguilla
Antigua and Barbuda
Argentina
Armenia
Aruba
Australia
Austria
Azerbaijan
Bahamas
Bahrain
Bangladesh
Barbados
Belarus
Belgium
Belize
Benin
Bermuda
Bhutan
Bolivia
Bosnia and Herzegovina
Botswana
Brazil
Brunei
Bulgaria
Burkina Faso
Burundi
Cambodia
Cameroon
Canada
Cape Verde
Cayman Islands
Central African Republic
Chad
Chile
China
Colombia
Comoros
Congo
Cook Islands
Costa Rica
Cote d'Ivoire
Croatia
Cuba
Curacao
Cyprus
Czech Republic (Czechia)
Democratic Republic of the Congo
Denmark
Djibouti
Dominica
Dominican Republic
Ecuador
Egypt
El Salvador
Equatorial Guinea
Eritrea
Estonia
Eswatini
Ethiopia
Falkland Islands (Malvinas)
Faroe Islands
Federated States of Micronesia
Fiji
Finland
France
French Guiana
French Polynesia
Gabon
Gambia
Georgia
Germany
Ghana
Gibraltar
Greece
Greenland
Grenada
Guadeloupe
Guam
Guatemala
Guernsey
Guinea
Guinea-Bissau
Guyana
Haiti
Holy See
Honduras
Hong Kong
Hungary
Iceland
India
Indonesia
Iran
Iraq
Ireland
Isle of Man
Israel
Italy
Jamaica
Japan
Jersey
Jordan
Kazakhstan
Kenya
Kiribati
Kosovo
Kuwait
Kyrgyzstan
Laos
Latvia
Lebanon
Lesotho
Liberia
Libya
Liechtenstein
Lithuania
Luxembourg
Macau
Madagascar
Malawi
Malaysia
Maldives
Mali
Malta
Marshall Islands
Martinique
Mauritania
Mauritius
Mayotte
Mexico
Moldova
Monaco
Mongolia
Montenegro
Montserrat
Morocco
Mozambique
Myanmar
Namibia
Nauru
Nepal
Netherlands
New Caledonia
New Zealand
Nicaragua
Niger
Nigeria
Niue
North Korea
North Macedonia
Northern Mariana Islands
Norway
Oman
Pakistan
Palau
Panama
Papua New Guinea
Paraguay
Peru
Philippines
Poland
Portugal
Puerto Rico
Qatar
Reunion
Romania
Russia
Rwanda
Saint Helena, Ascension and Tristan da Cunha
Saint Kitts and Nevis
Saint Lucia
Saint Pierre and Miquelon
Saint Vincent and the Grenadines
Samoa
San Marino
Sao Tome and Principe
Saudi Arabia
Senegal
Serbia
Seychelles
Sierra Leone
Singapore
Slovakia
Slovenia
Solomon Islands
Somalia
South Africa
South Korea
South Sudan
Spain
Sri Lanka
State of Palestine
Sudan
Suriname
Svalbard &amp; Jan Mayen Islands
Sweden
Switzerland
Syria
Taiwan
Tajikistan
Tanzania
Thailand
Timor-Leste
Togo
Tokelau
Tonga
Trinidad and Tobago
Tunisia
Turkey
Turkmenistan
Tuvalu
Uganda
Ukraine
United Arab Emirates
United Kingdom
United States
Uruguay
Uzbekistan
Vanuatu
Venezuela
Vietnam
Virgin Islands, British
Virgin Islands, U.S.
Wallis and Futuna
Western Sahara
Yemen
Zambia
Zimbabwe</t>
  </si>
  <si>
    <t>7050286 - caDSR</t>
  </si>
  <si>
    <t>days_to_birth</t>
  </si>
  <si>
    <t>Number of days between the date used for index and the date from a person's date of birth represented as a calculated negative number of days.</t>
  </si>
  <si>
    <t>6154723 - caDSR</t>
  </si>
  <si>
    <t>days_to_death</t>
  </si>
  <si>
    <t>Number of days between the date used for index and the date from a person's date of death represented as a calculated number of days.</t>
  </si>
  <si>
    <t>6154724 - caDSR</t>
  </si>
  <si>
    <t>describes (Case)</t>
  </si>
  <si>
    <t xml:space="preserve">Data for the characterization of the patient by means of segementing the population (e.g., characterization by age, sex, or race). </t>
  </si>
  <si>
    <t>hispanic or latino
not hispanic or latino
Unknown
not reported
not allowed to collect</t>
  </si>
  <si>
    <t>hispanic or latino
 not hispanic or latino
 Unknown
 not reported
 not allowed to collect</t>
  </si>
  <si>
    <t>2192217 - caDSR</t>
  </si>
  <si>
    <t>female
male
unknown
unspecified
not reported</t>
  </si>
  <si>
    <t>female
 male
 unknown
 unspecified
 not reported</t>
  </si>
  <si>
    <t>2200604 - caDSR</t>
  </si>
  <si>
    <t>occupation_duration_years</t>
  </si>
  <si>
    <t>The number of years a patient worked in a specific occupation.</t>
  </si>
  <si>
    <t>2435424 - caDSR</t>
  </si>
  <si>
    <t>premature_at_birth</t>
  </si>
  <si>
    <t>The yes/no/unknown indicator used to describe whether the patient was premature (less than 37 weeks gestation) at birth.</t>
  </si>
  <si>
    <t>6010765 - caDSR</t>
  </si>
  <si>
    <t>white
american indian or alaska native
black or african american
asian
native hawaiian or other pacific islander
other
Unknown
not reported
not allowed to collect</t>
  </si>
  <si>
    <t>white
 american indian or alaska native
 black or african american
 asian</t>
  </si>
  <si>
    <t>2192199 - caDSR</t>
  </si>
  <si>
    <t>The survival state of the person registered on the protocol.</t>
  </si>
  <si>
    <t>Alive
Dead
Unknown
Not Reported</t>
  </si>
  <si>
    <t>Alive
 Dead
 Unknown
 Not Reported</t>
  </si>
  <si>
    <t>5 - caDSR</t>
  </si>
  <si>
    <t>weeks_gestation_at_birth</t>
  </si>
  <si>
    <t>Numeric value used to describe the number of weeks starting from the approximate date of the biological mother's last menstrual period and ending with the birth of the patient.</t>
  </si>
  <si>
    <t>2737369 - caDSR</t>
  </si>
  <si>
    <t>year_of_birth</t>
  </si>
  <si>
    <t>Numeric value to represent the calendar year in which an individual was born.</t>
  </si>
  <si>
    <t>One of:
integer
null</t>
  </si>
  <si>
    <t>2896954 - caDSR</t>
  </si>
  <si>
    <t>year_of_death</t>
  </si>
  <si>
    <t>Numeric value to represent the year of the death of an individual.</t>
  </si>
  <si>
    <t>2897030 - caDSR</t>
  </si>
  <si>
    <t>GDC.Diagnosis</t>
  </si>
  <si>
    <t>adrenal_hormone</t>
  </si>
  <si>
    <t>Indicates the presence of the adrenal hormone. The adrenal hormone is made from cholesterol and protein produced by the adrenal glands and regulate electrolyte balance, blood pressure, inflammation, blood sugar balance, and immune system control.</t>
  </si>
  <si>
    <t>Yes
No
Not Reported</t>
  </si>
  <si>
    <t>C2264 - NCIt</t>
  </si>
  <si>
    <t>Age at the time of diagnosis expressed in number of days since birth.</t>
  </si>
  <si>
    <t>3225640 - caDSR</t>
  </si>
  <si>
    <t>M0
M1
M1a
M1b
M1c
MX
cM0 (i+)
Unknown
Not Reported</t>
  </si>
  <si>
    <t>M0
 M1
 M1a</t>
  </si>
  <si>
    <t>3440331 - caDSR</t>
  </si>
  <si>
    <t>N0
N0 (i+)
N0 (i-)
N0 (mol+)
N0 (mol-)
N1
N1a
N1b
N1bI
N1bII
N1bIII
N1bIV
N1c
N1mi
N2
N2a
N2b
N2c
N3
N3a
N3b
N3c
N4
NX
Unknown
Not Reported</t>
  </si>
  <si>
    <t>N0
 N0 (i+)
 N0 (i-)</t>
  </si>
  <si>
    <t>3440330 - caDSR</t>
  </si>
  <si>
    <t>ajcc_clinical_stage</t>
  </si>
  <si>
    <t>Stage group determined from clinical information on the tumor (T), regional node (N) and metastases (M) and by grouping cases with similar prognosis for cancer.</t>
  </si>
  <si>
    <t>Stage 0
Stage 0a
Stage 0is
Stage I
Stage IA
Stage IA1
Stage IA2
Stage IA3
Stage IB
Stage IB1
Stage IB2
Stage IC
Stage II
Stage IIA
Stage IIA1
Stage IIA2
Stage IIB
Stage IIC
Stage IIC1
Stage III
Stage IIIA
Stage IIIB
Stage IIIC
Stage IIIC1
Stage IIIC2
Stage IS
Stage IV
Stage IVA
Stage IVB
Stage IVC
Stage Tis
Stage X
Unknown
Not Reported</t>
  </si>
  <si>
    <t>Stage 0
 Stage 0a
 Stage I</t>
  </si>
  <si>
    <t>3440332 - caDSR</t>
  </si>
  <si>
    <t>T0
T1
T1a
T1a1
T1a2
T1b
T1b1
T1b2
T1c
T1mi
T2
T2a
T2a1
T2a2
T2b
T2c
T2d
T3
T3a
T3b
T3c
T3d
T4
T4a
T4b
T4c
T4d
T4e
TX
Ta
Tis
Tis (DCIS)
Tis (LCIS)
Tis (Paget's)
Unknown
Not Reported</t>
  </si>
  <si>
    <t>T0
 T1
 T1a</t>
  </si>
  <si>
    <t>3440328 - caDSR</t>
  </si>
  <si>
    <t>ajcc_pathologic_m</t>
  </si>
  <si>
    <t>Code to represent the defined absence or presence of distant spread or metastases (M) to locations via vascular channels or lymphatics beyond the regional lymph nodes, using criteria established by the American Joint Committee on Cancer (AJCC).</t>
  </si>
  <si>
    <t>M0
M1
M1a
M1b
M1c
M1d
M2
MX
cM0 (i+)
Unknown
Not Reported</t>
  </si>
  <si>
    <t>3045439 - caDSR</t>
  </si>
  <si>
    <t>ajcc_pathologic_n</t>
  </si>
  <si>
    <t>The codes that represent the stage of cancer based on the nodes present (N stage) according to criteria based on multiple editions of the AJCC's Cancer Staging Manual.</t>
  </si>
  <si>
    <t>3203106 - caDSR</t>
  </si>
  <si>
    <t>ajcc_pathologic_stage</t>
  </si>
  <si>
    <t>The extent of a cancer, especially whether the disease has spread from the original site to other parts of the body based on AJCC staging criteria.</t>
  </si>
  <si>
    <t>Stage 0
Stage 0a
Stage 0is
Stage I
Stage IA
Stage IA1
Stage IA2
Stage IA3
Stage IB
Stage IB1
Stage IB2
Stage IC
Stage II
Stage IS
Stage IIA
Stage IIA1
Stage IIA2
Stage IIB
Stage IIC
Stage III
Stage IIIA
Stage IIIA1
Stage IIIA2
Stage IIIB
Stage IIIC
Stage IIIC1
Stage IIIC2
Stage IIID
Stage IV
Stage IVA
Stage IVB
Stage IVC
Stage Tis
Stage X
Unknown
Not Reported</t>
  </si>
  <si>
    <t>3203222 - caDSR</t>
  </si>
  <si>
    <t>ajcc_pathologic_t</t>
  </si>
  <si>
    <t>Code of pathological T (primary tumor) to define the size or contiguous extension of the primary tumor (T), using staging criteria from the American Joint Committee on Cancer (AJCC).</t>
  </si>
  <si>
    <t>T0
T1
T1a</t>
  </si>
  <si>
    <t>3045435 - caDSR</t>
  </si>
  <si>
    <t>ajcc_staging_system_edition</t>
  </si>
  <si>
    <t>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t>
  </si>
  <si>
    <t>1st
2nd
3rd
4th
5th
6th
7th
8th
Unknown
Not Reported</t>
  </si>
  <si>
    <t>1st
 2nd
 3rd</t>
  </si>
  <si>
    <t>2722309 - caDSR</t>
  </si>
  <si>
    <t>ann_arbor_b_symptoms</t>
  </si>
  <si>
    <t>Text term to signify whether lymphoma B-symptoms are present as noted in the patient's medical record.</t>
  </si>
  <si>
    <t xml:space="preserve"> Yes
 No
 Unknown</t>
  </si>
  <si>
    <t>2902402 - caDSR</t>
  </si>
  <si>
    <t>ann_arbor_clinical_stage</t>
  </si>
  <si>
    <t>The text term used to describe the clinical classification of lymphoma, as defined by the Ann Arbor Lymphoma Staging System.</t>
  </si>
  <si>
    <t>Stage I
Stage II
Stage III
Stage IV
Unknown
Not Reported</t>
  </si>
  <si>
    <t>Stage I
 Stage II
 Stage III
 Unknown</t>
  </si>
  <si>
    <t>5615604 - caDSR</t>
  </si>
  <si>
    <t>ann_arbor_extranodal_involvement</t>
  </si>
  <si>
    <t>Indicator that identifies whether a patient with malignant lymphoma has lymphomatous involvement of an extranodal site.</t>
  </si>
  <si>
    <t>Yes
 No
 Unknown</t>
  </si>
  <si>
    <t>3364582 - caDSR</t>
  </si>
  <si>
    <t>ann_arbor_pathologic_stage</t>
  </si>
  <si>
    <t>The text term used to describe the pathologic classification of lymphoma, as defined by the Ann Arbor Lymphoma Staging System.</t>
  </si>
  <si>
    <t xml:space="preserve">Stage I
 Stage II
</t>
  </si>
  <si>
    <t>5615605 - caDSR</t>
  </si>
  <si>
    <t>best_overall_response</t>
  </si>
  <si>
    <t>The best improvement achieved throughout the entire course of protocol treatment.</t>
  </si>
  <si>
    <t>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t>
  </si>
  <si>
    <t>AJ-Adjuvant Therapy
 CPD-Clinical Progression
 CR-Complete Response
 DU-Disease Unchanged</t>
  </si>
  <si>
    <t>2003324 - caDSR</t>
  </si>
  <si>
    <t>burkitt_lymphoma_clinical_variant</t>
  </si>
  <si>
    <t>Burkitt's lymphoma categorization based on clinical features that differ from other forms of the same disease.</t>
  </si>
  <si>
    <t>Endemic
Immunodeficiency-associated, adult
Immunodeficiency-associated, pediatric
Sporadic, adult
Sporadic, pediatric
Unknown
Not Reported</t>
  </si>
  <si>
    <t>Endemic
 Immunodeficiency associated, 
adult Immunodeficiency associated, 
pediatric, Sporadic, adult</t>
  </si>
  <si>
    <t>3770421 - caDSR</t>
  </si>
  <si>
    <t>child_pugh_classification</t>
  </si>
  <si>
    <t>The text term used to describe the classification used in the prognosis of chronic liver disease, mainly cirrhosis.</t>
  </si>
  <si>
    <t>A
A5
A6
B
B7
B8
B9
C
C10
C11
C12
Unknown
Not Reported</t>
  </si>
  <si>
    <t>A
 A5
 A6</t>
  </si>
  <si>
    <t>2931791 - caDSR</t>
  </si>
  <si>
    <t>classification_of_tumor</t>
  </si>
  <si>
    <t>Text that describes the kind of disease present in the tumor specimen as related to a specific timepoint.</t>
  </si>
  <si>
    <t>metastasis
other
Premalignant
primary
Progression
recurrence
Unknown
not reported
Not Allowed To Collect</t>
  </si>
  <si>
    <t>primary
 metastasis
 recurrence
 other</t>
  </si>
  <si>
    <t>3288124 - caDSR</t>
  </si>
  <si>
    <t>cog_liver_stage</t>
  </si>
  <si>
    <t>The text term used to describe the staging classification of liver tumors, as defined by the Children's Oncology Group (COG). This staging system specifically describes the extent of the primary tumor prior to treatment.</t>
  </si>
  <si>
    <t xml:space="preserve"> Stage I
 Stage II</t>
  </si>
  <si>
    <t>6013618 - caDSR</t>
  </si>
  <si>
    <t>cog_neuroblastoma_risk_group</t>
  </si>
  <si>
    <t>Text term that represents the categorization of patients on the basis of prognostic factors per a system developed by Children's Oncology Group (COG). Risk level is used to assign treatment intensity.</t>
  </si>
  <si>
    <t>High Risk
Intermediate Risk
Low Risk
Unknown
Not Reported</t>
  </si>
  <si>
    <t>High Risk
 Intermediate Risk
 Low Risk</t>
  </si>
  <si>
    <t>4616452 - caDSR</t>
  </si>
  <si>
    <t>cog_renal_stage</t>
  </si>
  <si>
    <t>The text term used to describe the staging classification of renal tumors, as defined by the Children's Oncology Group (COG).</t>
  </si>
  <si>
    <t>Stage I
 Stage II
 Stage III</t>
  </si>
  <si>
    <t>6013641 - caDSR</t>
  </si>
  <si>
    <t>cog_rhabdomyosarcoma_risk_group</t>
  </si>
  <si>
    <t>Text term used to describe the classification of rhabdomyosarcoma, as defined by the Children's Oncology Group (COG).</t>
  </si>
  <si>
    <t>6133604 - caDSR</t>
  </si>
  <si>
    <t>days_to_best_overall_response</t>
  </si>
  <si>
    <t>Number of days between the date used for index and the date of the patient was thought to have the best overall response to their disease.</t>
  </si>
  <si>
    <t>6154732 - caDSR</t>
  </si>
  <si>
    <t>days_to_diagnosis</t>
  </si>
  <si>
    <t>Number of days between the date used for index and the date the patient was diagnosed with the malignant disease.</t>
  </si>
  <si>
    <t>6154733 - caDSR</t>
  </si>
  <si>
    <t>days_to_last_follow_up</t>
  </si>
  <si>
    <t>One of: number
 null</t>
  </si>
  <si>
    <t>3008273 - caDSR</t>
  </si>
  <si>
    <t>Number of days between the date used for index and the date the patient's disease recurred.</t>
  </si>
  <si>
    <t>6154731 - caDSR</t>
  </si>
  <si>
    <t>diagnosis_is_primary_disease</t>
  </si>
  <si>
    <t>Indicates whether this specific diagnosis represents the disease that was the primary focus of the study. Additionally, this diagnosis is reflected at the case level, which is captured using the case.disease_type property.</t>
  </si>
  <si>
    <t>boolean:
true
false</t>
  </si>
  <si>
    <t>eln_risk_classification</t>
  </si>
  <si>
    <t>A recommended risk stratification system used to provide prognostic information in AML patients undergoing chemotherapy as well as allogeneic hematopoietic stem cell transplantation.</t>
  </si>
  <si>
    <t>Adverse
Favorable
Intermediate
Unknown
Not Reported</t>
  </si>
  <si>
    <t>enneking_msts_grade</t>
  </si>
  <si>
    <t>The text term used to describe the surgical grade of the musculoskeletal sarcoma, using the Enneking staging system approved by the Musculoskeletal Tumor Society (MSTS).</t>
  </si>
  <si>
    <t>High Grade (G2)
Low Grade (G1)
Unknown
Not Reported</t>
  </si>
  <si>
    <t>High Grade (G2)
 Low Grade (G1)
 Unknown</t>
  </si>
  <si>
    <t>6003955 - caDSR</t>
  </si>
  <si>
    <t>enneking_msts_metastasis</t>
  </si>
  <si>
    <t>Text term and code that represents the metastatic stage of the musculoskeletal sarcoma, using the Enneking staging system approved by the Musculoskeletal Tumor Society (MSTS).</t>
  </si>
  <si>
    <t>No Metastasis (M0)
Regional or Distant Metastasis (M1)
Unknown
Not Reported</t>
  </si>
  <si>
    <t>No Metastasis (M0)
Regional or Distant Metastasis (M1)</t>
  </si>
  <si>
    <t>6003958 - caDSR</t>
  </si>
  <si>
    <t>enneking_msts_stage</t>
  </si>
  <si>
    <t>Text term used to describe the stage of the musculoskeletal sarcoma, using the Enneking staging system approved by the Musculoskeletal Tumor Society (MSTS).</t>
  </si>
  <si>
    <t>Stage IA
Stage IB
Stage IIA
Stage IIB
Stage III
Unknown
Not Reported</t>
  </si>
  <si>
    <t>Stage IA
 Stage IB
 Stage IIA</t>
  </si>
  <si>
    <t>6060045 - caDSR</t>
  </si>
  <si>
    <t>enneking_msts_tumor_site</t>
  </si>
  <si>
    <t>Text term and code that represents the tumor site of the musculoskeletal sarcoma, using the Enneking staging system approved by the Musculoskeletal Tumor Society (MSTS).</t>
  </si>
  <si>
    <t>Extracompartmental (T2)
Intracompartmental (T1)
Unknown
Not Reported</t>
  </si>
  <si>
    <t>Extracompartmental (T2)
 Intracompartmental (T1)
 Unknown</t>
  </si>
  <si>
    <t>6003957 - caDSR</t>
  </si>
  <si>
    <t xml:space="preserve">Data from the investigation, analysis and recognition of the presence and nature of disease, condition, or injury from expressed signs and symptoms; also, the scientific determination of any kind; the concise results of such an investigation. </t>
  </si>
  <si>
    <t>esophageal_columnar_dysplasia_degree</t>
  </si>
  <si>
    <t>Text term to describe the amount of dysplasia found within the benign esophageal columnar mucosa.</t>
  </si>
  <si>
    <t>High Grade Dysplasia
Indefinite for Dysplasia
Low Grade Dysplasia
Negative/ No Dysplasia
Unknown
Not Reported</t>
  </si>
  <si>
    <t>High Grade Dysplasia
 Indefinite for Dysplasia
 Low Grade Dysplasia</t>
  </si>
  <si>
    <t>3440917 - caDSR</t>
  </si>
  <si>
    <t>esophageal_columnar_metaplasia_present</t>
  </si>
  <si>
    <t>The yes/no/unknown indicator used to describe whether esophageal columnar metaplasia was determined to be present.</t>
  </si>
  <si>
    <t>Yes
 No
 Unknown
 Not Reported</t>
  </si>
  <si>
    <t>3440218 - caDSR</t>
  </si>
  <si>
    <t>figo_stage</t>
  </si>
  <si>
    <t>The extent of a cervical or endometrial cancer within the body, especially whether the disease has spread from the original site to other parts of the body, as described by the International Federation of Gynecology and Obstetrics (FIGO) stages.</t>
  </si>
  <si>
    <t>Stage 0
Stage I
Stage IA
Stage IA1
Stage IA2
Stage IB
Stage IB1
Stage IB2
Stage IC
Stage IC1
Stage IC2
Stage IC3
Stage II
Stage IIA
Stage IIA1
Stage IIA2
Stage IIB
Stage IIC
Stage III
Stage IIIA
Stage IIIA1
Stage IIIA2
Stage IIIAi
Stage IIIAii
Stage IIIB
Stage IIIC
Stage IIIC1
Stage IIIC2
Stage IV
Stage IVA
Stage IVB
Unknown
Not Reported</t>
  </si>
  <si>
    <t xml:space="preserve"> Stage 0
 Stage I
 Stage IA</t>
  </si>
  <si>
    <t>3225684 - caDSR</t>
  </si>
  <si>
    <t>figo_staging_edition_year</t>
  </si>
  <si>
    <t>The text term used to describe the edition year of the FIGO staging system used to stage the patient's gynecologic tumor.</t>
  </si>
  <si>
    <t>1988
1995
2009</t>
  </si>
  <si>
    <t>first_symptom_prior_to_diagnosis</t>
  </si>
  <si>
    <t>Text term used to describe the patient's first symptom experienced prior to diagnosis and thought to be related to the disease.</t>
  </si>
  <si>
    <t>Altered Mental Status
Headaches
Motor or Movement Changes
Seizures
Sensory Changes
Visual Changes
Unknown
Not Reported</t>
  </si>
  <si>
    <t>Altered Mental Status
 Headaches
 Motor /Movement Changes</t>
  </si>
  <si>
    <t>6133605 - caDSR</t>
  </si>
  <si>
    <t>gastric_esophageal_junction_involvement</t>
  </si>
  <si>
    <t>The yes/no/unknown/not reported indicator used to describe whether the tumor is located across the gastroesophageal junction.</t>
  </si>
  <si>
    <t>Yes
 No
 Not Reported</t>
  </si>
  <si>
    <t>6059632 - caDSR</t>
  </si>
  <si>
    <t>gleason_grade_group</t>
  </si>
  <si>
    <t>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t>
  </si>
  <si>
    <t>Group 1
Group 2
Group 3
Group 4
Group 5
Not Reported</t>
  </si>
  <si>
    <t xml:space="preserve"> Group 1
 Group 2
 Group 3</t>
  </si>
  <si>
    <t>5918370 - caDSR</t>
  </si>
  <si>
    <t>gleason_grade_tertiary</t>
  </si>
  <si>
    <t>The text term used to describe the tertiary pattern as described by the Gleason Grading System.</t>
  </si>
  <si>
    <t>Pattern 4
Pattern 5</t>
  </si>
  <si>
    <t>null - NCIt</t>
  </si>
  <si>
    <t>gleason_patterns_percent</t>
  </si>
  <si>
    <t>Numeric value that represents the percentage of Patterns 4 and 5, which is used when the Gleason score is greater than 7 to predict prognosis.</t>
  </si>
  <si>
    <t>goblet_cells_columnar_mucosa_present</t>
  </si>
  <si>
    <t>The yes/no/unknown indicator used to describe whether goblet cells were determined to be present in the esophageal columnar mucosa.</t>
  </si>
  <si>
    <t>3440219 - caDSR</t>
  </si>
  <si>
    <t>icd_10_code</t>
  </si>
  <si>
    <t>Alphanumeric value used to describe the disease code from the tenth version of the International Classification of Disease (ICD-10).</t>
  </si>
  <si>
    <t>3226287 - caDSR</t>
  </si>
  <si>
    <t>igcccg_stage</t>
  </si>
  <si>
    <t>The text term used to describe the International Germ Cell Cancer Collaborative Group (IGCCCG), a grouping used to further classify metastatic testicular tumors.</t>
  </si>
  <si>
    <t>Good Prognosis
Intermediate Prognosis
Poor Prognosis
Unknown
Not Reported</t>
  </si>
  <si>
    <t>Good Prognosis
 Intermediate Prognosis
 Poor Prognosis</t>
  </si>
  <si>
    <t>inpc_grade</t>
  </si>
  <si>
    <t>Text term used to describe the classification of neuroblastic differentiation within neuroblastoma tumors, as defined by the International Neuroblastoma Pathology Classification (INPC).</t>
  </si>
  <si>
    <t>Differentiating
Poorly Differentiated
Undifferentiated
Unknown
Not Reported</t>
  </si>
  <si>
    <t>Differentiating
 Poorly Differentiated
 Undifferentiated</t>
  </si>
  <si>
    <t>6133602 - caDSR</t>
  </si>
  <si>
    <t>inpc_histologic_group</t>
  </si>
  <si>
    <t>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t>
  </si>
  <si>
    <t>Favorable
Unfavorable
Unknown
Not Reported</t>
  </si>
  <si>
    <t>Favorable
 Unfavorable
 Unknown</t>
  </si>
  <si>
    <t>4616372 - caDSR</t>
  </si>
  <si>
    <t>inrg_stage</t>
  </si>
  <si>
    <t>The text term used to describe the staging classification of neuroblastic tumors, as defined by the International Neuroblastoma Risk Group (INRG).</t>
  </si>
  <si>
    <t>L1
L2
M
Ms
Unknown
Not Reported</t>
  </si>
  <si>
    <t>L1
 L2
 M</t>
  </si>
  <si>
    <t>5777238 - caDSR</t>
  </si>
  <si>
    <t>inss_stage</t>
  </si>
  <si>
    <t>Text term used to describe the staging classification of neuroblastic tumors, as defined by the International Neuroblastoma Staging System (INSS).</t>
  </si>
  <si>
    <t>Stage 1
Stage 2A
Stage 2B
Stage 3
Stage 4
Stage 4S
Unknown
Not Reported</t>
  </si>
  <si>
    <t>Stage 1
 Stage 2A
 Stage 2B</t>
  </si>
  <si>
    <t>6133603 - caDSR</t>
  </si>
  <si>
    <t>international_prognostic_index</t>
  </si>
  <si>
    <t>The text term used to describe the International Prognostic Index, which classifies the prognosis of patients with aggressive non-Hodgkin's lymphoma.</t>
  </si>
  <si>
    <t>Low Risk
Low-Intermediate Risk
High-Intermediate Risk
High Risk</t>
  </si>
  <si>
    <t>Low Risk
 Low-Intermediate Risk
 High-Intermediate Risk</t>
  </si>
  <si>
    <t>2500234 - caDSR</t>
  </si>
  <si>
    <t>irs_group</t>
  </si>
  <si>
    <t>Text term used to describe the classification of rhabdomyosarcoma tumors, as defined by the Intergroup Rhabdomyosarcoma Study (IRS).</t>
  </si>
  <si>
    <t>Group I
Group Ia
Group Ib
Group II
Group IIa
Group IIb
Group IIc
Group III
Group IIIa
Group IIIb
Group IV
Unknown
Not Reported</t>
  </si>
  <si>
    <t>Group I
 Group Ia
 Group Ib</t>
  </si>
  <si>
    <t>6141658 - caDSR</t>
  </si>
  <si>
    <t>irs_stage</t>
  </si>
  <si>
    <t>The text term used to describe the classification of rhabdomyosarcoma tumors, as defined by the Intergroup Rhabdomyosarcoma Study (IRS).</t>
  </si>
  <si>
    <t>1
2
3
4
Unknown
Not Reported</t>
  </si>
  <si>
    <t>1
 2
 3</t>
  </si>
  <si>
    <t>5162089 - caDSR</t>
  </si>
  <si>
    <t>ishak_fibrosis_score</t>
  </si>
  <si>
    <t>The text term used to describe the classification of the histopathologic degree of liver damage.</t>
  </si>
  <si>
    <t>0 - No Fibrosis
1,2 - Portal Fibrosis
3,4 - Fibrous Septa
5 - Nodular Formation and Incomplete Cirrhosis
6 - Established Cirrhosis
Unknown
Not Reported</t>
  </si>
  <si>
    <t>0 - No Fibrosis
 1,2 - Portal Fibrosis
 3,4 - Fibrous Septa</t>
  </si>
  <si>
    <t>3182621 - caDSR</t>
  </si>
  <si>
    <t>iss_stage</t>
  </si>
  <si>
    <t>The multiple myeloma disease stage at diagnosis.</t>
  </si>
  <si>
    <t>I
II
III
Not Reported
Unknown</t>
  </si>
  <si>
    <t>I
 II
 III
 Not Reported</t>
  </si>
  <si>
    <t>2465385 - caDSR</t>
  </si>
  <si>
    <t>Distant met recurrence/progression
Loco-regional recurrence/progression
Biochemical evidence of disease without structural correlate
Tumor free
Unknown tumor status
With tumor
not reported
Not Allowed To Collect</t>
  </si>
  <si>
    <t xml:space="preserve"> Distant met recurrence/progression
 Loco-regional recurrence/progression</t>
  </si>
  <si>
    <t>5424231 - caDSR</t>
  </si>
  <si>
    <t>laterality</t>
  </si>
  <si>
    <t>For tumors in paired organs, designates the side on which the cancer originates.</t>
  </si>
  <si>
    <t>Bilateral
Left
Midline
Right
Unilateral
Unknown
Not Reported</t>
  </si>
  <si>
    <t xml:space="preserve"> Bilateral
 Left
 Midline</t>
  </si>
  <si>
    <t>827 - caDSR</t>
  </si>
  <si>
    <t>margin_distance</t>
  </si>
  <si>
    <t>Numeric value that represents the distance between the tumor and the surgical margin</t>
  </si>
  <si>
    <t>margins_involved_site</t>
  </si>
  <si>
    <t>The text term used to describe the anatomic sites that were involved in the survival margins.</t>
  </si>
  <si>
    <t>Gerota Fascia
Parenchyma
Perinephric Fat
Renal
Renal Capsule
Renal Sinus
Renal Vein
Ureter</t>
  </si>
  <si>
    <t>masaoka_stage</t>
  </si>
  <si>
    <t>The text term used to describe the Masaoka staging system, a classification that defines prognostic indicators for thymic malignancies and predicts tumor recurrence.</t>
  </si>
  <si>
    <t>Stage I
Stage IIa
Stage IIb
Stage III
Stage IVa
Stage Ivb</t>
  </si>
  <si>
    <t>Stage I
 Stage IIa
 Stage IIb</t>
  </si>
  <si>
    <t>3952848 - caDSR</t>
  </si>
  <si>
    <t>medulloblastoma_molecular_classification</t>
  </si>
  <si>
    <t>The text term used to describe the classification of medulloblastoma tumors based on molecular features.</t>
  </si>
  <si>
    <t>Not Determined
Non-WNT/non-SHH Activated
SHH-Activated
WNT-Activated
Unknown
Not Reported</t>
  </si>
  <si>
    <t>Not Determined
 Non-WNT/non-SHH Activated
 SHH-Activated</t>
  </si>
  <si>
    <t>6002209 - caDSR</t>
  </si>
  <si>
    <t>metastasis_at_diagnosis</t>
  </si>
  <si>
    <t>The text term used to describe the extent of metastatic disease present at diagnosis.</t>
  </si>
  <si>
    <t>Distant Metastasis
Metastasis, NOS
No Metastasis
Regional Metastasis
Unknown
Not Reported</t>
  </si>
  <si>
    <t xml:space="preserve"> Distant Metastasis
 Metastasis, NOS
 No Metastasis</t>
  </si>
  <si>
    <t>6133614 - caDSR</t>
  </si>
  <si>
    <t>metastasis_at_diagnosis_site</t>
  </si>
  <si>
    <t>Text term to identify an anatomic site in which metastatic disease involvement is found.</t>
  </si>
  <si>
    <t>Abdomen
Adrenal Gland
Ascites
Bladder
Bone
Bone Marrow
Brain
Bronchus
Central Nervous System
Cerebrospinal Fluid
Colon
Distant Nodes
Distant Organ
Esophagus
Gastrointestinal Tract
Groin
Head, Face or Neck, NOS
Heart
Kidney
Liver
Lung
Lymph Node, Axillary
Lymph Node, Inguinal
Lymph Node, NOS
Lymph Node, Regional
Lymph Node, Subcarinal
Mediastinum
Neck
Omentum
Ovary
Pancreas
Pelvis
Peritoneal Cavity
Peritoneum
Pleura
Retroperitoneum
Scalp
Skin
Small Intestine
Soft Tissue
Spinal Cord
Urethra
Uterine Adnexa
Vertebral Canal
Vulva, NOS
Unknown
Not Reported</t>
  </si>
  <si>
    <t>Abdomen
 Adrenal Gland
 Ascites</t>
  </si>
  <si>
    <t>3029815 - caDSR</t>
  </si>
  <si>
    <t>method_of_diagnosis</t>
  </si>
  <si>
    <t>Text term used to describe the method used to confirm the patients malignant diagnosis.</t>
  </si>
  <si>
    <t>Autopsy
Biopsy
Blood Draw
Bone Marrow Aspirate
Core Biopsy
Cytology
Cystoscopy
Debulking
Diagnostic Imaging
Dilation and Curettage Procedure
Enucleation
Excisional Biopsy
Exoresection
Fine Needle Aspiration
Imaging
Incisional Biopsy
Laparoscopy
Laparotomy
Other
Pap Smear
Physical Exam
Pathologic Review
Surgical Resection
Thoracentesis
Ultrasound Guided Biopsy
Unknown
Not Reported</t>
  </si>
  <si>
    <t>Autopsy
 Biopsy
 Blood Draw</t>
  </si>
  <si>
    <t>6161031 - caDSR</t>
  </si>
  <si>
    <t>mitosis_karyorrhexis_index</t>
  </si>
  <si>
    <t>Text term that represents the component of the International Neuroblastoma Pathology Classification (INPC) for mitosis-karyorrhexis index (MKI).</t>
  </si>
  <si>
    <t>High
Intermediate
Low
Unknown
Not Reported</t>
  </si>
  <si>
    <t>High
 Intermediate
 Low</t>
  </si>
  <si>
    <t>4616412 - caDSR</t>
  </si>
  <si>
    <t>8000/0
8000/1
8000/3
8000/6
8000/9
8001/0
8001/1
8001/3
8002/3
8003/3
8004/3
8005/0
8005/3
8010/0
8010/2
8010/3
8010/6
8010/9
8011/0
8011/3
8012/3
8013/3
8014/3
8015/3
8020/3
8020/6
8021/3
8022/3
8023/3
8030/3
8031/3
8032/3
8033/3
8034/3
8035/3
8040/0
8040/1
8040/3
8041/3
8041/34
8041/6
8042/3
8043/3
8044/3
8045/3
8046/3
8046/6
8050/0
8050/2
8050/3
8051/0
8051/3
8052/0
8052/2
8052/3
8053/0
8060/0
8070/2
8070/3
8070/33
8070/6
8071/2
8071/3
8072/3
8073/3
8074/3
8075/3
8076/2
8076/3
8077/0
8077/2
8078/3
8080/2
8081/2
8082/3
8083/3
8084/3
8085/3
8086/3
8090/1
8090/3
8091/3
8092/3
8093/3
8094/3
8095/3
8096/0
8097/3
8098/3
8100/0
8101/0
8102/0
8102/3
8103/0
8110/0
8110/3
8120/0
8120/1
8120/2
8120/3
8121/0
8121/1
8121/3
8122/3
8123/3
8124/3
8130/1
8130/2
8130/3
8131/3
8140/0
8140/1
8140/2
8140/3
8140/33
8140/6
8141/3
8142/3
8143/3
8144/3
8145/3
8146/0
8147/0
8147/3
8148/0
8148/2
8149/0
8150/0
8150/1
8150/3
8151/0
8151/3
8152/1
8152/3
8153/1
8153/3
8154/3
8155/1
8155/3
8156/1
8156/3
8158/1
8160/0
8160/3
8161/0
8161/3
8162/3
8163/0
8163/2
8163/3
8170/0
8170/3
8171/3
8172/3
8173/3
8174/3
8175/3
8180/3
8190/0
8190/3
8191/0
8200/0
8200/3
8201/2
8201/3
8202/0
8204/0
8210/0
8210/2
8210/3
8211/0
8211/3
8212/0
8213/0
8213/3
8214/3
8215/3
8220/0
8220/3
8221/0
8221/3
8230/2
8230/3
8231/3
8240/1
8240/3
8240/6
8241/3
8242/1
8242/3
8243/3
8244/3
8245/1
8245/3
8246/3
8246/6
8247/3
8248/1
8249/3
8249/6
8250/1
8250/2
8250/3
8251/0
8251/3
8252/3
8253/3
8254/3
8255/3
8256/3
8257/3
8260/0
8260/3
8261/0
8261/2
8261/3
8262/3
8263/0
8263/2
8263/3
8264/0
8265/3
8270/0
8270/3
8271/0
8272/0
8272/3
8280/0
8280/3
8281/0
8281/3
8290/0
8290/3
8300/0
8300/3
8310/0
8310/3
8310/6
8311/1
8311/3
8311/6
8312/3
8313/0
8313/1
8313/3
8314/3
8315/3
8316/3
8317/3
8318/3
8319/3
8320/3
8321/0
8322/0
8322/3
8323/0
8323/3
8324/0
8325/0
8330/0
8330/1
8330/3
8331/3
8332/3
8333/0
8333/3
8334/0
8335/3
8336/0
8337/3
8339/3
8340/3
8341/3
8342/3
8343/2
8343/3
8344/3
8345/3
8346/3
8347/3
8350/3
8360/1
8361/0
8370/0
8370/1
8370/3
8371/0
8372/0
8373/0
8374/0
8375/0
8380/0
8380/1
8380/2
8380/3
8380/6
8381/0
8381/1
8381/3
8382/3
8383/3
8384/3
8390/0
8390/3
8391/0
8392/0
8400/0
8400/1
8400/3
8401/0
8401/3
8402/0
8402/3
8403/0
8403/3
8404/0
8405/0
8406/0
8407/0
8407/3
8408/0
8408/1
8408/3
8409/0
8409/3
8410/0
8410/3
8413/3
8420/0
8420/3
8430/1
8430/3
8440/0
8440/3
8441/0
8441/2
8441/3
8441/6
8442/1
8443/0
8444/1
8450/0
8450/3
8451/1
8452/1
8452/3
8453/0
8453/2
8453/3
8454/0
8460/0
8460/2
8460/3
8461/0
8461/3
8461/6
8462/1
8463/1
8470/0
8470/2
8470/3
8471/0
8471/1
8471/3
8472/1
8473/1
8474/1
8474/3
8480/0
8480/1
8480/3
8480/6
8481/3
8482/3
8482/6
8490/3
8490/6
8500/2
8500/3
8500/6
8501/2
8501/3
8502/3
8503/0
8503/2
8503/3
8504/0
8504/2
8504/3
8505/0
8506/0
8507/2
8507/3
8508/3
8509/2
8509/3
8510/3
8512/3
8513/3
8514/3
8519/2
8520/2
8520/3
8521/1
8521/3
8522/1
8522/2
8522/3
8522/6
8523/3
8524/3
8525/3
8530/3
8540/3
8541/3
8542/3
8543/3
8550/0
8550/1
8550/3
8551/3
8552/3
8560/0
8560/3
8561/0
8562/3
8570/3
8571/3
8572/3
8573/3
8574/3
8575/3
8576/3
8580/0
8580/1
8580/3
8581/1
8581/3
8582/1
8582/3
8583/1
8583/3
8584/1
8584/3
8585/1
8585/3
8586/3
8587/0
8588/3
8589/3
8590/1
8591/1
8592/1
8593/1
8594/1
8600/0
8600/3
8601/0
8602/0
8610/0
8620/1
8620/3
8621/1
8622/1
8623/1
8630/0
8630/1
8630/3
8631/0
8631/1
8631/3
8632/1
8633/1
8634/1
8634/3
8640/1
8640/3
8641/0
8642/1
8650/0
8650/1
8650/3
8660/0
8670/0
8670/3
8671/0
8680/0
8680/1
8680/3
8681/1
8682/1
8683/0
8690/1
8691/1
8692/1
8693/1
8693/3
8700/0
8700/3
8710/3
8711/0
8711/3
8712/0
8713/0
8714/3
8720/0
8720/2
8720/3
8720/6
8721/3
8722/0
8722/3
8723/0
8723/3
8725/0
8726/0
8727/0
8728/0
8728/1
8728/3
8730/0
8730/3
8740/0
8740/3
8741/2
8741/3
8742/2
8742/3
8743/3
8744/3
8745/3
8746/3
8750/0
8760/0
8761/0
8761/1
8761/3
8762/1
8770/0
8770/3
8771/0
8771/3
8772/0
8772/3
8773/3
8774/3
8780/0
8780/3
8790/0
8800/0
8800/3
8800/6
8800/9
8801/3
8801/6
8802/3
8803/3
8804/3
8804/6
8805/3
8806/3
8806/6
8810/0
8810/1
8810/3
8811/0
8811/1
8811/3
8812/0
8812/3
8813/0
8813/3
8814/3
8815/0
8815/1
8815/3
8820/0
8821/1
8822/1
8823/0
8824/0
8824/1
8825/0
8825/1
8825/3
8826/0
8827/1
8830/0
8830/1
8830/3
8831/0
8832/0
8832/3
8833/3
8834/1
8835/1
8836/1
8840/0
8840/3
8841/1
8842/0
8842/3
8850/0
8850/1
8850/3
8851/0
8851/3
8852/0
8852/3
8853/3
8854/0
8854/3
8855/3
8856/0
8857/0
8857/3
8858/3
8860/0
8861/0
8862/0
8870/0
8880/0
8881/0
8890/0
8890/1
8890/3
8891/0
8891/3
8892/0
8893/0
8894/0
8894/3
8895/0
8895/3
8896/3
8897/1
8898/1
8900/0
8900/3
8901/3
8902/3
8903/0
8904/0
8905/0
8910/3
8912/3
8920/3
8920/6
8921/3
8930/0
8930/3
8931/3
8932/0
8933/3
8934/3
8935/0
8935/1
8935/3
8936/0
8936/1
8936/3
8940/0
8940/3
8941/3
8950/3
8950/6
8951/3
8959/0
8959/1
8959/3
8960/1
8960/3
8963/3
8964/3
8965/0
8966/0
8967/0
8970/3
8971/3
8972/3
8973/3
8974/1
8975/1
8980/3
8981/3
8982/0
8982/3
8983/0
8983/3
8990/0
8990/1
8990/3
8991/3
9000/0
9000/1
9000/3
9010/0
9011/0
9012/0
9013/0
9014/0
9014/1
9014/3
9015/0
9015/1
9015/3
9016/0
9020/0
9020/1
9020/3
9030/0
9040/0
9040/3
9041/3
9042/3
9043/3
9044/3
9045/3
9050/0
9050/3
9051/0
9051/3
9052/0
9052/3
9053/3
9054/0
9055/0
9055/1
9060/3
9061/3
9062/3
9063/3
9064/2
9064/3
9065/3
9070/3
9071/3
9072/3
9073/1
9080/0
9080/1
9080/3
9081/3
9082/3
9083/3
9084/0
9084/3
9085/3
9086/3
9090/0
9090/3
9091/1
9100/0
9100/1
9100/3
9101/3
9102/3
9103/0
9104/1
9105/3
9110/0
9110/1
9110/3
9120/0
9120/3
9121/0
9122/0
9123/0
9124/3
9125/0
9130/0
9130/1
9130/3
9131/0
9132/0
9133/1
9133/3
9135/1
9136/1
9137/3
9140/3
9141/0
9142/0
9150/0
9150/1
9150/3
9160/0
9161/0
9161/1
9170/0
9170/3
9171/0
9172/0
9173/0
9174/0
9174/1
9175/0
9180/0
9180/3
9180/6
9181/3
9182/3
9183/3
9184/3
9185/3
9186/3
9187/3
9191/0
9192/3
9193/3
9194/3
9195/3
9200/0
9200/1
9210/0
9210/1
9220/0
9220/1
9220/3
9221/0
9221/3
9230/0
9230/3
9231/3
9240/3
9241/0
9242/3
9243/3
9250/1
9250/3
9251/1
9251/3
9252/0
9252/3
9260/3
9261/3
9262/0
9270/0
9270/1
9270/3
9271/0
9272/0
9273/0
9274/0
9275/0
9280/0
9281/0
9282/0
9290/0
9290/3
9300/0
9301/0
9302/0
9302/3
9310/0
9310/3
9311/0
9312/0
9320/0
9321/0
9322/0
9330/0
9330/3
9340/0
9341/1
9341/3
9342/3
9350/1
9351/1
9352/1
9360/1
9361/1
9362/3
9363/0
9364/3
9365/3
9370/3
9371/3
9372/3
9373/0
9380/3
9381/3
9382/3
9383/1
9384/1
9385/3
9390/0
9390/1
9390/3
9391/3
9392/3
9393/3
9394/1
9395/3
9396/3
9400/3
9401/3
9410/3
9411/3
9412/1
9413/0
9420/3
9421/1
9423/3
9424/3
9425/3
9430/3
9431/1
9432/1
9440/3
9440/6
9441/3
9442/1
9442/3
9444/1
9445/3
9450/3
9451/3
9460/3
9470/3
9471/3
9472/3
9473/3
9474/3
9475/3
9476/3
9477/3
9478/3
9480/3
9490/0
9490/3
9491/0
9492/0
9493/0
9500/3
9501/0
9501/3
9502/0
9502/3
9503/3
9504/3
9505/1
9505/3
9506/1
9507/0
9508/3
9509/1
9510/0
9510/3
9511/3
9512/3
9513/3
9514/1
9520/3
9521/3
9522/3
9523/3
9530/0
9530/1
9530/3
9531/0
9532/0
9533/0
9534/0
9535/0
9537/0
9538/1
9538/3
9539/1
9539/3
9540/0
9540/1
9540/3
9541/0
9542/3
9550/0
9560/0
9560/1
9560/3
9561/3
9562/0
9570/0
9571/0
9571/3
9580/0
9580/3
9581/3
9582/0
9590/3
9591/3
9596/3
9597/3
9650/3
9651/3
9652/3
9653/3
9654/3
9655/3
9659/3
9661/3
9662/3
9663/3
9664/3
9665/3
9667/3
9670/3
9671/3
9673/3
9675/3
9678/3
9679/3
9680/3
9684/3
9687/3
9688/3
9689/3
9690/3
9691/3
9695/3
9698/3
9699/3
9700/3
9701/3
9702/3
9705/3
9708/3
9709/3
9712/3
9714/3
9716/3
9717/3
9718/3
9719/3
9724/3
9725/3
9726/3
9727/3
9728/3
9729/3
9731/3
9732/3
9733/3
9734/3
9735/3
9737/3
9738/3
9740/1
9740/3
9741/1
9741/3
9742/3
9750/3
9751/1
9751/3
9752/1
9753/1
9754/3
9755/3
9756/3
9757/3
9758/3
9759/3
9760/3
9761/3
9762/3
9764/3
9765/1
9766/1
9767/1
9768/1
9769/1
9800/3
9801/3
9805/3
9806/3
9807/3
9808/3
9809/3
9811/3
9812/3
9813/3
9814/3
9815/3
9816/3
9817/3
9818/3
9820/3
9823/3
9826/3
9827/3
9831/3
9832/3
9833/3
9834/3
9835/3
9836/3
9837/3
9840/3
9860/3
9861/3
9863/3
9865/3
9866/3
9867/3
9869/3
9870/3
9871/3
9872/3
9873/3
9874/3
9875/3
9876/3
9891/3
9895/3
9896/3
9897/3
9898/1
9898/3
9910/3
9911/3
9920/3
9930/3
9931/3
9940/3
9945/3
9946/3
9948/3
9950/3
9960/3
9961/3
9962/3
9963/3
9964/3
9965/3
9966/3
9967/3
9970/1
9971/1
9971/3
9975/3
9980/3
9982/3
9983/3
9984/3
9985/3
9986/3
9987/3
9989/3
9991/3
9992/3
Unknown
Not Reported</t>
  </si>
  <si>
    <t xml:space="preserve">8000/0
8000/1
8000/3
8000/6 </t>
  </si>
  <si>
    <t>3226275 - caDSR</t>
  </si>
  <si>
    <t>ovarian_specimen_status</t>
  </si>
  <si>
    <t>The text term used to describe the physical condition of the involved ovary.</t>
  </si>
  <si>
    <t>Ovarian Capsule Intact
Ovarian Capsule Ruptured
Ovarian Capsule Fragmented
Unknown
Not Reported</t>
  </si>
  <si>
    <t>Ovarian Capsule Intact
 Ovarian Capsule Ruptured</t>
  </si>
  <si>
    <t>6690671 - caDSR</t>
  </si>
  <si>
    <t>ovarian_surface_involvement</t>
  </si>
  <si>
    <t>The text term that describes whether the surface tissue (outer boundary) of the ovary shows evidence of involvement or presence of cancer.</t>
  </si>
  <si>
    <t>Absent
Present
Indeterminate
Unknown
Not Reported</t>
  </si>
  <si>
    <t>Absent
 Present
 Indeterminate</t>
  </si>
  <si>
    <t>6690674 - caDSR</t>
  </si>
  <si>
    <t>peritoneal_fluid_cytological_status</t>
  </si>
  <si>
    <t>The text term used to describe the malignant status of the peritoneal fluid determined by cytologic testing.</t>
  </si>
  <si>
    <t>Atypical
Malignant
Non-Malignant
Unsatisfactory
Unknown
Not Reported</t>
  </si>
  <si>
    <t>Atypical
 Malignant
 Non-Malignant</t>
  </si>
  <si>
    <t>6690681 - caDSR</t>
  </si>
  <si>
    <t>pregnant_at_diagnosis</t>
  </si>
  <si>
    <t>The text term used to indicate whether the patient was pregnant at the time they were diagnosed.</t>
  </si>
  <si>
    <t xml:space="preserve">	--</t>
  </si>
  <si>
    <t>Abdominal desmoid
Abdominal fibromatosis
Achromic nevus
Acidophil adenocarcinoma
Acidophil adenoma
Acidophil carcinoma
Acinar adenocarcinoma
Acinar adenocarcinoma, sarcomatoid
Acinar adenoma
Acinar carcinoma
Acinar cell adenoma
Acinar cell carcinoma
Acinar cell cystadenocarcinoma
Acinar cell tumor
Acinic cell adenocarcinoma
Acinic cell adenoma
Acinic cell tumor
Acoustic neuroma
Acquired cystic disease-associated renal cell carcinoma (RCC)
Acquired tufted hemangioma
Acral lentiginous melanoma, malignant
ACTH-producing tumor
Acute basophilic leukaemia
Acute bilineal leukemia
Acute biphenotypic leukemia
Acute erythremia
Acute erythremic myelosis
Acute erythroid leukaemia
Acute granulocytic leukemia
Acute leukemia, Burkitt type
Acute leukemia, NOS
Acute lymphatic leukemia
Acute lymphoblastic leukemia-lymphoma, NOS
Acute lymphoblastic leukemia, L2 type, NOS
Acute lymphoblastic leukemia, mature B-cell type
Acute lymphoblastic leukemia, NOS
Acute lymphoblastic leukemia, precursor cell type
Acute lymphocytic leukemia
Acute lymphoid leukemia
Acute megakaryoblastic leukaemia
Acute mixed lineage leukemia
Acute monoblastic and monocytic leukemia
Acute monoblastic leukemia
Acute monocytic leukemia
Acute myeloblastic leukemia
Acute myelocytic leukemia
Acute myelofibrosis
Acute myelogenous leukemia
Acute myeloid leukaemia, t(8;21)(q22;q22)
Acute myeloid leukemia (megakaryoblastic) with t(1;22)(p13;q13); RBM15-MKL1
Acute myeloid leukemia with abnormal marrow eosinophils (includes all variants)
Acute myeloid leukemia with inv(3)(q21q26.2) or t(3;3)(q21;q26.2); RPN1-EVI1
Acute myeloid leukemia with maturation
Acute myeloid leukemia with multilineage dysplasia
Acute myeloid leukemia with mutated CEBPA
Acute myeloid leukemia with mutated NPM1
Acute myeloid leukemia with myelodysplasia-related changes
Acute myeloid leukemia with prior myelodysplastic syndrome
Acute myeloid leukemia with t(6;9)(p23;q34); DEK-NUP214
Acute myeloid leukemia with t(8;21)(q22;q22); RUNX1-RUNX1T1
Acute myeloid leukemia with t(9;11)(p22;q23); MLLT3-MLL
Acute myeloid leukemia without maturation
Acute myeloid leukemia without prior myelodysplastic syndrome
Acute myeloid leukemia, AML1(CBF-alpha)/ETO
Acute myeloid leukemia, CBF-beta/MYH11
Acute myeloid leukemia, inv(16)(p13;q22)
Acute myeloid leukemia, M6 type
Acute myeloid leukemia, minimal differentiation
Acute myeloid leukemia, MLL
Acute myeloid leukemia, NOS
Acute myeloid leukemia, PML/RAR-alpha
Acute myeloid leukemia, t(15:17)(g22;q11-12)
Acute myeloid leukemia, t(16;16)(p 13;q 11)
Acute myelomonocytic leukemia
Acute myelomonocytic leukemia with abnormal eosinophils
Acute myelosclerosis, NOS
Acute myloid leukemia, 11q23 abnormalities
Acute non-lymphocytic leukemia
Acute panmyelosis with myelofibrosis
Acute panmyelosis, NOS
Acute progressive histiocytosis X
Acute promyelocytic leukaemia, PML-RAR-alpha
Acute promyelocytic leukaemia, t(15;17)(q22;q11-12)
Acute promyelocytic leukemia, NOS
Adamantinoma of long bones
Adamantinoma, malignant
Adamantinoma, NOS
Adenoacanthoma
Adenoameloblastoma
Adenocarcinoid tumor
Adenocarcinoma admixed with neuroendocrine carcinoma
Adenocarcinoma combined with other types of carcinoma
Adenocarcinoma in a polyp, NOS
Adenocarcinoma in adenomatous polyp
Adenocarcinoma in adenomatous polyposis coli
Adenocarcinoma in multiple adenomatous polyps
Adenocarcinoma in polypoid adenoma
Adenocarcinoma in situ in a polyp, NOS
Adenocarcinoma in situ in adenomatous polyp
Adenocarcinoma in situ in polypoid adenoma
Adenocarcinoma in situ in tubular adenoma
Adenocarcinoma in situ in tubulovillous adenoma
Adenocarcinoma in situ in villous adenoma
Adenocarcinoma in situ, mucinous
Adenocarcinoma in situ, non-mucinous
Adenocarcinoma in situ, NOS
Adenocarcinoma in tubolovillous adenoma
Adenocarcinoma in tubular adenoma
Adenocarcinoma in villous adenoma
Adenocarcinoma of anal ducts
Adenocarcinoma of anal glands
Adenocarcinoma of rete ovarii
Adenocarcinoma with apocrine metaplasia
Adenocarcinoma with cartilaginous and osseous metaplasia
Adenocarcinoma with cartilaginous metaplasia
Adenocarcinoma with mixed subtypes
Adenocarcinoma with neuroendocrine differentiation
Adenocarcinoma with osseous metaplasia
Adenocarcinoma with spindle cell metaplasia
Adenocarcinoma with squamous metaplasia
Adenocarcinoma, cribriform comedo-type
Adenocarcinoma, cylindroid
Adenocarcinoma, diffuse type
Adenocarcinoma, endocervical type
Adenocarcinoma, intestinal type
Adenocarcinoma, metastatic, NOS
Adenocarcinoma, NOS
Adenocarcinoma, pancreatobiliary type
Adenocystic carcinoma
Adenofibroma, NOS
Adenoid basal carcinoma
Adenoid cystic carcinoma
Adenolipoma
Adenolymphoma
Adenoma of nipple
Adenoma, NOS
Adenomatoid odontogenic tumor
Adenomatoid tumor, NOS
Adenomatosis, NOS
Adenomatous polyp, NOS
Adenomatous polyposis coli
Adenomyoepithelioma
Adenomyoepithelioma with carcinoma
Adenomyoma
Adenosarcoma
Adenosquamous carcinoma
Adnexal carcinoma
Adnexal tumor, benign
Adrenal cortical adenocarcinoma
Adrenal cortical adenoma, clear cell
Adrenal cortical adenoma, compact cell
Adrenal cortical adenoma, glomerulosa cell
Adrenal cortical adenoma, mixed cell
Adrenal cortical adenoma, NOS
Adrenal cortical adenoma, pigmented
Adrenal cortical carcinoma
Adrenal cortical tumor, benign
Adrenal cortical tumor, malignant
Adrenal cortical tumor, NOS
Adrenal medullary paraganglioma
Adrenal medullary paraganglioma, malignant
Adrenal rest tumor
Adult cystic teratoma
Adult granulosa cell tumor
Adult rhabdomyoma
Adult T-cell leukemia
Adult T-cell leukemia/lymphoma (HTLV-1 positive) (includes all variants)
Adult T-cell lymphoma
Adult T-cell lymphoma/leukemia
Adult teratoma, NOS
Aggressive angiomyxoma
Aggressive digital papillary adenoma
Aggressive fibromatosis
Aggressive NK-cell leukaemia
Aggressive osteoblastoma
Aggressive systemic mastocytosis
Agnogenic myeloid metaplasia
AIN III
Aleukemic granulocytic leukemia
Aleukemic leukemia, NOS
Aleukemic lymphatic leukemia
Aleukemic lymphocytic leukemia
Aleukemic lymphoid leukemia
Aleukemic monocytic leukemia
Aleukemic myelogenous leukemia
Aleukemic myeloid leukemia
ALK positive large B-cell lymphoma
Alpha cell tumor, malignant
Alpha cell tumor, NOS
Alpha heavy chain disease
Alveolar adenocarcinoma
Alveolar adenoma
Alveolar carcinoma
Alveolar cell carcinoma
Alveolar rhabdomyosarcoma
Alveolar soft part sarcoma
Amelanotic melanoma
Ameloblastic carcinoma
Ameloblastic fibro-odontoma
Ameloblastic fibro-odontosarcoma
Ameloblastic fibrodentinoma
Ameloblastic fibrodentinosarcoma
Ameloblastic fibroma
Ameloblastic fibrosarcoma
Ameloblastic odontosarcoma
Ameloblastic sarcoma
Ameloblastoma, malignant
Ameloblastoma, NOS
AML M6
Anal intraepithelial neoplasia, grade III
Anal intraepithelial neoplasia, low grade
Anaplastic astrocytoma, IDH-mutant
Anaplastic astrocytoma, IDH-wildtype
Anaplastic large B-cell lymphoma
Anaplastic large cell lymphoma, ALK negative
Anaplastic large cell lymphoma, ALK positive
Anaplastic large cell lymphoma, CD30+
Anaplastic large cell lymphoma, NOS
Anaplastic large cell lymphoma, T cell and Null cell type
Anaplastic medulloblastoma
Anaplastic oligoastrocytoma
Anaplastic oligodendroglioma, IDH-mutant and 1p/19q-codeleted
Anaplastic pleomorphic xanthroastrocytoma
Ancient schwannoma
Androblastoma, benign
Androblastoma, malignant
Androblastoma, NOS
Angioblastic meningioma
Angioblastoma
Angiocentric glioma
Angiocentric immunoproliferative lesion
Angiocentric T-cell lymphoma
Angioendothelioma
Angioendotheliomatosis
Angiofibroma, NOS
Angioimmunoblastic lymphadenopathy
Angioimmunoblastic lymphoma
Angioimmunoblastic T-cell lymphoma
Angiokeratoma
Angioleiomyoma
Angiolipoma, NOS
Angioma, NOS
Angiomatoid fibrous histiocytoma
Angiomatous meningioma
Angiomyofibroblastoma
Angiomyolipoma
Angiomyoma
Angiomyosarcoma
Angiomyxoma
Angiosarcoma
Angiotropic lymphoma
Aortic body paraganglioma
Aortic body tumor
Aorticopulmonary paraganglioma
Apocrine adenocarcinoma
Apocrine adenoma
Apocrine cystadenoma
Apudoma
Argentaffinoma, malignant
Argentaffinoma, NOS
Arrhenoblastoma, benign
Arrhenoblastoma, malignant
Arrhenoblastoma, NOS
Arteriovenous hemangioma
Askin tumor
Astroblastoma
Astrocytic glioma
Astrocytoma, anaplastic
Astrocytoma, low grade
Astrocytoma, NOS
Astroglioma
Atypical adenoma
Atypical carcinoid tumor
Atypical choroid plexus papilloma
Atypical chronic myeloid leukemia, BCR/ABL negative
Atypical chronic myeloid leukemia, Philadelphia chromosome (Ph1) negative
Atypical fibrous histiocytoma
Atypical fibroxanthoma
Atypical follicular adenoma
Atypical hyperplasia/Endometrioid intraepithelial neoplasm
Atypical leiomyoma
Atypical lipoma
Atypical medullary carcinoma
Atypical meningioma
Atypical polypoid adenomyoma
Atypical proliferating clear cell tumor
Atypical proliferating serous tumor
Atypical proliferative endometrioid tumor
Atypical proliferative mucinous tumor
Atypical proliferative papillary serous tumor
Atypical teratoid/rhabdoid tumor
B cell lymphoma, NOS
B lymphoblastic leukemia/lymphoma with hyperdiploidy
B lymphoblastic leukemia/lymphoma with hypodiploidy (Hypodiploid ALL)
B lymphoblastic leukemia/lymphoma with t(1;19)(q23;p13.3); E2A-PBX1 (TCF3-PBX1)
B lymphoblastic leukemia/lymphoma with t(12;21)(p13;q22); TEL-AML1 (ETV6-RUNX1)
B lymphoblastic leukemia/lymphoma with t(5;14)(q31;q32); IL3-IGH
B lymphoblastic leukemia/lymphoma with t(9;22)(q34;q11.2); BCR-ABL1
B lymphoblastic leukemia/lymphoma with t(v;11q23); MLL rearranged
B lymphoblastic leukemia/lymphoma, NOS
B-ALL
B-cell lymphocytic leukemia/small lymphocytic lymphoma
B-cell lymphoma, unclassifiable, with features intermediate between diffuse large B-cell lymphoma and Burkitt lymphoma
B-cell lymphoma, unclassifiable, with features intermediate between diffuse large B-cell lymphoma and classical Hodgkin lymphoma
Balloon cell melanoma
Balloon cell nevus
BALT lymphoma
Basal cell adenocarcinoma
Basal cell adenoma
Basal cell carcinoma, desmoplastic type
Basal cell carcinoma, fibroepithelial
Basal cell carcinoma, micronodular
Basal cell carcinoma, morpheic
Basal cell carcinoma, nodular
Basal cell carcinoma, NOS
Basal cell epithelioma
Basal cell tumor
Basaloid carcinoma
Basaloid squamous cell carcinoma
Basophil adenocarcinoma
Basophil adenoma
Basophil carcinoma
Basosquamous carcinoma
Bednar tumor
Bellini duct carcinoma
Benign cystic nephroma
Benign fibrous histiocytoma
Beta cell adenoma
Beta cell tumor, malignant
Bile duct adenocarcinoma
Bile duct adenoma
Bile duct carcinoma
Bile duct cystadenocarcinoma
Bile duct cystadenoma
Biliary intraepithelial neoplasia, grade 3
Biliary intraepithelial neoplasia, high grade
Biliary intraepithelial neoplasia, low grade
Biliary papillomatosis
Biphenotypic sinonasal sarcoma
Bizarre leiomyoma
Black adenoma
Blast cell leukemia
Blastic NK cell lymphoma
Blastic plasmacytoid dendritic cell neoplasm
Blastoma, NOS
Blue nevus, malignant
Blue nevus, NOS
Botryoid sarcoma
Bowen disease
Brenner tumor, borderline malignancy
Brenner tumor, malignant
Brenner tumor, NOS
Brenner tumor, proliferating
Bronchial adenoma, carcinoid
Bronchial adenoma, cylindroid
Bronchial adenoma, NOS
Bronchial-associated lymphoid tissue lymphoma
Bronchio-alveolar carcinoma, mixed mucinous and non-mucinous
Bronchio-alveolar carcinoma, mucinous
Bronchiolar adenocarcinoma
Bronchiolar carcinoma
Bronchiolo-alveolar adenocarcinoma, NOS
Bronchiolo-alveolar carcinoma, Clara cell
Bronchiolo-alveolar carcinoma, Clara cell and goblet cell type
Bronchiolo-alveolar carcinoma, goblet cell type
Bronchiolo-alveolar carcinoma, indeterminate type
Bronchiolo-alveolar carcinoma, non-mucinous
Bronchiolo-alveolar carcinoma, NOS
Bronchiolo-alveolar carcinoma, type II pneumocyte and goblet cell type
Bronchiolo-alveolar carcinoma; type II pneumocyte
Brooke tumor
Brown fat tumor
Burkitt cell leukemia
Burkitt lymphoma, NOS (Includes all variants)
Burkitt tumor
Burkitt-like lymphoma
C cell carcinoma
c-ALL
Calcifying epithelial odontogenic tumor
Calcifying epithelioma of Malherbe
Calcifying nested epithelial stromal tumor
Calcifying odontogenic cyst
Canalicular adenoma
Cancer
Capillary hemangioma
Capillary lymphangioma
Carcinofibroma
Carcinoid tumor of uncertain malignant potential
Carcinoid tumor, argentaffin, malignant
Carcinoid tumor, argentaffin, NOS
Carcinoid tumor, NOS
Carcinoid tumor, NOS, of appendix
Carcinoid, NOS
Carcinoid, NOS, of appendix
Carcinoma in a polyp, NOS
Carcinoma in adenomatous polyp
Carcinoma in pleomorphic adenoma
Carcinoma in situ in a polyp, NOS
Carcinoma in situ in adenomatous polyp
Carcinoma in situ, NOS
Carcinoma showing thymus-like differentiation
Carcinoma showing thymus-like element
Carcinoma simplex
Carcinoma with apocrine metaplasia
Carcinoma with chondroid differentiation
Carcinoma with neuroendocrine differentiation
Carcinoma with osseous differentiation
Carcinoma with osteoclast-like giant cells
Carcinoma with other types mesenchymal differentiation
Carcinoma with productive fibrosis
Carcinoma, anaplastic, NOS
Carcinoma, diffuse type
Carcinoma, intestinal type
Carcinoma, metastatic, NOS
Carcinoma, NOS
Carcinoma, undifferentiated, NOS
Carcinomatosis
Carcinosarcoma, embryonal
Carcinosarcoma, NOS
Carotid body paraganglioma
Carotid body tumor
Cartilaginous exostosis
CASTLE
Cavernous hemangioma
Cavernous lymphangioma
Cellular angiofibroma
Cellular blue nevus
Cellular ependymoma
Cellular fibroma
Cellular leiomyoma
Cellular schwannoma
Cementifying fibroma
Cemento-ossifying fibroma
Cementoblastoma, benign
Cementoma, NOS
Central neuroblastoma
Central neurocytoma
Central odontogenic fibroma
Central osteosarcoma
Central primitive neuroectodermal tumor, NOS
Cerebellar liponeurocytoma
Cerebellar sarcoma, NOS
Ceruminous adenocarcinoma
Ceruminous adenoma
Ceruminous carcinoma
Cervical intraepithelial neoplasia, grade III
Cervical intraepithelial neoplasia, low grade
Chemodectoma
Chief cell adenoma
Chloroma
Cholangiocarcinoma
Cholangioma
Chondroblastic osteosarcoma
Chondroblastoma, malignant
Chondroblastoma, NOS
Chondroid chordoma
Chondroid lipoma
Chondroid syringoma
Chondroma, NOS
Chondromatosis, NOS
Chondromatous giant cell tumor
Chondromyxoid fibroma
Chondrosarcoma grade 2/3
Chondrosarcoma, NOS
Chordoid glioma
Chordoid glioma of third ventricle
Chordoid meningioma
Chordoma, NOS
Chorioadenoma
Chorioadenoma destruens
Chorioangioma
Choriocarcinoma combined with embryonal carcinoma
Choriocarcinoma combined with other germ cell elements
Choriocarcinoma combined with teratorna
Choriocarcinoma, NOS
Chorioepithelioma
Chorionepithelioma
Choroid plexus carcinoma
Choroid plexus papilloma, anaplastic
Choroid plexus papilloma, malignant
Choroid plexus papilloma, NOS
Chromaffin paraganglioma
Chromaffin tumor
Chromaffinoma
Chromophobe adenocarcinoma
Chromophobe adenoma
Chromophobe carcinoma
Chromophobe cell renal carcinoma
Chronic eosinophilic leukemia, NOS
Chronic erythremia
Chronic granulocytic leukemia, BCR/ABL
Chronic granulocytic leukemia, NOS
Chronic granulocytic leukemia, Philadelphia chromosome (Ph1) positive
Chronic granulocytic leukemia, t(9;22)(q34;q11)
Chronic idiopathic myelofibrosis
Chronic leukemia, NOS
Chronic lymphatic leukemia
Chronic lymphocytic leukemia
Chronic lymphocytic leukemia, B-cell type (includes all variants of BCLL)
Chronic lymphoid leukemia
Chronic lymphoproliferative disorder of NK cells
Chronic monocytic leukemia
Chronic myelocytic leukemia, NOS
Chronic myelogenous leukemia, BCR-ABL positive
Chronic myelogenous leukemia, Philadelphia chromosome (Ph 1) positive
Chronic myelogenous leukemia, t(9;22)(q34;q11)
Chronic myeloid leukemia, NOS
Chronic myelomonocytic leukemia in transformation
Chronic myelomonocytic leukemia, NOS
Chronic myelomonocytic leukemia, Type 1
Chronic myelomonocytic leukemia, Type II
Chronic myeloproliferative disease, NOS
Chronic myeloproliferative disorder
Chronic neutrophilic leukemia
CIN III with severe dysplasia
Cin III, NOS
Circumscribed arachnoidal cerebellar sarcoma
Classical Hodgkin lymphoma, lymphocyte depletion, diffuse fibrosis
Classical Hodgkin lymphoma, lymphocyte depletion, NOS
Classical Hodgkin lymphoma, lymphocyte depletion, reticular
Classical Hodgkin lymphoma, lymphocyte-rich
Classical Hodgkin lymphoma, mixed cellularity, NOS
Classical Hodgkin lymphoma, nodular sclerosis, cellular phase
Classical Hodgkin lymphoma, nodular sclerosis, grade 1
Classical Hodgkin lymphoma, nodular sclerosis, grade 2
Classical Hodgkin lymphoma, nodular sclerosis, NOS
Clear cell (glycogen-rich) urothelial carcinoma
Clear cell adenocarcinofibroma
Clear cell adenocarcinoma, mesonephroid
Clear cell adenocarcinoma, NOS
Clear cell adenofibroma
Clear cell adenofibroma of borderline malignancy
Clear cell adenoma
Clear cell carcinoma
Clear cell chondrosarcoma
Clear cell cystadenocarcinofibroma
Clear cell cystadenofibroma
Clear cell cystadenofibroma of borderline malignancy
Clear cell cystadenoma
Clear cell cystic tumor of borderline malignancy
Clear cell ependymoma
Clear cell hidradenoma
Clear cell meningioma
Clear cell odontogenic carcinoma
Clear cell odontogenic tumor
Clear cell sarcoma of kidney
Clear cell sarcoma, NOS
Clear cell sarcoma, of tendons and aponeuroses
Clear cell tumor, NOS
Cloacogenic carcinoma
CNS Embryonal tumor with rhabdoid features
Codman tumor
Collecting duct carcinoma
Colloid adenocarcinoma
Colloid adenoma
Colloid carcinoma
Columnar cell papilloma
Combined carcinoid and adenocarcinoma
Combined hepatocellular carcinoma and cholangiocarcinoma
Combined large cell neuroendocrine carcinoma
Combined small cell carcinoma
Combined small cell-adenocarcinoma
Combined small cell-large carcinoma
Combined small cell-squamous cell carcinoma
Combined/mixed carcinoid and adenocarcinoma
Comedocarcinoma, noninfiltrating
Comedocarcinoma, NOS
Common ALL
Common precursor B ALL
Complete hydatidiform mole
Complex odontoma
Composite carcinoid
Composite Hodgkin and non-Hodgkin lymphoma
Compound nevus
Compound odontoma
Condylomatous carcinoma
Congenital fibrosarcoma
Congenital generalized fibromatosis
Congenital peribronchial myofibroblastic tumor
Conventional central osteosarcoma
Cortical T ALL
CPNET
Craniopharyngioma
Craniopharyngioma, adamantinomatous
Craniopharyngioma, papillary
Cribriform carcinoma in situ
Cribriform carcinoma, NOS
Cribriform comedo-type carcinoma
Cutaneous histiocytoma, NOS
Cutaneous lymphoma, NOS
Cutaneous mastocytosis
Cutaneous T-cell lymphoma, NOS
Cylindrical cell carcinoma
Cylindrical cell papilloma
Cylindroma of skin
Cylindroma, NOS
Cyst-associated renal cell carcinoma
Cystadenocarcinoma, NOS
Cystadenofibroma, NOS
Cystadenoma, NOS
Cystic astrocytoma
Cystic hygroma
Cystic hypersecretory carcinoma
Cystic lymphangioma
Cystic mesothelioma, benign
Cystic mesothelioma, NOS
Cystic partially differentiated nephroblastoma
Cystic teratoma, NOS
Cystic tumor of atrio-ventricular node
Cystoma, NOS
Cystosarcoma phyllodes, benign
Cystosarcoma phyllodes, malignant
Cystosarcoma phyllodes, NOS
Dabska tumor
DCIS, comedo type
DCIS, NOS
DCIS, papillary
Dedifferentiated chondrosarcoma
Dedifferentiated chordoma
Dedifferentiated liposarcoma
Deep histiocytoma
Degenerated schwannoma
Dendritic cell sarcoma, NOS
Dentinoma
Dermal and epidermal nevus
Dermal nevus
Dermatofibroma lenticulare
Dermatofibroma, NOS
Dermatofibrosarcoma protuberans, NOS
Dermatofibrosarcoma, NOS
Dermoid cyst with malignant transformation
Dermoid cyst with secondary tumor
Dermoid cyst, NOS
Dermoid, NOS
Desmoid, NOS
Desmoplastic fibroma
Desmoplastic infantile astrocytoma
Desmoplastic infantile ganglioglioma
Desmoplastic medulloblastoma
Desmoplastic melanoma, amelanotic
Desmoplastic melanoma, malignant
Desmoplastic mesothelioma
Desmoplastic nodular medulloblastoma
Desmoplastic small round cell tumor
Di Guglielmo disease
Differentiated penile intraepithelial neoplasia
Differentiated-type vulvar intraepithelial neoplasia
Diffuse astrocytoma
Diffuse astrocytoma, IDH-mutant
Diffuse astrocytoma, IDH-wildtype
Diffuse astrocytoma, low grade
Diffuse cutaneous mastocytosis
Diffuse intraductal papillomatosis
Diffuse large B-cell lymphoma associated with chronic inflammation
Diffuse large B-cell lymphoma, NOS
Diffuse leptomeningeal glioneuronal tumor
Diffuse melanocytosis
Diffuse meningiomatosis
Diffuse midline glioma, H3 K27M-mutant
Digital papillary adenocarcinoma
Diktyoma, benign
Diktyoma, malignant
DIN 3
Duct adenocarcinoma, NOS
Duct adenoma, NOS
Duct carcinoma, desmoplastic type
Duct carcinoma, NOS
Duct cell carcinoma
Ductal carcinoma in situ, comedo type
Ductal carcinoma in situ, cribriform type
Ductal carcinoma in situ, micropapillary
Ductal carcinoma in situ, NOS
Ductal carcinoma in situ, papillary
Ductal carcinoma in situ, solid type
Ductal carcinoma, cribriform type
Ductal carcinoma, NOS
Ductal intraepithelial neoplasia 3
Ductal papilloma
Dysembryoplastic neuroepithelial tumor
Dysgerminoma
Dysplastic gangliocytoma of cerebellum (Lhermitte-Duclos)
Dysplastic nevus
EBV positive diffuse large B-cell lymphoma of the elderly
EC cell carcinoid
Ecchondroma
Ecchondrosis
Eccrine acrospiroma
Eccrine adenocarcinoma
Eccrine cystadenoma
Eccrine dermal cylindroma
Eccrine papillary adenocarcinoma
Eccrine papillary adenoma
Eccrine poroma
Eccrine poroma, malignant
Eccrine spiradenoma
ECL cell carcinoid, malignant
ECL cell carcinoid, NOS
Ectomesenchymoma
Ectopic hamartomatous thymoma
Elastofibroma
Embryonal adenocarcinoma
Embryonal adenoma
Embryonal carcinoma, infantile
Embryonal carcinoma, NOS
Embryonal carcinoma, polyembryonal type
Embryonal hepatoma
Embryonal rhabdomyosarcoma, NOS
Embryonal rhabdomyosarcoma, pleomorphic
Embryonal sarcoma
Embryonal teratoma
Embryonal tumor with multilayered rosettes C19MC-altered
Embryonal tumor with multilayered rosettes, NOS
Embryonal tumor with rhabdoid features
Encapsulated follicular variant of papillary thyroid carcinoma, NOS (EFVPTC, NOS)
Encapsulated papillary carcinoma
Encapsulated papillary carcinoma with invasion
Enchondroma
Endocervical adenocarcinoma usual type
Endocrine adenomatosis
Endocrine tumor, functioning, NOS
Endodermal sinus tumor
Endolymphatic stromal myosis
Endometrial sarcoma, NOS
Endometrial stromal nodule
Endometrial stromal sarcoma, high grade
Endometrial stromal sarcoma, low grade
Endometrial stromal sarcoma, NOS
Endometrial stromatosis
Endometrioid adenocarcinoma, ciliated cell variant
Endometrioid adenocarcinoma, NOS
Endometrioid adenocarcinoma, secretory variant
Endometrioid adenocarcinoma, villoglandular
Endometrioid adenofibroma, borderline malignancy
Endometrioid adenofibroma, malignant
Endometrioid adenofibroma, NOS
Endometrioid adenoma, borderline malignancy
Endometrioid adenoma, NOS
Endometrioid carcinoma with squamous differentiation
Endometrioid carcinoma, NOS
Endometrioid cystadenocarcinoma
Endometrioid cystadenofibroma, borderline malignancy
Endometrioid cystadenofibroma, malignant
Endometrioid cystadenofibroma, NOS
Endometrioid cystadenoma, borderline malignancy
Endometrioid cystadenoma, NOS
Endometrioid tumor of low malignant potential
Endotheliomatous meningioma
Endovascular papillary angioendothelioma
Enteric adenocarcinoma
Enterochromaffin cell carcinoid
Enterochromaffin-like cell carcinoid, NOS
Enterochromaffin-like cell tumor, malignant
Enteroglucagonoma, malignant
Enteroglucagonoma, NOS
Enteropathy associated T-cell lymphoma
Enteropathy type intestinal T-cell lymphoma
Eosinophil adenocarcinoma
Eosinophil adenoma
Eosinophil carcinoma
Eosinophilic granuloma
Eosinophilic leukemia
Ependymoblastoma
Ependymoma, anaplastic
Ependymoma, NOS
Ependymoma, RELA fusion-positive
Epidermoid carcinoma in situ with questionable stromal invasion
Epidermoid carcinoma in situ, NOS
Epidermoid carcinoma, keratinizing
Epidermoid carcinoma, large cell, nonkeratinizing
Epidermoid carcinoma, NOS
Epidermoid carcinoma, small cell, nonkeratinizing
Epidermoid carcinoma, spindle cell
Epithelial ependymoma
Epithelial tumor, benign
Epithelial tumor, malignant
Epithelial-myoepithelial carcinoma
Epithelioid and spindle cell nevus
Epithelioid cell melanoma
Epithelioid cell nevus
Epithelioid cell sarcoma
Epithelioid glioblastoma
Epithelioid hemangioendothelioma, malignant
Epithelioid hemangioendothelioma, NOS
Epithelioid hemangioma
Epithelioid leiomyoma
Epithelioid leiomyosarcoma
Epithelioid malignant peripheral nerve sheath tumor
Epithelioid mesothelioma, benign
Epithelioid mesothelioma, malignant
Epithelioid mesothelioma, NOS
Epithelioid MPNST
Epithelioid sarcoma
Epithelioma adenoides cysticum
Epithelioma, benign
Epithelioma, malignant
Epithelioma, NOS
Erythremic myelosis, NOS
Erythroleukemia
Esophageal glandular dysplasia (intraepithelial neoplasia), high grade
Esophageal glandular dysplasia (intraepithelial neoplasia), low grade
Esophageal intraepithelial neoplasia, high grade
Esophageal squamous intraepithelial neoplasia (dysplasia), high grade
Esophageal squamous intraepithelial neoplasia (dysplasia), low grade
Essential hemorrhagic thrombocythaemia
Essential thrombocythemia
Esthesioneuroblastoma
Esthesioneurocytoma
Esthesioneuroepithelioma
Ewing sarcoma
Ewing tumor
Extra-abdominal desmoid
Extra-adrenal paraganglioma, malignant
Extra-adrenal paraganglioma, NOS
Extracutaneous mastocytoma
Extranodal marginal zone lymphoma of mucosa-associated lymphoid tissue
Extranodal NK/T-cell lymphoma, nasal type
Extraosseous plasmacytoma
Extraventricular neurocytoma
FAB L2
FAB L3
FAB Ll
FAB M1
FAB M2, AML1(CBF-alpha)/ETO
FAB M2, NOS
FAB M2, t(8;21)(q22;q22)
FAB M3 (includes all variants)
FAB M4
FAB M4Eo
FAB M5 (includes all variants)
FAB M6
FAB M7
FAB MO
Familial polyposis coli
Fascial fibroma
Fascial fibrosarcoma
Fetal adenocarcinoma
Fetal adenoma
Fetal fat cell lipoma
Fetal lipoma, NOS
Fetal lipomatosis
Fetal rhabdomyoma
Fibrillary astrocytoma
Fibro-osteoma
Fibroadenoma, NOS
Fibroameloblastic odontoma
Fibroblastic liposarcoma
Fibroblastic meningioma
Fibroblastic osteosarcoma
Fibroblastic reticular cell tumor
Fibrochondrosarcoma
Fibroepithelial basal cell carcinoma, Pinkus type
Fibroepithelioma of Pinkus type
Fibroepithelioma, NOS
Fibrofolliculoma
Fibroid uterus
Fibrolipoma
Fibroliposarcoma
Fibroma, NOS
Fibromatosis-like metaplastic carcinoma
Fibromyoma
Fibromyxolipoma
Fibromyxoma
Fibromyxosarcoma
Fibrosarcoma, NOS
Fibrosarcomatous dermatofibrosarcoma protuberans
Fibrous astrocytoma
Fibrous histiocytoma of tendon sheath
Fibrous histiocytoma, NOS
Fibrous meningioma
Fibrous mesothelioma, benign
Fibrous mesothelioma, malignant
Fibrous mesothelioma, NOS
Fibrous papule of nose
Fibroxanthoma, malignant
Fibroxanthoma, NOS
Flat adenoma
Flat intraepithelial glandular neoplasia, high grade
Flat intraepithelial neoplasia, high grade
Florid osseous dysplasia
Follicular adenocarcinoma, moderately differentiated
Follicular adenocarcinoma, NOS
Follicular adenocarcinoma, trabecular
Follicular adenocarcinoma, well differentiated
Follicular adenoma
Follicular adenoma, oxyphilic cell
Follicular carcinoma, encapsulated
Follicular carcinoma, minimally invasive
Follicular carcinoma, moderately differentiated
Follicular carcinoma, NOS
Follicular carcinoma, oxyphilic cell
Follicular carcinoma, trabecular
Follicular carcinoma, well differentiated
Follicular dendritic cell sarcoma
Follicular dendritic cell tumor
Follicular fibroma
Follicular lymphoma, grade 1
Follicular lymphoma, grade 2
Follicular lymphoma, grade 3
Follicular lymphoma, grade 3A
Follicular lymphoma, grade 3B
Follicular lymphoma, NOS
Follicular lymphoma, small cleaved cell
Follicular thyroid carcinoma (FTC), encapsulated angioinvasive
Folliculome lipidique
Franklin disease
G cell tumor, malignant
G cell tumor, NOS
Gamma heavy chain disease
Gangliocytic paraganglioma
Gangliocytoma
Ganglioglioma, anaplastic
Ganglioglioma, NOS
Ganglioneuroblastoma
Ganglioneuroma
Ganglioneuromatosis
GANT
Gastrin cell tumor
Gastrin cell tumor, malignant
Gastrinoma, malignant
Gastrinoma, NOS
Gastrointestinal autonomic nerve tumor
Gastrointestinal pacemaker cell tumor
Gastrointestinal stromal sarcoma
Gastrointestinal stromal tumor, benign
Gastrointestinal stromal tumor, malignant
Gastrointestinal stromal tumor, NOS
Gastrointestinal stromal tumor, uncertain malignant potential
Gelatinous adenocarcinoma
Gelatinous carcinoma
Gemistocytic astrocytoma
Gemistocytoma
Genital rhabdomyoma
Germ cell tumor, nonseminomatous
Germ cell tumor, NOS
Germ cell tumors with associated hematological malignancy
Germinoma
Ghost cell odontogenic carcinoma
Giant cell and spindle cell carcinoma
Giant cell angiofibroma
Giant cell carcinoma
Giant cell fibroblastoma
Giant cell glioblastoma
Giant cell sarcoma
Giant cell sarcoma of bone
Giant cell tumor of bone, malignant
Giant cell tumor of bone, NOS
Giant cell tumor of soft parts, NOS
Giant cell tumor of tendon sheath
Giant cell tumor of tendon sheath, malignant
Giant fibroadenoma
Giant osteoid osteoma
Giant pigmented nevus, NOS
Gigantiform cementoma
GIST, benign
GIST, malignant
GIST, NOS
Glandular intraepithelial neoplasia, grade I
Glandular intraepithelial neoplasia, grade II
Glandular intraepithelial neoplasia, grade III
Glandular intraepithelial neoplasia, high grade
Glandular intraepithelial neoplasia, low grade
Glandular papilloma
Glassy cell carcinoma
Glioblastoma
Glioblastoma multiforme
Glioblastoma with sarcomatous component
Glioblastoma, IDH wildtype
Glioblastoma, IDH-mutant
Gliofibroma
Glioma, malignant
Glioma, NOS
Gliomatosis cerebri
Glioneuroma
Gliosarcoma
Glomangioma
Glomangiomyoma
Glomangiosarcoma
Glomoid sarcoma
Glomus jugulare tumor, NOS
Glomus tumor, malignant
Glomus tumor, NOS
Glucagon-like peptide-producing tumor
Glucagonoma, malignant
Glucagonoma, NOS
Glycogen-rich carcinoma
Glycogenic rhabdomyoma
Goblet cell carcinoid
Gonadal stromal tumor, NOS
Gonadoblastoma
Gonocytoma
Granular cell adenocarcinoma
Granular cell carcinoma
Granular cell myoblastoma, malignant
Granular cell myoblastoma, NOS
Granular cell tumor of the sellar region
Granular cell tumor, malignant
Granular cell tumor, NOS
Granulocytic leukemia, NOS
Granulocytic sarcoma
Granulosa cell carcinoma
Granulosa cell tumor, adult type
Granulosa cell tumor, juvenile
Granulosa cell tumor, malignant
Granulosa cell tumor, NOS
Granulosa cell tumor, sarcomatoid
Granulosa cell-theca cell tumor
Grawitz tumor
Gynandroblastoma
Haemangioblastoma
Haemangiosarcoma
Hairy cell leukaemia variant
Hairy cell leukemia
Hairy cell leukemia variant
Hairy nevus
Halo nevus
Hand-Schuller-Christian disease
Heavy chain disease, NOS
Hemangioblastic meningioma
Hemangioendothelial sarcoma
Hemangioendothelioma, benign
Hemangioendothelioma, malignant
Hemangioendothelioma, NOS
Hemangioma simplex
Hemangioma, NOS
Hemangiopericytic meningioma
Hemangiopericytoma, benign
Hemangiopericytoma, malignant
Hemangiopericytoma, NOS
Hemolymphangioma
Hepatoblastoma
Hepatoblastoma, epithelioid
Hepatoblastoma, mixed epithelial-mesenchymal
Hepatocarcinoma
Hepatocellular adenoma
Hepatocellular carcinoma, clear cell type
Hepatocellular carcinoma, fibrolamellar
Hepatocellular carcinoma, NOS
Hepatocellular carcinoma, pleomorphic type
Hepatocellular carcinoma, sarcomatoid
Hepatocellular carcinoma, scirrhous
Hepatocellular carcinoma, spindle cell variant
Hepatocholangiocarcinoma
Hepatoid adenocarcinoma
Hepatoid carcinoma
Hepatoid yolk sac tumor
Hepatoma, benign
Hepatoma, malignant
Hepatoma, NOS
Hepatosplenic gamma-delta cell lymphoma
Hepatosplenic T-cell lymphoma
Hereditary leiomyomatosis &amp; RCC-associated renal cell carcinoma
Hibernoma
Hidradenocarcinoma
Hidradenoma papilliferum
Hidradenoma, NOS
Hidrocystoma
High grade surface osteosarcoma
High-grade neuroendocrine carcinoma
High-grade serous carcinoma
Hilar cell tumor
Hilus cell tumor
Histiocyte-rich large B-cell lymphoma
Histiocytic medullary reticulosis
Histiocytic sarcoma
Histiocytoid hemangioma
Histiocytoma, NOS
Histiocytosis X, NOS
Hodgkin disease, lymphocyte predominance, diffuse
Hodgkin disease, lymphocyte predominance, NOS
Hodgkin disease, lymphocytic-histiocytic predominance
Hodgkin disease, nodular sclerosis, lymphocyte depletion
Hodgkin disease, nodular sclerosis, lymphocyte predominance
Hodgkin disease, nodular sclerosis, mixed cellularity
Hodgkin disease, nodular sclerosis, NOS
Hodgkin disease, nodular sclerosis, syncytial variant
Hodgkin disease, NOS
Hodgkin granuloma
Hodgkin lymphoma, lymphocyte depletion, diffuse fibrosis
Hodgkin lymphoma, lymphocyte depletion, NOS
Hodgkin lymphoma, lymphocyte depletion, reticular
Hodgkin lymphoma, lymphocyte predominance, nodular
Hodgkin lymphoma, lymphocyte-rich
Hodgkin lymphoma, mixed cellularity, NOS
Hodgkin lymphoma, nodular lymphocyte predominance
Hodgkin lymphoma, nodular sclerosis, cellular phase
Hodgkin lymphoma, nodular sclerosis, grade 1
Hodgkin lymphoma, nodular sclerosis, grade 2
Hodgkin lymphoma, nodular sclerosis, NOS
Hodgkin lymphoma, NOS
Hodgkin paragranuloma, nodular
Hodgkin paragranuloma, NOS
Hodgkin sarcoma
Hurthle cell adenocarcinoma
Hurthle cell adenoma
Hurthle cell carcinoma
...See Primary Diagnosis Tab</t>
  </si>
  <si>
    <t>6161032 - caDSR</t>
  </si>
  <si>
    <t>primary_gleason_grade</t>
  </si>
  <si>
    <t>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t>
  </si>
  <si>
    <t>Pattern 1
Pattern 2
Pattern 3
Pattern 4
Pattern 5</t>
  </si>
  <si>
    <t>Pattern 1
 Pattern 2
 Pattern 3</t>
  </si>
  <si>
    <t>5936800 - caDSR</t>
  </si>
  <si>
    <t>prior_malignancy</t>
  </si>
  <si>
    <t>The yes/no/unknown indicator used to describe the patient's history of prior cancer diagnosis.</t>
  </si>
  <si>
    <t>yes
no
unknown
not reported
Not Allowed To Collect</t>
  </si>
  <si>
    <t xml:space="preserve">yes
 no
 unknown
</t>
  </si>
  <si>
    <t>3382736 - caDSR</t>
  </si>
  <si>
    <t>prior_treatment</t>
  </si>
  <si>
    <t>A yes/no/unknown/not applicable indicator related to the administration of therapeutic agents received before the body specimen was collected.</t>
  </si>
  <si>
    <t>4231463 - caDSR</t>
  </si>
  <si>
    <t>yes
 no
 unknown
 not reported
 Not Allowed To Collect</t>
  </si>
  <si>
    <t>3121376 - caDSR</t>
  </si>
  <si>
    <t>residual_disease</t>
  </si>
  <si>
    <t>Text terms to describe the status of a tissue margin following surgical resection.</t>
  </si>
  <si>
    <t>R0
R1
R2
RX
Unknown
Not Reported</t>
  </si>
  <si>
    <t>R0
 R1
 R2</t>
  </si>
  <si>
    <t>2608702 - caDSR</t>
  </si>
  <si>
    <t>satellite_nodule_present</t>
  </si>
  <si>
    <t>Indicator noting whether a nodule or tumor is located within a small distance (e.g. 2cm) of the primary tumor.</t>
  </si>
  <si>
    <t>Absent
Indeterminate
Present
Unknown
Not Reported</t>
  </si>
  <si>
    <t>secondary_gleason_grade</t>
  </si>
  <si>
    <t>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t>
  </si>
  <si>
    <t>Pattern 1
 Pattern 2
 Pattern 3
 Pattern 4</t>
  </si>
  <si>
    <t>5936802 - caDSR</t>
  </si>
  <si>
    <t>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Pancreatic neck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t>
  </si>
  <si>
    <t>Abdomen, NOS
 Abdominal esophagus
 Accessory sinus, NOS
 Acoustic nerve</t>
  </si>
  <si>
    <t>6161034 - caDSR</t>
  </si>
  <si>
    <t>sites_of_involvement</t>
  </si>
  <si>
    <t>The anatomic sites of disease involvement in addition to the primary anatomic site.</t>
  </si>
  <si>
    <t>array</t>
  </si>
  <si>
    <t>supratentorial_localization</t>
  </si>
  <si>
    <t>Text term to specify the location of the supratentorial tumor.</t>
  </si>
  <si>
    <t>Cerebral Cortex
Deep Gray (e.g. Basal Ganglia, Thalamus)
Frontal lobe
Occipital lobe
Parietal lobe
Spinal Cord
Temporal lobe
White Matter
Unknown
Not Reported</t>
  </si>
  <si>
    <t xml:space="preserve"> Cerebral Cortex
 Deep Gray (e.g. Basal Ganglia, Thalamus)
 Spinal Cord
 White Matter</t>
  </si>
  <si>
    <t>3133891 - caDSR</t>
  </si>
  <si>
    <t>synchronous_malignancy</t>
  </si>
  <si>
    <t>A yes/no/unknown indicator used to describe whether the patient had an additional malignant diagnosis at the same time the tumor used for sequencing was diagnosed. If both tumors were sequenced, both tumors would have synchronous malignancies.</t>
  </si>
  <si>
    <t xml:space="preserve">yes
 no
 unknown
 not reported
</t>
  </si>
  <si>
    <t>6142390 - caDSR</t>
  </si>
  <si>
    <t>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Laryngeal commissure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t>
  </si>
  <si>
    <t xml:space="preserve"> Abdomen, NOS
 Abdominal esophagus
 Accessory sinus, NOS
 Acoustic nerve</t>
  </si>
  <si>
    <t>6161035 - caDSR</t>
  </si>
  <si>
    <t>tumor_confined_to_organ_of_origin</t>
  </si>
  <si>
    <t>The yes/no/unknown indicator used to describe whether the tumor is confined to the organ where it originated and did not spread to a proximal or distant location within the body.</t>
  </si>
  <si>
    <t>4925494 - caDSR</t>
  </si>
  <si>
    <t>tumor_depth</t>
  </si>
  <si>
    <t>Numeric value that represents the depth of tumor invasion, measured in millimeters (mm).</t>
  </si>
  <si>
    <t>tumor_focality</t>
  </si>
  <si>
    <t>The text term used to describe whether the patient's disease originated in a single location or multiple locations.</t>
  </si>
  <si>
    <t>Multifocal
Unifocal
Unknown
Not Reported</t>
  </si>
  <si>
    <t>Multifocal
 Unifocal
 Unknown</t>
  </si>
  <si>
    <t>3174022 - caDSR</t>
  </si>
  <si>
    <t>G1
G2
G3
G4
GX
GB
High Grade
Intermediate Grade
Low Grade
Unknown
Not Reported</t>
  </si>
  <si>
    <t>2785839 - caDSR</t>
  </si>
  <si>
    <t>tumor_regression_grade</t>
  </si>
  <si>
    <t>A numeric value used to measure therapeutic response of the primary tumor and predict patient outcomes based on a three-point tumor regression grading system.</t>
  </si>
  <si>
    <t>0
1
2
3
Unknown
Not Reported</t>
  </si>
  <si>
    <t>0
 1
 2</t>
  </si>
  <si>
    <t>6471217 - caDSR</t>
  </si>
  <si>
    <t>weiss_assessment_score</t>
  </si>
  <si>
    <t>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t>
  </si>
  <si>
    <t>0
1
2
3
4
5
6
7
8
9</t>
  </si>
  <si>
    <t xml:space="preserve">0
 1
 2
 3
 </t>
  </si>
  <si>
    <t>3648744 - caDSR</t>
  </si>
  <si>
    <t>who_cns_grade</t>
  </si>
  <si>
    <t xml:space="preserve">	
The WHO (World Health Organization) grading classification of CNS tumors, which is based on histological characteristics such as cellularity, mitotic activity, pleomorphism, necrosis, and endothelial proliferation (neoangiogenesis).</t>
  </si>
  <si>
    <t>Grade I
Grade II
Grade III
Grade IV
Grade Not Assigned
Unknown
Not Reported</t>
  </si>
  <si>
    <t>who_nte_grade</t>
  </si>
  <si>
    <t>The WHO (World Health Organization) grading classification of Neuroendocrine Tumors.</t>
  </si>
  <si>
    <t>G1
G2
G3
GX
Unknown
Not Reported</t>
  </si>
  <si>
    <t>wilms_tumor_histologic_subtype</t>
  </si>
  <si>
    <t>The text term used to describe the classification of Wilms tumors distinguishing between favorable and unfavorable histologic groups.</t>
  </si>
  <si>
    <t>4358735 - caDSR</t>
  </si>
  <si>
    <t>year_of_diagnosis</t>
  </si>
  <si>
    <t>Numeric value to represent the year of an individual's initial pathologic diagnosis of cancer.</t>
  </si>
  <si>
    <t>2896960 - caDSR</t>
  </si>
  <si>
    <t>GDC.ExperimentMetadata</t>
  </si>
  <si>
    <t>Raw Sequencing Data
Sequencing Data
Sequencing Reads</t>
  </si>
  <si>
    <t>SRA XML</t>
  </si>
  <si>
    <t>Experiment Metadata</t>
  </si>
  <si>
    <t>derived_from (ReadGroup)</t>
  </si>
  <si>
    <t>Experiment Metadata Files Derived From Read Group</t>
  </si>
  <si>
    <t>GDC.ReadGroup</t>
  </si>
  <si>
    <t xml:space="preserve">Data file containing the metadata for the experiment performed. </t>
  </si>
  <si>
    <t>GDC.Exposure</t>
  </si>
  <si>
    <t>age_at_onset</t>
  </si>
  <si>
    <t>Numeric value used to represent the age of the patient when exposure to a specific environmental factor began.</t>
  </si>
  <si>
    <t>alcohol_days_per_week</t>
  </si>
  <si>
    <t>Numeric value used to describe the average number of days each week that a person consumes an alcoholic beverage.</t>
  </si>
  <si>
    <t>3114013 - caDSR</t>
  </si>
  <si>
    <t>alcohol_drinks_per_day</t>
  </si>
  <si>
    <t>Numeric value used to describe the average number of alcoholic beverages a person consumes per day.</t>
  </si>
  <si>
    <t>3124961 - caDSR</t>
  </si>
  <si>
    <t>alcohol_history</t>
  </si>
  <si>
    <t>A response to a question that asks whether the participant has consumed at least 12 drinks of any kind of alcoholic beverage in their lifetime.</t>
  </si>
  <si>
    <t>2201918 - caDSR</t>
  </si>
  <si>
    <t>alcohol_intensity</t>
  </si>
  <si>
    <t>Category to describe the patient's current level of alcohol use as self-reported by the patient.</t>
  </si>
  <si>
    <t>Drinker
Heavy Drinker
Lifelong Non-Drinker
Non-Drinker
Occasional Drinker
Unknown
Not Reported</t>
  </si>
  <si>
    <t>Drinker
 Heavy Drinker
 Lifelong Non-Drinker</t>
  </si>
  <si>
    <t>3457767 - caDSR</t>
  </si>
  <si>
    <t>alcohol_type</t>
  </si>
  <si>
    <t>A specific type of alcohol.</t>
  </si>
  <si>
    <t>Beer
Liquor
Other
Wine
Unknown
Not Reported</t>
  </si>
  <si>
    <t>asbestos_exposure</t>
  </si>
  <si>
    <t>The yes/no/unknown indicator used to describe whether the patient was exposed to asbestos.</t>
  </si>
  <si>
    <t>1253 - caDSR</t>
  </si>
  <si>
    <t>cigarettes_per_day</t>
  </si>
  <si>
    <t>The average number of cigarettes smoked per day.</t>
  </si>
  <si>
    <t>2001716 - caDSR</t>
  </si>
  <si>
    <t>coal_dust_exposure</t>
  </si>
  <si>
    <t>The yes/no/unknown indicator used to describe whether a patient was exposed to fine powder derived by the crushing of coal.</t>
  </si>
  <si>
    <t xml:space="preserve">Clinically relevant patient information not immediately resulting from genetic predispositions. </t>
  </si>
  <si>
    <t>environmental_tobacco_smoke_exposure</t>
  </si>
  <si>
    <t>The yes/no/unknown indicator used to describe whether a patient was exposed to smoke that is emitted from burning tobacco, including cigarettes, pipes, and cigars. This includes tobacco smoke exhaled by smokers.</t>
  </si>
  <si>
    <t>exposure_duration</t>
  </si>
  <si>
    <t>Text term used to describe the length of time the patient was exposed to an environmental factor.</t>
  </si>
  <si>
    <t>Six Weeks or More
Unknown
Not Reported</t>
  </si>
  <si>
    <t>exposure_duration_years</t>
  </si>
  <si>
    <t>The period of time from start to finish of exposure, in years.</t>
  </si>
  <si>
    <t>C83280 - NCIt</t>
  </si>
  <si>
    <t>exposure_type</t>
  </si>
  <si>
    <t>The text term used to describe the type of environmental exposure.</t>
  </si>
  <si>
    <t>Marijuana
Radiation
Smoke
Tobacco
Wood Dust</t>
  </si>
  <si>
    <t>marijuana_use_per_week</t>
  </si>
  <si>
    <t>Numeric value that represents the number of times the patient uses marijuana each day.</t>
  </si>
  <si>
    <t>pack_years_smoked</t>
  </si>
  <si>
    <t>Numeric computed value to represent lifetime tobacco exposure defined as number of cigarettes smoked per day x number of years smoked divided by 20.</t>
  </si>
  <si>
    <t>2955385 - caDSR</t>
  </si>
  <si>
    <t>parent_with_radiation_exposure</t>
  </si>
  <si>
    <t>Indicates whether the patient's parent(s) were exposed to radiation</t>
  </si>
  <si>
    <t>radon_exposure</t>
  </si>
  <si>
    <t>The yes/no/unknown indicator used to describe whether the patient was exposed to radon.</t>
  </si>
  <si>
    <t>2816352 - caDSR</t>
  </si>
  <si>
    <t>respirable_crystalline_silica_exposure</t>
  </si>
  <si>
    <t>The yes/no/unknown indicator used to describe whether a patient was exposured to respirable crystalline silica, a widespread, naturally occurring, crystalline metal oxide that consists of different forms including quartz, cristobalite, tridymite, tripoli, ganister, chert and novaculite.</t>
  </si>
  <si>
    <t xml:space="preserve">Yes
 No
 Unknown
</t>
  </si>
  <si>
    <t>secondhand_smoke_as_child</t>
  </si>
  <si>
    <t>The text term used to indicate whether the patient was exposed to secondhand smoke as a child.</t>
  </si>
  <si>
    <t>6841888 - caDSR</t>
  </si>
  <si>
    <t>smokeless_tobacco_quit_age</t>
  </si>
  <si>
    <t>The age the subject quit smoking tobacco.</t>
  </si>
  <si>
    <t>smoking_frequency</t>
  </si>
  <si>
    <t>The text term used to generally decribe how often the patient smokes.</t>
  </si>
  <si>
    <t>Every day
Some days
Unknown</t>
  </si>
  <si>
    <t>Every day
 Some days
 Unknown</t>
  </si>
  <si>
    <t>time_between_waking_and_first_smoke</t>
  </si>
  <si>
    <t>The text term used to describe the approximate amount of time elapsed between the time the patient wakes up in the morning to the time they smoke their first cigarette.</t>
  </si>
  <si>
    <t>Within 5 Minutes
6-30 Minutes
31-60 Minutes
After 60 Minutes
Unknown</t>
  </si>
  <si>
    <t>Within 5 Minutes
 6-30 Minutes
 31-60 Minutes</t>
  </si>
  <si>
    <t>3279220 - caDSR</t>
  </si>
  <si>
    <t>tobacco_smoking_onset_year</t>
  </si>
  <si>
    <t>The year in which the participant began smoking.</t>
  </si>
  <si>
    <t>2228604 - caDSR</t>
  </si>
  <si>
    <t>tobacco_smoking_quit_year</t>
  </si>
  <si>
    <t>The year in which the participant quit smoking.</t>
  </si>
  <si>
    <t>2228610 - caDSR</t>
  </si>
  <si>
    <t>tobacco_smoking_status</t>
  </si>
  <si>
    <t>Category describing current smoking status and smoking history as self-reported by a patient.</t>
  </si>
  <si>
    <t>1
2
3
4
5
6
7
Unknown
Not Reported</t>
  </si>
  <si>
    <t>1
 2
 3
 4</t>
  </si>
  <si>
    <t>2181650 - caDSR</t>
  </si>
  <si>
    <t>tobacco_use_per_day</t>
  </si>
  <si>
    <t>Numeric value that represents the number of times the patient uses tobacco each day.</t>
  </si>
  <si>
    <t>type_of_smoke_exposure</t>
  </si>
  <si>
    <t>The text term used to describe the patient's specific type of smoke exposure.</t>
  </si>
  <si>
    <t>Accidental building fire smoke
Accidental fire smoke, grass
Accidental fire smoke, NOS
Accidental forest fire smoke
Accidental vehicle fire smoke
Aircraft smoke
Burning tree smoke
Coal smoke, NOS
Cooking-related smoke, NOS
Electrical fire smoke
Electronic cigarette smoke, NOS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NOS
Tobacco smoke, pipe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Unknown</t>
  </si>
  <si>
    <t>Accidental building fire smoke
Accidental fire smoke, grass
Recreational fire smoke</t>
  </si>
  <si>
    <t>type_of_tobacco_used</t>
  </si>
  <si>
    <t>The text term used to describe the specific type of tobacco used by the patient.</t>
  </si>
  <si>
    <t>Cigar
Cigarette
Electronic Cigarette
Other
Pipe
Smokeless Tobacco</t>
  </si>
  <si>
    <t>Cigarettes
 Cigar
 Electronic Cigarette</t>
  </si>
  <si>
    <t>years_smoked</t>
  </si>
  <si>
    <t>Numeric value (or unknown) to represent the number of years a person has been smoking.</t>
  </si>
  <si>
    <t>3137957 - caDSR</t>
  </si>
  <si>
    <t>GDC.FamilyHistory</t>
  </si>
  <si>
    <t>relationship_age_at_diagnosis</t>
  </si>
  <si>
    <t>The age (in years) when the patient's relative was first diagnosed.</t>
  </si>
  <si>
    <t>5300571 - caDSR</t>
  </si>
  <si>
    <t>relationship_gender</t>
  </si>
  <si>
    <t>The text term used to describe the gender of the patient's relative with a history of cancer.</t>
  </si>
  <si>
    <t>female
 male
 unknown</t>
  </si>
  <si>
    <t>6161021 - caDSR</t>
  </si>
  <si>
    <t>relationship_primary_diagnosis</t>
  </si>
  <si>
    <t>The text term used to describe the malignant diagnosis of the patient's relative with a history of cancer.</t>
  </si>
  <si>
    <t>Adrenal Gland Cancer
Basal Cell Cancer
Bile Duct Cancer
Bladder Cancer
Blood Cancer
Bone Cancer
Brain Cancer
Breast Cancer
Cancer
Cervical Cancer
Chondrosarcoma
CNS Cancer
Colorectal Cancer
Esophageal Cancer
Ewing Sarcoma
Gallbladder Cancer
Gastric Cancer
Glioblastoma
Gynecologic Cancer
Head and Neck Cancer
Hematologic Cancer
Kaposi Sarcoma
Kidney Cancer
Laryngeal Cancer
Leukemia
Liver Cancer
Lung Cancer
Lymph Node Cancer
Lymphoma
Melanoma
Mesothelioma
Multiple Myeloma
Neuroblastoma
Osteosarcoma
Ovarian Cancer
Pancreas Cancer
Pediatric Liver Cancer
Prostate Cancer
Rectal Cancer
Rhabdomyosarcoma
Sarcoma
Skin Cancer
Spleen Cancer
Testicular Cancer
Throat Cancer
Thyroid Cancer
Tongue Cancer
Tonsillar Cancer
Uterine Cancer
Wilms Tumor
Unknown
Not Reported</t>
  </si>
  <si>
    <t>Adrenal Gland Cancer
 Basal Cell Cancer
 Bile Duct Cancer</t>
  </si>
  <si>
    <t>6161022 - caDSR</t>
  </si>
  <si>
    <t>relationship_type</t>
  </si>
  <si>
    <t>The subgroup that describes the state of connectedness between members of the unit of society organized around kinship ties.</t>
  </si>
  <si>
    <t>Adopted Brother
Adopted Daughter
Adopted Sister
Adopted Son
Adoptive Father
Adoptive Mother
Aunt
Brother
Brother-in-law
Child
Cousin
Daughter
Daughter-in-law
Domestic Partner
Father
Father-in-law
Female Cousin
Female Sibling of Adopted Child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Male Sibling of Adopted Child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Sibling
Sister
Sister-in-law
Son
Son-in-law
Spouse
Step Child
Step Sibling
Stepbrother
Stepdaughter
Stepfather
Stepmother
Stepsister
Stepson
Twin Sibling
Uncle
Unrelated
Ward
Wife
Unknown
Not Reported</t>
  </si>
  <si>
    <t>Adopted Daughter
 Adopted Son
 Adoptive Brother</t>
  </si>
  <si>
    <t>2690165 - caDSR</t>
  </si>
  <si>
    <t>relative_with_cancer_history</t>
  </si>
  <si>
    <t>The yes/no/unknown indicator used to describe whether any of the patient's relatives have a history of cancer.</t>
  </si>
  <si>
    <t>yes
no
unknown
not reported</t>
  </si>
  <si>
    <t>yes
 no
 unknown</t>
  </si>
  <si>
    <t>6161023 - caDSR</t>
  </si>
  <si>
    <t>relatives_with_cancer_history_count</t>
  </si>
  <si>
    <t>The number of relatives the patient has with a known history of cancer.</t>
  </si>
  <si>
    <t>GDC.FollowUp</t>
  </si>
  <si>
    <t>adverse_event</t>
  </si>
  <si>
    <t>Text that represents the Common Terminology Criteria for Adverse Events low level term name for an adverse event.</t>
  </si>
  <si>
    <t>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t>
  </si>
  <si>
    <t>Abdominal Distension
 Abdominal Infection
 Abdominal Pain</t>
  </si>
  <si>
    <t>3125302 - caDSR</t>
  </si>
  <si>
    <t>adverse_event_grade</t>
  </si>
  <si>
    <t>The text term used to describe a specific histone variants, which are proteins that substitute for the core canonical histones.</t>
  </si>
  <si>
    <t>Grade 1
Grade 2
Grade 3
Grade 4
Grade 5</t>
  </si>
  <si>
    <t>2944515 - caDSR</t>
  </si>
  <si>
    <t>aids_risk_factors</t>
  </si>
  <si>
    <t>The text term used to describe a risk factor of the acquired immunodeficiency syndrome (AIDS) that the patient either had at time time of the study or experienced in the past.</t>
  </si>
  <si>
    <t>Candidiasis
Coccidioidomycosis
Cryptococcosis
Cryptosporidiosis, Chronic Intestinal
Cytomegalovirus
Encephalopathy
Herpes Simplex Virus
Histoplasmosis
Isosporiasis
Mycobacterium avium Complex
Mycobacterium tuberculosis
Mycobacterium, NOS
Nocardiosis
Pneumocystis Pneumonia
Pneumonia, NOS
Progressive Multifocal Leukoencephalopathy
Salmonella Septicemia
Toxoplasmosis
Wasting Syndrome</t>
  </si>
  <si>
    <t>barretts_esophagus_goblet_cells_present</t>
  </si>
  <si>
    <t>The yes/no/unknown indicator used to describe whether goblet cells were determined to be present in a patient diagnosed with Barrett's esophagus.</t>
  </si>
  <si>
    <t>3440216 - caDSR</t>
  </si>
  <si>
    <t>bmi</t>
  </si>
  <si>
    <t>A calculated numerical quantity that represents an individual's weight to height ratio.</t>
  </si>
  <si>
    <t>2006410 - caDSR</t>
  </si>
  <si>
    <t>body_surface_area</t>
  </si>
  <si>
    <t>Numeric value used to represent the 2-dimensional extent of the body surface relating height to weight.</t>
  </si>
  <si>
    <t>653 - caDSR</t>
  </si>
  <si>
    <t>cause_of_response</t>
  </si>
  <si>
    <t>The text term used to describe the suspected cause or reason for the patient disease response.</t>
  </si>
  <si>
    <t>6161025 - caDSR</t>
  </si>
  <si>
    <t>cd4_count</t>
  </si>
  <si>
    <t>The text term used to describe the outcome of the procedure to determine the amount of the CD4 expressing cells in a sample.</t>
  </si>
  <si>
    <t>4182751 - caDSR</t>
  </si>
  <si>
    <t>cdc_hiv_risk_factors</t>
  </si>
  <si>
    <t>Hemophiliac
Heterosexual Contact
Homosexual Contact
Intravenous Drug User
None
Transfusion Recipient
Unknown
Not Reported</t>
  </si>
  <si>
    <t>comorbidity</t>
  </si>
  <si>
    <t>The text term used to describe a comorbidity disease, which coexists with the patient's malignant disease.</t>
  </si>
  <si>
    <t>Abnormal Glucose Level
Acute Renal Failure
Adenocarcinoma
Adenomatous Polyposis Coli
Adrenocortical Insufficiency
Allergies
Alpha-1 Antitrypsin
Anemia
Anxiety
Arrhythmia
Arthritis
Asthma
Ataxia-telangiectasia
Atrial Fibrillation
Autoimmune Lymphoproliferative Syndrome (ALPS)
Avascular Necrosis
Bacteroides fragilis
Barrett's Esophagus
Basal Cell Carcinoma
Beckwith-Wiedemann
Behcet's Disease
Biliary Disorder
Blood Clots
Bone Fracture(s)
Bronchitis
Calcium Channel Blockers
Cancer
Cataracts
Celiac Disease
Cerebrovascular Disease
Chlamydia
Cholelithiasis
Chronic Fatigue Syndrome
Chronic Renal Failure
Chronic Systemic Steroid Use
Cirrhosis, Unknown Etiology
Clonal Hematopoiesis
Colon Polyps
Common Variable Immunodeficiency
Congestive Heart Failure (CHF)
Connective Tissue Disorder
COPD
Coronary Artery Disease
Crohn's Disease
Cryptogenic Organizing Pneumonia
Cryptococcal Meningitis
Cytomegalovirus (CMV)
Deep Vein Thrombosis / Thromboembolism
Denys-Drash Syndrome
Dermatomyosis
Depression
Diabetes
Diabetes, Type II
Diabetic Neuropathy
Diet Controlled Diabetes
Diverticulitis
DVT/PE
Dyslipidemia
Eczema
Epilepsy
Epstein-Barr Virus
Familial Adenomatous Polyposis
Fanconi Anemia
Fibromyalgia
Fibrosis
Gastritis
Gastroesophageal Reflux Disease
GERD
Glaucoma
Glycogen Storage Disease
Gonadal Dysfunction
Gorlin Syndrome
Gout
H. pylori Infection
Hashimoto's Thyroiditis
Headache
Heart Disease
Hemihypertrophy
Hemorrhagic Cystitis
Hepatitis
Hepatitis A Infection
Hepatitis B Infection
Hepatitis C Infection
Hepatitis, Chronic
Hereditary Non-polyposis Colon Cancer
Herpes
Herpes Zoster
High Grade Liver Dysplastic Nodule
HIV / AIDS
Human Papillomavirus Infection
HUS/TTP
Hypercalcemia
Hypercholesterolemia
Hyperglycemia
Hyperlipidemia
Hypertension
Hypospadias
Hypothyroidism
Inflammatory Bowel Disease
Insulin Controlled Diabetes
Interstitial Pneumontis or ARDS
Intraductal Papillary Mucinous Neoplasm
Iron Overload
Ischemic Heart Disease
ITP
Joint Replacement
Kidney Disease
Li-Fraumeni Syndrome
Liver Cirrhosis (Liver Disease)
Liver Toxicity (Non-Infectious)
Low Grade Liver Dysplastic Nodule
Lupus
Lymphocytic Meningitis
Lynch Syndrome
MAI
Malaria
Metabolic Syndrome
Myasthenia Gravis
Mycobacterium avium Complex
Myocardial Infarction
Neuroendocrine Tumor
Nonalcoholic Steatohepatitis
Obesity
Organ transplant (site)
Osteoarthritis
Osteoporosis or Osteopenia
Other
Other Cancer Within 5 Years
Other Nonmalignant Systemic Disease
Other Pulmonary Complications
Pain (Various)
Pancreatitis
Peptic Ulcer (Ulcer)
Peripheral Neuropathy
Peripheral Vascular Disease
Peutz-Jeghers Disease
Pneumocystis Pneumonia
Polycystic Ovarian Syndrome (PCOS)
Pregnancy in Patient or Partner
Primary Sclerosing Cholangitis
Psoriasis
Pulmonary Fibrosis
Pulmonary Hemorrhage
Renal Dialysis
Renal Failure (Requiring Dialysis)
Renal Insufficiency
Rheumatoid Arthritis
Rheumatologic Disease
Rubinstein-Taybi Syndrome
Sarcoidosis
Seizure
Shingles
Sjogren's Syndrome
Sleep apnea
Smoking
Staphylococcus aureus
Steatosis
Stroke
Syphilis
Transient Ischemic Attack
Treponema pallidum
Tuberculosis
Turcot Syndrome
Tyrosinemia
Ulcerative Colitis
Varicella Zoster Virus
Wagr Syndrome
Unknown
Not Reported</t>
  </si>
  <si>
    <t>Acute Renal Failure
 Adenocarcinoma
 Adrenocortical Insufficiency</t>
  </si>
  <si>
    <t>2970715 - caDSR</t>
  </si>
  <si>
    <t>comorbidity_method_of_diagnosis</t>
  </si>
  <si>
    <t>The text term used to describe the method used to diagnose the patient's comorbidity disease.</t>
  </si>
  <si>
    <t>Histology
Pathology
Radiology
Unknown
Not Reported</t>
  </si>
  <si>
    <t>Histology
 Pathology
 Radiology</t>
  </si>
  <si>
    <t>6142386 - caDSR</t>
  </si>
  <si>
    <t>days_to_adverse_event</t>
  </si>
  <si>
    <t>Number of days between the date used for index and the date of the patient's adverse event.</t>
  </si>
  <si>
    <t>6154728 - caDSR</t>
  </si>
  <si>
    <t>days_to_comorbidity</t>
  </si>
  <si>
    <t>6154729 - caDSR</t>
  </si>
  <si>
    <t>days_to_follow_up</t>
  </si>
  <si>
    <t>Number of days between the date used for index and the date of the patient's last follow-up appointment or contact.</t>
  </si>
  <si>
    <t>6154727 - caDSR</t>
  </si>
  <si>
    <t>days_to_imaging</t>
  </si>
  <si>
    <t>Number of days between the date used for index and the date the imaging or scan was performed on the patient.</t>
  </si>
  <si>
    <t>days_to_progression</t>
  </si>
  <si>
    <t>Number of days between the date used for index and the date the patient's disease progressed.</t>
  </si>
  <si>
    <t>6154730 - caDSR</t>
  </si>
  <si>
    <t>days_to_progression_free</t>
  </si>
  <si>
    <t>Number of days between the date used for index and the date the patient's disease was formally confirmed as progression-free.</t>
  </si>
  <si>
    <t>describes (Diagnosis)</t>
  </si>
  <si>
    <t>diabetes_treatment_type</t>
  </si>
  <si>
    <t>Text term used to describe the types of treatment used to manage diabetes.</t>
  </si>
  <si>
    <t>Alpha-Glucosidase Inhibitor
Biguanide
Diet
Injected Insulin
Insulin
Oral Hypoglycemic
Other
Sulfonylurea
Thiazolidinedione
Unknown
Not Reported</t>
  </si>
  <si>
    <t>Alpha-Glucosidase Inhibitor
 Biguanide
 Diet</t>
  </si>
  <si>
    <t>3587247 - caDSR</t>
  </si>
  <si>
    <t>disease_response</t>
  </si>
  <si>
    <t>Code assigned to describe the patient's response or outcome to the disease.</t>
  </si>
  <si>
    <t>AJ-Adjuvant Therapy
BED-Biochemical Evidence of Disease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PDM-Persistent Distant Metastasis
PLD-Persistent Locoregional Disease
PPD-Pseudoprogression
PR-Partial Response
PSR-Pseudoresponse
RD-Responsive Disease
RP-Response
RPD-Radiographic Progressive Disease
sCR-Stringent Complete Response
SD-Stable Disease
SPD-Surgical Progression
TE-Too Early
TF-Tumor Free
VGPR-Very Good Partial Response
WT-With Tumor
Unknown
Not Reported</t>
  </si>
  <si>
    <t xml:space="preserve"> AJ-Adjuvant Therapy
 CPD-Clinical Progression
 CR-Complete Response</t>
  </si>
  <si>
    <t>5750671 - caDSR</t>
  </si>
  <si>
    <t>dlco_ref_predictive_percent</t>
  </si>
  <si>
    <t>The value, as a percentage of predicted lung volume, measuring the amount of carbon monoxide detected in a patient's lungs.</t>
  </si>
  <si>
    <t>2180255 - caDSR</t>
  </si>
  <si>
    <t>The ECOG functional performance status of the patient/participant.</t>
  </si>
  <si>
    <t>0
1
2
3
4
5
Unknown
Not Reported</t>
  </si>
  <si>
    <t>88 - caDSR</t>
  </si>
  <si>
    <t xml:space="preserve">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t>
  </si>
  <si>
    <t>evidence_of_recurrence_type</t>
  </si>
  <si>
    <t>The text term used to describe the type of evidence used to determine whether the patient's disease recurred.</t>
  </si>
  <si>
    <t>Biopsy with Histologic Confirmation
Convincing Image Source
Physical Examination
Positive Biomarker(s)</t>
  </si>
  <si>
    <t>eye_color</t>
  </si>
  <si>
    <t>The color of the iris of the eye</t>
  </si>
  <si>
    <t>Amber
Blue
Brown
Gray
Green
Hazel
Red &amp; Violet
Other
Not Reported</t>
  </si>
  <si>
    <t>C157437 - NCIt</t>
  </si>
  <si>
    <t>fev1_fvc_post_bronch_percent</t>
  </si>
  <si>
    <t>Percentage value to represent result of Forced Expiratory Volume in 1 second (FEV1) divided by the Forced Vital Capacity (FVC) post-bronchodilator.</t>
  </si>
  <si>
    <t>3302956 - caDSR</t>
  </si>
  <si>
    <t>fev1_fvc_pre_bronch_percent</t>
  </si>
  <si>
    <t>Percentage value to represent result of Forced Expiratory Volume in 1 second (FEV1) divided by the Forced Vital Capacity (FVC) pre-bronchodilator.</t>
  </si>
  <si>
    <t>3302955 - caDSR</t>
  </si>
  <si>
    <t>fev1_ref_post_bronch_percent</t>
  </si>
  <si>
    <t>The percentage comparison to a normal value reference range of the volume of air that a patient can forcibly exhale from the lungs in one second post-bronchodilator.</t>
  </si>
  <si>
    <t>3302948 - caDSR</t>
  </si>
  <si>
    <t>fev1_ref_pre_bronch_percent</t>
  </si>
  <si>
    <t>The percentage comparison to a normal value reference range of the volume of air that a patient can forcibly exhale from the lungs in one second pre-bronchodilator.</t>
  </si>
  <si>
    <t>3302947 - caDSR</t>
  </si>
  <si>
    <t>haart_treatment_indicator</t>
  </si>
  <si>
    <t>The text term used to indicate whether the patient received Highly Active Antiretroviral Therapy (HARRT).</t>
  </si>
  <si>
    <t>height</t>
  </si>
  <si>
    <t>The height of the patient in centimeters.</t>
  </si>
  <si>
    <t>649 - caDSR</t>
  </si>
  <si>
    <t>hepatitis_sustained_virological_response</t>
  </si>
  <si>
    <t>The yes/no/unknown indicator used to describe whether the patient received treatment for a risk factor the patient had at the time of or prior to their diagnosis.</t>
  </si>
  <si>
    <t>6423783 - caDSR</t>
  </si>
  <si>
    <t>history_of_tumor</t>
  </si>
  <si>
    <t>Indicates whether patient has a history of tumors.</t>
  </si>
  <si>
    <t>history_of_tumor_type</t>
  </si>
  <si>
    <t>Describes the type of the patient's prior diagnosed tumor.</t>
  </si>
  <si>
    <t>Phenochromocytoma or Paraganglioma</t>
  </si>
  <si>
    <t>hiv_viral_load</t>
  </si>
  <si>
    <t>2649682 - caDSR</t>
  </si>
  <si>
    <t>hormonal_contraceptive_type</t>
  </si>
  <si>
    <t>The specific type of hormonal contraceptives used by the subject.</t>
  </si>
  <si>
    <t>Progestin
Progestin and Estrogen
Unknown
Not Reported</t>
  </si>
  <si>
    <t>hormonal_contraceptive_use</t>
  </si>
  <si>
    <t>The text term used to indicate whether the patient used hormonal contraceptives.</t>
  </si>
  <si>
    <t>Current User
Former User
Never Used
Unknown
Not Reported</t>
  </si>
  <si>
    <t>hormone_replacement_therapy_type</t>
  </si>
  <si>
    <t>The specific type of hormone replacement therapy received by the patient.</t>
  </si>
  <si>
    <t>Estrogen only
Progesterone and Estrogen
Progesterone only
Unknown
Not Reported</t>
  </si>
  <si>
    <t>hpv_positive_type</t>
  </si>
  <si>
    <t>Text classification to represent the strain or type of human papillomavirus identified in an individual.</t>
  </si>
  <si>
    <t>16
18
26
31
33
35
39
45
51
52
53
56
58
59
63
66
68
70
73
82
Other
Unknown
Not Reported</t>
  </si>
  <si>
    <t xml:space="preserve">16
 18
 26
</t>
  </si>
  <si>
    <t>2922649 - caDSR</t>
  </si>
  <si>
    <t>hysterectomy_margins_involved</t>
  </si>
  <si>
    <t>The text term used to indicate whether the patient's disease was determined to be involved based on the surgical margins of the hysterectomy.</t>
  </si>
  <si>
    <t>Bladder
Macroscopic Parametrium
Microscopic Parametrium
None
Vagina
Unknown
Not Reported</t>
  </si>
  <si>
    <t>hysterectomy_type</t>
  </si>
  <si>
    <t>The text term used to describe the type of hysterectomy the patient had.</t>
  </si>
  <si>
    <t>Hysterectomy, NOS
Not performed
Radical Hysterectomy
Simple Hysterectomy
Unknown
Not Reported</t>
  </si>
  <si>
    <t>imaging_result</t>
  </si>
  <si>
    <t>The text term used to describe the result of the imaging or scan performed on the patient.</t>
  </si>
  <si>
    <t>Positive
Indeterminate
Negative
Not Performed
Unknown
Not Reported</t>
  </si>
  <si>
    <t>imaging_type</t>
  </si>
  <si>
    <t>The text term used to describe the type of imaging or scan performed on the patient.</t>
  </si>
  <si>
    <t>99mTc Bone Scintigraphy
CT Scan
MRI
PET</t>
  </si>
  <si>
    <t>immunosuppressive_treatment_type</t>
  </si>
  <si>
    <t>The text term used to describe the type of immunosuppresive treatment the patient received.</t>
  </si>
  <si>
    <t>Anti-TNF Therapy
Azathioprine
Cyclophosphamide
Methotrexate
None
Other
Unknown
Not Reported</t>
  </si>
  <si>
    <t>karnofsky_performance_status</t>
  </si>
  <si>
    <t>Text term used to describe the classification used of the functional capabilities of a person.</t>
  </si>
  <si>
    <t>0
10
20
30
40
50
60
70
80
90
100
Unknown
Not Reported</t>
  </si>
  <si>
    <t>0
 10
 20</t>
  </si>
  <si>
    <t>2003853 - caDSR</t>
  </si>
  <si>
    <t>menopause_status</t>
  </si>
  <si>
    <t>Text term used to describe the patient's menopause status.</t>
  </si>
  <si>
    <t>Premenopausal
Perimenopausal
Postmenopausal
Unknown
Not Reported</t>
  </si>
  <si>
    <t>Premenopausal
 Perimenopausal
 Postmenopausal</t>
  </si>
  <si>
    <t>2434914 - caDSR</t>
  </si>
  <si>
    <t>nadir_cd4_count</t>
  </si>
  <si>
    <t>Numeric value that represents the lowest point to which the CD4 count has dropped (nadir).</t>
  </si>
  <si>
    <t>pancreatitis_onset_year</t>
  </si>
  <si>
    <t>Numeric value to represent the year that the patient was diagnosed with clinical chronic pancreatitis.</t>
  </si>
  <si>
    <t>3457763 - caDSR</t>
  </si>
  <si>
    <t>pregnancy_outcome</t>
  </si>
  <si>
    <t>The text term used to describe the type of pregnancy the patient had.</t>
  </si>
  <si>
    <t>Ectopic Pregnancy
Induced Abortion
Live Birth
Miscarriage
Stillbirth
Unknown
Not Reported</t>
  </si>
  <si>
    <t>procedures_performed</t>
  </si>
  <si>
    <t>The type of procedures performed on the patient.</t>
  </si>
  <si>
    <t>Colonoscopy
Endoscopy
Unknown
Not Reported</t>
  </si>
  <si>
    <t>progression_or_recurrence_anatomic_site</t>
  </si>
  <si>
    <t>The text term used to describe the anatomic site of the progressive or recurrent disease.</t>
  </si>
  <si>
    <t>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t>
  </si>
  <si>
    <t>Abdomen, NOS
 Abdominal esophagus
Ciliary body</t>
  </si>
  <si>
    <t>6161026 - caDSR</t>
  </si>
  <si>
    <t>progression_or_recurrence_type</t>
  </si>
  <si>
    <t>The text term used to describe the type of progressive or recurrent disease or relapsed disease.</t>
  </si>
  <si>
    <t>Biochemical
Distant
Local
Regional
Unknown
Not Reported</t>
  </si>
  <si>
    <t>Biochemical
 Distant
 Local</t>
  </si>
  <si>
    <t>6142385 - caDSR</t>
  </si>
  <si>
    <t>recist_targeted_regions_number</t>
  </si>
  <si>
    <t>Numeric value that represents the number of baseline target lesions, as described by the Response Evaluation Criteria in Solid Tumours (RECIST) criteria.</t>
  </si>
  <si>
    <t>recist_targeted_regions_sum</t>
  </si>
  <si>
    <t>Numeric value that represents the sum of baseline target lesions, as described by the Response Evaluation Criteria in Solid Tumours (RECIST) criteria.</t>
  </si>
  <si>
    <t>reflux_treatment_type</t>
  </si>
  <si>
    <t>Text term used to describe the types of treatment used to manage gastroesophageal reflux disease (GERD).</t>
  </si>
  <si>
    <t>Antacids
H2 Blockers
Medically Treated
No Treatment
Not Applicable
Proton Pump Inhibitors
Surgically Treated
Unknown
Not Reported</t>
  </si>
  <si>
    <t>Antacids
 H2 Blockers
 Medically Treated
 No Treatment</t>
  </si>
  <si>
    <t>3440206 - caDSR</t>
  </si>
  <si>
    <t>risk_factor</t>
  </si>
  <si>
    <t>The text term used to describe a risk factor the patient had at the time of or prior to their diagnosis.</t>
  </si>
  <si>
    <t>Abnormal Glucose Level
Adenosis (Atypical Adenomatous Hyperplasia)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Ataxia-telangiectasia
Autoimmune Atrophic Chronic Gastritis
Autoimmune Lymphoproliferative Syndrome (ALPS)
Bacteroides fragilis
BAP1 Tumor Predisposition Syndrome
Barrett's Esophagus
Beckwith-Wiedemann
Behcet's Disease
Benign Prostatic Hyperplasia
Birt-Hogg-Dube Syndrome
BRCA Family History
Cancer
Chlamydia
Cholelithiasis
Chronic Hepatitis
Chronic Kidney Disease
Chronic Systemic Steroid Use
Cirrhosis
Colon Polyps
Colonization, Bacterial
Colonization, Fungal
Common variable immune deficiency (CVID)
Cowden Syndrome
Cryptococcal Meningitis
Cyst(s)
Cytomegalovirus (CMV)
Denys-Drash Syndrome
Dermatomyosis
Diabetes, NOS
Diabetes, Type I
Diabetes, Type II
Diet
Diverticulitis
Eczema
Endometriosis
Endosalpingiosis
Epithelial Dysplasia
Epithelial Hyperplasia
Epstein-Barr Virus
Escherichia coli
Familial Adenomatous Polyposis
Fanconi Anemia
Fibrosis
Gastric Polyp(s)
Gastritis
Gilbert's Syndrome
Glomerular Disease
Gorlin Syndrome
Hashimoto's Thyroiditis
Hay Fever
Headache
Helicobacter Pylori-Associated Gastritis
Hematologic Disorder, NOS
Hemihypertrophy
Hemochromatosis
Hepatic Encephalopathy
Hepatitis B Infection
Hepatitis C Infection
Hepatitis, NOS
Hereditary Breast Cancer
Hereditary Kidney Oncocytoma
Hereditary Leiomyomatosis and Renal Cell Carcinoma
Hereditary Ovarian Cancer
Hereditary Papillary Renal Cell Carcinoma
Hereditary Prostate Cancer
Hereditary Renal Cell Carcinoma
Herpes Zoster
High Grade Dysplasia
High-grade Prostatic Intraepithelial Neoplasia (PIN)
HIV
Human Papillomavirus Infection
Hypospadias
Inflammation
Inflammation, Hyperkeratosis
Intestinal Metaplasia
Iron Overload
Li-Fraumeni Syndrome
Low Grade Dysplasia
Lymphocytic Meningitis
Lymphocytic Thyroiditis
Lynch Syndrome
Malaria
Metabolic Syndrome
Myasthenia Gravis
Mycobacterium avium Complex
Nodular Prostatic Hyperplasia
Nonalcoholic Fatty Liver Disease
Nonalcoholic Steatohepatitis
Obesity
Oral Contraceptives
Pancreatitis
Parasitic Disease of Biliary Tract
Pneumocystis Pneumonia
Polycystic Ovarian Syndrome (PCOS)
Primary Sclerosing Cholangitis
Recurrent Pyogenic Cholangitis
Reflux Disease
Rheumatoid Arthritis
Rubinstein-Taybi Syndrome
Sarcoidosis
Seizure
Sensory Changes
Serous tubal intraepithelial carcinoma (STIC)
Shingles
Sialadenitis
Sjogren's Syndrome
Skin Rash
Squamous Metaplasia
Staphylococcus aureus
Steatosis
Succinate Dehydrogenase-Deficient Renal Cell Carcinoma
Syphilis
Tattoo
Thyroid Nodular Hyperplasia
Tobacco, NOS
Tobacco, Smokeless
Tobacco, Smoking
Treponema pallidum
Tuberculosis
Tuberous Sclerosis
Tubulointerstitial Disease
Tumor-associated Lymphoid Proliferation
Turcot Syndrome
Undescended Testis
Varicella Zoster Virus
Vascular Disease
Vision Changes
Von Hippel-Lindau Syndrome
Wagr Syndrome
Unknown
Not Reported</t>
  </si>
  <si>
    <t>Alcohol Consumption
 Alcoholic Liver Disease  
Allergy, Fruit</t>
  </si>
  <si>
    <t>6142389 - caDSR</t>
  </si>
  <si>
    <t>risk_factor_treatment</t>
  </si>
  <si>
    <t>6514356 - caDSR</t>
  </si>
  <si>
    <t>scan_tracer_used</t>
  </si>
  <si>
    <t>The text term used to describe the type of tracer used during the imaging or scan of the patient.</t>
  </si>
  <si>
    <t>Acetate
Axumin
Choline
PSMA
Sodium Fluoride</t>
  </si>
  <si>
    <t>undescended_testis_corrected</t>
  </si>
  <si>
    <t>Indicates whether the patient's undescended testis was corrected.</t>
  </si>
  <si>
    <t>undescended_testis_corrected_age</t>
  </si>
  <si>
    <t>undescended_testis_corrected_laterality</t>
  </si>
  <si>
    <t>Describes the lateral location of the patient's undescended testis correction.</t>
  </si>
  <si>
    <t>Left
Right
Bilateral
Not Reported</t>
  </si>
  <si>
    <t>undescended_testis_corrected_method</t>
  </si>
  <si>
    <t>Describes the method used to correct the patient's undescended testis.</t>
  </si>
  <si>
    <t>Spontaneous Descent
Orchiopexy
Hormones
Testis Removed
Not Reported</t>
  </si>
  <si>
    <t>undescended_testis_history</t>
  </si>
  <si>
    <t>The persistent failure of one or both testes to descend into the scrotum.</t>
  </si>
  <si>
    <t>C12326 - NCIt</t>
  </si>
  <si>
    <t>undescended_testis_history_laterality</t>
  </si>
  <si>
    <t>Describes the lateral location of the patient's undescended testis</t>
  </si>
  <si>
    <t>viral_hepatitis_serologies</t>
  </si>
  <si>
    <t>Text term that describes the kind of serological laboratory test used to determine the patient's hepatitus status.</t>
  </si>
  <si>
    <t>HBV Core Antibody
HBV DNA
HBV Genotype
HBV Surface Antibody
HCV Genotype
Hepatitis B Surface Antigen
Hepatitis C Antibody
Hepatitis C Virus RNA
Unknown
Not Reported</t>
  </si>
  <si>
    <t>HBV Core Antibody
 HBV DNA
 HBV Genotype</t>
  </si>
  <si>
    <t>4395982 - caDSR</t>
  </si>
  <si>
    <t>weight</t>
  </si>
  <si>
    <t>The weight of the patient measured in kilograms.</t>
  </si>
  <si>
    <t>651 - caDSR</t>
  </si>
  <si>
    <t>GDC.MolecularTest</t>
  </si>
  <si>
    <t>aa_change</t>
  </si>
  <si>
    <t>Alphanumeric value used to describe the amino acid change for a specific genetic variant. Example: R116Q.</t>
  </si>
  <si>
    <t>6142508 - caDSR</t>
  </si>
  <si>
    <t>antigen</t>
  </si>
  <si>
    <t>The text term used to describe an antigen included in molecular testing.</t>
  </si>
  <si>
    <t>BCL6
CA-125
CA19-9
CCND1
CD10
CD117
CD138
CD14
CD15
CD19
CD20
CD22
CD23
CD25
CD3
CD30
CD33
CD34
CD45
CD5
CD56
CD7
CD79A
CEA
FMC-7
HLA-DR
Kappa, Surface
Ki67
Lambda, Surface
Mesothelin
NSE
Prostate-Specific Antigen (PSA)
Squamous Cell Carcinoma Antigen (SCCA)
Unknown
Not Reported</t>
  </si>
  <si>
    <t>BCL6
 CA-125
 CA19-9</t>
  </si>
  <si>
    <t>6142523 - caDSR</t>
  </si>
  <si>
    <t>biospecimen_type</t>
  </si>
  <si>
    <t>The text term used to describe the biological material used for testing, diagnostic, treatment or research purposes.</t>
  </si>
  <si>
    <t>Blood
Bone Marrow
Buccal Mucosa
Buffy Coat
Cerebrospinal Fluid
Connective Tissue
Embryonic Fluid
Embryonic Tissue
Feces
Granulocyte
Involved Tissue, NOS
Muscle Tissue
Nerve Tissue
Peritoneal Fluid
Plasma
Pleural Fluid
Saliva
Serum
Skin
Soft Tissue
Tissue, NOS
Uninvolved Tissue, NOS
Urine
Unknown
Not Reported</t>
  </si>
  <si>
    <t>Blood
 Bone Marrow
 Buccal Mucosa</t>
  </si>
  <si>
    <t>biospecimen_volume</t>
  </si>
  <si>
    <t>The volume of the biospecimen.</t>
  </si>
  <si>
    <t>blood_test_normal_range_lower</t>
  </si>
  <si>
    <t>Numeric value used to describe the lower limit of the normal range used to describe a healthy individual at the institution where the test was completed.</t>
  </si>
  <si>
    <t>6142571 - caDSR</t>
  </si>
  <si>
    <t>blood_test_normal_range_upper</t>
  </si>
  <si>
    <t>Numeric value used to describe the upper limit of the normal range used to describe a healthy individual at the institution where the test was completed.</t>
  </si>
  <si>
    <t>6142535 - caDSR</t>
  </si>
  <si>
    <t>cell_count</t>
  </si>
  <si>
    <t>Numeric value used to describe the number of cells used for molecular testing.</t>
  </si>
  <si>
    <t>6142528 - caDSR</t>
  </si>
  <si>
    <t>chromosome</t>
  </si>
  <si>
    <t>The text term used to describe a chromosome targeted or included in molecular testing. If a specific genetic variant is being reported, this property can be used to capture the chromosome where that variant is located.</t>
  </si>
  <si>
    <t>chr1
chr2
chr3
chr4
chr5
chr6
chr7
chr8
chr9
chr10
chr11
chr12
chr13
chr14
chr15
chr16
chr17
chr18
chr19
chr20
chr21
chr22
chr23
chrM
chrX
chrY
Unknown
Not Reported</t>
  </si>
  <si>
    <t xml:space="preserve"> chr1
 chr2
 chr3</t>
  </si>
  <si>
    <t>6142404 - caDSR</t>
  </si>
  <si>
    <t>clonality</t>
  </si>
  <si>
    <t>The text term used to describe whether a genomic variant is related by descent from a single progenitor cell.</t>
  </si>
  <si>
    <t>Clonal
Non-clonal</t>
  </si>
  <si>
    <t>copy_number</t>
  </si>
  <si>
    <t>Numeric value used to describe the number of times a section of the genome is repeated or copied within an insertion, duplication or deletion variant.</t>
  </si>
  <si>
    <t>6142519 - caDSR</t>
  </si>
  <si>
    <t>cytoband</t>
  </si>
  <si>
    <t>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t>
  </si>
  <si>
    <t>6142405 - caDSR</t>
  </si>
  <si>
    <t>days_to_test</t>
  </si>
  <si>
    <t>Number of days between the date used for index and the date of the laboratory test.</t>
  </si>
  <si>
    <t xml:space="preserve">Information pertaining to any molecular tests performed on the patient during a clinical event. </t>
  </si>
  <si>
    <t>Exon number targeted or included in a molecular analysis. If a specific genetic variant is being reported, this property can be used to capture the exon where that variant is located.</t>
  </si>
  <si>
    <t>6142411 - caDSR</t>
  </si>
  <si>
    <t>gene_symbol</t>
  </si>
  <si>
    <t>The text term used to describe a gene targeted or included in molecular analysis. For rearrangements, this is shold be used to represent the reference gene.</t>
  </si>
  <si>
    <t>A1CF
ABI1
ABL1
ABL2
ACKR3
ACSL3
ACSL6
ACVR1
ACVR2A
AFF1
AFF3
AFF4
AKAP9
AKT1
AKT2
AKT3
ALDH2
ALK
AMER1
ANK1
APC
APOBEC3B
AQP1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CALB2
CALR
CAMTA1
CANT1
CARD11
CARS
CASP8
CBFA2T3
CBFB
CBL
CBLB
CBLC
CCDC6
CCNB1IP1
CCNC
CCND1
CCND2
CCND3
CCNE1
CCR4
CCR7
CD209
CD274
CD28
CD74
CD79A
CD79B
CD99
CDC73
CDH1
CDH10
CDH11
CDH17
CDK12
CDK4
CDK6
CDKN1A
CDKN1B
CDKN2A
CDKN2C
CDX2
CEBPA
CEP89
CHCHD7
CHD2
CHD4
CHEK2
CHGA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DNTT
DROSHA
DUX4L1
EBF1
ECT2L
EED
EGFR
EIF1AX
EIF3E
EIF4A2
ELF3
ELF4
ELK4
ELL
ELN
EML4
EP300
EPAS1
EPCAM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GCET1
GLI1
GMPS
GNA11
GNAQ
GNAS
GOLGA5
GOPC
GPC3
GPHN
GRIN2A
GRM3
H3F3A
H3F3B
HERPUD1
HEY1
HIF1A
HIP1
HIST1H3B
HIST1H4I
HLA-A
HLF
HMGA1
HMGA2
HMGN2P46
HNF1A
HNRNPA2B1
HOOK3
HOXA11
HOXA13
HOXA9
HOXB1
HOXC11
HOXC13
HOXD11
HOXD13
HRAS
HSP90AA1
HSP90AB1
ID3
IDH1
IDH2
IGH
IGK
IGKC
IGL
IKBKB
IKZF1
IL2
IL21R
IL6ST
IL7R
IRF4
IRS4
ISX
ITGAV
ITK
JAK1
JAK2
JAK3
JAZF1
JUN
KAT6A
KAT6B
KAT7
KCNJ5
KDM5A
KDM5C
KDM6A
KDR
KDSR
KEAP1
KIAA1549
KIF5B
KIT
KLF4
KLF6
KLK2
KMT2A
KMT2C
KMT2D
KNL1
KNSTRN
KRAS
KRT20
KRT7
KTN1
LARP4B
LASP1
LCK
LCP1
LEF1
LHFP
LIFR
LMNA
LMO1
LMO2
LPP
LRIG3
LRP1B
LSM14A
LYL1
LZTR1
MAF
MAFB
MALAT1
MALT1
MAML2
MAML3
MAP2K1
MAP2K2
MAP2K4
MAP3K1
MAP3K13
MAPK1
MAX
MB21D2
MDM2
MDM4
MDS2
MECOM
MED12
MEN1
MET
MGMT
MIB1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 Applicable
NOTCH1
NOTCH2
NPM1
NR4A3
NRAS
NRG1
NSD1
NSD2
NSD3
NT5C2
NTHL1
NTRK1
NTRK3
NUMA1
NUP214
NUP98
NUTM1
NUTM2A
NUTM2B
OLIG2
OMD
P2RY8
PABPC1
PAFAH1B2
PALB2
PATZ1
PAX3
PAX5
PAX7
PAX8
PBRM1
PBX1
PCBP1
PCM1
PDCD1LG2
PDE4DIP
PDGFB
PDGFRA
PDGFRB
PDPN
PER1
PGR
PHF6
PHOX2B
PICALM
PIK3CA
PIK3CB
PIK3R1
PIM1
PLAG1
PLCG1
PML
PMS1
PMS2
POLD1
POLE
POLG
POLQ
POT1
POU2AF1
POU5F1
PPARG
PPFIBP1
PPM1D
PPP2R1A
PPP6C
PRCC
PRDM1
PRDM16
PRDM2
PREX2
PRF1
PRKACA
PRKAR1A
PRKCB
PRPF40B
PRRX1
PSIP1
PTCH1
PTEN
PTGS2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SYP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t>
  </si>
  <si>
    <t>A1CF
 ABI1
 ABL1</t>
  </si>
  <si>
    <t>6142392 - caDSR</t>
  </si>
  <si>
    <t>histone_family</t>
  </si>
  <si>
    <t>The text term used to describe the family, or classification of a group of basic proteins found in chromatin, called histones.</t>
  </si>
  <si>
    <t>H1
H2A
H2B
H3
H4
Unknown
Not Reported</t>
  </si>
  <si>
    <t>H1
 H2A
 H2B</t>
  </si>
  <si>
    <t>6142511 - caDSR</t>
  </si>
  <si>
    <t>histone_variant</t>
  </si>
  <si>
    <t>CENP-A
H2A-Bbd
H2A.X
H2A.Z
H2A.Z.1
H2A.Z.2
H2A.Z.2.2
H3.1
H3.2
H3.3
H3.5
H3.X
H3.Y
H3t (H3.4)
mH2A
mH2A.1
mH2A.2
Unknown
Not Reported</t>
  </si>
  <si>
    <t>ENP-A
 H2A-Bbd
 H2A.X</t>
  </si>
  <si>
    <t>6142515 - caDSR</t>
  </si>
  <si>
    <t>intron</t>
  </si>
  <si>
    <t>Intron number targeted or included in molecular analysis. If a specific genetic variant is being reported, this property can be used to capture the intron where that variant is located.</t>
  </si>
  <si>
    <t>6514355 - caDSR</t>
  </si>
  <si>
    <t>laboratory_test</t>
  </si>
  <si>
    <t>The text term used to describe the medical testing used to diagnose, treat or further understand a patient's disease.</t>
  </si>
  <si>
    <t>5-Hydroxyindoleacetic Acid
Absolute Neutrophil
Albumin
Alpha Fetoprotein
B-cell genotyping
Basophil
Beta 2 Microglobulin
BG8
Blood Urea Nitrogen
C-Reactive Protein
Calcium
Cellularity
Chromogranin A
Chromogranin B
Circulating Endothelial Cells
Circulating Tumor Cells
Creatinine
Cytokeratin 5
Cytokeratin 6
Dopamine-Secreting
Eosinophil
Epinephrine-Secreting
Epstein-Barr Virus
Gamma-Enolase
Glucose
Hematocrit
Hemoglobin
HPV-E6/E7
Human Chorionic Gonadotropin
Human Papillomavirus
Immunoglobulin A
Immunoglobulin G
Immunoglobulin M
Lactate Dehydrogenase
Leukocytes
Luteinizing Hormone
Lymphoblasts
Lymphocytes
M Protein
Metamyelocytes
Metanephrine-Secreting
Methoxytyramine-Secreting
Microsatellite Instability
Myeloblasts
Myelocytes
Neutrophil Bands
Norepinephrine-Secreting
Normetanephrine-Secreting
Platelets
Prolymphocytes
Promonocytes
Promyelocytes
Segmented Neutrophil
Serum Free Immunoglobulin Light Chain, Kappa
Serum Free Immunoglobulin Light Chain, Lambda
Serum Free Immunoglobulin Light Chain, NOS
Serum Mesothelin
TAG-72
Testosterone
Total Bilirubin
Total Protein
Unknown
Not Reported</t>
  </si>
  <si>
    <t>Absolute Neutrophil
 Albumin
 Alpha Fetoprotein</t>
  </si>
  <si>
    <t>loci_abnormal_count</t>
  </si>
  <si>
    <t>Numeric value used to describe the number of loci determined to be abnormal.</t>
  </si>
  <si>
    <t>6074182 - caDSR</t>
  </si>
  <si>
    <t>loci_count</t>
  </si>
  <si>
    <t>Numeric value used to describe the number of loci tested.</t>
  </si>
  <si>
    <t>6074183 - caDSR</t>
  </si>
  <si>
    <t>locus</t>
  </si>
  <si>
    <t>Alphanumeric value used to describe the locus of a specific genetic variant. Example: NM_001126114.</t>
  </si>
  <si>
    <t>6142506 - caDSR</t>
  </si>
  <si>
    <t>mismatch_repair_mutation</t>
  </si>
  <si>
    <t>The yes/no/unknown indicator used to describe whether the mutation included in molecular testing was known to have an affect on the mismatch repair process.</t>
  </si>
  <si>
    <t>6142534 - caDSR</t>
  </si>
  <si>
    <t>mitotic_count</t>
  </si>
  <si>
    <t xml:space="preserve">	
The number of mitoses identified under the microscope in tumors. The method of counting varies, according to the specific tumor examined. Usually, the mitotic count is determined based on the number of mitoses per high power field (40X) or 10 high power fields.</t>
  </si>
  <si>
    <t>C47864 - NCIt</t>
  </si>
  <si>
    <t>mitotic_total_area</t>
  </si>
  <si>
    <t>The total area reviewed when calculating the mitotic index ratio.</t>
  </si>
  <si>
    <t>molecular_analysis_method</t>
  </si>
  <si>
    <t>The text term used to describe the method used for molecular analysis.</t>
  </si>
  <si>
    <t>Comparative Genomic Hybridization
Cytogenetics, NOS
FISH
Flow Cytometry
IHC
Immunofluorescence
ISH
Karyotype
Microarray
Microsatellite Analysis
Nuclear Staining
Other
PCR
RNA Sequencing
RT-PCR
Sequencing, NOS
Southern Blotting
Targeted Sequencing
WGS
WXS
Unknown
Not Reported</t>
  </si>
  <si>
    <t xml:space="preserve"> Comparative Genomic Hybridization
 FISH
 Flow Cytometry</t>
  </si>
  <si>
    <t>6142401 - caDSR</t>
  </si>
  <si>
    <t>molecular_consequence</t>
  </si>
  <si>
    <t>The text term used to describe the molecular consequence of genetic variation.</t>
  </si>
  <si>
    <t>3 Prime UTR Variant
5 Prime UTR Variant
Coding Sequence Variant
Downstream Gene Variant
Exon Variant
Feature Elongation
Feature Truncation
Frameshift Variant
Incomplete Terminal Codon Variant
Inframe Deletion
Inframe Insertion
Intergenic Variant
Intron Variant
Mature miRNA Variant
Missense Variant
NMD Transcript Variant
Non-coding Transcript Exon Variant
Non-coding Transcript Variant
Nonsense
Protein Altering Variant
Regulatory Region Ablation
Regulatory Region Amplification
Regulatory Region Variant
Splice Acceptor Variant
Splice Donor Variant
Splice Region Variant
Start Lost
Stop Gain
Stop Lost
Stop Retained Variant
Synonymous Variant
TF Binding Site Variant
TFBS Ablation
TFBS Amplification
Transcript Ablation
Transcript Amplification
Upstream Gene Variant</t>
  </si>
  <si>
    <t>3 Prime UTR Variant
 5 Prime UTR Variant
 Coding Sequence Variant</t>
  </si>
  <si>
    <t>6142403 - caDSR</t>
  </si>
  <si>
    <t>pathogenicity</t>
  </si>
  <si>
    <t>The text used to describe a variant's level of involvement in the cause of the patient's disease according to the standards outlined by the American College of Medical Genetics and Genomics (ACMG).</t>
  </si>
  <si>
    <t>Benign
Likely Benign
Likely Pathogenic
Pathogenic
Uncertain Significance</t>
  </si>
  <si>
    <t xml:space="preserve"> Benign
 Likely Benign
 Likely Pathogenic</t>
  </si>
  <si>
    <t>performed_at (FollowUp)</t>
  </si>
  <si>
    <t>relationship described as molecular tests performed at follow up</t>
  </si>
  <si>
    <t>ploidy</t>
  </si>
  <si>
    <t>Text term used to describe the number of sets of homologous chromosomes.</t>
  </si>
  <si>
    <t>Aneuploid
Diploid
Hyperdiploid
Hypodiploid
Near Diploid
Tetraploid
Unknown
Not Reported</t>
  </si>
  <si>
    <t xml:space="preserve">Aneuploid
 Diploid
 Hyperdiploid
</t>
  </si>
  <si>
    <t>6142527 - caDSR</t>
  </si>
  <si>
    <t>related_to (Diagnosis)</t>
  </si>
  <si>
    <t>relationship described as molecular tests related to diagnosis</t>
  </si>
  <si>
    <t>related_to (Slide)</t>
  </si>
  <si>
    <t>relationship described as molecular tests related to slide</t>
  </si>
  <si>
    <t>GDC.Slide</t>
  </si>
  <si>
    <t>second_exon</t>
  </si>
  <si>
    <t>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t>
  </si>
  <si>
    <t>second_gene_symbol</t>
  </si>
  <si>
    <t>The text term used to describe a secondary gene targeted or included in molecular analysis. For rearrangements, this is should represent the location of the variant.</t>
  </si>
  <si>
    <t>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CHGA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HOXB1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KTN1
LARP4B
LASP1
LCK
LCP1
LEF1
LHFP
LIFR
LMNA
LMO1
LMO2
LPP
LRIG3
LRP1B
LSM14A
LYL1
LZTR1
MAF
MAFB
MALAT1
MALT1
MAML2
MAML3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SYP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t>
  </si>
  <si>
    <t>1CF
 ABI1
 ABL1
APC</t>
  </si>
  <si>
    <t>6142393 - caDSR</t>
  </si>
  <si>
    <t>specialized_molecular_test</t>
  </si>
  <si>
    <t>Text term used to describe a specific test that is not covered in the list of molecular analysis methods.</t>
  </si>
  <si>
    <t>6142526 - caDSR</t>
  </si>
  <si>
    <t>test_analyte_type</t>
  </si>
  <si>
    <t>The text term used to describe the type of analyte used for molecular testing.</t>
  </si>
  <si>
    <t>DNA
miRNA
mRNA
Protein
Total RNA
Unknown
Not Reported</t>
  </si>
  <si>
    <t>DNA
 mRNA
 miRNA</t>
  </si>
  <si>
    <t>6142394 - caDSR</t>
  </si>
  <si>
    <t>test_result</t>
  </si>
  <si>
    <t>The text term used to describe the result of the molecular test. If the test result was a numeric value see test_value.</t>
  </si>
  <si>
    <t>Abnormal, NOS
Copy Number Reported
Equivocal
High
Intermediate
Loss of Expression
Low
Negative
Normal
Overexpressed
Positive
Test Value Reported
Unknown
Not Reported</t>
  </si>
  <si>
    <t xml:space="preserve"> Copy Number Reported
 Equivocal
 High</t>
  </si>
  <si>
    <t>6142397 - caDSR</t>
  </si>
  <si>
    <t>test_units</t>
  </si>
  <si>
    <t>The text term used to describe the units of the test value for a molecular test. This property is used in conjunction with test_value.</t>
  </si>
  <si>
    <t>g/dL
g/L
mcg/mL
mg/dL
mg/L
mm^2
mmol/L
mU/mol Hb
ng/mL
percent
U/g Hb
U/mL
U/L
ukat/L
umol/L
x10^3 cells/mcL
x10^9 cells/L
Not Reported
Unknown</t>
  </si>
  <si>
    <t>6142525 - caDSR</t>
  </si>
  <si>
    <t>test_value</t>
  </si>
  <si>
    <t>The text term or numeric value used to describe a sepcific result of a molecular test.</t>
  </si>
  <si>
    <t>6142524 - caDSR</t>
  </si>
  <si>
    <t>variant_origin</t>
  </si>
  <si>
    <t>The text term used to describe the biological origin of a specific genetic variant.</t>
  </si>
  <si>
    <t>Germline
Somatic
Unknown</t>
  </si>
  <si>
    <t>Germline
 Somatic
 Unknown</t>
  </si>
  <si>
    <t>variant_type</t>
  </si>
  <si>
    <t>Alleles
Amplification
Chrimerism
Conversion
Deletion
Deletion-Insertion
Duplication
Extension
Gain
Hypermethylation
Insertion
Inversion
Loss
Methylation
Mosaicism
Other
Partial Methylation
Rearrangement
Repeated Sequences
Splice
Substitution
Translocation
Unknown
Not Reported</t>
  </si>
  <si>
    <t>6142402 - caDSR</t>
  </si>
  <si>
    <t>zygosity</t>
  </si>
  <si>
    <t>The text term used to describe the zygosity of a specific genetic variant.</t>
  </si>
  <si>
    <t>Hemizygous
Heterozygous
Homozygous
Nullizygous
Unknown
Not Reported</t>
  </si>
  <si>
    <t xml:space="preserve"> Heterozygous
 Homozygous
 Nullizygous</t>
  </si>
  <si>
    <t>6142510 - caDSR</t>
  </si>
  <si>
    <t>GDC.PathologyDetail</t>
  </si>
  <si>
    <t>additional_pathology_findings</t>
  </si>
  <si>
    <t>A section header that includes additional pathologic findings.</t>
  </si>
  <si>
    <t>Adenomyosis
Atrophic endometrium
Atypical hyperplasia/Endometrial intraepithelial neoplasia (EIN)
Autoimmune atrophic chronic gastritis
Asbestos bodies
Benign endocervical polyp
Bilateral ovaries with endometriotic cyst and surface adhesions
Carcinoma in situ
Cirrhosis
Clostridioides difficile (c. diff)
Colonization; bacterial
Colonization; fungal
Cyst(s)
Diffuse and early nodular diabetic glomerulosclerosis
Dysplasia; high grade
Dysplasia; low grade
Endometrial polyp
Endometriosis
Endometroid carcinoma with local mucinous differentiation
Endosalpingiosis
Epithelial dysplasia
Epithelial hyperplasia
Gallbladder adenomyomatosis
Glomerular disease
Hyperkeratosis
Inflammation
Intestinal metaplasia
Keratinizing dysplasia; mild
Keratinizing dysplasia; moderate
Keratinizing dysplasia; severe (carcinoma in situ)
Leiomyoma
Leiomyomata w/ degenerative changes
Nonkeratinizing dysplasia; mild
Nonkeratinizing dysplasia; moderate
Nonkeratinizing dysplasia; severe (carcinoma in situ)
Other
PD-L1 CPS (223C LDT) - 20%
Platinum-resistant
Pleural plaque
Pulmonary interstitial fibrosis
Sialadenitis
Sinonasal papilloma
Squamous metaplasia
Squamous papilloma; solitary
Squamous papillomatosis
Tubular (papillary) adenoma(s)
Tumor-associated lymphoid proliferation
Tumor has rough spikey edges</t>
  </si>
  <si>
    <t>anaplasia_present</t>
  </si>
  <si>
    <t>Yes/no/unknown/not reported indicator used to describe whether anaplasia was present at the time of diagnosis.</t>
  </si>
  <si>
    <t>6059599 - caDSR</t>
  </si>
  <si>
    <t>anaplasia_present_type</t>
  </si>
  <si>
    <t>The text term used to describe the morphologic findings indicating the presence of a malignant cellular infiltrate characterized by the presence of large pleomorphic cells, necrosis, and high mitotic activity in a tissue sample.</t>
  </si>
  <si>
    <t>Absent
Diffuse
Equivocal
Focal
Present
Sclerosis
Unknown
Not Reported</t>
  </si>
  <si>
    <t>4925534 - caDSR</t>
  </si>
  <si>
    <t>bone_marrow_malignant_cells</t>
  </si>
  <si>
    <t>The text term used to indicate whether there are malignant cells in the bone marrow.</t>
  </si>
  <si>
    <t>breslow_thickness</t>
  </si>
  <si>
    <t>The number that describes the distance, in millimeters, between the upper layer of the epidermis and the deepest point of tumor penetration.</t>
  </si>
  <si>
    <t>64809 - caDSR</t>
  </si>
  <si>
    <t>circumferential_resection_margin</t>
  </si>
  <si>
    <t>Numeric value used to describe the non-peritonealised bare area of rectum, comprising anterior and posterior segments, when submitted as a surgical specimen resulting from excision of cancer of the rectum.</t>
  </si>
  <si>
    <t>6161030 - caDSR</t>
  </si>
  <si>
    <t>columnar_mucosa_present</t>
  </si>
  <si>
    <t>Indicator noting whether columnar mucosa was present within the tissue.</t>
  </si>
  <si>
    <t>consistent_pathology_review</t>
  </si>
  <si>
    <t>Indicates whether a recent review of tissue is consistent with a prior pathology review.</t>
  </si>
  <si>
    <t>dysplasia_degree</t>
  </si>
  <si>
    <t>The degree to which dysplasia was involved.</t>
  </si>
  <si>
    <t>High Grade
Indefinite
Low Grade
Mild
Moderate
No Dysplasia
Severe
Unknown
Not Reported</t>
  </si>
  <si>
    <t>dysplasia_type</t>
  </si>
  <si>
    <t xml:space="preserve">	
The type of dysplasia involved.</t>
  </si>
  <si>
    <t>Epithelial
Esophageal Columnar Dysplasia
Keratinizing
Nonkeratinizing
Other
Unknown
Not Reported</t>
  </si>
  <si>
    <t>Information derived from a pathologic review of a specific sample or slide that was not known to be submitted to the GDC.</t>
  </si>
  <si>
    <t>greatest_tumor_dimension</t>
  </si>
  <si>
    <t>Numeric value that represents the measurement of the widest portion of the tumor in centimeters.</t>
  </si>
  <si>
    <t>gross_tumor_weight</t>
  </si>
  <si>
    <t>Numeric value used to describe the gross pathologic tumor weight, measured in grams.</t>
  </si>
  <si>
    <t>6133606 - caDSR</t>
  </si>
  <si>
    <t>largest_extrapelvic_peritoneal_focus</t>
  </si>
  <si>
    <t>The text term used to describe the diameter of the largest focus originating outside of the pelvic peritoneal region.</t>
  </si>
  <si>
    <t>Macroscopic (2cm or less)
Macroscopic (greater than 2cm)
Microscopic
Unknown
Not Reported</t>
  </si>
  <si>
    <t>6690680 - caDSR</t>
  </si>
  <si>
    <t>lymph_node_involved_site</t>
  </si>
  <si>
    <t>The text term used to describe the anatomic site of lymph node involvement.</t>
  </si>
  <si>
    <t>Axillary
Cervical
Epitrochlear
Femoral
Hilar
Iliac-common
Iliac-external
Iliac, NOS
Inguinal
Mediastinal
Mesenteric
None
Occipital
Paraaortic
Parotid
Popliteal
Retroperitoneal
Splenic
Submandibular
Supraclavicular
Unknown
Not Reported</t>
  </si>
  <si>
    <t>C33027 - NCIt</t>
  </si>
  <si>
    <t>lymph_node_involvement</t>
  </si>
  <si>
    <t>Indicator noting whether lymph nodes were involved.</t>
  </si>
  <si>
    <t>Indeterminant
Negative
Positive
Unknown
Not Reported</t>
  </si>
  <si>
    <t>lymph_nodes_positive</t>
  </si>
  <si>
    <t>The number of lymph nodes involved with disease as determined by pathologic examination.</t>
  </si>
  <si>
    <t>89 - caDSR</t>
  </si>
  <si>
    <t>lymph_nodes_tested</t>
  </si>
  <si>
    <t>The number of lymph nodes tested to determine whether lymph nodes were involved with disease as determined by a pathologic examination.</t>
  </si>
  <si>
    <t>3 - caDSR</t>
  </si>
  <si>
    <t>lymphatic_invasion_present</t>
  </si>
  <si>
    <t xml:space="preserve">	
A yes/no indicator to ask if small or thin-walled vessel invasion is present, indicating lymphatic involvement</t>
  </si>
  <si>
    <t>64171 - caDSR</t>
  </si>
  <si>
    <t>margin_status</t>
  </si>
  <si>
    <t>The determination of the presence of actual or potential neoplastic tissue which has been left outside the boundary of a resected specimen within the patient.</t>
  </si>
  <si>
    <t>Involved
Uninvolved
Indeterminant
Unknown
Not Reported</t>
  </si>
  <si>
    <t>metaplasia_present</t>
  </si>
  <si>
    <t>Indicator noting whether metaplasia was present.</t>
  </si>
  <si>
    <t>morphologic_architectural_pattern</t>
  </si>
  <si>
    <t>A specific morphologic or pathologic architectural pattern was discovered within the sample studied.</t>
  </si>
  <si>
    <t>Cohesive
Cribiform
Micropapillary
Non-cohesive
Papillary Renal Cell
Papillary, NOS
Solid
Tubular</t>
  </si>
  <si>
    <t>necrosis_percent</t>
  </si>
  <si>
    <t>A quantitative measurement of the percent of cells undergoing necrosis compared to the number of total cells present in a sample.</t>
  </si>
  <si>
    <t>necrosis_present</t>
  </si>
  <si>
    <t>Indicator describing whether the presence of necrosis was confirmed.</t>
  </si>
  <si>
    <t>non_nodal_regional_disease</t>
  </si>
  <si>
    <t>non_nodal_tumor_deposits</t>
  </si>
  <si>
    <t>3107051 - caDSR</t>
  </si>
  <si>
    <t>number_proliferating_cells</t>
  </si>
  <si>
    <t>Numeric value that represents the count of proliferating cells determined during pathologic review of the sample slide(s).</t>
  </si>
  <si>
    <t>5432636 - caDSR</t>
  </si>
  <si>
    <t>percent_tumor_invasion</t>
  </si>
  <si>
    <t xml:space="preserve">	
The percentage of tumor cells spread locally in a malignant neoplasm through infiltration or destruction of adjacent tissue.</t>
  </si>
  <si>
    <t>perineural_invasion_present</t>
  </si>
  <si>
    <t>a yes/no indicator to ask if perineural invasion or infiltration of tumor or cancer is present.</t>
  </si>
  <si>
    <t>64181 - caDSR</t>
  </si>
  <si>
    <t>peripancreatic_lymph_nodes_positive</t>
  </si>
  <si>
    <t>Enumerated numeric value or range of values used to describe the number of peripancreatic lymph nodes determined to be positive.</t>
  </si>
  <si>
    <t>0
1-3
4 or More
Unknown
Not Reported</t>
  </si>
  <si>
    <t>5983082 - caDSR</t>
  </si>
  <si>
    <t>peripancreatic_lymph_nodes_tested</t>
  </si>
  <si>
    <t>The total number of peripancreatic lymph nodes tested for the presence of pancreatic cancer cells.</t>
  </si>
  <si>
    <t>6050944 - caDSR</t>
  </si>
  <si>
    <t>prostatic_chips_positive_count</t>
  </si>
  <si>
    <t xml:space="preserve">	
The text term used to describe the number of positive prostatic chips, which are generated from transurethral resection of the prostate (TURP) procedures and are generally used for relieving urinary obstruction due to nodular hyperplasia of the prostate (benign prostatic hyperplasia).</t>
  </si>
  <si>
    <t>prostatic_chips_total_count</t>
  </si>
  <si>
    <t>The text term used to describe the total number of prostatic chips, which are generated from transurethral resection of the prostate (TURP) procedures and are generally used for relieving urinary obstruction due to nodular hyperplasia of the prostate (benign prostatic hyperplasia).</t>
  </si>
  <si>
    <t>prostatic_involvement_percent</t>
  </si>
  <si>
    <t>Numeric value that represents the percentage of prostatic involvement found in a specific tissue sample.</t>
  </si>
  <si>
    <t>residual_tumor</t>
  </si>
  <si>
    <t xml:space="preserve">	
Tumor cells that remain in the body following cancer treatment.</t>
  </si>
  <si>
    <t>RX
R0
R1
R2</t>
  </si>
  <si>
    <t>C4809 - NCIt</t>
  </si>
  <si>
    <t>rhabdoid_percent</t>
  </si>
  <si>
    <t>Numeric value that represents the percentage of rhabdoid features found in a specific tissue sample.</t>
  </si>
  <si>
    <t>6790120 - caDSR</t>
  </si>
  <si>
    <t>rhabdoid_present</t>
  </si>
  <si>
    <t>Indicator describing whether rhabdoid features were present.</t>
  </si>
  <si>
    <t>sarcomatoid_percent</t>
  </si>
  <si>
    <t>Numeric value that represents the percentage of sarcomatoid features found in a specific tissue sample.</t>
  </si>
  <si>
    <t>2429786 - caDSR</t>
  </si>
  <si>
    <t>sarcomatoid_present</t>
  </si>
  <si>
    <t>Indicator describing whether sarcomatoid features were present.</t>
  </si>
  <si>
    <t>size_extraocular_nodule</t>
  </si>
  <si>
    <t>The size of the nodule that is outside the eye.</t>
  </si>
  <si>
    <t>transglottic_extension</t>
  </si>
  <si>
    <t>The text term used to describe an extension of the tumor beyond the opening into the ventricles and vocal cords.</t>
  </si>
  <si>
    <t>Absent
Present
Unknown
Not Reported</t>
  </si>
  <si>
    <t>C160996 - NCIt</t>
  </si>
  <si>
    <t>tumor_largest_dimension_diameter</t>
  </si>
  <si>
    <t>Numeric value used to describe the maximum diameter or dimension of the primary tumor, measured in centimeters.</t>
  </si>
  <si>
    <t>64215 - caDSR</t>
  </si>
  <si>
    <t>tumor_thickness</t>
  </si>
  <si>
    <t>A measurement of the thickness of a sectioned slice (of tissue or mineral or other substance).</t>
  </si>
  <si>
    <t>C176286 - NCIt</t>
  </si>
  <si>
    <t>vascular_invasion_present</t>
  </si>
  <si>
    <t>The yes/no indicator to ask if large vessel or venous invasion was detected by surgery or presence in a tumor specimen.</t>
  </si>
  <si>
    <t>64358 - caDSR</t>
  </si>
  <si>
    <t>vascular_invasion_type</t>
  </si>
  <si>
    <t>Text term that represents the type of vascular tumor invasion.</t>
  </si>
  <si>
    <t>Extramural
Intramural
Macro
Micro
No Vascular Invasion
Unknown
Not Reported</t>
  </si>
  <si>
    <t>3168001 - caDSR</t>
  </si>
  <si>
    <t>GDC.PathologyReport</t>
  </si>
  <si>
    <t>PDF</t>
  </si>
  <si>
    <t>Pathology Report</t>
  </si>
  <si>
    <t xml:space="preserve">	Pathology Reports Derived From Sample</t>
  </si>
  <si>
    <t>Data file containing the pathology report.</t>
  </si>
  <si>
    <t>GDC.Portion</t>
  </si>
  <si>
    <t>creation_datetime</t>
  </si>
  <si>
    <t>The datetime of portion creation encoded as seconds from epoch.</t>
  </si>
  <si>
    <t>5432592 - caDSR</t>
  </si>
  <si>
    <t>Portion references the Sample it is derived from.</t>
  </si>
  <si>
    <t xml:space="preserve">A physical sub-part of any sample. </t>
  </si>
  <si>
    <t>is_ffpe</t>
  </si>
  <si>
    <t>Indicator to signify whether or not the tissue sample was fixed in formalin and embedded in paraffin (FFPE).</t>
  </si>
  <si>
    <t>4170557 - caDSR</t>
  </si>
  <si>
    <t>portion_number</t>
  </si>
  <si>
    <t>Numeric value that represents the sequential number assigned to a portion of the sample.</t>
  </si>
  <si>
    <t>5432711 - caDSR</t>
  </si>
  <si>
    <t>Portion references the Center it is Shipped To.</t>
  </si>
  <si>
    <t>Numeric value that represents the sample portion weight, measured in milligrams.</t>
  </si>
  <si>
    <t>GDC.Program</t>
  </si>
  <si>
    <t>The dbgap accession number provided for the program.</t>
  </si>
  <si>
    <t>A broad framework of goals to be achieved. (NCIt C52647)</t>
  </si>
  <si>
    <t>awg_review</t>
  </si>
  <si>
    <t>Indicates that the project is an AWG project.</t>
  </si>
  <si>
    <t xml:space="preserve">boolean </t>
  </si>
  <si>
    <t>Full name for the project</t>
  </si>
  <si>
    <t>Any specifically defined piece of work that is undertaken or attempted to meet a single requirement. (NCIt - C47885)</t>
  </si>
  <si>
    <t>in_review</t>
  </si>
  <si>
    <t xml:space="preserve">Indicates that the project is under review by the submitter. Upload and data modification is disabled. </t>
  </si>
  <si>
    <t>is_legacy</t>
  </si>
  <si>
    <t xml:space="preserve">Indicates whether a project will appear in the Legacy Archive. </t>
  </si>
  <si>
    <t>member_of (Program)</t>
  </si>
  <si>
    <t>Projects Member Of Program</t>
  </si>
  <si>
    <t>Display name for the project</t>
  </si>
  <si>
    <t>Primary site for the project</t>
  </si>
  <si>
    <t>release_requested</t>
  </si>
  <si>
    <t xml:space="preserve">User requests that the GDC release the project. Release can only be requested if the project is releasable. </t>
  </si>
  <si>
    <t>request_submission</t>
  </si>
  <si>
    <t>Indicates that the user has requested submission to the GDC for harmonization.</t>
  </si>
  <si>
    <t>submission_enabled</t>
  </si>
  <si>
    <t xml:space="preserve">Indicates if submission to a project is allowed. </t>
  </si>
  <si>
    <t>GDC.ProteinExpression</t>
  </si>
  <si>
    <t>Proteome Profiling</t>
  </si>
  <si>
    <t>TSV</t>
  </si>
  <si>
    <t>Protein Expression Quantification</t>
  </si>
  <si>
    <t>Protein Expressions Derived From Portion</t>
  </si>
  <si>
    <t>Protein Expressions Derived From Sample</t>
  </si>
  <si>
    <t>Data file containing normalized Reverse Phase Protein Array data.</t>
  </si>
  <si>
    <t>experimental_strategy</t>
  </si>
  <si>
    <t>The sequencing strategy used to generate the data file.</t>
  </si>
  <si>
    <t>Reverse Phase Protein Array</t>
  </si>
  <si>
    <t>Name of the platform used to obtain data.</t>
  </si>
  <si>
    <t>RPPA</t>
  </si>
  <si>
    <t>GDC.RawMethylationArray</t>
  </si>
  <si>
    <t>channel</t>
  </si>
  <si>
    <t>The corresponding color channel used to generate this data file.</t>
  </si>
  <si>
    <t>Green
Red</t>
  </si>
  <si>
    <t>chip_id</t>
  </si>
  <si>
    <t>User specified identifier for the chip used to perform the methylation microarray.</t>
  </si>
  <si>
    <t>chip_position</t>
  </si>
  <si>
    <t xml:space="preserve">	
User specified identifier for the specific position on the chip that the sample was loaded into to perform the methylation microarray.</t>
  </si>
  <si>
    <t>DNA Methylation</t>
  </si>
  <si>
    <t>IDAT</t>
  </si>
  <si>
    <t>data_from (Aliquots)</t>
  </si>
  <si>
    <t>Raw Methylation Arrays Data From Aliquot</t>
  </si>
  <si>
    <t>GDC.Aliquots</t>
  </si>
  <si>
    <t>Raw Intensities</t>
  </si>
  <si>
    <t>Data file containing channel data from a methylation array.</t>
  </si>
  <si>
    <t>Methylation Array</t>
  </si>
  <si>
    <t>plate_name</t>
  </si>
  <si>
    <t>User specified identifier of the plate used to prepare the sample for analysis.</t>
  </si>
  <si>
    <t>plate_well</t>
  </si>
  <si>
    <t>User specified identifier for the specific well of the plate used to prepare the sample for analysis.</t>
  </si>
  <si>
    <t>Illumina Human Methylation 27
Illumina Human Methylation 450
Illumina Methylation Epic</t>
  </si>
  <si>
    <t>adapter_name</t>
  </si>
  <si>
    <t>Name of the sequencing adapter.</t>
  </si>
  <si>
    <t>adapter_sequence</t>
  </si>
  <si>
    <t>Base sequence of the sequencing adapter.</t>
  </si>
  <si>
    <t>base_caller_name</t>
  </si>
  <si>
    <t>Name of the base caller.</t>
  </si>
  <si>
    <t>base_caller_version</t>
  </si>
  <si>
    <t>Version of the base caller.</t>
  </si>
  <si>
    <t>chipseq_antibody</t>
  </si>
  <si>
    <t>The antibody used in the ChIP-Seq assay.</t>
  </si>
  <si>
    <t>abcam ab4729 anti-H3K27ac
Unknown
Not Applicable</t>
  </si>
  <si>
    <t>chipseq_target</t>
  </si>
  <si>
    <t>Antibody target of the ChIP-Seq assay</t>
  </si>
  <si>
    <t>H3K4me1
H3K4me3
H3K9me3
H3K27me3
H3K36me3
H3K27ac
Input Control
Unknown</t>
  </si>
  <si>
    <t>days_to_sequencing</t>
  </si>
  <si>
    <t>Number of days between the date used for index and the date the read group was sequenced.</t>
  </si>
  <si>
    <t>derived_from (Aliquot)</t>
  </si>
  <si>
    <t>GDC:Aliquot</t>
  </si>
  <si>
    <t>Sequencing reads from one lane of an NGS experiment.</t>
  </si>
  <si>
    <t>Submitter-defined name for the experiment.</t>
  </si>
  <si>
    <t>flow_cell_barcode</t>
  </si>
  <si>
    <t>Flow cell barcode. Wrong or missing information may affect analysis results.</t>
  </si>
  <si>
    <t>fragment_maximum_length</t>
  </si>
  <si>
    <t>Maximum length of the sequenced fragments (e.g., as predicted by Agilent Bioanalyzer).</t>
  </si>
  <si>
    <t>fragment_mean_length</t>
  </si>
  <si>
    <t>Mean length of the sequenced fragments (e.g., as predicted by Agilent Bioanalyzer).</t>
  </si>
  <si>
    <t>fragment_minimum_length</t>
  </si>
  <si>
    <t>Minimum length of the sequenced fragments (e.g., as predicted by Agilent Bioanalyzer).</t>
  </si>
  <si>
    <t>fragment_standard_deviation_length</t>
  </si>
  <si>
    <t>Standard deviation of the sequenced fragments length (e.g., as predicted by Agilent Bioanalyzer).</t>
  </si>
  <si>
    <t>fragmentation_enzyme</t>
  </si>
  <si>
    <t>The restriction enzyme used for nucleotide fragmentation.</t>
  </si>
  <si>
    <t>MboI
Unknown
Not Applicable</t>
  </si>
  <si>
    <t>includes_spike_ins</t>
  </si>
  <si>
    <t>Spike-in included?</t>
  </si>
  <si>
    <t>Specific model of sequencing instrument used.</t>
  </si>
  <si>
    <t>454 GS FLX Titanium
AB SOLiD 2
AB SOLiD 3
AB SOLiD 4
Complete Genomics
Illumina Genome Analyzer II
Illumina Genome Analyzer IIx
Illumina HiSeq 2000
Illumina HiSeq 2500
Illumina HiSeq 4000
Illumina HiSeq X Five
Illumina HiSeq X Ten
Illumina MiSeq
Illumina NextSeq
Illumina NovaSeq 6000
Ion Torrent PGM
Ion Torrent Proton
Ion Torrent S5
Other
PacBio RS
Unknown
Not Reported</t>
  </si>
  <si>
    <r>
      <rPr>
        <b/>
        <sz val="11"/>
        <color theme="1"/>
        <rFont val="Calibri"/>
        <family val="2"/>
        <scheme val="minor"/>
      </rPr>
      <t>4</t>
    </r>
    <r>
      <rPr>
        <sz val="11"/>
        <color theme="1"/>
        <rFont val="Calibri"/>
        <family val="2"/>
        <scheme val="minor"/>
      </rPr>
      <t>54 GS FLX Titanium
 AB SOLiD 4 
Complete Genomics
 Illumina HiSeq X Ten</t>
    </r>
  </si>
  <si>
    <t>5432604 - caDSR</t>
  </si>
  <si>
    <t>is_paired_end</t>
  </si>
  <si>
    <t>Are the reads paired end?</t>
  </si>
  <si>
    <t>boolean, null</t>
  </si>
  <si>
    <t>One of:
boolean
null</t>
  </si>
  <si>
    <t>lane_number</t>
  </si>
  <si>
    <t>The basic machine unit for sequencing. For Illumina machines, this reflects the physical lane number. Wrong or missing information may affect analysis results.</t>
  </si>
  <si>
    <t>library_name</t>
  </si>
  <si>
    <t>Name of the library.</t>
  </si>
  <si>
    <t>library_preparation_kit_catalog_number</t>
  </si>
  <si>
    <t>Catalog of Library Preparation Kit</t>
  </si>
  <si>
    <t>library_preparation_kit_name</t>
  </si>
  <si>
    <t>Name of Library Preparation Kit</t>
  </si>
  <si>
    <t>library_preparation_kit_vendor</t>
  </si>
  <si>
    <t>Vendor of Library Preparation Kit</t>
  </si>
  <si>
    <t>library_preparation_kit_version</t>
  </si>
  <si>
    <t>Version of Library Preparation Kit</t>
  </si>
  <si>
    <t>Affinity Enrichment
Hybrid Selection
miRNA Size Fractionation
Other
PCR
Poly-T Enrichment
Random
rRNA Depletion</t>
  </si>
  <si>
    <t>Hybrid Selection
 PCR
 Affinity Enrichment
 Poly-T Enrichment</t>
  </si>
  <si>
    <t>library_strand</t>
  </si>
  <si>
    <t>Library stranded-ness.</t>
  </si>
  <si>
    <t>Unstranded
First_Stranded
Second_Stranded
Not Applicable</t>
  </si>
  <si>
    <t>Unstranded
 First_Stranded
 Second_Stranded
 Not Applicable</t>
  </si>
  <si>
    <t>Library strategy.</t>
  </si>
  <si>
    <t>ATAC-Seq
Bisulfite-Seq
ChIP-Seq
HiChIP
m6A RNA Methylation
miRNA-Seq
RNA-Seq
scATAC-Seq
scRNA-Seq
Targeted Sequencing
WGS
WXS</t>
  </si>
  <si>
    <t>ATAC-Seq
 Bisulfite-Seq
 ChIP-Seq</t>
  </si>
  <si>
    <t>multiplex_barcode</t>
  </si>
  <si>
    <t>The barcode/index sequence used. Wrong or missing information may affect analysis results.</t>
  </si>
  <si>
    <t>Complete Genomics
Illumina
Ion Torrent
LS454
Other
PacBio
SOLiD</t>
  </si>
  <si>
    <t xml:space="preserve"> Illumina
 SOLiD
 Ion Torrent</t>
  </si>
  <si>
    <t>read_group_name</t>
  </si>
  <si>
    <t>Read Group Name</t>
  </si>
  <si>
    <t>read_length</t>
  </si>
  <si>
    <t>The length of the reads.</t>
  </si>
  <si>
    <t>integer, null</t>
  </si>
  <si>
    <t>rin</t>
  </si>
  <si>
    <t>A numerical assessment of the integrity of RNA based on the entire electrophoretic trace of the RNA sample including the presence or absence of degradation products.</t>
  </si>
  <si>
    <t>5278775 - caDSR</t>
  </si>
  <si>
    <t>sequencing_center</t>
  </si>
  <si>
    <t>Name of the center that provided the sequence files.</t>
  </si>
  <si>
    <t>sequencing_date</t>
  </si>
  <si>
    <t>One of: string (Format: date-time)
 null</t>
  </si>
  <si>
    <t>size_selection_range</t>
  </si>
  <si>
    <t>Range of size selection.</t>
  </si>
  <si>
    <t>spike_ins_concentration</t>
  </si>
  <si>
    <t>Spike in concentration.</t>
  </si>
  <si>
    <t>spike_ins_fasta</t>
  </si>
  <si>
    <t>Name of the FASTA file that contains the spike-in sequences.</t>
  </si>
  <si>
    <t>target_capture_kit</t>
  </si>
  <si>
    <t>Description that can uniquely identify a target capture kit. Suggested value is a combination of vendor, kit name, and kit version.</t>
  </si>
  <si>
    <t>Custom AmpliSeq Cancer Hotspot GENIE-MDA Augmented Panel v1 - 46 Genes
Custom GENIE-DFCI OncoPanel - 275 Genes
Custom GENIE-DFCI Oncopanel - 300 Genes
Custom GENIE-DFCI Oncopanel - 447 Genes
Custom HaloPlex DLBCL Panel - 370 Genes
Custom Ion AmpliSeq Hotspot GENIE-MOSC3 Augmented Panel - 74 Genes
Custom Large Construct Capture TARGET-OS Panel - 8 Genes
Custom MSK IMPACT Panel - 341 Genes
Custom MSK IMPACT Panel - 410 Genes
Custom MSK IMPACT Panel - 468 Genes
Custom Myeloid GENIE-VICC Panel - 37 Genes
Custom Personalis ACEcp VAREPOP-APOLLO Panel v2
Custom PGDX SureSelect CancerSelect VAREPOP-APOLLO Panel - 203 Genes
Custom PGDX SureSelect CancerSelect VAREPOP-APOLLO Panel - 88 Genes
Custom SeqCap EZ HGSC VCRome v2.1 ER Augmented v1
Custom SeqCap EZ HGSC VCRome v2.1 ER Augmented v2
Custom SeqCap EZ TARGET-OS Panel - 7.0 Mb
Custom Solid Tumor GENIE-VICC Panel - 34 Genes
Custom SureSelect CGCI-BLGSP Panel - 4.6 Mb
Custom SureSelect CGCI-HTMCP-CC KMT2D And Hotspot Panel - 37.0 Kb
Custom SureSelect CGCI-HTMCP-CC Panel - 19.7 Mb
Custom SureSelect GENIE-UHN Panel - 555 Genes
Custom SureSelect Human All Exon v1.1 Plus 3 Boosters
Custom SureSelect TARGET-AML_NBL_WT Panel - 2.8 Mb
Custom Twist Broad Exome v1.0 - 35.0 Mb
Custom Twist Broad PanCancer Panel - 396 Genes
Foundation Medicine T5a Panel - 322 Genes
Foundation Medicine T7 Panel - 429 Genes
Ion AmpliSeq Cancer Hotspot Panel v2
Ion AmpliSeq Comprehensive Cancer Panel
Nextera DNA Exome
Nextera Rapid Capture Exome v1.2
Not Applicable
SeqCap EZ HGSC VCRome v2.1
SeqCap EZ Human Exome v2.0
SeqCap EZ Human Exome v3.0
SureSelect Human All Exon v3
SureSelect Human All Exon v4
SureSelect Human All Exon v5
SureSelect Human All Exon v5 + UTR
TruSeq Amplicon Cancer Panel
TruSeq Exome Enrichment - 62 Mb
TruSeq RNA Exome
TruSight Myeloid Sequencing Panel
Twist Human Comprehensive Exome
xGen Exome Research Panel v1.0
Unknown</t>
  </si>
  <si>
    <t>Custom GENIE-DFCI OncoPanel - 275 Genes
 SeqCap EZ HGSC VCRome v2.1</t>
  </si>
  <si>
    <t>to_trim_adapter_sequence</t>
  </si>
  <si>
    <t>Does the user suggest adapter trimming?</t>
  </si>
  <si>
    <t>GDC.RunMetadata</t>
  </si>
  <si>
    <t>Sequencing Data
Raw Sequencing Data</t>
  </si>
  <si>
    <t>Sequencing Data
 Raw Sequencing Data</t>
  </si>
  <si>
    <t>Run Metadata</t>
  </si>
  <si>
    <t>Run Metadata Files Derived From Read Group</t>
  </si>
  <si>
    <t xml:space="preserve">Data file containing the run information from the SRA XML. </t>
  </si>
  <si>
    <t>The name (or part of a name) of a file (of any type).</t>
  </si>
  <si>
    <t>The size of the data file (object) in bytes.</t>
  </si>
  <si>
    <t>The 128-bit hash value expressed as a 32 digit hexadecimal number (in lower case) used as a file's digital fingerprint.</t>
  </si>
  <si>
    <t>biospecimen_anatomic_site</t>
  </si>
  <si>
    <t>Abdomen
Abdominal Wall
Acetabulum
Adenoid
Adipose
Adrenal
Alveolar Ridge
Amniotic Fluid
Ampulla Of Vater
Anal Sphincter
Ankle
Anorectum
Antecubital Fossa
Antrum
Anus
Aorta
Aortic Body
Appendix
Aqueous Fluid
Arm
Artery
Ascending Colon
Ascending Colon Hepatic Flexure
Auditory Canal
Autonomic Nervous System
Axilla
Back
Bile Duct
Bladder
Blood
Blood Vessel
Bone
Bone Marrow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Duodenum
Ear
Ear Canal
Ear, Pinna (External)
Effusion
Elbow
Endocrine Gland
Epididymis
Epidural Space
Esophageal; Distal
Esophageal; Mid
Esophageal; Proximal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Glottis
Groin
Gum
Hand
Hard Palate
Head - Face Or Neck, Nos
Head &amp; Neck
Heart
Hepatic
Hepatic Duct
Hepatic Flexure
Hepatic Vein
Hip
Hippocampus
Humerus
Hypopharynx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Lymph Nodes(s) Mediastinal
Mandible
Maxilla
Mediastinal Soft Tissue
Mediastinum
Mesentery
Mesothelium
Middle Finger
Mitochondria
Muscle
Nails
Nasal Cavity
Nasal Soft Tissue
Nasopharynx
Neck
Nerve
Nerve(s) Cranial
Not Allowed To Collect
Occipital Cortex
Ocular Orbits
Omentum
Oral Cavity
Oral Cavity - Mucosa Only
Oropharynx
Other
Ovary
Palate
Pancreas
Paranasal Sinuses
Paraspinal Ganglion
Parathyroid
Parotid Gland
Patella
Pelvis
Penis
Pericardium
Periorbital Soft Tissue
Peritoneal Cavity
Peritoneum
Pharynx
Pineal
Pineal Gland
Pituitary Gland
Placenta
Pleura
Popliteal Fossa
Prostate
Pylorus
Rectosigmoid Junction
Rectum
Retina
Retro-Orbital Region
Retroperitoneum
Rib
Ring Finger
Round Ligament
Sacrum
Salivary Gland
Scalp
Scapula
Sciatic Nerve
Scrotum
Seminal Vesicle
Shoulder
Sigmoid Colon
Sinus
Sinus(es), Maxillary
Skeletal Muscle
Skin
Skull
Small Bowel
Small Bowel - Mucosa Only
Small Finger
Soft Tissue
Spinal Column
Spinal Cord
Spleen
Splenic Flexure
Sternum
Stomach
Stomach - Mucosa Only
Subcutaneous Tissue
Subglottis
Sublingual Gland
Submandibular Gland
Supraglottis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t>
  </si>
  <si>
    <t>4742851 - caDSR</t>
  </si>
  <si>
    <t>biospecimen_laterality</t>
  </si>
  <si>
    <t>For tumors in paired organs, designates the side on which the specimen was obtained.</t>
  </si>
  <si>
    <t>Bilateral
Left
Right
Unknown
Not Reported</t>
  </si>
  <si>
    <t>Bilateral
 Left
 Rightt</t>
  </si>
  <si>
    <t>2007875 - caDSR</t>
  </si>
  <si>
    <t>catalog_reference</t>
  </si>
  <si>
    <t>HCMI catalog reference number for cancer model.</t>
  </si>
  <si>
    <t>composition</t>
  </si>
  <si>
    <t>Text term that represents the cellular composition of the sample.</t>
  </si>
  <si>
    <t>2D Classical Conditionally Reprogrammed Cells
2D Modified Conditionally Reprogrammed Cells
3D Air-Liquid Interface Organoid
3D Neurosphere
3D Organoid
Adherent Cell Line
Bone Marrow Components
Bone Marrow Components NOS
Buccal Cells
Buffy Coat
Cell
Control Analyte
Derived Cell Line
EBV Immortalized
Fibroblasts from Bone Marrow Normal
Granulocytes
Human Original Cells
Liquid Suspension Cell Line
Lymphocytes
Mixed Adherent Suspension
Mononuclear Cells from Bone Marrow Normal
Peripheral Blood Components NOS
Peripheral Whole Blood
Plasma
Pleural Effusion
Saliva
Serum
Solid Tissue
Sorted Cells
Sputum
Whole Bone Marrow
Unknown
Not Reported</t>
  </si>
  <si>
    <t>2D Classical Conditionally Reprogrammed Cells
 Derived Cell Line</t>
  </si>
  <si>
    <t>5432591 - caDSR</t>
  </si>
  <si>
    <t>current_weight</t>
  </si>
  <si>
    <t>Numeric value that represents the current weight of the sample, measured in milligrams.</t>
  </si>
  <si>
    <t>5432606 - caDSR</t>
  </si>
  <si>
    <t>days_to_collection</t>
  </si>
  <si>
    <t>3008340 - caDSR</t>
  </si>
  <si>
    <t>days_to_sample_procurement</t>
  </si>
  <si>
    <t>The number of days from the index date to the date a patient underwent a procedure (e.g. surgical resection) yielding a sample that was eventually used for research.</t>
  </si>
  <si>
    <t>derived_from ((Parent)Sample)</t>
  </si>
  <si>
    <t>Child Samples Derived From Sample</t>
  </si>
  <si>
    <t>Samples Derived From Case</t>
  </si>
  <si>
    <t>diagnosis_pathologically_confirmed</t>
  </si>
  <si>
    <t>The histologic description of tissue or cells confirmed by a pathology review of frozen or formalin fixed slide(s) completed after the diagnostic pathology review of the tumor sample used to extract analyte(s).</t>
  </si>
  <si>
    <t>distance_normal_to_tumor</t>
  </si>
  <si>
    <t>Text term to signify the distance between the tumor tissue and the normal control tissue that was procured for matching normal DNA.</t>
  </si>
  <si>
    <t>Adjacent (&lt; or = 2cm)
Distal (&gt;2cm)
Unknown
Not Reported</t>
  </si>
  <si>
    <t>Adjacent (&lt; or = 2cm)
 Distal (&gt;2cm)
 Unknown</t>
  </si>
  <si>
    <t>3088708 - caDSR</t>
  </si>
  <si>
    <t>distributor_reference</t>
  </si>
  <si>
    <t>Distributor reference number for cancer model.</t>
  </si>
  <si>
    <t xml:space="preserve">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t>
  </si>
  <si>
    <t>freezing_method</t>
  </si>
  <si>
    <t>Text term that represents the method used for freezing the sample.</t>
  </si>
  <si>
    <t>5432607 - caDSR</t>
  </si>
  <si>
    <t>growth_rate</t>
  </si>
  <si>
    <t>Rate at which the model grows, measured as hours to time to split.</t>
  </si>
  <si>
    <t>initial_weight</t>
  </si>
  <si>
    <t>Numeric value that represents the initial weight of the sample, measured in milligrams.</t>
  </si>
  <si>
    <t>5432605 - caDSR</t>
  </si>
  <si>
    <t>intermediate_dimension</t>
  </si>
  <si>
    <t>Intermediate dimension of the sample, in millimeters.</t>
  </si>
  <si>
    <t>longest_dimension</t>
  </si>
  <si>
    <t>Numeric value that represents the longest dimension of the sample, measured in millimeters.</t>
  </si>
  <si>
    <t>5432602 - caDSR</t>
  </si>
  <si>
    <t>method_of_sample_procurement</t>
  </si>
  <si>
    <t>The method used to procure the sample used to extract analyte(s).</t>
  </si>
  <si>
    <t>Abdomino-perineal Resection of Rectum
Anterior Resection of Rectum
Ascites Drainage
Aspirate
Autopsy
Biopsy
Blood Draw
Bone Marrow Aspirate
Buccal Mucosal Resection
Core Biopsy
Cystectomy
Deep Parotidectomy
Endo Rectal Tumor Resection
Endolaryngeal Excision
Endoscopic Biopsy
Endoscopic Mucosal Resection (EMR)
Enucleation
Excisional Biopsy
Fine Needle Aspiration
Full Hysterectomy
Glossectomy
Gross Total Resection
Hand Assisted Laparoscopic Radical Nephrectomy
Hysterectomy NOS
Incisional Biopsy
Indeterminant
Laparoscopic Biopsy
Laparoscopic Partial Nephrectomy
Laparoscopic Radical Nephrectomy
Laparoscopic Radical Prostatectomy with Robotics
Laparoscopic Radical Prostatectomy without Robotics
Laryngopharyngectomy
Left Hemicolectomy
Liquid Biopsy
Lobectomy
Local Resection (Exoresection; wall resection)
Lumpectomy
Lymph Node Dissection
Lymphadenectomy
Mandibulectomy
Maxillectomy
Metastasectomy
Modified Radical Mastectomy
Needle Biopsy
Not Allowed To Collect
Omentectomy
Oophorectomy
Open Craniotomy
Open Partial Nephrectomy
Open Radical Nephrectomy
Open Radical Prostatectomy
Orchiectomy
Other
Other Surgical Resection
Palatectomy
Pan-Procto Colectomy
Pancreatectomy
Paracentesis
Parotidectomy, NOS
Partial Hepatectomy
Partial Laryngectomy
Partial Maxillectomy
Partial Nephrectomy
Peritoneal Lavage
Pneumonectomy
Punch Biopsy
Radical Hysterectomy
Radical Maxillectomy
Radical Nephrectomy
Radical Prostatectomy
Right Hemicolectomy
Salpingectomy
Salpingo-oophorectomy
Sigmoid Colectomy
Simple Hysterectomy
Simple Mastectomy
Subtotal Prostatectomy
Subtotal Resection
Superficial Parotidectomy
Supracervical Hysterectomy
Supracricoid Laryngectomy
Supraglottic Laryngectomy
Surgical Resection
Thoracentesis
Thoracoscopic Biopsy
Tonsillectomy
Total Colectomy
Total Hepatectomy
Total Laryngectomy
Total Mastectomy
Total Nephrectomy
Transoral Laser Excision
Transplant
Transurethral resection (TURBT)
Transurethral Resection (TURP)
Transverse Colectomy
Tumor Debulking
Tumor Resection
Vertical Hemilaryngectomy
Wedge Resection
Whipple Procedure
Unknown
Not Reported</t>
  </si>
  <si>
    <t xml:space="preserve"> Anterior Resection of Rectum
 Ascites Drainage
 Excisional Biopsy</t>
  </si>
  <si>
    <t>oct_embedded</t>
  </si>
  <si>
    <t>Indicator of whether or not the sample was embedded in Optimal Cutting Temperature (OCT) compound.</t>
  </si>
  <si>
    <t>5432538 - caDSR</t>
  </si>
  <si>
    <t>passage_count</t>
  </si>
  <si>
    <t>Number of passages (splits) between the original tissue and this model.</t>
  </si>
  <si>
    <t>pathology_report_uuid</t>
  </si>
  <si>
    <t>UUID of the related pathology report.</t>
  </si>
  <si>
    <t>preservation_method</t>
  </si>
  <si>
    <t>Text term that represents the method used to preserve the sample.</t>
  </si>
  <si>
    <t>Cryopreserved
FFPE
Fresh
Frozen
OCT
Snap Frozen
Unknown
Not Reported</t>
  </si>
  <si>
    <t>Cryopreserved
 FFPE
 Fresh</t>
  </si>
  <si>
    <t>5432521 - caDSR</t>
  </si>
  <si>
    <t>Samples Processed At Tissue Source Site</t>
  </si>
  <si>
    <t>GDC.TissueSourceSite</t>
  </si>
  <si>
    <t>Samples Related To Diagnosis</t>
  </si>
  <si>
    <t>sample_ordinal</t>
  </si>
  <si>
    <t>A number describing the samples place in an ordered sequence.</t>
  </si>
  <si>
    <t>Additional - New Primary
Additional Metastatic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Mixed Adherent Suspension
Mononuclear Cells from Bone Marrow Normal
Neoplasms of Uncertain and Unknown Behavior
Next Generation Cancer Model
Next Generation Cancer Model Expanded Under Non-conforming Conditions
Not Allowed To Collect
Pleural Effusion
Post neo-adjuvant therapy
Primary Blood Derived Cancer - Bone Marrow
Primary Blood Derived Cancer - Peripheral Blood
Primary Tumor
Primary Xenograft Tissue
Recurrent Blood Derived Cancer - Bone Marrow
Recurrent Blood Derived Cancer - Peripheral Blood
Recurrent Tumor
Repli-G (Qiagen) DNA
Repli-G X (Qiagen) DNA
RNA
Saliva
Slides
Solid Tissue Normal
Total RNA
Tumor
Tumor Adjacent Normal - Post Neo-adjuvant Therapy
Xenograft Tissue
Unknown
Not Reported</t>
  </si>
  <si>
    <t>3111302 - caDSR</t>
  </si>
  <si>
    <t>sample_type_id</t>
  </si>
  <si>
    <t>The accompanying sample type id for the sample type.</t>
  </si>
  <si>
    <t>01
02
03
04
05
06
07
08
09
10
11
12
13
14
15
16
17
18
20
30
31
32
40
41
42
50
60
61
85
86
87
99</t>
  </si>
  <si>
    <t xml:space="preserve">01
 02
 03
</t>
  </si>
  <si>
    <t>shortest_dimension</t>
  </si>
  <si>
    <t>Numeric value that represents the shortest dimension of the sample, measured in millimeters.</t>
  </si>
  <si>
    <t>5432603 - caDSR</t>
  </si>
  <si>
    <t>time_between_clamping_and_freezing</t>
  </si>
  <si>
    <t>Numeric representation of the elapsed time between the surgical clamping of blood supply and freezing of the sample, measured in minutes.</t>
  </si>
  <si>
    <t>5432611 - caDSR</t>
  </si>
  <si>
    <t>time_between_excision_and_freezing</t>
  </si>
  <si>
    <t>Numeric representation of the elapsed time between the excision and freezing of the sample, measured in minutes.</t>
  </si>
  <si>
    <t>5432612 - caDSR</t>
  </si>
  <si>
    <t>tissue_collection_type</t>
  </si>
  <si>
    <t>The text term used to describe the tyoe of collection used to obtain tissue.</t>
  </si>
  <si>
    <t>Prospective
Retrospective</t>
  </si>
  <si>
    <t>tissue_type</t>
  </si>
  <si>
    <t>Text term that represents a description of the kind of tissue collected with respect to disease status or proximity to tumor tissue.</t>
  </si>
  <si>
    <t>Tumor
Normal
Abnormal
Peritumoral
Unknown
Not Reported</t>
  </si>
  <si>
    <t>Tumor
 Normal
 Abnormal
 Peritumoral</t>
  </si>
  <si>
    <t>5432687 - caDSR</t>
  </si>
  <si>
    <t>tumor_code</t>
  </si>
  <si>
    <t>Diagnostic tumor code of the tissue sample source.</t>
  </si>
  <si>
    <t>Acute Leukemia of Ambiguous Lineage (ALAL)
Acute lymphoblastic leukemia (ALL)
Acute myeloid leukemia (AML)
Anal Cancer (all types)
Cervical Cancer (all types)
Clear cell sarcoma of the kidney (CCSK)
CNS, ependymoma
CNS, glioblastoma (GBM)
CNS, low grade glioma (LGG)
CNS, medulloblastoma
CNS, other
CNS, rhabdoid tumor
Diffuse Large B-Cell Lymphoma (DLBCL)
Ewing sarcoma
Induction Failure AML (AML-IF)
Lung Cancer (all types)
Neuroblastoma (NBL)
NHL, anaplastic large cell lymphoma
NHL, Burkitt lymphoma (BL)
Non cancerous tissue
Osteosarcoma (OS)
Rhabdoid tumor (kidney) (RT)
Rhabdomyosarcoma
Soft tissue sarcoma, non-rhabdomyosarcoma
Wilms tumor (WT)</t>
  </si>
  <si>
    <t>Non cancerous tissue
Lung Cancer (all types)
CNS, medulloblastoma</t>
  </si>
  <si>
    <t>tumor_code_id</t>
  </si>
  <si>
    <t>BCR-defined id code for the tumor sample.</t>
  </si>
  <si>
    <t>00
01
02
03
04
10
15
20
21
30
40
41
50
51
52
60
61
62
63
64
65
70
71
80
81</t>
  </si>
  <si>
    <t>00
 01
 02</t>
  </si>
  <si>
    <t>tumor_descriptor</t>
  </si>
  <si>
    <t>Metastatic
NOS
Not Applicable
Premalignant
Primary
Recurrence
Xenograft
Unknown
Not Reported</t>
  </si>
  <si>
    <t>Metastatic
 Primary
 Recurrence</t>
  </si>
  <si>
    <t>A digital image, microscopic or otherwise, of any sample, portion, or sub-part thereof. (GDC)</t>
  </si>
  <si>
    <t>percent_eosinophil_infiltration</t>
  </si>
  <si>
    <t>Numeric value to represent the percentage of infiltration by eosinophils in a tumor sample or specimen.</t>
  </si>
  <si>
    <t>2897700 - caDSR</t>
  </si>
  <si>
    <t>percent_granulocyte_infiltration</t>
  </si>
  <si>
    <t>Numeric value to represent the percentage of infiltration by granulocytes in a tumor sample or specimen.</t>
  </si>
  <si>
    <t>2897705 - caDSR</t>
  </si>
  <si>
    <t>percent_inflam_infiltration</t>
  </si>
  <si>
    <t>Numeric value to represent local response to cellular injury, marked by capillary dilatation, edema and leukocyte infiltration; clinically, inflammation is manifest by reddness, heat, pain, swelling and loss of function, with the need to heal damaged tissue.</t>
  </si>
  <si>
    <t>2897695 - caDSR</t>
  </si>
  <si>
    <t>percent_lymphocyte_infiltration</t>
  </si>
  <si>
    <t>Numeric value to represent the percentage of infiltration by lymphocytes in a solid tissue normal sample or specimen.</t>
  </si>
  <si>
    <t>2897710 - caDSR</t>
  </si>
  <si>
    <t>percent_monocyte_infiltration</t>
  </si>
  <si>
    <t>Numeric value to represent the percentage of monocyte infiltration in a sample or specimen.</t>
  </si>
  <si>
    <t>5455535 - caDSR</t>
  </si>
  <si>
    <t>percent_necrosis</t>
  </si>
  <si>
    <t>Numeric value to represent the percentage of cell death in a malignant tumor sample or specimen.</t>
  </si>
  <si>
    <t>2841237 - caDSR</t>
  </si>
  <si>
    <t>percent_neutrophil_infiltration</t>
  </si>
  <si>
    <t>Numeric value to represent the percentage of infiltration by neutrophils in a tumor sample or specimen.</t>
  </si>
  <si>
    <t>2841267 - caDSR</t>
  </si>
  <si>
    <t>percent_normal_cells</t>
  </si>
  <si>
    <t>Numeric value to represent the percentage of normal cell content in a malignant tumor sample or specimen.</t>
  </si>
  <si>
    <t>2841233 - caDSR</t>
  </si>
  <si>
    <t>percent_rhabdoid_features</t>
  </si>
  <si>
    <t>percent_sarcomatoid_features</t>
  </si>
  <si>
    <t>percent_stromal_cells</t>
  </si>
  <si>
    <t>Numeric value to represent the percentage of reactive cells that are present in a malignant tumor sample or specimen but are not malignant such as fibroblasts, vascular structures, etc.</t>
  </si>
  <si>
    <t>2841241 - caDSR</t>
  </si>
  <si>
    <t>percent_tumor_cells</t>
  </si>
  <si>
    <t>Numeric value that represents the percentage of infiltration by tumor cells in a sample.</t>
  </si>
  <si>
    <t>5432686 - caDSR</t>
  </si>
  <si>
    <t>percent_tumor_nuclei</t>
  </si>
  <si>
    <t>Numeric value to represent the percentage of tumor nuclei in a malignant neoplasm sample or specimen.</t>
  </si>
  <si>
    <t>2841225 - caDSR</t>
  </si>
  <si>
    <t>The text term used to describe the number of positive prostatic chips, which are generated from transurethral resection of the prostate (TURP) procedures and are generally used for relieving urinary obstruction due to nodular hyperplasia of the prostate (benign prostatic hyperplasia).</t>
  </si>
  <si>
    <t xml:space="preserve">	
Numeric value that represents the percentage of prostatic involvement found in a specific tissue sample.</t>
  </si>
  <si>
    <t>section_location</t>
  </si>
  <si>
    <t>Tissue source of the slide.</t>
  </si>
  <si>
    <t>tissue_microarray_coordinates</t>
  </si>
  <si>
    <t>The alphanumeric term used to describe the coordinates of a specific tissue located on a tissue microarray slide.</t>
  </si>
  <si>
    <t>GDC.SlideImage</t>
  </si>
  <si>
    <t>JPEG
JPEG 2000
SVS
TIFF</t>
  </si>
  <si>
    <t>JPEG
SVS
TIFF</t>
  </si>
  <si>
    <t>data_from (Slide)</t>
  </si>
  <si>
    <t>Slide Images Data From Slide</t>
  </si>
  <si>
    <t>Cell Culture Image
Slide Image
Tissue Microarray Image</t>
  </si>
  <si>
    <t>Cell Culture Image
Slide Image</t>
  </si>
  <si>
    <t>Data file containing image of a slide.</t>
  </si>
  <si>
    <t>Classification of the image type with respect to its experimental use.</t>
  </si>
  <si>
    <t>Cell Culture
Diagnostic Slide
Tissue Slide</t>
  </si>
  <si>
    <t>imaging_date</t>
  </si>
  <si>
    <t>A combination of date and time of day in the form [-]CCYY-MM-DDThh:mm:ss[Z|(+|-)hh:mm]</t>
  </si>
  <si>
    <t>One of:string (Format: date-time)
null</t>
  </si>
  <si>
    <t>string (Format: date-time)
null</t>
  </si>
  <si>
    <t>magnification</t>
  </si>
  <si>
    <t>Magnification used to capture the image.</t>
  </si>
  <si>
    <t>GDC.SubmittedAlignedReads</t>
  </si>
  <si>
    <t>Sequencing Reads</t>
  </si>
  <si>
    <t>BAM</t>
  </si>
  <si>
    <t>data_from (ReadGroup)</t>
  </si>
  <si>
    <t>Submitted Aligned Reads Files Data From Read Group</t>
  </si>
  <si>
    <t>Aligned Reads</t>
  </si>
  <si>
    <t>Data file containing aligned reads that are used as input to GDC workflows.</t>
  </si>
  <si>
    <t>GDC.SubmittedGenomicProfile</t>
  </si>
  <si>
    <t>Combined Nucleotide Variation
Genomic Profiling</t>
  </si>
  <si>
    <t>MAF
TSV
VCF
XML</t>
  </si>
  <si>
    <t>Submitted Genomic Profiles Data From Read Group</t>
  </si>
  <si>
    <t>FoundationOne Report
GENIE Report
Raw CGI Variant</t>
  </si>
  <si>
    <t>Data file containing genomic profile information.</t>
  </si>
  <si>
    <t>ATAC-Seq
Bisulfite-Seq
ChIP-Seq
miRNA-Seq
RNA-Seq
Targeted Sequencing
WGS
WXS</t>
  </si>
  <si>
    <t>GDC.SubmittedGenotypingArray</t>
  </si>
  <si>
    <t>Copy Number Variation</t>
  </si>
  <si>
    <t>CEL</t>
  </si>
  <si>
    <t>Submitted Genotyping Arrays Derived From Aliquot</t>
  </si>
  <si>
    <t>Data file containing raw data from a genotyping array.</t>
  </si>
  <si>
    <t>Genotyping Array</t>
  </si>
  <si>
    <t>Affymetrix SNP 6.0</t>
  </si>
  <si>
    <t>bcr_id</t>
  </si>
  <si>
    <t>TCGA-provided BCR id.</t>
  </si>
  <si>
    <t>a unique key - TCGA-provided TSS code.</t>
  </si>
  <si>
    <t xml:space="preserve">A clinical site that collects and provides patient samples and clinical metadata for research use. (NCIt C103264) </t>
  </si>
  <si>
    <t>Name of the source site.</t>
  </si>
  <si>
    <t>project</t>
  </si>
  <si>
    <t>Study name of the project.</t>
  </si>
  <si>
    <t>GDC.Treatment</t>
  </si>
  <si>
    <t>chemo_concurrent_to_radiation</t>
  </si>
  <si>
    <t>The text term used to describe whether the patient was receiving chemotherapy concurrent to radiation.</t>
  </si>
  <si>
    <t>days_to_treatment_end</t>
  </si>
  <si>
    <t>Number of days between the date used for index and the date the treatment ended.</t>
  </si>
  <si>
    <t>6154725 - caDSR</t>
  </si>
  <si>
    <t>days_to_treatment_start</t>
  </si>
  <si>
    <t>6154726 - caDSR</t>
  </si>
  <si>
    <t xml:space="preserve">Record of the administration and intention of therapeutic agents provided to a patient to alter the course of a pathologic process. </t>
  </si>
  <si>
    <t>initial_disease_status</t>
  </si>
  <si>
    <t>The text term used to describe the status of the patient's malignancy when the treatment began.</t>
  </si>
  <si>
    <t>Initial Diagnosis
Progressive Disease
Recurrent Disease
Residual Disease
Unknown
Not Reported</t>
  </si>
  <si>
    <t>Progressive Disease
Recurrent Disease
 Residual Disease</t>
  </si>
  <si>
    <t>number_of_cycles</t>
  </si>
  <si>
    <t>The numeric value used to describe the number of cycles of a specific treatment or regimen the patient received.</t>
  </si>
  <si>
    <t>reason_treatment_ended</t>
  </si>
  <si>
    <t xml:space="preserve">	
The text term used to describe the reason a specific treatment or regimen ended.</t>
  </si>
  <si>
    <t>Adverse Event
Course of Therapy Completed
Death
Disease Progression
Other
Withdrawal by Subject</t>
  </si>
  <si>
    <t>regimen_or_line_of_therapy</t>
  </si>
  <si>
    <t>The text term used to describe the regimen or line of therapy.</t>
  </si>
  <si>
    <t>6161024 - caDSR</t>
  </si>
  <si>
    <t>route_of_administration</t>
  </si>
  <si>
    <t>The pathway by which a substance is administered in order to reach the site of action in the body.</t>
  </si>
  <si>
    <t>Intrathecal
Intravenous
Oral
Not Reported</t>
  </si>
  <si>
    <t>C38114 - NCIt</t>
  </si>
  <si>
    <t xml:space="preserve">10-Deacetyltaxol
11C Topotecan
11D10 AluGel Anti-Idiotype Monoclonal Antibody
12-Allyldeoxoartemisinin
13-Deoxydoxorubicin
14C BMS-275183
17beta-Hydroxysteroid Dehydrogenase Type 5 Inhibitor ASP9521
2-Deoxy-D-glucose
2-Ethylhydrazide
2-Fluoroadenine
2-Fluorofucose-containing SGN-2FF
2-Hydroxyestradiol
2-Hydroxyestrone
2-Hydroxyflutamide Depot
2-Hydroxyoleic Acid
2-Methoxyestradiol
2-Methoxyestradiol Nanocrystal Colloidal Dispersion
2-Methoxyestrone
2-O, 3-O Desulfated Heparin
2,6-Diaminopurine
2,6-Dimethoxyquinone
2'-F-ara-deoxyuridine
3'-C-ethynylcytidine
3'-dA Phosphoramidate NUC-7738
4-Nitroestrone 3-Methyl Ether
4-Thio-2-deoxycytidine
4'-Iodo-4'-Deoxydoxorubicin
5-Aza-4'-thio-2'-deoxycytidine
5-Fluoro-2-Deoxycytidine
6-Phosphofructo-2-kinase/fructose-2,6-bisphosphatases Isoform 3 Inhibitor ACT-PFK-158
7-Cyanoquinocarcinol
7-Ethyl-10-Hydroxycamptothecin
7-Hydroxystaurosporine
8-Azaguanine
9-Ethyl 6-Mercaptopurine
9H-Purine-6Thio-98D
A2A Receptor Antagonist EOS100850
Abagovomab
Abarelix
Abemaciclib
Abemaciclib Mesylate
Abexinostat
Abexinostat Tosylate
Abiraterone
Abiraterone Acetate
Abituzumab
Acai Berry Juice
Acalabrutinib
Acalisib
Aceglatone
Acetylcysteine
Acitretin
Acivicin
Aclacinomycin B
Aclarubicin
Acodazole
Acodazole Hydrochloride
Acolbifene Hydrochloride
Acridine
Acridine Carboxamide
Acronine
Actinium Ac 225 Lintuzumab
Actinium Ac 225-FPI-1434
Actinium Ac-225 Anti-PSMA Monoclonal Antibody J591
Actinomycin C2
Actinomycin C3
Actinomycin F1
Activin Type 2B Receptor Fc Fusion Protein STM 434
Acyclic Nucleoside Phosphonate Prodrug ABI-1968
Ad-RTS-hIL-12
Adagloxad Simolenin
Adavosertib
Adecatumumab
Adenosine A2A Receptor Antagonist AZD4635
Adenosine A2A Receptor Antagonist CS3005
Adenosine A2A Receptor Antagonist NIR178
Adenosine A2A Receptor Antagonist/Phosphodiesterase 10A PBF-999
Adenosine A2A/A2B Receptor Antagonist AB928
Adenosine A2B Receptor Antagonist PBF-1129
Adenovector-transduced AP1903-inducible MyD88/CD40-expressing Autologous PSMA-specific Prostate Cancer Vaccine BPX-201
Adenoviral Brachyury Vaccine ETBX-051
Adenoviral Cancer Vaccine PF-06936308
Adenoviral MUC1 Vaccine ETBX-061
Adenoviral PSA Vaccine ETBX-071
Adenoviral Transduced hIL-12-expressing Autologous Dendritic Cells INXN-3001 Plus Activator Ligand INXN-1001
Adenoviral Tumor-specific Neoantigen Priming Vaccine GAd-209-FSP
Adenoviral Tumor-specific Neoantigen Priming Vaccine GRT-C901
Adenovirus 5/F35-Human Guanylyl Cyclase C-PADRE
Adenovirus Serotype 26-expressing HPV16 Vaccine JNJ-63682918
Adenovirus Serotype 26-expressing HPV18 Vaccine JNJ-63682931
Adenovirus-expressing TLR5/TLR5 Agonist Nanoformulation M-VM3
Adenovirus-mediated Human Interleukin-12 INXN-2001 Plus Activator Ligand INXN-1001
Aderbasib
ADH-1
AE37 Peptide/GM-CSF Vaccine
AEE788
Aerosol Gemcitabine
Aerosolized Aldesleukin
Aerosolized Liposomal Rubitecan
Afatinib
Afatinib Dimaleate
Afimoxifene
Afuresertib
Agatolimod Sodium
Agerafenib
Aglatimagene Besadenovec
Agonistic Anti-CD40 Monoclonal Antibody ADC-1013
Agonistic Anti-OX40 Monoclonal Antibody INCAGN01949
Agonistic Anti-OX40 Monoclonal Antibody MEDI6469
AKR1C3-activated Prodrug OBI-3424
AKT 1/2 Inhibitor BAY1125976
AKT Inhibitor ARQ 092
Akt Inhibitor LY2780301
Akt Inhibitor MK2206
Akt Inhibitor SR13668
Akt/ERK Inhibitor ONC201
Alacizumab Pegol
Alanosine
Albumin-binding Cisplatin Prodrug BTP-114
Aldesleukin
Aldoxorubicin
Alectinib
Alefacept
Alemtuzumab
Alestramustine
Alflutinib Mesylate
Algenpantucel-L
Alisertib
Alitretinoin
ALK Inhibitor
ALK Inhibitor ASP3026
ALK Inhibitor PLB 1003
ALK Inhibitor RO5424802
ALK Inhibitor TAE684
ALK Inhibitor WX-0593
ALK-2 Inhibitor TP-0184
ALK-FAK Inhibitor CEP-37440
ALK/c-Met Inhibitor TQ-B3139
ALK/FAK/Pyk2 Inhibitor CT-707
ALK/ROS1/Met Inhibitor TQ-B3101
ALK/TRK Inhibitor TSR-011
Alkotinib
Allodepleted T Cell Immunotherapeutic ATIR101
Allogeneic Anti-BCMA CAR-transduced T-cells ALLO-715
Allogeneic Anti-BCMA-CAR T-cells PBCAR269A
Allogeneic Anti-BCMA/CS1 Bispecific CAR-T Cells
Allogeneic Anti-CD19 CAR T-cells ALLO-501A
Allogeneic Anti-CD19 Universal CAR-T Cells CTA101
Allogeneic Anti-CD19-CAR T-cells PBCAR0191
Allogeneic Anti-CD20 CAR T-cells LUCAR-20S
Allogeneic Anti-CD20-CAR T-cells PBCAR20A
Allogeneic CD22-specific Universal CAR-expressing T-lymphocytes UCART22
Allogeneic CD3- CD19- CD57+ NKG2C+ NK Cells FATE-NK100
Allogeneic CD56-positive CD3-negative Natural Killer Cells CYNK-001
Allogeneic CD8+ Leukemia-associated Antigens Specific T Cells NEXI-001
Allogeneic Cellular Vaccine 1650-G
Allogeneic CRISPR-Cas9 Engineered Anti-BCMA T Cells CTX120
Allogeneic CRISPR-Cas9 Engineered Anti-CD70 CAR-T Cells CTX130
Allogeneic CS1-specific Universal CAR-expressing T-lymphocytes UCARTCS1A
Allogeneic GM-CSF-secreting Breast Cancer Vaccine SV-BR-1-GM
Allogeneic GM-CSF-secreting Lethally Irradiated Prostate Cancer Vaccine
Allogeneic GM-CSF-secreting Lethally Irradiated Whole Melanoma Cell Vaccine
Allogeneic GM-CSF-secreting Tumor Vaccine PANC 10.05 pcDNA-1/GM-Neo
Allogeneic GM-CSF-secreting Tumor Vaccine PANC 6.03 pcDNA-1/GM-Neo
Allogeneic IL13-Zetakine/HyTK-Expressing-Glucocorticoid Resistant Cytotoxic T Lymphocytes GRm13Z40-2
Allogeneic Irradiated Melanoma Cell Vaccine CSF470
Allogeneic Large Multivalent Immunogen Melanoma Vaccine LP2307
Allogeneic Melanoma Vaccine AGI-101H
Allogeneic Natural Killer Cell Line MG4101
Allogeneic Natural Killer Cell Line NK-92
Allogeneic Plasmacytoid Dendritic Cells Expressing Lung Tumor Antigens PDC*lung01
Allogeneic Renal Cell Carcinoma Vaccine MGN1601
Allogeneic Third-party Suicide Gene-transduced Anti-HLA-DPB1*0401 CD4+ T-cells CTL 19
Allosteric ErbB Inhibitor BDTX-189
Allovectin-7
Almurtide
Alobresib
Alofanib
Alpelisib
Alpha Galactosylceramide
Alpha V Beta 1 Inhibitor ATN-161
Alpha V Beta 8 Antagonist PF-06940434
alpha-Folate Receptor-targeting Thymidylate Synthase Inhibitor ONX-0801
Alpha-Gal AGI-134
Alpha-lactalbumin-derived Synthetic Peptide-lipid Complex Alpha1H
Alpha-Thioguanine Deoxyriboside
Alpha-tocopheryloxyacetic Acid
Alsevalimab
Altiratinib
Altretamine
Alvespimycin
Alvespimycin Hydrochloride
Alvocidib
Alvocidib Hydrochloride
Alvocidib Prodrug TP-1287
Amatuximab
Ambamustine
Ambazone
Amblyomin-X
Amcasertib
Ametantrone
Amifostine
Amino Acid Injection
Aminocamptothecin
Aminocamptothecin Colloidal Dispersion
Aminoflavone Prodrug AFP464
Aminopterin
Aminopterin Sodium
Amivantamab
Amolimogene Bepiplasmid
Amonafide L-Malate
Amrubicin
Amrubicin Hydrochloride
Amsacrine
Amsacrine Lactate
Amsilarotene
Amustaline
Amustaline Dihydrochloride
Amuvatinib
Amuvatinib Hydrochloride
Anakinra
Anastrozole
Anaxirone
Ancitabine
Ancitabine Hydrochloride
Andecaliximab
Androgen Antagonist APC-100
Androgen Receptor Antagonist BAY 1161116
Androgen Receptor Antagonist SHR3680
Androgen Receptor Antagonist TAS3681
Androgen Receptor Antagonist TRC253
Androgen Receptor Antisense Oligonucleotide AZD5312
Androgen Receptor Antisense Oligonucleotide EZN-4176
Androgen Receptor Degrader ARV-110
Androgen Receptor Degrader CC-94676
Androgen Receptor Downregulator AZD3514
Androgen Receptor Inhibitor EPI-7386
Androgen Receptor Ligand-binding Domain-encoding Plasmid DNA Vaccine MVI-118
Androgen Receptor/Glucocorticoid Receptor Antagonist CB-03-10
Andrographolide
Androstane Steroid HE3235
Anetumab Ravtansine
Ang2/VEGF-Binding Peptides-Antibody Fusion Protein CVX-241
Angiogenesis Inhibitor GT-111
Angiogenesis Inhibitor JI-101
Angiogenesis/Heparanase Inhibitor PG545
Angiopoietin-2-specific Fusion Protein PF-04856884
Anhydrous Enol-oxaloacetate
Anhydrovinblastine
Aniline Mustard
Anlotinib Hydrochloride
Annamycin
Annamycin Liposomal
Annonaceous Acetogenins
Ansamitomicin P-3
Anthramycin
Anthrapyrazole
Anti c-KIT Antibody-drug Conjugate LOP628
Anti-5T4 Antibody-drug Conjugate ASN004
Anti-5T4 Antibody-Drug Conjugate PF-06263507
Anti-5T4 Antibody-drug Conjugate SYD1875
Anti-A33 Monoclonal Antibody KRN330
Anti-A5B1 Integrin Monoclonal Antibody PF-04605412
Anti-ACTR/4-1BB/CD3zeta-Viral Vector-transduced Autologous T-Lymphocytes ACTR087
Anti-AG7 Antibody Drug Conjugate AbGn-107
Anti-AGS-16 Monoclonal Antibody AGS-16M18
Anti-AGS-5 Antibody-Drug Conjugate ASG-5ME
Anti-AGS-8 Monoclonal Antibody AGS-8M4
Anti-alpha BCMA/Anti-alpha CD3 T-cell Engaging Bispecific Antibody TNB-383B
Anti-alpha5beta1 Integrin Antibody MINT1526A
Anti-ANG2 Monoclonal Antibody MEDI-3617
Anti-angiopoietin Monoclonal Antibody AMG 780
Anti-APRIL Monoclonal Antibody BION-1301
Anti-AXL Fusion Protein AVB-S6-500
Anti-AXL/PBD Antibody-drug Conjugate ADCT-601
Anti-B7-H3 Antibody DS-5573a
Anti-B7-H3/DXd Antibody-drug Conjugate DS-7300a
Anti-B7-H4 Monoclonal Antibody FPA150
Anti-B7H3 Antibody-drug Conjugate MGC018
Anti-BCMA Antibody SEA-BCMA
Anti-BCMA Antibody-drug Conjugate AMG 224
Anti-BCMA Antibody-drug Conjugate CC-99712
Anti-BCMA Antibody-drug Conjugate GSK2857916
Anti-BCMA SparX Protein Plus BCMA-directed Anti-TAAG ARC T-cells CART-ddBCMA
Anti-BCMA/Anti-CD3 Bispecific Antibody REGN5459
Anti-BCMA/CD3 BiTE Antibody AMG 420
Anti-BCMA/CD3 BiTE Antibody AMG 701
Anti-BCMA/CD3 BiTE Antibody REGN5458
Anti-BCMA/PBD ADC MEDI2228
Anti-BTLA Monoclonal Antibody TAB004
Anti-BTN3A Agonistic Monoclonal Antibody ICT01
Anti-c-fms Monoclonal Antibody AMG 820
Anti-c-KIT Monoclonal Antibody CDX 0158
Anti-c-Met Antibody-drug Conjugate HTI-1066
Anti-c-Met Antibody-drug Conjugate TR1801
Anti-c-Met Monoclonal Antibody ABT-700
Anti-c-Met Monoclonal Antibody ARGX-111
Anti-c-Met Monoclonal Antibody HLX55
Anti-c-MET Monoclonal Antibody LY2875358
Anti-C-met Monoclonal Antibody SAIT301
Anti-C4.4a Antibody-Drug Conjugate BAY1129980
Anti-C5aR Monoclonal Antibody IPH5401
Anti-CA19-9 Monoclonal Antibody 5B1
Anti-CA6-DM4 Immunoconjugate SAR566658
Anti-CCR7 Antibody-drug Conjugate JBH492
Anti-CD117 Monoclonal Antibody JSP191
Anti-CD122 Humanized Monoclonal Antibody Mik-Beta-1
Anti-CD123 ADC IMGN632
Anti-CD123 Monoclonal Antibody CSL360
Anti-CD123 Monoclonal Antibody KHK2823
Anti-CD123 x Anti-CD3 Bispecific Antibody XmAb1404
Anti-CD123-Pyrrolobenzodiazepine Dimer Antibody Drug Conjugate SGN-CD123A
Anti-CD123/CD3 Bispecific Antibody APVO436
Anti-CD123/CD3 Bispecific Antibody JNJ-63709178
Anti-CD123/CD3 BiTE Antibody SAR440234
Anti-CD137 Agonistic Monoclonal Antibody ADG106
Anti-CD137 Agonistic Monoclonal Antibody AGEN2373
Anti-CD137 Agonistic Monoclonal Antibody ATOR-1017
Anti-CD137 Agonistic Monoclonal Antibody CTX-471
Anti-CD137 Agonistic Monoclonal Antibody LVGN6051
Anti-CD157 Monoclonal Antibody MEN1112
Anti-CD166 Probody-drug Conjugate CX-2009
Anti-CD19 Antibody-drug Conjugate SGN-CD19B
Anti-CD19 Antibody-T-cell Receptor-expressing T-cells ET019003
Anti-CD19 iCAR NK Cells
Anti-CD19 Monoclonal Antibody DI-B4
Anti-CD19 Monoclonal Antibody MDX-1342
Anti-CD19 Monoclonal Antibody MEDI-551
Anti-CD19 Monoclonal Antibody XmAb5574
Anti-CD19-DM4 Immunoconjugate SAR3419
Anti-CD19/Anti-CD22 Bispecific Immunotoxin DT2219ARL
Anti-CD19/CD22 CAR NK Cells
Anti-CD19/CD3 BiTE Antibody AMG 562
Anti-CD19/CD3 Tetravalent Antibody AFM11
Anti-CD20 Monoclonal Antibody B001
Anti-CD20 Monoclonal Antibody BAT4306F
Anti-CD20 Monoclonal Antibody MIL62
Anti-CD20 Monoclonal Antibody PRO131921
Anti-CD20 Monoclonal Antibody SCT400
Anti-CD20 Monoclonal Antibody TL011
Anti-CD20 Monoclonal Antibody-Interferon-alpha Fusion Protein IGN002
Anti-CD20-engineered Toxin Body MT-3724
Anti-CD20/Anti-CD3 Bispecific IgM Antibody IGM2323
Anti-CD20/CD3 Monoclonal Antibody REGN1979
Anti-CD20/CD3 Monoclonal Antibody XmAb13676
Anti-CD205 Antibody-drug Conjugate OBT076
Anti-CD22 ADC TRPH-222
Anti-CD22 Monoclonal Antibody-MMAE Conjugate DCDT2980S
Anti-CD228/MMAE Antibody-drug Conjugate SGN-CD228A
Anti-CD25 Monoclonal Antibody RO7296682
Anti-CD25-PBD Antibody-drug Conjugate ADCT-301
Anti-CD26 Monoclonal Antibody YS110
Anti-CD27 Agonistic Monoclonal Antibody MK-5890
Anti-CD27L Antibody-Drug Conjugate AMG 172
Anti-CD3 Immunotoxin A-dmDT390-bisFv(UCHT1)
Anti-CD3/Anti-5T4 Bispecific Antibody GEN1044
Anti-CD3/Anti-BCMA Bispecific Monoclonal Antibody JNJ-64007957
Anti-CD3/Anti-BCMA Bispecific Monoclonal Antibody PF-06863135
Anti-CD3/Anti-CD20 Trifunctional Bispecific Monoclonal Antibody FBTA05
Anti-CD3/Anti-GPRC5D Bispecific Monoclonal Antibody JNJ-64407564
Anti-CD3/Anti-GUCY2C Bispecific Antibody PF-07062119
Anti-CD3/CD20 Bispecific Antibody GEN3013
Anti-CD3/CD38 Bispecific Monoclonal Antibody AMG 424
Anti-CD3/CD7-Ricin Toxin A Immunotoxin
Anti-CD30 Monoclonal Antibody MDX-1401
Anti-CD30 Monoclonal Antibody XmAb2513
Anti-CD30/CD16A Monoclonal Antibody AFM13
Anti-CD30/DM1 Antibody-drug Conjugate F0002
Anti-CD32B Monoclonal Antibody BI-1206
Anti-CD33 Antibody-drug Conjugate IMGN779
Anti-CD33 Antigen/CD3 Receptor Bispecific Monoclonal Antibody AMV564
Anti-CD33 Monoclonal Antibody BI 836858
Anti-CD33 Monoclonal Antibody-DM4 Conjugate AVE9633
Anti-CD33/CD3 Bispecific Antibody GEM 333
Anti-CD33/CD3 Bispecific Antibody JNJ-67571244
Anti-CD33/CD3 BiTE Antibody AMG 330
Anti-CD33/CD3 BiTE Antibody AMG 673
Anti-CD352 Antibody-drug Conjugate SGN-CD352A
Anti-CD37 Antibody-Drug Conjugate IMGN529
Anti-CD37 Bispecific Monoclonal Antibody GEN3009
Anti-CD37 MMAE Antibody-drug Conjugate AGS67E
Anti-CD37 Monoclonal Antibody BI 836826
Anti-CD38 Antibody-drug Conjugate STI-6129
Anti-CD38 Monoclonal Antibody MOR03087
Anti-CD38 Monoclonal Antibody SAR442085
Anti-CD38 Monoclonal Antibody TAK-079
Anti-CD38-targeted IgG4-attenuated IFNa TAK-573
Anti-CD38/CD28xCD3 Tri-specific Monoclonal Antibody SAR442257
Anti-CD38/CD3 Bispecific Monoclonal Antibody GBR 1342
Anti-CD39 Monoclonal Antibody SRF617
Anti-CD39 Monoclonal Antibody TTX-030
Anti-CD40 Agonist Monoclonal Antibody ABBV-927
Anti-CD40 Agonist Monoclonal Antibody CDX-1140
Anti-CD40 Monoclonal Antibody Chi Lob 7/4
Anti-CD40 Monoclonal Antibody SEA-CD40
Anti-CD40/Anti-4-1BB Bispecific Agonist Monoclonal Antibody GEN1042
Anti-CD40/Anti-TAA Bispecific Monoclonal Antibody ABBV-428
Anti-CD40L Fc-Fusion Protein BMS-986004
Anti-CD44 Monoclonal Antibody RO5429083
Anti-CD45 Monoclonal Antibody AHN-12
Anti-CD46 Antibody-drug Conjugate FOR46
Anti-CD47 ADC SGN-CD47M
Anti-CD47 Monoclonal Antibody AO-176
Anti-CD47 Monoclonal Antibody CC-90002
Anti-CD47 Monoclonal Antibody Hu5F9-G4
Anti-CD47 Monoclonal Antibody IBI188
Anti-CD47 Monoclonal Antibody IMC-002
Anti-CD47 Monoclonal Antibody SHR-1603
Anti-CD47 Monoclonal Antibody SRF231
Anti-CD47 Monoclonal Antibody TJC4
Anti-CD47/CD19 Bispecific Monoclonal Antibody TG-1801
Anti-CD48/MMAE Antibody-drug Conjugate SGN-CD48A
Anti-CD52 Monoclonal Antibody ALLO-647
Anti-CD70 Antibody-Drug Conjugate MDX-1203
Anti-CD70 Antibody-drug Conjugate SGN-CD70A
Anti-CD70 CAR-expressing T Lymphocytes
Anti-CD70 Monoclonal Antibody MDX-1411
Anti-CD71/vcMMAE Probody-drug Conjugate CX-2029
Anti-CD73 Monoclonal Antibody BMS-986179
Anti-CD73 Monoclonal Antibody CPI-006
Anti-CD73 Monoclonal Antibody NZV930
Anti-CD73 Monoclonal Antibody TJ4309
Anti-CD74 Antibody-drug Conjugate STRO-001
Anti-CD98 Monoclonal Antibody IGN523
Anti-CDH6 Antibody-drug Conjugate HKT288
Anti-CEA BiTE Monoclonal Antibody AMG211
Anti-CEA/Anti-DTPA-In (F6-734) Bispecific Antibody
Anti-CEA/Anti-HSG Bispecific Monoclonal Antibody TF2
Anti-CEACAM1 Monoclonal Antibody CM-24
Anti-CEACAM5 Antibody-Drug Conjugate SAR408701
Anti-CEACAM6 AFAIKL2 Antibody Fragment/Jack Bean Urease Immunoconjugate L-DOS47
Anti-CEACAM6 Antibody BAY1834942
Anti-claudin18.2 Monoclonal Antibody AB011
Anti-Claudin18.2 Monoclonal Antibody TST001
Anti-CLDN6 Monoclonal Antibody ASP1650
Anti-CLEC12A/CD3 Bispecific Antibody MCLA117
Anti-CLEVER-1 Monoclonal Antibody FP-1305
Anti-CSF1 Monoclonal Antibody PD-0360324
Anti-CSF1R Monoclonal Antibody IMC-CS4
Anti-CSF1R Monoclonal Antibody SNDX-6352
Anti-CTGF Monoclonal Antibody FG-3019
Anti-CTLA-4 Monoclonal Antibody ADG116
Anti-CTLA-4 Monoclonal Antibody ADU-1604
Anti-CTLA-4 Monoclonal Antibody AGEN1181
Anti-CTLA-4 Monoclonal Antibody BCD-145
Anti-CTLA-4 Monoclonal Antibody HBM4003
Anti-CTLA-4 Monoclonal Antibody MK-1308
Anti-CTLA-4 Monoclonal Antibody ONC-392
Anti-CTLA-4 Monoclonal Antibody REGN4659
Anti-CTLA-4 Probody BMS-986288
Anti-CTLA-4/Anti-PD-1 Monoclonal Antibody Combination BCD-217
Anti-CTLA-4/LAG-3 Bispecific Antibody XmAb22841
Anti-CTLA-4/OX40 Bispecific Antibody ATOR-1015
Anti-CTLA4 Antibody Fc Fusion Protein KN044
Anti-CTLA4 Monoclonal Antibody BMS-986218
Anti-CXCR4 Monoclonal Antibody PF-06747143
Anti-Denatured Collagen Monoclonal Antibody TRC093
Anti-DKK-1 Monoclonal Antibody LY2812176
Anti-DKK1 Monoclonal Antibody BHQ880
Anti-DLL3/CD3 BiTE Antibody AMG 757
Anti-DLL4 Monoclonal Antibody MEDI0639
Anti-DLL4/VEGF Bispecific Monoclonal Antibody OMP-305B83
Anti-DR5 Agonist Monoclonal Antibody TRA-8
Anti-DR5 Agonistic Antibody DS-8273a
Anti-DR5 Agonistic Monoclonal Antibody INBRX-109
Anti-EGFR Monoclonal Antibody CPGJ 602
Anti-EGFR Monoclonal Antibody EMD 55900
Anti-EGFR Monoclonal Antibody GC1118
Anti-EGFR Monoclonal Antibody GT-MAB 5.2-GEX
Anti-EGFR Monoclonal Antibody HLX-07
Anti-EGFR Monoclonal Antibody Mixture MM-151
Anti-EGFR Monoclonal Antibody RO5083945
Anti-EGFR Monoclonal Antibody SCT200
Anti-EGFR Monoclonal Antibody SYN004
Anti-EGFR TAP Antibody-drug Conjugate IMGN289
Anti-EGFR/c-Met Bispecific Antibody EMB-01
Anti-EGFR/c-Met Bispecific Antibody JNJ-61186372
Anti-EGFR/CD16A Bispecific Antibody AFM24
Anti-EGFR/DM1 Antibody-drug Conjugate AVID100
Anti-EGFR/HER2/HER3 Monoclonal Antibody Mixture Sym013
Anti-EGFR/PBD Antibody-drug Conjugate ABBV-321
Anti-EGFRvIII Antibody Drug Conjugate AMG 595
Anti-EGFRvIII Immunotoxin MR1-1
Anti-EGFRvIII/CD3 BiTE Antibody AMG 596
Anti-EGP-2 Immunotoxin MOC31-PE
Anti-ENPP3 Antibody-Drug Conjugate AGS-16C3F
Anti-ENPP3/MMAF Antibody-Drug Conjugate AGS-16M8F
Anti-Ep-CAM Monoclonal Antibody ING-1
Anti-EphA2 Antibody-directed Liposomal Docetaxel Prodrug MM-310
Anti-EphA2 Monoclonal Antibody DS-8895a
Anti-EphA2 Monoclonal Antibody-MMAF Immunoconjugate MEDI-547
Anti-ErbB2/Anti-ErbB3 Bispecific Monoclonal Antibody MM-111
Anti-ErbB3 Antibody ISU104
Anti-ErbB3 Monoclonal Antibody AV-203
Anti-ErbB3 Monoclonal Antibody CDX-3379
Anti-ErbB3 Monoclonal Antibody REGN1400
Anti-ErbB3/Anti-IGF-1R Bispecific Monoclonal Antibody MM-141
Anti-ETBR/MMAE Antibody-Drug Conjugate DEDN6526A
Anti-FAP/Interleukin-2 Fusion Protein RO6874281
Anti-FCRH5/CD3 BiTE Antibody BFCR4350A
Anti-FGFR2 Antibody BAY1179470
Anti-FGFR3 Antibody-drug Conjugate LY3076226
Anti-FGFR4 Monoclonal Antibody U3-1784
Anti-FLT3 Antibody-drug Conjugate AGS62P1
Anti-FLT3 Monoclonal Antibody 4G8-SDIEM
Anti-FLT3 Monoclonal Antibody IMC-EB10
Anti-FLT3/CD3 BiTE Antibody AMG 427
Anti-Folate Receptor-alpha Antibody Drug Conjugate STRO-002
Anti-FRA/Eribulin Antibody-drug Conjugate MORAb-202
Anti-fucosyl-GM1 Monoclonal Antibody BMS-986012
Anti-Ganglioside GM2 Monoclonal Antibody BIW-8962
Anti-GARP Monoclonal Antibody ABBV-151
Anti-GCC Antibody-Drug Conjugate MLN0264
Anti-GCC Antibody-Drug Conjugate TAK-164
Anti-GD2 hu3F8/Anti-CD3 huOKT3 Bispecific Antibody
Anti-GD2 Monoclonal Antibody hu14.18K322A
Anti-GD2 Monoclonal Antibody MORAb-028
Anti-GD3 Antibody-drug Conjugate PF-06688992
Anti-GITR Agonistic Monoclonal Antibody ASP1951
Anti-GITR Agonistic Monoclonal Antibody BMS-986156
Anti-GITR Agonistic Monoclonal Antibody INCAGN01876
Anti-GITR Monoclonal Antibody GWN 323
Anti-GITR Monoclonal Antibody MK-4166
Anti-Globo H Monoclonal Antibody OBI-888
Anti-Globo H/MMAE Antibody-drug Conjugate OBI 999
Anti-Glypican 3/CD3 Bispecific Antibody ERY974
Anti-GnRH Vaccine PEP223
Anti-gpA33/CD3 Monoclonal Antibody MGD007
Anti-GPR20/DXd Antibody-drug Conjugate DS-6157a
Anti-gremlin-1 Monoclonal Antibody UCB6114
Anti-GRP78 Monoclonal Antibody PAT-SM6
Anti-HA Epitope Monoclonal Antibody MEDI8852
Anti-HB-EGF Monoclonal Antibody KHK2866
Anti-HBEGF Monoclonal Antibody U3-1565
Anti-hepcidin Monoclonal Antibody LY2787106
Anti-HER-2 Bispecific Antibody KN026
Anti-HER2 ADC DS-8201a
Anti-HER2 Antibody Conjugated Natural Killer Cells ACE1702
Anti-HER2 Antibody-drug Conjugate A166
Anti-HER2 Antibody-drug Conjugate ARX788
Anti-HER2 Antibody-drug Conjugate BAT8001
Anti-HER2 Antibody-drug Conjugate DP303c
Anti-HER2 Antibody-drug Conjugate MEDI4276
Anti-HER2 Antibody-drug Conjugate RC48
Anti-HER2 Bi-specific Monoclonal Antibody ZW25
Anti-HER2 Bispecific Antibody-drug Conjugate ZW49
Anti-HER2 Immune Stimulator-antibody Conjugate NJH395
Anti-HER2 Monoclonal Antibody B002
Anti-HER2 Monoclonal Antibody CT-P6
Anti-HER2 Monoclonal Antibody HLX22
Anti-HER2 Monoclonal Antibody/Anti-CD137Anticalin Bispecific Fusion Protein PRS-343
Anti-HER2-DM1 ADC B003
Anti-HER2-DM1 Antibody-drug Conjugate GQ1001
Anti-HER2-vc0101 ADC PF-06804103
Anti-HER2/Anti-CD3 Bispecific Monoclonal Antibody BTRC 4017A
Anti-HER2/Anti-CD3 Bispecific Monoclonal Antibody GBR 1302
Anti-HER2/Anti-HER3 Bispecific Monoclonal Antibody MCLA-128
Anti-HER2/Auristatin Payload Antibody-drug Conjugate XMT-1522
Anti-HER2/MMAE Antibody-drug Conjugate MRG002
Anti-HER2/PBD-MA Antibody-drug Conjugate DHES0815A
Anti-HER3 Antibody-drug Conjugate U3 1402
Anti-HER3 Monoclonal Antibody GSK2849330
Anti-HGF Monoclonal Antibody TAK-701
Anti-HIF-1alpha LNA Antisense Oligonucleotide EZN-2968
Anti-HIV-1 Lentiviral Vector-expressing sh5/C46 Cal-1
Anti-HLA-DR Monoclonal Antibody IMMU-114
Anti-HLA-G Antibody TTX-080
Anti-human GITR Monoclonal Antibody AMG 228
Anti-human GITR Monoclonal Antibody TRX518
Anti-ICAM-1 Monoclonal Antibody BI-505
Anti-ICOS Agonist Antibody GSK3359609
Anti-ICOS Agonist Monoclonal Antibody BMS-986226
Anti-ICOS Monoclonal Antibody KY1044
Anti-ICOS Monoclonal Antibody MEDI-570
Anti-IGF-1R Monoclonal Antibody AVE1642
Anti-IGF-1R Recombinant Monoclonal Antibody BIIB022
Anti-IL-1 alpha Monoclonal Antibody MABp1
Anti-IL-13 Humanized Monoclonal Antibody TNX-650
Anti-IL-15 Monoclonal Antibody AMG 714
Anti-IL-8 Monoclonal Antibody BMS-986253
Anti-IL-8 Monoclonal Antibody HuMax-IL8
Anti-ILDR2 Monoclonal Antibody BAY 1905254
Anti-ILT4 Monoclonal Antibody MK-4830
Anti-integrin Beta-6/MMAE Antibody-drug Conjugate SGN-B6A
Anti-Integrin Monoclonal Antibody-DM4 Immunoconjugate IMGN388
Anti-IRF4 Antisense Oligonucleotide ION251
Anti-KIR Monoclonal Antibody IPH 2101
Anti-KSP/Anti-VEGF siRNAs ALN-VSP02
Anti-LAG-3 Monoclonal Antibody IBI-110
Anti-LAG-3 Monoclonal Antibody INCAGN02385
Anti-LAG-3 Monoclonal Antibody LAG525
Anti-LAG-3 Monoclonal Antibody REGN3767
Anti-LAG-3/PD-L1 Bispecific Antibody FS118
Anti-LAG3 Monoclonal Antibody BI 754111
Anti-LAG3 Monoclonal Antibody MK-4280
Anti-LAG3 Monoclonal Antibody TSR-033
Anti-LAMP1 Antibody-drug Conjugate SAR428926
Anti-latent TGF-beta 1 Monoclonal Antibody SRK-181
Anti-Lewis B/Lewis Y Monoclonal Antibody GNX102
Anti-LGR5 Monoclonal Antibody BNC101
Anti-LIF Monoclonal Antibody MSC-1
Anti-LILRB4 Monoclonal Antibody IO-202
Anti-LIV-1 Monoclonal Antibody-MMAE Conjugate SGN-LIV1A
Anti-Ly6E Antibody-Drug Conjugate RG 7841
Anti-MAGE-A4 T-cell Receptor/Anti-CD3 scFv Fusion Protein IMC-C103C
Anti-Melanin Monoclonal Antibody PTI-6D2
Anti-mesothelin Antibody-drug Conjugate BMS-986148
Anti-mesothelin-Pseudomonas Exotoxin 24 Cytolytic Fusion Protein LMB-100
Anti-mesothelin/MMAE Antibody-Drug Conjugate DMOT4039A
Anti-mesothelin/MMAE Antibody-drug Conjugate RC88
Anti-Met Monoclonal Antibody Mixture Sym015
Anti-Met/EGFR Monoclonal Antibody LY3164530
Anti-MMP-9 Monoclonal Antibody GS-5745
Anti-MUC1 Monoclonal Antibody BTH1704
Anti-MUC16/CD3 Bispecific Antibody REGN4018
Anti-MUC16/CD3 BiTE Antibody REGN4018
Anti-MUC16/MMAE Antibody-Drug Conjugate DMUC4064A
Anti-MUC17/CD3 BiTE Antibody AMG 199
Anti-Myeloma Monoclonal Antibody-DM4 Immunoconjugate BT-062
Anti-myostatin Monoclonal Antibody LY2495655
Anti-NaPi2b Antibody-drug Conjugate XMT-1592
Anti-NaPi2b Monoclonal Antibody XMT-1535
Anti-nectin-4 Monoclonal Antibody-Drug Conjugate AGS-22M6E
Anti-Neuropilin-1 Monoclonal Antibody MNRP1685A
Anti-nf-P2X7 Antibody Ointment BIL-010t
Anti-NRP1 Antibody ASP1948
Anti-Nucleolin Aptamer AS1411
Anti-NY-ESO-1 Immunotherapeutic GSK-2241658A
Anti-NY-ESO1/LAGE-1A TCR/scFv Anti-CD3 IMCnyeso
Anti-OFA Immunotherapeutic BB-MPI-03
Anti-OX40 Agonist Monoclonal Antibody ABBV-368
Anti-OX40 Agonist Monoclonal Antibody BGB-A445
Anti-OX40 Agonist Monoclonal Antibody PF-04518600
Anti-OX40 Antibody BMS 986178
Anti-OX40 Hexavalent Agonist Antibody INBRX-106
Anti-OX40 Monoclonal Antibody GSK3174998
Anti-OX40 Monoclonal Antibody IBI101
Anti-PD-1 Antibody-interleukin-21 Mutein Fusion Protein AMG 256
Anti-PD-1 Checkpoint Inhibitor PF-06801591
Anti-PD-1 Fusion Protein AMP-224
Anti-PD-1 Monoclonal Antibody 609A
Anti-PD-1 Monoclonal Antibody AK105
Anti-PD-1 Monoclonal Antibody AMG 404
Anti-PD-1 Monoclonal Antibody BAT1306
Anti-PD-1 Monoclonal Antibody BCD-100
Anti-PD-1 Monoclonal Antibody BI 754091
Anti-PD-1 Monoclonal Antibody CS1003
Anti-PD-1 Monoclonal Antibody F520
Anti-PD-1 Monoclonal Antibody GLS-010
Anti-PD-1 Monoclonal Antibody HLX10
Anti-PD-1 Monoclonal Antibody HX008
Anti-PD-1 Monoclonal Antibody JTX-4014
Anti-PD-1 Monoclonal Antibody LZM009
Anti-PD-1 Monoclonal Antibody MEDI0680
Anti-PD-1 Monoclonal Antibody MGA012
Anti-PD-1 Monoclonal Antibody SCT-I10A
Anti-PD-1 Monoclonal Antibody Sym021
Anti-PD-1 Monoclonal Antibody TSR-042
Anti-PD-1/Anti-CTLA4 DART Protein MGD019
Anti-PD-1/Anti-HER2 Bispecific Antibody IBI315
Anti-PD-1/Anti-LAG-3 Bispecific Antibody RO7247669
Anti-PD-1/Anti-LAG-3 DART Protein MGD013
Anti-PD-1/Anti-PD-L1 Bispecific Antibody IBI318
Anti-PD-1/Anti-PD-L1 Bispecific Antibody LY3434172
Anti-PD-1/CD47 Infusion Protein HX009
Anti-PD-1/CTLA-4 Bispecific Antibody AK104
Anti-PD-1/CTLA-4 Bispecific Antibody MEDI5752
Anti-PD-1/TIM-3 Bispecific Antibody RO7121661
Anti-PD-1/VEGF Bispecific Antibody AK112
Anti-PD-L1 Monoclonal Antibody A167
Anti-PD-L1 Monoclonal Antibody BCD-135
Anti-PD-L1 Monoclonal Antibody BGB-A333
Anti-PD-L1 Monoclonal Antibody CBT-502
Anti-PD-L1 Monoclonal Antibody CK-301
Anti-PD-L1 Monoclonal Antibody CS1001
Anti-PD-L1 Monoclonal Antibody FAZ053
Anti-PD-L1 Monoclonal Antibody GR1405
Anti-PD-L1 Monoclonal Antibody HLX20
Anti-PD-L1 Monoclonal Antibody IMC-001
Anti-PD-L1 Monoclonal Antibody LY3300054
Anti-PD-L1 Monoclonal Antibody MDX-1105
Anti-PD-L1 Monoclonal Antibody MSB2311
Anti-PD-L1 Monoclonal Antibody RC98
Anti-PD-L1 Monoclonal Antibody SHR-1316
Anti-PD-L1 Monoclonal Antibody TG-1501
Anti-PD-L1 Monoclonal Antibody ZKAB001
Anti-PD-L1/4-1BB Bispecific Antibody INBRX-105
Anti-PD-L1/Anti-4-1BB Bispecific Monoclonal Antibody GEN1046
Anti-PD-L1/CD137 Bispecific Antibody MCLA-145
Anti-PD-L1/IL-15 Fusion Protein KD033
Anti-PD-L1/TIM-3 Bispecific Antibody LY3415244
Anti-PD1 Monoclonal Antibody AGEN2034
Anti-PD1/CTLA4 Bispecific Antibody XmAb20717
Anti-PGF Monoclonal Antibody RO5323441
Anti-PKN3 siRNA Atu027
Anti-PLGF Monoclonal Antibody TB-403
Anti-PR1/HLA-A2 Monoclonal Antibody Hu8F4
Anti-PRAME Immunotherapeutic GSK2302032A
Anti-PRAME T-cell Receptor/Anti-CD3 scFv Fusion Protein IMC-F106C
Anti-PRL-3 Monoclonal Antibody PRL3-zumab
Anti-prolactin Receptor Antibody LFA102
Anti-PSCA Monoclonal Antibody AGS-1C4D4
Anti-PSMA Monoclonal Antibody MDX1201-A488
Anti-PSMA Monoclonal Antibody MLN591-DM1 Immunoconjugate MLN2704
Anti-PSMA Monoclonal Antibody-MMAE Conjugate
Anti-PSMA/CD28 Bispecific Antibody REGN5678
Anti-PSMA/CD3 Bispecific Antibody CCW702
Anti-PSMA/CD3 Bispecific Antibody JNJ-63898081
Anti-PSMA/CD3 Monoclonal Antibody MOR209/ES414
Anti-PSMA/PBD ADC MEDI3726
Anti-PTK7/Auristatin-0101 Antibody-drug Conjugate PF-06647020
Anti-PVRIG Monoclonal Antibody COM701
Anti-RANKL Monoclonal Antibody GB-223
Anti-RANKL Monoclonal Antibody JMT103
Anti-Ribonucleoprotein Antibody ATRC-101
Anti-ROR1 ADC VLS-101
Anti-ROR1/PNU-159682 Derivative Antibody-drug Conjugate NBE-002
Anti-S15 Monoclonal Antibody NC318
Anti-sCLU Monoclonal Antibody AB-16B5
Anti-SIRPa Monoclonal Antibody CC-95251
Anti-SLITRK6 Monoclonal Antibody-MMAE Conjugate AGS15E
Anti-TAG-72 Monoclonal Antibody scFV CC-49/218
Anti-TF Monoclonal Antibody ALT-836
Anti-TGF-beta Monoclonal Antibody NIS793
Anti-TGF-beta Monoclonal Antibody SAR-439459
Anti-TGF-beta RII Monoclonal Antibody IMC-TR1
Anti-TIGIT Monoclonal Antibody AB154
Anti-TIGIT Monoclonal Antibody BGB-A1217
Anti-TIGIT Monoclonal Antibody BMS-986207
Anti-TIGIT Monoclonal Antibody COM902
Anti-TIGIT Monoclonal Antibody OMP-313M32
Anti-TIGIT Monoclonal Antibody SGN-TGT
Anti-TIM-3 Antibody BMS-986258
Anti-TIM-3 Monoclonal Antibody BGB-A425
Anti-TIM-3 Monoclonal Antibody INCAGN02390
Anti-TIM-3 Monoclonal Antibody MBG453
Anti-TIM-3 Monoclonal Antibody Sym023
Anti-TIM-3 Monoclonal Antibody TSR-022
Anti-TIM3 Monoclonal Antibody LY3321367
Anti-TIM3 Monoclonal Antibody SHR-1702
Anti-Tissue Factor Monoclonal Antibody MORAb-066
Anti-TRAILR2/CDH17 Tetravalent Bispecific Antibody BI 905711
Anti-TROP2 Antibody-drug Conjugate BAT8003
Anti-TROP2 Antibody-drug Conjugate SKB264
Anti-TROP2/DXd Antibody-drug Conjugate DS-1062a
Anti-TWEAK Monoclonal Antibody RG7212
Anti-VEGF Anticalin PRS-050-PEG40
Anti-VEGF Monoclonal Antibody hPV19
Anti-VEGF/ANG2 Nanobody BI 836880
Anti-VEGF/TGF-beta 1 Fusion Protein HB-002T
Anti-VEGFC Monoclonal Antibody VGX-100
Anti-VEGFR2 Monoclonal Antibody HLX06
Anti-VEGFR2 Monoclonal Antibody MSB0254
Anti-VEGFR3 Monoclonal Antibody IMC-3C5
Anti-VISTA Monoclonal Antibody JNJ 61610588
Antiangiogenic Drug Combination TL-118
Antibody-drug Conjugate ABBV-011
Antibody-drug Conjugate ABBV-085
Antibody-drug Conjugate ABBV-155
Antibody-drug Conjugate ABBV-176
Antibody-drug Conjugate ABBV-838
Antibody-drug Conjugate ADC XMT-1536
Antibody-drug Conjugate Anti-TIM-1-vcMMAE CDX-014
Antibody-Drug Conjugate DFRF4539A
Antibody-drug Conjugate MEDI7247
Antibody-drug Conjugate PF-06647263
Antibody-drug Conjugate PF-06664178
Antibody-drug Conjugate SC-002
Antibody-drug Conjugate SC-003
Antibody-drug Conjugate SC-004
Antibody-drug Conjugate SC-005
Antibody-drug Conjugate SC-006
Antibody-drug Conjugate SC-007
Antibody-like CD95 Receptor/Fc-fusion Protein CAN-008
Antigen-presenting Cells-expressing HPV16 E6/E7 SQZ-PBMC-HPV
Antimetabolite FF-10502
Antineoplastic Agent Combination SM-88
Antineoplastic Vaccine
Antineoplastic Vaccine GV-1301
Antineoplaston A10
Antineoplaston AS2-1
Antisense Oligonucleotide GTI-2040
Antisense Oligonucleotide QR-313
Antitumor B Key Active Component-alpha
Antrodia cinnamomea Supplement
Antroquinonol Capsule
Apalutamide
Apatorsen
Apaziquone
APC8015F
APE1/Ref-1 Redox Inhibitor APX3330
Aphidicoline Glycinate
Apilimod Dimesylate Capsule
Apitolisib
Apolizumab
Apomab
Apomine
Apoptosis Inducer BZL101
Apoptosis Inducer GCS-100
Apoptosis Inducer MPC-2130
Apricoxib
Aprinocarsen
Aprutumab
Aprutumab Ixadotin
AR Antagonist BMS-641988
Arabinoxylan Compound MGN3
Aranose
ARC Fusion Protein SL-279252
Archexin
Arcitumomab
Arfolitixorin
Arginase Inhibitor INCB001158
Arginine Butyrate
Arnebia Indigo Jade Pearl Topical Cream
Arsenic Trioxide
Arsenic Trioxide Capsule Formulation ORH 2014
Artemether Sublingual Spray
Artemisinin Dimer
Artesunate
Arugula Seed Powder
Aryl Hydrocarbon Receptor Antagonist BAY2416964
Aryl Hydrocarbon Receptor Inhibitor IK-175
Asaley
Asciminib
Ascrinvacumab
Ashwagandha Root Powder Extract
ASP4132
Aspacytarabine
Asparaginase
Asparaginase Erwinia chrysanthemi
Astatine At 211 Anti-CD38 Monoclonal Antibody OKT10-B10
Astatine At 211 Anti-CD45 Monoclonal Antibody BC8-B10
Astuprotimut-R
Asulacrine
Asulacrine Isethionate
Asunercept
At 211 Monoclonal Antibody 81C6
Atamestane
Atezolizumab
Atiprimod
Atiprimod Dihydrochloride
Atiprimod Dimaleate
ATM Inhibitor M 3541
ATM Kinase Inhibitor AZD0156
ATM Kinase Inhibitor AZD1390
Atorvastatin Calcium
Atorvastatin Sodium
ATR Inhibitor RP-3500
ATR Kinase Inhibitor BAY1895344
ATR Kinase Inhibitor M1774
ATR Kinase Inhibitor M6620
ATR Kinase Inhibitor VX-803
Atrasentan Hydrochloride
Attenuated Listeria monocytogenes CRS-100
Attenuated Live Listeria Encoding HPV 16 E7 Vaccine ADXS11-001
Attenuated Measles Virus Encoding SCD Transgene TMV-018
Atuveciclib
Audencel
Auranofin
Aurora A Kinase Inhibitor LY3295668
Aurora A Kinase Inhibitor LY3295668 Erbumine
Aurora A Kinase Inhibitor MK5108
Aurora A Kinase Inhibitor TAS-119
Aurora A Kinase/Tyrosine Kinase Inhibitor ENMD-2076
Aurora B Serine/Threonine Kinase Inhibitor TAK-901
Aurora B/C Kinase Inhibitor GSK1070916A
Aurora kinase A/B inhibitor TT-00420
Aurora Kinase Inhibitor AMG 900
Aurora Kinase Inhibitor BI 811283
Aurora Kinase Inhibitor MLN8054
Aurora Kinase Inhibitor PF-03814735
Aurora Kinase Inhibitor SNS-314
Aurora Kinase Inhibitor TTP607
Aurora Kinase/VEGFR2 Inhibitor CYC116
Autologous ACTR-CD16-CD28-expressing T-lymphocytes ACTR707
Autologous AFP Specific T Cell Receptor Transduced T Cells C-TCR055
Autologous Anti-BCMA CAR T-cells PHE885
Autologous Anti-BCMA CAR-transduced T-cells KITE-585
Autologous Anti-BCMA CD8+ CAR T-cells Descartes-11
Autologous Anti-BCMA-CAR Expressing Stem Memory T-cells P-BCMA-101
Autologous Anti-BCMA-CAR-4-1BB-CD3zeta-expressing </t>
  </si>
  <si>
    <t>2975232 - caDSR</t>
  </si>
  <si>
    <t>treatment_anatomic_site</t>
  </si>
  <si>
    <t>The anatomic site or field targeted by a treatment regimen or single agent therapy.</t>
  </si>
  <si>
    <t>Abdomen, total
Abdominal Wall
Acetabulum
Adenoid
Adipose
Adrenal
Alveolar Ridge
Amniotic Fluid
Ampulla of Vater
Anal Sphincter
Ankle
Anorectum
Antecubital Fossa
Antrum
Anus
Aorta
Aortic Body
Appendix
Aqueous Fluid
Arm
Artery
Ascending Colon
Ascending Colon Hepatic Flexure
Ascites
Auditory Canal
Autonomic Nervous System
Axilla
Back
Bile Duct
Bladder
Blood
Blood Vessel
Body, total
Bone
Bone Marrow
Bone, non-spine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Distant Site
Duodenum
Ear
Ear Canal
Ear, Pinna (External)
Elbow
Endocrine Gland
Epididymis
Epidural Space
Epitrochlear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Gastrointestinal, Intestine
Genitourinary, NOS
Groin
Gum
Hand
Hard Palate
Head - Face Or Neck, Nos
Head and Neck
Heart
Hepatic
Hepatic Duct
Hepatic Vein
Hilar
Hip
Hippocampus
Humerus
Hypopharynx
Ileocecal Valve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Mediastinal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Mandible
Mantle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Parametrium
Paraspinal Ganglion
Parathyroid
Parotid Gland
Patella
Pelvis
Penis
Pericardium
Periorbital Soft Tissue
Peritoneal Cavity
Peritoneum
Pharynx
Pineal
Pineal Gland
Pituitary Gland
Placenta
Pleura
Popliteal Fossa
Pouch
Primary Tumor Field
Primary tumor site
Prostate
Prostate Bed
Prostate, Seminal Vesicles and Lymph Nodes
Pylorus
Rectosigmoid Junction
Rectum
Regional Site
Retina
Retro-Orbital Region
Retroperitoneum
Rib
Ring Finger
Round Ligament
Sacrum
Salivary Gland
Scalp
Scapula
Sciatic Nerve
Scrotum
Seminal Vesicle
Shoulder
Sigmoid Colon
Sinus
Sinus(es), Maxillary
Skeletal Muscle
Skin
Skin, lower extremity, local
Skin, total
Skin, trunk, local
Skin, upper extremity, local
Skull
Small Bowel
Small Bowel - Mucosa Only
Small Finger
Soft Tissue
Spinal Column
Spinal Cord
Spine
Spleen
Splenic Flexure
Sternum
Stomach
Stomach - Mucosa Only
Subcutaneous Tissue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t>
  </si>
  <si>
    <t>Adenoid
 Adipose
 Adrenal</t>
  </si>
  <si>
    <t>5615611 - caDSR</t>
  </si>
  <si>
    <t>treatment_arm</t>
  </si>
  <si>
    <t>Text term used to describe the treatment arm assigned to a patient at the time eligibility is determined.</t>
  </si>
  <si>
    <t>A081105
A081801
E4512
EA5142</t>
  </si>
  <si>
    <t>7068995 - caDSR</t>
  </si>
  <si>
    <t>treatment_dose</t>
  </si>
  <si>
    <t>The numeric value used to describe the dose of an agent the patient received.</t>
  </si>
  <si>
    <t>2182728 - caDSR</t>
  </si>
  <si>
    <t>treatment_dose_units</t>
  </si>
  <si>
    <t>The text term used to describe the dose units of an agent the patient received.</t>
  </si>
  <si>
    <t>cGy
Gy
mg</t>
  </si>
  <si>
    <t>treatment_effect</t>
  </si>
  <si>
    <t>The text term used to describe the pathologic effect a treatment(s) had on the tumor.</t>
  </si>
  <si>
    <t>Complete Necrosis (No Viable Tumor)
Incomplete Necrosis (Viable Tumor Present)
No Necrosis
No Known Treatment Effect
Unknown
Not Reported</t>
  </si>
  <si>
    <t>Complete Necrosis (No Viable Tumor)
 No Necrosis</t>
  </si>
  <si>
    <t>6514354 - caDSR</t>
  </si>
  <si>
    <t>treatment_effect_indicator</t>
  </si>
  <si>
    <t>The text term used to indicate whether the treatment had an effect on the patient.</t>
  </si>
  <si>
    <t>Yes
No
Not Reported
Unknown</t>
  </si>
  <si>
    <t>treatment_frequency</t>
  </si>
  <si>
    <t>The text term used to describe the frequency the patient received an agent or regimen.</t>
  </si>
  <si>
    <t>Every Hour
Five Times Daily
Four Times Daily
Three Times Daily
Twice Daily
Every 24 Hours
Every Other Day
Twice Weekly
Once Weekly
Unknown
Not Reported</t>
  </si>
  <si>
    <t>treatment_intent_type</t>
  </si>
  <si>
    <t>Text term to identify the reason for the administration of a treatment regimen. [Manually-curated]</t>
  </si>
  <si>
    <t>Adjuvant
Androgen Deprivation Therapy (ADT)
Cancer Control
Cure
Maintenance Therapy
Neoadjuvant
Palliative
Prevention
Unknown
Not Reported</t>
  </si>
  <si>
    <t>Adjuvant
Androgen Deprivation Therapy (ADT)</t>
  </si>
  <si>
    <t>2793511 - caDSR</t>
  </si>
  <si>
    <t>treatment_or_therapy</t>
  </si>
  <si>
    <t>A yes/no/unknown/not applicable indicator related to the administration of therapeutic agents received.</t>
  </si>
  <si>
    <t>Complete Response
Mixed Response
No Measurable Disease
No Response
Partial Response
Persistent Disease
Progressive Disease
Stable Disease
Treatment Ongoing
Treatment Stopped Due to Toxicity
Very Good Partial Response
Unknown
Not Reported</t>
  </si>
  <si>
    <t>Complete Response
 Mixed Response
 No Measurable Disease</t>
  </si>
  <si>
    <t>5102383 - caDSR</t>
  </si>
  <si>
    <t xml:space="preserve">	
Text term that describes the kind of treatment administered.</t>
  </si>
  <si>
    <t>Ablation, Cryo
Ablation, Ethanol Injection
Ablation, Microwave
Ablation, NOS
Ablation, Radiofrequency
Ablation, Radiosurgical
Ancillary Treatment
Antiseizure Treatment
Bisphosphonate Therapy
Blinded Study, Treatment Unknown
Brachytherapy, High Dose
Brachytherapy, Low Dose
Brachytherapy, NOS
Chemoembolization
Chemoprotectant
Chemotherapy
Concurrent Chemoradiation
Cryoablation
Embolization
Ethanol Injection Ablation
External Beam Radiation
Hormone Therapy
I-131 Radiation Therapy
Immunotherapy (Including Vaccines)
Internal Radiation
Isolated Limb Perfusion (ILP)
Organ Transplantation
Other
Pharmaceutical Therapy, NOS
Pleurodesis
Pleurodesis, Talc
Pleurodesis, NOS
Radiation Therapy, NOS
Radiation, 2D Conventional
Radiation, 3D Conformal
Radiation, Combination
Radiation, Cyberknife
Radiation, External Beam
Radiation, Hypofractionated
Radiation, Implants
Radiation, Intensity-Modulated Radiotherapy
Radiation, Internal
Radiation, Mixed Photon Beam
Radiation, Photon Beam
Radiation, Proton Beam
Radiation, Radioisotope
Radiation, Stereotactic/Gamma Knife/SRS
Radiation, Systemic
Radioactive Iodine Therapy
Radioembolization
Radiosensitizing Agent
Stem Cell Transplantation, Allogeneic
Stem Cell Transplantation, Autologous
Stem Cell Transplantation, Double Autologous
Stem Cell Transplantation, Haploidentical
Stem Cell Transplantation, Non-Myeloablative
Stem Cell Transplantation, NOS
Stem Cell Transplantation, Syngenic
Stem Cell Treatment
Stereotactic Radiosurgery
Steroid Therapy
Surgery
Targeted Molecular Therapy
Unknown
Not Reported</t>
  </si>
  <si>
    <t>Ablation, 
Radiofrequency,
Stem Cell Transplantation</t>
  </si>
  <si>
    <t>5102381 - caDSR</t>
  </si>
  <si>
    <t>GDC.SubmittedTangentCopyNumber</t>
  </si>
  <si>
    <t>TXT</t>
  </si>
  <si>
    <t>Copy Number Estimate</t>
  </si>
  <si>
    <t>Submitted Tangent Copy Number Derived From Aliquot</t>
  </si>
  <si>
    <t xml:space="preserve">	Data file containing tangent normalized copy number information from an aliquot.</t>
  </si>
  <si>
    <t>GDC.SubmittedUnalignedReads</t>
  </si>
  <si>
    <t>BAM
FASTQ</t>
  </si>
  <si>
    <t>Unaligned Reads</t>
  </si>
  <si>
    <t>data from (ReadGroup)</t>
  </si>
  <si>
    <t>Submitted Unaligned Reads Files Data From Read Group</t>
  </si>
  <si>
    <t>read_pair_number</t>
  </si>
  <si>
    <t xml:space="preserve">	
Denotes whether a submitted FASTQ file contains forward (R1) or reverse (R2) reads for paired-end sequencing.</t>
  </si>
  <si>
    <t>Not Applicable
R1
R2
R3</t>
  </si>
  <si>
    <t>ICDC Data Elements</t>
  </si>
  <si>
    <r>
      <t xml:space="preserve">Category: administrative
</t>
    </r>
    <r>
      <rPr>
        <b/>
        <sz val="12"/>
        <color theme="1"/>
        <rFont val="Calibri"/>
        <family val="2"/>
        <scheme val="minor"/>
      </rPr>
      <t>Assignment: core [core primary = reqd class]
Class: primary</t>
    </r>
    <r>
      <rPr>
        <sz val="11"/>
        <color theme="1"/>
        <rFont val="Calibri"/>
        <family val="2"/>
        <scheme val="minor"/>
      </rPr>
      <t xml:space="preserve">
Color: black</t>
    </r>
  </si>
  <si>
    <t>program_name</t>
  </si>
  <si>
    <t xml:space="preserve">    Desc: The name of the program under which related studies will be grouped, in full text and unabbreviated form, exactly as it will be displayed within the UI
    Src: Internally-curated</t>
  </si>
  <si>
    <t>program_acronym</t>
  </si>
  <si>
    <t xml:space="preserve">    Desc: The name of the program under which related studies will be grouped, expressed in the form of the acronym by which it will identified within the UI
    Src: Internally-curated</t>
  </si>
  <si>
    <t>program_short_description</t>
  </si>
  <si>
    <t xml:space="preserve">    Desc: An abbreviated, single sentence description of the program
    Src: Internally-curated</t>
  </si>
  <si>
    <t>program_full_description</t>
  </si>
  <si>
    <t xml:space="preserve">    Desc: A more detailed, multiple sentence description of the program
    Src: Internally-curated</t>
  </si>
  <si>
    <t>program_external_url</t>
  </si>
  <si>
    <t xml:space="preserve">    Desc: The external url to which users should be directed in order to learn more about the program
    Src: Internally-curated </t>
  </si>
  <si>
    <t>program_sort_order</t>
  </si>
  <si>
    <t xml:space="preserve">    Desc: An arbitrarily-assigned value used to dictate the order in which programs are displayed within the UI
    Src: Internally-curated</t>
  </si>
  <si>
    <t>Category: study
Assignment: core
Class: primary
Color: black</t>
  </si>
  <si>
    <t>clinical_study_id</t>
  </si>
  <si>
    <t xml:space="preserve">    Desc: Where applicable, the ID for the study/trial as generated by the source database</t>
  </si>
  <si>
    <t>clinical_study_designation</t>
  </si>
  <si>
    <t xml:space="preserve">    Desc: A unique, human-friendly, alpha-numeric identifier by which the study/trial will identified within the UI
    Src: Internally-generated</t>
  </si>
  <si>
    <t>clinical_study_name</t>
  </si>
  <si>
    <t xml:space="preserve">    Desc: A succinct, narrative title for the study/trial, exactly as it should be displayed within the UI</t>
  </si>
  <si>
    <t>clinical_study_description</t>
  </si>
  <si>
    <t xml:space="preserve">    Desc: A multiple sentence summary of what the study/trial was intended to determine and how it was conducted</t>
  </si>
  <si>
    <t>clinical_study_type</t>
  </si>
  <si>
    <t xml:space="preserve">    Desc: An arbitrary designation of the study/trial to indicate its underlying
      nature, e.g. Clinical Trial, Transcriptomics, Genomics
    Src: Internally-curated</t>
  </si>
  <si>
    <t>date_of_iacuc_approval</t>
  </si>
  <si>
    <t xml:space="preserve">    Desc: Where applicable, the date upon which the study/trial was approved by the IACUC</t>
  </si>
  <si>
    <t>datetime</t>
  </si>
  <si>
    <t>dates_of_conduct</t>
  </si>
  <si>
    <t xml:space="preserve">    Desc: An indication of the general time period during which the study/trial was active, e.g. (from) month and year (to) month and year</t>
  </si>
  <si>
    <t>accession_id</t>
  </si>
  <si>
    <t xml:space="preserve">    Desc: A unique, alpha-numeric identifier, in the format of "ICDCxxxxxx", where xxxxxx represents six digits, which is assigned to the study/trial as of it being on-boarded, and which can be resolved by identifiers.org
    Src: Internally-curated</t>
  </si>
  <si>
    <t>study_disposition</t>
  </si>
  <si>
    <t xml:space="preserve">    Desc: An arbitrarily-assigned value used to dictate how the study/trial is displayed via the ICDC Production environment, based upon the degree to which the data has been on-boarded and/or whether the data is subject to any temporary embargo which prevents its public rlease
    Src: Internally-curated</t>
  </si>
  <si>
    <t>(enumeration)</t>
  </si>
  <si>
    <t>Unrestricted
Pending
Under Embargo</t>
  </si>
  <si>
    <t>member_of(program)</t>
  </si>
  <si>
    <t>(no description provided)
(DST assessment:  since both program and study are core and primary, this relationship is considered requried)</t>
  </si>
  <si>
    <t>Category: study
Assignment: core
Class: secondary
Color: black</t>
  </si>
  <si>
    <t>site_short_name</t>
  </si>
  <si>
    <t xml:space="preserve">    Desc: The widely-accepted acronym for the institution at which the patient/subject/donor was enrolled into the study/trial, and then treated under the appropriate veterinary medicine program</t>
  </si>
  <si>
    <t>veterinary_medical_center</t>
  </si>
  <si>
    <t xml:space="preserve">    Desc: The full name of the insitution at which the patient/subject/donor was enrolled into the study/trial, and then treated under the appropriate veterinary medicine program, together with the site's city and state</t>
  </si>
  <si>
    <t>registering_institution</t>
  </si>
  <si>
    <t xml:space="preserve">    Desc: TBD</t>
  </si>
  <si>
    <t>of_study(study)</t>
  </si>
  <si>
    <t>(no description provided)
(DS assessment:  it is assumed that you can't require every study to be related to another study so this relationship is considered not required.)</t>
  </si>
  <si>
    <t>arm</t>
  </si>
  <si>
    <t xml:space="preserve">    Desc: Where applicable, the nature of each arm into which the study/trial has been divided. For example, in multiple agent clinical trials, the name of the therapeutic agent used in any given study arm
    Src: Internally-curated</t>
  </si>
  <si>
    <t>ctep_treatment_assignment_code</t>
  </si>
  <si>
    <t xml:space="preserve">    Desc: TBD
    Src: Internally-curated</t>
  </si>
  <si>
    <t>pattern: "^.+$\n"</t>
  </si>
  <si>
    <t>arm_description</t>
  </si>
  <si>
    <t xml:space="preserve">    Desc: Short description of the study arm
    Src: ICDC
(copied from adverse_event where it is expected to be moved from soon, so ICDC said to consider it done)</t>
  </si>
  <si>
    <t>???</t>
  </si>
  <si>
    <t xml:space="preserve">arm_id </t>
  </si>
  <si>
    <t>#potentially needed to differentiate between arms having the same name, but which actually belong to different studies. Proactively including sooner rather than later.
    Desc: A unique identifier via which study arms can be differentiated from one another across studies/trials
    Src: Internally-curated</t>
  </si>
  <si>
    <t>member_of(study)</t>
  </si>
  <si>
    <t>(no description provided)</t>
  </si>
  <si>
    <t>Category: clinical_trial
Assignment: extended
Class: secondary
Color: black</t>
  </si>
  <si>
    <t>medication</t>
  </si>
  <si>
    <t xml:space="preserve">    Src: STUDY_MED_ADMIN/SDAD/1</t>
  </si>
  <si>
    <t xml:space="preserve">http://localhost/terms/domain/medication </t>
  </si>
  <si>
    <t>document_number</t>
  </si>
  <si>
    <t xml:space="preserve">    Desc: S/N of the executed CRF
    Src: ALL</t>
  </si>
  <si>
    <t>pattern: "^R[0-9]+$\n"</t>
  </si>
  <si>
    <t>of_study_arm(study_arm)</t>
  </si>
  <si>
    <t>cohort_description</t>
  </si>
  <si>
    <t xml:space="preserve">    Desc: Where applicable, the nature of each cohort into which the study/trial has been divided, e.g. in studies examining the effects of multiple doses of a therapeutic agent, the name and dose of the therapeutic agent used in any given cohort
    Src: Internally-curated</t>
  </si>
  <si>
    <t>cohort_dose</t>
  </si>
  <si>
    <t xml:space="preserve">    Desc: The intended or protocol dose of the therapeutic agnet used in any given cohort
    Src: Internally-curated
    # setting this as string so as to accommodate a lack of consistency in the way in which dosing is quoted within the COTC007B study, which will otherwise confound data loading for MVP</t>
  </si>
  <si>
    <t>cohort_id</t>
  </si>
  <si>
    <t xml:space="preserve">    Desc: A unique identifier via which cohorts can be differentiated from one another across studies/trials
    Src: Internally-curated
# needed to differentiate between cohorts that share values for cohort description, but which actually belong to different studies</t>
  </si>
  <si>
    <t>member_of(study_arm)</t>
  </si>
  <si>
    <t># to accommodate a Study having Cases that should be grouped into Cohorts, but where Study Arms do not apply</t>
  </si>
  <si>
    <t>Category: case
Assignment: core
Class: primary
Color: black</t>
  </si>
  <si>
    <t xml:space="preserve">    Desc: The globally unique ID by which any given patient/subject/donor can be unambiguously identified and displayed across studies/trials; specifically the value of patient_id as supplied by the data submitter, prefixed with the appropriate ICDC study code during data transformation
    #Crf_id:
    #Desc: globally unique ID for the specific instance of the COTC Enrollment case
      #report form via which the patient was enrolled into the study/trial
    #Src: ENROLLMENT/ENROLL/1
    #Type: TBD</t>
  </si>
  <si>
    <t>patient_id</t>
  </si>
  <si>
    <t xml:space="preserve">    Desc: The preferred ID by which the data submitter uniquely identifies any given patient/subject/donor, at least within a single study/trial, recorded exactly as provided by the data submitter; once prefixed with the appropriate ICDC study code during data transformation, values of Patient ID become Case IDs</t>
  </si>
  <si>
    <t>patient_first_name</t>
  </si>
  <si>
    <t xml:space="preserve">    Desc: Where available, the name given to the patient/subject/donor
</t>
  </si>
  <si>
    <t>crf_id</t>
  </si>
  <si>
    <t>not specifically described for this node in icdc-model-props.yml file</t>
  </si>
  <si>
    <t>?</t>
  </si>
  <si>
    <t>member_of(cohort)</t>
  </si>
  <si>
    <t>to accommodate Cases not mapped to any Cohort, either due to error or by design</t>
  </si>
  <si>
    <t>had_adverse_event(adverse_event)</t>
  </si>
  <si>
    <t>went_off_study(off_study)</t>
  </si>
  <si>
    <t>one_to_one</t>
  </si>
  <si>
    <t>went_off_treatment(off_treatment)</t>
  </si>
  <si>
    <t>represents(canine_individual)</t>
  </si>
  <si>
    <t>ICDC.registration</t>
  </si>
  <si>
    <t>Category: case
Assignment: core
Class: secondary
Color: black</t>
  </si>
  <si>
    <t>registration_origin</t>
  </si>
  <si>
    <t xml:space="preserve">    Desc: The entity with which each registration ID is directly associated, for example, an ICDC study, as denoted by the appropriate study code, or the biobank or tissue repository from which samples for a study/trial participant were acquired, as denoted by the appropriate acronym</t>
  </si>
  <si>
    <t>registration_id</t>
  </si>
  <si>
    <t xml:space="preserve">    Desc: Any ID used by a data submitter to identify a patient/subject/donor, either locally or globally</t>
  </si>
  <si>
    <t>of_case(case)</t>
  </si>
  <si>
    <t>ICDC.biospecimen_source</t>
  </si>
  <si>
    <t>Category: biospecimen
Assignment: core
Class: secondary
Color: black</t>
  </si>
  <si>
    <t>biospecimen_repository_acronym</t>
  </si>
  <si>
    <t xml:space="preserve">    Desc: The name of the biobank or tissue repository from which or to which samples for any given patient/subject/donor were acquired or submitted, expressed in the form of an acronym</t>
  </si>
  <si>
    <t>biospecimen_repository_full_name</t>
  </si>
  <si>
    <t xml:space="preserve">    Desc: The name of the biobank or tissue repository from which or to which samples for any given patient/subject/donor were acquired or submitted, expressed in full text form</t>
  </si>
  <si>
    <t>ICDC.canine_individual</t>
  </si>
  <si>
    <t>canine_individual_id</t>
  </si>
  <si>
    <t xml:space="preserve">    Desc: A unique numerical ID, which, based upon the existence of registration-based matches between two or more study-specific cases, is auto-generated by the data loader, and which thereby tethers matching cases to the single underlying multi-study participant
    Src: Loader-generated
    Auto: true</t>
  </si>
  <si>
    <t>breed</t>
  </si>
  <si>
    <t xml:space="preserve">    Desc: The specific breed of the canine patient/subject/donor, per the list of breeds officially recognized by the American Kennel Club</t>
  </si>
  <si>
    <t>http://localhost/terms/domain/breed</t>
  </si>
  <si>
    <t>patient_age_at_enrollment</t>
  </si>
  <si>
    <t xml:space="preserve">    Desc: The age the canine patient/subject/donor as of study/trial enrollment, expressed in standard human years, as opposed to dog years</t>
  </si>
  <si>
    <t>number with units as years</t>
  </si>
  <si>
    <t>date_of_birth</t>
  </si>
  <si>
    <t xml:space="preserve">    Desc: The date of birth of the canine patient/subject/donor</t>
  </si>
  <si>
    <t>sex</t>
  </si>
  <si>
    <t xml:space="preserve">    Desc: The biological sex of the patient/subject/donor</t>
  </si>
  <si>
    <t>Male
Female
Unknown</t>
  </si>
  <si>
    <t xml:space="preserve">    Desc: The weight of the patient/subject/donor at the time of study/trial enrollment and/or biospecimens being acquired, at least in the case of studies that are not longitudinal in nature</t>
  </si>
  <si>
    <t>number with units as kg</t>
  </si>
  <si>
    <t>neutered_indicator</t>
  </si>
  <si>
    <t xml:space="preserve">    Desc: Indicator as to whether the patient/subject/donor has been either spayed (female subjects) or neutered (male subjects)</t>
  </si>
  <si>
    <t>cycle_number</t>
  </si>
  <si>
    <t xml:space="preserve">    Src: COURSE INIT/CINIT/1</t>
  </si>
  <si>
    <t>date_of_cycle_start</t>
  </si>
  <si>
    <t>date_of_cycle_end</t>
  </si>
  <si>
    <t>visit_date</t>
  </si>
  <si>
    <t xml:space="preserve">    Desc: '?'
    Src: '?'</t>
  </si>
  <si>
    <t>visit_number</t>
  </si>
  <si>
    <t>to accommodate situations in which a Visit cannot be unambiguously associated with a treatment Cycle</t>
  </si>
  <si>
    <t>of_cycle(cycle)</t>
  </si>
  <si>
    <t>next(visit)</t>
  </si>
  <si>
    <t>pi_first_name</t>
  </si>
  <si>
    <t xml:space="preserve">    Desc: The first or given name of each principal investigator of the study/trial</t>
  </si>
  <si>
    <t>pi_last_name</t>
  </si>
  <si>
    <t xml:space="preserve">    Desc: The last or family name of each principal investigator of the study/trial</t>
  </si>
  <si>
    <t>pi_middle_initial</t>
  </si>
  <si>
    <t xml:space="preserve">    Desc: Where applicable, the middle initial(s) of each principal investigator of the study/trial</t>
  </si>
  <si>
    <t>Category: clinical
Assignment: core
Class: primary
Color: black</t>
  </si>
  <si>
    <t>disease_term</t>
  </si>
  <si>
    <t xml:space="preserve">    Desc: The primary disease condition with which the patient/subject/donor was diagnosed
</t>
  </si>
  <si>
    <t>http://localhost/terms/domain/disease_term</t>
  </si>
  <si>
    <t>B Cell Lymphoma
Bladder Cancer
Glioma
Healthy Control
Lymphoma
Mammary Cancer
Melanoma
Osteosarcoma
Pulmonary Neoplasms
T Cell Lymphoma
Unknown</t>
  </si>
  <si>
    <t>primary_disease_site</t>
  </si>
  <si>
    <t xml:space="preserve">    Desc: The anatomical location at which the primary disease originated, recorded in relatively general terms at the subject level; the anatomical locations from which tumor samples subject to downstream analysis were acquired is recorded in more detailed terms at the sample level</t>
  </si>
  <si>
    <t>http://localhost/terms/domain/primary_disease_site</t>
  </si>
  <si>
    <t>Bladder
Bladder, Prostate
Bladder, Urethra
Bladder Urethra, Prostate
Bladder, Urethra, Vagina
Bone
Bone (Appendicular)
Bone (Axial)
Brain
Lung
Lymph Node
Mammary Gland
Mouth
Not Applicable
Unknown
Urethra, Prostate</t>
  </si>
  <si>
    <t>stage_of_disease</t>
  </si>
  <si>
    <t xml:space="preserve">    Desc: The formal assessment of the extent to which the primary cancer with which the patient/subject/donor has been diagnosed has progressed, according to the TNM staging or cancer stage grouping criteria</t>
  </si>
  <si>
    <t>I
Ia
Ib
II
IIa
IIb
III
IIIa
IIIb
IV
IVa
IVb
V
Va
Vb
TisN0M0
T1N0M0
T1NXM0
T2N0M0
T2N0M1
T2N1M0
T2N1M1
T3N0M0
T3N0M1
T3N1M0
T3N1M1
T3NXM1
TXN0M0
Not Applicable  # to accommodate situations where the subject is a healthy control
Not Determined  # to accommodate situations where stage of disease was deliberately not assessed
Unknown  # to accommodate situations where a value for stage of disease simply isn't available</t>
  </si>
  <si>
    <t>date_of_diagnosis</t>
  </si>
  <si>
    <t xml:space="preserve">    Desc: The date upon which the patient/subject/donor was diagnosed with the primary disease in question</t>
  </si>
  <si>
    <t>histology_cytopathology</t>
  </si>
  <si>
    <t xml:space="preserve">    Desc: A narrative summary of the primary observations from the the evaluation of a tumor sample from a patient/subject/donor, in terms of its histology and/or cytopathology
</t>
  </si>
  <si>
    <t>date_of_histology_confirmation</t>
  </si>
  <si>
    <t xml:space="preserve">    Desc: The date upon which the results of a histological evaluation of a sample from the patient/subject/donor were confirmed</t>
  </si>
  <si>
    <t>histological_grade</t>
  </si>
  <si>
    <t xml:space="preserve">    Desc: The histological grading of the tumor(s) present in the patient/subject/donor, based upon microscopic evaluation(s), and recorded at the subject level; grading of specific tumor samples subject to downstream analysis is recorded at the sample level</t>
  </si>
  <si>
    <t>http://localhost/terms/domain/histological_grade</t>
  </si>
  <si>
    <t>best_response</t>
  </si>
  <si>
    <t xml:space="preserve">    Desc: Where applicable, an indication as to the best overall response to therapeutic intervention observed within an individual patient/subject/donor</t>
  </si>
  <si>
    <t>Complete Response
Partial Response
Stable Disease
Progressive Disease
Not Determined  # included to accommodate situations either where the study in question does not assess the effects of any therapeutic intervention, or where the response to therapeutic intervention could not be determined
Not Applicable  # included to accommodate situations in which healthy control subjects are included within a study that does assess the effects of a therapeutic intervention
Unknown  # included to accommodate situations where a value for stage of disease simply isn't available</t>
  </si>
  <si>
    <t>pathology_report</t>
  </si>
  <si>
    <t xml:space="preserve">    Desc: An indication as to the existence of any detailed pathology evaluation upon which the primary diagnosis was based, either in the form of a formal, subject-specific pathology report, or as detailed in a study-level supplemental data file</t>
  </si>
  <si>
    <t>Yes
No</t>
  </si>
  <si>
    <t>treatment_data</t>
  </si>
  <si>
    <t xml:space="preserve">    Desc: An indication as to the existence of any treatment data for the patient/subject/donor, typically in the form of a study-level supplemental data file</t>
  </si>
  <si>
    <t>follow_up_data</t>
  </si>
  <si>
    <t xml:space="preserve">    Desc: An indication as to the existence of any follow-up data for the patient/subject/donor, typically in the form of a study-level supplemental data file</t>
  </si>
  <si>
    <t>concurrent_disease</t>
  </si>
  <si>
    <t xml:space="preserve">    Desc: An indication as to whether the patient/subject/donor suffers from any significant secondary disease condition(s)</t>
  </si>
  <si>
    <t>concurrent_disease_type</t>
  </si>
  <si>
    <t xml:space="preserve">    Desc: The specifics of any notable secondary disease condition(s) observed within the patient/subject/donor</t>
  </si>
  <si>
    <t>not specifically described for this node in icdc-model-props.yml file
  #   Desc: globally unique ID for the specific instance of the COTC Enrollment case report form via which the patient was enrolled into the study/trial, and which records key information as to diagnosis
  #   Src: ENROLLMENT/ENROLL/1</t>
  </si>
  <si>
    <t>date_of_registration</t>
  </si>
  <si>
    <t xml:space="preserve">    Desc: The date upon which the patient/subject/donor was enrolled in the study/trial</t>
  </si>
  <si>
    <t xml:space="preserve">  # registering_institution: also included in enrollment node, defined elsewhere
  #   Src: ENROLLMENT/ENROLL/1</t>
  </si>
  <si>
    <t>initials</t>
  </si>
  <si>
    <t xml:space="preserve">    Desc: The initials of the patient/subject/donor based upon the subject's first or given name, and the last or family name of the subject's owner</t>
  </si>
  <si>
    <t>date_of_informed_consent</t>
  </si>
  <si>
    <t xml:space="preserve">    Desc: The date upon which the owner of the patient/subject/donor signed an informed consent on behalf of the subject</t>
  </si>
  <si>
    <t xml:space="preserve">  # site_short_name: also included in enrollment node, defined elsewhere
  #   Desc: widely accepted acronym for the university at which the patient was enrolled into the study/trial, and then treated under the appropriate veterinary medicine program
  #   Src: ENROLLMENT/ENROLL/1</t>
  </si>
  <si>
    <t xml:space="preserve">  # veterinary_medical_center: also included in enrollment node, defined elsewhere
  #   Desc: full name of the university at which the patient was enrolled into the study/trial, and then treated under the appropriate veterinary medicine program, together with the site's city and state
  #   Src: ENROLLMENT/ENROLL/1</t>
  </si>
  <si>
    <t>enrollment_document_number</t>
  </si>
  <si>
    <t>NOT IN icdc-model-props.yml FILE</t>
  </si>
  <si>
    <t xml:space="preserve">  # cohort_description: also included in enrollment node, defined elsewhere in this document
  #   Desc: essentially, the name of the agent under test and the dose at which it is being used
  #   Src: ENROLLMENT/ENROLL/1</t>
  </si>
  <si>
    <t>patient_subgroup</t>
  </si>
  <si>
    <t xml:space="preserve">    Desc: Desc: A short description as to the reason for the patient/subject/donor being enrolled in any given study/trial arm or cohort, for example, a clinical trial patient having been enrolled in a dose escalation cohort</t>
  </si>
  <si>
    <t>Category: clinical
Assignment: extended
Class: secondary
Color: black</t>
  </si>
  <si>
    <t>date_of_first_dose</t>
  </si>
  <si>
    <t xml:space="preserve">    Src: PRIOR_THRPY_SUPP/PTHR/1</t>
  </si>
  <si>
    <t>date_of_last_dose</t>
  </si>
  <si>
    <t>agent_name</t>
  </si>
  <si>
    <t>http://localhost/terms/domain/agent_name</t>
  </si>
  <si>
    <t>dose_schedule</t>
  </si>
  <si>
    <t xml:space="preserve">    Desc: Schedule_FUL in form
    Src: PRIOR_THRPY_SUPP/PTHR/1</t>
  </si>
  <si>
    <t>total_dose</t>
  </si>
  <si>
    <t>number with units as mg</t>
  </si>
  <si>
    <t>agent_units_of_measure</t>
  </si>
  <si>
    <r>
      <rPr>
        <b/>
        <sz val="12"/>
        <color theme="1"/>
        <rFont val="Calibri"/>
        <family val="2"/>
        <scheme val="minor"/>
      </rPr>
      <t xml:space="preserve">    Deprecated: true</t>
    </r>
    <r>
      <rPr>
        <sz val="11"/>
        <color theme="1"/>
        <rFont val="Calibri"/>
        <family val="2"/>
        <scheme val="minor"/>
      </rPr>
      <t xml:space="preserve">
    Desc: Agent UOM_FUL in form
    Src: PRIOR_THRPY_SUPP/PTHR/1</t>
    </r>
  </si>
  <si>
    <t>not specifically described for this node in icdc-model-props.yml file
Defined as follows for diagnosis node - does this apply here or is it moved or deprecated?:
    Desc: Where applicable, an indication as to the best overall response to therapeutic intervention observed within an individual patient/subject/donor
    Type:
      - Complete Response
      - Partial Response
      - Stable Disease
      - Progressive Disease
      - Not Determined
      # included to accommodate situations either where the study in question 
      # does not assess the effects of any therapeutic intervention, or where 
      # the response to therapeutic intervention could not be determined
      - Not Applicable
      # included to accommodate situations in which healthy control subjects
      # are included within a study that does assess the effects of a
      # therapeutic intervention
      - Unknown
      # included to accommodate situations where a value for stage of disease simply isn't available
    Req: 'Yes' 
  concurrent_disease:
    Desc: An indication as to whether the patient/subject/donor suffers from any significant secondary disease condition(s)
    Type:
      - 'Yes'
      - 'No'
      - Unknown
    Req: 'No'</t>
  </si>
  <si>
    <t>nonresponse_therapy_type</t>
  </si>
  <si>
    <t>prior_therapy_type</t>
  </si>
  <si>
    <t>prior_steroid_exposure</t>
  </si>
  <si>
    <t xml:space="preserve">    Desc: Has the patient ever been on steroids? in form
    Src: PRIOR_TREAT_SUMM/PTX/1</t>
  </si>
  <si>
    <t>number_of_prior_regimens_steroid</t>
  </si>
  <si>
    <t xml:space="preserve">    Src: PRIOR_TREAT_SUMM/PTX/1</t>
  </si>
  <si>
    <t>total_number_of_doses_steroid</t>
  </si>
  <si>
    <t>date_of_last_dose_steroid</t>
  </si>
  <si>
    <t>prior_nsaid_exposure</t>
  </si>
  <si>
    <t xml:space="preserve">    Desc: Has the patient ever been on NSAIDS? in form
    Src: PRIOR_TREAT_SUMM/PTX/1</t>
  </si>
  <si>
    <t>number_of_prior_regimens_nsaid</t>
  </si>
  <si>
    <t>total_number_of_doses_nsaid</t>
  </si>
  <si>
    <t>date_of_last_dose_nsaid</t>
  </si>
  <si>
    <t>tx_loc_geo_loc_ind_nsaid</t>
  </si>
  <si>
    <t>min_rsdl_dz_tx_ind_nsaids_treatment_pe</t>
  </si>
  <si>
    <t>therapy_type</t>
  </si>
  <si>
    <t>any_therapy</t>
  </si>
  <si>
    <t>number_of_prior_regimens_any_therapy</t>
  </si>
  <si>
    <t>total_number_of_doses_any_therapy</t>
  </si>
  <si>
    <t>date_of_last_dose_any_therapy</t>
  </si>
  <si>
    <t>treatment_performed_at_site</t>
  </si>
  <si>
    <t xml:space="preserve">    Src: PRIOR_TREAT_SUMM/PTX/1
    Type: boolean</t>
  </si>
  <si>
    <t>treatment_performed_in_minimal_residual</t>
  </si>
  <si>
    <t>at_enrollment(enrollment)</t>
  </si>
  <si>
    <t>date_of_surgery</t>
  </si>
  <si>
    <t xml:space="preserve">    Src: PRIOR_SURG_SUPP/PSRG/1
    Type: datetime</t>
  </si>
  <si>
    <t>procedure</t>
  </si>
  <si>
    <t xml:space="preserve">    Src: PRIOR_SURG_SUPP/PSRG/1</t>
  </si>
  <si>
    <t>https://localhost/term/domain/procedure</t>
  </si>
  <si>
    <t>anatomical_site_of_surgery</t>
  </si>
  <si>
    <t xml:space="preserve">    Desc: Site_FUL on form
    Src: PRIOR_SURG_SUPP/PSRG/1</t>
  </si>
  <si>
    <t>https://localhost/term/domain/anatomical_site</t>
  </si>
  <si>
    <t>surgical_finding</t>
  </si>
  <si>
    <t xml:space="preserve">    Desc: Findings_FUL on form
    Src: PRIOR_SURG_SUPP/PSRG/1</t>
  </si>
  <si>
    <t>therapeutic_indicator</t>
  </si>
  <si>
    <t>may_to_one</t>
  </si>
  <si>
    <t>http://localhost/terms/domain/route_of_administration</t>
  </si>
  <si>
    <t>medication_lot_number</t>
  </si>
  <si>
    <t>medication_vial_id</t>
  </si>
  <si>
    <t>medication_actual_units_of_measure</t>
  </si>
  <si>
    <r>
      <t xml:space="preserve">    </t>
    </r>
    <r>
      <rPr>
        <b/>
        <sz val="12"/>
        <color theme="1"/>
        <rFont val="Calibri"/>
        <family val="2"/>
        <scheme val="minor"/>
      </rPr>
      <t>Deprecated: true</t>
    </r>
    <r>
      <rPr>
        <sz val="11"/>
        <color theme="1"/>
        <rFont val="Calibri"/>
        <family val="2"/>
        <scheme val="minor"/>
      </rPr>
      <t xml:space="preserve">
    Src: STUDY_MED_ADMIN/SDAD/1</t>
    </r>
  </si>
  <si>
    <t>medication_duration</t>
  </si>
  <si>
    <t>number with units as days|hr|min</t>
  </si>
  <si>
    <t>medication_units_of_measure</t>
  </si>
  <si>
    <t>medication_actual_dose</t>
  </si>
  <si>
    <t>number with units as mg/kg</t>
  </si>
  <si>
    <t>phase</t>
  </si>
  <si>
    <t xml:space="preserve">    Desc: Where should this live?/What is?
    Src: COURSE INIT/CINIT/1</t>
  </si>
  <si>
    <t>start_time</t>
  </si>
  <si>
    <t>stop_time</t>
  </si>
  <si>
    <t>dose_level</t>
  </si>
  <si>
    <t>dose_units_of_measure</t>
  </si>
  <si>
    <r>
      <t xml:space="preserve">   </t>
    </r>
    <r>
      <rPr>
        <b/>
        <sz val="12"/>
        <color theme="1"/>
        <rFont val="Calibri"/>
        <family val="2"/>
        <scheme val="minor"/>
      </rPr>
      <t xml:space="preserve"> Deprecated: true</t>
    </r>
    <r>
      <rPr>
        <sz val="11"/>
        <color theme="1"/>
        <rFont val="Calibri"/>
        <family val="2"/>
        <scheme val="minor"/>
      </rPr>
      <t xml:space="preserve">
    Src: STUDY_MED_ADMIN/SDAD/1</t>
    </r>
  </si>
  <si>
    <t>date_of_missed_dose</t>
  </si>
  <si>
    <t>medication_missed_dose</t>
  </si>
  <si>
    <t xml:space="preserve">    Desc: Q.- form has "medication"
    Src: STUDY_MED_ADMIN/SDAD/1</t>
  </si>
  <si>
    <t xml:space="preserve"> http://localhost/terms/domain/agent_name</t>
  </si>
  <si>
    <t>missed_dose_amount</t>
  </si>
  <si>
    <t>missed_dose_units_of_measure</t>
  </si>
  <si>
    <r>
      <t xml:space="preserve">    </t>
    </r>
    <r>
      <rPr>
        <b/>
        <sz val="12"/>
        <color theme="1"/>
        <rFont val="Calibri"/>
        <family val="2"/>
        <scheme val="minor"/>
      </rPr>
      <t>Deprecated: true</t>
    </r>
    <r>
      <rPr>
        <sz val="11"/>
        <color theme="1"/>
        <rFont val="Calibri"/>
        <family val="2"/>
        <scheme val="minor"/>
      </rPr>
      <t xml:space="preserve">
    Desc: Q.- form has "dose uom_ful"
    Src: STUDY_MED_ADMIN/SDAD/1</t>
    </r>
  </si>
  <si>
    <t>medication_course_number</t>
  </si>
  <si>
    <t>comment</t>
  </si>
  <si>
    <t xml:space="preserve">    Desc: generic comment</t>
  </si>
  <si>
    <t>of_agent(agent)</t>
  </si>
  <si>
    <t>on_visit(visit)</t>
  </si>
  <si>
    <t>Category: biospecimen
Assignment: core
Class: primary
Color: black</t>
  </si>
  <si>
    <t xml:space="preserve">    Desc: The globally unique ID by which any given sample can be unambiguously identified and displayed across studies/trials; specifically the preferred value of the sample identifier used by the data submitter, prefixed with the appropriate ICDC study code during data transformation</t>
  </si>
  <si>
    <t>sample_site</t>
  </si>
  <si>
    <t xml:space="preserve">    Desc: The specific anatomical location from which any given sample was acquired</t>
  </si>
  <si>
    <t>string # temporarily, to facilitate data loading with validation on, until STS is in place
(enumeration eventually)</t>
  </si>
  <si>
    <t>(eventually will be
http://localhost/terms/domain/anatomical_location)</t>
  </si>
  <si>
    <t xml:space="preserve">physical_sample_type </t>
  </si>
  <si>
    <t># formerly just sample_type
    Desc: An indication as to the physical nature of any given sample</t>
  </si>
  <si>
    <t>Tissue
Blood  # list of acceptable values will gradually be expanded as data submission requirements solidify
Cell Line  # required for the CCL01 and OSA01 studies</t>
  </si>
  <si>
    <t>general_sample_pathology</t>
  </si>
  <si>
    <t xml:space="preserve">    Desc: An indication as to whether a sample represents normal tissue versus representing diseased or tumor tissue
    Type:
      - Normal
      - Malignant
      - Benign
      - Hyperplastic
      - Diseased
      - Not Applicable # included to accommodate the inevitable ambiguity in assigning a general sample pathology to certain sample types, e.g. blood
    Req: 'Yes'</t>
  </si>
  <si>
    <t>Normal
Malignant
Benign
Hyperplastic
Diseased
Not Applicable  # included to accommodate the inevitable ambiguity in assigning a general sample pathology to certain sample types, e.g. blood</t>
  </si>
  <si>
    <t>tumor_sample_origin</t>
  </si>
  <si>
    <t xml:space="preserve">    Desc: An indication as to whether a tumor sample was derived from a primary versus a metastatic tumor</t>
  </si>
  <si>
    <t>Primary
Metastatic
Not Applicable  # included to accommodate samples not derived from tumors
Unknown  # included to accommodate the almost inevitable case where the origin of a tumor sample is uncertain</t>
  </si>
  <si>
    <t xml:space="preserve">summarized_sample_type </t>
  </si>
  <si>
    <t>#value is generated during data transformation based upon the combination of the preceding three properties
    Desc: A summarized representation of a sample's physical nature, normality, and derivation from a primary versus a metastatic tumor, based upon the combination of values in the three independent properties of physical_sample_type, general_sample_pathology and tumor_sample_origin
    Src: Internally-curated</t>
  </si>
  <si>
    <t>string  # will be superseded by an enumerated list of acceptable values as data submission requirements solidify</t>
  </si>
  <si>
    <t>molecular_subtype</t>
  </si>
  <si>
    <t xml:space="preserve">    Desc: Where applicable, the molecular subtype of the tumor sample in question, for example, the tumor being basal versus lumnial in nature</t>
  </si>
  <si>
    <t>specific_sample_pathology</t>
  </si>
  <si>
    <t xml:space="preserve">    Desc: Indication as to specific histology and/or pathology associated with a sample</t>
  </si>
  <si>
    <t>date_of_sample_collection</t>
  </si>
  <si>
    <t xml:space="preserve">    Desc: The date upon which the sample was acquired from the patient/subject/donor</t>
  </si>
  <si>
    <t>sample_chronology</t>
  </si>
  <si>
    <t xml:space="preserve">    Desc: An indication as to when a sample was acquired relative to any therapeutic intervention and/or key disease outcome observations</t>
  </si>
  <si>
    <t>Before Treatment
During Treatment
After Treatment
Upon Progression
Upon Relapse
Upon Death
Not Applicable  # included to accommodate samples being acquired via a study which did not assess the effects of any therapeutic intervention
Unknown  # included to accommodate the inevitable ambiguity about the correct value for a required field</t>
  </si>
  <si>
    <t>necropsy_sample</t>
  </si>
  <si>
    <t xml:space="preserve">    Desc: An indication as to whether a sample was acquired as a result of a necropsy examination</t>
  </si>
  <si>
    <t>Yes
No
Unknown
Not Applicable  # included to accommodate cell line samples</t>
  </si>
  <si>
    <t xml:space="preserve">    Desc: The grade of the tumor from which the sample was acquired, i.e. the dgree of cellular differentiation within the tumor in question, as determined by a pathologist's evaluation
    Type: # was string, to be superseded by an enumerated list of acceptable values as data submission requirements solidify
      - "1"
      - "2"
      - "3"
      - "4"
      - High
      - Medium
      - Low
      - Unknown
      - Not Applicable
    Req: 'No'</t>
  </si>
  <si>
    <t>1
2
3
4
High
Medium
Low
Unknown
Not Applicable</t>
  </si>
  <si>
    <t>length_of_tumor</t>
  </si>
  <si>
    <t xml:space="preserve">    Desc: The length of the tumor from which a tumor sample was derived, as measured in mm</t>
  </si>
  <si>
    <t>number with units as mm</t>
  </si>
  <si>
    <t>width_of_tumor</t>
  </si>
  <si>
    <t xml:space="preserve">    Desc: The width of the tumor from which a tumor sample was derived, as measured in mm</t>
  </si>
  <si>
    <t>volume_of_tumor</t>
  </si>
  <si>
    <t xml:space="preserve">    Desc: The volume of the tumor from which a tumor sample was derived, as measured in cm3</t>
  </si>
  <si>
    <t>number with units as cm3</t>
  </si>
  <si>
    <t>percentage_tumor</t>
  </si>
  <si>
    <t xml:space="preserve">    Desc: The purity of a sample of tumor tissue in terms of the percentage of the sample that is represnted by tumor cells, expressed either as a discrete percentage or as a percentage range
# changed to string in order to accommodate values being quoted in ranges, as greater or less than, or as Unknown</t>
  </si>
  <si>
    <t>values being quoted in ranges, as greater or less than, or as Unknown</t>
  </si>
  <si>
    <t>sample_preservation</t>
  </si>
  <si>
    <t xml:space="preserve">    Desc: The method by which a sample was preserved</t>
  </si>
  <si>
    <t>FFPE
Snap Frozen  # list of acceptable values will gradually be expanded as data submission requirements solidify
Not Applicable  # included to accommodate cell line samples, which will generally be processed absent interim preservation and storage
Unknown  # included to accommodate the inevitable ambiguity about the correct value for a required field</t>
  </si>
  <si>
    <t xml:space="preserve">  # comment: also included in sample node, defined elsewhere
  #  Desc: generic comment concerning the preparation and/or annotation of the sample</t>
  </si>
  <si>
    <t>to accommodate a Sample being directly associated with a Case, rather than being only indirectly associated with a Case through a Visit, etc.</t>
  </si>
  <si>
    <t>next(sample)</t>
  </si>
  <si>
    <t>Category: analysis
Assignment: extended
Class: secondary
Color: black
(No properties)</t>
  </si>
  <si>
    <t>of_sample(sample)</t>
  </si>
  <si>
    <t>Category: data_file
Assignment: core
Class: primary
Color: black</t>
  </si>
  <si>
    <t xml:space="preserve">    Desc: The name of the file, maintained exactly as provided by the data submitter</t>
  </si>
  <si>
    <t xml:space="preserve">    Desc: An indication as to the nature of the file in terms of its content, i.e. what type of information the file contains, as opposed to the file's format</t>
  </si>
  <si>
    <t>Study Protocol
Supplemental Data File
Pathology Report
Image File
RNA Sequence File
Whole Genome Sequence File
Whole Exome Sequence File
DNA Methylation Analysis File
Index File
Array CGH Analysis File  # required for the MGC01 study
Variant Call File  # for raw .vcf files
Mutation Annotation File  # for annotated .maf files
Variant Report  # for reports detailing validated variants
Data Analysis Whitepaper  # for any document detailing a data analysis pipeline and/or methodology</t>
  </si>
  <si>
    <t xml:space="preserve">    Desc: An optional description of the file and/or its content, as provided by the data submitter, preferably limited to no more than 60 characters in length</t>
  </si>
  <si>
    <t>Preferred</t>
  </si>
  <si>
    <t xml:space="preserve">    Desc: The specific format of the file as determined by the data loader
    Src: Loader-derived
    Type: string
    Req: 'Yes'</t>
  </si>
  <si>
    <t xml:space="preserve">    Desc: The size of the file in bytes</t>
  </si>
  <si>
    <t xml:space="preserve">    Desc: The 32-character hexadecimal md5 checksum value of the file, used to confirm the integrity of files submitted to the ICDC</t>
  </si>
  <si>
    <t xml:space="preserve">    Desc: An enumerated representation of the status of any given file
    Src: Loader-derived</t>
  </si>
  <si>
    <t>uploading
uploaded
md5summing
md5summed
validating
error
invalid
suppressed
redacted
live
validated
submitted
released
# let's talk about this one /maj</t>
  </si>
  <si>
    <t xml:space="preserve">    Desc: The universally unique alpha-numeric identifier assigned to each file
    Src: Loader-derived</t>
  </si>
  <si>
    <t xml:space="preserve">    Desc: The specific location within the ICDC S3 storage bucket at which the file is stored, expressed in terms of a unique url
    Src: Loader-derived</t>
  </si>
  <si>
    <t>to accommodate a File being directly associated with a Case, rather than being only indirectly associated with a Case through a Sample or Diagnosis</t>
  </si>
  <si>
    <t>added primarily to support direct association of sequence files with the primary samples to which they relate, when we have no data around the processing intermediates</t>
  </si>
  <si>
    <t>of_assay(assay)</t>
  </si>
  <si>
    <t>from_diagnosis(diagnosis)</t>
  </si>
  <si>
    <t>Category: data_file
Assignment: core
Class: secondary
Color: black
(No properties)</t>
  </si>
  <si>
    <t>ICDC.image_collection</t>
  </si>
  <si>
    <t>image_collection_name</t>
  </si>
  <si>
    <t xml:space="preserve">    Desc: The name of the image collection exactly as it appears at the location where the collection can be viewed and/or accessed 
    Src: Internally-curated</t>
  </si>
  <si>
    <t>image_type_included</t>
  </si>
  <si>
    <t xml:space="preserve">    Desc: A list of the image types included in the image collection, drawn from a list of acceptable values
    Src: Internally-curated</t>
  </si>
  <si>
    <t>list</t>
  </si>
  <si>
    <t>CT
Histopathology
MRI
PET
X-ray
Optical
Ultrasound</t>
  </si>
  <si>
    <t>image_collection_url</t>
  </si>
  <si>
    <t xml:space="preserve">    Desc: The external url via which the image collection can be viewed and/or accessed
    Src: Internally-curated</t>
  </si>
  <si>
    <t>repository_name</t>
  </si>
  <si>
    <t xml:space="preserve">    Desc: The name of the image repository within which the image collection can be found, stated in the form of the appropriate acronym
    Src: Internally-curated</t>
  </si>
  <si>
    <t>collection_access</t>
  </si>
  <si>
    <t xml:space="preserve">    Desc: Indicator as to whether the image collection can be accessed via download versus being accessible only via the cloud
    Src: Internally-curated</t>
  </si>
  <si>
    <t>Download
Cloud</t>
  </si>
  <si>
    <t>date_of_examination</t>
  </si>
  <si>
    <t xml:space="preserve">    Src: PHYSICAL_EXAM/PE/1
    Type: datetime</t>
  </si>
  <si>
    <t>day_in_cycle</t>
  </si>
  <si>
    <t xml:space="preserve">  # day_in_cycle: also included in physical_exam node, defined elsewhere in this document</t>
  </si>
  <si>
    <t>body_system</t>
  </si>
  <si>
    <t xml:space="preserve">    Desc: Body system examined; up to 12 in a visit
    Src: PHYSICAL_EXAM/PE/1</t>
  </si>
  <si>
    <t>Attitude
Eyes/Ears/Nose/Throat
Respiratory
Cardiovascular
Gastrointestinal
Musculoskeletal
Integumentary
Lymphatic
Endocrine
Genitourinary
Neurologic
Other</t>
  </si>
  <si>
    <t>pe_finding</t>
  </si>
  <si>
    <t xml:space="preserve">    Desc: Clinical exam result for the body system examined. Finding_results on form.
    Src: PHYSICAL_EXAM/PE/1</t>
  </si>
  <si>
    <t>pe_comment</t>
  </si>
  <si>
    <t xml:space="preserve">    Src: PHYSICAL_EXAM/PE/1</t>
  </si>
  <si>
    <t>phase_pe</t>
  </si>
  <si>
    <t xml:space="preserve">    Desc: '?'
    Src: '?'
    Type: TBD</t>
  </si>
  <si>
    <t>assessment_timepoint</t>
  </si>
  <si>
    <t>ICDC.publication</t>
  </si>
  <si>
    <t>publication_title</t>
  </si>
  <si>
    <t xml:space="preserve">    Desc: The full title of the publication stated exactly as it appears on the published work</t>
  </si>
  <si>
    <t>authorship</t>
  </si>
  <si>
    <t xml:space="preserve">    Desc: A list of authors for the cited work, specifically, for publications with no more than three authors, authorship quoted in full; for publications with more than three authors, authorship abbreviated to first author et al</t>
  </si>
  <si>
    <t>year_of_publication</t>
  </si>
  <si>
    <t xml:space="preserve">    Desc: The year in which the cited work was published</t>
  </si>
  <si>
    <t>journal_citation</t>
  </si>
  <si>
    <t xml:space="preserve">    Desc: The name of the journal in which the cited work was published, inclusive of the citation itself in terms of journal volume number, part number where applicable, and page numbers</t>
  </si>
  <si>
    <t>digital_object_id</t>
  </si>
  <si>
    <t xml:space="preserve">    Desc: Where applicable, the digital object identifier for the cited work, by which it can be permanently identified, and linked to via the internet</t>
  </si>
  <si>
    <t xml:space="preserve">    Desc: Where applicable, the unique numerical identifier assigned to the cited work by PubMed, by which it can be linked to via the internet</t>
  </si>
  <si>
    <t>date_of_vital_signs</t>
  </si>
  <si>
    <t xml:space="preserve">    Desc: actually visit date
    Src: PHYSICAL_EXAM/PE/1</t>
  </si>
  <si>
    <t>body_temperature</t>
  </si>
  <si>
    <t>number with units as degrees F|degrees C</t>
  </si>
  <si>
    <t>pulse</t>
  </si>
  <si>
    <t>integer with units as bpm</t>
  </si>
  <si>
    <t>respiration_rate</t>
  </si>
  <si>
    <t>integer with units as breaths/min</t>
  </si>
  <si>
    <t>respiration_pattern</t>
  </si>
  <si>
    <t>http://localhost/terms/domain/respiration_pattern</t>
  </si>
  <si>
    <t>systolic_bp</t>
  </si>
  <si>
    <t>integer with units as mm Hg</t>
  </si>
  <si>
    <t>pulse_ox</t>
  </si>
  <si>
    <t>number with units as %</t>
  </si>
  <si>
    <t>patient_weight</t>
  </si>
  <si>
    <t xml:space="preserve">    Desc: Called "bsa" in form
    Src: PHYSICAL_EXAM/PE/1</t>
  </si>
  <si>
    <t>number with units as sq meters</t>
  </si>
  <si>
    <t>modified_ecog</t>
  </si>
  <si>
    <t>http://localhost/terms/domain/modified_ecog</t>
  </si>
  <si>
    <t>ecg</t>
  </si>
  <si>
    <t xml:space="preserve">  # assessment_timepoint: also included in vital_signs node, defined elsewhere
  #   Src: PHYSICAL_EXAM/PE/1</t>
  </si>
  <si>
    <t xml:space="preserve">  #   Desc: Where should this live?/What is?
  #   Src: COURSE INIT/CINIT/1</t>
  </si>
  <si>
    <t>ICDC.lab_exam</t>
  </si>
  <si>
    <t>Category: clinical_trial
Assignment: extended
Class: secondary
Color: black
(No properties)</t>
  </si>
  <si>
    <t>removed relationship between adverse event and visit because adverse events are tied to date of onset rather than being tied to the date of the visit at which they were reported</t>
  </si>
  <si>
    <t>how to link? To case and agent? Also to visit/followup?
Category: clinical_trial
Assignment: extended
Class: secondary
Color: black</t>
  </si>
  <si>
    <t>ae_dose</t>
  </si>
  <si>
    <t xml:space="preserve">    Src: adverse events form
    Type:
      units:
        - mg/kg</t>
  </si>
  <si>
    <t>ae_agent_name</t>
  </si>
  <si>
    <t xml:space="preserve">    Src: adverse events form</t>
  </si>
  <si>
    <t>date_resolved</t>
  </si>
  <si>
    <t xml:space="preserve">    Src: adverse events form
    Type: datetime</t>
  </si>
  <si>
    <t>adverse_event_term</t>
  </si>
  <si>
    <t xml:space="preserve">    Desc: enum vocab?
    Src: adverse events form</t>
  </si>
  <si>
    <t>http://localhost/terms/domain/adverse_events</t>
  </si>
  <si>
    <t>adverse_event_description</t>
  </si>
  <si>
    <t xml:space="preserve">    Desc: freetext
    Src: adverse events form</t>
  </si>
  <si>
    <t xml:space="preserve">    Desc: enum
    Src: adverse events form</t>
  </si>
  <si>
    <t>adverse_event_grade_description</t>
  </si>
  <si>
    <t xml:space="preserve">    Desc: enum (nec?)
    Src: adverse events form</t>
  </si>
  <si>
    <t>attribution_to_research</t>
  </si>
  <si>
    <t xml:space="preserve">    Desc: What is?
    Src: adverse events form</t>
  </si>
  <si>
    <t>attribution_to_ind</t>
  </si>
  <si>
    <t>attribution_to_disease</t>
  </si>
  <si>
    <t>attribution_to_commercial</t>
  </si>
  <si>
    <t>attribution_to_other</t>
  </si>
  <si>
    <t>ae_other</t>
  </si>
  <si>
    <t>dose_limiting_toxicity</t>
  </si>
  <si>
    <t xml:space="preserve">    Desc: bool
    Src: adverse events form</t>
  </si>
  <si>
    <t>TBD (bool?)</t>
  </si>
  <si>
    <t>unexpected_adverse_event</t>
  </si>
  <si>
    <t>required because adverse event observations are tied to date of onset rather than being tied to the date of the visit at which they were reported</t>
  </si>
  <si>
    <t>lesion_number</t>
  </si>
  <si>
    <t>lesion_site</t>
  </si>
  <si>
    <t>lesion_description</t>
  </si>
  <si>
    <t>previously_irradiated</t>
  </si>
  <si>
    <t>previously_treated</t>
  </si>
  <si>
    <t>measurable_lesion</t>
  </si>
  <si>
    <t>target_lesion</t>
  </si>
  <si>
    <t>date_of_evaluation</t>
  </si>
  <si>
    <t xml:space="preserve">    Desc: inferred from evaluation inputs (e.g.,PE)</t>
  </si>
  <si>
    <t>measured_how</t>
  </si>
  <si>
    <t>longest_measurement</t>
  </si>
  <si>
    <t>evaluation_number</t>
  </si>
  <si>
    <t>evaluation_code</t>
  </si>
  <si>
    <t xml:space="preserve">  # document_number: also included in follow_up node, defined elsewhere in this document
  #  Desc: S/N of the executed CRF
  #  Src: ALL</t>
  </si>
  <si>
    <t>date_of_last_contact</t>
  </si>
  <si>
    <t xml:space="preserve">    Src: FOLLOW_UP/FLWU/1</t>
  </si>
  <si>
    <t xml:space="preserve">    Desc: need vocab
    Src: FOLLOW_UP/FLWU/1</t>
  </si>
  <si>
    <t>explain_unknown_status</t>
  </si>
  <si>
    <t xml:space="preserve">    Desc: free text?
    Src: FOLLOW_UP/FLWU/1</t>
  </si>
  <si>
    <t>contact_type</t>
  </si>
  <si>
    <t>treatment_since_last_contact</t>
  </si>
  <si>
    <t xml:space="preserve">    Desc: y/n
    Src: FOLLOW_UP/FLWU/1</t>
  </si>
  <si>
    <t>physical_exam_performed</t>
  </si>
  <si>
    <t>physical_exam_changes</t>
  </si>
  <si>
    <t xml:space="preserve">    Desc: How described? Relative to data already stored in "physical_exam" node?
    Src: FOLLOW_UP/FLWU/1</t>
  </si>
  <si>
    <t>off_study, off_treatment -- how related? should be a dependency and normalize properties?
Category: clinical_trial
Assignment: extended
Class: secondary
Color: black</t>
  </si>
  <si>
    <t xml:space="preserve">  # document_number: also included in off_study node, defined elsewhere in this document
  #   Desc: S/N of the executed CRF
  #   Src: ALL</t>
  </si>
  <si>
    <t>date_off_study</t>
  </si>
  <si>
    <t xml:space="preserve">    Src: OFF_STUDY/OSSM/1</t>
  </si>
  <si>
    <t>reason_off_study</t>
  </si>
  <si>
    <t>date_of_disease_progression</t>
  </si>
  <si>
    <t>date_off_treatment</t>
  </si>
  <si>
    <t>best_resp_vet_tx_tp_secondary_response</t>
  </si>
  <si>
    <t>date_last_medication_administration</t>
  </si>
  <si>
    <t>best_resp_vet_tx_tp_best_response</t>
  </si>
  <si>
    <t>date_of_best_response</t>
  </si>
  <si>
    <t>reason_off_treatment</t>
  </si>
  <si>
    <t>ICD Data Elements</t>
  </si>
  <si>
    <t xml:space="preserve">This worksheet shows a subset of IDC data elements that were thought to be relevant to the DST work.  This list of elements was identified based on discussions with the IDC team. Further analysis needs to be done for IDC related elements in next phase of the DST work. </t>
  </si>
  <si>
    <t>Data Element Group (module name including source --TCIA, DICOM)</t>
  </si>
  <si>
    <t>DICOM.Patient Module</t>
  </si>
  <si>
    <t>Patient ID</t>
  </si>
  <si>
    <t>DICOM PatientID</t>
  </si>
  <si>
    <t>DICOM.General Series Module</t>
  </si>
  <si>
    <t>BodyPartExamined</t>
  </si>
  <si>
    <t>DICOM BodyPartExamined</t>
  </si>
  <si>
    <t>StudyDate</t>
  </si>
  <si>
    <t>DICOM StudyDate</t>
  </si>
  <si>
    <t>Patient's Sex</t>
  </si>
  <si>
    <t>DICOM Patient's Sex (0010,0040)</t>
  </si>
  <si>
    <t>Patient's Ethnic Group</t>
  </si>
  <si>
    <t>DICOM Ethnic Group (0010,2160)</t>
  </si>
  <si>
    <t>DICOM.Patient Study Module</t>
  </si>
  <si>
    <t>Patient Age</t>
  </si>
  <si>
    <t>DICOM Patient's Age (0010,1010)</t>
  </si>
  <si>
    <t>Patient's Size</t>
  </si>
  <si>
    <t>DICOM Patient's Size (0010,1020)</t>
  </si>
  <si>
    <t>Patient's Weight</t>
  </si>
  <si>
    <t>DICOM Patient's Weight (0010, 1030)</t>
  </si>
  <si>
    <t>TCIA</t>
  </si>
  <si>
    <t>collection_id</t>
  </si>
  <si>
    <t>short string (&lt;32 characters) identify the TCIA collection that is the source of the data (e.g., TCGA-BRCA)</t>
  </si>
  <si>
    <t>short string identifying the program that produced a given collection (e.g., TCGA)</t>
  </si>
  <si>
    <t>tcia_tumorLocation</t>
  </si>
  <si>
    <t>location of cancer defined for a given collection, as specified in this table and maintained by TCIA: https://www.cancerimagingarchive.net/collections/</t>
  </si>
  <si>
    <t>source_DOI</t>
  </si>
  <si>
    <t>Digital Object Identifier (DOI) for the collection that is the source of the data, as specified in this table and maintained by TCIA: https://www.cancerimagingarchive.net/collections/</t>
  </si>
  <si>
    <t>tcia_species (not yet available in IDC production release)</t>
  </si>
  <si>
    <t>Species imaged based on the collection-level attribute, as specified and maintained by TCIA: https://www.cancerimagingarchive.net/collections/</t>
  </si>
  <si>
    <t>DICOM</t>
  </si>
  <si>
    <t>PDC Data Elements</t>
  </si>
  <si>
    <t>PDC desc</t>
  </si>
  <si>
    <t>Record of a patient's background regarding cancer events of blood relatives.</t>
  </si>
  <si>
    <t>PDC.Aliquot</t>
  </si>
  <si>
    <t xml:space="preserve">Primary key
</t>
  </si>
  <si>
    <t xml:space="preserve">TRUE
</t>
  </si>
  <si>
    <t>aliquot_is_ref</t>
  </si>
  <si>
    <t>A biospecimen entity which is used as a reference sample for determining relative protein abundances in labeling experiments.</t>
  </si>
  <si>
    <t>double</t>
  </si>
  <si>
    <t>aliquot_submitter_id</t>
  </si>
  <si>
    <t xml:space="preserve">Unique
</t>
  </si>
  <si>
    <t>Weight in grams or volume in mL</t>
  </si>
  <si>
    <t>Aliquot references the Analyte it is derived from.</t>
  </si>
  <si>
    <t>PDC.Analyte</t>
  </si>
  <si>
    <t>Pertaining to a portion of the whole; any one of two or more samples of something, of the same volume or weight.</t>
  </si>
  <si>
    <t>pool</t>
  </si>
  <si>
    <t>Any biospecimen entity where multiple cases, samples or aliquots are combined to produce a reference. Sample pooling is commonly used for determining relative protein abundances in labeling experiments.</t>
  </si>
  <si>
    <t xml:space="preserve">Sample
</t>
  </si>
  <si>
    <t>Aliquot references the Sample it is derived from.</t>
  </si>
  <si>
    <t>PDC.Sample</t>
  </si>
  <si>
    <t>status</t>
  </si>
  <si>
    <t>Specifies if the aliquot is qualified or disqualified for any reason. Usually the data releated to such aliquots are not used in the data analysis.</t>
  </si>
  <si>
    <t>Qualified
Disqualified</t>
  </si>
  <si>
    <t>study_id</t>
  </si>
  <si>
    <t>Unique key</t>
  </si>
  <si>
    <t>PDC.AliquotRunMetadata</t>
  </si>
  <si>
    <t>acquisition_file_name</t>
  </si>
  <si>
    <t>Representative file name for one of the raw data file from the run</t>
  </si>
  <si>
    <t>-</t>
  </si>
  <si>
    <t>FK</t>
  </si>
  <si>
    <t>aliquot_run_metadata_id</t>
  </si>
  <si>
    <t xml:space="preserve">KEY
</t>
  </si>
  <si>
    <t xml:space="preserve">string
</t>
  </si>
  <si>
    <t>analyte</t>
  </si>
  <si>
    <t>Type of peptide or protein enrichment</t>
  </si>
  <si>
    <t>condition</t>
  </si>
  <si>
    <t>Biological condition (ex: disease state) of the cases(patients) from which the aliquots derived.</t>
  </si>
  <si>
    <t>date</t>
  </si>
  <si>
    <t>Date of the data acquired from the mass spectrometry instrument</t>
  </si>
  <si>
    <t>Experimental metadata describing how an aliquot was processed within a study.</t>
  </si>
  <si>
    <t>experiment_number</t>
  </si>
  <si>
    <t>Number associated with a specific run of the experiment</t>
  </si>
  <si>
    <t>experiment_type</t>
  </si>
  <si>
    <t>General strategy used for differential analysis</t>
  </si>
  <si>
    <t>fraction</t>
  </si>
  <si>
    <t>Number of fractions in the experimental run</t>
  </si>
  <si>
    <t>instrument</t>
  </si>
  <si>
    <t>Make and model of the mass spectrometry instrument</t>
  </si>
  <si>
    <t>label</t>
  </si>
  <si>
    <t>Reagent used for isobaric labeling or label-free</t>
  </si>
  <si>
    <t>operator</t>
  </si>
  <si>
    <t>Mass Spectrometry instrument operator</t>
  </si>
  <si>
    <t>Name of the protocol used to run the experiment</t>
  </si>
  <si>
    <t>replicate_number</t>
  </si>
  <si>
    <t>Replicate number, if applicable</t>
  </si>
  <si>
    <t xml:space="preserve">Study
</t>
  </si>
  <si>
    <t>PDC.Study</t>
  </si>
  <si>
    <t>StudyRunMetadata</t>
  </si>
  <si>
    <t>PDC.StudyRunMetadata</t>
  </si>
  <si>
    <t>analyte_id</t>
  </si>
  <si>
    <t>KEY</t>
  </si>
  <si>
    <t>analyte_submitter_id</t>
  </si>
  <si>
    <t>DNA
EBV Immortalized Normal
FFPE DNA
FFPE RNA
GenomePlex (Rubicon) Amplified DNA
Repli-G (Qiagen) DNA
Repli-G Pooled (Qiagen) DNA
Repli-G X (Qiagen) DNA
RNA
Total RNA
cfDNA
Nuclei RNA</t>
  </si>
  <si>
    <t>A liquid bulk product produced according to specified lab protocols, from a sample or analyte, intended for further analysis.</t>
  </si>
  <si>
    <t>Analyte references the Portion it is derived from.</t>
  </si>
  <si>
    <t>PDC.Portion</t>
  </si>
  <si>
    <t>Analyte references the Sample it is derived from.</t>
  </si>
  <si>
    <t>Numeric value that represents the the well location within a plate for the analyte or aliquot from the sample.</t>
  </si>
  <si>
    <t>PDC.Case</t>
  </si>
  <si>
    <t>case_is_ref</t>
  </si>
  <si>
    <t>case_submitter_id</t>
  </si>
  <si>
    <t>The number of days between the date used for index and to the date the patient was lost to follow-up.</t>
  </si>
  <si>
    <t>The text term used to describe the type of malignant disease, as categorized by the World Health Organization's (WHO) International Classification of Diseases for Oncology (ICD-O).</t>
  </si>
  <si>
    <t>Acinar Cell Neoplasms
Adenomas and Adenocarcinomas
Adnexal and Skin Appendage Neoplasms
Basal Cell Neoplasms
Blood Vessel Tumors
Chronic Myeloproliferative Disorders
Complex Epithelial Neoplasms
Complex Mixed and Stromal Neoplasms
Cystic, Mucinous and Serous Neoplasms
Ductal and Lobular Neoplasms
Epithelial Neoplasms, NOS
Fibroepithelial Neoplasms
Fibromatous Neoplasms
Germ Cell Neoplasms
Giant Cell Tumors
Gliomas
Granular Cell Tumors and Alveolar Soft Part Sarcomas
Hodgkin Lymphoma
Immunoproliferative Diseases
Leukemias, NOS
Lipomatous Neoplasms
Lymphatic Vessel Tumors
Lymphoid Leukemias
Malignant Lymphomas, NOS or Diffuse
Mast Cell Tumors
Mature B-Cell Lymphomas
Mature T- and NK-Cell Lymphomas
Meningiomas
Mesonephromas
Mesothelial Neoplasms
Miscellaneous Bone Tumors
Miscellaneous Tumors
Mucoepidermoid Neoplasms
Myelodysplastic Syndromes
Myeloid Leukemias
Myomatous Neoplasms
Myxomatous Neoplasms
Neoplasms, NOS
Neoplasms of Histiocytes and Accessory Lymphoid Cells
Nerve Sheath Tumors
Neuroepitheliomatous Neoplasms
Nevi and Melanomas
Odontogenic Tumors
Osseous and Chondromatous Neoplasms
Other Hematologic Disorders
Other Leukemias
Paragangliomas and Glomus Tumors
Plasma Cell Tumors
Precursor Cell Lymphoblastic Lymphoma
Soft Tissue Tumors and Sarcomas, NOS
Specialized Gonadal Neoplasms
Squamous Cell Neoplasms
Synovial-like Neoplasms
Thymic Epithelial Neoplasms
Transitional Cell Papillomas and Carcinomas
Trophoblastic neoplasms
Unknown
Not Reported
Not Applicable
Acute Lymphoblastic Leukemia
Acute Myeloid Leukemia
Adrenocortical Carcinoma
Bladder Urothelial Carcinoma
Brain Lower Grade Glioma
Breast Invasive Carcinoma
Burkitt Lymphoma
Cervical Squamous Cell Carcinoma and Endocervical Adenocarcinoma
Cholangiocarcinoma
Chronic Lymphocytic Leukemia
Clear Cell Sarcoma of the Kidney
Colon Adenocarcinoma
Esophageal Carcinoma
Glioblastoma Multiforme
Head and Neck Squamous Cell Carcinoma
High-Risk Wilms Tumor
HIV+ Tumor Molecular Characterization Project - Cervical Cancer
HIV+ Tumor Molecular Characterization Project - Lung Cancer
Kidney Chromophobe
Kidney Renal Clear Cell Carcinoma
Kidney Renal Papillary Cell Carcinoma
Liver Hepatocellular Carcinoma
Lung Adenocarcinoma
Lung Squamous Cell Carcinoma
Lymphoid Neoplasm Diffuse Large B-cell Lymphoma
Mesothelioma
Multiple Myeloma
Neuroblastoma
Osteosarcoma
Ovarian Serous Cystadenocarcinoma
Pancreatic Adenocarcinoma
Pheochromocytoma and Paraganglioma
Prostate Adenocarcinoma
Rectum Adenocarcinoma
Rhabdoid Tumor
Sarcoma
Skin Cutaneous Melanoma
Stomach Adenocarcinoma
Testicular Germ Cell Tumors
Thymoma
Thyroid Carcinoma
Uterine Carcinosarcoma
Uterine Corpus Endometrial Carcinoma
Uveal Melanoma
Clear Cell Renal Cell Carcinoma
Early Onset Gastric Cancer
Glioblastoma
Other
Hepatocellular Carcinoma
Chromophobe Renal Cell Carcinoma
Papillary Renal Cell Carcinoma
Pediatric/AYA Brain Tumors
Oral Squamous Cell Carcinoma
Pancreatic Ductal Adenocarcinoma</t>
  </si>
  <si>
    <t>external_case_id</t>
  </si>
  <si>
    <t>Identifier from other resources for this case</t>
  </si>
  <si>
    <t xml:space="preserve">	-</t>
  </si>
  <si>
    <t>The text term used to describe the reference or anchor date used when for date obfuscation, where a single date is obscured by creating one or more date ranges in relation to this date.</t>
  </si>
  <si>
    <t xml:space="preserve">Diagnosis
First Patient Visit
First Treatment
Initial Genomic Sequencing
Sample Procurement
Study Enrollment
Recurrence
===vs PVs from 6154722: ===
Diagnosis
First Patient Visit
Not Reported
Sample Procurement
Study Enrollment
Unknown
</t>
  </si>
  <si>
    <t>The yes/no/unknown indicator used to describe whether a patient was unable to be contacted or seen for follow-up information.</t>
  </si>
  <si>
    <t>The text term used to describe the general location of the malignant disease, as categorized by the World Health Organization's (WHO) International Classification of Diseases for Oncology (ICD-O).</t>
  </si>
  <si>
    <t>Accessory sinuses
Adrenal gland
Anus and anal canal
Base of tongue
Bladder
Bones, joints and articular cartilage of limbs
Bones, joints and articular cartilage of other and unspecified sites
Brain
Breast
Bronchus and lung
Cervix uteri
Colon
Connective, subcutaneous and other soft tissues
Corpus uteri
Esophagus
Eye and adnexa
Floor of mouth
Gallbladder
Gum
Heart, mediastinum, and pleura
Hematopoietic and reticuloendothelial systems
Hypopharynx
Kidney
Larynx
Lip
Liver and intrahepatic bile ducts
Lymph nodes
Meninges
Nasal cavity and middle ear
Nasopharynx
Oropharynx
Other and ill-defined digestive organs
Other and ill-defined sites
Other and ill-defined sites in lip, oral cavity and pharynx
Other and ill-defined sites within respiratory system and intrathoracic organs
Other and unspecified female genital organs
Other and unspecified major salivary glands
Other and unspecified male genital organs
Other and unspecified parts of biliary tract
Other and unspecified parts of mouth
Other and unspecified parts of tongue
Other and unspecified urinary organs
Other endocrine glands and related structures
Ovary
Palate
Pancreas
Parotid gland
Penis
Peripheral nerves and autonomic nervous system
Placenta
Prostate gland
Pyriform sinus
Rectosigmoid junction
Rectum
Renal pelvis
Retroperitoneum and peritoneum
Skin
Small intestine
Spinal cord, cranial nerves, and other parts of central nervous system
Stomach
Testis
Thymus
Thyroid gland
Tonsil
Trachea
Ureter
Uterus, NOS
Vagina
Vulva
Unknown
Not Reported
Adrenal Gland
Bile Duct
Blood
Bone
Bone Marrow
Cervix
Colorectal
Eye
Head and Neck
Liver
Lung
Lymph Nodes
Nervous System
Not Applicable
Pleura
Prostate
Soft Tissue
Thyroid
Uterus</t>
  </si>
  <si>
    <t>Project</t>
  </si>
  <si>
    <t>Case references the Project it belongs to.</t>
  </si>
  <si>
    <t>PDC.Project</t>
  </si>
  <si>
    <t>Specifies if the case is qualified or disqualified for any reason. Usually the data releated to such cases may be not used in the data analysis.</t>
  </si>
  <si>
    <t>taxon</t>
  </si>
  <si>
    <t>A taxonomic group, such as a species.</t>
  </si>
  <si>
    <t>Trichomonas vaginalis
Bemisia tabaci (Gennadius)
Escherichia coli
Rattus norvegicus
Mycoplasma pneumoniae
Takifugu rubripes
Pneumocystis carinii
Canis familiaris
Arabidopsis thaliana
Dictyostelium discoideum
Oryza sativa
Plasmodium falciparum
Anopheles gambiae
Chlamydomonas reinhardtii
Caenorhabditis remanei
Schizosaccharomyces pombe
Pseudomonas aeruginosa
Staphylococcus aureus
Gallus gallus
Zea mays
Caenorhabditis briggsae
Haliotis rufescens
Xenopus laevis
Mucata mulata
Unspecified
Bos taurus
Caenorhabditis elegans
Danio rerio (zebrafish)
Hepatitis C virus
Saccharomyces cerevisiae
Drosophila melanogaster
Sus scrofa
Gasterosteus aculeatus (fish)
Homo sapiens
Mus musculus
Not Reported
Homo sapiens; Mus musculus</t>
  </si>
  <si>
    <t>tissue_source_site_code</t>
  </si>
  <si>
    <t>A clinical site that collects and provides patient samples and clinical metadata for research use.</t>
  </si>
  <si>
    <t>C103264 - NCIt</t>
  </si>
  <si>
    <t>PDC.Demographic</t>
  </si>
  <si>
    <t>One of</t>
  </si>
  <si>
    <t>integer
null</t>
  </si>
  <si>
    <t>The age of the patient has been modified for compliance reasons. The actual age differs from what is reported. Other date intervals for this patient may also be modified.</t>
  </si>
  <si>
    <t>Demographic references the Case it is derived from.</t>
  </si>
  <si>
    <t>Cancer Related
Cardiovascular Disorder, NOS
End-stage Renal Disease
Infection
Not Cancer Related
Renal Disorder, NOS
Spinal Muscular Atrophy
Surgical Complications
Toxicity
Not Reported
Unknown</t>
  </si>
  <si>
    <t xml:space="preserve">enum
</t>
  </si>
  <si>
    <t>demographic_id</t>
  </si>
  <si>
    <t>demographic_submitter_id</t>
  </si>
  <si>
    <t xml:space="preserve">Data for the characterization of the patient by means of segmenting the population (e.g., characterization by age, sex, or race). </t>
  </si>
  <si>
    <t>hispanic or latino
not hispanic or latino
not reported
not allowed to collect
unknown
Unknown</t>
  </si>
  <si>
    <t xml:space="preserve">FALSE
</t>
  </si>
  <si>
    <t>white
american indian or alaska native
black or african american
asian
native hawaiian or other pacific islander
other
not reported
not allowed to collect
unknown
Unknown</t>
  </si>
  <si>
    <t>PDC.Diagnosis</t>
  </si>
  <si>
    <t>M0
M1
M1a
M1b
M1c
MX
cM0 (i+)
Unknown
Not Reported
Not Allowed To Collect</t>
  </si>
  <si>
    <t>N0
N0 (i+)
N0 (i-)
N0 (mol+)
N0 (mol-)
N1
N1a
N1b
N1bI
N1bII
N1bIII
N1bIV
N1c
N1mi
N2
N2a
N2b
N2c
N3
N3a
N3b
N3c
N4
NX
Unknown
Not Reported
Not Allowed To Collect</t>
  </si>
  <si>
    <t>Stage 0
Stage 0a
Stage 0is
Stage I
Stage IA
Stage IA1
Stage IA2
Stage IB
Stage IB Cervix
Stage IB1
Stage IB2
Stage IC
Stage II
Stage II Cervix
Stage IIA
Stage IIA1
Stage IIA2
Stage IIA Cervix
Stage IIB
Stage IIC
Stage IIC1
Stage III
Stage IIIA
Stage IIIB
Stage IIIC
Stage IIIC1
Stage IIIC2
Stage IS
Stage IV
Stage IVA
Stage IVB
Stage IVC
Stage Tis
Stage X
Unknown
Not Reported
Not Allowed To Collect
Stage IA3</t>
  </si>
  <si>
    <t>T0
T1
T1a
T1a1
T1a2
T1b
T1b1
T1b2
T1c
T1mi
T2
T2a
T2a1
T2a2
T2b
T2c
T2d
T3
T3a
T3b
T3c
T3d
T4
T4a
T4b
T4c
T4d
T4e
TX
Ta
Tis
Tis (DCIS)
Tis (LCIS)
Tis (Paget's)
Unknown
Not Reported
Not Allowed To Collect</t>
  </si>
  <si>
    <t>M0
M1
M1a
M1b
M1c
M2
MX
cM0 (i+)
Unknown
Not Reported
Not Allowed To Collect
M1d
===vs CDE 3045439 PVs:===
cM0 (i+)
M0
M1
M1a
M1b
M1c
M2
MX</t>
  </si>
  <si>
    <t>Stage 0
Stage 0a
Stage 0is
Stage I
Stage IA
Stage IA1
Stage IA2
Stage IB
Stage IB1
Stage IB2
Stage IC
Stage II
Stage IS
Stage IIA
Stage IIA1
Stage IIA2
Stage IIB
Stage IIC
Stage III
Stage IIIA
Stage IIIB
Stage IIIC
Stage IIIC1
Stage IIIC2
Stage IIID
Stage IV
Stage IVA
Stage IVB
Stage IVC
Stage Tis
Stage X
Unknown
Not Reported
Stage IIIA1
Stage IA3
Stage IIIA2</t>
  </si>
  <si>
    <t>Absent
Diffuse
Equivocal
Focal
Present
Sclerosis
Unknown
Not Reporte</t>
  </si>
  <si>
    <t>Endemic
Immunodeficiency-associated, adult
Immunodeficiency-associated, pediatric
Sporadic, adult
Sporadic, pediatric
Unknown
Not Reported
Not Allowed To Collect</t>
  </si>
  <si>
    <t>Diagnosis references the Case it is derived from.</t>
  </si>
  <si>
    <t>primary
metastasis
recurrence
other
Unknown
not reported
Not Allowed To Collect
Progression
Premalignant</t>
  </si>
  <si>
    <t>colon_polyps_history</t>
  </si>
  <si>
    <t>Yes/No indicator to describe if the subject had a previous history of colon polyps as noted in the history/physical or previous endoscopic report (s).</t>
  </si>
  <si>
    <t>Time interval from a person's date of birth to the date of initial pathologic diagnosis, represented as a calculated negative number of days.</t>
  </si>
  <si>
    <t>Time interval from a person's date of death to the date of initial pathologic diagnosis, represented as a calculated number of days.</t>
  </si>
  <si>
    <t>days_to_hiv_diagnosis</t>
  </si>
  <si>
    <t>Time interval from the date of the initial pathologic diagnosis to the date of human immunodeficiency diagnosis, represented as a calculated number of days.</t>
  </si>
  <si>
    <t>number
null</t>
  </si>
  <si>
    <t>days_to_new_event</t>
  </si>
  <si>
    <t>Time interval from the date of new tumor event including progression, recurrence and new primary malignancies to the date of initial pathologic diagnosis, represented as a calculated number of days.</t>
  </si>
  <si>
    <t>diagnosis_submitter_id</t>
  </si>
  <si>
    <t>Data from the investigation, analysis and recognition of the presence and nature of disease, condition, or injury from expressed signs and symptoms; also, the scientific determination of any kind; the concise results of such an investigation.</t>
  </si>
  <si>
    <t>Stage 0
Stage I
Stage IA
Stage IA1
Stage IA2
Stage IB
Stage IB1
Stage IB2
Stage IC
Stage II
Stage IIA
Stage IIA1
Stage IIA2
Stage IIB
Stage IIC
Stage III
Stage IIIA
Stage IIIB
Stage IIIC
Stage IIIC1
Stage IIIC2
Stage IV
Stage IVA
Stage IVB
Unknown
Not Reported
Not Allowed To Collect
Stage IC1
Stage IIIA2
Stage IIIAii
Stage IC2
Stage IIIA1
Stage IIIAi
Stage IC3
===vs  CDE 3225684 PVs:===
Stage 0
Stage I
Stage IA
Stage IA1
Stage IA2
Stage IB
Stage IB1
Stage IB2
Stage IC
Stage II
Stage IIA
Stage IIA1
Stage IIA2
Stage IIB
Stage III
Stage IIIA
Stage IIIB
Stage IIIC
Stage IIIC1
Stage IIIC2
Stage IV
Stage IVA
Stage IVB</t>
  </si>
  <si>
    <t xml:space="preserve">Enumeration
</t>
  </si>
  <si>
    <t>Group 1
Group 2
Group 3
Group 4
Group 5
Not Reported
===vs CDE 5918370 PVs:===
1, 2, 3, 4, 5</t>
  </si>
  <si>
    <t>TextNumeric value used to describe the gross pathologic tumor weight, measured in grams.</t>
  </si>
  <si>
    <t>hiv_positive</t>
  </si>
  <si>
    <t>Text term to signify whether a physician has diagnosed HIV infection in a patient.</t>
  </si>
  <si>
    <t>hpv_status</t>
  </si>
  <si>
    <t>The findings of the oncogenic HPV.</t>
  </si>
  <si>
    <t>ldh_level_at_diagnosis</t>
  </si>
  <si>
    <t>The 2 decimal place numeric laboratory value measured, assigned or computed related to the assessment of lactate dehydrogenase in a specimen.</t>
  </si>
  <si>
    <t>2798766 - caDSR</t>
  </si>
  <si>
    <t>ldh_normal_range_upper</t>
  </si>
  <si>
    <t>The top value of the range of statistical characteristics that are supposed to represent accepted standard, non-pathological pattern for lactate dehydrogenase (units not specified).</t>
  </si>
  <si>
    <t>A yes/no indicator to ask if small or thin-walled vessel invasion is present, indicating lymphatic involvement</t>
  </si>
  <si>
    <t>Abdomen
Adrenal Gland
Ascites
Bone
Bone Marrow
Brain
Cerebrospinal Fluid
Central Nervous System
Colon
Distant Nodes
Distant Organ
Groin
Kidney
Liver
Lung
Lymph Node, Axillary
Lymph Node, Inguinal
Lymph Node, NOS
Mediastinum
Omentum
Ovary
Pelvis
Peritoneal Cavity
Peritoneum
Pleura
Scalp
Skin
Small Intestine
Soft Tissue
Spinal Cord
Unknown
Not Reported
Esophagus
Bladder
Retroperitoneum
Heart
Vulva, NOS
Lymph Node, Subcarinal
Neck
Uterine Adnexa
Gastrointestinal Tract
Lymph Node, Regional
Urethra
Pancreas
Bronchus
Vertebral Canal
Head, Face or Neck, NOS</t>
  </si>
  <si>
    <t>Autopsy
Biopsy
Blood Draw
Bone Marrow Aspirate
Core Biopsy
Cytology
Cystoscopy
Debulking
Diagnostic Imaging
Dilation and Curettage Procedure
Enucleation
Excisional Biopsy
Fine Needle Aspiration
Imaging
Incisional Biopsy
Laparoscopy
Laparotomy
Other
Pap Smear
Physical Exam
Pathologic Review
Surgical Resection
Thoracentesis
Ultrasound Guided Biopsy
Unknown
Not Reported
Not Allowed To Collect
Exoresection</t>
  </si>
  <si>
    <t>micropapillary_features</t>
  </si>
  <si>
    <t>The yes/no/unknown indicator used to describe whether micropapillary features were determined to be present.</t>
  </si>
  <si>
    <t>6068784 - caDSR</t>
  </si>
  <si>
    <t>The number of mitoses identified under the microscope in tumors. The method of counting varies, according to the specific tumor examined. Usually, the mitotic count is determined based on the number of mitoses per high power field (40X) or 10 high power fields.</t>
  </si>
  <si>
    <t>8000/0
8000/1
8000/3
8000/6
8000/9
8001/0
8001/1
8001/3
8002/3
8003/3
8004/3
8005/0
8005/3
8010/0
8010/2
8010/3
8010/6
8010/9
8011/0
8011/3
8012/3
8013/3
8014/3
8015/3
8020/3
8021/3
8022/3
8023/3
8030/3
8031/3
8032/3
8033/3
8034/3
8035/3
8040/0
8040/1
8041/3
8041/34
8042/3
8043/3
8044/3
8045/3
8046/3
8050/0
8050/2
8050/3
8051/0
8051/3
8052/0
8052/2
8052/3
8053/0
8060/0
8070/2
8070/3
8070/33
8070/6
8071/2
8071/3
8072/3
8073/3
8074/3
8075/3
8076/2
8076/3
8077/0
8077/2
8078/3
8080/2
8081/2
8082/3
8083/3
8084/3
8085/3
8086/3
8090/1
8090/3
8091/3
8092/3
8093/3
8094/3
8095/3
8096/0
8097/3
8098/3
8100/0
8101/0
8102/0
8102/3
8103/0
8110/0
8110/3
8120/0
8120/1
8120/2
8120/3
8121/0
8121/1
8121/3
8122/3
8123/3
8124/3
8130/1
8130/2
8130/3
8131/3
8140/0
8140/1
8140/2
8140/3
8140/33
8140/6
8141/3
8142/3
8143/3
8144/3
8145/3
8146/0
8147/0
8147/3
8148/0
8148/2
8149/0
8150/0
8150/1
8150/3
8151/0
8151/3
8152/1
8152/3
8153/1
8153/3
8154/3
8155/1
8155/3
8156/1
8156/3
8158/1
8160/0
8160/3
8161/0
8161/3
8162/3
8163/0
8163/2
8163/3
8170/0
8170/3
8171/3
8172/3
8173/3
8174/3
8175/3
8180/3
8190/0
8190/3
8191/0
8200/0
8200/3
8201/2
8201/3
8202/0
8204/0
8210/0
8210/2
8210/3
8211/0
8211/3
8212/0
8213/0
8213/3
8214/3
8215/3
8220/0
8220/3
8221/0
8221/3
8230/2
8230/3
8231/3
8240/1
8240/3
8241/3
8242/1
8242/3
8243/3
8244/3
8245/1
8245/3
8246/3
8247/3
8248/1
8249/3
8250/1
8250/2
8250/3
8251/0
8251/3
8252/3
8253/3
8254/3
8255/3
8256/3
8257/3
8260/0
8260/3
8261/0
8261/2
8261/3
8262/3
8263/0
8263/2
8263/3
8264/0
8265/3
8270/0
8270/3
8271/0
8272/0
8272/3
8280/0
8280/3
8281/0
8281/3
8290/0
8290/3
8300/0
8300/3
8310/0
8310/3
8311/1
8311/3
8312/3
8313/0
8313/1
8313/3
8314/3
8315/3
8316/3
8317/3
8318/3
8319/3
8320/3
8321/0
8322/0
8322/3
8323/0
8323/3
8324/0
8325/0
8330/0
8330/1
8330/3
8331/3
8332/3
8333/0
8333/3
8334/0
8335/3
8336/0
8337/3
8339/3
8340/3
8341/3
8342/3
8343/2
8343/3
8344/3
8345/3
8346/3
8347/3
8350/3
8360/1
8361/0
8370/0
8370/1
8370/3
8371/0
8372/0
8373/0
8374/0
8375/0
8380/0
8380/1
8380/2
8380/3
8381/0
8381/1
8381/3
8382/3
8383/3
8384/3
8390/0
8390/3
8391/0
8392/0
8400/0
8400/1
8400/3
8401/0
8401/3
8402/0
8402/3
8403/0
8403/3
8404/0
8405/0
8406/0
8407/0
8407/3
8408/0
8408/1
8408/3
8409/0
8409/3
8410/0
8410/3
8413/3
8420/0
8420/3
8430/1
8430/3
8440/0
8440/3
8441/0
8441/2
8441/3
8442/1
8443/0
8444/1
8450/0
8450/3
8451/1
8452/1
8452/3
8453/0
8453/2
8453/3
8454/0
8460/0
8460/2
8460/3
8461/0
8461/3
8462/1
8463/1
8470/0
8470/2
8470/3
8471/0
8471/3
8472/1
8473/1
8474/1
8474/3
8480/0
8480/1
8480/3
8480/6
8481/3
8482/3
8490/3
8490/6
8500/2
8500/3
8501/2
8501/3
8502/3
8503/0
8503/2
8503/3
8504/0
8504/2
8504/3
8505/0
8506/0
8507/2
8507/3
8508/3
8509/2
8509/3
8510/3
8512/3
8513/3
8514/3
8519/2
8520/2
8520/3
8521/1
8521/3
8522/1
8522/2
8522/3
8523/3
8524/3
8525/3
8530/3
8540/3
8541/3
8542/3
8543/3
8550/0
8550/1
8550/3
8551/3
8552/3
8560/0
8560/3
8561/0
8562/3
8570/3
8571/3
8572/3
8573/3
8574/3
8575/3
8576/3
8580/0
8580/1
8580/3
8581/1
8581/3
8582/1
8582/3
8583/1
8583/3
8584/1
8584/3
8585/1
8585/3
8586/3
8587/0
8588/3
8589/3
8590/1
8591/1
8592/1
8593/1
8594/1
8600/0
8600/3
8601/0
8602/0
8610/0
8620/1
8620/3
8621/1
8622/1
8623/1
8630/0
8630/1
8630/3
8631/0
8631/1
8631/3
8632/1
8633/1
8634/1
8634/3
8640/1
8640/3
8641/0
8642/1
8650/0
8650/1
8650/3
8660/0
8670/0
8670/3
8671/0
8680/0
8680/1
8680/3
8681/1
8682/1
8683/0
8690/1
8691/1
8692/1
8693/1
8693/3
8700/0
8700/3
8710/3
8711/0
8711/3
8712/0
8713/0
8714/3
8720/0
8720/2
8720/3
8721/3
8722/0
8722/3
8723/0
8723/3
8725/0
8726/0
8727/0
8728/0
8728/1
8728/3
8730/0
8730/3
8740/0
8740/3
8741/2
8741/3
8742/2
8742/3
8743/3
8744/3
8745/3
8746/3
8750/0
8760/0
8761/0
8761/1
8761/3
8762/1
8770/0
8770/3
8771/0
8771/3
8772/0
8772/3
8773/3
8774/3
8780/0
8780/3
8790/0
8800/0
8800/3
8800/9
8801/3
8802/3
8803/3
8804/3
8805/3
8806/3
8810/0
8810/1
8810/3
8811/0
8811/1
8811/3
8812/0
8812/3
8813/0
8813/3
8814/3
8815/0
8815/1
8815/3
8820/0
8821/1
8822/1
8823/0
8824/0
8824/1
8825/0
8825/1
8825/3
8826/0
8827/1
8830/0
8830/1
8830/3
8831/0
8832/0
8832/3
8833/3
8834/1
8835/1
8836/1
8840/0
8840/3
8841/1
8842/0
8842/3
8850/0
8850/1
8850/3
8851/0
8851/3
8852/0
8852/3
8853/3
8854/0
8854/3
8855/3
8856/0
8857/0
8857/3
8858/3
8860/0
8861/0
8862/0
8870/0
8880/0
8881/0
8890/0
8890/1
8890/3
8891/0
8891/3
8892/0
8893/0
8894/0
8894/3
8895/0
8895/3
8896/3
8897/1
8898/1
8900/0
8900/3
8901/3
8902/3
8903/0
8904/0
8905/0
8910/3
8912/3
8920/3
8921/3
8930/0
8930/3
8931/3
8932/0
8933/3
8934/3
8935/0
8935/1
8935/3
8936/0
8936/1
8936/3
8940/0
8940/3
8941/3
8950/3
8951/3
8959/0
8959/1
8959/3
8960/1
8960/3
8963/3
8964/3
8965/0
8966/0
8967/0
8970/3
8971/3
8972/3
8973/3
8974/1
8975/1
8980/3
8981/3
8982/0
8982/3
8983/0
8983/3
8990/0
8990/1
8990/3
8991/3
9000/0
9000/1
9000/3
9010/0
9011/0
9012/0
9013/0
9014/0
9014/1
9014/3
9015/0
9015/1
9015/3
9016/0
9020/0
9020/1
9020/3
9030/0
9040/0
9040/3
9041/3
9042/3
9043/3
9044/3
9045/3
9050/0
9050/3
9051/0
9051/3
9052/0
9052/3
9053/3
9054/0
9055/0
9055/1
9060/3
9061/3
9062/3
9063/3
9064/2
9064/3
9065/3
9070/3
9071/3
9072/3
9073/1
9080/0
9080/1
9080/3
9081/3
9082/3
9083/3
9084/0
9084/3
9085/3
9086/3
9090/0
9090/3
9091/1
9100/0
9100/1
9100/3
9101/3
9102/3
9103/0
9104/1
9105/3
9110/0
9110/1
9110/3
9120/0
9120/3
9121/0
9122/0
9123/0
9124/3
9125/0
9130/0
9130/1
9130/3
9131/0
9132/0
9133/1
9133/3
9135/1
9136/1
9137/3
9140/3
9141/0
9142/0
9150/0
9150/1
9150/3
9160/0
9161/0
9161/1
9170/0
9170/3
9171/0
9172/0
9173/0
9174/0
9174/1
9175/0
9180/0
9180/3
9181/3
9182/3
9183/3
9184/3
9185/3
9186/3
9187/3
9191/0
9192/3
9193/3
9194/3
9195/3
9200/0
9200/1
9210/0
9210/1
9220/0
9220/1
9220/3
9221/0
9221/3
9230/0
9230/3
9231/3
9240/3
9241/0
9242/3
9243/3
9250/1
9250/3
9251/1
9251/3
9252/0
9252/3
9260/3
9261/3
9262/0
9270/0
9270/1
9270/3
9271/0
9272/0
9273/0
9274/0
9275/0
9280/0
9281/0
9282/0
9290/0
9290/3
9300/0
9301/0
9302/0
9302/3
9310/0
9310/3
9311/0
9312/0
9320/0
9321/0
9322/0
9330/0
9330/3
9340/0
9341/1
9341/3
9342/3
9350/1
9351/1
9352/1
9360/1
9361/1
9362/3
9363/0
9364/3
9365/3
9370/3
9371/3
9372/3
9373/0
9380/3
9381/3
9382/3
9383/1
9384/1
9385/3
9390/0
9390/1
9390/3
9391/3
9392/3
9393/3
9394/1
9395/3
9396/3
9400/3
9401/3
9410/3
9411/3
9412/1
9413/0
9420/3
9421/1
9423/3
9424/3
9425/3
9430/3
9431/1
9432/1
9440/3
9441/3
9442/1
9442/3
9444/1
9445/3
9450/3
9451/3
9460/3
9470/3
9471/3
9472/3
9473/3
9474/3
9475/3
9476/3
9477/3
9478/3
9480/3
9490/0
9490/3
9491/0
9492/0
9493/0
9500/3
9501/0
9501/3
9502/0
9502/3
9503/3
9504/3
9505/1
9505/3
9506/1
9507/0
9508/3
9509/1
9510/0
9510/3
9511/3
9512/3
9513/3
9514/1
9520/3
9521/3
9522/3
9523/3
9530/0
9530/1
9530/3
9531/0
9532/0
9533/0
9534/0
9535/0
9537/0
9538/1
9538/3
9539/1
9539/3
9540/0
9540/1
9540/3
9541/0
9542/3
9550/0
9560/0
9560/1
9560/3
9561/3
9562/0
9570/0
9571/0
9571/3
9580/0
9580/3
9581/3
9582/0
9590/3
9591/3
9596/3
9597/3
9650/3
9651/3
9652/3
9653/3
9654/3
9655/3
9659/3
9661/3
9662/3
9663/3
9664/3
9665/3
9667/3
9670/3
9671/3
9673/3
9675/3
9678/3
9679/3
9680/3
9684/3
9687/3
9688/3
9689/3
9690/3
9691/3
9695/3
9698/3
9699/3
9700/3
9701/3
9702/3
9705/3
9708/3
9709/3
9712/3
9714/3
9716/3
9717/3
9718/3
9719/3
9724/3
9725/3
9726/3
9727/3
9728/3
9729/3
9731/3
9732/3
9733/3
9734/3
9735/3
9737/3
9738/3
9740/1
9740/3
9741/1
9741/3
9742/3
9750/3
9751/1
9751/3
9752/1
9753/1
9754/3
9755/3
9756/3
9757/3
9758/3
9759/3
9760/3
9761/3
9762/3
9764/3
9765/1
9766/1
9767/1
9768/1
9769/1
9800/3
9801/3
9805/3
9806/3
9807/3
9808/3
9809/3
9811/3
9812/3
9813/3
9814/3
9815/3
9816/3
9817/3
9818/3
9820/3
9823/3
9826/3
9827/3
9831/3
9832/3
9833/3
9834/3
9835/3
9836/3
9837/3
9840/3
9860/3
9861/3
9863/3
9865/3
9866/3
9867/3
9869/3
9870/3
9871/3
9872/3
9873/3
9874/3
9875/3
9876/3
9891/3
9895/3
9896/3
9897/3
9898/1
9898/3
9910/3
9911/3
9920/3
9930/3
9931/3
9940/3
9945/3
9946/3
9948/3
9950/3
9960/3
9961/3
9962/3
9963/3
9964/3
9965/3
9966/3
9967/3
9970/1
9971/1
9971/3
9975/3
9980/3
9982/3
9983/3
9984/3
9985/3
9986/3
9987/3
9989/3
9991/3
9992/3
Unknown
Not Reported
8806/6
8246/6
8249/6
8950/6
9180/6
8310/6
8441/6
8240/6
8380/6
8482/6
8801/6
8471/1
8046/6
8804/6
8041/6
8040/3
8920/6
8020/6
8522/6
8461/6
8720/6
8800/6
8500/6
9440/6
8311/6</t>
  </si>
  <si>
    <t>new_event_anatomic_site</t>
  </si>
  <si>
    <t>Text term to specify the anatomic location of the return of tumor after treatment.</t>
  </si>
  <si>
    <t>new_event_type</t>
  </si>
  <si>
    <t>Text term to identify a new tumor event.</t>
  </si>
  <si>
    <t>The text term used to describe whether the patient had non-nodal regional disease.</t>
  </si>
  <si>
    <t>The yes/no/unknown indicator used to describe the presence of tumor deposits in the pericolic or perirectal fat or in adjacent mesentery away from the leading edge of the tumor.</t>
  </si>
  <si>
    <t>overall_survival</t>
  </si>
  <si>
    <t>Number of days between the date used for index and the patient's date of death or the date the patient was last known to be alive.</t>
  </si>
  <si>
    <t>The percentage of tumor cells spread locally in a malignant neoplasm through infiltration or destruction of adjacent tissue.</t>
  </si>
  <si>
    <t>A yes/no indicator to ask if perineural invasion or infiltration of tumor or cancer is present.</t>
  </si>
  <si>
    <t>Abdominal desmoid
Abdominal fibromatosis
Achromic nevus
Acidophil adenocarcinoma
Acidophil adenoma
Acidophil carcinoma
Acinar adenocarcinoma
Acinar adenocarcinoma, sarcomatoid
Acinar adenoma
Acinar carcinoma
Acinar cell adenoma
Acinar cell carcinoma
Acinar cell cystadenocarcinoma
Acinar cell tumor
Acinic cell adenocarcinoma
Acinic cell adenoma
Acinic cell tumor
Acoustic neuroma
Acquired cystic disease-associated renal cell carcinoma (RCC)
Acquired tufted hemangioma
Acral lentiginous melanoma, malignant
ACTH-producing tumor
Acute basophilic leukaemia
Acute bilineal leukemia
Acute biphenotypic leukemia
Acute erythremia
Acute erythremic myelosis
Acute erythroid leukaemia
Acute granulocytic leukemia
Acute leukemia, Burkitt type
Acute leukemia, NOS
Acute lymphatic leukemia
Acute lymphoblastic leukemia-lymphoma, NOS
Acute lymphoblastic leukemia, L2 type, NOS
Acute lymphoblastic leukemia, mature B-cell type
Acute lymphoblastic leukemia, NOS
Acute lymphoblastic leukemia, precursor cell type
Acute lymphocytic leukemia
Acute lymphoid leukemia
Acute megakaryoblastic leukaemia
Acute mixed lineage leukemia
Acute monoblastic and monocytic leukemia
Acute monoblastic leukemia
Acute monocytic leukemia
Acute myeloblastic leukemia
Acute myelocytic leukemia
Acute myelofibrosis
Acute myelogenous leukemia
Acute myeloid leukaemia, t(8;21)(q22;q22)
Acute myeloid leukemia (megakaryoblastic) with t(1;22)(p13;q13); RBM15-MKL1
Acute myeloid leukemia with abnormal marrow eosinophils (includes all variants)
Acute myeloid leukemia with inv(3)(q21q26.2) or t(3;3)(q21;q26.2); RPN1-EVI1
Acute myeloid leukemia with maturation
Acute myeloid leukemia with multilineage dysplasia
Acute myeloid leukemia with mutated CEBPA
Acute myeloid leukemia with mutated NPM1
Acute myeloid leukemia with myelodysplasia-related changes
Acute myeloid leukemia with prior myelodysplastic syndrome
Acute myeloid leukemia with t(6;9)(p23;q34); DEK-NUP214
Acute myeloid leukemia with t(8;21)(q22;q22); RUNX1-RUNX1T1
Acute myeloid leukemia with t(9;11)(p22;q23); MLLT3-MLL
Acute myeloid leukemia without maturation
Acute myeloid leukemia without prior myelodysplastic syndrome
Acute myeloid leukemia, AML1(CBF-alpha)/ETO
Acute myeloid leukemia, CBF-beta/MYH11
Acute myeloid leukemia, inv(16)(p13;q22)
Acute myeloid leukemia, M6 type
Acute myeloid leukemia, minimal differentiation
Acute myeloid leukemia, MLL
Acute myeloid leukemia, NOS
Acute myeloid leukemia, PML/RAR-alpha
Acute myeloid leukemia, t(15:17)(g22;q11-12)
Acute myeloid leukemia, t(16;16)(p 13;q 11)
Acute myelomonocytic leukemia
Acute myelomonocytic leukemia with abnormal eosinophils
Acute myelosclerosis, NOS
Acute myloid leukemia, 11q23 abnormalities
Acute non-lymphocytic leukemia
Acute panmyelosis with myelofibrosis
Acute panmyelosis, NOS
Acute progressive histiocytosis X
Acute promyelocytic leukaemia, PML-RAR-alpha
Acute promyelocytic leukaemia, t(15;17)(q22;q11-12)
Acute promyelocytic leukemia, NOS
Adamantinoma of long bones
Adamantinoma, malignant
Adamantinoma, NOS
Adenoacanthoma
Adenoameloblastoma
Adenocarcinoid tumor
Adenocarcinoma admixed with neuroendocrine carcinoma
Adenocarcinoma combined with other types of carcinoma
Adenocarcinoma in a polyp, NOS
Adenocarcinoma in adenomatous polyp
Adenocarcinoma in adenomatous polyposis coli
Adenocarcinoma in multiple adenomatous polyps
Adenocarcinoma in polypoid adenoma
Adenocarcinoma in situ in a polyp, NOS
Adenocarcinoma in situ in adenomatous polyp
Adenocarcinoma in situ in polypoid adenoma
Adenocarcinoma in situ in tubular adenoma
Adenocarcinoma in situ in tubulovillous adenoma
Adenocarcinoma in situ in villous adenoma
Adenocarcinoma in situ, mucinous
Adenocarcinoma in situ, non-mucinous
Adenocarcinoma in situ, NOS
Adenocarcinoma in tubolovillous adenoma
Adenocarcinoma in tubular adenoma
Adenocarcinoma in villous adenoma
Adenocarcinoma of anal ducts
Adenocarcinoma of anal glands
Adenocarcinoma of rete ovarii
Adenocarcinoma with apocrine metaplasia
Adenocarcinoma with cartilaginous and osseous metaplasia
Adenocarcinoma with cartilaginous metaplasia
Adenocarcinoma with mixed subtypes
Adenocarcinoma with neuroendocrine differentiation
Adenocarcinoma with osseous metaplasia
Adenocarcinoma with spindle cell metaplasia
Adenocarcinoma with squamous metaplasia
Adenocarcinoma, cribriform comedo-type
Adenocarcinoma, cylindroid
Adenocarcinoma, diffuse type
Adenocarcinoma, endocervical type
Adenocarcinoma, intestinal type
Adenocarcinoma, metastatic, NOS
Adenocarcinoma, NOS
Adenocarcinoma, pancreatobiliary type
Adenocystic carcinoma
Adenofibroma, NOS
Adenoid basal carcinoma
Adenoid cystic carcinoma
Adenolipoma
Adenolymphoma
Adenoma of nipple
Adenoma, NOS
Adenomatoid odontogenic tumor
Adenomatoid tumor, NOS
Adenomatosis, NOS
Adenomatous polyp, NOS
Adenomatous polyposis coli
Adenomyoepithelioma
Adenomyoepithelioma with carcinoma
Adenomyoma
Adenosarcoma
Adenosquamous carcinoma
Adnexal carcinoma
Adnexal tumor, benign
Adrenal cortical adenocarcinoma
Adrenal cortical adenoma, clear cell
Adrenal cortical adenoma, compact cell
Adrenal cortical adenoma, glomerulosa cell
Adrenal cortical adenoma, mixed cell
Adrenal cortical adenoma, NOS
Adrenal cortical adenoma, pigmented
Adrenal cortical carcinoma
Adrenal cortical tumor, benign
Adrenal cortical tumor, malignant
Adrenal cortical tumor, NOS
Adrenal medullary paraganglioma
Adrenal medullary paraganglioma, malignant
Adrenal rest tumor
Adult cystic teratoma
Adult granulosa cell tumor
Adult rhabdomyoma
Adult T-cell leukemia
Adult T-cell leukemia/lymphoma (HTLV-1 positive) (includes all variants)
Adult T-cell lymphoma
Adult T-cell lymphoma/leukemia
Adult teratoma, NOS
Aggressive angiomyxoma
Aggressive digital papillary adenoma
Aggressive fibromatosis
Aggressive NK-cell leukaemia
Aggressive osteoblastoma
Aggressive systemic mastocytosis
Agnogenic myeloid metaplasia
AIN III
Aleukemic granulocytic leukemia
Aleukemic leukemia, NOS
Aleukemic lymphatic leukemia
Aleukemic lymphocytic leukemia
Aleukemic lymphoid leukemia
Aleukemic monocytic leukemia
Aleukemic myelogenous leukemia
Aleukemic myeloid leukemia
ALK positive large B-cell lymphoma
Alpha cell tumor, malignant
Alpha cell tumor, NOS
Alpha heavy chain disease
Alveolar adenocarcinoma
Alveolar adenoma
Alveolar carcinoma
Alveolar cell carcinoma
Alveolar rhabdomyosarcoma
Alveolar soft part sarcoma
Amelanotic melanoma
Ameloblastic carcinoma
Ameloblastic fibro-odontoma
Ameloblastic fibro-odontosarcoma
Ameloblastic fibrodentinoma
Ameloblastic fibrodentinosarcoma
Ameloblastic fibroma
Ameloblastic fibrosarcoma
Ameloblastic odontosarcoma
Ameloblastic sarcoma
Ameloblastoma, malignant
Ameloblastoma, NOS
AML M6
Anal intraepithelial neoplasia, grade III
Anal intraepithelial neoplasia, low grade
Anaplastic astrocytoma, IDH-mutant
Anaplastic astrocytoma, IDH-wildtype
Anaplastic large B-cell lymphoma
Anaplastic large cell lymphoma, ALK negative
Anaplastic large cell lymphoma, ALK positive
Anaplastic large cell lymphoma, CD30+
Anaplastic large cell lymphoma, NOS
Anaplastic large cell lymphoma, T cell and Null cell type
Anaplastic medulloblastoma
Anaplastic oligoastrocytoma
Anaplastic oligodendroglioma, IDH-mutant and 1p/19q-codeleted
Anaplastic pleomorphic xanthroastrocytoma
Ancient schwannoma
Androblastoma, benign
Androblastoma, malignant
Androblastoma, NOS
Angioblastic meningioma
Angioblastoma
Angiocentric glioma
Angiocentric immunoproliferative lesion
Angiocentric T-cell lymphoma
Angioendothelioma
Angioendotheliomatosis
Angiofibroma, NOS
Angioimmunoblastic lymphadenopathy
Angioimmunoblastic lymphoma
Angioimmunoblastic T-cell lymphoma
Angiokeratoma
Angioleiomyoma
Angiolipoma, NOS
Angioma, NOS
Angiomatoid fibrous histiocytoma
Angiomatous meningioma
Angiomyofibroblastoma
Angiomyolipoma
Angiomyoma
Angiomyosarcoma
Angiomyxoma
Angiosarcoma
Angiotropic lymphoma
Aortic body paraganglioma
Aortic body tumor
Aorticopulmonary paraganglioma
Apocrine adenocarcinoma
Apocrine adenoma
Apocrine cystadenoma
Apudoma
Argentaffinoma, malignant
Argentaffinoma, NOS
Arrhenoblastoma, benign
Arrhenoblastoma, malignant
Arrhenoblastoma, NOS
Arteriovenous hemangioma
Askin tumor
Astroblastoma
Astrocytic glioma
Astrocytoma, anaplastic
Astrocytoma, low grade
Astrocytoma, NOS
Astroglioma
Atypical adenoma
Atypical carcinoid tumor
Atypical choroid plexus papilloma
Atypical chronic myeloid leukemia, BCR/ABL negative
Atypical chronic myeloid leukemia, Philadelphia chromosome (Ph1) negative
Atypical fibrous histiocytoma
Atypical fibroxanthoma
Atypical follicular adenoma
Atypical hyperplasia/Endometrioid intraepithelial neoplasm
Atypical leiomyoma
Atypical lipoma
Atypical medullary carcinoma
Atypical meningioma
Atypical polypoid adenomyoma
Atypical proliferating clear cell tumor
Atypical proliferating serous tumor
Atypical proliferative endometrioid tumor
Atypical proliferative mucinous tumor
Atypical proliferative papillary serous tumor
Atypical teratoid/rhabdoid tumor
B cell lymphoma, NOS
B lymphoblastic leukemia/lymphoma with hyperdiploidy
B lymphoblastic leukemia/lymphoma with hypodiploidy (Hypodiploid ALL)
B lymphoblastic leukemia/lymphoma with t(1;19)(q23;p13.3); E2A-PBX1 (TCF3-PBX1)
B lymphoblastic leukemia/lymphoma with t(12;21)(p13;q22); TEL-AML1 (ETV6-RUNX1)
B lymphoblastic leukemia/lymphoma with t(5;14)(q31;q32); IL3-IGH
B lymphoblastic leukemia/lymphoma with t(9;22)(q34;q11.2); BCR-ABL1
B lymphoblastic leukemia/lymphoma with t(v;11q23); MLL rearranged
B lymphoblastic leukemia/lymphoma, NOS
B-ALL
B-cell lymphocytic leukemia/small lymphocytic lymphoma
B-cell lymphoma, unclassifiable, with features intermediate between diffuse large B-cell lymphoma and Burkitt lymphoma
B-cell lymphoma, unclassifiable, with features intermediate between diffuse large B-cell lymphoma and classical Hodgkin lymphoma
Balloon cell melanoma
Balloon cell nevus
BALT lymphoma
Basal cell adenocarcinoma
Basal cell adenoma
Basal cell carcinoma, desmoplastic type
Basal cell carcinoma, fibroepithelial
Basal cell carcinoma, micronodular
Basal cell carcinoma, morpheic
Basal cell carcinoma, nodular
Basal cell carcinoma, NOS
Basal cell epithelioma
Basal cell tumor
Basaloid carcinoma
Basaloid squamous cell carcinoma
Basophil adenocarcinoma
Basophil adenoma
Basophil carcinoma
Basosquamous carcinoma
Bednar tumor
Bellini duct carcinoma
Benign cystic nephroma
Benign fibrous histiocytoma
Beta cell adenoma
Beta cell tumor, malignant
Bile duct adenocarcinoma
Bile duct adenoma
Bile duct carcinoma
Bile duct cystadenocarcinoma
Bile duct cystadenoma
Biliary intraepithelial neoplasia, grade 3
Biliary intraepithelial neoplasia, high grade
Biliary intraepithelial neoplasia, low grade
Biliary papillomatosis
Biphenotypic sinonasal sarcoma
Bizarre leiomyoma
Black adenoma
Blast cell leukemia
Blastic NK cell lymphoma
Blastic plasmacytoid dendritic cell neoplasm
Blastoma, NOS
Blue nevus, malignant
Blue nevus, NOS
Botryoid sarcoma
Bowen disease
Brenner tumor, borderline malignancy
Brenner tumor, malignant
Brenner tumor, NOS
Brenner tumor, proliferating
Bronchial adenoma, carcinoid
Bronchial adenoma, cylindroid
Bronchial adenoma, NOS
Bronchial-associated lymphoid tissue lymphoma
Bronchio-alveolar carcinoma, mixed mucinous and non-mucinous
Bronchio-alveolar carcinoma, mucinous
Bronchiolar adenocarcinoma
Bronchiolar carcinoma
Bronchiolo-alveolar adenocarcinoma, NOS
Bronchiolo-alveolar carcinoma, Clara cell
Bronchiolo-alveolar carcinoma, Clara cell and goblet cell type
Bronchiolo-alveolar carcinoma, goblet cell type
Bronchiolo-alveolar carcinoma, indeterminate type
Bronchiolo-alveolar carcinoma, non-mucinous
Bronchiolo-alveolar carcinoma, NOS
Bronchiolo-alveolar carcinoma, type II pneumocyte and goblet cell type
Bronchiolo-alveolar carcinoma; type II pneumocyte
Brooke tumor
Brown fat tumor
Burkitt cell leukemia
Burkitt lymphoma, NOS (Includes all variants)
Burkitt tumor
Burkitt-like lymphoma
C cell carcinoma
c-ALL
Calcifying epithelial odontogenic tumor
Calcifying epithelioma of Malherbe
Calcifying nested epithelial stromal tumor
Calcifying odontogenic cyst
Canalicular adenoma
Cancer
Capillary hemangioma
Capillary lymphangioma
Carcinofibroma
Carcinoid tumor of uncertain malignant potential
Carcinoid tumor, argentaffin, malignant
Carcinoid tumor, argentaffin, NOS
Carcinoid tumor, NOS
Carcinoid tumor, NOS, of appendix
Carcinoid, NOS
Carcinoid, NOS, of appendix
Carcinoma in a polyp, NOS
Carcinoma in adenomatous polyp
Carcinoma in pleomorphic adenoma
Carcinoma in situ in a polyp, NOS
Carcinoma in situ in adenomatous polyp
Carcinoma in situ, NOS
Carcinoma showing thymus-like differentiation
Carcinoma showing thymus-like element
Carcinoma simplex
Carcinoma with apocrine metaplasia
Carcinoma with chondroid differentiation
Carcinoma with neuroendocrine differentiation
Carcinoma with osseous differentiation
Carcinoma with osteoclast-like giant cells
Carcinoma with other types mesenchymal differentiation
Carcinoma with productive fibrosis
Carcinoma, anaplastic, NOS
Carcinoma, diffuse type
Carcinoma, intestinal type
Carcinoma, metastatic, NOS
Carcinoma, NOS
Carcinoma, undifferentiated, NOS
Carcinomatosis
Carcinosarcoma, embryonal
Carcinosarcoma, NOS
Carotid body paraganglioma
Carotid body tumor
Cartilaginous exostosis
CASTLE
Cavernous hemangioma
Cavernous lymphangioma
Cellular angiofibroma
Cellular blue nevus
Cellular ependymoma
Cellular fibroma
Cellular leiomyoma
Cellular schwannoma
Cementifying fibroma
Cemento-ossifying fibroma
Cementoblastoma, benign
Cementoma, NOS
Central neuroblastoma
Central neurocytoma
Central odontogenic fibroma
Central osteosarcoma
Central primitive neuroectodermal tumor, NOS
Cerebellar liponeurocytoma
Cerebellar sarcoma, NOS
Ceruminous adenocarcinoma
Ceruminous adenoma
Ceruminous carcinoma
Cervical intraepithelial neoplasia, grade III
Cervical intraepithelial neoplasia, low grade
Chemodectoma
Chief cell adenoma
Chloroma
Cholangiocarcinoma
Cholangioma
Chondroblastic osteosarcoma
Chondroblastoma, malignant
Chondroblastoma, NOS
Chondroid chordoma
Chondroid lipoma
Chondroid syringoma
Chondroma, NOS
Chondromatosis, NOS
Chondromatous giant cell tumor
Chondromyxoid fibroma
Chondrosarcoma grade 2/3
Chondrosarcoma, NOS
Chordoid glioma
Chordoid glioma of third ventricle
Chordoid meningioma
Chordoma, NOS
Chorioadenoma
Chorioadenoma destruens
Chorioangioma
Choriocarcinoma combined with embryonal carcinoma
Choriocarcinoma combined with other germ cell elements
Choriocarcinoma combined with teratorna
Choriocarcinoma, NOS
Chorioepithelioma
Chorionepithelioma
Choroid plexus carcinoma
Choroid plexus papilloma, anaplastic
Choroid plexus papilloma, malignant
Choroid plexus papilloma, NOS
Chromaffin paraganglioma
Chromaffin tumor
Chromaffinoma
Chromophobe adenocarcinoma
Chromophobe adenoma
Chromophobe carcinoma
Chromophobe cell renal carcinoma
Chronic eosinophilic leukemia, NOS
Chronic erythremia
Chronic granulocytic leukemia, BCR/ABL
Chronic granulocytic leukemia, NOS
Chronic granulocytic leukemia, Philadelphia chromosome (Ph1) positive
Chronic granulocytic leukemia, t(9;22)(q34;q11)
Chronic idiopathic myelofibrosis
Chronic leukemia, NOS
Chronic lymphatic leukemia
Chronic lymphocytic leukemia
Chronic lymphocytic leukemia, B-cell type (includes all variants of BCLL)
Chronic lymphoid leukemia
Chronic lymphoproliferative disorder of NK cells
Chronic monocytic leukemia
Chronic myelocytic leukemia, NOS
Chronic myelogenous leukemia, BCR-ABL positive
Chronic myelogenous leukemia, Philadelphia chromosome (Ph 1) positive
Chronic myelogenous leukemia, t(9;22)(q34;q11)
Chronic myeloid leukemia, NOS
Chronic myelomonocytic leukemia in transformation
Chronic myelomonocytic leukemia, NOS
Chronic myelomonocytic leukemia, Type 1
Chronic myelomonocytic leukemia, Type II
Chronic myeloproliferative disease, NOS
Chronic myeloproliferative disorder
Chronic neutrophilic leukemia
CIN III with severe dysplasia
Cin III, NOS
Circumscribed arachnoidal cerebellar sarcoma
Classical Hodgkin lymphoma, lymphocyte depletion, diffuse fibrosis
Classical Hodgkin lymphoma, lymphocyte depletion, NOS
Classical Hodgkin lymphoma, lymphocyte depletion, reticular
Classical Hodgkin lymphoma, lymphocyte-rich
Classical Hodgkin lymphoma, mixed cellularity, NOS
Classical Hodgkin lymphoma, nodular sclerosis, cellular phase
Classical Hodgkin lymphoma, nodular sclerosis, grade 1
Classical Hodgkin lymphoma, nodular sclerosis, grade 2
Classical Hodgkin lymphoma, nodular sclerosis, NOS
Clear cell (glycogen-rich) urothelial carcinoma
Clear cell adenocarcinofibroma
Clear cell adenocarcinoma, mesonephroid
Clear cell adenocarcinoma, NOS
Clear cell adenofibroma
Clear cell adenofibroma of borderline malignancy
Clear cell adenoma
Clear cell carcinoma
Clear cell chondrosarcoma
Clear cell cystadenocarcinofibroma
Clear cell cystadenofibroma
Clear cell cystadenofibroma of borderline malignancy
Clear cell cystadenoma
Clear cell cystic tumor of borderline malignancy
Clear cell ependymoma
Clear cell hidradenoma
Clear cell meningioma
Clear cell odontogenic carcinoma
Clear cell odontogenic tumor
Clear cell sarcoma of kidney
Clear cell sarcoma, NOS
Clear cell sarcoma, of tendons and aponeuroses
Clear cell tumor, NOS
Cloacogenic carcinoma
CNS Embryonal tumor with rhabdoid features
Codman tumor
Collecting duct carcinoma
Colloid adenocarcinoma
Colloid adenoma
Colloid carcinoma
Columnar cell papilloma
Combined carcinoid and adenocarcinoma
Combined hepatocellular carcinoma and cholangiocarcinoma
Combined large cell neuroendocrine carcinoma
Combined small cell carcinoma
Combined small cell-adenocarcinoma
Combined small cell-large carcinoma
Combined small cell-squamous cell carcinoma
Combined/mixed carcinoid and adenocarcinoma
Comedocarcinoma, noninfiltrating
Comedocarcinoma, NOS
Common ALL
Common precursor B ALL
Complete hydatidiform mole
Complex odontoma
Composite carcinoid
Composite Hodgkin and non-Hodgkin lymphoma
Compound nevus
Compound odontoma
Condylomatous carcinoma
Congenital fibrosarcoma
Congenital generalized fibromatosis
Congenital peribronchial myofibroblastic tumor
Conventional central osteosarcoma
Cortical T ALL
CPNET
Craniopharyngioma
Craniopharyngioma, adamantinomatous
Craniopharyngioma, papillary
Cribriform carcinoma in situ
Cribriform carcinoma, NOS
Cribriform comedo-type carcinoma
Cutaneous histiocytoma, NOS
Cutaneous lymphoma, NOS
Cutaneous mastocytosis
Cutaneous T-cell lymphoma, NOS
Cylindrical cell carcinoma
Cylindrical cell papilloma
Cylindroma of skin
Cylindroma, NOS
Cyst-associated renal cell carcinoma
Cystadenocarcinoma, NOS
Cystadenofibroma, NOS
Cystadenoma, NOS
Cystic astrocytoma
Cystic hygroma
Cystic hypersecretory carcinoma
Cystic lymphangioma
Cystic mesothelioma, benign
Cystic mesothelioma, NOS
Cystic partially differentiated nephroblastoma
Cystic teratoma, NOS
Cystic tumor of atrio-ventricular node
Cystoma, NOS
Cystosarcoma phyllodes, benign
Cystosarcoma phyllodes, malignant
Cystosarcoma phyllodes, NOS
Dabska tumor
DCIS, comedo type
DCIS, NOS
DCIS, papillary
Dedifferentiated chondrosarcoma
Dedifferentiated chordoma
Dedifferentiated liposarcoma
Deep histiocytoma
Degenerated schwannoma
Dendritic cell sarcoma, NOS
Dentinoma
Dermal and epidermal nevus
Dermal nevus
Dermatofibroma lenticulare
Dermatofibroma, NOS
Dermatofibrosarcoma protuberans, NOS
Dermatofibrosarcoma, NOS
Dermoid cyst with malignant transformation
Dermoid cyst with secondary tumor
Dermoid cyst, NOS
Dermoid, NOS
Desmoid, NOS
Desmoplastic fibroma
Desmoplastic infantile astrocytoma
Desmoplastic infantile ganglioglioma
Desmoplastic medulloblastoma
Desmoplastic melanoma, amelanotic
Desmoplastic melanoma, malignant
Desmoplastic mesothelioma
Desmoplastic nodular medulloblastoma
Desmoplastic small round cell tumor
Di Guglielmo disease
Differentiated penile intraepithelial neoplasia
Differentiated-type vulvar intraepithelial neoplasia
Diffuse astrocytoma
Diffuse astrocytoma, IDH-mutant
Diffuse astrocytoma, IDH-wildtype
Diffuse astrocytoma, low grade
Diffuse cutaneous mastocytosis
Diffuse intraductal papillomatosis
Diffuse large B-cell lymphoma associated with chronic inflammation
Diffuse large B-cell lymphoma, NOS
Diffuse leptomeningeal glioneuronal tumor
Diffuse melanocytosis
Diffuse meningiomatosis
Diffuse midline glioma, H3 K27M-mutant
Digital papillary adenocarcinoma
Diktyoma, benign
Diktyoma, malignant
DIN 3
Duct adenocarcinoma, NOS
Duct adenoma, NOS
Duct carcinoma, desmoplastic type
Duct carcinoma, NOS
Duct cell carcinoma
Ductal carcinoma in situ, comedo type
Ductal carcinoma in situ, cribriform type
Ductal carcinoma in situ, micropapillary
Ductal carcinoma in situ, NOS
Ductal carcinoma in situ, papillary
Ductal carcinoma in situ, solid type
Ductal carcinoma, cribriform type
Ductal carcinoma, NOS
Ductal intraepithelial neoplasia 3
Ductal papilloma
Dysembryoplastic neuroepithelial tumor
Dysgerminoma
Dysplastic gangliocytoma of cerebellum (Lhermitte-Duclos)
Dysplastic nevus
EBV positive diffuse large B-cell lymphoma of the elderly
EC cell carcinoid
Ecchondroma
Ecchondrosis
Eccrine acrospiroma
Eccrine adenocarcinoma
Eccrine cystadenoma
Eccrine dermal cylindroma
Eccrine papillary adenocarcinoma
Eccrine papillary adenoma
Eccrine poroma
Eccrine poroma, malignant
Eccrine spiradenoma
ECL cell carcinoid, malignant
ECL cell carcinoid, NOS
Ectomesenchymoma
Ectopic hamartomatous thymoma
Elastofibroma
Embryonal adenocarcinoma
Embryonal adenoma
Embryonal carcinoma, infantile
Embryonal carcinoma, NOS
Embryonal carcinoma, polyembryonal type
Embryonal hepatoma
Embryonal rhabdomyosarcoma, NOS
Embryonal rhabdomyosarcoma, pleomorphic
Embryonal sarcoma
Embryonal teratoma
Embryonal tumor with multilayered rosettes C19MC-altered
Embryonal tumor with multilayered rosettes, NOS
Embryonal tumor with rhabdoid features
Encapsulated follicular variant of papillary thyroid carcinoma, NOS (EFVPTC, NOS)
Encapsulated papillary carcinoma
Encapsulated papillary carcinoma with invasion
Enchondroma
Endocervical adenocarcinoma usual type
Endocrine adenomatosis
Endocrine tumor, functioning, NOS
Endodermal sinus tumor
Endolymphatic stromal myosis
Endometrial sarcoma, NOS
Endometrial stromal nodule
Endometrial stromal sarcoma, high grade
Endometrial stromal sarcoma, low grade
Endometrial stromal sarcoma, NOS
Endometrial stromatosis
Endometrioid adenocarcinoma, ciliated cell variant
Endometrioid adenocarcinoma, NOS
Endometrioid adenocarcinoma, secretory variant
Endometrioid adenocarcinoma, villoglandular
Endometrioid adenofibroma, borderline malignancy
Endometrioid adenofibroma, malignant
Endometrioid adenofibroma, NOS
Endometrioid adenoma, borderline malignancy
Endometrioid adenoma, NOS
Endometrioid carcinoma with squamous differentiation
Endometrioid carcinoma, NOS
Endometrioid cystadenocarcinoma
Endometrioid cystadenofibroma, borderline malignancy
Endometrioid cystadenofibroma, malignant
Endometrioid cystadenofibroma, NOS
Endometrioid cystadenoma, borderline malignancy
Endometrioid cystadenoma, NOS
Endometrioid tumor of low malignant potential
Endotheliomatous meningioma
Endovascular papillary angioendothelioma
Enteric adenocarcinoma
Enterochromaffin cell carcinoid
Enterochromaffin-like cell carcinoid, NOS
Enterochromaffin-like cell tumor, malignant
Enteroglucagonoma, malignant
Enteroglucagonoma, NOS
Enteropathy associated T-cell lymphoma
Enteropathy type intestinal T-cell lymphoma
Eosinophil adenocarcinoma
Eosinophil adenoma
Eosinophil carcinoma
Eosinophilic granuloma
Eosinophilic leukemia
Ependymoblastoma
Ependymoma, anaplastic
Ependymoma, NOS
Ependymoma, RELA fusion-positive
Epidermoid carcinoma in situ with questionable stromal invasion
Epidermoid carcinoma in situ, NOS
Epidermoid carcinoma, keratinizing
Epidermoid carcinoma, large cell, nonkeratinizing
Epidermoid carcinoma, NOS
Epidermoid carcinoma, small cell, nonkeratinizing
Epidermoid carcinoma, spindle cell
Epithelial ependymoma
Epithelial tumor, benign
Epithelial tumor, malignant
Epithelial-myoepithelial carcinoma
Epithelioid and spindle cell nevus
Epithelioid cell melanoma
Epithelioid cell nevus
Epithelioid cell sarcoma
Epithelioid glioblastoma
Epithelioid hemangioendothelioma, malignant
Epithelioid hemangioendothelioma, NOS
Epithelioid hemangioma
Epithelioid leiomyoma
Epithelioid leiomyosarcoma
Epithelioid malignant peripheral nerve sheath tumor
Epithelioid mesothelioma, benign
Epithelioid mesothelioma, malignant
Epithelioid mesothelioma, NOS
Epithelioid MPNST
Epithelioid sarcoma
Epithelioma adenoides cysticum
Epithelioma, benign
Epithelioma, malignant
Epithelioma, NOS
Erythremic myelosis, NOS
Erythroleukemia
Esophageal glandular dysplasia (intraepithelial neoplasia), high grade
Esophageal glandular dysplasia (intraepithelial neoplasia), low grade
Esophageal intraepithelial neoplasia, high grade
Esophageal squamous intraepithelial neoplasia (dysplasia), high grade
Esophageal squamous intraepithelial neoplasia (dysplasia), low grade
Essential hemorrhagic thrombocythaemia
Essential thrombocythemia
Esthesioneuroblastoma
Esthesioneurocytoma
Esthesioneuroepithelioma
Ewing sarcoma
Ewing tumor
Extra-abdominal desmoid
Extra-adrenal paraganglioma, malignant
Extra-adrenal paraganglioma, NOS
Extracutaneous mastocytoma
Extranodal marginal zone lymphoma of mucosa-associated lymphoid tissue
Extranodal NK/T-cell lymphoma, nasal type
Extraosseous plasmacytoma
Extraventricular neurocytoma
FAB L2
FAB L3
FAB Ll
FAB M1
FAB M2, AML1(CBF-alpha)/ETO
FAB M2, NOS
FAB M2, t(8;21)(q22;q22)
FAB M3 (includes all variants)
FAB M4
FAB M4Eo
FAB M5 (includes all variants)
FAB M6
FAB M7
FAB MO
Familial polyposis coli
Fascial fibroma
Fascial fibrosarcoma
Fetal adenocarcinoma
Fetal adenoma
Fetal fat cell lipoma
Fetal lipoma, NOS
Fetal lipomatosis
Fetal rhabdomyoma
Fibrillary astrocytoma
Fibro-osteoma
Fibroadenoma, NOS
Fibroameloblastic odontoma
Fibroblastic liposarcoma
Fibroblastic meningioma
Fibroblastic osteosarcoma
Fibroblastic reticular cell tumor
Fibrochondrosarcoma
Fibroepithelial basal cell carcinoma, Pinkus type
Fibroepithelioma of Pinkus type
Fibroepithelioma, NOS
Fibrofolliculoma
Fibroid uterus
Fibrolipoma
Fibroliposarcoma
Fibromatosis-like metaplastic carcinoma
Fibroma, NOS
Fibromyoma
Fibromyxolipoma
Fibromyxoma
Fibromyxosarcoma
Fibrosarcomatous dermatofibrosarcoma protuberans
Fibrosarcoma, NOS
Fibrous astrocytoma
Fibrous histiocytoma of tendon sheath
Fibrous histiocytoma, NOS
Fibrous meningioma
Fibrous mesothelioma, benign
Fibrous mesothelioma, malignant
Fibrous mesothelioma, NOS
Fibrous papule of nose
Fibroxanthoma, malignant
Fibroxanthoma, NOS
Flat adenoma
Flat intraepithelial glandular neoplasia, high grade
Flat intraepithelial neoplasia, high grade
Florid osseous dysplasia
Follicular adenocarcinoma, moderately differentiated
Follicular adenocarcinoma, NOS
Follicular adenocarcinoma, trabecular
Follicular adenocarcinoma, well differentiated
Follicular adenoma
Follicular adenoma, oxyphilic cell
Follicular carcinoma, encapsulated
Follicular carcinoma, minimally invasive
Follicular carcinoma, moderately differentiated
Follicular carcinoma, NOS
Follicular carcinoma, oxyphilic cell
Follicular carcinoma, trabecular
Follicular carcinoma, well differentiated
Follicular dendritic cell sarcoma
Follicular dendritic cell tumor
Follicular fibroma
Follicular lymphoma, grade 1
Follicular lymphoma, grade 2
Follicular lymphoma, grade 3
Follicular lymphoma, grade 3A
Follicular lymphoma, grade 3B
Follicular lymphoma, NOS
Follicular lymphoma, small cleaved cell
Follicular thyroid carcinoma (FTC), encapsulated angioinvasive
Folliculome lipidique
Franklin disease
G cell tumor, malignant
G cell tumor, NOS
Gamma heavy chain disease
Gangliocytic paraganglioma
Gangliocytoma
Ganglioglioma, anaplastic
Ganglioglioma, NOS
Ganglioneuroblastoma
Ganglioneuroma
Ganglioneuromatosis
GANT
Gastrin cell tumor
Gastrin cell tumor, malignant
Gastrinoma, malignant
Gastrinoma, NOS
Gastrointestinal autonomic nerve tumor
Gastrointestinal pacemaker cell tumor
Gastrointestinal stromal sarcoma
Gastrointestinal stromal tumor, benign
Gastrointestinal stromal tumor, malignant
Gastrointestinal stromal tumor, NOS
Gastrointestinal stromal tumor, uncertain malignant potential
Gelatinous adenocarcinoma
Gelatinous carcinoma
Gemistocytic astrocytoma
Gemistocytoma
Genital rhabdomyoma
Germ cell tumors with associated hematological malignancy
Germ cell tumor, nonseminomatous
Germ cell tumor, NOS
Germinoma
Ghost cell odontogenic carcinoma
Giant cell and spindle cell carcinoma
Giant cell angiofibroma
Giant cell carcinoma
Giant cell fibroblastoma
Giant cell glioblastoma
Giant cell sarcoma
Giant cell sarcoma of bone
Giant cell tumor of bone, malignant
Giant cell tumor of bone, NOS
Giant cell tumor of soft parts, NOS
Giant cell tumor of tendon sheath
Giant cell tumor of tendon sheath, malignant
Giant fibroadenoma
Giant osteoid osteoma
Giant pigmented nevus, NOS
Gigantiform cementoma
GIST, benign
GIST, malignant
GIST, NOS
Glandular intraepithelial neoplasia, grade I
Glandular intraepithelial neoplasia, grade II
Glandular intraepithelial neoplasia, grade III
Glandular intraepithelial neoplasia, high grade
Glandular intraepithelial neoplasia, low grade
Glandular papilloma
Glassy cell carcinoma
Glioblastoma
Glioblastoma multiforme
Glioblastoma with sarcomatous component
Glioblastoma, IDH wildtype
Glioblastoma, IDH-mutant
Gliofibroma
Glioma, malignant
Glioma, NOS
Gliomatosis cerebri
Glioneuroma
Gliosarcoma
Glomangioma
Glomangiomyoma
Glomangiosarcoma
Glomoid sarcoma
Glomus jugulare tumor, NOS
Glomus tumor, malignant
Glomus tumor, NOS
Glucagon-like peptide-producing tumor
Glucagonoma, malignant
Glucagonoma, NOS
Glycogen-rich carcinoma
Glycogenic rhabdomyoma
Goblet cell carcinoid
Gonadal stromal tumor, NOS
Gonadoblastoma
Gonocytoma
Granular cell adenocarcinoma
Granular cell carcinoma
Granular cell myoblastoma, malignant
Granular cell myoblastoma, NOS
Granular cell tumor of the sellar region
Granular cell tumor, malignant
Granular cell tumor, NOS
Granulocytic leukemia, NOS
Granulocytic sarcoma
Granulosa cell carcinoma
Granulosa cell tumor, adult type
Granulosa cell tumor, juvenile
Granulosa cell tumor, malignant
Granulosa cell tumor, NOS
Granulosa cell tumor, sarcomatoid
Granulosa cell-theca cell tumor
Grawitz tumor
Gynandroblastoma
Haemangioblastoma
Haemangiosarcoma
Hairy cell leukaemia variant
Hairy cell leukemia
Hairy cell leukemia variant
Hairy nevus
Halo nevus
Hand-Schuller-Christian disease
Heavy chain disease, NOS
Hemangioblastic meningioma
Hemangioendothelial sarcoma
Hemangioendothelioma, benign
Hemangioendothelioma, malignant
Hemangioendothelioma, NOS
Hemangioma simplex
Hemangioma, NOS
Hemangiopericytic meningioma
Hemangiopericytoma, benign
Hemangiopericytoma, malignant
Hemangiopericytoma, NOS
Hemolymphangioma
Hepatoblastoma
Hepatoblastoma, epithelioid
Hepatoblastoma, mixed epithelial-mesenchymal
Hepatocarcinoma
Hepatocellular adenoma
Hepatocellular carcinoma, clear cell type
Hepatocellular carcinoma, fibrolamellar
Hepatocellular carcinoma, NOS
Hepatocellular carcinoma, pleomorphic type
Hepatocellular carcinoma, sarcomatoid
Hepatocellular carcinoma, scirrhous
Hepatocellular carcinoma, spindle cell variant
Hepatocholangiocarcinoma
Hepatoid adenocarcinoma
Hepatoid carcinoma
Hepatoid yolk sac tumor
Hepatoma, benign
Hepatoma, malignant
Hepatoma, NOS
Hepatosplenic T-cell lymphoma
Hepatosplenic gamma-delta cell lymphoma
Hereditary leiomyomatosis &amp; RCC-associated renal cell carcinoma
Hibernoma
Hidradenocarcinoma
Hidradenoma papilliferum
Hidradenoma, NOS
Hidrocystoma
High-grade neuroendocrine carcinoma
High-grade serous carcinoma
High grade surface osteosarcoma
Hilar cell tumor
Hilus cell tumor
Histiocyte-rich large B-cell lymphoma
Histiocytic medullary reticulosis
Histiocytic sarcoma
Histiocytoid hemangioma
Histiocytoma, NOS
Histiocytosis X, NOS
Hodgkin disease, lymphocyte predominance, diffuse
Hodgkin disease, lymphocyte predominance, NOS
Hodgkin disease, lymphocytic-histiocytic predominance
Hodgkin disease, nodular sclerosis, lymphocyte depletion
Hodgkin disease, nodular sclerosis, lymphocyte predominance
Hodgkin disease, nodular sclerosis, mixed cellularity
Hodgkin disease, nodular sclerosis, NOS
Hodgkin disease, nodular sclerosis, syncytial variant
Hodgkin disease, NOS
Hodgkin granuloma
Hodgkin lymphoma, lymphocyte depletion, diffuse fibrosis
Hodgkin lymphoma, lymphocyte depletion, NOS
Hodgkin lymphoma, lymphocyte depletion, reticular
Hodgkin lymphoma, lymphocyte predominance, nodular
Hodgkin lymphoma, lymphocyte-rich
Hodgkin lymphoma, mixed cellularity, NOS
Hodgkin lymphoma, nodular lymphocyte predominance
Hodgkin lymphoma, nodular sclerosis, cellular phase
Hodgkin lymphoma, nodular sclerosis, grade 1
Hodgkin lymphoma, nodular sclerosis, grade 2
Hodgkin lymphoma, nodular sclerosis, NOS
Hodgkin lymphoma, NOS
Hodgkin paragranuloma, nodular
Hodgkin paragranuloma, NOS
Hodgkin sarcoma
Hurthle cell adenocarcinoma
Hurthle cell adenoma
Hurthle cell carcinoma
Hurthle cell tumor
Hutchinson</t>
  </si>
  <si>
    <t>Yes
no
unknown
not reported
Not Allowed To Collect</t>
  </si>
  <si>
    <t>progression_free_survival</t>
  </si>
  <si>
    <t>Number of days between the date used for index and the first date the patient is known to be free of disease progression.</t>
  </si>
  <si>
    <t>progression_free_survival_event</t>
  </si>
  <si>
    <t>The event used to define the patient''s disease progression.</t>
  </si>
  <si>
    <t>Cerebral Cortex
Deep Gray (e.g. Basal Ganglia, Thalamus)
Spinal Cord
White Matter
Unknown
Not Reported
Occipital lobe
Frontal lobe
Parietal lobe
Temporal lobe</t>
  </si>
  <si>
    <t>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Laryngeal commissure</t>
  </si>
  <si>
    <t>tumor_cell_content</t>
  </si>
  <si>
    <t>Tumor Cell Content</t>
  </si>
  <si>
    <t>Yes
No
Unknown
Not Reported
Not Allowed To Collec</t>
  </si>
  <si>
    <t>G1
G2
G3
G4
GX
GB
High Grade
Low Grade
Unknown
Not Reported
Intermediate Grade</t>
  </si>
  <si>
    <t>Double</t>
  </si>
  <si>
    <t>tumor_stage</t>
  </si>
  <si>
    <t>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t>
  </si>
  <si>
    <t>C16899 - NCIt</t>
  </si>
  <si>
    <t>5 - caDSR</t>
  </si>
  <si>
    <t>PDC.Exposure</t>
  </si>
  <si>
    <t>3114013 - caDSR</t>
  </si>
  <si>
    <t>3124961 - caDSR</t>
  </si>
  <si>
    <t>2201918 - caDSR</t>
  </si>
  <si>
    <t>3457767 - caDSR</t>
  </si>
  <si>
    <t>1253 - caDSR</t>
  </si>
  <si>
    <t>2006410 - caDSR</t>
  </si>
  <si>
    <t>Exposure references the Case it is derived from.</t>
  </si>
  <si>
    <t>2001716 - caDSR</t>
  </si>
  <si>
    <t>Clinically relevant patient information not immediately resulting from genetic predispositions.</t>
  </si>
  <si>
    <t>649 - caDSR</t>
  </si>
  <si>
    <t>2955385 - caDSR</t>
  </si>
  <si>
    <t>2816352 - caDSR</t>
  </si>
  <si>
    <t>3279220 - caDSR</t>
  </si>
  <si>
    <t>2228604 - caDSR</t>
  </si>
  <si>
    <t>2228610 - caDSR</t>
  </si>
  <si>
    <t>2181650 - caDSR</t>
  </si>
  <si>
    <t>651 - caDSR</t>
  </si>
  <si>
    <t>3137957 - caDSR</t>
  </si>
  <si>
    <t>PDC.FamilyHistory</t>
  </si>
  <si>
    <t>Family History references the Case it is derived from.</t>
  </si>
  <si>
    <t>5300571 - caDSR</t>
  </si>
  <si>
    <t>Adopted Daughter
Adopted Son
Adoptive Brother
Adoptive Father
Adoptive Mother
Adoptive Sister
Aunt
Brother
Brother-in-law
Child
Cousin
Daughter
Daughter-in-law
Domestic Partner
Father
Father-in-law
Female Cousin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Refused
Sibling
Sister
Sister-in-law
Son
Son-in-law
Spouse
Step Child
Step Sibling
Stepbrother
Stepdaughter
Stepfather
Stepmother
Stepsister
Stepson
Twin Sibling
Uncle
Unrelated
Ward
Wife
Unknown
Not Reported
Adopted Brother
Adopted Sister
Female Sibling of Adopted Child
Male Sibling of Adopted Child</t>
  </si>
  <si>
    <t>PDC.File</t>
  </si>
  <si>
    <t>access</t>
  </si>
  <si>
    <t>The Open Access data tier comprises public data not unique to an individual. The Open Access data tier does not require authorization. The Controlled Access data tier contains data that may be unique to an individual. All data types are stripped of direct identifiers. The Controlled Access data tier requires authorization.</t>
  </si>
  <si>
    <t>dbgap_control_number</t>
  </si>
  <si>
    <t>Study identifier from database of genotypes and phenotypes (dbGaP)</t>
  </si>
  <si>
    <t>downloadable</t>
  </si>
  <si>
    <t>Indicates if the file is downloadable from PDC data portal</t>
  </si>
  <si>
    <t>Data files submitted by a user or generated by data analysis pipeline.</t>
  </si>
  <si>
    <t>Format of the file</t>
  </si>
  <si>
    <t>Physical location of the file on the server</t>
  </si>
  <si>
    <t>Assigned file name</t>
  </si>
  <si>
    <t>Size of the file in megabytes</t>
  </si>
  <si>
    <t>Specific kind of file to denote raw or processed</t>
  </si>
  <si>
    <t>fraction_number</t>
  </si>
  <si>
    <t>Chromatorgraphy fraction number of the file</t>
  </si>
  <si>
    <t>Numeric or alphanumeric</t>
  </si>
  <si>
    <t>A 128-bit hash value derived from a file for the purpose of detecting errors which may have been introduced during its transmission or storage.</t>
  </si>
  <si>
    <t>original_file_name</t>
  </si>
  <si>
    <t>Original name of the file at the time of when submission</t>
  </si>
  <si>
    <t>sha1</t>
  </si>
  <si>
    <t>A 160-bit (20-byte) hash value derived from a file for the purpose of detecting errors which may have been introduced during its transmission or storage.</t>
  </si>
  <si>
    <t>PDC.FollowUp</t>
  </si>
  <si>
    <t>Follow-Up references the Case it is derived from.</t>
  </si>
  <si>
    <t>Acute Renal Failure
Adenocarcinoma
Adrenocortical Insufficiency
Adenomatous Polyposis Coli
Allergies
Alpha-1 Antitrypsin
Anemia
Anxiety
Arrhythmia
Arthritis
Asthma
Atrial Fibrillation
Avascular Necrosis
Barrett's Esophagus
Basal Cell Carcinoma
Beckwith-Wiedemann
Behcet's Disease
Biliary Disorder
Blood Clots
Bone Fracture(s)
Bronchitis
Calcium Channel Blockers
Cancer
Cataracts
Celiac Disease
Cirrhosis, Unknown Etiology
Cerebrovascular Disease
Cholelithiasis
Chronic Renal Failure
Colon Polyps
Common Variable Immunodeficiency
Congestive Heart Failure (CHF)
Connective Tissue Disorder
COPD
Coronary Artery Disease
Crohn's Disease
Cryptogenic Organizing Pneumonia
Deep Vein Thrombosis / Thromboembolism
Denys-Drash Syndrome
Depression
Diabetes
Diabetes, Type II
Diabetic Neuropathy
Diet Controlled Diabetes
Diverticulitis
DVT/PE
Dyslipidemia
Epilepsy
Eczema
Epstein-Barr Virus
Familial Adenomatous Polyposis
Fanconi Anemia
Fibrosis
Gastroesophageal Reflux Disease
GERD
Glaucoma
Glycogen Storage Disease
Gout
Gonadal Dysfunction
Gorlin Syndrome
H. pylori Infection
Hashimoto's Thyroiditis
Headache
Heart Disease
Hemihypertrophy
Hemorrhagic Cystitis
Hepatitis
Hepatitis A Infection
Hepatitis B Infection
Hepatitis C Infection
Hepatitis, Chronic
Hereditary Non-polyposis Colon Cancer
Herpes
High Grade Liver Dysplastic Nodule
HIV / AIDS
Human Papillomavirus Infection
HUS/TTP
Hypercholesterolemia
Hypercalcemia
Hyperglycemia
Hyperlipidemia
Hypertension
Hypospadias
Hypothyroidism
Inflammatory Bowel Disease
Insulin Controlled Diabetes
Interstitial Pneumontis or ARDS
Intraductal Papillary Mucinous Neoplasm
Iron Overload
Ischemic Heart Disease
ITP
Joint Replacement
Kidney Disease
Liver Cirrhosis (Liver Disease)
Liver Toxicity (Non-Infectious)
Li-Fraumeni Syndrome
Low Grade Liver Dysplastic Nodule
Lupus
Lynch Syndrome
MAI
Myasthenia Gravis
Myocardial Infarction
Neuroendocrine Tumor
Nonalcoholic Steatohepatitis
Obesity
Organ transplant (site)
Osteoarthritis
Osteoporosis or Osteopenia
Other
Other Cancer Within 5 Years
Other Nonmalignant Systemic Disease
Other Pulmonary Complications
Pancreatitis
Pain (Various)
Peptic Ulcer (Ulcer)
Peripheral Neuropathy
Peripheral Vascular Disease
Peutz-Jeghers Disease
Pregnancy in Patient or Partner
Primary Sclerosing Cholangitis
Psoriasis
Pulmonary Fibrosis
Pulmonary Hemorrhage
Renal Failure (Requiring Dialysis)
Renal Dialysis
Renal Insufficiency
Rheumatologic Disease
Rheumatoid Arthritis
Rubinstein-Taybi Syndrome
Sarcoidosis
Seizure
Sleep apnea
Smoking
Steatosis
Stroke
Transient Ischemic Attack
Tuberculosis
Turcot Syndrome
Tyrosinemia
Ulcerative Colitis
Wagr Syndrome
Unknown
Not Reported
Chlamydia
Varicella Zoster Virus
Chronic Systemic Steroid Use
Herpes Zoster
Clonal Hematopoiesis
Syphilis
Autoimmune Lymphoproliferative Syndrome (ALPS)
Dermatomyosis
Gastritis
Polycystic Ovarian Syndrome (PCOS)
Abnormal Glucose Level
Sjogren's Syndrome
Metabolic Syndrome
Lymphocytic Meningitis
Cytomegalovirus (CMV)
Ataxia-telangiectasia
Staphylococcus aureus
Malaria
Cryptococcal Meningitis
Chronic Fatigue Syndrome
Treponema pallidum
Mycobacterium avium Complex
Bacteroides fragilis
Pneumocystis Pneumonia
Shingles
Fibromyalgia</t>
  </si>
  <si>
    <t>Number of days between the date used for index and the date the patient was diagnosed with a comorbidity.</t>
  </si>
  <si>
    <t>Follow-Up references the Diagnosis it is derived from.</t>
  </si>
  <si>
    <t>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t>
  </si>
  <si>
    <t>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t>
  </si>
  <si>
    <t>Antacids
H2 Blockers
Medically Treated
No Treatment
Not Applicable
Not Reported
Proton Pump Inhibitors
Surgically Treated
Unknown</t>
  </si>
  <si>
    <t>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Autoimmune Atrophic Chronic Gastritis
Barrett's Esophagus
Beckwith-Wiedemann
Behcet's Disease
Cancer
Cholelithiasis
Chronic Hepatitis
Cirrhosis
Colon Polyps
Common variable immune deficiency (CVID)
Denys-Drash Syndrome
Diabetes, NOS
Diabetes, Type I
Diabetes, Type II
Diet
Diverticulitis
Endometriosis
Endosalpingiosis
Eczema
Epstein-Barr Virus
Familial Adenomatous Polyposis
Fanconi Anemia
Fibrosis
Gastric Polyp(s)
Gilbert's Syndrome
Gorlin Syndrome
Hashimoto's Thyroiditis
Hay Fever
Headache
Helicobacter Pylori-Associated Gastritis
Hematologic Disorder, NOS
Hemihypertrophy
Hemochromatosis
Hepatic Encephalopathy
Hepatitis B Infection
Hepatitis C Infection
Hepatitis, NOS
High Grade Dysplasia
HIV
Human Papillomavirus Infection
Hypospadias
Intestinal Metaplasia
Iron Overload
Li-Fraumeni Syndrome
Low Grade Dysplasia
Lymphocytic Thyroiditis
Lynch Syndrome
Myasthenia Gravis
Nonalcoholic Fatty Liver Disease
Nonalcoholic Steatohepatitis
Obesity
Oral Contraceptives
Pancreatitis
Parasitic Disease of Biliary Tract
Primary Sclerosing Cholangitis
Recurrent Pyogenic Cholangitis
Reflux Disease
Rheumatoid Arthritis
Rubinstein-Taybi Syndrome
Sarcoidosis
Seizure
Sensory Changes
Serous tubal intraepithelial carcinoma (STIC)
Steatosis
Tattoo
Thyroid Nodular Hyperplasia
Tobacco, NOS
Tobacco, Smokeless
Tobacco, Smoking
Turcot Syndrome
Undescended Testis
Vision Changes
Wagr Syndrome
Unknown
Not Reported
Squamous Metaplasia
High-grade Prostatic Intraepithelial Neoplasia (PIN)
Chlamydia
Epithelial Dysplasia
Von Hippel-Lindau Syndrome
Varicella Zoster Virus
Tubulointerstitial Disease
Benign Prostatic Hyperplasia
Chronic Systemic Steroid Use
Epithelial Hyperplasia
Herpes Zoster
Syphilis
Hereditary Prostate Cancer
Colonization, Fungal
Hereditary Papillary Renal Cell Carcinoma
Autoimmune Lymphoproliferative Syndrome (ALPS)
Dermatomyosis
Gastritis
Vascular Disease
Polycystic Ovarian Syndrome (PCOS)
Hereditary Renal Cell Carcinoma
Abnormal Glucose Level
Skin Rash
Sjogren's Syndrome
Inflammation, Hyperkeratosis
Metabolic Syndrome
Cowden Syndrome
Tuberculosis
Cyst(s)
Lymphocytic Meningitis
Adenosis (Atypical Adenomatous Hyperplasia)
BAP1 Tumor Predisposition Syndrome
Hereditary Breast Cancer
Escherichia coli
Chronic Kidney Disease
Cytomegalovirus (CMV)
Hereditary Leiomyomatosis and Renal Cell Carcinoma
Ataxia-telangiectasia
Malaria
Staphylococcus aureus
Cryptococcal Meningitis
Hereditary Kidney Oncocytoma
Colonization, Bacterial
Hereditary Ovarian Cancer
Nodular Prostatic Hyperplasia
Treponema pallidum
Tumor-associated Lymphoid Proliferation
Mycobacterium avium Complex
Bacteroides fragilis
Glomerular Disease
Birt-Hogg-Dube Syndrome
BRCA Family History
Pneumocystis Pneumonia
Shingles
Sialadenitis
Tuberous Sclerosis
Succinate Dehydrogenase-Deficient Renal Cell Carcinoma</t>
  </si>
  <si>
    <t>PDC.Gene</t>
  </si>
  <si>
    <t>assays</t>
  </si>
  <si>
    <t>CPTAC Assay accessions for the peptides associated with the gene</t>
  </si>
  <si>
    <t>authority</t>
  </si>
  <si>
    <t>HGNC Identifier</t>
  </si>
  <si>
    <t>NCBI Gene chromosome</t>
  </si>
  <si>
    <t>description</t>
  </si>
  <si>
    <t>NCBI Gene description</t>
  </si>
  <si>
    <t>A functional unit of heredity which occupies a specific position on a particular chromosome and serves as the template for a product that contributes to a phenotype or a biological function.</t>
  </si>
  <si>
    <t>gene_id</t>
  </si>
  <si>
    <t>gene_name</t>
  </si>
  <si>
    <t>NCBI Gene name</t>
  </si>
  <si>
    <t>NCBI Gene cytoband</t>
  </si>
  <si>
    <t>ncbi_gene_id</t>
  </si>
  <si>
    <t>NCBI Gene Identifier</t>
  </si>
  <si>
    <t>organism</t>
  </si>
  <si>
    <t>NCBI Gene organism</t>
  </si>
  <si>
    <t>proteins</t>
  </si>
  <si>
    <t>Semi-colon separated list of protein accessions associated with the gene</t>
  </si>
  <si>
    <t>PDC.GeneAbundance</t>
  </si>
  <si>
    <t>Derived results intended to approximate protein abundance for a given gene product. Units of measurement include peptide-spectrum-matches (spectral counts), precursor or reporter ion abundance.</t>
  </si>
  <si>
    <t>Gene</t>
  </si>
  <si>
    <t>GeneAbundance references measurements for a Gene.</t>
  </si>
  <si>
    <t>Gene Identifier</t>
  </si>
  <si>
    <t>log2_ratio</t>
  </si>
  <si>
    <t>Average log-ratio of sample reporter-ion to common reference of peptide ions associated with the gene in acquisitions from a specific biological sample.</t>
  </si>
  <si>
    <t>precursor_area</t>
  </si>
  <si>
    <t>Total precursor area of peptide ions associated with the gene in acquisitions from a specific biological sample.</t>
  </si>
  <si>
    <t>spectral_count_id</t>
  </si>
  <si>
    <t>GeneAbundance references the Study it is derived from.</t>
  </si>
  <si>
    <t>GeneAbundance references an experimental run of the Study it is derived from.</t>
  </si>
  <si>
    <t>unshared_log2_ratio</t>
  </si>
  <si>
    <t>Average log-ratio of sample reporter-ion to common reference of peptide ions of unshared peptides only associated with the gene in acquisitions from a specific biological sample.</t>
  </si>
  <si>
    <t>unshared_precursor_area</t>
  </si>
  <si>
    <t>Total precursor area of peptide ions of unshared peptides only associated with the gene in acquisitions from a specific biological sample.</t>
  </si>
  <si>
    <t>A physical sub-part of any sample.</t>
  </si>
  <si>
    <t>portion_id</t>
  </si>
  <si>
    <t>portion_submitter_id</t>
  </si>
  <si>
    <t>PDC.Program</t>
  </si>
  <si>
    <t>end_date</t>
  </si>
  <si>
    <t>End date of the program</t>
  </si>
  <si>
    <t>Date</t>
  </si>
  <si>
    <t>A broad framework of goals to be achieved. (NCIt - C52647)</t>
  </si>
  <si>
    <t>Name of the program</t>
  </si>
  <si>
    <t>program_id</t>
  </si>
  <si>
    <t>program_manager</t>
  </si>
  <si>
    <t>Name of the program manager from the sponsoring agency</t>
  </si>
  <si>
    <t>program_shortname</t>
  </si>
  <si>
    <t>Short name for the program</t>
  </si>
  <si>
    <t>program_submitter_id</t>
  </si>
  <si>
    <t>sponsor</t>
  </si>
  <si>
    <t>Funding agency</t>
  </si>
  <si>
    <t>start_date</t>
  </si>
  <si>
    <t>Start date of the program</t>
  </si>
  <si>
    <t>Project description</t>
  </si>
  <si>
    <t xml:space="preserve">Any specifically defined piece of work that is undertaken or attempted to meet a single requirement. (NCIt C47885) </t>
  </si>
  <si>
    <t>Project references the Program it is part of.</t>
  </si>
  <si>
    <t>program</t>
  </si>
  <si>
    <t>Indicates that the project is logically part of the indicated project.</t>
  </si>
  <si>
    <t>project_submitter_id</t>
  </si>
  <si>
    <t>PDC.Protocol</t>
  </si>
  <si>
    <t>1d_chromatography_type</t>
  </si>
  <si>
    <t>Type of chromatography of the first dimension. If only 1D was used, annotate that dimension here.</t>
  </si>
  <si>
    <t>2d_chromatography_type</t>
  </si>
  <si>
    <t>Type of chromatography for the second dimension. This will generally be RPLC.</t>
  </si>
  <si>
    <t>acquistion_type</t>
  </si>
  <si>
    <t>Mass spectrometry acquisition method</t>
  </si>
  <si>
    <t>alkylation_reagent</t>
  </si>
  <si>
    <t>Reagent used for cysteine alkylation</t>
  </si>
  <si>
    <t>amount_on_column</t>
  </si>
  <si>
    <t>Approximate mass with units</t>
  </si>
  <si>
    <t>amount_on_column_uom</t>
  </si>
  <si>
    <t>Unit of Measure of amount_on_column, Âµg</t>
  </si>
  <si>
    <t>chromatography_dimensions_count</t>
  </si>
  <si>
    <t>Number of discrete chromatographic dimensions used</t>
  </si>
  <si>
    <t>column_inner_diameter</t>
  </si>
  <si>
    <t>Approximate diameter with units</t>
  </si>
  <si>
    <t>column_inner_diameter_uom</t>
  </si>
  <si>
    <t>Unit of Measure of column_inner_diameter, Âµm</t>
  </si>
  <si>
    <t>column_length</t>
  </si>
  <si>
    <t>Approximate length with units</t>
  </si>
  <si>
    <t>column_length_uom</t>
  </si>
  <si>
    <t>Unit of Measure of column_length, cm</t>
  </si>
  <si>
    <t>column_type</t>
  </si>
  <si>
    <t>Type of column used</t>
  </si>
  <si>
    <t>dda_topn</t>
  </si>
  <si>
    <t>Number of precursors sampled per cycle</t>
  </si>
  <si>
    <t>dia_ims</t>
  </si>
  <si>
    <t>dia_multiplexing</t>
  </si>
  <si>
    <t>Uses overlapping windows (MSX)</t>
  </si>
  <si>
    <t>MS:1000501 - PSI MS
MS:1000500 - PSI MS</t>
  </si>
  <si>
    <t>digestion_reagent</t>
  </si>
  <si>
    <t>Enzyme or reagent used for digestion. Multiple enzymes can be separated by (;)</t>
  </si>
  <si>
    <t>MS:1001045 - PSI MS</t>
  </si>
  <si>
    <t>dissociation_type</t>
  </si>
  <si>
    <t>Gas phase dissociation type</t>
  </si>
  <si>
    <t>MS:1000044 - PSI MS</t>
  </si>
  <si>
    <t>document_name</t>
  </si>
  <si>
    <t>Name of protocol document</t>
  </si>
  <si>
    <t>enrichment</t>
  </si>
  <si>
    <t>Protocol or reagent used for enrichment</t>
  </si>
  <si>
    <t>enrichment_strategy</t>
  </si>
  <si>
    <t>The formal plan of an experiment or research activity, including the objective, rationale, design, materials and methods for the conduct of the study; intervention description, and method of data analysis. (NCIt - C70817)</t>
  </si>
  <si>
    <t>Type of labeling reagent used. Indicate number of channels.</t>
  </si>
  <si>
    <t>fractions_analyzed_count</t>
  </si>
  <si>
    <t>Final number of fractions analyzed by mass spectrometry. For Thermo instruments, this will equal the number of data files.</t>
  </si>
  <si>
    <t>gradient_length</t>
  </si>
  <si>
    <t>Time with units</t>
  </si>
  <si>
    <t>gradient_length_uom</t>
  </si>
  <si>
    <t>Unit of Measure of gradient_length, minutes</t>
  </si>
  <si>
    <t>instrument_make</t>
  </si>
  <si>
    <t>Manufacturer of instrument</t>
  </si>
  <si>
    <t>Model of instrument</t>
  </si>
  <si>
    <t>depends on make</t>
  </si>
  <si>
    <t>isobaric_labeling_reagent</t>
  </si>
  <si>
    <t>Reagent set used for isobaric labeling</t>
  </si>
  <si>
    <t>label_free_quantitation</t>
  </si>
  <si>
    <t>Type of label free data analysis strategy proposed for this data</t>
  </si>
  <si>
    <t>MS:1001834 - PSI MS</t>
  </si>
  <si>
    <t>labeled_quantitation</t>
  </si>
  <si>
    <t>Type of labeling used</t>
  </si>
  <si>
    <t>MS:1002009 - PSI MS</t>
  </si>
  <si>
    <t>ms1_resolution</t>
  </si>
  <si>
    <t>MS1 resolution, typically at 400 m/z</t>
  </si>
  <si>
    <t>MS:1000011 - PSI MS</t>
  </si>
  <si>
    <t>ms2_resolution</t>
  </si>
  <si>
    <t>MS2 resolution, typically at 400 m/z</t>
  </si>
  <si>
    <t>normalized_collision_energy</t>
  </si>
  <si>
    <t>Normalized collisions energy (%)</t>
  </si>
  <si>
    <t>MS:1000138 - PSI MS</t>
  </si>
  <si>
    <t>particle_size</t>
  </si>
  <si>
    <t>Approximate size with units</t>
  </si>
  <si>
    <t>particle_size_uom</t>
  </si>
  <si>
    <t>Unit of Measure of particle_size, Âµm</t>
  </si>
  <si>
    <t>particle_type</t>
  </si>
  <si>
    <t>Manufacturer or brand name of particle if applicable</t>
  </si>
  <si>
    <t>Protocol references the Program it is part of.</t>
  </si>
  <si>
    <t>protocol_date</t>
  </si>
  <si>
    <t>Date protocol was created or updated</t>
  </si>
  <si>
    <t>protocol_name</t>
  </si>
  <si>
    <t>External analytical sample protocol name</t>
  </si>
  <si>
    <t>quantitation_strategy</t>
  </si>
  <si>
    <t>MS:1001833 - PSI MS</t>
  </si>
  <si>
    <t>reporter_ion_ms_level</t>
  </si>
  <si>
    <t>MS level at which fragmentation spectra should be analyzed for reporter ions</t>
  </si>
  <si>
    <t>starting_amount</t>
  </si>
  <si>
    <t>Mass with units</t>
  </si>
  <si>
    <t>starting_amount_uom</t>
  </si>
  <si>
    <t>Unit of Measure of starting_amount</t>
  </si>
  <si>
    <t>PDC.Publication</t>
  </si>
  <si>
    <t>Published scientific research article describing a study.</t>
  </si>
  <si>
    <t>publication_id</t>
  </si>
  <si>
    <t>Identifier of the article in Pubmed system</t>
  </si>
  <si>
    <t>title</t>
  </si>
  <si>
    <t>Title of the research article</t>
  </si>
  <si>
    <t>Abdomen
Abdominal Wall
Acetabulum
Adenoid
Adipose
Adrenal
Alveolar Ridge
Amniotic Fluid
Ampulla Of Vater
Anal Sphincter
Ankle
Anorectum
Antecubital Fossa
Antrum
Anus
Aorta
Aortic Body
Appendix
Aqueous Fluid
Arm
Artery
Ascending Colon
Ascending Colon Hepatic Flexure
Auditory Canal
Autonomic Nervous System
Axilla
Back
Bile Duct
Bladder
Blood
Blood Vessel
Bone
Bone Marrow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Duodenum
Ear
Ear Canal
Ear, Pinna (External)
Effusion
Elbow
Endocrine Gland
Epididymis
Epidural Space
Esophageal; Distal
Esophageal; Mid
Esophageal; Proximal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Groin
Gum
Hand
Hard Palate
Head &amp; Neck
Head - Face Or Neck, Nos
Heart
Hepatic
Hepatic Duct
Hepatic Flexure
Hepatic Vein
Hip
Hippocampus
Humerus
Hypopharynx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Lymph Nodes(s) Mediastinal
Mandible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Paraspinal Ganglion
Parathyroid
Parotid Gland
Patella
Pelvis
Penis
Pericardium
Periorbital Soft Tissue
Peritoneal Cavity
Peritoneum
Pharynx
Pineal
Pineal Gland
Pituitary Gland
Placenta
Pleura
Popliteal Fossa
Prostate
Pylorus
Rectosigmoid Junction
Rectum
Retina
Retro-Orbital Region
Retroperitoneum
Rib
Ring Finger
Round Ligament
Sacrum
Salivary Gland
Scalp
Scapula
Sciatic Nerve
Scrotum
Seminal Vesicle
Shoulder
Sigmoid Colon
Sinus
Sinus(es), Maxillary
Skeletal Muscle
Skin
Skull
Small Bowel
Small Bowel - Mucosa Only
Small Finger
Soft Tissue
Spinal Column
Spinal Cord
Spleen
Splenic Flexure
Sternum
Stomach
Stomach - Mucosa Only
Subcutaneous Tissue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Not Allowed To Collect
Sublingual Gland
Submandibular Gland
Paranasal Sinuses
Supraglottis
Subglottis
Glottis</t>
  </si>
  <si>
    <t xml:space="preserve">Case
</t>
  </si>
  <si>
    <t>Sample references the Case it is derived from.</t>
  </si>
  <si>
    <t>2D Classical Conditionally Reprogrammed Cells
2D Modified Conditionally Reprogrammed Cells
3D Organoid
3D Air-Liquid Interface Organoid
3D Neurosphere
Adherent Cell Line
Buccal Cells
Buffy Coat
Bone Marrow Components
Bone Marrow Components NOS
Control Analyte
Cell
Derived Cell Line
EBV Immortalized
Fibroblasts from Bone Marrow Normal
Granulocytes
Human Original Cells
Liquid Suspension Cell Line
Lymphocytes
Mononuclear Cells from Bone Marrow Normal
Peripheral Blood Components NOS
Pleural Effusion
Plasma
Peripheral Whole Blood
Serum
Saliva
Sputum
Solid Tissue
Sorted Cells
Whole Bone Marrow
Unknown
Not Reported
Not Allowed To Collect
Mixed Adherent Suspension</t>
  </si>
  <si>
    <t>Time interval from the date of biospecimen collection to the date of initial pathologic diagnosis, represented as a calculated number of days.</t>
  </si>
  <si>
    <t>The number of days from the date the patient was diagnosed to the date of the procedure that produced the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</si>
  <si>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t>
  </si>
  <si>
    <t>gdc_project_id</t>
  </si>
  <si>
    <t>Project identifier associated with the sample at the genomic data commons</t>
  </si>
  <si>
    <t>gdc_sample_id</t>
  </si>
  <si>
    <t>Sample identifier associated with the sample at the genomic data commons</t>
  </si>
  <si>
    <t>Number</t>
  </si>
  <si>
    <t>Abdomino-perineal Resection of Rectum
Anterior Resection of Rectum
Ascites Drainage
Aspirate
Autopsy
Biopsy
Blood Draw
Bone Marrow Aspirate
Core Biopsy
Cystectomy
Endo Rectal Tumor Resection
Endoscopic Biopsy
Endoscopic Mucosal Resection (EMR)
Enucleation
Excisional Biopsy
Fine Needle Aspiration
Full Hysterectomy
Gross Total Resection
Hand Assisted Laparoscopic Radical Nephrectomy
Hysterectomy NOS
Incisional Biopsy
Indeterminant
Laparoscopic Biopsy
Laparoscopic Partial Nephrectomy
Laparoscopic Radical Nephrectomy
Laparoscopic Radical Prostatectomy with Robotics
Laparoscopic Radical Prostatectomy without Robotics
Left Hemicolectomy
Liquid Biopsy
Lobectomy
Local Resection (Exoresection; wall resection)
Lumpectomy
Lymphadenectomy
Metastasectomy
Modified Radical Mastectomy
Needle Biopsy
Omentectomy
Oophorectomy
Open Craniotomy
Open Partial Nephrectomy
Open Radical Nephrectomy
Open Radical Prostatectomy
Orchiectomy
Other
Other Surgical Resection
Pan-Procto Colectomy
Pancreatectomy
Paracentesis
Partial Hepatectomy
Peritoneal Lavage
Pneumonectomy
Punch Biopsy
Radical Hysterectomy
Right Hemicolectomy
Salpingectomy
Salpingo-oophorectomy
Sigmoid Colectomy
Simple Hysterectomy
Simple Mastectomy
Subtotal Resection
Supracervical Hysterectomy
Surgical Resection
Thoracentesis
Thoracoscopic Biopsy
Total Colectomy
Total Hepatectomy
Total Mastectomy
Transplant
Transurethral resection (TURBT)
Transverse Colectomy
Tumor Debulking
Tumor Resection
Wedge Resection
Whipple Procedure
Unknown
Not Reported
Not Allowed To Collect
Endolaryngeal Excision
Laryngopharyngectomy
Radical Maxillectomy
Transoral Laser Excision
Lymph Node Dissection
Mandibulectomy
Radical Nephrectomy
Maxillectomy
Parotidectomy, NOS
Radical Prostatectomy
Superficial Parotidectomy
Palatectomy
Subtotal Prostatectomy
Tonsillectomy
Partial Laryngectomy
Deep Parotidectomy
Buccal Mucosal Resection
Partial Maxillectomy
Total Nephrectomy
Vertical Hemilaryngectomy
Supracricoid Laryngectomy
Glossectomy
Supraglottic Laryngectomy
Total Laryngectomy
Partial Nephrectomy
Transurethral Resection (TURP)</t>
  </si>
  <si>
    <t>Cryopreserved
FFPE
Fresh
OCT
Snap Frozen
Frozen
Unknown
Not Reported
Not Allowed To Collect</t>
  </si>
  <si>
    <t>sample_is_ref</t>
  </si>
  <si>
    <t>sample_submitter</t>
  </si>
  <si>
    <t>Additional Metastatic
Additional - New Primary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Mononuclear Cells from Bone Marrow Normal
Normal Adjacent Tissue
Neoplasms of Uncertain and Unknown Behavior
Next Generation Cancer Model
Primary Blood Derived Cancer - Peripheral Blood
Recurrent Blood Derived Cancer - Peripheral Blood
Pleural Effusion
Primary Blood Derived Cancer - Bone Marrow
Primary Tumor
Primary Xenograft Tissue
Post neo-adjuvant therapy
Recurrent Blood Derived Cancer - Bone Marrow
Recurrent Tumor
Repli-G (Qiagen) DNA
Repli-G X (Qiagen) DNA
RNA
Slides
Solid Tissue Normal
Total RNA
Tumor Adjacent Normal - Post Neo-adjuvant Therapy
Tumor
Xenograft Tissue
Unknown
Not Reported
Not Allowed To Collect
Next Generation Cancer Model Expanded Under Non-conforming Conditions
Mixed Adherent Suspension
Saliva
===vs 31 CDE 3111302 PVs:
Ascites
Blood
Blood Derived
Bone Marrow
Buccal Mucosa
Buffy Coat
Cell
Cryopreserved Cells
CSF
Feces
FFPE Scrolls
Granulocytes
Metastatic Tumor
Mononuclear Cells from Bone Marrow
Non-neoplastic
None
Normal
Other
PBMCs
Peritoneal fluid
Plasma
Pleural Fluid
Primary Tumor
Saliva
Serum
Skin
Tissue
Tumor
Unspecified
Urine
Urine Pellet</t>
  </si>
  <si>
    <t>01
02
03
04
05
06
07
08
09
10
11
12
13
14
15
16
17
18
20
30
31
32
40
41
42
50
60
61
85
86
99
87</t>
  </si>
  <si>
    <t>Specifies if the sample is qualified or disqualified for any reason.</t>
  </si>
  <si>
    <t>Tumor
Normal
Abnormal
Peritumoral
Unknown
Not Reported
Not Allowed To Collect</t>
  </si>
  <si>
    <t>Non cancerous tissue
Diffuse Large B-Cell Lymphoma (DLBCL)
Lung Cancer (all types)
Cervical Cancer (all types)
Anal Cancer (all types)
Acute Leukemia of Ambiguous Lineage (ALAL)
Acute lymphoblastic leukemia (ALL)
Acute myeloid leukemia (AML)
Induction Failure AML (AML-IF)
Neuroblastoma (NBL)
Osteosarcoma (OS)
Ewing sarcoma
Wilms tumor (WT)
Clear cell sarcoma of the kidney (CCSK)
Rhabdoid tumor (kidney) (RT)
CNS, ependymoma
CNS, glioblastoma (GBM)
CNS, rhabdoid tumor
CNS, low grade glioma (LGG)
CNS, medulloblastoma
CNS, other
NHL, anaplastic large cell lymphoma
NHL, Burkitt lymphoma (BL)
Rhabdomyosarcoma
Soft tissue sarcoma, non-rhabdomyosarcoma</t>
  </si>
  <si>
    <t>Metastatic
Not Applicable
Primary
Recurrence
Xenograft
NOS
Unknown
Not Reported
Not Allowed To Collect
Premalignant</t>
  </si>
  <si>
    <t>acquisition_type</t>
  </si>
  <si>
    <t>The modes of acquisition used in the LC-MS/MS experiments: data dependent acquisition (DDA), data independent acquisition (DIA).</t>
  </si>
  <si>
    <t>Data dependent acquisition (DDA), Data independent acquisition (DIA).</t>
  </si>
  <si>
    <t>analytical_fraction</t>
  </si>
  <si>
    <t>embargo_date</t>
  </si>
  <si>
    <t>Specifies the embargo date, i.e., the release of information with the condition that it cannot be published or disseminated before a certain date.</t>
  </si>
  <si>
    <t>A detailed examination, analysis, or critical inspection of a subject designed to discover facts about it. (NCIt - C63536)</t>
  </si>
  <si>
    <t>Study references the Project it is part of.</t>
  </si>
  <si>
    <t>study_description</t>
  </si>
  <si>
    <t>Describes the objective of the study, data collection, or compilation, etc.</t>
  </si>
  <si>
    <t>study_short_name</t>
  </si>
  <si>
    <t>A short name for the study</t>
  </si>
  <si>
    <t>study_submitter_id</t>
  </si>
  <si>
    <t>submitter_id_name</t>
  </si>
  <si>
    <t>Name of the study as described by the data submitter</t>
  </si>
  <si>
    <t>alias</t>
  </si>
  <si>
    <t>A plex or dataset name used by the submitters</t>
  </si>
  <si>
    <t>General experimental metadata describing study design.</t>
  </si>
  <si>
    <t>itraq_113</t>
  </si>
  <si>
    <t>The sample tagged with this isobaric label reagent</t>
  </si>
  <si>
    <t>itraq_114</t>
  </si>
  <si>
    <t>itraq_115</t>
  </si>
  <si>
    <t>itraq_116</t>
  </si>
  <si>
    <t>itraq_117</t>
  </si>
  <si>
    <t>itraq_118</t>
  </si>
  <si>
    <t>itraq_119</t>
  </si>
  <si>
    <t>itraq_121</t>
  </si>
  <si>
    <t>label_free</t>
  </si>
  <si>
    <t>plex_or_folder_name</t>
  </si>
  <si>
    <t>Name used to group the files generated in single experimental run</t>
  </si>
  <si>
    <t>Study Run Metadata references the Protocol used in the Study.</t>
  </si>
  <si>
    <t>Study Run Metadata references the Study that used the experimental design.</t>
  </si>
  <si>
    <t>study_run_metadata_id</t>
  </si>
  <si>
    <t>study_run_metadata_submitter_id</t>
  </si>
  <si>
    <t>tmt_126</t>
  </si>
  <si>
    <t>tmt_127c</t>
  </si>
  <si>
    <t>tmt_127n</t>
  </si>
  <si>
    <t>tmt_128c</t>
  </si>
  <si>
    <t>tmt_128n</t>
  </si>
  <si>
    <t>tmt_129c</t>
  </si>
  <si>
    <t>tmt_129n</t>
  </si>
  <si>
    <t>tmt_130c</t>
  </si>
  <si>
    <t>tmt_130n</t>
  </si>
  <si>
    <t>tmt_131</t>
  </si>
  <si>
    <t>tmt_131c</t>
  </si>
  <si>
    <t>PDC.Treatment</t>
  </si>
  <si>
    <t>6154725 - caDSR</t>
  </si>
  <si>
    <t>6154726 - caDSR</t>
  </si>
  <si>
    <t>Treatment references the Diagnosis it is derived from.</t>
  </si>
  <si>
    <t>Record of the administration and intention of therapeutic agents provided to a patient to alter the course of a pathologic process.</t>
  </si>
  <si>
    <t>6161024 - caDSR</t>
  </si>
  <si>
    <t>2975232 - caDSR</t>
  </si>
  <si>
    <t>5615611 - caDSR</t>
  </si>
  <si>
    <t>6514354 - caDSR</t>
  </si>
  <si>
    <t>2793511 - caDSR</t>
  </si>
  <si>
    <t>4231463 - caDSR</t>
  </si>
  <si>
    <t>5102383 - caDSR</t>
  </si>
  <si>
    <t>5102381 - caDSR</t>
  </si>
  <si>
    <t>PDC.WorkflowMetadata</t>
  </si>
  <si>
    <t>cdap_reports</t>
  </si>
  <si>
    <t>Name and version of the tool used to generate protein summary reports</t>
  </si>
  <si>
    <t>cptac_dcc_mzidentml</t>
  </si>
  <si>
    <t>Name and version of the tool used to generate mzIdentML from the peptide spectral match report</t>
  </si>
  <si>
    <t>cptac_dcc_tools</t>
  </si>
  <si>
    <t>Name and version of the custom scripts used in the data analysis pipeline</t>
  </si>
  <si>
    <t>cptac_galaxy_tools</t>
  </si>
  <si>
    <t>cptac_galaxy_workflows</t>
  </si>
  <si>
    <t>Name and version of the workflow of data analysis pipeline</t>
  </si>
  <si>
    <t>Tools, versions and parameters used in data analysis pipeline/workflow for analyzing study data.</t>
  </si>
  <si>
    <t>gene_to_prot</t>
  </si>
  <si>
    <t>Name and version of the tool used to map gene to protein in the data analysis pipeline</t>
  </si>
  <si>
    <t>hgnc_version</t>
  </si>
  <si>
    <t>Name and version of HGNC database of human gene names used in the data analysis pipeline</t>
  </si>
  <si>
    <t>ms1_data_analysis</t>
  </si>
  <si>
    <t>Name and version of the tool used for MS1 data analysis</t>
  </si>
  <si>
    <t>mzidentml_refseq</t>
  </si>
  <si>
    <t>Name and version of the NCBI Refseq database used in mzIdentML</t>
  </si>
  <si>
    <t>mzidentml_uniprot</t>
  </si>
  <si>
    <t>Name and version of the Uniprot Refseq database used in mzIdentiML</t>
  </si>
  <si>
    <t>phosphosite_localization</t>
  </si>
  <si>
    <t>Name and version of the tool used for phosphosite localization</t>
  </si>
  <si>
    <t>psm_report_generation</t>
  </si>
  <si>
    <t>Name and version of the tool used to peptide spectral match report generation</t>
  </si>
  <si>
    <t>raw_data_conversion</t>
  </si>
  <si>
    <t>Name and version of the tool used to convert the proprietary data into open format</t>
  </si>
  <si>
    <t>raw_data_processing</t>
  </si>
  <si>
    <t>Name and version of the tool used to process the proprietary raw data</t>
  </si>
  <si>
    <t>refseq_database_version</t>
  </si>
  <si>
    <t>Name and version of the NCBI Refseq database used in the data analysis pipeline</t>
  </si>
  <si>
    <t>search_database_parameters</t>
  </si>
  <si>
    <t>Parameters used in the peptide identification database search</t>
  </si>
  <si>
    <t>sequence_database_search</t>
  </si>
  <si>
    <t>Name and version of the tool used in peptide identification by scoring MS/MS spectra against peptides derived from a protein sequence database</t>
  </si>
  <si>
    <t>Workflow Metadata references the pipeline used to analyze the Study</t>
  </si>
  <si>
    <t>uniport_database_version</t>
  </si>
  <si>
    <t>Name and version of the Uniprot Refseq database used in the data analysis pipeline</t>
  </si>
  <si>
    <t>workflow_metadata_id</t>
  </si>
  <si>
    <t>workflow_metadata_submitter_id</t>
  </si>
  <si>
    <t>The WHO (World Health Organization) grading classification of CNS tumors, which is based on histological characteristics such as cellularity, mitotic activity, pleomorphism, necrosis, and endothelial proliferation (neoangiogenesis).</t>
  </si>
  <si>
    <t>Enumeratopm</t>
  </si>
  <si>
    <t>This worksheet shows all the queries that CDA provided and were key factor in DST Metadata analysis</t>
  </si>
  <si>
    <t>Original CDA Query Row or Source</t>
  </si>
  <si>
    <t>Query CDA Data Elements (added by DST 6/7/2021)</t>
  </si>
  <si>
    <t>Notes</t>
  </si>
  <si>
    <t>Query Parameters</t>
  </si>
  <si>
    <t>Simplified query</t>
  </si>
  <si>
    <t>Subject/Donor</t>
  </si>
  <si>
    <t>Data Modality</t>
  </si>
  <si>
    <t>Specimen/BioSample</t>
  </si>
  <si>
    <t>Medical History</t>
  </si>
  <si>
    <t>Family History</t>
  </si>
  <si>
    <t>Project/Study/Dataset</t>
  </si>
  <si>
    <t>Release 1 Query</t>
  </si>
  <si>
    <t>Returns (GDC,PDC query based on evaluation of several TCGA projects)</t>
  </si>
  <si>
    <t>cdapython code</t>
  </si>
  <si>
    <t>Specimen.dct:identifier
Specimen.rdfs:label
Specimen.hasCrossReference
Diagnosis.dct:identifier
Diagnosis.rdfs:label
Diagnosis:label
ResearchSubject.specimen
ResearchSubject.primary_disease_type
ResearchSubject.dct:identifier
ResearchSubject.rdfs:label
Dataset.hasDataModality
Patient.taxon
Specimen.source_material_type</t>
  </si>
  <si>
    <r>
      <t xml:space="preserve">Identify datasets that provide proteomic and genomic / transcriptomic data for the </t>
    </r>
    <r>
      <rPr>
        <b/>
        <sz val="11"/>
        <color rgb="FF000000"/>
        <rFont val="Calibri"/>
        <family val="2"/>
        <scheme val="minor"/>
      </rPr>
      <t>same tumor sample</t>
    </r>
    <r>
      <rPr>
        <sz val="11"/>
        <color rgb="FF000000"/>
        <rFont val="Calibri"/>
        <family val="2"/>
        <scheme val="minor"/>
      </rPr>
      <t xml:space="preserve"> for a given (non-blood) </t>
    </r>
    <r>
      <rPr>
        <b/>
        <sz val="11"/>
        <color rgb="FF000000"/>
        <rFont val="Calibri"/>
        <family val="2"/>
        <scheme val="minor"/>
      </rPr>
      <t>cancer</t>
    </r>
    <r>
      <rPr>
        <sz val="11"/>
        <color rgb="FF000000"/>
        <rFont val="Calibri"/>
        <family val="2"/>
        <scheme val="minor"/>
      </rPr>
      <t xml:space="preserve"> for clustering across their profiles - to identify novel subtypes clusters and then see the outcomes for those groups</t>
    </r>
  </si>
  <si>
    <t>Sample ID across nodes, Diagnosis</t>
  </si>
  <si>
    <r>
      <t xml:space="preserve">Find data for samples taken from </t>
    </r>
    <r>
      <rPr>
        <b/>
        <sz val="11"/>
        <color rgb="FF000000"/>
        <rFont val="Calibri"/>
        <family val="2"/>
        <scheme val="minor"/>
      </rPr>
      <t>donors</t>
    </r>
    <r>
      <rPr>
        <sz val="11"/>
        <color rgb="FF000000"/>
        <rFont val="Calibri"/>
        <family val="2"/>
        <scheme val="minor"/>
      </rPr>
      <t xml:space="preserve"> with </t>
    </r>
    <r>
      <rPr>
        <b/>
        <sz val="11"/>
        <color rgb="FF000000"/>
        <rFont val="Calibri"/>
        <family val="2"/>
        <scheme val="minor"/>
      </rPr>
      <t>cancer</t>
    </r>
    <r>
      <rPr>
        <sz val="11"/>
        <color rgb="FF000000"/>
        <rFont val="Calibri"/>
        <family val="2"/>
        <scheme val="minor"/>
      </rPr>
      <t xml:space="preserve"> X with </t>
    </r>
    <r>
      <rPr>
        <b/>
        <sz val="11"/>
        <color rgb="FF000000"/>
        <rFont val="Calibri"/>
        <family val="2"/>
        <scheme val="minor"/>
      </rPr>
      <t>proteomic, genomic and transcriptomic</t>
    </r>
    <r>
      <rPr>
        <sz val="11"/>
        <color rgb="FF000000"/>
        <rFont val="Calibri"/>
        <family val="2"/>
        <scheme val="minor"/>
      </rPr>
      <t xml:space="preserve"> data for the same sample.
Choose a specific cancer.</t>
    </r>
  </si>
  <si>
    <t>species? (assuming looking for human donors)</t>
  </si>
  <si>
    <t>proteomic, genomic, transcriptomic</t>
  </si>
  <si>
    <t>SampleType: Tissue
Disease</t>
  </si>
  <si>
    <r>
      <t xml:space="preserve">Find data for samples taken from </t>
    </r>
    <r>
      <rPr>
        <b/>
        <sz val="11"/>
        <color rgb="FF70AD47"/>
        <rFont val="Calibri"/>
        <family val="2"/>
        <scheme val="minor"/>
      </rPr>
      <t>donors</t>
    </r>
    <r>
      <rPr>
        <sz val="11"/>
        <color rgb="FF70AD47"/>
        <rFont val="Calibri"/>
        <family val="2"/>
        <scheme val="minor"/>
      </rPr>
      <t xml:space="preserve"> with </t>
    </r>
    <r>
      <rPr>
        <b/>
        <sz val="11"/>
        <color rgb="FF70AD47"/>
        <rFont val="Calibri"/>
        <family val="2"/>
        <scheme val="minor"/>
      </rPr>
      <t>cancer</t>
    </r>
    <r>
      <rPr>
        <sz val="11"/>
        <color rgb="FF70AD47"/>
        <rFont val="Calibri"/>
        <family val="2"/>
        <scheme val="minor"/>
      </rPr>
      <t xml:space="preserve"> X with </t>
    </r>
    <r>
      <rPr>
        <b/>
        <sz val="11"/>
        <color rgb="FF70AD47"/>
        <rFont val="Calibri"/>
        <family val="2"/>
        <scheme val="minor"/>
      </rPr>
      <t>proteomic, genomic and transcriptomic</t>
    </r>
    <r>
      <rPr>
        <sz val="11"/>
        <color rgb="FF70AD47"/>
        <rFont val="Calibri"/>
        <family val="2"/>
        <scheme val="minor"/>
      </rPr>
      <t xml:space="preserve"> data for the same sample.
Choose a specific cancer.</t>
    </r>
  </si>
  <si>
    <r>
      <t xml:space="preserve">find data for </t>
    </r>
    <r>
      <rPr>
        <b/>
        <sz val="11"/>
        <color rgb="FF70AD47"/>
        <rFont val="Calibri"/>
        <family val="2"/>
        <scheme val="minor"/>
      </rPr>
      <t>samples</t>
    </r>
    <r>
      <rPr>
        <sz val="11"/>
        <color rgb="FF70AD47"/>
        <rFont val="Calibri"/>
        <family val="2"/>
        <scheme val="minor"/>
      </rPr>
      <t xml:space="preserve"> taken from donors with "Ovarian Serous Cystadenocarcinoma" with proteomic and genomic data.</t>
    </r>
  </si>
  <si>
    <t>TCGA-61-1911
TCGA-61-1914
TCGA-61-1915
TCGA-61-1918
TCGA-61-1919
TCGA-61-1995</t>
  </si>
  <si>
    <t>q1 = Q('ResearchSubject.Specimen.primary_disease_type = "Ovarian Serous Cystadenocarcinoma"')
q2 = Q('ResearchSubject.Specimen.identifier.system = "PDC"')
q3 = Q('ResearchSubject.Specimen.primary_disease_type = "Cystic, Mucinous and Serous Neoplasms"')
q4 = Q('ResearchSubject.Specimen.identifier.system = "GDC"')
r1 = q1.And(q2)
r2 = q3.And(q4)
q = r1.Or(r2)
r = q.run()</t>
  </si>
  <si>
    <t>Patient.dct:identifier
Patient.rdfs:label
Patient.hasCrossReference
ResearchSubject.dct.identifier
Specimen.specimen_type
Specimen.hasDateCollected
Specimen.anatomical_site
Patient.dct:isPartOf
Specimen.derived_from_subject
File.hasDataModality
File.hasImagingFileType
Diagnosis.dct:identifier
Diagnosis.rdfs:label
Diagnosis:label
Dataset.hasDataModality
Patient.taxon
Specimen.source_material_type</t>
  </si>
  <si>
    <t>Find all specimens from patients with at least one imaging study, proteomic data, RNA-seq data, and existing fresh frozen tissue from patients with HER2 positive gastric cancer and have at least one year of clinical data post diagnosis</t>
  </si>
  <si>
    <t>Patient ID linked across nodes (Proteomic, Genomic, Imaging), Tissue Type, Biomarker Result (HER2), Diagnosis, Follow-up Data Visit Date, Diagnosis Date</t>
  </si>
  <si>
    <r>
      <t xml:space="preserve">Find data diagnosed with </t>
    </r>
    <r>
      <rPr>
        <b/>
        <sz val="11"/>
        <color rgb="FF000000"/>
        <rFont val="Calibri"/>
        <family val="2"/>
        <scheme val="minor"/>
      </rPr>
      <t xml:space="preserve">HER2 positive gastric cancer </t>
    </r>
    <r>
      <rPr>
        <sz val="11"/>
        <color rgb="FF000000"/>
        <rFont val="Calibri"/>
        <family val="2"/>
        <scheme val="minor"/>
      </rPr>
      <t>and</t>
    </r>
    <r>
      <rPr>
        <b/>
        <sz val="11"/>
        <color rgb="FF000000"/>
        <rFont val="Calibri"/>
        <family val="2"/>
        <scheme val="minor"/>
      </rPr>
      <t xml:space="preserve"> imaging, proteomic, RNA-seq data</t>
    </r>
    <r>
      <rPr>
        <sz val="11"/>
        <color rgb="FF000000"/>
        <rFont val="Calibri"/>
        <family val="2"/>
        <scheme val="minor"/>
      </rPr>
      <t xml:space="preserve"> and </t>
    </r>
    <r>
      <rPr>
        <b/>
        <sz val="11"/>
        <color rgb="FF000000"/>
        <rFont val="Calibri"/>
        <family val="2"/>
        <scheme val="minor"/>
      </rPr>
      <t>medical history</t>
    </r>
    <r>
      <rPr>
        <sz val="11"/>
        <color rgb="FF000000"/>
        <rFont val="Calibri"/>
        <family val="2"/>
        <scheme val="minor"/>
      </rPr>
      <t>.
Note: Not able to measure at least one year of clinical data post diagnosis. Also what constitutes clinical data? Lastly, capture of existing fresh frozen tissue implies knowledge that we leave to the LIMS.</t>
    </r>
  </si>
  <si>
    <t xml:space="preserve">Species
Diagnosis.Disease
</t>
  </si>
  <si>
    <t>proteomic, genomic, imaging</t>
  </si>
  <si>
    <t>Clinical data?</t>
  </si>
  <si>
    <r>
      <t xml:space="preserve">Find data diagnosed with </t>
    </r>
    <r>
      <rPr>
        <b/>
        <sz val="11"/>
        <color rgb="FF000000"/>
        <rFont val="Calibri"/>
        <family val="2"/>
        <scheme val="minor"/>
      </rPr>
      <t xml:space="preserve">HER2 positive gastric cancer </t>
    </r>
    <r>
      <rPr>
        <sz val="11"/>
        <color rgb="FF000000"/>
        <rFont val="Calibri"/>
        <family val="2"/>
        <scheme val="minor"/>
      </rPr>
      <t>and</t>
    </r>
    <r>
      <rPr>
        <b/>
        <sz val="11"/>
        <color rgb="FF000000"/>
        <rFont val="Calibri"/>
        <family val="2"/>
        <scheme val="minor"/>
      </rPr>
      <t xml:space="preserve"> imaging, proteomic, RNA-seq data</t>
    </r>
    <r>
      <rPr>
        <sz val="11"/>
        <color rgb="FF000000"/>
        <rFont val="Calibri"/>
        <family val="2"/>
        <scheme val="minor"/>
      </rPr>
      <t xml:space="preserve"> and </t>
    </r>
    <r>
      <rPr>
        <b/>
        <sz val="11"/>
        <color rgb="FF000000"/>
        <rFont val="Calibri"/>
        <family val="2"/>
        <scheme val="minor"/>
      </rPr>
      <t>medical history</t>
    </r>
    <r>
      <rPr>
        <sz val="11"/>
        <color rgb="FF000000"/>
        <rFont val="Calibri"/>
        <family val="2"/>
        <scheme val="minor"/>
      </rPr>
      <t>.
Note: Not able to measure at least one year of clinical data post diagnosis. Also what constitutes clinical data? Lastly, capture of existing fresh frozen tissue implies knowledge that we leave to the LIMS. Consider adding DataModality to capture RNA-seq.</t>
    </r>
  </si>
  <si>
    <t>Patient.dct:identifier
Patient.hasCrossReference
Patient.days_to_birth
Patient.dct:isPartOf
Specimen.general_tissue_morphology
Specimen.specific_tissue_morphology
Specimen.derived_from_subject
Diagnosis.age_at_diagnosis
ResearchSubject.diagnosis
ResearchSubject.specimen
ResearchSubject.primary_disease_type
Dataset.hasDataModality
Diagnosis.hasTreatment
Patient.taxon</t>
  </si>
  <si>
    <r>
      <t xml:space="preserve">Find all of the persons &lt;25 years of </t>
    </r>
    <r>
      <rPr>
        <b/>
        <sz val="11"/>
        <color rgb="FF000000"/>
        <rFont val="Calibri"/>
        <family val="2"/>
        <scheme val="minor"/>
      </rPr>
      <t>age at diagnosis</t>
    </r>
    <r>
      <rPr>
        <sz val="11"/>
        <color rgb="FF000000"/>
        <rFont val="Calibri"/>
        <family val="2"/>
        <scheme val="minor"/>
      </rPr>
      <t>, with NCI H</t>
    </r>
    <r>
      <rPr>
        <b/>
        <sz val="11"/>
        <color rgb="FF000000"/>
        <rFont val="Calibri"/>
        <family val="2"/>
        <scheme val="minor"/>
      </rPr>
      <t>R acute lymphoblastic leukemia</t>
    </r>
    <r>
      <rPr>
        <sz val="11"/>
        <color rgb="FF000000"/>
        <rFont val="Calibri"/>
        <family val="2"/>
        <scheme val="minor"/>
      </rPr>
      <t xml:space="preserve">, having a CBL-family or ABL-family </t>
    </r>
    <r>
      <rPr>
        <b/>
        <sz val="11"/>
        <color rgb="FF000000"/>
        <rFont val="Calibri"/>
        <family val="2"/>
        <scheme val="minor"/>
      </rPr>
      <t xml:space="preserve">mutation </t>
    </r>
    <r>
      <rPr>
        <sz val="11"/>
        <color rgb="FF000000"/>
        <rFont val="Calibri"/>
        <family val="2"/>
        <scheme val="minor"/>
      </rPr>
      <t xml:space="preserve">either by </t>
    </r>
    <r>
      <rPr>
        <b/>
        <sz val="11"/>
        <color rgb="FF000000"/>
        <rFont val="Calibri"/>
        <family val="2"/>
        <scheme val="minor"/>
      </rPr>
      <t>clinical testing or biospecimen sequencing,</t>
    </r>
    <r>
      <rPr>
        <sz val="11"/>
        <color rgb="FF000000"/>
        <rFont val="Calibri"/>
        <family val="2"/>
        <scheme val="minor"/>
      </rPr>
      <t xml:space="preserve"> and retrieve BAM files, treatment protocol, days neutropenic, and last known date alive/deceased.</t>
    </r>
  </si>
  <si>
    <t>Timepoints, BirthDate, Diagnosis Date, Diagnosis, Gene mutation Name, Gene Mutation Result, Gene Mutation Assessment Method (clinical, sequencing)</t>
  </si>
  <si>
    <t xml:space="preserve">Find data for donors with a diagnosis of ALL, who were diagnosed before the age of 25 and show evidence of a CBL or ABL-family mutation in clinical testing or sequencing data.
Note: Not sure what clinical testing would provide confirmation of a mutation; possibly remove this part of the query. Also need to know how mutations are captured in metadata (if they are).
</t>
  </si>
  <si>
    <t>Species
Diagnosis.Disease
Diagnosis.ageAtDiagnosis</t>
  </si>
  <si>
    <t>sequencing</t>
  </si>
  <si>
    <t>BioSample.exhibitsMutation</t>
  </si>
  <si>
    <t>clinical test results?</t>
  </si>
  <si>
    <r>
      <t xml:space="preserve">Find data for </t>
    </r>
    <r>
      <rPr>
        <b/>
        <sz val="11"/>
        <color rgb="FF70AD47"/>
        <rFont val="Calibri"/>
        <family val="2"/>
        <scheme val="minor"/>
      </rPr>
      <t>donors</t>
    </r>
    <r>
      <rPr>
        <sz val="11"/>
        <color rgb="FF70AD47"/>
        <rFont val="Calibri"/>
        <family val="2"/>
        <scheme val="minor"/>
      </rPr>
      <t xml:space="preserve"> with a diagnosis of </t>
    </r>
    <r>
      <rPr>
        <b/>
        <sz val="11"/>
        <color rgb="FF70AD47"/>
        <rFont val="Calibri"/>
        <family val="2"/>
        <scheme val="minor"/>
      </rPr>
      <t>ALL</t>
    </r>
    <r>
      <rPr>
        <sz val="11"/>
        <color rgb="FF70AD47"/>
        <rFont val="Calibri"/>
        <family val="2"/>
        <scheme val="minor"/>
      </rPr>
      <t xml:space="preserve">, who were </t>
    </r>
    <r>
      <rPr>
        <b/>
        <sz val="11"/>
        <color rgb="FF70AD47"/>
        <rFont val="Calibri"/>
        <family val="2"/>
        <scheme val="minor"/>
      </rPr>
      <t xml:space="preserve">diagnosed before the age of 25 </t>
    </r>
    <r>
      <rPr>
        <sz val="11"/>
        <color rgb="FF70AD47"/>
        <rFont val="Calibri"/>
        <family val="2"/>
        <scheme val="minor"/>
      </rPr>
      <t>and show evidence of a C</t>
    </r>
    <r>
      <rPr>
        <b/>
        <sz val="11"/>
        <color rgb="FF70AD47"/>
        <rFont val="Calibri"/>
        <family val="2"/>
        <scheme val="minor"/>
      </rPr>
      <t xml:space="preserve">BL or ABL-family mutation </t>
    </r>
    <r>
      <rPr>
        <sz val="11"/>
        <color rgb="FF70AD47"/>
        <rFont val="Calibri"/>
        <family val="2"/>
        <scheme val="minor"/>
      </rPr>
      <t xml:space="preserve">in </t>
    </r>
    <r>
      <rPr>
        <b/>
        <sz val="11"/>
        <color rgb="FF70AD47"/>
        <rFont val="Calibri"/>
        <family val="2"/>
        <scheme val="minor"/>
      </rPr>
      <t xml:space="preserve">clinical testing </t>
    </r>
    <r>
      <rPr>
        <sz val="11"/>
        <color rgb="FF70AD47"/>
        <rFont val="Calibri"/>
        <family val="2"/>
        <scheme val="minor"/>
      </rPr>
      <t xml:space="preserve">or </t>
    </r>
    <r>
      <rPr>
        <b/>
        <sz val="11"/>
        <color rgb="FF70AD47"/>
        <rFont val="Calibri"/>
        <family val="2"/>
        <scheme val="minor"/>
      </rPr>
      <t>sequencing</t>
    </r>
    <r>
      <rPr>
        <sz val="11"/>
        <color rgb="FF70AD47"/>
        <rFont val="Calibri"/>
        <family val="2"/>
        <scheme val="minor"/>
      </rPr>
      <t xml:space="preserve"> data.
Note: Not sure what clinical testing would provide confirmation of a mutation; possibly remove this part of the query. Also need to know how mutations are captured in metadata (if they are).
</t>
    </r>
  </si>
  <si>
    <r>
      <t xml:space="preserve">Find data for </t>
    </r>
    <r>
      <rPr>
        <b/>
        <sz val="11"/>
        <color rgb="FF70AD47"/>
        <rFont val="Calibri"/>
        <family val="2"/>
        <scheme val="minor"/>
      </rPr>
      <t>donors</t>
    </r>
    <r>
      <rPr>
        <sz val="11"/>
        <color rgb="FF70AD47"/>
        <rFont val="Calibri"/>
        <family val="2"/>
        <scheme val="minor"/>
      </rPr>
      <t xml:space="preserve"> with melanoma (Nevi and melanomas)</t>
    </r>
    <r>
      <rPr>
        <b/>
        <sz val="11"/>
        <color rgb="FF70AD47"/>
        <rFont val="Calibri"/>
        <family val="2"/>
        <scheme val="minor"/>
      </rPr>
      <t xml:space="preserve"> </t>
    </r>
    <r>
      <rPr>
        <sz val="11"/>
        <color rgb="FF70AD47"/>
        <rFont val="Calibri"/>
        <family val="2"/>
        <scheme val="minor"/>
      </rPr>
      <t>diagnosis</t>
    </r>
    <r>
      <rPr>
        <b/>
        <sz val="11"/>
        <color rgb="FF70AD47"/>
        <rFont val="Calibri"/>
        <family val="2"/>
        <scheme val="minor"/>
      </rPr>
      <t xml:space="preserve"> </t>
    </r>
    <r>
      <rPr>
        <sz val="11"/>
        <color rgb="FF70AD47"/>
        <rFont val="Calibri"/>
        <family val="2"/>
        <scheme val="minor"/>
      </rPr>
      <t xml:space="preserve">and who were </t>
    </r>
    <r>
      <rPr>
        <b/>
        <sz val="11"/>
        <color rgb="FF70AD47"/>
        <rFont val="Calibri"/>
        <family val="2"/>
        <scheme val="minor"/>
      </rPr>
      <t>diagnosed before the age of 30</t>
    </r>
    <r>
      <rPr>
        <sz val="11"/>
        <color rgb="FF70AD47"/>
        <rFont val="Calibri"/>
        <family val="2"/>
        <scheme val="minor"/>
      </rPr>
      <t xml:space="preserve">. </t>
    </r>
  </si>
  <si>
    <t>TCGA-D3-A5GN
TCGA-D3-A5GN
TCGA-EE-A2MK
TCGA-EE-A2MK
TCGA-D3-A8GJ
TCGA-D3-A8GJ
TCGA-D3-A51J
TCGA-D3-A51J
TCGA-FS-A1Z7
TCGA-FS-A1Z7
TCGA-EE-A29C
TCGA-EE-A29C
TCGA-VD-A8KA
TCGA-VD-A8KA
TCGA-EE-A2MG
TCGA-EE-A2MG
TCGA-D3-A5GR
TCGA-D3-A5GR
TCGA-LH-A9QB
TCGA-LH-A9QB
TCGA-GN-A263
TCGA-GN-A263
TCGA-D3-A2JK
TCGA-D3-A2JK
TCGA-WE-A8ZT
TCGA-WE-A8ZT
TCGA-ER-A3ES
TCGA-ER-A3ES
TCGA-D3-A8GV
TCGA-D3-A8GV
TCGA-EE-A3AG
TCGA-EE-A3AG
TCGA-W3-AA21
TCGA-W3-AA21
TCGA-D3-A8GE
TCGA-D3-A8GE
TCGA-DA-A1I5
TCGA-DA-A1I5
TCGA-D3-A8GN
TCGA-D3-A8GN
TCGA-EE-A2GS
TCGA-EE-A2GS
TCGA-FR-A44A
TCGA-FR-A44A</t>
  </si>
  <si>
    <t>q1 = Q('ResearchSubject.Specimen.primary_disease_type = "Nevi and Melanomas"')
q2 = Q('ResearchSubject.Diagnosis.age_at_diagnosis &lt; 30*365')
q = q1.And(q2)
r = q.run()
print(r)</t>
  </si>
  <si>
    <t>Patient.dct:identifier
Patient.rdfs:label
Specimen.disease? Histopathology?
File.hasImagingFileType
File.hasDataModality
ResearchSubject.specimen
ResearchSubject.pimary_disease_site
Specimen.source_material_type
Dataset.hasDataModality
Patient.taxon</t>
  </si>
  <si>
    <r>
      <t xml:space="preserve">Find all patients that had been </t>
    </r>
    <r>
      <rPr>
        <b/>
        <sz val="11"/>
        <color rgb="FF000000"/>
        <rFont val="Calibri"/>
        <family val="2"/>
        <scheme val="minor"/>
      </rPr>
      <t>followed up</t>
    </r>
    <r>
      <rPr>
        <sz val="11"/>
        <color rgb="FF000000"/>
        <rFont val="Calibri"/>
        <family val="2"/>
        <scheme val="minor"/>
      </rPr>
      <t xml:space="preserve"> for 5 years on </t>
    </r>
    <r>
      <rPr>
        <b/>
        <sz val="11"/>
        <color rgb="FF000000"/>
        <rFont val="Calibri"/>
        <family val="2"/>
        <scheme val="minor"/>
      </rPr>
      <t xml:space="preserve">prostate cancer </t>
    </r>
    <r>
      <rPr>
        <sz val="11"/>
        <color rgb="FF000000"/>
        <rFont val="Calibri"/>
        <family val="2"/>
        <scheme val="minor"/>
      </rPr>
      <t xml:space="preserve">active surveillance, and </t>
    </r>
    <r>
      <rPr>
        <b/>
        <sz val="11"/>
        <color rgb="FF000000"/>
        <rFont val="Calibri"/>
        <family val="2"/>
        <scheme val="minor"/>
      </rPr>
      <t>have imaging data</t>
    </r>
    <r>
      <rPr>
        <sz val="11"/>
        <color rgb="FF000000"/>
        <rFont val="Calibri"/>
        <family val="2"/>
        <scheme val="minor"/>
      </rPr>
      <t xml:space="preserve"> accompanied by </t>
    </r>
    <r>
      <rPr>
        <b/>
        <sz val="11"/>
        <color rgb="FF000000"/>
        <rFont val="Calibri"/>
        <family val="2"/>
        <scheme val="minor"/>
      </rPr>
      <t>biopsy results</t>
    </r>
    <r>
      <rPr>
        <sz val="11"/>
        <color rgb="FF000000"/>
        <rFont val="Calibri"/>
        <family val="2"/>
        <scheme val="minor"/>
      </rPr>
      <t xml:space="preserve">, in addition to </t>
    </r>
    <r>
      <rPr>
        <b/>
        <sz val="11"/>
        <color rgb="FF000000"/>
        <rFont val="Calibri"/>
        <family val="2"/>
        <scheme val="minor"/>
      </rPr>
      <t>blood serum tests</t>
    </r>
  </si>
  <si>
    <t>Follow-up Date, Patient ID, Diagnosis,with linked Lab Test Name, Lab Test Results, Pathology Findings, and Imaging Data for the same Patient ID</t>
  </si>
  <si>
    <r>
      <t xml:space="preserve">Find data for </t>
    </r>
    <r>
      <rPr>
        <b/>
        <sz val="11"/>
        <color rgb="FF000000"/>
        <rFont val="Calibri"/>
        <family val="2"/>
        <scheme val="minor"/>
      </rPr>
      <t>donors</t>
    </r>
    <r>
      <rPr>
        <sz val="11"/>
        <color rgb="FF000000"/>
        <rFont val="Calibri"/>
        <family val="2"/>
        <scheme val="minor"/>
      </rPr>
      <t xml:space="preserve"> with a diagnosis of</t>
    </r>
    <r>
      <rPr>
        <b/>
        <sz val="11"/>
        <color rgb="FF000000"/>
        <rFont val="Calibri"/>
        <family val="2"/>
        <scheme val="minor"/>
      </rPr>
      <t xml:space="preserve"> prostate cancer </t>
    </r>
    <r>
      <rPr>
        <sz val="11"/>
        <color rgb="FF000000"/>
        <rFont val="Calibri"/>
        <family val="2"/>
        <scheme val="minor"/>
      </rPr>
      <t xml:space="preserve">with </t>
    </r>
    <r>
      <rPr>
        <b/>
        <sz val="11"/>
        <color rgb="FF000000"/>
        <rFont val="Calibri"/>
        <family val="2"/>
        <scheme val="minor"/>
      </rPr>
      <t>imaging</t>
    </r>
    <r>
      <rPr>
        <sz val="11"/>
        <color rgb="FF000000"/>
        <rFont val="Calibri"/>
        <family val="2"/>
        <scheme val="minor"/>
      </rPr>
      <t xml:space="preserve"> data, </t>
    </r>
    <r>
      <rPr>
        <b/>
        <sz val="11"/>
        <color rgb="FF000000"/>
        <rFont val="Calibri"/>
        <family val="2"/>
        <scheme val="minor"/>
      </rPr>
      <t>biopsy</t>
    </r>
    <r>
      <rPr>
        <sz val="11"/>
        <color rgb="FF000000"/>
        <rFont val="Calibri"/>
        <family val="2"/>
        <scheme val="minor"/>
      </rPr>
      <t xml:space="preserve"> results, </t>
    </r>
    <r>
      <rPr>
        <b/>
        <sz val="11"/>
        <color rgb="FF000000"/>
        <rFont val="Calibri"/>
        <family val="2"/>
        <scheme val="minor"/>
      </rPr>
      <t xml:space="preserve">blood tests </t>
    </r>
    <r>
      <rPr>
        <sz val="11"/>
        <color rgb="FF000000"/>
        <rFont val="Calibri"/>
        <family val="2"/>
        <scheme val="minor"/>
      </rPr>
      <t>results.
Note: Not sure how biopsy results and blood tests are recorded (also not in data model yet)</t>
    </r>
  </si>
  <si>
    <t xml:space="preserve">Imaging
</t>
  </si>
  <si>
    <t>Biopsy results?
Blood test results?</t>
  </si>
  <si>
    <t>Patient.dct:identifier
Patient.rdfs:label
File.hasImagingFileType
File.hasDataModality
Patient.taxon</t>
  </si>
  <si>
    <r>
      <t xml:space="preserve">How many cases have </t>
    </r>
    <r>
      <rPr>
        <b/>
        <sz val="11"/>
        <color rgb="FF000000"/>
        <rFont val="Calibri"/>
        <family val="2"/>
        <scheme val="minor"/>
      </rPr>
      <t>genomic, proteomic,and imaging data available?</t>
    </r>
  </si>
  <si>
    <t>Patient ID linked across nodes</t>
  </si>
  <si>
    <r>
      <t xml:space="preserve">Find </t>
    </r>
    <r>
      <rPr>
        <b/>
        <sz val="11"/>
        <color rgb="FF000000"/>
        <rFont val="Calibri"/>
        <family val="2"/>
        <scheme val="minor"/>
      </rPr>
      <t>donors</t>
    </r>
    <r>
      <rPr>
        <sz val="11"/>
        <color rgb="FF000000"/>
        <rFont val="Calibri"/>
        <family val="2"/>
        <scheme val="minor"/>
      </rPr>
      <t xml:space="preserve"> that have </t>
    </r>
    <r>
      <rPr>
        <b/>
        <sz val="11"/>
        <color rgb="FF000000"/>
        <rFont val="Calibri"/>
        <family val="2"/>
        <scheme val="minor"/>
      </rPr>
      <t>genomic, proteomic and imaging</t>
    </r>
    <r>
      <rPr>
        <sz val="11"/>
        <color rgb="FF000000"/>
        <rFont val="Calibri"/>
        <family val="2"/>
        <scheme val="minor"/>
      </rPr>
      <t xml:space="preserve"> data available</t>
    </r>
  </si>
  <si>
    <t>Species</t>
  </si>
  <si>
    <t>genomic, proteomic, imaging</t>
  </si>
  <si>
    <t xml:space="preserve">Patient.taxon
Patient.hasDiagnosis?
Patient.hasDisease?
Diagnosis.hasMorphology
ResearchSubject.specimen
</t>
  </si>
  <si>
    <t>What are the animal species that are diagnosed with spontaneous mammary carcinoma?</t>
  </si>
  <si>
    <r>
      <t xml:space="preserve">Find data across all </t>
    </r>
    <r>
      <rPr>
        <b/>
        <sz val="11"/>
        <color rgb="FF000000"/>
        <rFont val="Calibri"/>
        <family val="2"/>
        <scheme val="minor"/>
      </rPr>
      <t>species</t>
    </r>
    <r>
      <rPr>
        <sz val="11"/>
        <color rgb="FF000000"/>
        <rFont val="Calibri"/>
        <family val="2"/>
        <scheme val="minor"/>
      </rPr>
      <t xml:space="preserve"> with a diagnosis of </t>
    </r>
    <r>
      <rPr>
        <b/>
        <sz val="11"/>
        <color rgb="FF000000"/>
        <rFont val="Calibri"/>
        <family val="2"/>
        <scheme val="minor"/>
      </rPr>
      <t>"spontaneous mammary carcinoma"</t>
    </r>
  </si>
  <si>
    <t>Species (all)
Diagnosis.Disease</t>
  </si>
  <si>
    <r>
      <t xml:space="preserve">Find data for </t>
    </r>
    <r>
      <rPr>
        <b/>
        <sz val="11"/>
        <color rgb="FF000000"/>
        <rFont val="Calibri"/>
        <family val="2"/>
        <scheme val="minor"/>
      </rPr>
      <t>donors</t>
    </r>
    <r>
      <rPr>
        <sz val="11"/>
        <color rgb="FF000000"/>
        <rFont val="Calibri"/>
        <family val="2"/>
        <scheme val="minor"/>
      </rPr>
      <t xml:space="preserve"> with diagnosis of </t>
    </r>
    <r>
      <rPr>
        <b/>
        <sz val="11"/>
        <color rgb="FF000000"/>
        <rFont val="Calibri"/>
        <family val="2"/>
        <scheme val="minor"/>
      </rPr>
      <t>cancer</t>
    </r>
    <r>
      <rPr>
        <sz val="11"/>
        <color rgb="FF000000"/>
        <rFont val="Calibri"/>
        <family val="2"/>
        <scheme val="minor"/>
      </rPr>
      <t xml:space="preserve"> X and </t>
    </r>
    <r>
      <rPr>
        <b/>
        <sz val="11"/>
        <color rgb="FF000000"/>
        <rFont val="Calibri"/>
        <family val="2"/>
        <scheme val="minor"/>
      </rPr>
      <t>imaging</t>
    </r>
    <r>
      <rPr>
        <sz val="11"/>
        <color rgb="FF000000"/>
        <rFont val="Calibri"/>
        <family val="2"/>
        <scheme val="minor"/>
      </rPr>
      <t xml:space="preserve"> data.</t>
    </r>
  </si>
  <si>
    <t xml:space="preserve">File.hasImagingFiletype
File.hasDataModality
Diagnosis.hasMorphology
Patient.taxon
</t>
  </si>
  <si>
    <t>Give me list of subjects that have confirmed diagnosis of cancer X, and express certain level of radiotracer uptake as quantified from clinical PET images</t>
  </si>
  <si>
    <t>imaging</t>
  </si>
  <si>
    <t>File.hasImagingFiletype
File.hasDataModality
Diagnosis.hasMorphology
Diagnosis.hasDiseaseStaging
Diagnosis.dct:identifier
Diagnosis.rdfs:label
Diagnosis:label
ResearchSubject.specimen
ResearchSubject.primary_disease_type
Specimen.source_material_type
Dataset.hasDataModality
Patient.taxon</t>
  </si>
  <si>
    <t>Identify all subjects with confirmed prostate cancer and were imaged with MRI, and stratify them by the Gleason grade and mean Apparent diffusion coefficient measured for the lesion region</t>
  </si>
  <si>
    <r>
      <t>Find data for subjects (</t>
    </r>
    <r>
      <rPr>
        <b/>
        <sz val="11"/>
        <color rgb="FF000000"/>
        <rFont val="Calibri"/>
        <family val="2"/>
        <scheme val="minor"/>
      </rPr>
      <t>human donors</t>
    </r>
    <r>
      <rPr>
        <sz val="11"/>
        <color rgb="FF000000"/>
        <rFont val="Calibri"/>
        <family val="2"/>
        <scheme val="minor"/>
      </rPr>
      <t xml:space="preserve">) with </t>
    </r>
    <r>
      <rPr>
        <b/>
        <sz val="11"/>
        <color rgb="FF000000"/>
        <rFont val="Calibri"/>
        <family val="2"/>
        <scheme val="minor"/>
      </rPr>
      <t>prostate cancer</t>
    </r>
    <r>
      <rPr>
        <sz val="11"/>
        <color rgb="FF000000"/>
        <rFont val="Calibri"/>
        <family val="2"/>
        <scheme val="minor"/>
      </rPr>
      <t xml:space="preserve"> and </t>
    </r>
    <r>
      <rPr>
        <b/>
        <sz val="11"/>
        <color rgb="FF000000"/>
        <rFont val="Calibri"/>
        <family val="2"/>
        <scheme val="minor"/>
      </rPr>
      <t>MRI</t>
    </r>
    <r>
      <rPr>
        <sz val="11"/>
        <color rgb="FF000000"/>
        <rFont val="Calibri"/>
        <family val="2"/>
        <scheme val="minor"/>
      </rPr>
      <t xml:space="preserve"> imaging data.</t>
    </r>
  </si>
  <si>
    <t>MRI</t>
  </si>
  <si>
    <r>
      <t xml:space="preserve">Researcher would like to identify all </t>
    </r>
    <r>
      <rPr>
        <b/>
        <sz val="11"/>
        <color rgb="FF70AD47"/>
        <rFont val="Calibri"/>
        <family val="2"/>
        <scheme val="minor"/>
      </rPr>
      <t>lung</t>
    </r>
    <r>
      <rPr>
        <sz val="11"/>
        <color rgb="FF70AD47"/>
        <rFont val="Calibri"/>
        <family val="2"/>
        <scheme val="minor"/>
      </rPr>
      <t xml:space="preserve"> samples in the repository with the following characteristics:
o Sample from </t>
    </r>
    <r>
      <rPr>
        <b/>
        <sz val="11"/>
        <color rgb="FF70AD47"/>
        <rFont val="Calibri"/>
        <family val="2"/>
        <scheme val="minor"/>
      </rPr>
      <t>primary tumor tissue</t>
    </r>
    <r>
      <rPr>
        <sz val="11"/>
        <color rgb="FF70AD47"/>
        <rFont val="Calibri"/>
        <family val="2"/>
        <scheme val="minor"/>
      </rPr>
      <t xml:space="preserve"> (not cell line)
o Disease = </t>
    </r>
    <r>
      <rPr>
        <b/>
        <sz val="11"/>
        <color rgb="FF70AD47"/>
        <rFont val="Calibri"/>
        <family val="2"/>
        <scheme val="minor"/>
      </rPr>
      <t>triple negative breast cancer</t>
    </r>
    <r>
      <rPr>
        <sz val="11"/>
        <color rgb="FF70AD47"/>
        <rFont val="Calibri"/>
        <family val="2"/>
        <scheme val="minor"/>
      </rPr>
      <t xml:space="preserve">
o Subjects – </t>
    </r>
    <r>
      <rPr>
        <b/>
        <sz val="11"/>
        <color rgb="FF70AD47"/>
        <rFont val="Calibri"/>
        <family val="2"/>
        <scheme val="minor"/>
      </rPr>
      <t>under the age of 50 years</t>
    </r>
    <r>
      <rPr>
        <sz val="11"/>
        <color rgb="FF70AD47"/>
        <rFont val="Calibri"/>
        <family val="2"/>
        <scheme val="minor"/>
      </rPr>
      <t xml:space="preserve"> – male or female</t>
    </r>
  </si>
  <si>
    <r>
      <t xml:space="preserve">Researchers would like to identify all samples 
o Sample from </t>
    </r>
    <r>
      <rPr>
        <b/>
        <sz val="11"/>
        <color rgb="FF70AD47"/>
        <rFont val="Calibri"/>
        <family val="2"/>
        <scheme val="minor"/>
      </rPr>
      <t>primary tumor from breast or ovary</t>
    </r>
    <r>
      <rPr>
        <sz val="11"/>
        <color rgb="FF70AD47"/>
        <rFont val="Calibri"/>
        <family val="2"/>
        <scheme val="minor"/>
      </rPr>
      <t xml:space="preserve">
o Disease = </t>
    </r>
    <r>
      <rPr>
        <b/>
        <sz val="11"/>
        <color rgb="FF70AD47"/>
        <rFont val="Calibri"/>
        <family val="2"/>
        <scheme val="minor"/>
      </rPr>
      <t>ovarian or breast cancer</t>
    </r>
    <r>
      <rPr>
        <sz val="11"/>
        <color rgb="FF70AD47"/>
        <rFont val="Calibri"/>
        <family val="2"/>
        <scheme val="minor"/>
      </rPr>
      <t xml:space="preserve">
o Subjects – </t>
    </r>
    <r>
      <rPr>
        <b/>
        <sz val="11"/>
        <color rgb="FF70AD47"/>
        <rFont val="Calibri"/>
        <family val="2"/>
        <scheme val="minor"/>
      </rPr>
      <t>females</t>
    </r>
    <r>
      <rPr>
        <sz val="11"/>
        <color rgb="FF70AD47"/>
        <rFont val="Calibri"/>
        <family val="2"/>
        <scheme val="minor"/>
      </rPr>
      <t xml:space="preserve"> </t>
    </r>
    <r>
      <rPr>
        <b/>
        <sz val="11"/>
        <color rgb="FF70AD47"/>
        <rFont val="Calibri"/>
        <family val="2"/>
        <scheme val="minor"/>
      </rPr>
      <t>under the age of 60 years</t>
    </r>
  </si>
  <si>
    <t>tumor_type = Q('ResearchSubject.Specimen.source_material_type = "Primary Tumor"')
disease1 = Q('ResearchSubject.primary_disease_site = "Ovary"')
disease2 = Q('ResearchSubject.primary_disease_site = "Breast"')
demographics1 = Q('sex = "female"')
demographics2 = Q('days_to_birth &gt; -60*365')
q1 = tumor_type.And(demographics1.And(demographics2))
q2 = disease1.Or(disease2)
q = q1.And(q2)
r = q.run()
print(r)</t>
  </si>
  <si>
    <r>
      <t>Broad Example</t>
    </r>
    <r>
      <rPr>
        <b/>
        <sz val="12"/>
        <color rgb="FFFF0000"/>
        <rFont val="Calibri"/>
        <family val="2"/>
        <scheme val="minor"/>
      </rPr>
      <t xml:space="preserve"> 1</t>
    </r>
  </si>
  <si>
    <t>Specimen.dct:identifier
Specimen.rdfs:label
Specimen.source_material_type
Diagnosis.dct:identifier
Diagnosis.rdfs:label
Diagnosis.disease? Histopathology?
Specimen.age_at_collection
ResearchSubject.primary_disease_site
ResearchSubject.primary_disease_type
Patient.taxon</t>
  </si>
  <si>
    <r>
      <t xml:space="preserve">Researcher would like to identify all </t>
    </r>
    <r>
      <rPr>
        <b/>
        <sz val="11"/>
        <color rgb="FF000000"/>
        <rFont val="Calibri"/>
        <family val="2"/>
        <scheme val="minor"/>
      </rPr>
      <t>lung</t>
    </r>
    <r>
      <rPr>
        <sz val="11"/>
        <color rgb="FF000000"/>
        <rFont val="Calibri"/>
        <family val="2"/>
        <scheme val="minor"/>
      </rPr>
      <t xml:space="preserve"> samples in the repository with the following characteristics:
o Sample from </t>
    </r>
    <r>
      <rPr>
        <b/>
        <sz val="11"/>
        <color rgb="FF000000"/>
        <rFont val="Calibri"/>
        <family val="2"/>
        <scheme val="minor"/>
      </rPr>
      <t>primary tumor tissue</t>
    </r>
    <r>
      <rPr>
        <sz val="11"/>
        <color rgb="FF000000"/>
        <rFont val="Calibri"/>
        <family val="2"/>
        <scheme val="minor"/>
      </rPr>
      <t xml:space="preserve"> (not cell line)
o Disease = </t>
    </r>
    <r>
      <rPr>
        <b/>
        <sz val="11"/>
        <color rgb="FF000000"/>
        <rFont val="Calibri"/>
        <family val="2"/>
        <scheme val="minor"/>
      </rPr>
      <t>triple negative breast cancer</t>
    </r>
    <r>
      <rPr>
        <sz val="11"/>
        <color rgb="FF000000"/>
        <rFont val="Calibri"/>
        <family val="2"/>
        <scheme val="minor"/>
      </rPr>
      <t xml:space="preserve">
o Subjects – </t>
    </r>
    <r>
      <rPr>
        <b/>
        <sz val="11"/>
        <color rgb="FF000000"/>
        <rFont val="Calibri"/>
        <family val="2"/>
        <scheme val="minor"/>
      </rPr>
      <t>under the age of 50 years</t>
    </r>
    <r>
      <rPr>
        <sz val="11"/>
        <color rgb="FF000000"/>
        <rFont val="Calibri"/>
        <family val="2"/>
        <scheme val="minor"/>
      </rPr>
      <t xml:space="preserve"> – male or female</t>
    </r>
  </si>
  <si>
    <t>Species (all)
Diagnosis.Disease
Sex
Age</t>
  </si>
  <si>
    <r>
      <t xml:space="preserve">Find data for </t>
    </r>
    <r>
      <rPr>
        <b/>
        <sz val="11"/>
        <color rgb="FF000000"/>
        <rFont val="Calibri"/>
        <family val="2"/>
        <scheme val="minor"/>
      </rPr>
      <t>patients</t>
    </r>
    <r>
      <rPr>
        <sz val="11"/>
        <color rgb="FF000000"/>
        <rFont val="Calibri"/>
        <family val="2"/>
        <scheme val="minor"/>
      </rPr>
      <t xml:space="preserve"> (human donors) with </t>
    </r>
    <r>
      <rPr>
        <b/>
        <sz val="11"/>
        <color rgb="FF000000"/>
        <rFont val="Calibri"/>
        <family val="2"/>
        <scheme val="minor"/>
      </rPr>
      <t>melanoma</t>
    </r>
    <r>
      <rPr>
        <sz val="11"/>
        <color rgb="FF000000"/>
        <rFont val="Calibri"/>
        <family val="2"/>
        <scheme val="minor"/>
      </rPr>
      <t xml:space="preserve"> </t>
    </r>
    <r>
      <rPr>
        <b/>
        <sz val="11"/>
        <color rgb="FF000000"/>
        <rFont val="Calibri"/>
        <family val="2"/>
        <scheme val="minor"/>
      </rPr>
      <t>diagnosed under the age of 50</t>
    </r>
    <r>
      <rPr>
        <sz val="11"/>
        <color rgb="FF000000"/>
        <rFont val="Calibri"/>
        <family val="2"/>
        <scheme val="minor"/>
      </rPr>
      <t xml:space="preserve"> and a </t>
    </r>
    <r>
      <rPr>
        <b/>
        <sz val="11"/>
        <color rgb="FF000000"/>
        <rFont val="Calibri"/>
        <family val="2"/>
        <scheme val="minor"/>
      </rPr>
      <t>family history of cancer</t>
    </r>
  </si>
  <si>
    <r>
      <t xml:space="preserve">Broad Example </t>
    </r>
    <r>
      <rPr>
        <b/>
        <sz val="12"/>
        <color rgb="FFFF0000"/>
        <rFont val="Calibri"/>
        <family val="2"/>
        <scheme val="minor"/>
      </rPr>
      <t>2</t>
    </r>
  </si>
  <si>
    <t>Diagnosis.age_at_diagnosis
Patient.hasDiagnosis?
Patient.hasDisease?
ResearchSubject.primary_disease_site
ResearchSubject.primary_disease_type
Dataset.hasDataModality
Patient.taxon</t>
  </si>
  <si>
    <t xml:space="preserve">Species
Diagnosis.Disease
AgeAtDiagnosis &lt;50
</t>
  </si>
  <si>
    <t>Parent, child, sibling with cancer</t>
  </si>
  <si>
    <r>
      <t xml:space="preserve">Find data </t>
    </r>
    <r>
      <rPr>
        <b/>
        <sz val="11"/>
        <color rgb="FF000000"/>
        <rFont val="Calibri"/>
        <family val="2"/>
        <scheme val="minor"/>
      </rPr>
      <t>sequencing</t>
    </r>
    <r>
      <rPr>
        <sz val="11"/>
        <color rgb="FF000000"/>
        <rFont val="Calibri"/>
        <family val="2"/>
        <scheme val="minor"/>
      </rPr>
      <t xml:space="preserve"> data from samples where the donor is </t>
    </r>
    <r>
      <rPr>
        <b/>
        <sz val="11"/>
        <color rgb="FF000000"/>
        <rFont val="Calibri"/>
        <family val="2"/>
        <scheme val="minor"/>
      </rPr>
      <t>Asian</t>
    </r>
  </si>
  <si>
    <t>unknown</t>
  </si>
  <si>
    <t>Patient.race
Dataset.hasDataModality
File.hasDataModality
Specimen.general_tissue_morphology
Patient.taxon</t>
  </si>
  <si>
    <t>Data elements from GDC
What is included in sequencing data</t>
  </si>
  <si>
    <t>Species
Ethnicity</t>
  </si>
  <si>
    <t>Genomic</t>
  </si>
  <si>
    <r>
      <t xml:space="preserve">Find all data available for </t>
    </r>
    <r>
      <rPr>
        <b/>
        <sz val="11"/>
        <color rgb="FF70AD47"/>
        <rFont val="Calibri"/>
        <family val="2"/>
        <scheme val="minor"/>
      </rPr>
      <t>tissue samples</t>
    </r>
    <r>
      <rPr>
        <sz val="11"/>
        <color rgb="FF70AD47"/>
        <rFont val="Calibri"/>
        <family val="2"/>
        <scheme val="minor"/>
      </rPr>
      <t xml:space="preserve"> from the </t>
    </r>
    <r>
      <rPr>
        <b/>
        <sz val="11"/>
        <color rgb="FF70AD47"/>
        <rFont val="Calibri"/>
        <family val="2"/>
        <scheme val="minor"/>
      </rPr>
      <t>thyroid gland</t>
    </r>
    <r>
      <rPr>
        <sz val="11"/>
        <color rgb="FF70AD47"/>
        <rFont val="Calibri"/>
        <family val="2"/>
        <scheme val="minor"/>
      </rPr>
      <t xml:space="preserve"> where subjects (</t>
    </r>
    <r>
      <rPr>
        <b/>
        <sz val="11"/>
        <color rgb="FF70AD47"/>
        <rFont val="Calibri"/>
        <family val="2"/>
        <scheme val="minor"/>
      </rPr>
      <t>human donors</t>
    </r>
    <r>
      <rPr>
        <sz val="11"/>
        <color rgb="FF70AD47"/>
        <rFont val="Calibri"/>
        <family val="2"/>
        <scheme val="minor"/>
      </rPr>
      <t xml:space="preserve">) are between 40 and 70 years of </t>
    </r>
    <r>
      <rPr>
        <b/>
        <sz val="11"/>
        <color rgb="FF70AD47"/>
        <rFont val="Calibri"/>
        <family val="2"/>
        <scheme val="minor"/>
      </rPr>
      <t>age</t>
    </r>
  </si>
  <si>
    <t>Specimen.specimen_type
Specimen.age_at_collection
Specimen.anatomical_site
Diagnosis.label
ResearchSubject.specimen
Specimen.source_material_type
Dataset.hasDataModality
Patient.taxon</t>
  </si>
  <si>
    <r>
      <t xml:space="preserve">Find all data available for </t>
    </r>
    <r>
      <rPr>
        <b/>
        <sz val="11"/>
        <color rgb="FF000000"/>
        <rFont val="Calibri"/>
        <family val="2"/>
        <scheme val="minor"/>
      </rPr>
      <t>tissue samples</t>
    </r>
    <r>
      <rPr>
        <sz val="11"/>
        <color rgb="FF000000"/>
        <rFont val="Calibri"/>
        <family val="2"/>
        <scheme val="minor"/>
      </rPr>
      <t xml:space="preserve"> from the </t>
    </r>
    <r>
      <rPr>
        <b/>
        <sz val="11"/>
        <color rgb="FF000000"/>
        <rFont val="Calibri"/>
        <family val="2"/>
        <scheme val="minor"/>
      </rPr>
      <t>thyroid gland</t>
    </r>
    <r>
      <rPr>
        <sz val="11"/>
        <color rgb="FF000000"/>
        <rFont val="Calibri"/>
        <family val="2"/>
        <scheme val="minor"/>
      </rPr>
      <t xml:space="preserve"> where subjects (</t>
    </r>
    <r>
      <rPr>
        <b/>
        <sz val="11"/>
        <color rgb="FF000000"/>
        <rFont val="Calibri"/>
        <family val="2"/>
        <scheme val="minor"/>
      </rPr>
      <t>human donors</t>
    </r>
    <r>
      <rPr>
        <sz val="11"/>
        <color rgb="FF000000"/>
        <rFont val="Calibri"/>
        <family val="2"/>
        <scheme val="minor"/>
      </rPr>
      <t xml:space="preserve">) are between 40 and 70 years of </t>
    </r>
    <r>
      <rPr>
        <b/>
        <sz val="11"/>
        <color rgb="FF000000"/>
        <rFont val="Calibri"/>
        <family val="2"/>
        <scheme val="minor"/>
      </rPr>
      <t>age</t>
    </r>
  </si>
  <si>
    <t xml:space="preserve">Species
Diagnosis.Disease
Age
</t>
  </si>
  <si>
    <t>SampleType: Tissue
AnatomicalSite
Disease
Age</t>
  </si>
  <si>
    <r>
      <t>Find data from all patients (</t>
    </r>
    <r>
      <rPr>
        <b/>
        <sz val="11"/>
        <color rgb="FF70AD47"/>
        <rFont val="Calibri"/>
        <family val="2"/>
        <scheme val="minor"/>
      </rPr>
      <t>human donors</t>
    </r>
    <r>
      <rPr>
        <sz val="11"/>
        <color rgb="FF70AD47"/>
        <rFont val="Calibri"/>
        <family val="2"/>
        <scheme val="minor"/>
      </rPr>
      <t xml:space="preserve">) diagnosed with any form of </t>
    </r>
    <r>
      <rPr>
        <b/>
        <sz val="11"/>
        <color rgb="FF70AD47"/>
        <rFont val="Calibri"/>
        <family val="2"/>
        <scheme val="minor"/>
      </rPr>
      <t>glioma</t>
    </r>
    <r>
      <rPr>
        <sz val="11"/>
        <color rgb="FF70AD47"/>
        <rFont val="Calibri"/>
        <family val="2"/>
        <scheme val="minor"/>
      </rPr>
      <t xml:space="preserve"> who have </t>
    </r>
    <r>
      <rPr>
        <b/>
        <sz val="11"/>
        <color rgb="FF70AD47"/>
        <rFont val="Calibri"/>
        <family val="2"/>
        <scheme val="minor"/>
      </rPr>
      <t>epigenomic</t>
    </r>
    <r>
      <rPr>
        <sz val="11"/>
        <color rgb="FF70AD47"/>
        <rFont val="Calibri"/>
        <family val="2"/>
        <scheme val="minor"/>
      </rPr>
      <t xml:space="preserve"> data available</t>
    </r>
  </si>
  <si>
    <r>
      <t>Find data from all patients (</t>
    </r>
    <r>
      <rPr>
        <b/>
        <sz val="11"/>
        <color rgb="FF70AD47"/>
        <rFont val="Calibri"/>
        <family val="2"/>
        <scheme val="minor"/>
      </rPr>
      <t>human</t>
    </r>
    <r>
      <rPr>
        <sz val="11"/>
        <color rgb="FF70AD47"/>
        <rFont val="Calibri"/>
        <family val="2"/>
        <scheme val="minor"/>
      </rPr>
      <t xml:space="preserve"> </t>
    </r>
    <r>
      <rPr>
        <b/>
        <sz val="11"/>
        <color rgb="FF70AD47"/>
        <rFont val="Calibri"/>
        <family val="2"/>
        <scheme val="minor"/>
      </rPr>
      <t>donors</t>
    </r>
    <r>
      <rPr>
        <sz val="11"/>
        <color rgb="FF70AD47"/>
        <rFont val="Calibri"/>
        <family val="2"/>
        <scheme val="minor"/>
      </rPr>
      <t xml:space="preserve">) diagnosed with </t>
    </r>
    <r>
      <rPr>
        <b/>
        <sz val="11"/>
        <color rgb="FF70AD47"/>
        <rFont val="Calibri"/>
        <family val="2"/>
        <scheme val="minor"/>
      </rPr>
      <t>glioma (Gliomas)</t>
    </r>
    <r>
      <rPr>
        <sz val="11"/>
        <color rgb="FF70AD47"/>
        <rFont val="Calibri"/>
        <family val="2"/>
        <scheme val="minor"/>
      </rPr>
      <t xml:space="preserve"> with </t>
    </r>
    <r>
      <rPr>
        <b/>
        <sz val="11"/>
        <color rgb="FF70AD47"/>
        <rFont val="Calibri"/>
        <family val="2"/>
        <scheme val="minor"/>
      </rPr>
      <t>genomic</t>
    </r>
    <r>
      <rPr>
        <sz val="11"/>
        <color rgb="FF70AD47"/>
        <rFont val="Calibri"/>
        <family val="2"/>
        <scheme val="minor"/>
      </rPr>
      <t xml:space="preserve"> [and proteomic] data. (not sure if there's any proteomic)</t>
    </r>
  </si>
  <si>
    <t>Diagnosis.dct:identifier
Diagnosis.rdfs:label
File.hasDataModality
Dataset.hasDataModality
Patient.taxon</t>
  </si>
  <si>
    <r>
      <t>Find data from all patients (</t>
    </r>
    <r>
      <rPr>
        <b/>
        <sz val="11"/>
        <color rgb="FF222222"/>
        <rFont val="Calibri"/>
        <family val="2"/>
        <scheme val="minor"/>
      </rPr>
      <t>human donors</t>
    </r>
    <r>
      <rPr>
        <sz val="11"/>
        <color rgb="FF222222"/>
        <rFont val="Calibri"/>
        <family val="2"/>
        <scheme val="minor"/>
      </rPr>
      <t xml:space="preserve">) diagnosed with any form of </t>
    </r>
    <r>
      <rPr>
        <b/>
        <sz val="11"/>
        <color rgb="FF222222"/>
        <rFont val="Calibri"/>
        <family val="2"/>
        <scheme val="minor"/>
      </rPr>
      <t>glioma</t>
    </r>
    <r>
      <rPr>
        <sz val="11"/>
        <color rgb="FF222222"/>
        <rFont val="Calibri"/>
        <family val="2"/>
        <scheme val="minor"/>
      </rPr>
      <t xml:space="preserve"> who have </t>
    </r>
    <r>
      <rPr>
        <b/>
        <sz val="11"/>
        <color rgb="FF222222"/>
        <rFont val="Calibri"/>
        <family val="2"/>
        <scheme val="minor"/>
      </rPr>
      <t>epigenomic</t>
    </r>
    <r>
      <rPr>
        <sz val="11"/>
        <color rgb="FF222222"/>
        <rFont val="Calibri"/>
        <family val="2"/>
        <scheme val="minor"/>
      </rPr>
      <t xml:space="preserve"> data available</t>
    </r>
  </si>
  <si>
    <t>Epigenomic</t>
  </si>
  <si>
    <t>Select data from TCGA-OV project, with donors over age 50 with Stage IIIC cancer? Do we need to specify the cancer type?</t>
  </si>
  <si>
    <t>Project.dct:identifier
Project.rdfs:label
Patient.days_to_birth
Diagnosis.hasDiseaseStaging
ResearchSubject.specimen
ResearchSubject.pimary_disease_site
Specimen.source_material_type
Dataset.dc:title
Dataset.hasDataModality
Specimen.hasAssociatedProject     [Project]</t>
  </si>
  <si>
    <t>TCGA-OV project, 50 or older, Stage IIIC. Return all possible data back. (we need to define what is returned better for our API)</t>
  </si>
  <si>
    <t xml:space="preserve">SELECT clin.* FROM `isb-cgc-bq.TCGA.clinical_gdc_current` as clin
where proj__project_id = 'TCGA-OV' and demo__age_at_index &gt;=50 and diag__figo_stage = 'Stage IIIC'
</t>
  </si>
  <si>
    <t>Age</t>
  </si>
  <si>
    <t>Clinical/TCGA</t>
  </si>
  <si>
    <t>Select data from female donors from the TCGA-HNSC project from tissue samples from the tongue and exposure to both smoking and alcohol</t>
  </si>
  <si>
    <t>Project.dct:identifier
Patient.hasGenotypicSex
Project.rdfs:label
Patient.days_to_birth
Diagnosis.hasDiseaseStaging
Specimen.anatomical_site
Dataset.dc:title
Dataset.hasDataModality
Specimen.hasAssociatedProject     [Project]
Specimen.source_material_type</t>
  </si>
  <si>
    <t>TCGA-HNSC project, female, Tongue is tissue or organ of origin, smoked more than 5 years, more than 2 cigarettes per day and has history of alcohol use</t>
  </si>
  <si>
    <t xml:space="preserve">SELECT clin.* FROM `isb-cgc-bq.TCGA.clinical_gdc_current` as clin
where proj__project_id = 'TCGA-HNSC' and demo__gender = 'female' and diag__tissue_or_organ_of_origin = 'Tongue, NOS'
and exp__years_smoked &gt; 5 and exp__cigarettes_per_day &gt; 2 and exp__alcohol_history = 'Yes'
</t>
  </si>
  <si>
    <t>Sex
Age</t>
  </si>
  <si>
    <t xml:space="preserve">SampleType: Tissue
AnatomicalSite
</t>
  </si>
  <si>
    <t>Exposures</t>
  </si>
  <si>
    <t>Select data from TCGA from patients who have been treated with radiation therapy and whose records have been updated within the last 3 months</t>
  </si>
  <si>
    <t>Diagnosis.hasTreatment
Diagnosis.label
Dataset.dc:title
Dataset.hasDataModality
Specimen.hasAssociatedProject     [Project]</t>
  </si>
  <si>
    <t>Treatment administered?, Radiation Therapy, treatment updated within the last 3 months</t>
  </si>
  <si>
    <t xml:space="preserve">SELECT * FROM `isb-cgc-bq.TCGA.clinical_diagnoses_treatments_gdc_current`
where diag__treat__treatment_or_therapy = 'yes' and diag__treat__treatment_type = 'Radiation Therapy, NOS' and DATETIME_DIFF(DATETIME(TIMESTAMP(diag__treat__updated_datetime)), CURRENT_DATETIME(),MONTH)&lt;=3 LIMIT 100
</t>
  </si>
  <si>
    <t>Diagnosis.Disease Treatment</t>
  </si>
  <si>
    <t>TCGA</t>
  </si>
  <si>
    <r>
      <t xml:space="preserve">Find </t>
    </r>
    <r>
      <rPr>
        <b/>
        <sz val="11"/>
        <color rgb="FF70AD47"/>
        <rFont val="Calibri"/>
        <family val="2"/>
        <scheme val="minor"/>
      </rPr>
      <t>genomic</t>
    </r>
    <r>
      <rPr>
        <sz val="11"/>
        <color rgb="FF70AD47"/>
        <rFont val="Calibri"/>
        <family val="2"/>
        <scheme val="minor"/>
      </rPr>
      <t xml:space="preserve"> and </t>
    </r>
    <r>
      <rPr>
        <b/>
        <sz val="11"/>
        <color rgb="FF70AD47"/>
        <rFont val="Calibri"/>
        <family val="2"/>
        <scheme val="minor"/>
      </rPr>
      <t>proteomic</t>
    </r>
    <r>
      <rPr>
        <sz val="11"/>
        <color rgb="FF70AD47"/>
        <rFont val="Calibri"/>
        <family val="2"/>
        <scheme val="minor"/>
      </rPr>
      <t xml:space="preserve"> data from all patients who have been </t>
    </r>
    <r>
      <rPr>
        <b/>
        <sz val="11"/>
        <color rgb="FF70AD47"/>
        <rFont val="Calibri"/>
        <family val="2"/>
        <scheme val="minor"/>
      </rPr>
      <t>treated</t>
    </r>
    <r>
      <rPr>
        <sz val="11"/>
        <color rgb="FF70AD47"/>
        <rFont val="Calibri"/>
        <family val="2"/>
        <scheme val="minor"/>
      </rPr>
      <t xml:space="preserve"> with </t>
    </r>
    <r>
      <rPr>
        <b/>
        <sz val="11"/>
        <color rgb="FF70AD47"/>
        <rFont val="Calibri"/>
        <family val="2"/>
        <scheme val="minor"/>
      </rPr>
      <t>"Radiation Therapy, NOS"</t>
    </r>
  </si>
  <si>
    <t>TCGA-E2-A154
TCGA-E2-A150
TCGA-E2-A158
TCGA-E2-A10A
TCGA-E2-A15A
TCGA-E2-A159
TCGA-61-1915
TCGA-61-1918
TCGA-61-1914
TCGA-61-1919
TCGA-61-1995</t>
  </si>
  <si>
    <t xml:space="preserve">ResearchSubject.specimen
ResearchSubject.pimary_disease_site
Specimen.source_material_type
Patient.days_to_birth
</t>
  </si>
  <si>
    <t>Find data where the patient was included in the TCGA-BRCA study in all nodes.</t>
  </si>
  <si>
    <r>
      <t xml:space="preserve">Find </t>
    </r>
    <r>
      <rPr>
        <b/>
        <sz val="11"/>
        <color rgb="FF000000"/>
        <rFont val="Calibri"/>
        <family val="2"/>
        <scheme val="minor"/>
      </rPr>
      <t>proteomic</t>
    </r>
    <r>
      <rPr>
        <sz val="11"/>
        <color rgb="FF000000"/>
        <rFont val="Calibri"/>
        <family val="2"/>
        <scheme val="minor"/>
      </rPr>
      <t xml:space="preserve"> and </t>
    </r>
    <r>
      <rPr>
        <b/>
        <sz val="11"/>
        <color rgb="FF000000"/>
        <rFont val="Calibri"/>
        <family val="2"/>
        <scheme val="minor"/>
      </rPr>
      <t>genomic</t>
    </r>
    <r>
      <rPr>
        <sz val="11"/>
        <color rgb="FF000000"/>
        <rFont val="Calibri"/>
        <family val="2"/>
        <scheme val="minor"/>
      </rPr>
      <t xml:space="preserve"> data for patients</t>
    </r>
    <r>
      <rPr>
        <b/>
        <sz val="11"/>
        <color rgb="FF000000"/>
        <rFont val="Calibri"/>
        <family val="2"/>
        <scheme val="minor"/>
      </rPr>
      <t xml:space="preserve"> over 50 years</t>
    </r>
    <r>
      <rPr>
        <sz val="11"/>
        <color rgb="FF000000"/>
        <rFont val="Calibri"/>
        <family val="2"/>
        <scheme val="minor"/>
      </rPr>
      <t xml:space="preserve"> of age with</t>
    </r>
    <r>
      <rPr>
        <b/>
        <sz val="11"/>
        <color rgb="FF000000"/>
        <rFont val="Calibri"/>
        <family val="2"/>
        <scheme val="minor"/>
      </rPr>
      <t xml:space="preserve"> Squamous Cell Neoplasms </t>
    </r>
    <r>
      <rPr>
        <sz val="11"/>
        <color rgb="FF000000"/>
        <rFont val="Calibri"/>
        <family val="2"/>
        <scheme val="minor"/>
      </rPr>
      <t xml:space="preserve">or </t>
    </r>
    <r>
      <rPr>
        <b/>
        <sz val="11"/>
        <color rgb="FF000000"/>
        <rFont val="Calibri"/>
        <family val="2"/>
        <scheme val="minor"/>
      </rPr>
      <t>Basal Cell Neoplasms</t>
    </r>
  </si>
  <si>
    <t xml:space="preserve">ResearchSubject.specimen
ResearchSubject.pimary_disease_site
Specimen.source_material_type
Patient.hasGenotypicSex
Patient.sex
Patient.days_to_birth
</t>
  </si>
  <si>
    <t xml:space="preserve">ResearchSubject.specimen
ResearchSubject.pimary_disease_site
Specimen.source_material_type
</t>
  </si>
  <si>
    <r>
      <t>Find proteomic and genomic data from</t>
    </r>
    <r>
      <rPr>
        <b/>
        <sz val="11"/>
        <color rgb="FF70AD47"/>
        <rFont val="Calibri"/>
        <family val="2"/>
        <scheme val="minor"/>
      </rPr>
      <t xml:space="preserve"> all samples</t>
    </r>
    <r>
      <rPr>
        <sz val="11"/>
        <color rgb="FF70AD47"/>
        <rFont val="Calibri"/>
        <family val="2"/>
        <scheme val="minor"/>
      </rPr>
      <t xml:space="preserve"> for patients with "</t>
    </r>
    <r>
      <rPr>
        <b/>
        <sz val="11"/>
        <color rgb="FF70AD47"/>
        <rFont val="Calibri"/>
        <family val="2"/>
        <scheme val="minor"/>
      </rPr>
      <t>Ductal and Lobular Neoplasms</t>
    </r>
    <r>
      <rPr>
        <sz val="11"/>
        <color rgb="FF70AD47"/>
        <rFont val="Calibri"/>
        <family val="2"/>
        <scheme val="minor"/>
      </rPr>
      <t xml:space="preserve">" </t>
    </r>
  </si>
  <si>
    <t xml:space="preserve">TCGA-E2-A154
TCGA-E2-A150
TCGA-E2-A158
TCGA-E2-A10A
TCGA-E2-A15A
TCGA-E2-A159
</t>
  </si>
  <si>
    <t>Example research questions for CDA:</t>
  </si>
  <si>
    <t xml:space="preserve">A Research Question (RQ) described here is a question that a scientist wants to pursue by querying and aggregating data available in data repositories. </t>
  </si>
  <si>
    <t>RQ1</t>
  </si>
  <si>
    <t>RQ 1: A translational researcher wants to investigate the correlation between STAT5 protein level and JAK2 mutation status in AML patients using data obtained at the time of diagnosis and at remission by identifying cases with the following characteristics:
o	Disease type is acute myeloid leukemia
o	Somatic JAK2 mutation (mutation type, frequency, FATHMM scores are returned from GDC)
o	Quantitative mass spec data on STAT5 protein (STAT5 peptide measurement data are returned from PDC)
o	Pathology annotation of bone marrow biopsies (% blast and % cellularity from IDC)
o	Data available from two timepoints (diagnosis and remission)</t>
  </si>
  <si>
    <t>A translational researcher wants to identify key pathways that may contribute to predisposition to lung cancer which are not associated with smoking by querying for the following:
o	Disease type is lung cancer
o	Return cases who are males under the age of 45 at diagnosis and never smokers
o	List of somatic gene mutations from whole exome or genome sequencing (GDC)
o	Global quantitative mass spec data from tumor tissues (PDC)
o	Radiomics (CT, PET/CT images) data from tumor tissues (IDC)</t>
  </si>
  <si>
    <t>An investigator from CPTAC program uses one of the Cloud Resources platforms to query across GDC and PDC to aggregate RNA sequencing and proteomics data on 200 pediatric brain tumor samples generated from CPTAC program.  He/she wants to perform transcriptome-proteome correlation analysis of samples by sending query result to a workspace on  CR and executing proteogenomic analysis pipeline on a CR’s compute environment.</t>
  </si>
  <si>
    <t>A computational biologist would like to develop a model to predict  time to metastasis in ER+ breast cancer patients treated with a CDK4/6 inhibitor by aggregating data from multiple atlases within the HTAN DCC repository. Only data collected on the 10X Genomics (RNA) and CyCIF platform (imaging) from multiple time points (diagnosis, remission, and recurrence) is desirable.</t>
  </si>
  <si>
    <t>An immunologist wants to determine if there are commonalities in the spatial location of a specific sub-set of T-cells across pediatric tumors in the HTAN atlases. He/she queries the HTAN DCC repository to find pediatric cases with the annotated T-cell sub-set RNA signature of interest and sends the query result (the relevant imaging datasets) to the HTAN image viewer and the accompanying clinical and genomics data to the HTAN cBioPortal instance.</t>
  </si>
  <si>
    <t>An investigator wants to compare genomic variants from colon cancer cases in the Genetics and Epidemiology of Colorectal Cancer Consortium (GECCO) stored in the CDS with cases from the TCGA colon cancer project stored in the GDC.</t>
  </si>
  <si>
    <t>Study/Data specific</t>
  </si>
  <si>
    <t>NCI Program Name/CDS Requestor</t>
  </si>
  <si>
    <t>Study Name/Clinical Trial</t>
  </si>
  <si>
    <t>Organism/Speices</t>
  </si>
  <si>
    <t>Adult and/or Child Study Indicator</t>
  </si>
  <si>
    <t>Number of Cases</t>
  </si>
  <si>
    <t>Number of Samples</t>
  </si>
  <si>
    <t>Scientific Data Type</t>
  </si>
  <si>
    <t>Experimental Stratergy/Data Subtype</t>
  </si>
  <si>
    <t>Data Access Level</t>
  </si>
  <si>
    <t>File Types/Format</t>
  </si>
  <si>
    <t>Data Size</t>
  </si>
  <si>
    <t>File URL on CDS</t>
  </si>
  <si>
    <t>CDS Bucket Name</t>
  </si>
  <si>
    <t>Clinical/Demographic (Patient Level)</t>
  </si>
  <si>
    <t>Ethnic Group</t>
  </si>
  <si>
    <t>Sample Specific</t>
  </si>
  <si>
    <t>Tumor Status</t>
  </si>
  <si>
    <t>SRA Information</t>
  </si>
  <si>
    <t>dbGaP Accession Number (PHS#)</t>
  </si>
  <si>
    <t>BioSample Accession Number/BioSample ID (SAMN)</t>
  </si>
  <si>
    <t>BioProject Accession Number /BioProject ID (PRJ)</t>
  </si>
  <si>
    <t>Sequencing Run Accession Number/Run accession (SRR)</t>
  </si>
  <si>
    <t>Experiment Accession Number (SRX)</t>
  </si>
  <si>
    <t>SRA_Sample accession (SRS)</t>
  </si>
  <si>
    <t>SRA_Study accession (SRP)</t>
  </si>
  <si>
    <t>Genomics Data Specific</t>
  </si>
  <si>
    <t>Sequencing Library Unique Identifier/Library ID</t>
  </si>
  <si>
    <t>Sequencing Library Read Layout Indicator/Library Layout</t>
  </si>
  <si>
    <t>Sequencing Library Source Indicator/Library Source</t>
  </si>
  <si>
    <t>Sequencing Platform</t>
  </si>
  <si>
    <t>Genetic Reference Sequence/Reference Genome Assembly</t>
  </si>
  <si>
    <t>Sequence Alignment Software Name</t>
  </si>
  <si>
    <t>No of Reads</t>
  </si>
  <si>
    <t>Proteomics Data Specific</t>
  </si>
  <si>
    <t>Proteomics Experiment Name</t>
  </si>
  <si>
    <t>Imaging Data specific</t>
  </si>
  <si>
    <t>Organ/ Tissue</t>
  </si>
  <si>
    <t>Series Instance UID</t>
  </si>
  <si>
    <t xml:space="preserve">Image Count </t>
  </si>
  <si>
    <t>Imaging Software Name</t>
  </si>
  <si>
    <t>Category</t>
  </si>
  <si>
    <t>Field</t>
  </si>
  <si>
    <t>instructions and constraints</t>
  </si>
  <si>
    <t>Value Sets</t>
  </si>
  <si>
    <t>Example value</t>
  </si>
  <si>
    <t>Required?</t>
  </si>
  <si>
    <t>Notes and Comments</t>
  </si>
  <si>
    <t>NCI-T</t>
  </si>
  <si>
    <t>caDSR CDE (GDC)</t>
  </si>
  <si>
    <t>phs_accession should include version information</t>
  </si>
  <si>
    <t>https://www.ncbi.nlm.nih.gov/gap/docs/submissionguide/#phsgloss</t>
  </si>
  <si>
    <t xml:space="preserve"> Please include PRJ prefix</t>
  </si>
  <si>
    <t>Any study w/ dbGaP will have this field</t>
  </si>
  <si>
    <t>if multiple sources exist, please separate with semicolons</t>
  </si>
  <si>
    <t>multiple funding sources are possible; NCI Common Fund, Childrens Health and Development, HGRI</t>
  </si>
  <si>
    <t>Additional Study Information (Study Summary)</t>
  </si>
  <si>
    <t xml:space="preserve">Please use natural numbers; do not use abbreviations or units (e.g. avoid using "1k" or "one thousand") </t>
  </si>
  <si>
    <t>if multiple strategies and data subtypes exist, please separate with semicolons</t>
  </si>
  <si>
    <t>if multiple file types exist, please separate with semicolons</t>
  </si>
  <si>
    <t>Please provide the units in bytes, using one of the following abbreviations: PB, TB, GB (for petabytes, terabytes, and gigabytes respectively)</t>
  </si>
  <si>
    <t>Subject (Clinical/Demographic - Patient Level)</t>
  </si>
  <si>
    <t>C28421</t>
  </si>
  <si>
    <t>C17049</t>
  </si>
  <si>
    <t>C16564</t>
  </si>
  <si>
    <t>&lt; NOTE: diagnosis should be connected to appropriate subject via a "foreign key" subject_id ; also note that this allows multiple diagnoses per subject &gt;\</t>
  </si>
  <si>
    <t>C158874</t>
  </si>
  <si>
    <t>C25717</t>
  </si>
  <si>
    <t xml:space="preserve">&lt; NOTE: treatment should be connected to appropriate diagnosis, subject via a "foreign key" diagnosis_id, subject_id </t>
  </si>
  <si>
    <t xml:space="preserve">If possible, please use natural numbers; do not use abbreviations or units; an age range may be provided </t>
  </si>
  <si>
    <t>(sometimes in range)</t>
  </si>
  <si>
    <t>C156420</t>
  </si>
  <si>
    <t>Specify units; should be years if subject is adult, should be days if subject is a child</t>
  </si>
  <si>
    <t>(unique to CDS; NCI-T/csDSR; this is to allow for more flexibility)</t>
  </si>
  <si>
    <t xml:space="preserve">Please use natural numbers; do not use abbreviations or units </t>
  </si>
  <si>
    <t xml:space="preserve">AJCC; else: https://www.cancer.gov/about-cancer/diagnosis-staging/prognosis/tumor-grade-fact-sheet </t>
  </si>
  <si>
    <t>AJCC; else: https://www.cancer.gov/about-cancer/diagnosis-staging/staging</t>
  </si>
  <si>
    <t>Please use natural numbers; do not use abbreviations or units</t>
  </si>
  <si>
    <t xml:space="preserve">&lt; NOTE: sample should be connected to appropriate diagnosis, subject via a "foreign key" diagnosis_id, subject_id </t>
  </si>
  <si>
    <t>Typically of the form "SAMN####", including "SAMN" prefix. NOT SUB[number]!</t>
  </si>
  <si>
    <t>Any study w/ dbGaP will have this field, (Recommended)</t>
  </si>
  <si>
    <t>normal; tumor</t>
  </si>
  <si>
    <t>unclear which value set to use (NCI-T vs caDSR)</t>
  </si>
  <si>
    <t>C166229</t>
  </si>
  <si>
    <t>Adenoid</t>
  </si>
  <si>
    <t>Please use natural numbers; do not use abbreviations or units; units are years</t>
  </si>
  <si>
    <t>subject age at collection</t>
  </si>
  <si>
    <t>&lt; NOTE: file should be connected to appropriate sample, subject, study (as appropriate) etc</t>
  </si>
  <si>
    <t>please follow aws s3 url notation</t>
  </si>
  <si>
    <t xml:space="preserve"> Each library_ID must be unique</t>
  </si>
  <si>
    <t>Bisulfite-Seq; ChIP-Seq</t>
  </si>
  <si>
    <t>METAGENOMIC; METATRANSCRIPTOMIC</t>
  </si>
  <si>
    <t>Affinity Enrichment; PCR</t>
  </si>
  <si>
    <t>paired</t>
  </si>
  <si>
    <t>Illumina, LS454, PacBio, Ion Torrent</t>
  </si>
  <si>
    <t>Please provide the term from the value set (based on platform value)</t>
  </si>
  <si>
    <t>454 GS FLX Titanium; Illumina HiSeq 2000</t>
  </si>
  <si>
    <t>Please provide NCBI name or accession number</t>
  </si>
  <si>
    <t>GRCh37</t>
  </si>
  <si>
    <t>Mouse.fasta</t>
  </si>
  <si>
    <t>Value Set Name</t>
  </si>
  <si>
    <t>(subset)</t>
  </si>
  <si>
    <t>Term</t>
  </si>
  <si>
    <t>source Term</t>
  </si>
  <si>
    <t>NCI-T code</t>
  </si>
  <si>
    <t>caDSR CDE</t>
  </si>
  <si>
    <t>female</t>
  </si>
  <si>
    <t>male</t>
  </si>
  <si>
    <t>unspecified</t>
  </si>
  <si>
    <t>not reported</t>
  </si>
  <si>
    <t>cadsr_race</t>
  </si>
  <si>
    <t>white</t>
  </si>
  <si>
    <t>american indian or alaska native</t>
  </si>
  <si>
    <t>black or african american</t>
  </si>
  <si>
    <t>asian</t>
  </si>
  <si>
    <t>native hawaiian or other pacific islander</t>
  </si>
  <si>
    <t>other</t>
  </si>
  <si>
    <t>Unknown</t>
  </si>
  <si>
    <t>not allowed to collect</t>
  </si>
  <si>
    <t>hispanic or latino</t>
  </si>
  <si>
    <t>ethnic group</t>
  </si>
  <si>
    <t>not hispanic or latino</t>
  </si>
  <si>
    <t>adult</t>
  </si>
  <si>
    <t>adult study (e.g. humans over 18 years of age)</t>
  </si>
  <si>
    <t>pediatric</t>
  </si>
  <si>
    <t xml:space="preserve">Pediatric patients </t>
  </si>
  <si>
    <t>genomic</t>
  </si>
  <si>
    <t xml:space="preserve">a study that deals with genetic or transcriptomic material; all types of sequencing studies </t>
  </si>
  <si>
    <t>proteomic</t>
  </si>
  <si>
    <t>A study dealing with proteomic data (e.g. mass-spectrometry)</t>
  </si>
  <si>
    <t>A study dealing with imaging data (e.g. MRI, CT, digital histopathology, etc)</t>
  </si>
  <si>
    <t>open</t>
  </si>
  <si>
    <t>open access</t>
  </si>
  <si>
    <t>controlled</t>
  </si>
  <si>
    <t>controlled access</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</si>
  <si>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</si>
  <si>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</si>
  <si>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</si>
  <si>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</si>
  <si>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</si>
  <si>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</si>
  <si>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</si>
  <si>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</si>
  <si>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</si>
  <si>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</si>
  <si>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</si>
  <si>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</si>
  <si>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</si>
  <si>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</si>
  <si>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</si>
  <si>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</si>
  <si>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</si>
  <si>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</si>
  <si>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</si>
  <si>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</si>
  <si>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</si>
  <si>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</si>
  <si>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</si>
  <si>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</si>
  <si>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</si>
  <si>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</si>
  <si>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</si>
  <si>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</si>
  <si>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</si>
  <si>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</si>
  <si>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</si>
  <si>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</si>
  <si>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</si>
  <si>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</si>
  <si>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</si>
  <si>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</si>
  <si>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</si>
  <si>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</si>
  <si>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</si>
  <si>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</si>
  <si>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</si>
  <si>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</si>
  <si>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</si>
  <si>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</si>
  <si>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</si>
  <si>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</si>
  <si>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</si>
  <si>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</si>
  <si>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</si>
  <si>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</si>
  <si>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</si>
  <si>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</si>
  <si>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</si>
  <si>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</si>
  <si>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</si>
  <si>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</si>
  <si>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</si>
  <si>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</si>
  <si>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</si>
  <si>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</si>
  <si>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</si>
  <si>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</si>
  <si>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</si>
  <si>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</si>
  <si>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</si>
  <si>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</si>
  <si>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</si>
  <si>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</si>
  <si>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</si>
  <si>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</si>
  <si>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</si>
  <si>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</si>
  <si>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</si>
  <si>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</si>
  <si>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</si>
  <si>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</si>
  <si>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</si>
  <si>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</si>
  <si>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</si>
  <si>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</si>
  <si>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</si>
  <si>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</si>
  <si>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</si>
  <si>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</si>
  <si>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</si>
  <si>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</si>
  <si>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</si>
  <si>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</si>
  <si>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</si>
  <si>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</si>
  <si>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</si>
  <si>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</si>
  <si>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</si>
  <si>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</si>
  <si>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</si>
  <si>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</si>
  <si>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</si>
  <si>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</si>
  <si>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</si>
  <si>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</si>
  <si>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</si>
  <si>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</si>
  <si>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</si>
  <si>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</si>
  <si>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</si>
  <si>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</si>
  <si>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</si>
  <si>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</si>
  <si>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</si>
  <si>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</si>
  <si>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</si>
  <si>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</si>
  <si>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</si>
  <si>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</si>
  <si>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</si>
  <si>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</si>
  <si>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</si>
  <si>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</si>
  <si>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</si>
  <si>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</si>
  <si>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</si>
  <si>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</si>
  <si>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</si>
  <si>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</si>
  <si>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</si>
  <si>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Rapid Amplification of cDNA Ends</t>
  </si>
  <si>
    <t>size fractionation</t>
  </si>
  <si>
    <t>Physical selection of size appropriate targets</t>
  </si>
  <si>
    <t>Padlock probes capture method</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</si>
  <si>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</si>
  <si>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</si>
  <si>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</si>
  <si>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</si>
  <si>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</si>
  <si>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</si>
  <si>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</si>
  <si>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</si>
  <si>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</si>
  <si>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</si>
  <si>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</si>
  <si>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</si>
  <si>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</si>
  <si>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_LS454</t>
  </si>
  <si>
    <t>ABI_SOLID</t>
  </si>
  <si>
    <t>BGISEQ</t>
  </si>
  <si>
    <t>CAPILLARY</t>
  </si>
  <si>
    <t>COMPLETE_GENOMICS</t>
  </si>
  <si>
    <t>HELICOS</t>
  </si>
  <si>
    <t>ILLUMINA</t>
  </si>
  <si>
    <t>ION_TORRENT</t>
  </si>
  <si>
    <t>OXFORD_NANOPORE</t>
  </si>
  <si>
    <t>PACBIO_SMRT</t>
  </si>
  <si>
    <t>LS454</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</si>
  <si>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</si>
  <si>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</si>
  <si>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</si>
  <si>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</si>
  <si>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</si>
  <si>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</si>
  <si>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</si>
  <si>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</si>
  <si>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</si>
  <si>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</si>
  <si>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</si>
  <si>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</si>
  <si>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</si>
  <si>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</si>
  <si>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</si>
  <si>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</si>
  <si>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</si>
  <si>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</si>
  <si>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</si>
  <si>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NovaSeq 6000</t>
  </si>
  <si>
    <t>Illumina MiniSeq</t>
  </si>
  <si>
    <t>Illumina MiSeq</t>
  </si>
  <si>
    <t>NextSeq 500</t>
  </si>
  <si>
    <t>NextSeq 550</t>
  </si>
  <si>
    <t>Helicos HeliScope</t>
  </si>
  <si>
    <t>AB 5500 Genetic Analyzer</t>
  </si>
  <si>
    <t>AB 5500xl Genetic Analyzer</t>
  </si>
  <si>
    <t>AB 5500x-Wl Genetic Analyzer</t>
  </si>
  <si>
    <t>AB SOLiD 3 Plus System</t>
  </si>
  <si>
    <t>AB SOLiD 4 System</t>
  </si>
  <si>
    <t>AB SOLiD 4hq System</t>
  </si>
  <si>
    <t>AB SOLiD PI System</t>
  </si>
  <si>
    <t>AB SOLiD System</t>
  </si>
  <si>
    <t>AB SOLiD System 2.0</t>
  </si>
  <si>
    <t>AB SOLiD System 3.0</t>
  </si>
  <si>
    <t>Complete Genomics</t>
  </si>
  <si>
    <t>PacBio RS</t>
  </si>
  <si>
    <t>PacBio RS II</t>
  </si>
  <si>
    <t>PacBio Sequel</t>
  </si>
  <si>
    <t>PacBio Sequel II</t>
  </si>
  <si>
    <t>Ion Torrent PGM</t>
  </si>
  <si>
    <t>Ion Torrent Proton</t>
  </si>
  <si>
    <t>Ion Torrent S5 XL</t>
  </si>
  <si>
    <t>Ion Torrent S5</t>
  </si>
  <si>
    <t>AB 310 Genetic Analyzer</t>
  </si>
  <si>
    <t>AB 3130 Genetic Analyzer</t>
  </si>
  <si>
    <t>AB 3130xL Genetic Analyzer</t>
  </si>
  <si>
    <t>AB 3500 Genetic Analyzer</t>
  </si>
  <si>
    <t>AB 3500xL Genetic Analyzer</t>
  </si>
  <si>
    <t>AB 3730 Genetic Analyzer</t>
  </si>
  <si>
    <t>AB 3730xL Genetic Analyzer</t>
  </si>
  <si>
    <t>GridION</t>
  </si>
  <si>
    <t>MinION</t>
  </si>
  <si>
    <t>PromethION</t>
  </si>
  <si>
    <t>BGISEQ-500</t>
  </si>
  <si>
    <t>DNBSEQ-G400</t>
  </si>
  <si>
    <t>DNBSEQ-T7</t>
  </si>
  <si>
    <t>DNBSEQ-G50</t>
  </si>
  <si>
    <t>MGISEQ-2000RS</t>
  </si>
  <si>
    <t>Abdomen</t>
  </si>
  <si>
    <t>Abdominal Esophagus</t>
  </si>
  <si>
    <t>Adrenal Cortex</t>
  </si>
  <si>
    <t>Adrenal Gland</t>
  </si>
  <si>
    <t>Adrenal Medulla</t>
  </si>
  <si>
    <t>Ampulla of Vater</t>
  </si>
  <si>
    <t>Anal Canal</t>
  </si>
  <si>
    <t>Anal Transitional Zone</t>
  </si>
  <si>
    <t>Anterior Mediastinum</t>
  </si>
  <si>
    <t>Anterior Surface of the Epiglottis</t>
  </si>
  <si>
    <t>Anterior Wall of the Bladder</t>
  </si>
  <si>
    <t>Anterior Wall of the Nasopharynx</t>
  </si>
  <si>
    <t>Antrum Pylori</t>
  </si>
  <si>
    <t>Anus</t>
  </si>
  <si>
    <t>Appendage of the Uterus</t>
  </si>
  <si>
    <t>Appendix</t>
  </si>
  <si>
    <t>Ascending Colon</t>
  </si>
  <si>
    <t>Autonomic Nervous System</t>
  </si>
  <si>
    <t>Axillary Lymph Node</t>
  </si>
  <si>
    <t>Axillary Tail of the Breast</t>
  </si>
  <si>
    <t>Base of the Tongue</t>
  </si>
  <si>
    <t>Biliary Tract</t>
  </si>
  <si>
    <t>Bladder Neck</t>
  </si>
  <si>
    <t>Bladder Trigone</t>
  </si>
  <si>
    <t>Bladder</t>
  </si>
  <si>
    <t>Blood</t>
  </si>
  <si>
    <t>Body of Stomach</t>
  </si>
  <si>
    <t>Body of the Pancreas</t>
  </si>
  <si>
    <t>Body of the Penis</t>
  </si>
  <si>
    <t>Bone Marrow</t>
  </si>
  <si>
    <t>Bone of the Extremity</t>
  </si>
  <si>
    <t>Bone</t>
  </si>
  <si>
    <t>Brain Stem</t>
  </si>
  <si>
    <t>Brain Ventricle</t>
  </si>
  <si>
    <t>Brain</t>
  </si>
  <si>
    <t>Branchial Cleft Remnant</t>
  </si>
  <si>
    <t>Breast</t>
  </si>
  <si>
    <t>Broad Ligament</t>
  </si>
  <si>
    <t>Buccal Mucosa</t>
  </si>
  <si>
    <t>Carotid Body</t>
  </si>
  <si>
    <t>Cauda Equina</t>
  </si>
  <si>
    <t>Cecum</t>
  </si>
  <si>
    <t>Central Portion of the Breast</t>
  </si>
  <si>
    <t>Cerebellum</t>
  </si>
  <si>
    <t>Cerebral Hemisphere</t>
  </si>
  <si>
    <t>Cerebral Meninges</t>
  </si>
  <si>
    <t>Cervical Esophagus</t>
  </si>
  <si>
    <t>Cervix Uteri</t>
  </si>
  <si>
    <t>Choroid</t>
  </si>
  <si>
    <t>Ciliary Body</t>
  </si>
  <si>
    <t>Clitoris</t>
  </si>
  <si>
    <t>Cochlear Nerve</t>
  </si>
  <si>
    <t>Colon</t>
  </si>
  <si>
    <t>Commissure of the Lip</t>
  </si>
  <si>
    <t>Conjunctiva</t>
  </si>
  <si>
    <t>Cornea</t>
  </si>
  <si>
    <t>Corpus Uteri</t>
  </si>
  <si>
    <t>Cranial Nerve</t>
  </si>
  <si>
    <t>Craniopharyngeal Duct</t>
  </si>
  <si>
    <t>Descending Colon</t>
  </si>
  <si>
    <t>Dome of the Bladder</t>
  </si>
  <si>
    <t>Duodenum</t>
  </si>
  <si>
    <t>Ectocervix</t>
  </si>
  <si>
    <t>Endocervix</t>
  </si>
  <si>
    <t>Endocrine Gland</t>
  </si>
  <si>
    <t>Endometrium</t>
  </si>
  <si>
    <t>Epididymis</t>
  </si>
  <si>
    <t>Esophagus</t>
  </si>
  <si>
    <t>Ethmoid Sinus</t>
  </si>
  <si>
    <t>External Ear</t>
  </si>
  <si>
    <t>External Lip</t>
  </si>
  <si>
    <t>External Lower Lip</t>
  </si>
  <si>
    <t>External Upper Lip</t>
  </si>
  <si>
    <t>Extrahepatic Bile Duct</t>
  </si>
  <si>
    <t>Eyelid</t>
  </si>
  <si>
    <t>Eye</t>
  </si>
  <si>
    <t>Fallopian Tube</t>
  </si>
  <si>
    <t>Female Genitalia</t>
  </si>
  <si>
    <t>Floor of Mouth</t>
  </si>
  <si>
    <t>Frontal Lobe</t>
  </si>
  <si>
    <t>Frontal Sinus</t>
  </si>
  <si>
    <t>Fundus of the Stomach</t>
  </si>
  <si>
    <t>Fundus Uteri</t>
  </si>
  <si>
    <t>Gallbladder</t>
  </si>
  <si>
    <t>Gastric Cardia</t>
  </si>
  <si>
    <t>Gastrointestinal Tract</t>
  </si>
  <si>
    <t>Gingiva</t>
  </si>
  <si>
    <t>Glans Penis</t>
  </si>
  <si>
    <t>Glottis</t>
  </si>
  <si>
    <t>Greater Curvature of the Stomach</t>
  </si>
  <si>
    <t>Hard Palate</t>
  </si>
  <si>
    <t>Head and Neck Lymph Node</t>
  </si>
  <si>
    <t>Head of the Pancreas</t>
  </si>
  <si>
    <t>Heart</t>
  </si>
  <si>
    <t>Hematopoietic System</t>
  </si>
  <si>
    <t>Hepatic Flexure</t>
  </si>
  <si>
    <t>Hypopharynx</t>
  </si>
  <si>
    <t>Ileum</t>
  </si>
  <si>
    <t>Ill-Defined Anatomic Site</t>
  </si>
  <si>
    <t>Intestine</t>
  </si>
  <si>
    <t>Intra-Abdominal Lymph Node</t>
  </si>
  <si>
    <t>Intrahepatic Bile Duct</t>
  </si>
  <si>
    <t>Intrathoracic Lymph Node</t>
  </si>
  <si>
    <t>Islet of Langerhans</t>
  </si>
  <si>
    <t>Isthmus Uteri</t>
  </si>
  <si>
    <t>Jejunum</t>
  </si>
  <si>
    <t>Kidney</t>
  </si>
  <si>
    <t>Labium Majus</t>
  </si>
  <si>
    <t>Labium Minus</t>
  </si>
  <si>
    <t>Lacrimal Gland</t>
  </si>
  <si>
    <t>Laryngeal Cartilage</t>
  </si>
  <si>
    <t>Larynx</t>
  </si>
  <si>
    <t>Lateral Wall of the Bladder</t>
  </si>
  <si>
    <t>Lateral Wall of the Nasopharynx</t>
  </si>
  <si>
    <t>Lateral Wall of the Oropharynx</t>
  </si>
  <si>
    <t>Lesser Curvature of the Stomach</t>
  </si>
  <si>
    <t>Lingual Tonsil</t>
  </si>
  <si>
    <t>Lip</t>
  </si>
  <si>
    <t>Liver</t>
  </si>
  <si>
    <t>Lower Extremity</t>
  </si>
  <si>
    <t>Lower Gingiva</t>
  </si>
  <si>
    <t>Lower Lobe of the Lung</t>
  </si>
  <si>
    <t>Lower Third of the Esophagus</t>
  </si>
  <si>
    <t>Lower-Inner Quadrant of the Breast</t>
  </si>
  <si>
    <t>Lower-Outer Quadrant of the Breast</t>
  </si>
  <si>
    <t>Lung</t>
  </si>
  <si>
    <t>Lymph Node of Inguinal Region or Leg</t>
  </si>
  <si>
    <t>Lymph Node</t>
  </si>
  <si>
    <t>Main Bronchus</t>
  </si>
  <si>
    <t>Male Genitalia</t>
  </si>
  <si>
    <t>Mandible</t>
  </si>
  <si>
    <t>Maxillary Sinus</t>
  </si>
  <si>
    <t>Meckel Diverticulum</t>
  </si>
  <si>
    <t>Mediastinum</t>
  </si>
  <si>
    <t>Meninges</t>
  </si>
  <si>
    <t>Middle Ear</t>
  </si>
  <si>
    <t>Middle Lobe of the Right Lung</t>
  </si>
  <si>
    <t>Middle Third of the Esophagus</t>
  </si>
  <si>
    <t>Mucosa of the Lip</t>
  </si>
  <si>
    <t>Mucosa of the Lower Lip</t>
  </si>
  <si>
    <t>Mucosa of the Upper Lip</t>
  </si>
  <si>
    <t>Myometrium</t>
  </si>
  <si>
    <t>Nasal Cavity</t>
  </si>
  <si>
    <t>Nasopharynx</t>
  </si>
  <si>
    <t>Nervous System</t>
  </si>
  <si>
    <t>Nipple</t>
  </si>
  <si>
    <t>Not Reported</t>
  </si>
  <si>
    <t>Occipital Lobe</t>
  </si>
  <si>
    <t>Olfactory Nerve</t>
  </si>
  <si>
    <t>Optic Nerve</t>
  </si>
  <si>
    <t>Oral Cavity</t>
  </si>
  <si>
    <t>Orbit</t>
  </si>
  <si>
    <t>Oropharynx</t>
  </si>
  <si>
    <t>Other and Ill-Defined Sites within Respiratory System and Intrathoracic Organs ICD-O-3</t>
  </si>
  <si>
    <t>Other and Unspecified Female Genital Organs ICD-O-3</t>
  </si>
  <si>
    <t>Other and Unspecified Male Genital Organs ICD-O-3</t>
  </si>
  <si>
    <t>Other Specified Parts of Pancreas</t>
  </si>
  <si>
    <t>Ovary</t>
  </si>
  <si>
    <t>Palate</t>
  </si>
  <si>
    <t>Palatine Tonsil</t>
  </si>
  <si>
    <t>Pancreas</t>
  </si>
  <si>
    <t>Pancreatic Duct</t>
  </si>
  <si>
    <t>Parametrium</t>
  </si>
  <si>
    <t>Paranasal Sinus</t>
  </si>
  <si>
    <t>Parathyroid Gland</t>
  </si>
  <si>
    <t>Parietal Lobe</t>
  </si>
  <si>
    <t>Parotid Gland</t>
  </si>
  <si>
    <t>Pelvic Lymph Node</t>
  </si>
  <si>
    <t>Pelvis</t>
  </si>
  <si>
    <t>Penis</t>
  </si>
  <si>
    <t>Peritoneum</t>
  </si>
  <si>
    <t>Pharynx</t>
  </si>
  <si>
    <t>Pineal Gland</t>
  </si>
  <si>
    <t>Pituitary Gland</t>
  </si>
  <si>
    <t>Placenta</t>
  </si>
  <si>
    <t>Pleura</t>
  </si>
  <si>
    <t>Postcricoid Region</t>
  </si>
  <si>
    <t>Posterior Mediastinum</t>
  </si>
  <si>
    <t>Posterior Wall of the Bladder</t>
  </si>
  <si>
    <t>Posterior Wall of the Hypopharynx</t>
  </si>
  <si>
    <t>Posterior Wall of the Nasopharynx</t>
  </si>
  <si>
    <t>Posterior Wall of the Oropharynx</t>
  </si>
  <si>
    <t>Prepuce</t>
  </si>
  <si>
    <t>Primary Site Unknown</t>
  </si>
  <si>
    <t>Prostate Gland</t>
  </si>
  <si>
    <t>Pylorus</t>
  </si>
  <si>
    <t>Pyriform Sinus</t>
  </si>
  <si>
    <t>Rectosigmoid Region</t>
  </si>
  <si>
    <t>Rectum</t>
  </si>
  <si>
    <t>Renal Pelvis</t>
  </si>
  <si>
    <t>Reticuloendothelial System</t>
  </si>
  <si>
    <t>Retina</t>
  </si>
  <si>
    <t>Retromolar Trigone</t>
  </si>
  <si>
    <t>Retroperitoneum</t>
  </si>
  <si>
    <t>Round Ligament</t>
  </si>
  <si>
    <t>Salivary Gland</t>
  </si>
  <si>
    <t>Scrotum</t>
  </si>
  <si>
    <t>Sigmoid Colon</t>
  </si>
  <si>
    <t>Skene Gland</t>
  </si>
  <si>
    <t>Skin of the Face</t>
  </si>
  <si>
    <t>Skin of the Lip</t>
  </si>
  <si>
    <t>Skin of the Lower Limb and Hip</t>
  </si>
  <si>
    <t>Skin of the Scalp and Neck</t>
  </si>
  <si>
    <t>Skin of the Trunk</t>
  </si>
  <si>
    <t>Skin of the Upper Limb and Shoulder</t>
  </si>
  <si>
    <t>Skin</t>
  </si>
  <si>
    <t>Small Intestine</t>
  </si>
  <si>
    <t>Soft Palate</t>
  </si>
  <si>
    <t>Spermatic Cord</t>
  </si>
  <si>
    <t>Sphenoid Sinus</t>
  </si>
  <si>
    <t>Spinal Cord</t>
  </si>
  <si>
    <t>Spinal Meninges</t>
  </si>
  <si>
    <t>Spleen</t>
  </si>
  <si>
    <t>Splenic Flexure</t>
  </si>
  <si>
    <t>Stomach</t>
  </si>
  <si>
    <t>Subglottis</t>
  </si>
  <si>
    <t>Sublingual Salivary Gland</t>
  </si>
  <si>
    <t>Submandibular Gland</t>
  </si>
  <si>
    <t>Superior Wall of the Nasopharynx</t>
  </si>
  <si>
    <t>Supraglottis</t>
  </si>
  <si>
    <t>Tail of the Pancreas</t>
  </si>
  <si>
    <t>Temporal Lobe</t>
  </si>
  <si>
    <t>Testis</t>
  </si>
  <si>
    <t>Thoracic Esophagus</t>
  </si>
  <si>
    <t>Thorax</t>
  </si>
  <si>
    <t>Thymus Gland</t>
  </si>
  <si>
    <t>Thyroid Gland</t>
  </si>
  <si>
    <t>Tongue</t>
  </si>
  <si>
    <t>Tonsillar Fossa</t>
  </si>
  <si>
    <t>Tonsillar Pillar</t>
  </si>
  <si>
    <t>Trachea</t>
  </si>
  <si>
    <t>Transverse Colon</t>
  </si>
  <si>
    <t>Undescended Testes</t>
  </si>
  <si>
    <t>Upper Extremity</t>
  </si>
  <si>
    <t>Upper Gingiva</t>
  </si>
  <si>
    <t>Upper Lobe of the Lung</t>
  </si>
  <si>
    <t>Upper Respiratory System</t>
  </si>
  <si>
    <t>Upper Third of the Esophagus</t>
  </si>
  <si>
    <t>Upper-Inner Quadrant of the Breast</t>
  </si>
  <si>
    <t>Upper-Outer Quadrant of the Breast</t>
  </si>
  <si>
    <t>Urachus</t>
  </si>
  <si>
    <t>Ureteric Orifice</t>
  </si>
  <si>
    <t>Ureter</t>
  </si>
  <si>
    <t>Urethra</t>
  </si>
  <si>
    <t>Urinary System</t>
  </si>
  <si>
    <t>Uterus</t>
  </si>
  <si>
    <t>Uvula</t>
  </si>
  <si>
    <t>Vagina</t>
  </si>
  <si>
    <t>Vallecula</t>
  </si>
  <si>
    <t>Vertebral Column</t>
  </si>
  <si>
    <t>Vestibule of Mouth</t>
  </si>
  <si>
    <t>Vulva</t>
  </si>
  <si>
    <t>Waldeyer Ring</t>
  </si>
  <si>
    <t>8000/0</t>
  </si>
  <si>
    <t>8000/1</t>
  </si>
  <si>
    <t>8000/3</t>
  </si>
  <si>
    <t>8000/6</t>
  </si>
  <si>
    <t>8000/9</t>
  </si>
  <si>
    <t>8001/0</t>
  </si>
  <si>
    <t>8001/1</t>
  </si>
  <si>
    <t>8001/3</t>
  </si>
  <si>
    <t>8002/3</t>
  </si>
  <si>
    <t>8003/3</t>
  </si>
  <si>
    <t>8004/3</t>
  </si>
  <si>
    <t>8005/0</t>
  </si>
  <si>
    <t>8005/3</t>
  </si>
  <si>
    <t>8010/0</t>
  </si>
  <si>
    <t>8010/2</t>
  </si>
  <si>
    <t>8010/3</t>
  </si>
  <si>
    <t>8010/6</t>
  </si>
  <si>
    <t>8010/9</t>
  </si>
  <si>
    <t>8011/0</t>
  </si>
  <si>
    <t>8011/3</t>
  </si>
  <si>
    <t>8012/3</t>
  </si>
  <si>
    <t>8013/3</t>
  </si>
  <si>
    <t>8014/3</t>
  </si>
  <si>
    <t>8015/3</t>
  </si>
  <si>
    <t>8020/3</t>
  </si>
  <si>
    <t>8020/6</t>
  </si>
  <si>
    <t>8021/3</t>
  </si>
  <si>
    <t>8022/3</t>
  </si>
  <si>
    <t>8023/3</t>
  </si>
  <si>
    <t>8030/3</t>
  </si>
  <si>
    <t>8031/3</t>
  </si>
  <si>
    <t>8032/3</t>
  </si>
  <si>
    <t>8033/3</t>
  </si>
  <si>
    <t>8034/3</t>
  </si>
  <si>
    <t>8035/3</t>
  </si>
  <si>
    <t>8040/0</t>
  </si>
  <si>
    <t>8040/1</t>
  </si>
  <si>
    <t>8040/3</t>
  </si>
  <si>
    <t>8041/3</t>
  </si>
  <si>
    <t>8041/34</t>
  </si>
  <si>
    <t>8041/6</t>
  </si>
  <si>
    <t>8042/3</t>
  </si>
  <si>
    <t>8043/3</t>
  </si>
  <si>
    <t>8044/3</t>
  </si>
  <si>
    <t>8045/3</t>
  </si>
  <si>
    <t>8046/3</t>
  </si>
  <si>
    <t>8046/6</t>
  </si>
  <si>
    <t>8050/0</t>
  </si>
  <si>
    <t>8050/2</t>
  </si>
  <si>
    <t>8050/3</t>
  </si>
  <si>
    <t>8051/0</t>
  </si>
  <si>
    <t>8051/3</t>
  </si>
  <si>
    <t>8052/0</t>
  </si>
  <si>
    <t>8052/2</t>
  </si>
  <si>
    <t>8052/3</t>
  </si>
  <si>
    <t>8053/0</t>
  </si>
  <si>
    <t>8060/0</t>
  </si>
  <si>
    <t>8070/2</t>
  </si>
  <si>
    <t>8070/3</t>
  </si>
  <si>
    <t>8070/33</t>
  </si>
  <si>
    <t>8070/6</t>
  </si>
  <si>
    <t>8071/2</t>
  </si>
  <si>
    <t>8071/3</t>
  </si>
  <si>
    <t>8072/3</t>
  </si>
  <si>
    <t>8073/3</t>
  </si>
  <si>
    <t>8074/3</t>
  </si>
  <si>
    <t>8075/3</t>
  </si>
  <si>
    <t>8076/2</t>
  </si>
  <si>
    <t>8076/3</t>
  </si>
  <si>
    <t>8077/0</t>
  </si>
  <si>
    <t>8077/2</t>
  </si>
  <si>
    <t>8078/3</t>
  </si>
  <si>
    <t>8080/2</t>
  </si>
  <si>
    <t>8081/2</t>
  </si>
  <si>
    <t>8082/3</t>
  </si>
  <si>
    <t>8083/3</t>
  </si>
  <si>
    <t>8084/3</t>
  </si>
  <si>
    <t>8085/3</t>
  </si>
  <si>
    <t>8086/3</t>
  </si>
  <si>
    <t>8090/1</t>
  </si>
  <si>
    <t>8090/3</t>
  </si>
  <si>
    <t>8091/3</t>
  </si>
  <si>
    <t>8092/3</t>
  </si>
  <si>
    <t>8093/3</t>
  </si>
  <si>
    <t>8094/3</t>
  </si>
  <si>
    <t>8095/3</t>
  </si>
  <si>
    <t>8096/0</t>
  </si>
  <si>
    <t>8097/3</t>
  </si>
  <si>
    <t>8098/3</t>
  </si>
  <si>
    <t>8100/0</t>
  </si>
  <si>
    <t>8101/0</t>
  </si>
  <si>
    <t>8102/0</t>
  </si>
  <si>
    <t>8102/3</t>
  </si>
  <si>
    <t>8103/0</t>
  </si>
  <si>
    <t>8110/0</t>
  </si>
  <si>
    <t>8110/3</t>
  </si>
  <si>
    <t>8120/0</t>
  </si>
  <si>
    <t>8120/1</t>
  </si>
  <si>
    <t>8120/2</t>
  </si>
  <si>
    <t>8120/3</t>
  </si>
  <si>
    <t>8121/0</t>
  </si>
  <si>
    <t>8121/1</t>
  </si>
  <si>
    <t>8121/3</t>
  </si>
  <si>
    <t>8122/3</t>
  </si>
  <si>
    <t>8123/3</t>
  </si>
  <si>
    <t>8124/3</t>
  </si>
  <si>
    <t>8130/1</t>
  </si>
  <si>
    <t>8130/2</t>
  </si>
  <si>
    <t>8130/3</t>
  </si>
  <si>
    <t>8131/3</t>
  </si>
  <si>
    <t>8140/0</t>
  </si>
  <si>
    <t>8140/1</t>
  </si>
  <si>
    <t>8140/2</t>
  </si>
  <si>
    <t>8140/3</t>
  </si>
  <si>
    <t>8140/33</t>
  </si>
  <si>
    <t>8140/6</t>
  </si>
  <si>
    <t>8141/3</t>
  </si>
  <si>
    <t>8142/3</t>
  </si>
  <si>
    <t>8143/3</t>
  </si>
  <si>
    <t>8144/3</t>
  </si>
  <si>
    <t>8145/3</t>
  </si>
  <si>
    <t>8146/0</t>
  </si>
  <si>
    <t>8147/0</t>
  </si>
  <si>
    <t>8147/3</t>
  </si>
  <si>
    <t>8148/0</t>
  </si>
  <si>
    <t>8148/2</t>
  </si>
  <si>
    <t>8149/0</t>
  </si>
  <si>
    <t>8150/0</t>
  </si>
  <si>
    <t>8150/1</t>
  </si>
  <si>
    <t>8150/3</t>
  </si>
  <si>
    <t>8151/0</t>
  </si>
  <si>
    <t>8151/3</t>
  </si>
  <si>
    <t>8152/1</t>
  </si>
  <si>
    <t>8152/3</t>
  </si>
  <si>
    <t>8153/1</t>
  </si>
  <si>
    <t>8153/3</t>
  </si>
  <si>
    <t>8154/3</t>
  </si>
  <si>
    <t>8155/1</t>
  </si>
  <si>
    <t>8155/3</t>
  </si>
  <si>
    <t>8156/1</t>
  </si>
  <si>
    <t>8156/3</t>
  </si>
  <si>
    <t>8158/1</t>
  </si>
  <si>
    <t>8160/0</t>
  </si>
  <si>
    <t>8160/3</t>
  </si>
  <si>
    <t>8161/0</t>
  </si>
  <si>
    <t>8161/3</t>
  </si>
  <si>
    <t>8162/3</t>
  </si>
  <si>
    <t>8163/0</t>
  </si>
  <si>
    <t>8163/2</t>
  </si>
  <si>
    <t>8163/3</t>
  </si>
  <si>
    <t>8170/0</t>
  </si>
  <si>
    <t>8170/3</t>
  </si>
  <si>
    <t>8171/3</t>
  </si>
  <si>
    <t>8172/3</t>
  </si>
  <si>
    <t>8173/3</t>
  </si>
  <si>
    <t>8174/3</t>
  </si>
  <si>
    <t>8175/3</t>
  </si>
  <si>
    <t>8180/3</t>
  </si>
  <si>
    <t>8190/0</t>
  </si>
  <si>
    <t>8190/3</t>
  </si>
  <si>
    <t>8191/0</t>
  </si>
  <si>
    <t>8200/0</t>
  </si>
  <si>
    <t>8200/3</t>
  </si>
  <si>
    <t>8201/2</t>
  </si>
  <si>
    <t>8201/3</t>
  </si>
  <si>
    <t>8202/0</t>
  </si>
  <si>
    <t>8204/0</t>
  </si>
  <si>
    <t>8210/0</t>
  </si>
  <si>
    <t>8210/2</t>
  </si>
  <si>
    <t>8210/3</t>
  </si>
  <si>
    <t>8211/0</t>
  </si>
  <si>
    <t>8211/3</t>
  </si>
  <si>
    <t>8212/0</t>
  </si>
  <si>
    <t>8213/0</t>
  </si>
  <si>
    <t>8213/3</t>
  </si>
  <si>
    <t>8214/3</t>
  </si>
  <si>
    <t>8215/3</t>
  </si>
  <si>
    <t>8220/0</t>
  </si>
  <si>
    <t>8220/3</t>
  </si>
  <si>
    <t>8221/0</t>
  </si>
  <si>
    <t>8221/3</t>
  </si>
  <si>
    <t>8230/2</t>
  </si>
  <si>
    <t>8230/3</t>
  </si>
  <si>
    <t>8231/3</t>
  </si>
  <si>
    <t>8240/1</t>
  </si>
  <si>
    <t>8240/3</t>
  </si>
  <si>
    <t>8240/6</t>
  </si>
  <si>
    <t>8241/3</t>
  </si>
  <si>
    <t>8242/1</t>
  </si>
  <si>
    <t>8242/3</t>
  </si>
  <si>
    <t>8243/3</t>
  </si>
  <si>
    <t>8244/3</t>
  </si>
  <si>
    <t>8245/1</t>
  </si>
  <si>
    <t>8245/3</t>
  </si>
  <si>
    <t>8246/3</t>
  </si>
  <si>
    <t>8246/6</t>
  </si>
  <si>
    <t>8247/3</t>
  </si>
  <si>
    <t>8248/1</t>
  </si>
  <si>
    <t>8249/3</t>
  </si>
  <si>
    <t>8249/6</t>
  </si>
  <si>
    <t>8250/1</t>
  </si>
  <si>
    <t>8250/2</t>
  </si>
  <si>
    <t>8250/3</t>
  </si>
  <si>
    <t>8251/0</t>
  </si>
  <si>
    <t>8251/3</t>
  </si>
  <si>
    <t>8252/3</t>
  </si>
  <si>
    <t>8253/3</t>
  </si>
  <si>
    <t>8254/3</t>
  </si>
  <si>
    <t>8255/3</t>
  </si>
  <si>
    <t>8256/3</t>
  </si>
  <si>
    <t>8257/3</t>
  </si>
  <si>
    <t>8260/0</t>
  </si>
  <si>
    <t>8260/3</t>
  </si>
  <si>
    <t>8261/0</t>
  </si>
  <si>
    <t>8261/2</t>
  </si>
  <si>
    <t>8261/3</t>
  </si>
  <si>
    <t>8262/3</t>
  </si>
  <si>
    <t>8263/0</t>
  </si>
  <si>
    <t>8263/2</t>
  </si>
  <si>
    <t>8263/3</t>
  </si>
  <si>
    <t>8264/0</t>
  </si>
  <si>
    <t>8265/3</t>
  </si>
  <si>
    <t>8270/0</t>
  </si>
  <si>
    <t>8270/3</t>
  </si>
  <si>
    <t>8271/0</t>
  </si>
  <si>
    <t>8272/0</t>
  </si>
  <si>
    <t>8272/3</t>
  </si>
  <si>
    <t>8280/0</t>
  </si>
  <si>
    <t>8280/3</t>
  </si>
  <si>
    <t>8281/0</t>
  </si>
  <si>
    <t>8281/3</t>
  </si>
  <si>
    <t>8290/0</t>
  </si>
  <si>
    <t>8290/3</t>
  </si>
  <si>
    <t>8300/0</t>
  </si>
  <si>
    <t>8300/3</t>
  </si>
  <si>
    <t>8310/0</t>
  </si>
  <si>
    <t>8310/3</t>
  </si>
  <si>
    <t>8310/6</t>
  </si>
  <si>
    <t>8311/1</t>
  </si>
  <si>
    <t>8311/3</t>
  </si>
  <si>
    <t>8311/6</t>
  </si>
  <si>
    <t>8312/3</t>
  </si>
  <si>
    <t>8313/0</t>
  </si>
  <si>
    <t>8313/1</t>
  </si>
  <si>
    <t>8313/3</t>
  </si>
  <si>
    <t>8314/3</t>
  </si>
  <si>
    <t>8315/3</t>
  </si>
  <si>
    <t>8316/3</t>
  </si>
  <si>
    <t>8317/3</t>
  </si>
  <si>
    <t>8318/3</t>
  </si>
  <si>
    <t>8319/3</t>
  </si>
  <si>
    <t>8320/3</t>
  </si>
  <si>
    <t>8321/0</t>
  </si>
  <si>
    <t>8322/0</t>
  </si>
  <si>
    <t>8322/3</t>
  </si>
  <si>
    <t>8323/0</t>
  </si>
  <si>
    <t>8323/3</t>
  </si>
  <si>
    <t>8324/0</t>
  </si>
  <si>
    <t>8325/0</t>
  </si>
  <si>
    <t>8330/0</t>
  </si>
  <si>
    <t>8330/1</t>
  </si>
  <si>
    <t>8330/3</t>
  </si>
  <si>
    <t>8331/3</t>
  </si>
  <si>
    <t>8332/3</t>
  </si>
  <si>
    <t>8333/0</t>
  </si>
  <si>
    <t>8333/3</t>
  </si>
  <si>
    <t>8334/0</t>
  </si>
  <si>
    <t>8335/3</t>
  </si>
  <si>
    <t>8336/0</t>
  </si>
  <si>
    <t>8337/3</t>
  </si>
  <si>
    <t>8339/3</t>
  </si>
  <si>
    <t>8340/3</t>
  </si>
  <si>
    <t>8341/3</t>
  </si>
  <si>
    <t>8342/3</t>
  </si>
  <si>
    <t>8343/2</t>
  </si>
  <si>
    <t>8343/3</t>
  </si>
  <si>
    <t>8344/3</t>
  </si>
  <si>
    <t>8345/3</t>
  </si>
  <si>
    <t>8346/3</t>
  </si>
  <si>
    <t>8347/3</t>
  </si>
  <si>
    <t>8350/3</t>
  </si>
  <si>
    <t>8360/1</t>
  </si>
  <si>
    <t>8361/0</t>
  </si>
  <si>
    <t>8370/0</t>
  </si>
  <si>
    <t>8370/1</t>
  </si>
  <si>
    <t>8370/3</t>
  </si>
  <si>
    <t>8371/0</t>
  </si>
  <si>
    <t>8372/0</t>
  </si>
  <si>
    <t>8373/0</t>
  </si>
  <si>
    <t>8374/0</t>
  </si>
  <si>
    <t>8375/0</t>
  </si>
  <si>
    <t>8380/0</t>
  </si>
  <si>
    <t>8380/1</t>
  </si>
  <si>
    <t>8380/2</t>
  </si>
  <si>
    <t>8380/3</t>
  </si>
  <si>
    <t>8380/6</t>
  </si>
  <si>
    <t>8381/0</t>
  </si>
  <si>
    <t>8381/1</t>
  </si>
  <si>
    <t>8381/3</t>
  </si>
  <si>
    <t>8382/3</t>
  </si>
  <si>
    <t>8383/3</t>
  </si>
  <si>
    <t>8384/3</t>
  </si>
  <si>
    <t>8390/0</t>
  </si>
  <si>
    <t>8390/3</t>
  </si>
  <si>
    <t>8391/0</t>
  </si>
  <si>
    <t>8392/0</t>
  </si>
  <si>
    <t>8400/0</t>
  </si>
  <si>
    <t>8400/1</t>
  </si>
  <si>
    <t>8400/3</t>
  </si>
  <si>
    <t>8401/0</t>
  </si>
  <si>
    <t>8401/3</t>
  </si>
  <si>
    <t>8402/0</t>
  </si>
  <si>
    <t>8402/3</t>
  </si>
  <si>
    <t>8403/0</t>
  </si>
  <si>
    <t>8403/3</t>
  </si>
  <si>
    <t>8404/0</t>
  </si>
  <si>
    <t>8405/0</t>
  </si>
  <si>
    <t>8406/0</t>
  </si>
  <si>
    <t>8407/0</t>
  </si>
  <si>
    <t>8407/3</t>
  </si>
  <si>
    <t>8408/0</t>
  </si>
  <si>
    <t>8408/1</t>
  </si>
  <si>
    <t>8408/3</t>
  </si>
  <si>
    <t>8409/0</t>
  </si>
  <si>
    <t>8409/3</t>
  </si>
  <si>
    <t>8410/0</t>
  </si>
  <si>
    <t>8410/3</t>
  </si>
  <si>
    <t>8413/3</t>
  </si>
  <si>
    <t>8420/0</t>
  </si>
  <si>
    <t>8420/3</t>
  </si>
  <si>
    <t>8430/1</t>
  </si>
  <si>
    <t>8430/3</t>
  </si>
  <si>
    <t>8440/0</t>
  </si>
  <si>
    <t>8440/3</t>
  </si>
  <si>
    <t>8441/0</t>
  </si>
  <si>
    <t>8441/2</t>
  </si>
  <si>
    <t>8441/3</t>
  </si>
  <si>
    <t>8441/6</t>
  </si>
  <si>
    <t>8442/1</t>
  </si>
  <si>
    <t>8443/0</t>
  </si>
  <si>
    <t>8444/1</t>
  </si>
  <si>
    <t>8450/0</t>
  </si>
  <si>
    <t>8450/3</t>
  </si>
  <si>
    <t>8451/1</t>
  </si>
  <si>
    <t>8452/1</t>
  </si>
  <si>
    <t>8452/3</t>
  </si>
  <si>
    <t>8453/0</t>
  </si>
  <si>
    <t>8453/2</t>
  </si>
  <si>
    <t>8453/3</t>
  </si>
  <si>
    <t>8454/0</t>
  </si>
  <si>
    <t>8460/0</t>
  </si>
  <si>
    <t>8460/2</t>
  </si>
  <si>
    <t>8460/3</t>
  </si>
  <si>
    <t>8461/0</t>
  </si>
  <si>
    <t>8461/3</t>
  </si>
  <si>
    <t>8461/6</t>
  </si>
  <si>
    <t>8462/1</t>
  </si>
  <si>
    <t>8463/1</t>
  </si>
  <si>
    <t>8470/0</t>
  </si>
  <si>
    <t>8470/2</t>
  </si>
  <si>
    <t>8470/3</t>
  </si>
  <si>
    <t>8471/0</t>
  </si>
  <si>
    <t>8471/1</t>
  </si>
  <si>
    <t>8471/3</t>
  </si>
  <si>
    <t>8472/1</t>
  </si>
  <si>
    <t>8473/1</t>
  </si>
  <si>
    <t>8474/1</t>
  </si>
  <si>
    <t>8474/3</t>
  </si>
  <si>
    <t>8480/0</t>
  </si>
  <si>
    <t>8480/1</t>
  </si>
  <si>
    <t>8480/3</t>
  </si>
  <si>
    <t>8480/6</t>
  </si>
  <si>
    <t>8481/3</t>
  </si>
  <si>
    <t>8482/3</t>
  </si>
  <si>
    <t>8482/6</t>
  </si>
  <si>
    <t>8490/3</t>
  </si>
  <si>
    <t>8490/6</t>
  </si>
  <si>
    <t>8500/2</t>
  </si>
  <si>
    <t>8500/3</t>
  </si>
  <si>
    <t>8500/6</t>
  </si>
  <si>
    <t>8501/2</t>
  </si>
  <si>
    <t>8501/3</t>
  </si>
  <si>
    <t>8502/3</t>
  </si>
  <si>
    <t>8503/0</t>
  </si>
  <si>
    <t>8503/2</t>
  </si>
  <si>
    <t>8503/3</t>
  </si>
  <si>
    <t>8504/0</t>
  </si>
  <si>
    <t>8504/2</t>
  </si>
  <si>
    <t>8504/3</t>
  </si>
  <si>
    <t>8505/0</t>
  </si>
  <si>
    <t>8506/0</t>
  </si>
  <si>
    <t>8507/2</t>
  </si>
  <si>
    <t>8507/3</t>
  </si>
  <si>
    <t>8508/3</t>
  </si>
  <si>
    <t>8509/2</t>
  </si>
  <si>
    <t>8509/3</t>
  </si>
  <si>
    <t>8510/3</t>
  </si>
  <si>
    <t>8512/3</t>
  </si>
  <si>
    <t>8513/3</t>
  </si>
  <si>
    <t>8514/3</t>
  </si>
  <si>
    <t>8519/2</t>
  </si>
  <si>
    <t>8520/2</t>
  </si>
  <si>
    <t>8520/3</t>
  </si>
  <si>
    <t>8521/1</t>
  </si>
  <si>
    <t>8521/3</t>
  </si>
  <si>
    <t>8522/1</t>
  </si>
  <si>
    <t>8522/2</t>
  </si>
  <si>
    <t>8522/3</t>
  </si>
  <si>
    <t>8522/6</t>
  </si>
  <si>
    <t>8523/3</t>
  </si>
  <si>
    <t>8524/3</t>
  </si>
  <si>
    <t>8525/3</t>
  </si>
  <si>
    <t>8530/3</t>
  </si>
  <si>
    <t>8540/3</t>
  </si>
  <si>
    <t>8541/3</t>
  </si>
  <si>
    <t>8542/3</t>
  </si>
  <si>
    <t>8543/3</t>
  </si>
  <si>
    <t>8550/0</t>
  </si>
  <si>
    <t>8550/1</t>
  </si>
  <si>
    <t>8550/3</t>
  </si>
  <si>
    <t>8551/3</t>
  </si>
  <si>
    <t>8552/3</t>
  </si>
  <si>
    <t>8560/0</t>
  </si>
  <si>
    <t>8560/3</t>
  </si>
  <si>
    <t>8561/0</t>
  </si>
  <si>
    <t>8562/3</t>
  </si>
  <si>
    <t>8570/3</t>
  </si>
  <si>
    <t>8571/3</t>
  </si>
  <si>
    <t>8572/3</t>
  </si>
  <si>
    <t>8573/3</t>
  </si>
  <si>
    <t>8574/3</t>
  </si>
  <si>
    <t>8575/3</t>
  </si>
  <si>
    <t>8576/3</t>
  </si>
  <si>
    <t>8580/0</t>
  </si>
  <si>
    <t>8580/1</t>
  </si>
  <si>
    <t>8580/3</t>
  </si>
  <si>
    <t>8581/1</t>
  </si>
  <si>
    <t>8581/3</t>
  </si>
  <si>
    <t>8582/1</t>
  </si>
  <si>
    <t>8582/3</t>
  </si>
  <si>
    <t>8583/1</t>
  </si>
  <si>
    <t>8583/3</t>
  </si>
  <si>
    <t>8584/1</t>
  </si>
  <si>
    <t>8584/3</t>
  </si>
  <si>
    <t>8585/1</t>
  </si>
  <si>
    <t>8585/3</t>
  </si>
  <si>
    <t>8586/3</t>
  </si>
  <si>
    <t>8587/0</t>
  </si>
  <si>
    <t>8588/3</t>
  </si>
  <si>
    <t>8589/3</t>
  </si>
  <si>
    <t>8590/1</t>
  </si>
  <si>
    <t>8591/1</t>
  </si>
  <si>
    <t>8592/1</t>
  </si>
  <si>
    <t>8593/1</t>
  </si>
  <si>
    <t>8594/1</t>
  </si>
  <si>
    <t>8600/0</t>
  </si>
  <si>
    <t>8600/3</t>
  </si>
  <si>
    <t>8601/0</t>
  </si>
  <si>
    <t>8602/0</t>
  </si>
  <si>
    <t>8610/0</t>
  </si>
  <si>
    <t>8620/1</t>
  </si>
  <si>
    <t>8620/3</t>
  </si>
  <si>
    <t>8621/1</t>
  </si>
  <si>
    <t>8622/1</t>
  </si>
  <si>
    <t>8623/1</t>
  </si>
  <si>
    <t>8630/0</t>
  </si>
  <si>
    <t>8630/1</t>
  </si>
  <si>
    <t>8630/3</t>
  </si>
  <si>
    <t>8631/0</t>
  </si>
  <si>
    <t>8631/1</t>
  </si>
  <si>
    <t>8631/3</t>
  </si>
  <si>
    <t>8632/1</t>
  </si>
  <si>
    <t>8633/1</t>
  </si>
  <si>
    <t>8634/1</t>
  </si>
  <si>
    <t>8634/3</t>
  </si>
  <si>
    <t>8640/1</t>
  </si>
  <si>
    <t>8640/3</t>
  </si>
  <si>
    <t>8641/0</t>
  </si>
  <si>
    <t>8642/1</t>
  </si>
  <si>
    <t>8650/0</t>
  </si>
  <si>
    <t>8650/1</t>
  </si>
  <si>
    <t>8650/3</t>
  </si>
  <si>
    <t>8660/0</t>
  </si>
  <si>
    <t>8670/0</t>
  </si>
  <si>
    <t>8670/3</t>
  </si>
  <si>
    <t>8671/0</t>
  </si>
  <si>
    <t>8680/0</t>
  </si>
  <si>
    <t>8680/1</t>
  </si>
  <si>
    <t>8680/3</t>
  </si>
  <si>
    <t>8681/1</t>
  </si>
  <si>
    <t>8682/1</t>
  </si>
  <si>
    <t>8683/0</t>
  </si>
  <si>
    <t>8690/1</t>
  </si>
  <si>
    <t>8691/1</t>
  </si>
  <si>
    <t>8692/1</t>
  </si>
  <si>
    <t>8693/1</t>
  </si>
  <si>
    <t>8693/3</t>
  </si>
  <si>
    <t>8700/0</t>
  </si>
  <si>
    <t>8700/3</t>
  </si>
  <si>
    <t>8710/3</t>
  </si>
  <si>
    <t>8711/0</t>
  </si>
  <si>
    <t>8711/3</t>
  </si>
  <si>
    <t>8712/0</t>
  </si>
  <si>
    <t>8713/0</t>
  </si>
  <si>
    <t>8714/3</t>
  </si>
  <si>
    <t>8720/0</t>
  </si>
  <si>
    <t>8720/2</t>
  </si>
  <si>
    <t>8720/3</t>
  </si>
  <si>
    <t>8720/6</t>
  </si>
  <si>
    <t>8721/3</t>
  </si>
  <si>
    <t>8722/0</t>
  </si>
  <si>
    <t>8722/3</t>
  </si>
  <si>
    <t>8723/0</t>
  </si>
  <si>
    <t>8723/3</t>
  </si>
  <si>
    <t>8725/0</t>
  </si>
  <si>
    <t>8726/0</t>
  </si>
  <si>
    <t>8727/0</t>
  </si>
  <si>
    <t>8728/0</t>
  </si>
  <si>
    <t>8728/1</t>
  </si>
  <si>
    <t>8728/3</t>
  </si>
  <si>
    <t>8730/0</t>
  </si>
  <si>
    <t>8730/3</t>
  </si>
  <si>
    <t>8740/0</t>
  </si>
  <si>
    <t>8740/3</t>
  </si>
  <si>
    <t>8741/2</t>
  </si>
  <si>
    <t>8741/3</t>
  </si>
  <si>
    <t>8742/2</t>
  </si>
  <si>
    <t>8742/3</t>
  </si>
  <si>
    <t>8743/3</t>
  </si>
  <si>
    <t>8744/3</t>
  </si>
  <si>
    <t>8745/3</t>
  </si>
  <si>
    <t>8746/3</t>
  </si>
  <si>
    <t>8750/0</t>
  </si>
  <si>
    <t>8760/0</t>
  </si>
  <si>
    <t>8761/0</t>
  </si>
  <si>
    <t>8761/1</t>
  </si>
  <si>
    <t>8761/3</t>
  </si>
  <si>
    <t>8762/1</t>
  </si>
  <si>
    <t>8770/0</t>
  </si>
  <si>
    <t>8770/3</t>
  </si>
  <si>
    <t>8771/0</t>
  </si>
  <si>
    <t>8771/3</t>
  </si>
  <si>
    <t>8772/0</t>
  </si>
  <si>
    <t>8772/3</t>
  </si>
  <si>
    <t>8773/3</t>
  </si>
  <si>
    <t>8774/3</t>
  </si>
  <si>
    <t>8780/0</t>
  </si>
  <si>
    <t>8780/3</t>
  </si>
  <si>
    <t>8790/0</t>
  </si>
  <si>
    <t>8800/0</t>
  </si>
  <si>
    <t>8800/3</t>
  </si>
  <si>
    <t>8800/6</t>
  </si>
  <si>
    <t>8800/9</t>
  </si>
  <si>
    <t>8801/3</t>
  </si>
  <si>
    <t>8801/6</t>
  </si>
  <si>
    <t>8802/3</t>
  </si>
  <si>
    <t>8803/3</t>
  </si>
  <si>
    <t>8804/3</t>
  </si>
  <si>
    <t>8804/6</t>
  </si>
  <si>
    <t>8805/3</t>
  </si>
  <si>
    <t>8806/3</t>
  </si>
  <si>
    <t>8806/6</t>
  </si>
  <si>
    <t>8810/0</t>
  </si>
  <si>
    <t>8810/1</t>
  </si>
  <si>
    <t>8810/3</t>
  </si>
  <si>
    <t>8811/0</t>
  </si>
  <si>
    <t>8811/1</t>
  </si>
  <si>
    <t>8811/3</t>
  </si>
  <si>
    <t>8812/0</t>
  </si>
  <si>
    <t>8812/3</t>
  </si>
  <si>
    <t>8813/0</t>
  </si>
  <si>
    <t>8813/3</t>
  </si>
  <si>
    <t>8814/3</t>
  </si>
  <si>
    <t>8815/0</t>
  </si>
  <si>
    <t>8815/1</t>
  </si>
  <si>
    <t>8815/3</t>
  </si>
  <si>
    <t>8820/0</t>
  </si>
  <si>
    <t>8821/1</t>
  </si>
  <si>
    <t>8822/1</t>
  </si>
  <si>
    <t>8823/0</t>
  </si>
  <si>
    <t>8824/0</t>
  </si>
  <si>
    <t>8824/1</t>
  </si>
  <si>
    <t>8825/0</t>
  </si>
  <si>
    <t>8825/1</t>
  </si>
  <si>
    <t>8825/3</t>
  </si>
  <si>
    <t>8826/0</t>
  </si>
  <si>
    <t>8827/1</t>
  </si>
  <si>
    <t>8830/0</t>
  </si>
  <si>
    <t>8830/1</t>
  </si>
  <si>
    <t>8830/3</t>
  </si>
  <si>
    <t>8831/0</t>
  </si>
  <si>
    <t>8832/0</t>
  </si>
  <si>
    <t>8832/3</t>
  </si>
  <si>
    <t>8833/3</t>
  </si>
  <si>
    <t>8834/1</t>
  </si>
  <si>
    <t>8835/1</t>
  </si>
  <si>
    <t>8836/1</t>
  </si>
  <si>
    <t>8840/0</t>
  </si>
  <si>
    <t>8840/3</t>
  </si>
  <si>
    <t>8841/1</t>
  </si>
  <si>
    <t>8842/0</t>
  </si>
  <si>
    <t>8842/3</t>
  </si>
  <si>
    <t>8850/0</t>
  </si>
  <si>
    <t>8850/1</t>
  </si>
  <si>
    <t>8850/3</t>
  </si>
  <si>
    <t>8851/0</t>
  </si>
  <si>
    <t>8851/3</t>
  </si>
  <si>
    <t>8852/0</t>
  </si>
  <si>
    <t>8852/3</t>
  </si>
  <si>
    <t>8853/3</t>
  </si>
  <si>
    <t>8854/0</t>
  </si>
  <si>
    <t>8854/3</t>
  </si>
  <si>
    <t>8855/3</t>
  </si>
  <si>
    <t>8856/0</t>
  </si>
  <si>
    <t>8857/0</t>
  </si>
  <si>
    <t>8857/3</t>
  </si>
  <si>
    <t>8858/3</t>
  </si>
  <si>
    <t>8860/0</t>
  </si>
  <si>
    <t>8861/0</t>
  </si>
  <si>
    <t>8862/0</t>
  </si>
  <si>
    <t>8870/0</t>
  </si>
  <si>
    <t>8880/0</t>
  </si>
  <si>
    <t>8881/0</t>
  </si>
  <si>
    <t>8890/0</t>
  </si>
  <si>
    <t>8890/1</t>
  </si>
  <si>
    <t>8890/3</t>
  </si>
  <si>
    <t>8891/0</t>
  </si>
  <si>
    <t>8891/3</t>
  </si>
  <si>
    <t>8892/0</t>
  </si>
  <si>
    <t>8893/0</t>
  </si>
  <si>
    <t>8894/0</t>
  </si>
  <si>
    <t>8894/3</t>
  </si>
  <si>
    <t>8895/0</t>
  </si>
  <si>
    <t>8895/3</t>
  </si>
  <si>
    <t>8896/3</t>
  </si>
  <si>
    <t>8897/1</t>
  </si>
  <si>
    <t>8898/1</t>
  </si>
  <si>
    <t>8900/0</t>
  </si>
  <si>
    <t>8900/3</t>
  </si>
  <si>
    <t>8901/3</t>
  </si>
  <si>
    <t>8902/3</t>
  </si>
  <si>
    <t>8903/0</t>
  </si>
  <si>
    <t>8904/0</t>
  </si>
  <si>
    <t>8905/0</t>
  </si>
  <si>
    <t>8910/3</t>
  </si>
  <si>
    <t>8912/3</t>
  </si>
  <si>
    <t>8920/3</t>
  </si>
  <si>
    <t>8920/6</t>
  </si>
  <si>
    <t>8921/3</t>
  </si>
  <si>
    <t>8930/0</t>
  </si>
  <si>
    <t>8930/3</t>
  </si>
  <si>
    <t>8931/3</t>
  </si>
  <si>
    <t>8932/0</t>
  </si>
  <si>
    <t>8933/3</t>
  </si>
  <si>
    <t>8934/3</t>
  </si>
  <si>
    <t>8935/0</t>
  </si>
  <si>
    <t>8935/1</t>
  </si>
  <si>
    <t>8935/3</t>
  </si>
  <si>
    <t>8936/0</t>
  </si>
  <si>
    <t>8936/1</t>
  </si>
  <si>
    <t>8936/3</t>
  </si>
  <si>
    <t>8940/0</t>
  </si>
  <si>
    <t>8940/3</t>
  </si>
  <si>
    <t>8941/3</t>
  </si>
  <si>
    <t>8950/3</t>
  </si>
  <si>
    <t>8950/6</t>
  </si>
  <si>
    <t>8951/3</t>
  </si>
  <si>
    <t>8959/0</t>
  </si>
  <si>
    <t>8959/1</t>
  </si>
  <si>
    <t>8959/3</t>
  </si>
  <si>
    <t>8960/1</t>
  </si>
  <si>
    <t>8960/3</t>
  </si>
  <si>
    <t>8963/3</t>
  </si>
  <si>
    <t>8964/3</t>
  </si>
  <si>
    <t>8965/0</t>
  </si>
  <si>
    <t>8966/0</t>
  </si>
  <si>
    <t>8967/0</t>
  </si>
  <si>
    <t>8970/3</t>
  </si>
  <si>
    <t>8971/3</t>
  </si>
  <si>
    <t>8972/3</t>
  </si>
  <si>
    <t>8973/3</t>
  </si>
  <si>
    <t>8974/1</t>
  </si>
  <si>
    <t>8975/1</t>
  </si>
  <si>
    <t>8980/3</t>
  </si>
  <si>
    <t>8981/3</t>
  </si>
  <si>
    <t>8982/0</t>
  </si>
  <si>
    <t>8982/3</t>
  </si>
  <si>
    <t>8983/0</t>
  </si>
  <si>
    <t>8983/3</t>
  </si>
  <si>
    <t>8990/0</t>
  </si>
  <si>
    <t>8990/1</t>
  </si>
  <si>
    <t>8990/3</t>
  </si>
  <si>
    <t>8991/3</t>
  </si>
  <si>
    <t>9000/0</t>
  </si>
  <si>
    <t>9000/1</t>
  </si>
  <si>
    <t>9000/3</t>
  </si>
  <si>
    <t>9010/0</t>
  </si>
  <si>
    <t>9011/0</t>
  </si>
  <si>
    <t>9012/0</t>
  </si>
  <si>
    <t>9013/0</t>
  </si>
  <si>
    <t>9014/0</t>
  </si>
  <si>
    <t>9014/1</t>
  </si>
  <si>
    <t>9014/3</t>
  </si>
  <si>
    <t>9015/0</t>
  </si>
  <si>
    <t>9015/1</t>
  </si>
  <si>
    <t>9015/3</t>
  </si>
  <si>
    <t>9016/0</t>
  </si>
  <si>
    <t>9020/0</t>
  </si>
  <si>
    <t>9020/1</t>
  </si>
  <si>
    <t>9020/3</t>
  </si>
  <si>
    <t>9030/0</t>
  </si>
  <si>
    <t>9040/0</t>
  </si>
  <si>
    <t>9040/3</t>
  </si>
  <si>
    <t>9041/3</t>
  </si>
  <si>
    <t>9042/3</t>
  </si>
  <si>
    <t>9043/3</t>
  </si>
  <si>
    <t>9044/3</t>
  </si>
  <si>
    <t>9045/3</t>
  </si>
  <si>
    <t>9050/0</t>
  </si>
  <si>
    <t>9050/3</t>
  </si>
  <si>
    <t>9051/0</t>
  </si>
  <si>
    <t>9051/3</t>
  </si>
  <si>
    <t>9052/0</t>
  </si>
  <si>
    <t>9052/3</t>
  </si>
  <si>
    <t>9053/3</t>
  </si>
  <si>
    <t>9054/0</t>
  </si>
  <si>
    <t>9055/0</t>
  </si>
  <si>
    <t>9055/1</t>
  </si>
  <si>
    <t>9060/3</t>
  </si>
  <si>
    <t>9061/3</t>
  </si>
  <si>
    <t>9062/3</t>
  </si>
  <si>
    <t>9063/3</t>
  </si>
  <si>
    <t>9064/2</t>
  </si>
  <si>
    <t>9064/3</t>
  </si>
  <si>
    <t>9065/3</t>
  </si>
  <si>
    <t>9070/3</t>
  </si>
  <si>
    <t>9071/3</t>
  </si>
  <si>
    <t>9072/3</t>
  </si>
  <si>
    <t>9073/1</t>
  </si>
  <si>
    <t>9080/0</t>
  </si>
  <si>
    <t>9080/1</t>
  </si>
  <si>
    <t>9080/3</t>
  </si>
  <si>
    <t>9081/3</t>
  </si>
  <si>
    <t>9082/3</t>
  </si>
  <si>
    <t>9083/3</t>
  </si>
  <si>
    <t>9084/0</t>
  </si>
  <si>
    <t>9084/3</t>
  </si>
  <si>
    <t>9085/3</t>
  </si>
  <si>
    <t>9086/3</t>
  </si>
  <si>
    <t>9090/0</t>
  </si>
  <si>
    <t>9090/3</t>
  </si>
  <si>
    <t>9091/1</t>
  </si>
  <si>
    <t>9100/0</t>
  </si>
  <si>
    <t>9100/1</t>
  </si>
  <si>
    <t>9100/3</t>
  </si>
  <si>
    <t>9101/3</t>
  </si>
  <si>
    <t>9102/3</t>
  </si>
  <si>
    <t>9103/0</t>
  </si>
  <si>
    <t>9104/1</t>
  </si>
  <si>
    <t>9105/3</t>
  </si>
  <si>
    <t>9110/0</t>
  </si>
  <si>
    <t>9110/1</t>
  </si>
  <si>
    <t>9110/3</t>
  </si>
  <si>
    <t>9120/0</t>
  </si>
  <si>
    <t>9120/3</t>
  </si>
  <si>
    <t>9121/0</t>
  </si>
  <si>
    <t>9122/0</t>
  </si>
  <si>
    <t>9123/0</t>
  </si>
  <si>
    <t>9124/3</t>
  </si>
  <si>
    <t>9125/0</t>
  </si>
  <si>
    <t>9130/0</t>
  </si>
  <si>
    <t>9130/1</t>
  </si>
  <si>
    <t>9130/3</t>
  </si>
  <si>
    <t>9131/0</t>
  </si>
  <si>
    <t>9132/0</t>
  </si>
  <si>
    <t>9133/1</t>
  </si>
  <si>
    <t>9133/3</t>
  </si>
  <si>
    <t>9135/1</t>
  </si>
  <si>
    <t>9136/1</t>
  </si>
  <si>
    <t>9137/3</t>
  </si>
  <si>
    <t>9140/3</t>
  </si>
  <si>
    <t>9141/0</t>
  </si>
  <si>
    <t>9142/0</t>
  </si>
  <si>
    <t>9150/0</t>
  </si>
  <si>
    <t>9150/1</t>
  </si>
  <si>
    <t>9150/3</t>
  </si>
  <si>
    <t>9160/0</t>
  </si>
  <si>
    <t>9161/0</t>
  </si>
  <si>
    <t>9161/1</t>
  </si>
  <si>
    <t>9170/0</t>
  </si>
  <si>
    <t>9170/3</t>
  </si>
  <si>
    <t>9171/0</t>
  </si>
  <si>
    <t>9172/0</t>
  </si>
  <si>
    <t>9173/0</t>
  </si>
  <si>
    <t>9174/0</t>
  </si>
  <si>
    <t>9174/1</t>
  </si>
  <si>
    <t>9175/0</t>
  </si>
  <si>
    <t>9180/0</t>
  </si>
  <si>
    <t>9180/3</t>
  </si>
  <si>
    <t>9180/6</t>
  </si>
  <si>
    <t>9181/3</t>
  </si>
  <si>
    <t>9182/3</t>
  </si>
  <si>
    <t>9183/3</t>
  </si>
  <si>
    <t>9184/3</t>
  </si>
  <si>
    <t>9185/3</t>
  </si>
  <si>
    <t>9186/3</t>
  </si>
  <si>
    <t>9187/3</t>
  </si>
  <si>
    <t>9191/0</t>
  </si>
  <si>
    <t>9192/3</t>
  </si>
  <si>
    <t>9193/3</t>
  </si>
  <si>
    <t>9194/3</t>
  </si>
  <si>
    <t>9195/3</t>
  </si>
  <si>
    <t>9200/0</t>
  </si>
  <si>
    <t>9200/1</t>
  </si>
  <si>
    <t>9210/0</t>
  </si>
  <si>
    <t>9210/1</t>
  </si>
  <si>
    <t>9220/0</t>
  </si>
  <si>
    <t>9220/1</t>
  </si>
  <si>
    <t>9220/3</t>
  </si>
  <si>
    <t>9221/0</t>
  </si>
  <si>
    <t>9221/3</t>
  </si>
  <si>
    <t>9230/0</t>
  </si>
  <si>
    <t>9230/3</t>
  </si>
  <si>
    <t>9231/3</t>
  </si>
  <si>
    <t>9240/3</t>
  </si>
  <si>
    <t>9241/0</t>
  </si>
  <si>
    <t>9242/3</t>
  </si>
  <si>
    <t>9243/3</t>
  </si>
  <si>
    <t>9250/1</t>
  </si>
  <si>
    <t>9250/3</t>
  </si>
  <si>
    <t>9251/1</t>
  </si>
  <si>
    <t>9251/3</t>
  </si>
  <si>
    <t>9252/0</t>
  </si>
  <si>
    <t>9252/3</t>
  </si>
  <si>
    <t>9260/3</t>
  </si>
  <si>
    <t>9261/3</t>
  </si>
  <si>
    <t>9262/0</t>
  </si>
  <si>
    <t>9270/0</t>
  </si>
  <si>
    <t>9270/1</t>
  </si>
  <si>
    <t>9270/3</t>
  </si>
  <si>
    <t>9271/0</t>
  </si>
  <si>
    <t>9272/0</t>
  </si>
  <si>
    <t>9273/0</t>
  </si>
  <si>
    <t>9274/0</t>
  </si>
  <si>
    <t>9275/0</t>
  </si>
  <si>
    <t>9280/0</t>
  </si>
  <si>
    <t>9281/0</t>
  </si>
  <si>
    <t>9282/0</t>
  </si>
  <si>
    <t>9290/0</t>
  </si>
  <si>
    <t>9290/3</t>
  </si>
  <si>
    <t>9300/0</t>
  </si>
  <si>
    <t>9301/0</t>
  </si>
  <si>
    <t>9302/0</t>
  </si>
  <si>
    <t>9302/3</t>
  </si>
  <si>
    <t>9310/0</t>
  </si>
  <si>
    <t>9310/3</t>
  </si>
  <si>
    <t>9311/0</t>
  </si>
  <si>
    <t>9312/0</t>
  </si>
  <si>
    <t>9320/0</t>
  </si>
  <si>
    <t>9321/0</t>
  </si>
  <si>
    <t>9322/0</t>
  </si>
  <si>
    <t>9330/0</t>
  </si>
  <si>
    <t>9330/3</t>
  </si>
  <si>
    <t>9340/0</t>
  </si>
  <si>
    <t>9341/1</t>
  </si>
  <si>
    <t>9341/3</t>
  </si>
  <si>
    <t>9342/3</t>
  </si>
  <si>
    <t>9350/1</t>
  </si>
  <si>
    <t>9351/1</t>
  </si>
  <si>
    <t>9352/1</t>
  </si>
  <si>
    <t>9360/1</t>
  </si>
  <si>
    <t>9361/1</t>
  </si>
  <si>
    <t>9362/3</t>
  </si>
  <si>
    <t>9363/0</t>
  </si>
  <si>
    <t>9364/3</t>
  </si>
  <si>
    <t>9365/3</t>
  </si>
  <si>
    <t>9370/3</t>
  </si>
  <si>
    <t>9371/3</t>
  </si>
  <si>
    <t>9372/3</t>
  </si>
  <si>
    <t>9373/0</t>
  </si>
  <si>
    <t>9380/3</t>
  </si>
  <si>
    <t>9381/3</t>
  </si>
  <si>
    <t>9382/3</t>
  </si>
  <si>
    <t>9383/1</t>
  </si>
  <si>
    <t>9384/1</t>
  </si>
  <si>
    <t>9385/3</t>
  </si>
  <si>
    <t>9390/0</t>
  </si>
  <si>
    <t>9390/1</t>
  </si>
  <si>
    <t>9390/3</t>
  </si>
  <si>
    <t>9391/3</t>
  </si>
  <si>
    <t>9392/3</t>
  </si>
  <si>
    <t>9393/3</t>
  </si>
  <si>
    <t>9394/1</t>
  </si>
  <si>
    <t>9395/3</t>
  </si>
  <si>
    <t>9396/3</t>
  </si>
  <si>
    <t>9400/3</t>
  </si>
  <si>
    <t>9401/3</t>
  </si>
  <si>
    <t>9410/3</t>
  </si>
  <si>
    <t>9411/3</t>
  </si>
  <si>
    <t>9412/1</t>
  </si>
  <si>
    <t>9413/0</t>
  </si>
  <si>
    <t>9420/3</t>
  </si>
  <si>
    <t>9421/1</t>
  </si>
  <si>
    <t>9423/3</t>
  </si>
  <si>
    <t>9424/3</t>
  </si>
  <si>
    <t>9425/3</t>
  </si>
  <si>
    <t>9430/3</t>
  </si>
  <si>
    <t>9431/1</t>
  </si>
  <si>
    <t>9432/1</t>
  </si>
  <si>
    <t>9440/3</t>
  </si>
  <si>
    <t>9440/6</t>
  </si>
  <si>
    <t>9441/3</t>
  </si>
  <si>
    <t>9442/1</t>
  </si>
  <si>
    <t>9442/3</t>
  </si>
  <si>
    <t>9444/1</t>
  </si>
  <si>
    <t>9445/3</t>
  </si>
  <si>
    <t>9450/3</t>
  </si>
  <si>
    <t>9451/3</t>
  </si>
  <si>
    <t>9460/3</t>
  </si>
  <si>
    <t>9470/3</t>
  </si>
  <si>
    <t>9471/3</t>
  </si>
  <si>
    <t>9472/3</t>
  </si>
  <si>
    <t>9473/3</t>
  </si>
  <si>
    <t>9474/3</t>
  </si>
  <si>
    <t>9475/3</t>
  </si>
  <si>
    <t>9476/3</t>
  </si>
  <si>
    <t>9477/3</t>
  </si>
  <si>
    <t>9478/3</t>
  </si>
  <si>
    <t>9480/3</t>
  </si>
  <si>
    <t>9490/0</t>
  </si>
  <si>
    <t>9490/3</t>
  </si>
  <si>
    <t>9491/0</t>
  </si>
  <si>
    <t>9492/0</t>
  </si>
  <si>
    <t>9493/0</t>
  </si>
  <si>
    <t>9500/3</t>
  </si>
  <si>
    <t>9501/0</t>
  </si>
  <si>
    <t>9501/3</t>
  </si>
  <si>
    <t>9502/0</t>
  </si>
  <si>
    <t>9502/3</t>
  </si>
  <si>
    <t>9503/3</t>
  </si>
  <si>
    <t>9504/3</t>
  </si>
  <si>
    <t>9505/1</t>
  </si>
  <si>
    <t>9505/3</t>
  </si>
  <si>
    <t>9506/1</t>
  </si>
  <si>
    <t>9507/0</t>
  </si>
  <si>
    <t>9508/3</t>
  </si>
  <si>
    <t>9509/1</t>
  </si>
  <si>
    <t>9510/0</t>
  </si>
  <si>
    <t>9510/3</t>
  </si>
  <si>
    <t>9511/3</t>
  </si>
  <si>
    <t>9512/3</t>
  </si>
  <si>
    <t>9513/3</t>
  </si>
  <si>
    <t>9514/1</t>
  </si>
  <si>
    <t>9520/3</t>
  </si>
  <si>
    <t>9521/3</t>
  </si>
  <si>
    <t>9522/3</t>
  </si>
  <si>
    <t>9523/3</t>
  </si>
  <si>
    <t>9530/0</t>
  </si>
  <si>
    <t>9530/1</t>
  </si>
  <si>
    <t>9530/3</t>
  </si>
  <si>
    <t>9531/0</t>
  </si>
  <si>
    <t>9532/0</t>
  </si>
  <si>
    <t>9533/0</t>
  </si>
  <si>
    <t>9534/0</t>
  </si>
  <si>
    <t>9535/0</t>
  </si>
  <si>
    <t>9537/0</t>
  </si>
  <si>
    <t>9538/1</t>
  </si>
  <si>
    <t>9538/3</t>
  </si>
  <si>
    <t>9539/1</t>
  </si>
  <si>
    <t>9539/3</t>
  </si>
  <si>
    <t>9540/0</t>
  </si>
  <si>
    <t>9540/1</t>
  </si>
  <si>
    <t>9540/3</t>
  </si>
  <si>
    <t>9541/0</t>
  </si>
  <si>
    <t>9542/3</t>
  </si>
  <si>
    <t>9550/0</t>
  </si>
  <si>
    <t>9560/0</t>
  </si>
  <si>
    <t>9560/1</t>
  </si>
  <si>
    <t>9560/3</t>
  </si>
  <si>
    <t>9561/3</t>
  </si>
  <si>
    <t>9562/0</t>
  </si>
  <si>
    <t>9570/0</t>
  </si>
  <si>
    <t>9571/0</t>
  </si>
  <si>
    <t>9571/3</t>
  </si>
  <si>
    <t>9580/0</t>
  </si>
  <si>
    <t>9580/3</t>
  </si>
  <si>
    <t>9581/3</t>
  </si>
  <si>
    <t>9582/0</t>
  </si>
  <si>
    <t>9590/3</t>
  </si>
  <si>
    <t>9591/3</t>
  </si>
  <si>
    <t>9596/3</t>
  </si>
  <si>
    <t>9597/3</t>
  </si>
  <si>
    <t>9650/3</t>
  </si>
  <si>
    <t>9651/3</t>
  </si>
  <si>
    <t>9652/3</t>
  </si>
  <si>
    <t>9653/3</t>
  </si>
  <si>
    <t>9654/3</t>
  </si>
  <si>
    <t>9655/3</t>
  </si>
  <si>
    <t>9659/3</t>
  </si>
  <si>
    <t>9661/3</t>
  </si>
  <si>
    <t>9662/3</t>
  </si>
  <si>
    <t>9663/3</t>
  </si>
  <si>
    <t>9664/3</t>
  </si>
  <si>
    <t>9665/3</t>
  </si>
  <si>
    <t>9667/3</t>
  </si>
  <si>
    <t>9670/3</t>
  </si>
  <si>
    <t>9671/3</t>
  </si>
  <si>
    <t>9673/3</t>
  </si>
  <si>
    <t>9675/3</t>
  </si>
  <si>
    <t>9678/3</t>
  </si>
  <si>
    <t>9679/3</t>
  </si>
  <si>
    <t>9680/3</t>
  </si>
  <si>
    <t>9684/3</t>
  </si>
  <si>
    <t>9687/3</t>
  </si>
  <si>
    <t>9688/3</t>
  </si>
  <si>
    <t>9689/3</t>
  </si>
  <si>
    <t>9690/3</t>
  </si>
  <si>
    <t>9691/3</t>
  </si>
  <si>
    <t>9695/3</t>
  </si>
  <si>
    <t>9698/3</t>
  </si>
  <si>
    <t>9699/3</t>
  </si>
  <si>
    <t>9700/3</t>
  </si>
  <si>
    <t>9701/3</t>
  </si>
  <si>
    <t>9702/3</t>
  </si>
  <si>
    <t>9705/3</t>
  </si>
  <si>
    <t>9708/3</t>
  </si>
  <si>
    <t>9709/3</t>
  </si>
  <si>
    <t>9712/3</t>
  </si>
  <si>
    <t>9714/3</t>
  </si>
  <si>
    <t>9716/3</t>
  </si>
  <si>
    <t>9717/3</t>
  </si>
  <si>
    <t>9718/3</t>
  </si>
  <si>
    <t>9719/3</t>
  </si>
  <si>
    <t>9724/3</t>
  </si>
  <si>
    <t>9725/3</t>
  </si>
  <si>
    <t>9726/3</t>
  </si>
  <si>
    <t>9727/3</t>
  </si>
  <si>
    <t>9728/3</t>
  </si>
  <si>
    <t>9729/3</t>
  </si>
  <si>
    <t>9731/3</t>
  </si>
  <si>
    <t>9732/3</t>
  </si>
  <si>
    <t>9733/3</t>
  </si>
  <si>
    <t>9734/3</t>
  </si>
  <si>
    <t>9735/3</t>
  </si>
  <si>
    <t>9737/3</t>
  </si>
  <si>
    <t>9738/3</t>
  </si>
  <si>
    <t>9740/1</t>
  </si>
  <si>
    <t>9740/3</t>
  </si>
  <si>
    <t>9741/1</t>
  </si>
  <si>
    <t>9741/3</t>
  </si>
  <si>
    <t>9742/3</t>
  </si>
  <si>
    <t>9750/3</t>
  </si>
  <si>
    <t>9751/1</t>
  </si>
  <si>
    <t>9751/3</t>
  </si>
  <si>
    <t>9752/1</t>
  </si>
  <si>
    <t>9753/1</t>
  </si>
  <si>
    <t>9754/3</t>
  </si>
  <si>
    <t>9755/3</t>
  </si>
  <si>
    <t>9756/3</t>
  </si>
  <si>
    <t>9757/3</t>
  </si>
  <si>
    <t>9758/3</t>
  </si>
  <si>
    <t>9759/3</t>
  </si>
  <si>
    <t>9760/3</t>
  </si>
  <si>
    <t>9761/3</t>
  </si>
  <si>
    <t>9762/3</t>
  </si>
  <si>
    <t>9764/3</t>
  </si>
  <si>
    <t>9765/1</t>
  </si>
  <si>
    <t>9766/1</t>
  </si>
  <si>
    <t>9767/1</t>
  </si>
  <si>
    <t>9768/1</t>
  </si>
  <si>
    <t>9769/1</t>
  </si>
  <si>
    <t>9800/3</t>
  </si>
  <si>
    <t>9801/3</t>
  </si>
  <si>
    <t>9805/3</t>
  </si>
  <si>
    <t>9806/3</t>
  </si>
  <si>
    <t>9807/3</t>
  </si>
  <si>
    <t>9808/3</t>
  </si>
  <si>
    <t>9809/3</t>
  </si>
  <si>
    <t>9811/3</t>
  </si>
  <si>
    <t>9812/3</t>
  </si>
  <si>
    <t>9813/3</t>
  </si>
  <si>
    <t>9814/3</t>
  </si>
  <si>
    <t>9815/3</t>
  </si>
  <si>
    <t>9816/3</t>
  </si>
  <si>
    <t>9817/3</t>
  </si>
  <si>
    <t>9818/3</t>
  </si>
  <si>
    <t>9820/3</t>
  </si>
  <si>
    <t>9823/3</t>
  </si>
  <si>
    <t>9826/3</t>
  </si>
  <si>
    <t>9827/3</t>
  </si>
  <si>
    <t>9831/3</t>
  </si>
  <si>
    <t>9832/3</t>
  </si>
  <si>
    <t>9833/3</t>
  </si>
  <si>
    <t>9834/3</t>
  </si>
  <si>
    <t>9835/3</t>
  </si>
  <si>
    <t>9836/3</t>
  </si>
  <si>
    <t>9837/3</t>
  </si>
  <si>
    <t>9840/3</t>
  </si>
  <si>
    <t>9860/3</t>
  </si>
  <si>
    <t>9861/3</t>
  </si>
  <si>
    <t>9863/3</t>
  </si>
  <si>
    <t>9865/3</t>
  </si>
  <si>
    <t>9866/3</t>
  </si>
  <si>
    <t>9867/3</t>
  </si>
  <si>
    <t>9869/3</t>
  </si>
  <si>
    <t>9870/3</t>
  </si>
  <si>
    <t>9871/3</t>
  </si>
  <si>
    <t>9872/3</t>
  </si>
  <si>
    <t>9873/3</t>
  </si>
  <si>
    <t>9874/3</t>
  </si>
  <si>
    <t>9875/3</t>
  </si>
  <si>
    <t>9876/3</t>
  </si>
  <si>
    <t>9891/3</t>
  </si>
  <si>
    <t>9895/3</t>
  </si>
  <si>
    <t>9896/3</t>
  </si>
  <si>
    <t>9897/3</t>
  </si>
  <si>
    <t>9898/1</t>
  </si>
  <si>
    <t>9898/3</t>
  </si>
  <si>
    <t>9910/3</t>
  </si>
  <si>
    <t>9911/3</t>
  </si>
  <si>
    <t>9920/3</t>
  </si>
  <si>
    <t>9930/3</t>
  </si>
  <si>
    <t>9931/3</t>
  </si>
  <si>
    <t>9940/3</t>
  </si>
  <si>
    <t>9945/3</t>
  </si>
  <si>
    <t>9946/3</t>
  </si>
  <si>
    <t>9948/3</t>
  </si>
  <si>
    <t>9950/3</t>
  </si>
  <si>
    <t>9960/3</t>
  </si>
  <si>
    <t>9961/3</t>
  </si>
  <si>
    <t>9962/3</t>
  </si>
  <si>
    <t>9963/3</t>
  </si>
  <si>
    <t>9964/3</t>
  </si>
  <si>
    <t>9965/3</t>
  </si>
  <si>
    <t>9966/3</t>
  </si>
  <si>
    <t>9967/3</t>
  </si>
  <si>
    <t>9970/1</t>
  </si>
  <si>
    <t>9971/1</t>
  </si>
  <si>
    <t>9971/3</t>
  </si>
  <si>
    <t>9975/3</t>
  </si>
  <si>
    <t>9980/3</t>
  </si>
  <si>
    <t>9982/3</t>
  </si>
  <si>
    <t>9983/3</t>
  </si>
  <si>
    <t>9984/3</t>
  </si>
  <si>
    <t>9985/3</t>
  </si>
  <si>
    <t>9986/3</t>
  </si>
  <si>
    <t>9987/3</t>
  </si>
  <si>
    <t>9989/3</t>
  </si>
  <si>
    <t>9991/3</t>
  </si>
  <si>
    <t>9992/3</t>
  </si>
  <si>
    <t>Abdominal desmoid</t>
  </si>
  <si>
    <t>Abdominal fibromatosis</t>
  </si>
  <si>
    <t>Achromic nevus</t>
  </si>
  <si>
    <t>Acidophil adenocarcinoma</t>
  </si>
  <si>
    <t>Acidophil adenoma</t>
  </si>
  <si>
    <t>Acidophil carcinoma</t>
  </si>
  <si>
    <t>Acinar adenocarcinoma</t>
  </si>
  <si>
    <t>Acinar adenocarcinoma, sarcomatoid</t>
  </si>
  <si>
    <t>Acinar adenoma</t>
  </si>
  <si>
    <t>Acinar carcinoma</t>
  </si>
  <si>
    <t>Acinar cell adenoma</t>
  </si>
  <si>
    <t>Acinar cell carcinoma</t>
  </si>
  <si>
    <t>Acinar cell cystadenocarcinoma</t>
  </si>
  <si>
    <t>Acinar cell tumor</t>
  </si>
  <si>
    <t>Acinic cell adenocarcinoma</t>
  </si>
  <si>
    <t>Acinic cell adenoma</t>
  </si>
  <si>
    <t>Acinic cell tumor</t>
  </si>
  <si>
    <t>Acoustic neuroma</t>
  </si>
  <si>
    <t>Acquired cystic disease-associated renal cell carcinoma (RCC)</t>
  </si>
  <si>
    <t>Acquired tufted hemangioma</t>
  </si>
  <si>
    <t>Acral lentiginous melanoma, malignant</t>
  </si>
  <si>
    <t>ACTH-producing tumor</t>
  </si>
  <si>
    <t>Acute basophilic leukaemia</t>
  </si>
  <si>
    <t>Acute bilineal leukemia</t>
  </si>
  <si>
    <t>Acute biphenotypic leukemia</t>
  </si>
  <si>
    <t>Acute erythremia</t>
  </si>
  <si>
    <t>Acute erythremic myelosis</t>
  </si>
  <si>
    <t>Acute erythroid leukaemia</t>
  </si>
  <si>
    <t>Acute granulocytic leukemia</t>
  </si>
  <si>
    <t>Acute leukemia, Burkitt type</t>
  </si>
  <si>
    <t>Acute leukemia, NOS</t>
  </si>
  <si>
    <t>Acute lymphatic leukemia</t>
  </si>
  <si>
    <t>Acute lymphoblastic leukemia-lymphoma, NOS</t>
  </si>
  <si>
    <t>Acute lymphoblastic leukemia, L2 type, NOS</t>
  </si>
  <si>
    <t>Acute lymphoblastic leukemia, mature B-cell type</t>
  </si>
  <si>
    <t>Acute lymphoblastic leukemia, NOS</t>
  </si>
  <si>
    <t>Acute lymphoblastic leukemia, precursor cell type</t>
  </si>
  <si>
    <t>Acute lymphocytic leukemia</t>
  </si>
  <si>
    <t>Acute lymphoid leukemia</t>
  </si>
  <si>
    <t>Acute megakaryoblastic leukaemia</t>
  </si>
  <si>
    <t>Acute mixed lineage leukemia</t>
  </si>
  <si>
    <t>Acute monoblastic and monocytic leukemia</t>
  </si>
  <si>
    <t>Acute monoblastic leukemia</t>
  </si>
  <si>
    <t>Acute monocytic leukemia</t>
  </si>
  <si>
    <t>Acute myeloblastic leukemia</t>
  </si>
  <si>
    <t>Acute myelocytic leukemia</t>
  </si>
  <si>
    <t>Acute myelofibrosis</t>
  </si>
  <si>
    <t>Acute myelogenous leukemia</t>
  </si>
  <si>
    <t>Acute myeloid leukaemia, t(8;21)(q22;q22)</t>
  </si>
  <si>
    <t>Acute myeloid leukemia (megakaryoblastic) with t(1;22)(p13;q13); RBM15-MKL1</t>
  </si>
  <si>
    <t>Acute myeloid leukemia with abnormal marrow eosinophils (includes all variants)</t>
  </si>
  <si>
    <t>Acute myeloid leukemia with inv(3)(q21q26.2) or t(3;3)(q21;q26.2); RPN1-EVI1</t>
  </si>
  <si>
    <t>Acute myeloid leukemia with maturation</t>
  </si>
  <si>
    <t>Acute myeloid leukemia with multilineage dysplasia</t>
  </si>
  <si>
    <t>Acute myeloid leukemia with mutated CEBPA</t>
  </si>
  <si>
    <t>Acute myeloid leukemia with mutated NPM1</t>
  </si>
  <si>
    <t>Acute myeloid leukemia with myelodysplasia-related changes</t>
  </si>
  <si>
    <t>Acute myeloid leukemia with prior myelodysplastic syndrome</t>
  </si>
  <si>
    <t>Acute myeloid leukemia with t(6;9)(p23;q34); DEK-NUP214</t>
  </si>
  <si>
    <t>Acute myeloid leukemia with t(8;21)(q22;q22); RUNX1-RUNX1T1</t>
  </si>
  <si>
    <t>Acute myeloid leukemia with t(9;11)(p22;q23); MLLT3-MLL</t>
  </si>
  <si>
    <t>Acute myeloid leukemia without maturation</t>
  </si>
  <si>
    <t>Acute myeloid leukemia without prior myelodysplastic syndrome</t>
  </si>
  <si>
    <t>Acute myeloid leukemia, AML1(CBF-alpha)/ETO</t>
  </si>
  <si>
    <t>Acute myeloid leukemia, CBF-beta/MYH11</t>
  </si>
  <si>
    <t>Acute myeloid leukemia, inv(16)(p13;q22)</t>
  </si>
  <si>
    <t>Acute myeloid leukemia, M6 type</t>
  </si>
  <si>
    <t>Acute myeloid leukemia, minimal differentiation</t>
  </si>
  <si>
    <t>Acute myeloid leukemia, MLL</t>
  </si>
  <si>
    <t>Acute myeloid leukemia, NOS</t>
  </si>
  <si>
    <t>Acute myeloid leukemia, PML/RAR-alpha</t>
  </si>
  <si>
    <t>Acute myeloid leukemia, t(15:17)(g22;q11-12)</t>
  </si>
  <si>
    <t>Acute myeloid leukemia, t(16;16)(p 13;q 11)</t>
  </si>
  <si>
    <t>Acute myelomonocytic leukemia</t>
  </si>
  <si>
    <t>Acute myelomonocytic leukemia with abnormal eosinophils</t>
  </si>
  <si>
    <t>Acute myelosclerosis, NOS</t>
  </si>
  <si>
    <t>Acute myloid leukemia, 11q23 abnormalities</t>
  </si>
  <si>
    <t>Acute non-lymphocytic leukemia</t>
  </si>
  <si>
    <t>Acute panmyelosis with myelofibrosis</t>
  </si>
  <si>
    <t>Acute panmyelosis, NOS</t>
  </si>
  <si>
    <t>Acute progressive histiocytosis X</t>
  </si>
  <si>
    <t>Acute promyelocytic leukaemia, PML-RAR-alpha</t>
  </si>
  <si>
    <t>Acute promyelocytic leukaemia, t(15;17)(q22;q11-12)</t>
  </si>
  <si>
    <t>Acute promyelocytic leukemia, NOS</t>
  </si>
  <si>
    <t>Adamantinoma of long bones</t>
  </si>
  <si>
    <t>Adamantinoma, malignant</t>
  </si>
  <si>
    <t>Adamantinoma, NOS</t>
  </si>
  <si>
    <t>Adenoacanthoma</t>
  </si>
  <si>
    <t>Adenoameloblastoma</t>
  </si>
  <si>
    <t>Adenocarcinoid tumor</t>
  </si>
  <si>
    <t>Adenocarcinoma admixed with neuroendocrine carcinoma</t>
  </si>
  <si>
    <t>Adenocarcinoma combined with other types of carcinoma</t>
  </si>
  <si>
    <t>Adenocarcinoma in a polyp, NOS</t>
  </si>
  <si>
    <t>Adenocarcinoma in adenomatous polyp</t>
  </si>
  <si>
    <t>Adenocarcinoma in adenomatous polyposis coli</t>
  </si>
  <si>
    <t>Adenocarcinoma in multiple adenomatous polyps</t>
  </si>
  <si>
    <t>Adenocarcinoma in polypoid adenoma</t>
  </si>
  <si>
    <t>Adenocarcinoma in situ in a polyp, NOS</t>
  </si>
  <si>
    <t>Adenocarcinoma in situ in adenomatous polyp</t>
  </si>
  <si>
    <t>Adenocarcinoma in situ in polypoid adenoma</t>
  </si>
  <si>
    <t>Adenocarcinoma in situ in tubular adenoma</t>
  </si>
  <si>
    <t>Adenocarcinoma in situ in tubulovillous adenoma</t>
  </si>
  <si>
    <t>Adenocarcinoma in situ in villous adenoma</t>
  </si>
  <si>
    <t>Adenocarcinoma in situ, mucinous</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</si>
  <si>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</si>
  <si>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</si>
  <si>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</si>
  <si>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</si>
  <si>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</si>
  <si>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</si>
  <si>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</si>
  <si>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</si>
  <si>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</si>
  <si>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</si>
  <si>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</si>
  <si>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</si>
  <si>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</si>
  <si>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</si>
  <si>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</si>
  <si>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</si>
  <si>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</si>
  <si>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</si>
  <si>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</si>
  <si>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</si>
  <si>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</si>
  <si>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</si>
  <si>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</si>
  <si>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</si>
  <si>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</si>
  <si>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</si>
  <si>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</si>
  <si>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</si>
  <si>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</si>
  <si>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</si>
  <si>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</si>
  <si>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</si>
  <si>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</si>
  <si>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</si>
  <si>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</si>
  <si>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</si>
  <si>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</si>
  <si>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</si>
  <si>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</si>
  <si>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</si>
  <si>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</si>
  <si>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</si>
  <si>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</si>
  <si>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</si>
  <si>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</si>
  <si>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</si>
  <si>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</si>
  <si>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</si>
  <si>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</si>
  <si>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</si>
  <si>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</si>
  <si>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</si>
  <si>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</si>
  <si>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</si>
  <si>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</si>
  <si>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</si>
  <si>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</si>
  <si>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</si>
  <si>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</si>
  <si>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</si>
  <si>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</si>
  <si>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</si>
  <si>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</si>
  <si>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</si>
  <si>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</si>
  <si>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</si>
  <si>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</si>
  <si>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</si>
  <si>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</si>
  <si>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</si>
  <si>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</si>
  <si>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</si>
  <si>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</si>
  <si>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</si>
  <si>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</si>
  <si>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</si>
  <si>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</si>
  <si>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</si>
  <si>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</si>
  <si>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</si>
  <si>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</si>
  <si>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</si>
  <si>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</si>
  <si>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</si>
  <si>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</si>
  <si>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</si>
  <si>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</si>
  <si>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</si>
  <si>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</si>
  <si>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</si>
  <si>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</si>
  <si>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</si>
  <si>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</si>
  <si>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</si>
  <si>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</si>
  <si>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</si>
  <si>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</si>
  <si>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</si>
  <si>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</si>
  <si>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</si>
  <si>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</si>
  <si>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</si>
  <si>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</si>
  <si>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</si>
  <si>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</si>
  <si>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</si>
  <si>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</si>
  <si>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</si>
  <si>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</si>
  <si>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</si>
  <si>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</si>
  <si>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</si>
  <si>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</si>
  <si>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</si>
  <si>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</si>
  <si>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</si>
  <si>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</si>
  <si>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</si>
  <si>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</si>
  <si>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</si>
  <si>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</si>
  <si>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</si>
  <si>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</si>
  <si>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</si>
  <si>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</si>
  <si>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</si>
  <si>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</si>
  <si>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</si>
  <si>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</si>
  <si>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</si>
  <si>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</si>
  <si>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</si>
  <si>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</si>
  <si>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</si>
  <si>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</si>
  <si>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</si>
  <si>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</si>
  <si>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</si>
  <si>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</si>
  <si>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</si>
  <si>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</si>
  <si>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</si>
  <si>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</si>
  <si>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</si>
  <si>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</si>
  <si>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</si>
  <si>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</si>
  <si>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</si>
  <si>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</si>
  <si>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</si>
  <si>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</si>
  <si>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</si>
  <si>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</si>
  <si>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</si>
  <si>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</si>
  <si>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</si>
  <si>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</si>
  <si>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</si>
  <si>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</si>
  <si>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</si>
  <si>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</si>
  <si>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</si>
  <si>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</si>
  <si>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</si>
  <si>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</si>
  <si>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</si>
  <si>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</si>
  <si>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</si>
  <si>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</si>
  <si>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</si>
  <si>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</si>
  <si>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</si>
  <si>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</si>
  <si>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</si>
  <si>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</si>
  <si>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</si>
  <si>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</si>
  <si>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</si>
  <si>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</si>
  <si>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</si>
  <si>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</si>
  <si>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</si>
  <si>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</si>
  <si>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</si>
  <si>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</si>
  <si>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</si>
  <si>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</si>
  <si>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</si>
  <si>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</si>
  <si>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</si>
  <si>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</si>
  <si>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</si>
  <si>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</si>
  <si>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</si>
  <si>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</si>
  <si>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</si>
  <si>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</si>
  <si>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</si>
  <si>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</si>
  <si>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</si>
  <si>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</si>
  <si>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</si>
  <si>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</si>
  <si>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</si>
  <si>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</si>
  <si>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</si>
  <si>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</si>
  <si>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</si>
  <si>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</si>
  <si>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</si>
  <si>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</si>
  <si>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</si>
  <si>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</si>
  <si>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</si>
  <si>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</si>
  <si>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</si>
  <si>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</si>
  <si>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</si>
  <si>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</si>
  <si>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</si>
  <si>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</si>
  <si>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</si>
  <si>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</si>
  <si>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</si>
  <si>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</si>
  <si>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</si>
  <si>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</si>
  <si>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</si>
  <si>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</si>
  <si>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</si>
  <si>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</si>
  <si>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</si>
  <si>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</si>
  <si>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</si>
  <si>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</si>
  <si>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</si>
  <si>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</si>
  <si>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</si>
  <si>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</si>
  <si>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</si>
  <si>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</si>
  <si>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</si>
  <si>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</si>
  <si>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</si>
  <si>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</si>
  <si>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</si>
  <si>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</si>
  <si>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</si>
  <si>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</si>
  <si>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</si>
  <si>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</si>
  <si>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</si>
  <si>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</si>
  <si>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</si>
  <si>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</si>
  <si>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</si>
  <si>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</si>
  <si>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</si>
  <si>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</si>
  <si>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</si>
  <si>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</si>
  <si>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</si>
  <si>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</si>
  <si>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</si>
  <si>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</si>
  <si>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</si>
  <si>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</si>
  <si>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</si>
  <si>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</si>
  <si>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</si>
  <si>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</si>
  <si>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</si>
  <si>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</si>
  <si>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</si>
  <si>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</si>
  <si>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</si>
  <si>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</si>
  <si>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</si>
  <si>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</si>
  <si>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</si>
  <si>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</si>
  <si>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</si>
  <si>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</si>
  <si>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</si>
  <si>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</si>
  <si>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</si>
  <si>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</si>
  <si>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</si>
  <si>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</si>
  <si>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</si>
  <si>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</si>
  <si>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</si>
  <si>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</si>
  <si>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</si>
  <si>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</si>
  <si>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</si>
  <si>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</si>
  <si>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</si>
  <si>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</si>
  <si>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</si>
  <si>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</si>
  <si>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</si>
  <si>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</si>
  <si>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</si>
  <si>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</si>
  <si>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</si>
  <si>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</si>
  <si>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</si>
  <si>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</si>
  <si>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</si>
  <si>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</si>
  <si>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</si>
  <si>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</si>
  <si>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</si>
  <si>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</si>
  <si>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</si>
  <si>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</si>
  <si>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</si>
  <si>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</si>
  <si>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</si>
  <si>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</si>
  <si>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</si>
  <si>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</si>
  <si>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</si>
  <si>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</si>
  <si>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</si>
  <si>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</si>
  <si>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</si>
  <si>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</si>
  <si>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</si>
  <si>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</si>
  <si>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</si>
  <si>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</si>
  <si>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</si>
  <si>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</si>
  <si>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</si>
  <si>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</si>
  <si>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</si>
  <si>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</si>
  <si>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</si>
  <si>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</si>
  <si>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</si>
  <si>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</si>
  <si>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</si>
  <si>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</si>
  <si>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</si>
  <si>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</si>
  <si>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</si>
  <si>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</si>
  <si>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</si>
  <si>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</si>
  <si>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</si>
  <si>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</si>
  <si>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</si>
  <si>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</si>
  <si>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</si>
  <si>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</si>
  <si>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</si>
  <si>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</si>
  <si>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</si>
  <si>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</si>
  <si>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</si>
  <si>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</si>
  <si>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</si>
  <si>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</si>
  <si>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</si>
  <si>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</si>
  <si>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</si>
  <si>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</si>
  <si>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</si>
  <si>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</si>
  <si>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</si>
  <si>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</si>
  <si>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</si>
  <si>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</si>
  <si>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</si>
  <si>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</si>
  <si>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</si>
  <si>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</si>
  <si>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</si>
  <si>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</si>
  <si>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</si>
  <si>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</si>
  <si>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</si>
  <si>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</si>
  <si>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</si>
  <si>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</si>
  <si>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</si>
  <si>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</si>
  <si>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</si>
  <si>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</si>
  <si>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</si>
  <si>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</si>
  <si>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</si>
  <si>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</si>
  <si>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</si>
  <si>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</si>
  <si>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</si>
  <si>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</si>
  <si>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</si>
  <si>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</si>
  <si>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</si>
  <si>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</si>
  <si>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</si>
  <si>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</si>
  <si>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</si>
  <si>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</si>
  <si>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</si>
  <si>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</si>
  <si>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</si>
  <si>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</si>
  <si>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</si>
  <si>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</si>
  <si>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</si>
  <si>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</si>
  <si>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</si>
  <si>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</si>
  <si>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</si>
  <si>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</si>
  <si>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</si>
  <si>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</si>
  <si>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</si>
  <si>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</si>
  <si>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</si>
  <si>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</si>
  <si>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</si>
  <si>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</si>
  <si>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</si>
  <si>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</si>
  <si>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</si>
  <si>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</si>
  <si>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</si>
  <si>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</si>
  <si>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</si>
  <si>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</si>
  <si>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</si>
  <si>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</si>
  <si>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</si>
  <si>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</si>
  <si>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</si>
  <si>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</si>
  <si>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</si>
  <si>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</si>
  <si>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</si>
  <si>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</si>
  <si>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</si>
  <si>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</si>
  <si>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</si>
  <si>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</si>
  <si>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</si>
  <si>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</si>
  <si>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</si>
  <si>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</si>
  <si>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</si>
  <si>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</si>
  <si>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</si>
  <si>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</si>
  <si>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</si>
  <si>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</si>
  <si>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</si>
  <si>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</si>
  <si>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</si>
  <si>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</si>
  <si>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</si>
  <si>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</si>
  <si>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</si>
  <si>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</si>
  <si>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</si>
  <si>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</si>
  <si>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</si>
  <si>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</si>
  <si>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</si>
  <si>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</si>
  <si>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</si>
  <si>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</si>
  <si>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</si>
  <si>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</si>
  <si>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</si>
  <si>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</si>
  <si>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</si>
  <si>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</si>
  <si>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</si>
  <si>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</si>
  <si>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</si>
  <si>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</si>
  <si>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</si>
  <si>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</si>
  <si>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</si>
  <si>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</si>
  <si>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</si>
  <si>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</si>
  <si>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</si>
  <si>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</si>
  <si>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</si>
  <si>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</si>
  <si>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</si>
  <si>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</si>
  <si>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</si>
  <si>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</si>
  <si>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</si>
  <si>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</si>
  <si>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</si>
  <si>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</si>
  <si>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</si>
  <si>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</si>
  <si>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</si>
  <si>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</si>
  <si>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</si>
  <si>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</si>
  <si>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</si>
  <si>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</si>
  <si>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</si>
  <si>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</si>
  <si>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</si>
  <si>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</si>
  <si>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</si>
  <si>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</si>
  <si>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</si>
  <si>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</si>
  <si>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</si>
  <si>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</si>
  <si>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</si>
  <si>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</si>
  <si>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</si>
  <si>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</si>
  <si>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</si>
  <si>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</si>
  <si>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</si>
  <si>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</si>
  <si>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</si>
  <si>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</si>
  <si>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</si>
  <si>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</si>
  <si>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</si>
  <si>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</si>
  <si>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</si>
  <si>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</si>
  <si>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</si>
  <si>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</si>
  <si>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</si>
  <si>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</si>
  <si>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</si>
  <si>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</si>
  <si>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</si>
  <si>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</si>
  <si>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</si>
  <si>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</si>
  <si>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</si>
  <si>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</si>
  <si>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</si>
  <si>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</si>
  <si>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</si>
  <si>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</si>
  <si>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</si>
  <si>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</si>
  <si>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</si>
  <si>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</si>
  <si>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</si>
  <si>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</si>
  <si>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</si>
  <si>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</si>
  <si>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</si>
  <si>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</si>
  <si>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</si>
  <si>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</si>
  <si>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</si>
  <si>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</si>
  <si>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</si>
  <si>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</si>
  <si>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</si>
  <si>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</si>
  <si>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</si>
  <si>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</si>
  <si>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</si>
  <si>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</si>
  <si>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</si>
  <si>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</si>
  <si>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</si>
  <si>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</si>
  <si>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</si>
  <si>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</si>
  <si>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</si>
  <si>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</si>
  <si>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</si>
  <si>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</si>
  <si>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</si>
  <si>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</si>
  <si>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</si>
  <si>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</si>
  <si>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</si>
  <si>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</si>
  <si>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</si>
  <si>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</si>
  <si>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</si>
  <si>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</si>
  <si>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</si>
  <si>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</si>
  <si>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</si>
  <si>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</si>
  <si>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</si>
  <si>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</si>
  <si>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</si>
  <si>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</si>
  <si>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</si>
  <si>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</si>
  <si>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</si>
  <si>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</si>
  <si>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</si>
  <si>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</si>
  <si>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</si>
  <si>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</si>
  <si>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</si>
  <si>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</si>
  <si>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</si>
  <si>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</si>
  <si>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</si>
  <si>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</si>
  <si>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</si>
  <si>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</si>
  <si>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</si>
  <si>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</si>
  <si>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</si>
  <si>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</si>
  <si>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</si>
  <si>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</si>
  <si>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</si>
  <si>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</si>
  <si>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</si>
  <si>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</si>
  <si>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</si>
  <si>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</si>
  <si>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</si>
  <si>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</si>
  <si>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</si>
  <si>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</si>
  <si>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</si>
  <si>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</si>
  <si>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</si>
  <si>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</si>
  <si>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</si>
  <si>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</si>
  <si>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</si>
  <si>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</si>
  <si>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</si>
  <si>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</si>
  <si>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</si>
  <si>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</si>
  <si>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</si>
  <si>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</si>
  <si>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</si>
  <si>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</si>
  <si>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</si>
  <si>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</si>
  <si>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</si>
  <si>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</si>
  <si>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</si>
  <si>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</si>
  <si>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</si>
  <si>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</si>
  <si>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</si>
  <si>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</si>
  <si>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</si>
  <si>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</si>
  <si>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</si>
  <si>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</si>
  <si>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</si>
  <si>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</si>
  <si>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</si>
  <si>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</si>
  <si>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</si>
  <si>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</si>
  <si>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</si>
  <si>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</si>
  <si>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</si>
  <si>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</si>
  <si>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</si>
  <si>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</si>
  <si>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</si>
  <si>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</si>
  <si>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</si>
  <si>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</si>
  <si>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</si>
  <si>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</si>
  <si>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</si>
  <si>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</si>
  <si>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</si>
  <si>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</si>
  <si>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</si>
  <si>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</si>
  <si>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</si>
  <si>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</si>
  <si>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</si>
  <si>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</si>
  <si>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</si>
  <si>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</si>
  <si>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</si>
  <si>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</si>
  <si>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</si>
  <si>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</si>
  <si>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</si>
  <si>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</si>
  <si>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</si>
  <si>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</si>
  <si>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</si>
  <si>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</si>
  <si>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</si>
  <si>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</si>
  <si>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</si>
  <si>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</si>
  <si>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</si>
  <si>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</si>
  <si>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</si>
  <si>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</si>
  <si>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</si>
  <si>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</si>
  <si>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</si>
  <si>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</si>
  <si>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</si>
  <si>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</si>
  <si>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</si>
  <si>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</si>
  <si>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</si>
  <si>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</si>
  <si>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</si>
  <si>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</si>
  <si>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</si>
  <si>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</si>
  <si>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</si>
  <si>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</si>
  <si>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</si>
  <si>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</si>
  <si>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</si>
  <si>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</si>
  <si>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</si>
  <si>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</si>
  <si>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</si>
  <si>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</si>
  <si>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</si>
  <si>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</si>
  <si>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</si>
  <si>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</si>
  <si>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</si>
  <si>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</si>
  <si>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</si>
  <si>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</si>
  <si>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</si>
  <si>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</si>
  <si>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</si>
  <si>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</si>
  <si>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</si>
  <si>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</si>
  <si>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</si>
  <si>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</si>
  <si>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</si>
  <si>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</si>
  <si>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</si>
  <si>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</si>
  <si>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</si>
  <si>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</si>
  <si>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</si>
  <si>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</si>
  <si>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</si>
  <si>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</si>
  <si>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</si>
  <si>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</si>
  <si>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</si>
  <si>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</si>
  <si>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</si>
  <si>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</si>
  <si>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</si>
  <si>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</si>
  <si>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</si>
  <si>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</si>
  <si>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</si>
  <si>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</si>
  <si>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</si>
  <si>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</si>
  <si>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</si>
  <si>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</si>
  <si>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</si>
  <si>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</si>
  <si>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</si>
  <si>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</si>
  <si>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</si>
  <si>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</si>
  <si>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</si>
  <si>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</si>
  <si>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</si>
  <si>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</si>
  <si>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</si>
  <si>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</si>
  <si>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</si>
  <si>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</si>
  <si>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</si>
  <si>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</si>
  <si>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</si>
  <si>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</si>
  <si>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</si>
  <si>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</si>
  <si>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</si>
  <si>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</si>
  <si>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</si>
  <si>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</si>
  <si>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</si>
  <si>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</si>
  <si>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</si>
  <si>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</si>
  <si>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</si>
  <si>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</si>
  <si>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</si>
  <si>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</si>
  <si>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</si>
  <si>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</si>
  <si>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</si>
  <si>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</si>
  <si>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</si>
  <si>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</si>
  <si>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</si>
  <si>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</si>
  <si>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</si>
  <si>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</si>
  <si>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</si>
  <si>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</si>
  <si>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</si>
  <si>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</si>
  <si>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</si>
  <si>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</si>
  <si>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</si>
  <si>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</si>
  <si>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</si>
  <si>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</si>
  <si>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</si>
  <si>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</si>
  <si>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</si>
  <si>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</si>
  <si>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</si>
  <si>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</si>
  <si>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</si>
  <si>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</si>
  <si>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</si>
  <si>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</si>
  <si>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</si>
  <si>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</si>
  <si>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</si>
  <si>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</si>
  <si>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</si>
  <si>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</si>
  <si>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</si>
  <si>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</si>
  <si>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</si>
  <si>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</si>
  <si>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</si>
  <si>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</si>
  <si>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</si>
  <si>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</si>
  <si>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</si>
  <si>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</si>
  <si>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</si>
  <si>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</si>
  <si>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</si>
  <si>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</si>
  <si>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</si>
  <si>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</si>
  <si>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</si>
  <si>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</si>
  <si>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</si>
  <si>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</si>
  <si>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</si>
  <si>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</si>
  <si>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</si>
  <si>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</si>
  <si>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</si>
  <si>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</si>
  <si>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</si>
  <si>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</si>
  <si>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</si>
  <si>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</si>
  <si>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</si>
  <si>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</si>
  <si>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</si>
  <si>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</si>
  <si>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</si>
  <si>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</si>
  <si>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</si>
  <si>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</si>
  <si>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</si>
  <si>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</si>
  <si>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</si>
  <si>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</si>
  <si>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</si>
  <si>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</si>
  <si>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</si>
  <si>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</si>
  <si>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</si>
  <si>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</si>
  <si>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</si>
  <si>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</si>
  <si>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</si>
  <si>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</si>
  <si>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</si>
  <si>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</si>
  <si>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</si>
  <si>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</si>
  <si>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</si>
  <si>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</si>
  <si>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</si>
  <si>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</si>
  <si>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</si>
  <si>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</si>
  <si>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</si>
  <si>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</si>
  <si>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</si>
  <si>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</si>
  <si>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</si>
  <si>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</si>
  <si>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</si>
  <si>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</si>
  <si>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</si>
  <si>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</si>
  <si>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</si>
  <si>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</si>
  <si>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</si>
  <si>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</si>
  <si>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</si>
  <si>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</si>
  <si>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</si>
  <si>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</si>
  <si>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</si>
  <si>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</si>
  <si>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</si>
  <si>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</si>
  <si>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</si>
  <si>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</si>
  <si>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</si>
  <si>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</si>
  <si>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</si>
  <si>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</si>
  <si>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</si>
  <si>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</si>
  <si>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</si>
  <si>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</si>
  <si>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</si>
  <si>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</si>
  <si>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</si>
  <si>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</si>
  <si>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</si>
  <si>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</si>
  <si>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</si>
  <si>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</si>
  <si>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</si>
  <si>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</si>
  <si>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</si>
  <si>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</si>
  <si>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</si>
  <si>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</si>
  <si>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</si>
  <si>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</si>
  <si>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</si>
  <si>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</si>
  <si>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</si>
  <si>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</si>
  <si>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</si>
  <si>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</si>
  <si>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</si>
  <si>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</si>
  <si>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</si>
  <si>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</si>
  <si>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</si>
  <si>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</si>
  <si>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</si>
  <si>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</si>
  <si>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</si>
  <si>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</si>
  <si>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</si>
  <si>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</si>
  <si>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</si>
  <si>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</si>
  <si>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</si>
  <si>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</si>
  <si>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</si>
  <si>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</si>
  <si>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</si>
  <si>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</si>
  <si>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</si>
  <si>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</si>
  <si>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</si>
  <si>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</si>
  <si>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</si>
  <si>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</si>
  <si>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</si>
  <si>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</si>
  <si>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</si>
  <si>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</si>
  <si>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</si>
  <si>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</si>
  <si>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</si>
  <si>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</si>
  <si>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</si>
  <si>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</si>
  <si>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</si>
  <si>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</si>
  <si>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</si>
  <si>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</si>
  <si>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</si>
  <si>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</si>
  <si>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</si>
  <si>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</si>
  <si>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</si>
  <si>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</si>
  <si>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</si>
  <si>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</si>
  <si>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</si>
  <si>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</si>
  <si>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</si>
  <si>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</si>
  <si>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</si>
  <si>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</si>
  <si>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</si>
  <si>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</si>
  <si>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</si>
  <si>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</si>
  <si>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</si>
  <si>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</si>
  <si>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</si>
  <si>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</si>
  <si>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</si>
  <si>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</si>
  <si>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</si>
  <si>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</si>
  <si>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</si>
  <si>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</si>
  <si>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</si>
  <si>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</si>
  <si>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</si>
  <si>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</si>
  <si>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</si>
  <si>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</si>
  <si>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</si>
  <si>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</si>
  <si>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</si>
  <si>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</si>
  <si>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</si>
  <si>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</si>
  <si>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</si>
  <si>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</si>
  <si>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</si>
  <si>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</si>
  <si>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</si>
  <si>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</si>
  <si>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</si>
  <si>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</si>
  <si>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</si>
  <si>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</si>
  <si>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</si>
  <si>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</si>
  <si>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</si>
  <si>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</si>
  <si>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</si>
  <si>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</si>
  <si>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</si>
  <si>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</si>
  <si>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</si>
  <si>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</si>
  <si>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</si>
  <si>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</si>
  <si>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</si>
  <si>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</si>
  <si>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</si>
  <si>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</si>
  <si>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</si>
  <si>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</si>
  <si>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</si>
  <si>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</si>
  <si>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</si>
  <si>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</si>
  <si>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</si>
  <si>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</si>
  <si>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</si>
  <si>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</si>
  <si>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</si>
  <si>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</si>
  <si>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</si>
  <si>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</si>
  <si>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</si>
  <si>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</si>
  <si>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</si>
  <si>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</si>
  <si>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</si>
  <si>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</si>
  <si>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</si>
  <si>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</si>
  <si>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</si>
  <si>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</si>
  <si>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</si>
  <si>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</si>
  <si>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</si>
  <si>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</si>
  <si>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</si>
  <si>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</si>
  <si>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</si>
  <si>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</si>
  <si>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</si>
  <si>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</si>
  <si>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</si>
  <si>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</si>
  <si>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</si>
  <si>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</si>
  <si>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</si>
  <si>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</si>
  <si>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</si>
  <si>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</si>
  <si>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</si>
  <si>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</si>
  <si>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</si>
  <si>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</si>
  <si>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</si>
  <si>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</si>
  <si>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</si>
  <si>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</si>
  <si>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</si>
  <si>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</si>
  <si>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</si>
  <si>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</si>
  <si>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</si>
  <si>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</si>
  <si>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</si>
  <si>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</si>
  <si>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</si>
  <si>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</si>
  <si>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</si>
  <si>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</si>
  <si>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</si>
  <si>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</si>
  <si>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</si>
  <si>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</si>
  <si>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</si>
  <si>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</si>
  <si>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</si>
  <si>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</si>
  <si>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</si>
  <si>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</si>
  <si>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</si>
  <si>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</si>
  <si>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</si>
  <si>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</si>
  <si>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</si>
  <si>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</si>
  <si>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</si>
  <si>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</si>
  <si>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</si>
  <si>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</si>
  <si>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</si>
  <si>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</si>
  <si>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</si>
  <si>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</si>
  <si>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</si>
  <si>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</si>
  <si>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</si>
  <si>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</si>
  <si>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</si>
  <si>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</si>
  <si>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</si>
  <si>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</si>
  <si>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</si>
  <si>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</si>
  <si>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</si>
  <si>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</si>
  <si>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</si>
  <si>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</si>
  <si>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</si>
  <si>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</si>
  <si>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</si>
  <si>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</si>
  <si>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</si>
  <si>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</si>
  <si>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</si>
  <si>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</si>
  <si>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</si>
  <si>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</si>
  <si>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</si>
  <si>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</si>
  <si>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</si>
  <si>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</si>
  <si>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</si>
  <si>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</si>
  <si>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</si>
  <si>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</si>
  <si>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</si>
  <si>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</si>
  <si>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</si>
  <si>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</si>
  <si>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</si>
  <si>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</si>
  <si>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</si>
  <si>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</si>
  <si>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</si>
  <si>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</si>
  <si>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</si>
  <si>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</si>
  <si>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</si>
  <si>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</si>
  <si>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</si>
  <si>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</si>
  <si>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</si>
  <si>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</si>
  <si>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</si>
  <si>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</si>
  <si>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</si>
  <si>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</si>
  <si>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</si>
  <si>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</si>
  <si>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</si>
  <si>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</si>
  <si>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</si>
  <si>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</si>
  <si>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</si>
  <si>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</si>
  <si>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</si>
  <si>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</si>
  <si>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</si>
  <si>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</si>
  <si>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</si>
  <si>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</si>
  <si>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</si>
  <si>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</si>
  <si>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</si>
  <si>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</si>
  <si>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</si>
  <si>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</si>
  <si>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</si>
  <si>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</si>
  <si>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</si>
  <si>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</si>
  <si>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</si>
  <si>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</si>
  <si>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</si>
  <si>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</si>
  <si>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</si>
  <si>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</si>
  <si>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</si>
  <si>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</si>
  <si>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</si>
  <si>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</si>
  <si>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</si>
  <si>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</si>
  <si>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</si>
  <si>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</si>
  <si>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</si>
  <si>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</si>
  <si>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</si>
  <si>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</si>
  <si>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</si>
  <si>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</si>
  <si>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</si>
  <si>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</si>
  <si>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</si>
  <si>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</si>
  <si>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</si>
  <si>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</si>
  <si>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</si>
  <si>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</si>
  <si>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</si>
  <si>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</si>
  <si>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</si>
  <si>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</si>
  <si>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</si>
  <si>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</si>
  <si>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</si>
  <si>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</si>
  <si>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</si>
  <si>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</si>
  <si>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</si>
  <si>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</si>
  <si>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</si>
  <si>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</si>
  <si>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</si>
  <si>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</si>
  <si>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</si>
  <si>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</si>
  <si>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</si>
  <si>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</si>
  <si>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</si>
  <si>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</si>
  <si>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</si>
  <si>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</si>
  <si>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</si>
  <si>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</si>
  <si>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</si>
  <si>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</si>
  <si>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</si>
  <si>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</si>
  <si>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</si>
  <si>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</si>
  <si>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</si>
  <si>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</si>
  <si>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</si>
  <si>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</si>
  <si>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</si>
  <si>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</si>
  <si>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</si>
  <si>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</si>
  <si>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</si>
  <si>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</si>
  <si>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</si>
  <si>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</si>
  <si>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</si>
  <si>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</si>
  <si>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</si>
  <si>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</si>
  <si>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</si>
  <si>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</si>
  <si>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</si>
  <si>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</si>
  <si>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</si>
  <si>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</si>
  <si>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</si>
  <si>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</si>
  <si>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</si>
  <si>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</si>
  <si>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</si>
  <si>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</si>
  <si>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</si>
  <si>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</si>
  <si>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</si>
  <si>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</si>
  <si>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</si>
  <si>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</si>
  <si>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</si>
  <si>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</si>
  <si>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</si>
  <si>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</si>
  <si>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</si>
  <si>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</si>
  <si>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</si>
  <si>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</si>
  <si>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</si>
  <si>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</si>
  <si>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</si>
  <si>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</si>
  <si>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</si>
  <si>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</si>
  <si>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</si>
  <si>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</si>
  <si>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</si>
  <si>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</si>
  <si>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</si>
  <si>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</si>
  <si>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</si>
  <si>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</si>
  <si>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</si>
  <si>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</si>
  <si>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</si>
  <si>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</si>
  <si>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</si>
  <si>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</si>
  <si>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</si>
  <si>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</si>
  <si>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</si>
  <si>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</si>
  <si>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</si>
  <si>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</si>
  <si>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</si>
  <si>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</si>
  <si>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</si>
  <si>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</si>
  <si>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</si>
  <si>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</si>
  <si>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</si>
  <si>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</si>
  <si>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</si>
  <si>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</si>
  <si>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</si>
  <si>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</si>
  <si>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</si>
  <si>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</si>
  <si>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</si>
  <si>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</si>
  <si>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</si>
  <si>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</si>
  <si>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</si>
  <si>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</si>
  <si>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</si>
  <si>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</si>
  <si>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</si>
  <si>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</si>
  <si>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</si>
  <si>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</si>
  <si>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</si>
  <si>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</si>
  <si>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</si>
  <si>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</si>
  <si>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</si>
  <si>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</si>
  <si>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</si>
  <si>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</si>
  <si>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</si>
  <si>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</si>
  <si>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</si>
  <si>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</si>
  <si>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</si>
  <si>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</si>
  <si>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</si>
  <si>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</si>
  <si>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</si>
  <si>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</si>
  <si>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</si>
  <si>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</si>
  <si>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</si>
  <si>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</si>
  <si>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</si>
  <si>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</si>
  <si>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</si>
  <si>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</si>
  <si>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</si>
  <si>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</si>
  <si>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</si>
  <si>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</si>
  <si>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</si>
  <si>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</si>
  <si>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</si>
  <si>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</si>
  <si>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</si>
  <si>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</si>
  <si>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</si>
  <si>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</si>
  <si>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</si>
  <si>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</si>
  <si>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</si>
  <si>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</si>
  <si>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</si>
  <si>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</si>
  <si>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</si>
  <si>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</si>
  <si>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</si>
  <si>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</si>
  <si>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</si>
  <si>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</si>
  <si>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</si>
  <si>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</si>
  <si>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</si>
  <si>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</si>
  <si>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</si>
  <si>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</si>
  <si>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</si>
  <si>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</si>
  <si>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</si>
  <si>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</si>
  <si>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</si>
  <si>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</si>
  <si>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</si>
  <si>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</si>
  <si>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</si>
  <si>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</si>
  <si>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</si>
  <si>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</si>
  <si>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</si>
  <si>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</si>
  <si>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</si>
  <si>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</si>
  <si>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</si>
  <si>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</si>
  <si>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</si>
  <si>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</si>
  <si>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</si>
  <si>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</si>
  <si>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</si>
  <si>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</si>
  <si>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</si>
  <si>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</si>
  <si>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</si>
  <si>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</si>
  <si>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</si>
  <si>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</si>
  <si>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</si>
  <si>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</si>
  <si>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</si>
  <si>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</si>
  <si>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</si>
  <si>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</si>
  <si>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</si>
  <si>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</si>
  <si>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</si>
  <si>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</si>
  <si>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</si>
  <si>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</si>
  <si>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</si>
  <si>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</si>
  <si>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</si>
  <si>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</si>
  <si>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</si>
  <si>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</si>
  <si>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</si>
  <si>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</si>
  <si>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</si>
  <si>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</si>
  <si>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</si>
  <si>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</si>
  <si>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</si>
  <si>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</si>
  <si>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</si>
  <si>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</si>
  <si>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</si>
  <si>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</si>
  <si>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</si>
  <si>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</si>
  <si>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</si>
  <si>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</si>
  <si>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</si>
  <si>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</si>
  <si>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</si>
  <si>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</si>
  <si>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</si>
  <si>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</si>
  <si>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</si>
  <si>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</si>
  <si>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</si>
  <si>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</si>
  <si>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</si>
  <si>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</si>
  <si>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</si>
  <si>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</si>
  <si>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</si>
  <si>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</si>
  <si>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</si>
  <si>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</si>
  <si>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</si>
  <si>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</si>
  <si>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</si>
  <si>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</si>
  <si>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</si>
  <si>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</si>
  <si>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</si>
  <si>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</si>
  <si>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</si>
  <si>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</si>
  <si>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</si>
  <si>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</si>
  <si>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</si>
  <si>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</si>
  <si>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</si>
  <si>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</si>
  <si>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</si>
  <si>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</si>
  <si>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</si>
  <si>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</si>
  <si>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</si>
  <si>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</si>
  <si>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</si>
  <si>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</si>
  <si>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</si>
  <si>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</si>
  <si>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</si>
  <si>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</si>
  <si>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</si>
  <si>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</si>
  <si>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</si>
  <si>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</si>
  <si>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</si>
  <si>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</si>
  <si>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</si>
  <si>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</si>
  <si>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</si>
  <si>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</si>
  <si>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</si>
  <si>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</si>
  <si>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</si>
  <si>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</si>
  <si>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</si>
  <si>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</si>
  <si>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</si>
  <si>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</si>
  <si>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</si>
  <si>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</si>
  <si>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</si>
  <si>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</si>
  <si>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</si>
  <si>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</si>
  <si>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</si>
  <si>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</si>
  <si>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</si>
  <si>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</si>
  <si>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</si>
  <si>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</si>
  <si>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</si>
  <si>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</si>
  <si>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</si>
  <si>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</si>
  <si>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</si>
  <si>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</si>
  <si>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</si>
  <si>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</si>
  <si>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</si>
  <si>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</si>
  <si>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</si>
  <si>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</si>
  <si>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</si>
  <si>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</si>
  <si>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</si>
  <si>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</si>
  <si>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</si>
  <si>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</si>
  <si>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</si>
  <si>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</si>
  <si>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</si>
  <si>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</si>
  <si>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</si>
  <si>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</si>
  <si>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</si>
  <si>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</si>
  <si>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</si>
  <si>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</si>
  <si>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</si>
  <si>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</si>
  <si>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</si>
  <si>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</si>
  <si>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</si>
  <si>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</si>
  <si>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</si>
  <si>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</si>
  <si>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</si>
  <si>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</si>
  <si>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</si>
  <si>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</si>
  <si>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</si>
  <si>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</si>
  <si>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</si>
  <si>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</si>
  <si>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</si>
  <si>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</si>
  <si>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</si>
  <si>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</si>
  <si>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</si>
  <si>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</si>
  <si>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</si>
  <si>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</si>
  <si>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</si>
  <si>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</si>
  <si>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</si>
  <si>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</si>
  <si>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</si>
  <si>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</si>
  <si>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</si>
  <si>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</si>
  <si>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</si>
  <si>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</si>
  <si>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</si>
  <si>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</si>
  <si>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</si>
  <si>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</si>
  <si>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</si>
  <si>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</si>
  <si>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</si>
  <si>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</si>
  <si>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</si>
  <si>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</si>
  <si>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</si>
  <si>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</si>
  <si>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</si>
  <si>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</si>
  <si>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</si>
  <si>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</si>
  <si>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</si>
  <si>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</si>
  <si>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</si>
  <si>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</si>
  <si>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</si>
  <si>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</si>
  <si>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</si>
  <si>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</si>
  <si>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</si>
  <si>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</si>
  <si>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</si>
  <si>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</si>
  <si>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</si>
  <si>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</si>
  <si>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</si>
  <si>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</si>
  <si>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</si>
  <si>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</si>
  <si>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</si>
  <si>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</si>
  <si>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</si>
  <si>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</si>
  <si>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</si>
  <si>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</si>
  <si>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</si>
  <si>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</si>
  <si>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</si>
  <si>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</si>
  <si>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</si>
  <si>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</si>
  <si>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</si>
  <si>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</si>
  <si>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</si>
  <si>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</si>
  <si>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</si>
  <si>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</si>
  <si>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</si>
  <si>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</si>
  <si>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</si>
  <si>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</si>
  <si>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</si>
  <si>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</si>
  <si>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</si>
  <si>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</si>
  <si>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</si>
  <si>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</si>
  <si>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</si>
  <si>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</si>
  <si>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</si>
  <si>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</si>
  <si>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</si>
  <si>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</si>
  <si>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</si>
  <si>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</si>
  <si>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</si>
  <si>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</si>
  <si>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</si>
  <si>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</si>
  <si>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</si>
  <si>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</si>
  <si>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</si>
  <si>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</si>
  <si>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</si>
  <si>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</si>
  <si>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</si>
  <si>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</si>
  <si>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</si>
  <si>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</si>
  <si>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</si>
  <si>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</si>
  <si>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</si>
  <si>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</si>
  <si>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</si>
  <si>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</si>
  <si>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</si>
  <si>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</si>
  <si>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</si>
  <si>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</si>
  <si>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</si>
  <si>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</si>
  <si>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</si>
  <si>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</si>
  <si>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</si>
  <si>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</si>
  <si>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</si>
  <si>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</si>
  <si>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</si>
  <si>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</si>
  <si>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</si>
  <si>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</si>
  <si>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</si>
  <si>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</si>
  <si>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</si>
  <si>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</si>
  <si>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</si>
  <si>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</si>
  <si>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</si>
  <si>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</si>
  <si>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</si>
  <si>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</si>
  <si>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</si>
  <si>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</si>
  <si>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</si>
  <si>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</si>
  <si>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</si>
  <si>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</si>
  <si>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</si>
  <si>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</si>
  <si>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</si>
  <si>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</si>
  <si>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</si>
  <si>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</si>
  <si>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</si>
  <si>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</si>
  <si>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</si>
  <si>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</si>
  <si>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</si>
  <si>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</si>
  <si>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</si>
  <si>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</si>
  <si>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</si>
  <si>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</si>
  <si>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</si>
  <si>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</si>
  <si>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</si>
  <si>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</si>
  <si>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</si>
  <si>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</si>
  <si>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</si>
  <si>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</si>
  <si>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</si>
  <si>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</si>
  <si>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</si>
  <si>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</si>
  <si>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</si>
  <si>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</si>
  <si>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</si>
  <si>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</si>
  <si>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</si>
  <si>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</si>
  <si>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</si>
  <si>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</si>
  <si>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</si>
  <si>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</si>
  <si>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</si>
  <si>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</si>
  <si>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</si>
  <si>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</si>
  <si>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</si>
  <si>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</si>
  <si>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</si>
  <si>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</si>
  <si>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</si>
  <si>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</si>
  <si>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</si>
  <si>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</si>
  <si>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</si>
  <si>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</si>
  <si>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</si>
  <si>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</si>
  <si>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</si>
  <si>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</si>
  <si>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</si>
  <si>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</si>
  <si>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</si>
  <si>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</si>
  <si>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</si>
  <si>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</si>
  <si>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</si>
  <si>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</si>
  <si>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</si>
  <si>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</si>
  <si>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</si>
  <si>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</si>
  <si>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</si>
  <si>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</si>
  <si>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</si>
  <si>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</si>
  <si>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</si>
  <si>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</si>
  <si>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</si>
  <si>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</si>
  <si>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</si>
  <si>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</si>
  <si>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</si>
  <si>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</si>
  <si>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</si>
  <si>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</si>
  <si>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</si>
  <si>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</si>
  <si>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</si>
  <si>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</si>
  <si>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</si>
  <si>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</si>
  <si>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</si>
  <si>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</si>
  <si>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</si>
  <si>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</si>
  <si>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</si>
  <si>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</si>
  <si>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</si>
  <si>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</si>
  <si>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</si>
  <si>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</si>
  <si>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</si>
  <si>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</si>
  <si>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</si>
  <si>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</si>
  <si>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</si>
  <si>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</si>
  <si>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</si>
  <si>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</si>
  <si>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</si>
  <si>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</si>
  <si>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</si>
  <si>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</si>
  <si>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</si>
  <si>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</si>
  <si>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</si>
  <si>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</si>
  <si>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</si>
  <si>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</si>
  <si>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</si>
  <si>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</si>
  <si>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</si>
  <si>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</si>
  <si>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</si>
  <si>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</si>
  <si>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</si>
  <si>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</si>
  <si>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</si>
  <si>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</si>
  <si>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</si>
  <si>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</si>
  <si>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</si>
  <si>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</si>
  <si>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</si>
  <si>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</si>
  <si>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</si>
  <si>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</si>
  <si>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</si>
  <si>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</si>
  <si>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</si>
  <si>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</si>
  <si>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</si>
  <si>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</si>
  <si>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</si>
  <si>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</si>
  <si>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</si>
  <si>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</si>
  <si>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</si>
  <si>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</si>
  <si>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</si>
  <si>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</si>
  <si>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</si>
  <si>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</si>
  <si>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</si>
  <si>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</si>
  <si>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</si>
  <si>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</si>
  <si>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</si>
  <si>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</si>
  <si>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</si>
  <si>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</si>
  <si>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</si>
  <si>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</si>
  <si>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</si>
  <si>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</si>
  <si>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</si>
  <si>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</si>
  <si>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</si>
  <si>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</si>
  <si>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</si>
  <si>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</si>
  <si>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</si>
  <si>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</si>
  <si>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</si>
  <si>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</si>
  <si>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</si>
  <si>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</si>
  <si>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</si>
  <si>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</si>
  <si>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</si>
  <si>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</si>
  <si>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</si>
  <si>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</si>
  <si>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</si>
  <si>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</si>
  <si>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</si>
  <si>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</si>
  <si>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</si>
  <si>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</si>
  <si>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</si>
  <si>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</si>
  <si>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</si>
  <si>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</si>
  <si>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</si>
  <si>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</si>
  <si>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</si>
  <si>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</si>
  <si>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</si>
  <si>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</si>
  <si>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</si>
  <si>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</si>
  <si>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</si>
  <si>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</si>
  <si>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</si>
  <si>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</si>
  <si>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</si>
  <si>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</si>
  <si>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</si>
  <si>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</si>
  <si>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</si>
  <si>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</si>
  <si>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</si>
  <si>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</si>
  <si>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</si>
  <si>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</si>
  <si>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</si>
  <si>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</si>
  <si>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</si>
  <si>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</si>
  <si>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</si>
  <si>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</si>
  <si>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</si>
  <si>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</si>
  <si>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</si>
  <si>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</si>
  <si>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</si>
  <si>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</si>
  <si>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</si>
  <si>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</si>
  <si>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</si>
  <si>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</si>
  <si>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</si>
  <si>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</si>
  <si>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</si>
  <si>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</si>
  <si>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</si>
  <si>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</si>
  <si>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</si>
  <si>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</si>
  <si>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</si>
  <si>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</si>
  <si>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</si>
  <si>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</si>
  <si>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</si>
  <si>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</si>
  <si>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</si>
  <si>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</si>
  <si>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</si>
  <si>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</si>
  <si>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</si>
  <si>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</si>
  <si>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</si>
  <si>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</si>
  <si>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</si>
  <si>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</si>
  <si>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</si>
  <si>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</si>
  <si>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</si>
  <si>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</si>
  <si>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</si>
  <si>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</si>
  <si>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</si>
  <si>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</si>
  <si>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</si>
  <si>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</si>
  <si>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</si>
  <si>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</si>
  <si>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</si>
  <si>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</si>
  <si>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</si>
  <si>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</si>
  <si>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</si>
  <si>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</si>
  <si>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</si>
  <si>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</si>
  <si>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</si>
  <si>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</si>
  <si>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</si>
  <si>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</si>
  <si>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</si>
  <si>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</si>
  <si>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</si>
  <si>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</si>
  <si>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</si>
  <si>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</si>
  <si>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</si>
  <si>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</si>
  <si>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</si>
  <si>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</si>
  <si>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</si>
  <si>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</si>
  <si>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</si>
  <si>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</si>
  <si>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</si>
  <si>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</si>
  <si>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</si>
  <si>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</si>
  <si>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</si>
  <si>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</si>
  <si>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</si>
  <si>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</si>
  <si>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</si>
  <si>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</si>
  <si>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</si>
  <si>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</si>
  <si>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</si>
  <si>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</si>
  <si>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</si>
  <si>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</si>
  <si>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</si>
  <si>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</si>
  <si>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</si>
  <si>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</si>
  <si>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</si>
  <si>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</si>
  <si>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</si>
  <si>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</si>
  <si>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</si>
  <si>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</si>
  <si>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</si>
  <si>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</si>
  <si>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</si>
  <si>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</si>
  <si>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</si>
  <si>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</si>
  <si>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</si>
  <si>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</si>
  <si>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</si>
  <si>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</si>
  <si>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</si>
  <si>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</si>
  <si>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</si>
  <si>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</si>
  <si>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</si>
  <si>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</si>
  <si>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</si>
  <si>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</si>
  <si>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</si>
  <si>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</si>
  <si>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</si>
  <si>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</si>
  <si>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</si>
  <si>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</si>
  <si>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</si>
  <si>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</si>
  <si>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</si>
  <si>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</si>
  <si>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</si>
  <si>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</si>
  <si>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</si>
  <si>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</si>
  <si>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</si>
  <si>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</si>
  <si>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</si>
  <si>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</si>
  <si>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</si>
  <si>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</si>
  <si>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</si>
  <si>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</si>
  <si>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</si>
  <si>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</si>
  <si>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</si>
  <si>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</si>
  <si>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</si>
  <si>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</si>
  <si>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</si>
  <si>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</si>
  <si>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</si>
  <si>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</si>
  <si>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</si>
  <si>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</si>
  <si>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</si>
  <si>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</si>
  <si>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</si>
  <si>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</si>
  <si>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</si>
  <si>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</si>
  <si>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</si>
  <si>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</si>
  <si>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</si>
  <si>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</si>
  <si>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</si>
  <si>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</si>
  <si>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</si>
  <si>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</si>
  <si>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</si>
  <si>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</si>
  <si>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</si>
  <si>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</si>
  <si>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</si>
  <si>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</si>
  <si>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</si>
  <si>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</si>
  <si>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</si>
  <si>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</si>
  <si>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</si>
  <si>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</si>
  <si>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</si>
  <si>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</si>
  <si>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</si>
  <si>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</si>
  <si>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</si>
  <si>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</si>
  <si>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</si>
  <si>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</si>
  <si>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</si>
  <si>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</si>
  <si>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</si>
  <si>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</si>
  <si>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</si>
  <si>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</si>
  <si>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</si>
  <si>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</si>
  <si>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</si>
  <si>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</si>
  <si>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</si>
  <si>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</si>
  <si>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</si>
  <si>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</si>
  <si>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</si>
  <si>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</si>
  <si>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</si>
  <si>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</si>
  <si>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</si>
  <si>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</si>
  <si>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</si>
  <si>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</si>
  <si>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</si>
  <si>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</si>
  <si>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</si>
  <si>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</si>
  <si>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</si>
  <si>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</si>
  <si>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</si>
  <si>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</si>
  <si>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</si>
  <si>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</si>
  <si>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</si>
  <si>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</si>
  <si>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</si>
  <si>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</si>
  <si>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</si>
  <si>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</si>
  <si>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</si>
  <si>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</si>
  <si>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</si>
  <si>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</si>
  <si>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</si>
  <si>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</si>
  <si>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</si>
  <si>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</si>
  <si>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</si>
  <si>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</si>
  <si>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</si>
  <si>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</si>
  <si>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</si>
  <si>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</si>
  <si>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</si>
  <si>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</si>
  <si>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</si>
  <si>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</si>
  <si>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</si>
  <si>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</si>
  <si>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</si>
  <si>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</si>
  <si>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</si>
  <si>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</si>
  <si>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</si>
  <si>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</si>
  <si>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</si>
  <si>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</si>
  <si>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</si>
  <si>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</si>
  <si>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</si>
  <si>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</si>
  <si>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</si>
  <si>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</si>
  <si>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</si>
  <si>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</si>
  <si>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</si>
  <si>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</si>
  <si>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</si>
  <si>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</si>
  <si>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</si>
  <si>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</si>
  <si>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</si>
  <si>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</si>
  <si>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</si>
  <si>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</si>
  <si>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</si>
  <si>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</si>
  <si>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</si>
  <si>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</si>
  <si>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</si>
  <si>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</si>
  <si>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</si>
  <si>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</si>
  <si>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</si>
  <si>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</si>
  <si>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</si>
  <si>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</si>
  <si>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</si>
  <si>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</si>
  <si>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</si>
  <si>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</si>
  <si>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</si>
  <si>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</si>
  <si>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</si>
  <si>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</si>
  <si>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</si>
  <si>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</si>
  <si>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</si>
  <si>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</si>
  <si>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</si>
  <si>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</si>
  <si>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</si>
  <si>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</si>
  <si>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</si>
  <si>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</si>
  <si>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</si>
  <si>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</si>
  <si>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</si>
  <si>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</si>
  <si>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</si>
  <si>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</si>
  <si>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</si>
  <si>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</si>
  <si>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</si>
  <si>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</si>
  <si>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</si>
  <si>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</si>
  <si>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</si>
  <si>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</si>
  <si>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</si>
  <si>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</si>
  <si>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</si>
  <si>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</si>
  <si>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</si>
  <si>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</si>
  <si>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</si>
  <si>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</si>
  <si>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</si>
  <si>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</si>
  <si>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</si>
  <si>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</si>
  <si>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</si>
  <si>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</si>
  <si>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</si>
  <si>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</si>
  <si>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</si>
  <si>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</si>
  <si>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</si>
  <si>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</si>
  <si>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</si>
  <si>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</si>
  <si>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</si>
  <si>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</si>
  <si>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</si>
  <si>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</si>
  <si>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</si>
  <si>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</si>
  <si>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</si>
  <si>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</si>
  <si>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</si>
  <si>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</si>
  <si>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</si>
  <si>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</si>
  <si>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</si>
  <si>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</si>
  <si>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</si>
  <si>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</si>
  <si>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</si>
  <si>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</si>
  <si>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</si>
  <si>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</si>
  <si>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</si>
  <si>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</si>
  <si>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</si>
  <si>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</si>
  <si>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</si>
  <si>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</si>
  <si>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</si>
  <si>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</si>
  <si>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</si>
  <si>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</si>
  <si>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</si>
  <si>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</si>
  <si>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</si>
  <si>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</si>
  <si>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</si>
  <si>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</si>
  <si>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</si>
  <si>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</si>
  <si>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</si>
  <si>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</si>
  <si>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</si>
  <si>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</si>
  <si>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</si>
  <si>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</si>
  <si>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</si>
  <si>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</si>
  <si>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</si>
  <si>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</si>
  <si>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</si>
  <si>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</si>
  <si>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</si>
  <si>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</si>
  <si>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</si>
  <si>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</si>
  <si>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</si>
  <si>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</si>
  <si>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</si>
  <si>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</si>
  <si>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</si>
  <si>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</si>
  <si>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</si>
  <si>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</si>
  <si>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</si>
  <si>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</si>
  <si>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</si>
  <si>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</si>
  <si>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</si>
  <si>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</si>
  <si>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</si>
  <si>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</si>
  <si>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</si>
  <si>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</si>
  <si>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</si>
  <si>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</si>
  <si>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</si>
  <si>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</si>
  <si>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</si>
  <si>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</si>
  <si>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</si>
  <si>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</si>
  <si>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</si>
  <si>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</si>
  <si>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</si>
  <si>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</si>
  <si>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</si>
  <si>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</si>
  <si>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</si>
  <si>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</si>
  <si>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</si>
  <si>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</si>
  <si>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</si>
  <si>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</si>
  <si>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</si>
  <si>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</si>
  <si>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</si>
  <si>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</si>
  <si>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</si>
  <si>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</si>
  <si>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</si>
  <si>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</si>
  <si>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</si>
  <si>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</si>
  <si>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</si>
  <si>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</si>
  <si>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</si>
  <si>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</si>
  <si>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</si>
  <si>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</si>
  <si>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</si>
  <si>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</si>
  <si>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</si>
  <si>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</si>
  <si>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</si>
  <si>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</si>
  <si>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</si>
  <si>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</si>
  <si>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</si>
  <si>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</si>
  <si>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</si>
  <si>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</si>
  <si>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</si>
  <si>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</si>
  <si>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</si>
  <si>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</si>
  <si>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</si>
  <si>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</si>
  <si>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</si>
  <si>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</si>
  <si>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</si>
  <si>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</si>
  <si>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</si>
  <si>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</si>
  <si>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</si>
  <si>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</si>
  <si>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</si>
  <si>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</si>
  <si>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</si>
  <si>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</si>
  <si>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</si>
  <si>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</si>
  <si>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</si>
  <si>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</si>
  <si>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</si>
  <si>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</si>
  <si>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</si>
  <si>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</si>
  <si>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</si>
  <si>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</si>
  <si>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</si>
  <si>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</si>
  <si>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</si>
  <si>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</si>
  <si>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</si>
  <si>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</si>
  <si>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</si>
  <si>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</si>
  <si>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</si>
  <si>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</si>
  <si>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</si>
  <si>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</si>
  <si>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</si>
  <si>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</si>
  <si>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</si>
  <si>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</si>
  <si>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</si>
  <si>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</si>
  <si>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</si>
  <si>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</si>
  <si>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</si>
  <si>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</si>
  <si>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</si>
  <si>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</si>
  <si>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</si>
  <si>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</si>
  <si>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</si>
  <si>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</si>
  <si>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</si>
  <si>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</si>
  <si>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</si>
  <si>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</si>
  <si>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</si>
  <si>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</si>
  <si>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</si>
  <si>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</si>
  <si>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</si>
  <si>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</si>
  <si>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</si>
  <si>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</si>
  <si>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</si>
  <si>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</si>
  <si>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</si>
  <si>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</si>
  <si>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</si>
  <si>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</si>
  <si>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</si>
  <si>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</si>
  <si>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G1</t>
  </si>
  <si>
    <t>G2</t>
  </si>
  <si>
    <t>G3</t>
  </si>
  <si>
    <t>G4</t>
  </si>
  <si>
    <t>GX</t>
  </si>
  <si>
    <t>GB</t>
  </si>
  <si>
    <t>High Grade</t>
  </si>
  <si>
    <t>Intermediate Grade</t>
  </si>
  <si>
    <t>Low Grade</t>
  </si>
  <si>
    <t>Not Allowed To Collect</t>
  </si>
  <si>
    <t>Distant met recurrence/progression</t>
  </si>
  <si>
    <t>Loco-regional recurrence/progression</t>
  </si>
  <si>
    <t>Biochemical evidence of disease without structural correlate</t>
  </si>
  <si>
    <t>Tumor free</t>
  </si>
  <si>
    <t>T0</t>
  </si>
  <si>
    <t>No evidence of primary tumor</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</si>
  <si>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</si>
  <si>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</si>
  <si>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</si>
  <si>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</si>
  <si>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</si>
  <si>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</si>
  <si>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</si>
  <si>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</si>
  <si>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</si>
  <si>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</si>
  <si>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</si>
  <si>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</si>
  <si>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</si>
  <si>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</si>
  <si>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</si>
  <si>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</si>
  <si>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</si>
  <si>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</si>
  <si>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</si>
  <si>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</si>
  <si>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</si>
  <si>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</si>
  <si>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</si>
  <si>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</si>
  <si>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</si>
  <si>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</si>
  <si>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</si>
  <si>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</si>
  <si>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Primary tumor cannot be evaluated</t>
  </si>
  <si>
    <t>Ta</t>
  </si>
  <si>
    <t>Tis</t>
  </si>
  <si>
    <t>Carcinoma in situ (early cancer that has not spread to neighboring tissue)</t>
  </si>
  <si>
    <t>Tis (DCIS)</t>
  </si>
  <si>
    <t>Tis (LCIS)</t>
  </si>
  <si>
    <t>Tis (Paget's)</t>
  </si>
  <si>
    <t>N0</t>
  </si>
  <si>
    <t>No regional lymph node involvement (no cancer found in the lymph nodes)</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</si>
  <si>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</si>
  <si>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</si>
  <si>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</si>
  <si>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</si>
  <si>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</si>
  <si>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</si>
  <si>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</si>
  <si>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</si>
  <si>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</si>
  <si>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</si>
  <si>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</si>
  <si>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</si>
  <si>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</si>
  <si>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</si>
  <si>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</si>
  <si>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</si>
  <si>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</si>
  <si>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</si>
  <si>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</si>
  <si>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</si>
  <si>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</si>
  <si>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</si>
  <si>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</si>
  <si>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Regional lymph nodes cannot be evaluated</t>
  </si>
  <si>
    <t>M0</t>
  </si>
  <si>
    <t>No distant metastasis (cancer has not spread to other parts of the body)</t>
  </si>
  <si>
    <t>M1</t>
  </si>
  <si>
    <t>M1a</t>
  </si>
  <si>
    <t>M1b</t>
  </si>
  <si>
    <t>M1c</t>
  </si>
  <si>
    <t>MX</t>
  </si>
  <si>
    <t>cM0 (i+)</t>
  </si>
  <si>
    <t>Ablation, Cryo</t>
  </si>
  <si>
    <t>Ablation, Ethanol Injection</t>
  </si>
  <si>
    <t>Ablation, Microwave</t>
  </si>
  <si>
    <t>Ablation, NOS</t>
  </si>
  <si>
    <t>Ablation, Radiofrequency</t>
  </si>
  <si>
    <t>Ablation, Radiosurgical</t>
  </si>
  <si>
    <t>Ancillary Treatment</t>
  </si>
  <si>
    <t>Antiseizure Treatment</t>
  </si>
  <si>
    <t>Bisphosphonate Therapy</t>
  </si>
  <si>
    <t>Blinded Study, Treatment Unknown</t>
  </si>
  <si>
    <t>Brachytherapy, High Dose</t>
  </si>
  <si>
    <t>Brachytherapy, Low Dose</t>
  </si>
  <si>
    <t>Brachytherapy, NOS</t>
  </si>
  <si>
    <t>Chemoembolization</t>
  </si>
  <si>
    <t>Chemoprotectant</t>
  </si>
  <si>
    <t>Chemotherapy</t>
  </si>
  <si>
    <t>Concurrent Chemoradiation</t>
  </si>
  <si>
    <t>Cryoablation</t>
  </si>
  <si>
    <t>Embolization</t>
  </si>
  <si>
    <t>Ethanol Injection Ablation</t>
  </si>
  <si>
    <t>External Beam Radiation</t>
  </si>
  <si>
    <t>Hormone Therapy</t>
  </si>
  <si>
    <t>I-131 Radiation Therapy</t>
  </si>
  <si>
    <t>Immunotherapy (Including Vaccines)</t>
  </si>
  <si>
    <t>Internal Radiation</t>
  </si>
  <si>
    <t>Isolated Limb Perfusion (ILP)</t>
  </si>
  <si>
    <t>Organ Transplantation</t>
  </si>
  <si>
    <t>Other</t>
  </si>
  <si>
    <t>Pharmaceutical Therapy, NOS</t>
  </si>
  <si>
    <t>Pleurodesis</t>
  </si>
  <si>
    <t>Pleurodesis, Talc</t>
  </si>
  <si>
    <t>Pleurodesis, NOS</t>
  </si>
  <si>
    <t>Radiation Therapy, NOS</t>
  </si>
  <si>
    <t>Radiation, 2D Conventional</t>
  </si>
  <si>
    <t>Radiation, 3D Conformal</t>
  </si>
  <si>
    <t>Radiation, Combination</t>
  </si>
  <si>
    <t>Radiation, Cyberknife</t>
  </si>
  <si>
    <t>Radiation, External Beam</t>
  </si>
  <si>
    <t>Radiation, Hypofractionated</t>
  </si>
  <si>
    <t>Radiation, Implants</t>
  </si>
  <si>
    <t>Radiation, Intensity-Modulated Radiotherapy</t>
  </si>
  <si>
    <t>Radiation, Internal</t>
  </si>
  <si>
    <t>Radiation, Mixed Photon Beam</t>
  </si>
  <si>
    <t>Radiation, Photon Beam</t>
  </si>
  <si>
    <t>Radiation, Proton Beam</t>
  </si>
  <si>
    <t>Radiation, Radioisotope</t>
  </si>
  <si>
    <t>Radiation, Stereotactic/Gamma Knife/SRS</t>
  </si>
  <si>
    <t>Radiation, Systemic</t>
  </si>
  <si>
    <t>Radioactive Iodine Therapy</t>
  </si>
  <si>
    <t>Radioembolization</t>
  </si>
  <si>
    <t>Radiosensitizing Agent</t>
  </si>
  <si>
    <t>Stem Cell Transplantation, Allogeneic</t>
  </si>
  <si>
    <t>Stem Cell Transplantation, Autologous</t>
  </si>
  <si>
    <t>Stem Cell Transplantation, Double Autologous</t>
  </si>
  <si>
    <t>Stem Cell Transplantation, Haploidentical</t>
  </si>
  <si>
    <t>Stem Cell Transplantation, Non-Myeloablative</t>
  </si>
  <si>
    <t>Stem Cell Transplantation, NOS</t>
  </si>
  <si>
    <t>Stem Cell Transplantation, Syngenic</t>
  </si>
  <si>
    <t>Stem Cell Treatment</t>
  </si>
  <si>
    <t>Stereotactic Radiosurgery</t>
  </si>
  <si>
    <t>Steroid Therapy</t>
  </si>
  <si>
    <t>Surgery</t>
  </si>
  <si>
    <t>Targeted Molecular Therapy</t>
  </si>
  <si>
    <t>Complete Response</t>
  </si>
  <si>
    <t>Mixed Response</t>
  </si>
  <si>
    <t>No Measurable Disease</t>
  </si>
  <si>
    <t>No Response</t>
  </si>
  <si>
    <t>Partial Response</t>
  </si>
  <si>
    <t>Persistent Disease</t>
  </si>
  <si>
    <t>Stable Disease</t>
  </si>
  <si>
    <t>Treatment Ongoing</t>
  </si>
  <si>
    <t>Treatment Stopped Due to Toxicity</t>
  </si>
  <si>
    <t>Very Good Partial Response</t>
  </si>
  <si>
    <t>Tumor</t>
  </si>
  <si>
    <t>Normal</t>
  </si>
  <si>
    <t>Abnormal</t>
  </si>
  <si>
    <t>Peritumoral</t>
  </si>
  <si>
    <t>normal_or_tumor_sample_pathology</t>
  </si>
  <si>
    <t>Metastatic Neoplasm</t>
  </si>
  <si>
    <t>Not Applicable</t>
  </si>
  <si>
    <t>Not Otherwise Specified</t>
  </si>
  <si>
    <t>Premalignant Neoplasm</t>
  </si>
  <si>
    <t>Primary Neoplasm</t>
  </si>
  <si>
    <t>Recurrent Neoplasm</t>
  </si>
  <si>
    <t>Xenograft</t>
  </si>
  <si>
    <t>Additional - New Primary</t>
  </si>
  <si>
    <t>Additional Metastatic</t>
  </si>
  <si>
    <t>Benign Neoplasms</t>
  </si>
  <si>
    <t>Blood Derived Cancer - Bone Marrow, Post-treatment</t>
  </si>
  <si>
    <t>Blood Derived Cancer - Peripheral Blood</t>
  </si>
  <si>
    <t>Blood Derived Cancer - Peripheral Blood, Post-treatment</t>
  </si>
  <si>
    <t>Blood Derived Liquid Biopsy</t>
  </si>
  <si>
    <t>Blood Derived Normal</t>
  </si>
  <si>
    <t>Bone Marrow Normal</t>
  </si>
  <si>
    <t>Buccal Cell Normal</t>
  </si>
  <si>
    <t>Cell Line Derived Xenograft Tissue</t>
  </si>
  <si>
    <t>Cell Lines</t>
  </si>
  <si>
    <t>Control Analyte</t>
  </si>
  <si>
    <t>DNA</t>
  </si>
  <si>
    <t>EBV Immortalized Normal</t>
  </si>
  <si>
    <t>Expanded Next Generation Cancer Model</t>
  </si>
  <si>
    <t>FFPE Recurrent</t>
  </si>
  <si>
    <t>FFPE Scrolls</t>
  </si>
  <si>
    <t>Fibroblasts from Bone Marrow Normal</t>
  </si>
  <si>
    <t>GenomePlex (Rubicon) Amplified DNA</t>
  </si>
  <si>
    <t>Granulocytes</t>
  </si>
  <si>
    <t>Human Tumor Original Cells</t>
  </si>
  <si>
    <t>In Situ Neoplasms</t>
  </si>
  <si>
    <t>Lymphoid Normal</t>
  </si>
  <si>
    <t>Metastatic</t>
  </si>
  <si>
    <t>Mixed Adherent Suspension</t>
  </si>
  <si>
    <t>Mononuclear Cells from Bone Marrow Normal</t>
  </si>
  <si>
    <t>Neoplasms of Uncertain and Unknown Behavior</t>
  </si>
  <si>
    <t>Next Generation Cancer Model</t>
  </si>
  <si>
    <t>Next Generation Cancer Model Expanded Under Non-conforming Conditions</t>
  </si>
  <si>
    <t>Pleural Effusion</t>
  </si>
  <si>
    <t>Post neo-adjuvant therapy</t>
  </si>
  <si>
    <t>Primary Blood Derived Cancer - Bone Marrow</t>
  </si>
  <si>
    <t>Primary Blood Derived Cancer - Peripheral Blood</t>
  </si>
  <si>
    <t>Primary Tumor</t>
  </si>
  <si>
    <t>Primary Xenograft Tissue</t>
  </si>
  <si>
    <t>Recurrent Blood Derived Cancer - Bone Marrow</t>
  </si>
  <si>
    <t>Recurrent Blood Derived Cancer - Peripheral Blood</t>
  </si>
  <si>
    <t>Recurrent Tumor</t>
  </si>
  <si>
    <t>Repli-G (Qiagen) DNA</t>
  </si>
  <si>
    <t>Repli-G X (Qiagen) DNA</t>
  </si>
  <si>
    <t>RNA</t>
  </si>
  <si>
    <t>Saliva</t>
  </si>
  <si>
    <t>Slides</t>
  </si>
  <si>
    <t>Solid Tissue Normal</t>
  </si>
  <si>
    <t>Total RNA</t>
  </si>
  <si>
    <t>Tumor Adjacent Normal - Post Neo-adjuvant Therapy</t>
  </si>
  <si>
    <t>Xenograft Tissue</t>
  </si>
  <si>
    <t>Abdominal Wall</t>
  </si>
  <si>
    <t>Acetabulum</t>
  </si>
  <si>
    <t>Adipose</t>
  </si>
  <si>
    <t>Adrenal</t>
  </si>
  <si>
    <t>Alveolar Ridge</t>
  </si>
  <si>
    <t>Amniotic Fluid</t>
  </si>
  <si>
    <t>Ampulla Of Vater</t>
  </si>
  <si>
    <t>Anal Sphincter</t>
  </si>
  <si>
    <t>Ankle</t>
  </si>
  <si>
    <t>Anorectum</t>
  </si>
  <si>
    <t>Antecubital Fossa</t>
  </si>
  <si>
    <t>Antrum</t>
  </si>
  <si>
    <t>Aorta</t>
  </si>
  <si>
    <t>Aortic Body</t>
  </si>
  <si>
    <t>Aqueous Fluid</t>
  </si>
  <si>
    <t>Arm</t>
  </si>
  <si>
    <t>Artery</t>
  </si>
  <si>
    <t>Ascending Colon Hepatic Flexure</t>
  </si>
  <si>
    <t>Auditory Canal</t>
  </si>
  <si>
    <t>Axilla</t>
  </si>
  <si>
    <t>Back</t>
  </si>
  <si>
    <t>Bile Duct</t>
  </si>
  <si>
    <t>Blood Vessel</t>
  </si>
  <si>
    <t>Bowel</t>
  </si>
  <si>
    <t>Bronchiole</t>
  </si>
  <si>
    <t>Bronchus</t>
  </si>
  <si>
    <t>Brow</t>
  </si>
  <si>
    <t>Buccal Cavity</t>
  </si>
  <si>
    <t>Buttock</t>
  </si>
  <si>
    <t>Calf</t>
  </si>
  <si>
    <t>Capillary</t>
  </si>
  <si>
    <t>Cardia</t>
  </si>
  <si>
    <t>Carina</t>
  </si>
  <si>
    <t>Carotid Artery</t>
  </si>
  <si>
    <t>Cartilage</t>
  </si>
  <si>
    <t>Cell-Line</t>
  </si>
  <si>
    <t>Central Nervous System</t>
  </si>
  <si>
    <t>Cerebral Cortex</t>
  </si>
  <si>
    <t>Cerebrospinal Fluid</t>
  </si>
  <si>
    <t>Cerebrum</t>
  </si>
  <si>
    <t>Cervical Spine</t>
  </si>
  <si>
    <t>Cervix</t>
  </si>
  <si>
    <t>Chest</t>
  </si>
  <si>
    <t>Chest Wall</t>
  </si>
  <si>
    <t>Chin</t>
  </si>
  <si>
    <t>Clavicle</t>
  </si>
  <si>
    <t>Colon - Mucosa Only</t>
  </si>
  <si>
    <t>Common Duct</t>
  </si>
  <si>
    <t>Connective Tissue</t>
  </si>
  <si>
    <t>Dermal</t>
  </si>
  <si>
    <t>Diaphragm</t>
  </si>
  <si>
    <t>Ear</t>
  </si>
  <si>
    <t>Ear Canal</t>
  </si>
  <si>
    <t>Ear, Pinna (External)</t>
  </si>
  <si>
    <t>Effusion</t>
  </si>
  <si>
    <t>Elbow</t>
  </si>
  <si>
    <t>Epidural Space</t>
  </si>
  <si>
    <t>Esophageal; Distal</t>
  </si>
  <si>
    <t>Esophageal; Mid</t>
  </si>
  <si>
    <t>Esophageal; Proximal</t>
  </si>
  <si>
    <t>Esophagogastric Junction</t>
  </si>
  <si>
    <t>Esophagus - Mucosa Only</t>
  </si>
  <si>
    <t>Femoral Artery</t>
  </si>
  <si>
    <t>Femoral Vein</t>
  </si>
  <si>
    <t>Femur</t>
  </si>
  <si>
    <t>Fibroblasts</t>
  </si>
  <si>
    <t>Fibula</t>
  </si>
  <si>
    <t>Finger</t>
  </si>
  <si>
    <t>Floor Of Mouth</t>
  </si>
  <si>
    <t>Fluid</t>
  </si>
  <si>
    <t>Foot</t>
  </si>
  <si>
    <t>Forearm</t>
  </si>
  <si>
    <t>Forehead</t>
  </si>
  <si>
    <t>Foreskin</t>
  </si>
  <si>
    <t>Frontal Cortex</t>
  </si>
  <si>
    <t>Fundus Of Stomach</t>
  </si>
  <si>
    <t>Ganglia</t>
  </si>
  <si>
    <t>Gastroesophageal Junction</t>
  </si>
  <si>
    <t>Groin</t>
  </si>
  <si>
    <t>Gum</t>
  </si>
  <si>
    <t>Hand</t>
  </si>
  <si>
    <t>Head - Face Or Neck, Nos</t>
  </si>
  <si>
    <t>Head &amp; Neck</t>
  </si>
  <si>
    <t>Hepatic</t>
  </si>
  <si>
    <t>Hepatic Duct</t>
  </si>
  <si>
    <t>Hepatic Vein</t>
  </si>
  <si>
    <t>Hip</t>
  </si>
  <si>
    <t>Hippocampus</t>
  </si>
  <si>
    <t>Humerus</t>
  </si>
  <si>
    <t>Ilium</t>
  </si>
  <si>
    <t>Index Finger</t>
  </si>
  <si>
    <t>Ischium</t>
  </si>
  <si>
    <t>Islet Cells</t>
  </si>
  <si>
    <t>Jaw</t>
  </si>
  <si>
    <t>Joint</t>
  </si>
  <si>
    <t>Knee</t>
  </si>
  <si>
    <t>Large Bowel</t>
  </si>
  <si>
    <t>Laryngopharynx</t>
  </si>
  <si>
    <t>Leg</t>
  </si>
  <si>
    <t>Leptomeninges</t>
  </si>
  <si>
    <t>Ligament</t>
  </si>
  <si>
    <t>Lumbar Spine</t>
  </si>
  <si>
    <t>Lymph Node(s) Axilla</t>
  </si>
  <si>
    <t>Lymph Node(s) Cervical</t>
  </si>
  <si>
    <t>Lymph Node(s) Distant</t>
  </si>
  <si>
    <t>Lymph Node(s) Epitrochlear</t>
  </si>
  <si>
    <t>Lymph Node(s) Femoral</t>
  </si>
  <si>
    <t>Lymph Node(s) Hilar</t>
  </si>
  <si>
    <t>Lymph Node(s) Iliac-Common</t>
  </si>
  <si>
    <t>Lymph Node(s) Iliac-External</t>
  </si>
  <si>
    <t>Lymph Node(s) Inguinal</t>
  </si>
  <si>
    <t>Lymph Node(s) Internal Mammary</t>
  </si>
  <si>
    <t>Lymph Node(s) Mammary</t>
  </si>
  <si>
    <t>Lymph Node(s) Mesenteric</t>
  </si>
  <si>
    <t>Lymph Node(s) Occipital</t>
  </si>
  <si>
    <t>Lymph Node(s) Paraaortic</t>
  </si>
  <si>
    <t>Lymph Node(s) Parotid</t>
  </si>
  <si>
    <t>Lymph Node(s) Pelvic</t>
  </si>
  <si>
    <t>Lymph Node(s) Popliteal</t>
  </si>
  <si>
    <t>Lymph Node(s) Regional</t>
  </si>
  <si>
    <t>Lymph Node(s) Retroperitoneal</t>
  </si>
  <si>
    <t>Lymph Node(s) Scalene</t>
  </si>
  <si>
    <t>Lymph Node(s) Splenic</t>
  </si>
  <si>
    <t>Lymph Node(s) Subclavicular</t>
  </si>
  <si>
    <t>Lymph Node(s) Submandibular</t>
  </si>
  <si>
    <t>Lymph Node(s) Supraclavicular</t>
  </si>
  <si>
    <t>Lymph Nodes(s) Mediastinal</t>
  </si>
  <si>
    <t>Maxilla</t>
  </si>
  <si>
    <t>Mediastinal Soft Tissue</t>
  </si>
  <si>
    <t>Mesentery</t>
  </si>
  <si>
    <t>Mesothelium</t>
  </si>
  <si>
    <t>Middle Finger</t>
  </si>
  <si>
    <t>Mitochondria</t>
  </si>
  <si>
    <t>Muscle</t>
  </si>
  <si>
    <t>Nails</t>
  </si>
  <si>
    <t>Nasal Soft Tissue</t>
  </si>
  <si>
    <t>Neck</t>
  </si>
  <si>
    <t>Nerve</t>
  </si>
  <si>
    <t>Nerve(s) Cranial</t>
  </si>
  <si>
    <t>Occipital Cortex</t>
  </si>
  <si>
    <t>Ocular Orbits</t>
  </si>
  <si>
    <t>Omentum</t>
  </si>
  <si>
    <t>Oral Cavity - Mucosa Only</t>
  </si>
  <si>
    <t>Paranasal Sinuses</t>
  </si>
  <si>
    <t>Paraspinal Ganglion</t>
  </si>
  <si>
    <t>Parathyroid</t>
  </si>
  <si>
    <t>Patella</t>
  </si>
  <si>
    <t>Pericardium</t>
  </si>
  <si>
    <t>Periorbital Soft Tissue</t>
  </si>
  <si>
    <t>Peritoneal Cavity</t>
  </si>
  <si>
    <t>Pineal</t>
  </si>
  <si>
    <t>Popliteal Fossa</t>
  </si>
  <si>
    <t>Prostate</t>
  </si>
  <si>
    <t>Rectosigmoid Junction</t>
  </si>
  <si>
    <t>Retro-Orbital Region</t>
  </si>
  <si>
    <t>Rib</t>
  </si>
  <si>
    <t>Ring Finger</t>
  </si>
  <si>
    <t>Sacrum</t>
  </si>
  <si>
    <t>Scalp</t>
  </si>
  <si>
    <t>Scapula</t>
  </si>
  <si>
    <t>Sciatic Nerve</t>
  </si>
  <si>
    <t>Seminal Vesicle</t>
  </si>
  <si>
    <t>Shoulder</t>
  </si>
  <si>
    <t>Sinus</t>
  </si>
  <si>
    <t>Sinus(es), Maxillary</t>
  </si>
  <si>
    <t>Skeletal Muscle</t>
  </si>
  <si>
    <t>Skull</t>
  </si>
  <si>
    <t>Small Bowel</t>
  </si>
  <si>
    <t>Small Bowel - Mucosa Only</t>
  </si>
  <si>
    <t>Small Finger</t>
  </si>
  <si>
    <t>Soft Tissue</t>
  </si>
  <si>
    <t>Spinal Column</t>
  </si>
  <si>
    <t>Sternum</t>
  </si>
  <si>
    <t>Stomach - Mucosa Only</t>
  </si>
  <si>
    <t>Subcutaneous Tissue</t>
  </si>
  <si>
    <t>Sublingual Gland</t>
  </si>
  <si>
    <t>Synovium</t>
  </si>
  <si>
    <t>Temporal Cortex</t>
  </si>
  <si>
    <t>Tendon</t>
  </si>
  <si>
    <t>Thigh</t>
  </si>
  <si>
    <t>Thoracic Spine</t>
  </si>
  <si>
    <t>Throat</t>
  </si>
  <si>
    <t>Thumb</t>
  </si>
  <si>
    <t>Thymus</t>
  </si>
  <si>
    <t>Thyroid</t>
  </si>
  <si>
    <t>Tibia</t>
  </si>
  <si>
    <t>Tonsil</t>
  </si>
  <si>
    <t>Tonsil (Pharyngeal)</t>
  </si>
  <si>
    <t>Trachea / Major Bronchi</t>
  </si>
  <si>
    <t>Trunk</t>
  </si>
  <si>
    <t>Umbilical Cord</t>
  </si>
  <si>
    <t>Urinary Tract</t>
  </si>
  <si>
    <t>Vas Deferens</t>
  </si>
  <si>
    <t>Vein</t>
  </si>
  <si>
    <t>Venous</t>
  </si>
  <si>
    <t>Vertebra</t>
  </si>
  <si>
    <t>White Blood Cells</t>
  </si>
  <si>
    <t>Wrist</t>
  </si>
  <si>
    <t>Primary Site of Disease</t>
  </si>
  <si>
    <t>Limb Skeletal System</t>
  </si>
  <si>
    <t>Lung/Bronchus</t>
  </si>
  <si>
    <t>Other and Ill Defined Digestive Organs ICD-O-3</t>
  </si>
  <si>
    <t>Other and Ill-Defined Sites ICD-O-3</t>
  </si>
  <si>
    <t>Other and Ill-Defined Sites in Lip, Oral Cavity and Pharynx ICD-O-3</t>
  </si>
  <si>
    <t>Other and Unspecified Major Salivary Glands ICD-O-3</t>
  </si>
  <si>
    <t>Other and Unspecified Parts of Biliary Tract ICD-O-3</t>
  </si>
  <si>
    <t>Other and Unspecified Parts of Mouth ICD-O-3</t>
  </si>
  <si>
    <t>Other and Unspecified Parts of Tongue ICD-O-3</t>
  </si>
  <si>
    <t>Other and Unspecified Urinary Organs ICD-O-3</t>
  </si>
  <si>
    <t>Other Endocrine Glands and Related Structures ICD-O-3</t>
  </si>
  <si>
    <t>Peritoneum and Retroperitoneum</t>
  </si>
  <si>
    <t>Alive</t>
  </si>
  <si>
    <t>Dead</t>
  </si>
  <si>
    <t>diseae or disorder</t>
  </si>
  <si>
    <t>Acinar Cell Neoplasm</t>
  </si>
  <si>
    <t>Basal Cell Neoplasm</t>
  </si>
  <si>
    <t>Blood Vessel Neoplasm</t>
  </si>
  <si>
    <t>Bone Neoplasm</t>
  </si>
  <si>
    <t>Complex Epithelial Neoplasm</t>
  </si>
  <si>
    <t>Epithelial Neoplasm</t>
  </si>
  <si>
    <t>Fibroepithelial Neoplasm</t>
  </si>
  <si>
    <t>Germ Cell Tumor</t>
  </si>
  <si>
    <t>Giant Cell Tumor</t>
  </si>
  <si>
    <t>Glioma</t>
  </si>
  <si>
    <t>Hodgkin Lymphoma</t>
  </si>
  <si>
    <t>Leukemia</t>
  </si>
  <si>
    <t>Lipomatous Neoplasm</t>
  </si>
  <si>
    <t>Lymphatic Vessel Neoplasm</t>
  </si>
  <si>
    <t>Lymphoblastic Lymphoma</t>
  </si>
  <si>
    <t>Lymphoid Leukemia</t>
  </si>
  <si>
    <t>Lymphoma</t>
  </si>
  <si>
    <t>Mast Cell Neoplasm</t>
  </si>
  <si>
    <t>Mature B-Cell Non-Hodgkin Lymphoma</t>
  </si>
  <si>
    <t>Mature T-Cell and NK-Cell Non-Hodgkin Lymphoma</t>
  </si>
  <si>
    <t>Meningioma</t>
  </si>
  <si>
    <t>Mesothelial Neoplasm</t>
  </si>
  <si>
    <t>Myelodysplastic Syndrome</t>
  </si>
  <si>
    <t>Myeloid Leukemia</t>
  </si>
  <si>
    <t>Myeloproliferative Neoplasm</t>
  </si>
  <si>
    <t>Myomatous Neoplasm</t>
  </si>
  <si>
    <t>Neoplasm</t>
  </si>
  <si>
    <t>Nerve Sheath Neoplasm</t>
  </si>
  <si>
    <t>Neuroepithelial Neoplasm</t>
  </si>
  <si>
    <t>Odontogenic Neoplasm</t>
  </si>
  <si>
    <t>Plasma Cell Neoplasm</t>
  </si>
  <si>
    <t>Skin Appendage Neoplasm</t>
  </si>
  <si>
    <t>Squamous Cell Neoplasm</t>
  </si>
  <si>
    <t>Thymoma</t>
  </si>
  <si>
    <t>Trophoblastic Tumor</t>
  </si>
  <si>
    <t>Wolffian Tumor</t>
  </si>
  <si>
    <t>10-Deacetyltaxol</t>
  </si>
  <si>
    <t>11C Topotecan</t>
  </si>
  <si>
    <t>11D10 AluGel Anti-Idiotype Monoclonal Antibody</t>
  </si>
  <si>
    <t>12-Allyldeoxoartemisinin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</si>
  <si>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</si>
  <si>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</si>
  <si>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</si>
  <si>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</si>
  <si>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</si>
  <si>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</si>
  <si>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</si>
  <si>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</si>
  <si>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</si>
  <si>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</si>
  <si>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</si>
  <si>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</si>
  <si>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</si>
  <si>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</si>
  <si>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</si>
  <si>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</si>
  <si>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</si>
  <si>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</si>
  <si>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</si>
  <si>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</si>
  <si>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</si>
  <si>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</si>
  <si>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</si>
  <si>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</si>
  <si>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</si>
  <si>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</si>
  <si>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</si>
  <si>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</si>
  <si>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</si>
  <si>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</si>
  <si>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</si>
  <si>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</si>
  <si>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</si>
  <si>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</si>
  <si>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</si>
  <si>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</si>
  <si>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</si>
  <si>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</si>
  <si>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</si>
  <si>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</si>
  <si>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</si>
  <si>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</si>
  <si>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</si>
  <si>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</si>
  <si>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</si>
  <si>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</si>
  <si>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</si>
  <si>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</si>
  <si>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</si>
  <si>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</si>
  <si>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</si>
  <si>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</si>
  <si>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</si>
  <si>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</si>
  <si>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</si>
  <si>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</si>
  <si>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</si>
  <si>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</si>
  <si>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</si>
  <si>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</si>
  <si>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</si>
  <si>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</si>
  <si>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</si>
  <si>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</si>
  <si>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</si>
  <si>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</si>
  <si>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</si>
  <si>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</si>
  <si>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</si>
  <si>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</si>
  <si>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</si>
  <si>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</si>
  <si>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</si>
  <si>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</si>
  <si>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</si>
  <si>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</si>
  <si>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</si>
  <si>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</si>
  <si>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</si>
  <si>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</si>
  <si>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</si>
  <si>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</si>
  <si>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</si>
  <si>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</si>
  <si>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</si>
  <si>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</si>
  <si>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</si>
  <si>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</si>
  <si>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</si>
  <si>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</si>
  <si>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</si>
  <si>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</si>
  <si>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</si>
  <si>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</si>
  <si>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</si>
  <si>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</si>
  <si>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</si>
  <si>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</si>
  <si>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</si>
  <si>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</si>
  <si>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</si>
  <si>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</si>
  <si>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</si>
  <si>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</si>
  <si>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</si>
  <si>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</si>
  <si>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</si>
  <si>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</si>
  <si>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</si>
  <si>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</si>
  <si>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</si>
  <si>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</si>
  <si>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</si>
  <si>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</si>
  <si>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</si>
  <si>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</si>
  <si>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</si>
  <si>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</si>
  <si>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</si>
  <si>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</si>
  <si>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</si>
  <si>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</si>
  <si>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</si>
  <si>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</si>
  <si>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</si>
  <si>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</si>
  <si>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</si>
  <si>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</si>
  <si>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</si>
  <si>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</si>
  <si>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</si>
  <si>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</si>
  <si>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</si>
  <si>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</si>
  <si>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</si>
  <si>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</si>
  <si>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</si>
  <si>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</si>
  <si>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</si>
  <si>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</si>
  <si>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</si>
  <si>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</si>
  <si>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</si>
  <si>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</si>
  <si>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</si>
  <si>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</si>
  <si>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</si>
  <si>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</si>
  <si>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</si>
  <si>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</si>
  <si>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</si>
  <si>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</si>
  <si>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</si>
  <si>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</si>
  <si>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</si>
  <si>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</si>
  <si>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</si>
  <si>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</si>
  <si>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</si>
  <si>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</si>
  <si>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</si>
  <si>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</si>
  <si>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</si>
  <si>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</si>
  <si>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</si>
  <si>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</si>
  <si>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</si>
  <si>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</si>
  <si>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</si>
  <si>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</si>
  <si>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</si>
  <si>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</si>
  <si>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</si>
  <si>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</si>
  <si>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</si>
  <si>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</si>
  <si>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</si>
  <si>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</si>
  <si>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</si>
  <si>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</si>
  <si>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</si>
  <si>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</si>
  <si>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</si>
  <si>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</si>
  <si>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</si>
  <si>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</si>
  <si>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</si>
  <si>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</si>
  <si>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</si>
  <si>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</si>
  <si>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</si>
  <si>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</si>
  <si>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</si>
  <si>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</si>
  <si>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</si>
  <si>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</si>
  <si>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</si>
  <si>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</si>
  <si>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</si>
  <si>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</si>
  <si>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</si>
  <si>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</si>
  <si>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</si>
  <si>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</si>
  <si>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</si>
  <si>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</si>
  <si>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</si>
  <si>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</si>
  <si>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</si>
  <si>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</si>
  <si>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</si>
  <si>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</si>
  <si>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</si>
  <si>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</si>
  <si>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</si>
  <si>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</si>
  <si>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</si>
  <si>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</si>
  <si>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</si>
  <si>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</si>
  <si>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</si>
  <si>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</si>
  <si>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</si>
  <si>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</si>
  <si>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</si>
  <si>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</si>
  <si>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</si>
  <si>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</si>
  <si>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</si>
  <si>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</si>
  <si>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</si>
  <si>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</si>
  <si>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</si>
  <si>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</si>
  <si>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</si>
  <si>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</si>
  <si>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</si>
  <si>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</si>
  <si>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</si>
  <si>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</si>
  <si>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</si>
  <si>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</si>
  <si>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</si>
  <si>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</si>
  <si>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</si>
  <si>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</si>
  <si>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</si>
  <si>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</si>
  <si>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</si>
  <si>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</si>
  <si>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</si>
  <si>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</si>
  <si>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</si>
  <si>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</si>
  <si>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</si>
  <si>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</si>
  <si>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</si>
  <si>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</si>
  <si>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</si>
  <si>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</si>
  <si>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</si>
  <si>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</si>
  <si>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</si>
  <si>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</si>
  <si>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</si>
  <si>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</si>
  <si>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</si>
  <si>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</si>
  <si>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</si>
  <si>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</si>
  <si>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</si>
  <si>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</si>
  <si>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</si>
  <si>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</si>
  <si>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</si>
  <si>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</si>
  <si>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</si>
  <si>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</si>
  <si>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</si>
  <si>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</si>
  <si>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</si>
  <si>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</si>
  <si>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</si>
  <si>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</si>
  <si>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</si>
  <si>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</si>
  <si>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</si>
  <si>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</si>
  <si>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</si>
  <si>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</si>
  <si>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</si>
  <si>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</si>
  <si>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</si>
  <si>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</si>
  <si>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</si>
  <si>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</si>
  <si>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</si>
  <si>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</si>
  <si>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</si>
  <si>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</si>
  <si>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</si>
  <si>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</si>
  <si>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</si>
  <si>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</si>
  <si>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</si>
  <si>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</si>
  <si>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</si>
  <si>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</si>
  <si>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</si>
  <si>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</si>
  <si>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</si>
  <si>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</si>
  <si>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</si>
  <si>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</si>
  <si>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</si>
  <si>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</si>
  <si>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</si>
  <si>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</si>
  <si>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</si>
  <si>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</si>
  <si>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</si>
  <si>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</si>
  <si>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</si>
  <si>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</si>
  <si>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</si>
  <si>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</si>
  <si>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</si>
  <si>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</si>
  <si>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</si>
  <si>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</si>
  <si>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</si>
  <si>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</si>
  <si>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</si>
  <si>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</si>
  <si>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</si>
  <si>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</si>
  <si>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</si>
  <si>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</si>
  <si>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</si>
  <si>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</si>
  <si>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</si>
  <si>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</si>
  <si>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</si>
  <si>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</si>
  <si>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</si>
  <si>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</si>
  <si>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</si>
  <si>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</si>
  <si>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</si>
  <si>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</si>
  <si>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</si>
  <si>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</si>
  <si>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</si>
  <si>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</si>
  <si>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</si>
  <si>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</si>
  <si>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</si>
  <si>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</si>
  <si>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</si>
  <si>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</si>
  <si>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</si>
  <si>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</si>
  <si>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</si>
  <si>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</si>
  <si>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</si>
  <si>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</si>
  <si>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</si>
  <si>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</si>
  <si>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</si>
  <si>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</si>
  <si>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</si>
  <si>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</si>
  <si>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</si>
  <si>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</si>
  <si>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</si>
  <si>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</si>
  <si>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</si>
  <si>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</si>
  <si>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</si>
  <si>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</si>
  <si>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</si>
  <si>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</si>
  <si>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</si>
  <si>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</si>
  <si>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</si>
  <si>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</si>
  <si>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</si>
  <si>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</si>
  <si>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</si>
  <si>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</si>
  <si>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</si>
  <si>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</si>
  <si>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</si>
  <si>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</si>
  <si>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</si>
  <si>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</si>
  <si>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</si>
  <si>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</si>
  <si>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</si>
  <si>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</si>
  <si>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</si>
  <si>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</si>
  <si>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</si>
  <si>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</si>
  <si>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</si>
  <si>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</si>
  <si>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</si>
  <si>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</si>
  <si>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</si>
  <si>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</si>
  <si>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</si>
  <si>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</si>
  <si>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</si>
  <si>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</si>
  <si>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</si>
  <si>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</si>
  <si>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</si>
  <si>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</si>
  <si>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</si>
  <si>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</si>
  <si>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</si>
  <si>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</si>
  <si>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</si>
  <si>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</si>
  <si>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</si>
  <si>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</si>
  <si>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</si>
  <si>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</si>
  <si>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</si>
  <si>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</si>
  <si>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</si>
  <si>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</si>
  <si>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</si>
  <si>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</si>
  <si>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</si>
  <si>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</si>
  <si>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</si>
  <si>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</si>
  <si>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</si>
  <si>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</si>
  <si>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</si>
  <si>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</si>
  <si>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</si>
  <si>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</si>
  <si>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</si>
  <si>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</si>
  <si>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</si>
  <si>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</si>
  <si>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</si>
  <si>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</si>
  <si>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</si>
  <si>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</si>
  <si>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</si>
  <si>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</si>
  <si>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</si>
  <si>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</si>
  <si>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</si>
  <si>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</si>
  <si>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</si>
  <si>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</si>
  <si>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</si>
  <si>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</si>
  <si>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</si>
  <si>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</si>
  <si>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</si>
  <si>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</si>
  <si>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</si>
  <si>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</si>
  <si>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</si>
  <si>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</si>
  <si>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</si>
  <si>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</si>
  <si>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</si>
  <si>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</si>
  <si>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</si>
  <si>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</si>
  <si>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</si>
  <si>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</si>
  <si>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</si>
  <si>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</si>
  <si>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</si>
  <si>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</si>
  <si>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</si>
  <si>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</si>
  <si>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</si>
  <si>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</si>
  <si>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</si>
  <si>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</si>
  <si>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</si>
  <si>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</si>
  <si>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</si>
  <si>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</si>
  <si>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</si>
  <si>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</si>
  <si>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</si>
  <si>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</si>
  <si>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</si>
  <si>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</si>
  <si>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</si>
  <si>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</si>
  <si>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</si>
  <si>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</si>
  <si>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</si>
  <si>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</si>
  <si>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</si>
  <si>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</si>
  <si>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</si>
  <si>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</si>
  <si>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</si>
  <si>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</si>
  <si>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</si>
  <si>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</si>
  <si>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</si>
  <si>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</si>
  <si>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</si>
  <si>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</si>
  <si>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</si>
  <si>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</si>
  <si>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</si>
  <si>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</si>
  <si>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</si>
  <si>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</si>
  <si>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</si>
  <si>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</si>
  <si>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</si>
  <si>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</si>
  <si>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</si>
  <si>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</si>
  <si>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</si>
  <si>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</si>
  <si>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</si>
  <si>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</si>
  <si>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</si>
  <si>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</si>
  <si>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</si>
  <si>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</si>
  <si>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</si>
  <si>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</si>
  <si>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</si>
  <si>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</si>
  <si>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</si>
  <si>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</si>
  <si>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</si>
  <si>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</si>
  <si>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</si>
  <si>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</si>
  <si>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</si>
  <si>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</si>
  <si>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</si>
  <si>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</si>
  <si>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</si>
  <si>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</si>
  <si>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</si>
  <si>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</si>
  <si>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</si>
  <si>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</si>
  <si>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</si>
  <si>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</si>
  <si>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</si>
  <si>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</si>
  <si>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</si>
  <si>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</si>
  <si>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</si>
  <si>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</si>
  <si>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</si>
  <si>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</si>
  <si>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</si>
  <si>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</si>
  <si>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</si>
  <si>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</si>
  <si>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</si>
  <si>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</si>
  <si>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</si>
  <si>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</si>
  <si>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</si>
  <si>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</si>
  <si>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</si>
  <si>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</si>
  <si>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</si>
  <si>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</si>
  <si>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</si>
  <si>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</si>
  <si>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</si>
  <si>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</si>
  <si>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</si>
  <si>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</si>
  <si>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</si>
  <si>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</si>
  <si>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</si>
  <si>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</si>
  <si>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</si>
  <si>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</si>
  <si>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</si>
  <si>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</si>
  <si>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</si>
  <si>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</si>
  <si>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</si>
  <si>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</si>
  <si>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</si>
  <si>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</si>
  <si>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</si>
  <si>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</si>
  <si>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</si>
  <si>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</si>
  <si>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</si>
  <si>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</si>
  <si>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</si>
  <si>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</si>
  <si>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</si>
  <si>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</si>
  <si>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</si>
  <si>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</si>
  <si>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</si>
  <si>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</si>
  <si>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</si>
  <si>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</si>
  <si>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</si>
  <si>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</si>
  <si>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</si>
  <si>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</si>
  <si>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</si>
  <si>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</si>
  <si>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</si>
  <si>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</si>
  <si>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</si>
  <si>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</si>
  <si>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</si>
  <si>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</si>
  <si>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</si>
  <si>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</si>
  <si>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</si>
  <si>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</si>
  <si>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</si>
  <si>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</si>
  <si>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</si>
  <si>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</si>
  <si>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</si>
  <si>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</si>
  <si>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</si>
  <si>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</si>
  <si>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</si>
  <si>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</si>
  <si>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</si>
  <si>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</si>
  <si>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</si>
  <si>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</si>
  <si>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</si>
  <si>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</si>
  <si>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</si>
  <si>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</si>
  <si>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</si>
  <si>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</si>
  <si>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</si>
  <si>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</si>
  <si>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</si>
  <si>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</si>
  <si>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</si>
  <si>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</si>
  <si>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</si>
  <si>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</si>
  <si>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</si>
  <si>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</si>
  <si>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</si>
  <si>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</si>
  <si>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</si>
  <si>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</si>
  <si>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</si>
  <si>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</si>
  <si>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</si>
  <si>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</si>
  <si>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</si>
  <si>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</si>
  <si>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</si>
  <si>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</si>
  <si>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</si>
  <si>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</si>
  <si>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</si>
  <si>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</si>
  <si>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</si>
  <si>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</si>
  <si>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</si>
  <si>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</si>
  <si>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</si>
  <si>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</si>
  <si>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</si>
  <si>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</si>
  <si>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</si>
  <si>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</si>
  <si>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</si>
  <si>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</si>
  <si>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</si>
  <si>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</si>
  <si>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</si>
  <si>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</si>
  <si>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</si>
  <si>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</si>
  <si>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</si>
  <si>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</si>
  <si>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</si>
  <si>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</si>
  <si>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</si>
  <si>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</si>
  <si>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</si>
  <si>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</si>
  <si>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</si>
  <si>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</si>
  <si>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</si>
  <si>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</si>
  <si>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</si>
  <si>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</si>
  <si>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</si>
  <si>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</si>
  <si>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</si>
  <si>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</si>
  <si>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</si>
  <si>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</si>
  <si>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</si>
  <si>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</si>
  <si>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</si>
  <si>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</si>
  <si>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</si>
  <si>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</si>
  <si>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</si>
  <si>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</si>
  <si>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</si>
  <si>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</si>
  <si>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</si>
  <si>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</si>
  <si>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</si>
  <si>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</si>
  <si>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</si>
  <si>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</si>
  <si>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</si>
  <si>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</si>
  <si>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</si>
  <si>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</si>
  <si>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</si>
  <si>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</si>
  <si>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</si>
  <si>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</si>
  <si>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</si>
  <si>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</si>
  <si>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</si>
  <si>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</si>
  <si>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</si>
  <si>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</si>
  <si>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</si>
  <si>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</si>
  <si>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</si>
  <si>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</si>
  <si>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</si>
  <si>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</si>
  <si>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</si>
  <si>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</si>
  <si>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</si>
  <si>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</si>
  <si>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</si>
  <si>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</si>
  <si>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</si>
  <si>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</si>
  <si>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</si>
  <si>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</si>
  <si>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</si>
  <si>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</si>
  <si>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</si>
  <si>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</si>
  <si>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</si>
  <si>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</si>
  <si>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</si>
  <si>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</si>
  <si>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</si>
  <si>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</si>
  <si>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</si>
  <si>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</si>
  <si>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</si>
  <si>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</si>
  <si>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</si>
  <si>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</si>
  <si>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</si>
  <si>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</si>
  <si>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</si>
  <si>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</si>
  <si>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</si>
  <si>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</si>
  <si>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</si>
  <si>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</si>
  <si>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</si>
  <si>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</si>
  <si>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</si>
  <si>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</si>
  <si>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</si>
  <si>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</si>
  <si>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</si>
  <si>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</si>
  <si>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</si>
  <si>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</si>
  <si>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</si>
  <si>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</si>
  <si>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</si>
  <si>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</si>
  <si>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</si>
  <si>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</si>
  <si>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</si>
  <si>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</si>
  <si>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</si>
  <si>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</si>
  <si>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</si>
  <si>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</si>
  <si>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</si>
  <si>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</si>
  <si>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</si>
  <si>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</si>
  <si>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</si>
  <si>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</si>
  <si>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</si>
  <si>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</si>
  <si>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</si>
  <si>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</si>
  <si>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</si>
  <si>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</si>
  <si>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</si>
  <si>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</si>
  <si>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</si>
  <si>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</si>
  <si>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</si>
  <si>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</si>
  <si>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</si>
  <si>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</si>
  <si>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</si>
  <si>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</si>
  <si>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</si>
  <si>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</si>
  <si>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</si>
  <si>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</si>
  <si>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</si>
  <si>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</si>
  <si>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</si>
  <si>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</si>
  <si>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</si>
  <si>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</si>
  <si>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</si>
  <si>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</si>
  <si>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</si>
  <si>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</si>
  <si>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</si>
  <si>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</si>
  <si>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</si>
  <si>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</si>
  <si>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</si>
  <si>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</si>
  <si>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</si>
  <si>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</si>
  <si>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</si>
  <si>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</si>
  <si>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</si>
  <si>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</si>
  <si>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</si>
  <si>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</si>
  <si>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</si>
  <si>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</si>
  <si>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</si>
  <si>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</si>
  <si>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</si>
  <si>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</si>
  <si>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</si>
  <si>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</si>
  <si>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</si>
  <si>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</si>
  <si>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</si>
  <si>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</si>
  <si>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</si>
  <si>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</si>
  <si>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</si>
  <si>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</si>
  <si>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</si>
  <si>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</si>
  <si>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</si>
  <si>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</si>
  <si>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</si>
  <si>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</si>
  <si>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</si>
  <si>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</si>
  <si>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</si>
  <si>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</si>
  <si>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</si>
  <si>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</si>
  <si>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</si>
  <si>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</si>
  <si>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</si>
  <si>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</si>
  <si>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</si>
  <si>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</si>
  <si>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</si>
  <si>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</si>
  <si>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</si>
  <si>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</si>
  <si>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</si>
  <si>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</si>
  <si>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</si>
  <si>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</si>
  <si>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</si>
  <si>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</si>
  <si>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</si>
  <si>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</si>
  <si>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</si>
  <si>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</si>
  <si>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</si>
  <si>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</si>
  <si>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</si>
  <si>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</si>
  <si>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</si>
  <si>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</si>
  <si>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</si>
  <si>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</si>
  <si>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</si>
  <si>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</si>
  <si>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</si>
  <si>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</si>
  <si>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</si>
  <si>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</si>
  <si>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</si>
  <si>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</si>
  <si>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</si>
  <si>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</si>
  <si>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</si>
  <si>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</si>
  <si>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</si>
  <si>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</si>
  <si>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</si>
  <si>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</si>
  <si>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</si>
  <si>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</si>
  <si>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</si>
  <si>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</si>
  <si>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</si>
  <si>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</si>
  <si>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</si>
  <si>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</si>
  <si>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</si>
  <si>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</si>
  <si>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</si>
  <si>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</si>
  <si>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</si>
  <si>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</si>
  <si>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</si>
  <si>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</si>
  <si>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</si>
  <si>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</si>
  <si>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</si>
  <si>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</si>
  <si>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</si>
  <si>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</si>
  <si>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</si>
  <si>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</si>
  <si>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</si>
  <si>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</si>
  <si>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</si>
  <si>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</si>
  <si>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</si>
  <si>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</si>
  <si>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</si>
  <si>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</si>
  <si>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</si>
  <si>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</si>
  <si>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</si>
  <si>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</si>
  <si>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</si>
  <si>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</si>
  <si>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</si>
  <si>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</si>
  <si>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</si>
  <si>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</si>
  <si>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</si>
  <si>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</si>
  <si>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</si>
  <si>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</si>
  <si>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</si>
  <si>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</si>
  <si>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</si>
  <si>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</si>
  <si>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</si>
  <si>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</si>
  <si>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</si>
  <si>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</si>
  <si>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</si>
  <si>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</si>
  <si>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</si>
  <si>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</si>
  <si>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</si>
  <si>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</si>
  <si>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</si>
  <si>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</si>
  <si>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</si>
  <si>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</si>
  <si>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</si>
  <si>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</si>
  <si>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</si>
  <si>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</si>
  <si>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</si>
  <si>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</si>
  <si>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</si>
  <si>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</si>
  <si>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</si>
  <si>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</si>
  <si>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</si>
  <si>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</si>
  <si>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</si>
  <si>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</si>
  <si>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</si>
  <si>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</si>
  <si>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</si>
  <si>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</si>
  <si>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</si>
  <si>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</si>
  <si>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</si>
  <si>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</si>
  <si>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</si>
  <si>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</si>
  <si>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</si>
  <si>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</si>
  <si>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</si>
  <si>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</si>
  <si>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</si>
  <si>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</si>
  <si>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</si>
  <si>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</si>
  <si>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</si>
  <si>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</si>
  <si>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</si>
  <si>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</si>
  <si>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</si>
  <si>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</si>
  <si>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</si>
  <si>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</si>
  <si>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</si>
  <si>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</si>
  <si>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</si>
  <si>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</si>
  <si>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</si>
  <si>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</si>
  <si>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</si>
  <si>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</si>
  <si>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</si>
  <si>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</si>
  <si>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</si>
  <si>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</si>
  <si>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</si>
  <si>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</si>
  <si>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</si>
  <si>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</si>
  <si>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</si>
  <si>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</si>
  <si>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</si>
  <si>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</si>
  <si>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</si>
  <si>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</si>
  <si>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</si>
  <si>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</si>
  <si>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</si>
  <si>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</si>
  <si>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</si>
  <si>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</si>
  <si>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</si>
  <si>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</si>
  <si>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</si>
  <si>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</si>
  <si>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</si>
  <si>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</si>
  <si>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</si>
  <si>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</si>
  <si>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</si>
  <si>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</si>
  <si>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</si>
  <si>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</si>
  <si>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</si>
  <si>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</si>
  <si>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</si>
  <si>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</si>
  <si>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</si>
  <si>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</si>
  <si>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</si>
  <si>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</si>
  <si>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</si>
  <si>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</si>
  <si>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</si>
  <si>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</si>
  <si>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</si>
  <si>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</si>
  <si>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</si>
  <si>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</si>
  <si>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</si>
  <si>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</si>
  <si>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</si>
  <si>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</si>
  <si>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</si>
  <si>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</si>
  <si>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</si>
  <si>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</si>
  <si>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</si>
  <si>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</si>
  <si>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</si>
  <si>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</si>
  <si>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</si>
  <si>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</si>
  <si>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</si>
  <si>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</si>
  <si>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</si>
  <si>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</si>
  <si>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</si>
  <si>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</si>
  <si>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</si>
  <si>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</si>
  <si>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</si>
  <si>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</si>
  <si>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</si>
  <si>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</si>
  <si>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</si>
  <si>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</si>
  <si>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</si>
  <si>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</si>
  <si>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</si>
  <si>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</si>
  <si>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</si>
  <si>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</si>
  <si>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</si>
  <si>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</si>
  <si>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</si>
  <si>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</si>
  <si>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</si>
  <si>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</si>
  <si>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</si>
  <si>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</si>
  <si>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</si>
  <si>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</si>
  <si>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</si>
  <si>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</si>
  <si>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</si>
  <si>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</si>
  <si>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</si>
  <si>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</si>
  <si>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</si>
  <si>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</si>
  <si>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</si>
  <si>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</si>
  <si>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</si>
  <si>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</si>
  <si>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</si>
  <si>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</si>
  <si>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</si>
  <si>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</si>
  <si>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</si>
  <si>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</si>
  <si>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</si>
  <si>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</si>
  <si>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</si>
  <si>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</si>
  <si>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</si>
  <si>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</si>
  <si>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</si>
  <si>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</si>
  <si>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</si>
  <si>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</si>
  <si>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</si>
  <si>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</si>
  <si>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</si>
  <si>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</si>
  <si>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</si>
  <si>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</si>
  <si>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</si>
  <si>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</si>
  <si>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</si>
  <si>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</si>
  <si>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</si>
  <si>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</si>
  <si>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</si>
  <si>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</si>
  <si>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</si>
  <si>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</si>
  <si>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</si>
  <si>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</si>
  <si>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</si>
  <si>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</si>
  <si>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</si>
  <si>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</si>
  <si>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</si>
  <si>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</si>
  <si>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</si>
  <si>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</si>
  <si>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</si>
  <si>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</si>
  <si>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</si>
  <si>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</si>
  <si>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</si>
  <si>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</si>
  <si>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</si>
  <si>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</si>
  <si>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</si>
  <si>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</si>
  <si>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</si>
  <si>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</si>
  <si>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</si>
  <si>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</si>
  <si>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</si>
  <si>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</si>
  <si>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</si>
  <si>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</si>
  <si>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</si>
  <si>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</si>
  <si>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</si>
  <si>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</si>
  <si>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</si>
  <si>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</si>
  <si>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</si>
  <si>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</si>
  <si>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</si>
  <si>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</si>
  <si>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</si>
  <si>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</si>
  <si>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</si>
  <si>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</si>
  <si>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</si>
  <si>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</si>
  <si>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</si>
  <si>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</si>
  <si>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</si>
  <si>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</si>
  <si>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</si>
  <si>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</si>
  <si>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</si>
  <si>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</si>
  <si>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</si>
  <si>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</si>
  <si>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</si>
  <si>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</si>
  <si>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</si>
  <si>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</si>
  <si>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</si>
  <si>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</si>
  <si>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</si>
  <si>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</si>
  <si>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</si>
  <si>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</si>
  <si>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</si>
  <si>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</si>
  <si>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</si>
  <si>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</si>
  <si>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</si>
  <si>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</si>
  <si>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</si>
  <si>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</si>
  <si>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</si>
  <si>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</si>
  <si>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</si>
  <si>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</si>
  <si>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</si>
  <si>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</si>
  <si>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</si>
  <si>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</si>
  <si>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</si>
  <si>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</si>
  <si>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</si>
  <si>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</si>
  <si>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</si>
  <si>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</si>
  <si>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</si>
  <si>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</si>
  <si>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</si>
  <si>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</si>
  <si>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</si>
  <si>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</si>
  <si>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</si>
  <si>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</si>
  <si>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</si>
  <si>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</si>
  <si>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</si>
  <si>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</si>
  <si>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</si>
  <si>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</si>
  <si>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</si>
  <si>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</si>
  <si>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</si>
  <si>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</si>
  <si>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</si>
  <si>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</si>
  <si>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</si>
  <si>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</si>
  <si>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</si>
  <si>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</si>
  <si>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</si>
  <si>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</si>
  <si>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</si>
  <si>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</si>
  <si>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</si>
  <si>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</si>
  <si>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</si>
  <si>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</si>
  <si>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</si>
  <si>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</si>
  <si>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</si>
  <si>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</si>
  <si>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</si>
  <si>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</si>
  <si>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</si>
  <si>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</si>
  <si>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</si>
  <si>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</si>
  <si>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</si>
  <si>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</si>
  <si>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</si>
  <si>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</si>
  <si>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</si>
  <si>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</si>
  <si>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</si>
  <si>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</si>
  <si>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</si>
  <si>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</si>
  <si>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</si>
  <si>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</si>
  <si>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</si>
  <si>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</si>
  <si>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</si>
  <si>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</si>
  <si>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</si>
  <si>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</si>
  <si>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</si>
  <si>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</si>
  <si>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</si>
  <si>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</si>
  <si>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</si>
  <si>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</si>
  <si>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</si>
  <si>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</si>
  <si>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</si>
  <si>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</si>
  <si>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</si>
  <si>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</si>
  <si>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</si>
  <si>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</si>
  <si>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</si>
  <si>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</si>
  <si>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</si>
  <si>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</si>
  <si>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</si>
  <si>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</si>
  <si>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</si>
  <si>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</si>
  <si>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</si>
  <si>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</si>
  <si>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</si>
  <si>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</si>
  <si>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</si>
  <si>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</si>
  <si>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</si>
  <si>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</si>
  <si>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</si>
  <si>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</si>
  <si>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</si>
  <si>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</si>
  <si>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</si>
  <si>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</si>
  <si>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</si>
  <si>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</si>
  <si>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</si>
  <si>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</si>
  <si>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</si>
  <si>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</si>
  <si>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</si>
  <si>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</si>
  <si>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</si>
  <si>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</si>
  <si>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</si>
  <si>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</si>
  <si>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</si>
  <si>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</si>
  <si>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</si>
  <si>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</si>
  <si>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</si>
  <si>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</si>
  <si>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</si>
  <si>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</si>
  <si>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</si>
  <si>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</si>
  <si>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</si>
  <si>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</si>
  <si>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</si>
  <si>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</si>
  <si>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</si>
  <si>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</si>
  <si>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</si>
  <si>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</si>
  <si>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</si>
  <si>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</si>
  <si>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</si>
  <si>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</si>
  <si>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</si>
  <si>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</si>
  <si>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</si>
  <si>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</si>
  <si>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</si>
  <si>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</si>
  <si>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</si>
  <si>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</si>
  <si>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</si>
  <si>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</si>
  <si>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</si>
  <si>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</si>
  <si>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</si>
  <si>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</si>
  <si>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</si>
  <si>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</si>
  <si>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</si>
  <si>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</si>
  <si>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</si>
  <si>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</si>
  <si>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</si>
  <si>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</si>
  <si>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</si>
  <si>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</si>
  <si>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</si>
  <si>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</si>
  <si>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</si>
  <si>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</si>
  <si>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</si>
  <si>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</si>
  <si>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</si>
  <si>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</si>
  <si>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</si>
  <si>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</si>
  <si>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</si>
  <si>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</si>
  <si>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</si>
  <si>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</si>
  <si>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</si>
  <si>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</si>
  <si>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</si>
  <si>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</si>
  <si>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</si>
  <si>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</si>
  <si>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</si>
  <si>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</si>
  <si>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</si>
  <si>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</si>
  <si>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</si>
  <si>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</si>
  <si>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</si>
  <si>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</si>
  <si>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</si>
  <si>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</si>
  <si>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</si>
  <si>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</si>
  <si>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</si>
  <si>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</si>
  <si>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</si>
  <si>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</si>
  <si>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</si>
  <si>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</si>
  <si>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</si>
  <si>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</si>
  <si>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</si>
  <si>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</si>
  <si>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</si>
  <si>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</si>
  <si>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</si>
  <si>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</si>
  <si>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</si>
  <si>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</si>
  <si>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</si>
  <si>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</si>
  <si>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</si>
  <si>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</si>
  <si>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</si>
  <si>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</si>
  <si>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</si>
  <si>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</si>
  <si>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</si>
  <si>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</si>
  <si>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</si>
  <si>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</si>
  <si>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</si>
  <si>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</si>
  <si>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</si>
  <si>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</si>
  <si>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</si>
  <si>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</si>
  <si>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</si>
  <si>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</si>
  <si>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</si>
  <si>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</si>
  <si>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</si>
  <si>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</si>
  <si>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</si>
  <si>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</si>
  <si>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</si>
  <si>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</si>
  <si>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</si>
  <si>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</si>
  <si>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</si>
  <si>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</si>
  <si>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</si>
  <si>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</si>
  <si>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</si>
  <si>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</si>
  <si>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</si>
  <si>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</si>
  <si>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</si>
  <si>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</si>
  <si>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</si>
  <si>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</si>
  <si>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</si>
  <si>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</si>
  <si>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</si>
  <si>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</si>
  <si>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</si>
  <si>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</si>
  <si>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</si>
  <si>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</si>
  <si>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</si>
  <si>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</si>
  <si>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</si>
  <si>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</si>
  <si>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</si>
  <si>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</si>
  <si>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</si>
  <si>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</si>
  <si>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</si>
  <si>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</si>
  <si>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</si>
  <si>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</si>
  <si>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</si>
  <si>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</si>
  <si>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</si>
  <si>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</si>
  <si>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</si>
  <si>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</si>
  <si>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</si>
  <si>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</si>
  <si>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</si>
  <si>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</si>
  <si>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</si>
  <si>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</si>
  <si>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</si>
  <si>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</si>
  <si>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</si>
  <si>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</si>
  <si>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</si>
  <si>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</si>
  <si>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</si>
  <si>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</si>
  <si>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</si>
  <si>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</si>
  <si>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</si>
  <si>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</si>
  <si>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</si>
  <si>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</si>
  <si>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</si>
  <si>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</si>
  <si>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</si>
  <si>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</si>
  <si>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</si>
  <si>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</si>
  <si>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</si>
  <si>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</si>
  <si>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</si>
  <si>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</si>
  <si>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</si>
  <si>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</si>
  <si>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</si>
  <si>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</si>
  <si>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</si>
  <si>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</si>
  <si>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</si>
  <si>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</si>
  <si>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</si>
  <si>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</si>
  <si>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</si>
  <si>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</si>
  <si>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</si>
  <si>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</si>
  <si>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</si>
  <si>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</si>
  <si>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</si>
  <si>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</si>
  <si>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</si>
  <si>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</si>
  <si>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</si>
  <si>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</si>
  <si>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</si>
  <si>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</si>
  <si>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</si>
  <si>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</si>
  <si>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</si>
  <si>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</si>
  <si>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</si>
  <si>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</si>
  <si>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</si>
  <si>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</si>
  <si>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</si>
  <si>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</si>
  <si>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</si>
  <si>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</si>
  <si>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</si>
  <si>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</si>
  <si>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</si>
  <si>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</si>
  <si>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</si>
  <si>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</si>
  <si>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</si>
  <si>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</si>
  <si>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</si>
  <si>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</si>
  <si>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</si>
  <si>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</si>
  <si>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</si>
  <si>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</si>
  <si>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</si>
  <si>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</si>
  <si>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</si>
  <si>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</si>
  <si>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</si>
  <si>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</si>
  <si>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</si>
  <si>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</si>
  <si>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</si>
  <si>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</si>
  <si>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</si>
  <si>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</si>
  <si>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</si>
  <si>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</si>
  <si>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</si>
  <si>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</si>
  <si>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</si>
  <si>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</si>
  <si>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</si>
  <si>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</si>
  <si>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</si>
  <si>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</si>
  <si>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</si>
  <si>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</si>
  <si>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</si>
  <si>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</si>
  <si>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</si>
  <si>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</si>
  <si>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</si>
  <si>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</si>
  <si>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</si>
  <si>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</si>
  <si>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</si>
  <si>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</si>
  <si>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</si>
  <si>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</si>
  <si>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</si>
  <si>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</si>
  <si>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</si>
  <si>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</si>
  <si>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</si>
  <si>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</si>
  <si>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</si>
  <si>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</si>
  <si>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</si>
  <si>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</si>
  <si>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</si>
  <si>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</si>
  <si>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</si>
  <si>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</si>
  <si>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</si>
  <si>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</si>
  <si>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</si>
  <si>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</si>
  <si>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</si>
  <si>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</si>
  <si>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</si>
  <si>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</si>
  <si>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</si>
  <si>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</si>
  <si>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</si>
  <si>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</si>
  <si>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</si>
  <si>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</si>
  <si>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</si>
  <si>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</si>
  <si>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</si>
  <si>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</si>
  <si>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</si>
  <si>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</si>
  <si>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</si>
  <si>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</si>
  <si>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</si>
  <si>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</si>
  <si>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</si>
  <si>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</si>
  <si>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</si>
  <si>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</si>
  <si>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</si>
  <si>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</si>
  <si>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</si>
  <si>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</si>
  <si>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</si>
  <si>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</si>
  <si>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</si>
  <si>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</si>
  <si>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</si>
  <si>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</si>
  <si>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</si>
  <si>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</si>
  <si>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</si>
  <si>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</si>
  <si>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</si>
  <si>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</si>
  <si>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</si>
  <si>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</si>
  <si>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</si>
  <si>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</si>
  <si>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</si>
  <si>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</si>
  <si>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</si>
  <si>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</si>
  <si>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</si>
  <si>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</si>
  <si>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</si>
  <si>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</si>
  <si>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</si>
  <si>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</si>
  <si>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</si>
  <si>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</si>
  <si>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</si>
  <si>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</si>
  <si>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</si>
  <si>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</si>
  <si>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</si>
  <si>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</si>
  <si>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</si>
  <si>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</si>
  <si>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</si>
  <si>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</si>
  <si>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</si>
  <si>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</si>
  <si>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</si>
  <si>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</si>
  <si>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</si>
  <si>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</si>
  <si>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</si>
  <si>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</si>
  <si>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</si>
  <si>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</si>
  <si>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</si>
  <si>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</si>
  <si>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</si>
  <si>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</si>
  <si>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</si>
  <si>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</si>
  <si>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</si>
  <si>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</si>
  <si>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</si>
  <si>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</si>
  <si>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</si>
  <si>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</si>
  <si>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</si>
  <si>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</si>
  <si>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</si>
  <si>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</si>
  <si>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</si>
  <si>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</si>
  <si>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</si>
  <si>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</si>
  <si>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</si>
  <si>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</si>
  <si>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</si>
  <si>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</si>
  <si>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</si>
  <si>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</si>
  <si>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</si>
  <si>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</si>
  <si>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</si>
  <si>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</si>
  <si>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</si>
  <si>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</si>
  <si>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</si>
  <si>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</si>
  <si>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</si>
  <si>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</si>
  <si>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</si>
  <si>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</si>
  <si>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</si>
  <si>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</si>
  <si>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</si>
  <si>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</si>
  <si>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</si>
  <si>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</si>
  <si>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</si>
  <si>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</si>
  <si>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</si>
  <si>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</si>
  <si>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</si>
  <si>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</si>
  <si>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</si>
  <si>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</si>
  <si>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</si>
  <si>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</si>
  <si>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</si>
  <si>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</si>
  <si>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</si>
  <si>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</si>
  <si>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</si>
  <si>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</si>
  <si>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</si>
  <si>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</si>
  <si>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</si>
  <si>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</si>
  <si>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</si>
  <si>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</si>
  <si>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</si>
  <si>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</si>
  <si>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</si>
  <si>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</si>
  <si>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</si>
  <si>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</si>
  <si>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</si>
  <si>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</si>
  <si>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</si>
  <si>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</si>
  <si>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</si>
  <si>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</si>
  <si>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</si>
  <si>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</si>
  <si>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</si>
  <si>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</si>
  <si>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</si>
  <si>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</si>
  <si>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</si>
  <si>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</si>
  <si>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</si>
  <si>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</si>
  <si>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</si>
  <si>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</si>
  <si>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</si>
  <si>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</si>
  <si>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</si>
  <si>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</si>
  <si>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</si>
  <si>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</si>
  <si>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</si>
  <si>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</si>
  <si>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</si>
  <si>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</si>
  <si>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</si>
  <si>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</si>
  <si>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</si>
  <si>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</si>
  <si>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</si>
  <si>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</si>
  <si>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</si>
  <si>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</si>
  <si>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</si>
  <si>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</si>
  <si>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</si>
  <si>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</si>
  <si>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</si>
  <si>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</si>
  <si>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</si>
  <si>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</si>
  <si>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</si>
  <si>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</si>
  <si>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</si>
  <si>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</si>
  <si>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</si>
  <si>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</si>
  <si>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</si>
  <si>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</si>
  <si>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</si>
  <si>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</si>
  <si>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</si>
  <si>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</si>
  <si>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</si>
  <si>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</si>
  <si>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</si>
  <si>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</si>
  <si>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</si>
  <si>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</si>
  <si>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</si>
  <si>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</si>
  <si>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</si>
  <si>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</si>
  <si>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</si>
  <si>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</si>
  <si>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</si>
  <si>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</si>
  <si>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</si>
  <si>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</si>
  <si>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</si>
  <si>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</si>
  <si>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</si>
  <si>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</si>
  <si>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</si>
  <si>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</si>
  <si>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</si>
  <si>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</si>
  <si>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</si>
  <si>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</si>
  <si>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</si>
  <si>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</si>
  <si>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</si>
  <si>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</si>
  <si>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</si>
  <si>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</si>
  <si>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</si>
  <si>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</si>
  <si>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</si>
  <si>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</si>
  <si>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</si>
  <si>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</si>
  <si>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</si>
  <si>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</si>
  <si>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</si>
  <si>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</si>
  <si>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</si>
  <si>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</si>
  <si>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</si>
  <si>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</si>
  <si>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</si>
  <si>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</si>
  <si>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</si>
  <si>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</si>
  <si>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</si>
  <si>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</si>
  <si>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</si>
  <si>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</si>
  <si>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</si>
  <si>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</si>
  <si>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</si>
  <si>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</si>
  <si>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</si>
  <si>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</si>
  <si>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</si>
  <si>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</si>
  <si>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</si>
  <si>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</si>
  <si>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</si>
  <si>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</si>
  <si>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</si>
  <si>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</si>
  <si>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</si>
  <si>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</si>
  <si>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</si>
  <si>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</si>
  <si>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</si>
  <si>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</si>
  <si>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</si>
  <si>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</si>
  <si>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</si>
  <si>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</si>
  <si>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</si>
  <si>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</si>
  <si>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</si>
  <si>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</si>
  <si>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</si>
  <si>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</si>
  <si>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</si>
  <si>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</si>
  <si>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</si>
  <si>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</si>
  <si>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</si>
  <si>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</si>
  <si>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</si>
  <si>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</si>
  <si>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</si>
  <si>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</si>
  <si>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</si>
  <si>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</si>
  <si>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</si>
  <si>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</si>
  <si>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</si>
  <si>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</si>
  <si>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</si>
  <si>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</si>
  <si>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</si>
  <si>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</si>
  <si>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</si>
  <si>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</si>
  <si>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</si>
  <si>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</si>
  <si>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</si>
  <si>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</si>
  <si>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</si>
  <si>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</si>
  <si>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</si>
  <si>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</si>
  <si>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</si>
  <si>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</si>
  <si>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</si>
  <si>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</si>
  <si>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</si>
  <si>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</si>
  <si>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</si>
  <si>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</si>
  <si>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</si>
  <si>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</si>
  <si>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</si>
  <si>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</si>
  <si>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</si>
  <si>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</si>
  <si>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</si>
  <si>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</si>
  <si>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</si>
  <si>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</si>
  <si>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</si>
  <si>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</si>
  <si>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</si>
  <si>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</si>
  <si>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</si>
  <si>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</si>
  <si>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</si>
  <si>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</si>
  <si>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</si>
  <si>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</si>
  <si>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</si>
  <si>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</si>
  <si>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</si>
  <si>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</si>
  <si>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</si>
  <si>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</si>
  <si>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</si>
  <si>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</si>
  <si>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</si>
  <si>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</si>
  <si>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</si>
  <si>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</si>
  <si>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</si>
  <si>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</si>
  <si>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</si>
  <si>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</si>
  <si>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</si>
  <si>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</si>
  <si>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</si>
  <si>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</si>
  <si>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</si>
  <si>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</si>
  <si>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</si>
  <si>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</si>
  <si>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</si>
  <si>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</si>
  <si>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</si>
  <si>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</si>
  <si>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</si>
  <si>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</si>
  <si>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</si>
  <si>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</si>
  <si>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</si>
  <si>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</si>
  <si>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</si>
  <si>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</si>
  <si>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</si>
  <si>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</si>
  <si>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</si>
  <si>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</si>
  <si>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</si>
  <si>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</si>
  <si>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</si>
  <si>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</si>
  <si>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</si>
  <si>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</si>
  <si>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</si>
  <si>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</si>
  <si>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</si>
  <si>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</si>
  <si>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</si>
  <si>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</si>
  <si>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</si>
  <si>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</si>
  <si>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</si>
  <si>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</si>
  <si>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</si>
  <si>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</si>
  <si>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</si>
  <si>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</si>
  <si>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</si>
  <si>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</si>
  <si>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</si>
  <si>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</si>
  <si>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</si>
  <si>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</si>
  <si>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</si>
  <si>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</si>
  <si>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</si>
  <si>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</si>
  <si>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</si>
  <si>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</si>
  <si>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</si>
  <si>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</si>
  <si>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</si>
  <si>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</si>
  <si>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</si>
  <si>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</si>
  <si>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</si>
  <si>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</si>
  <si>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</si>
  <si>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</si>
  <si>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</si>
  <si>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</si>
  <si>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</si>
  <si>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</si>
  <si>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</si>
  <si>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</si>
  <si>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</si>
  <si>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</si>
  <si>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</si>
  <si>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</si>
  <si>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</si>
  <si>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</si>
  <si>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</si>
  <si>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</si>
  <si>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</si>
  <si>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</si>
  <si>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</si>
  <si>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</si>
  <si>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</si>
  <si>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</si>
  <si>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</si>
  <si>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</si>
  <si>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</si>
  <si>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</si>
  <si>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</si>
  <si>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</si>
  <si>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</si>
  <si>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</si>
  <si>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</si>
  <si>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</si>
  <si>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</si>
  <si>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</si>
  <si>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</si>
  <si>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</si>
  <si>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</si>
  <si>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</si>
  <si>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</si>
  <si>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</si>
  <si>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</si>
  <si>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</si>
  <si>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</si>
  <si>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</si>
  <si>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</si>
  <si>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</si>
  <si>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</si>
  <si>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</si>
  <si>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</si>
  <si>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</si>
  <si>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</si>
  <si>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</si>
  <si>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</si>
  <si>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</si>
  <si>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</si>
  <si>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</si>
  <si>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</si>
  <si>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</si>
  <si>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</si>
  <si>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</si>
  <si>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</si>
  <si>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</si>
  <si>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</si>
  <si>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</si>
  <si>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</si>
  <si>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</si>
  <si>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</si>
  <si>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</si>
  <si>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</si>
  <si>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</si>
  <si>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</si>
  <si>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</si>
  <si>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</si>
  <si>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</si>
  <si>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</si>
  <si>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</si>
  <si>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</si>
  <si>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</si>
  <si>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</si>
  <si>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</si>
  <si>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</si>
  <si>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</si>
  <si>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</si>
  <si>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</si>
  <si>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</si>
  <si>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</si>
  <si>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</si>
  <si>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</si>
  <si>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</si>
  <si>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</si>
  <si>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</si>
  <si>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</si>
  <si>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</si>
  <si>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</si>
  <si>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</si>
  <si>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</si>
  <si>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</si>
  <si>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</si>
  <si>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</si>
  <si>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</si>
  <si>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</si>
  <si>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</si>
  <si>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</si>
  <si>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</si>
  <si>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</si>
  <si>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</si>
  <si>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</si>
  <si>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</si>
  <si>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</si>
  <si>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</si>
  <si>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</si>
  <si>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</si>
  <si>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</si>
  <si>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</si>
  <si>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</si>
  <si>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</si>
  <si>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</si>
  <si>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</si>
  <si>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</si>
  <si>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</si>
  <si>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</si>
  <si>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</si>
  <si>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</si>
  <si>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</si>
  <si>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</si>
  <si>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</si>
  <si>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</si>
  <si>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</si>
  <si>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</si>
  <si>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</si>
  <si>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</si>
  <si>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</si>
  <si>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</si>
  <si>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</si>
  <si>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</si>
  <si>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</si>
  <si>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</si>
  <si>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</si>
  <si>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</si>
  <si>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</si>
  <si>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</si>
  <si>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</si>
  <si>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</si>
  <si>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</si>
  <si>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</si>
  <si>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</si>
  <si>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</si>
  <si>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</si>
  <si>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</si>
  <si>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</si>
  <si>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</si>
  <si>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</si>
  <si>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</si>
  <si>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</si>
  <si>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</si>
  <si>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</si>
  <si>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</si>
  <si>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</si>
  <si>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</si>
  <si>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</si>
  <si>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</si>
  <si>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</si>
  <si>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</si>
  <si>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</si>
  <si>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</si>
  <si>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</si>
  <si>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</si>
  <si>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</si>
  <si>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</si>
  <si>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</si>
  <si>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</si>
  <si>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</si>
  <si>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</si>
  <si>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</si>
  <si>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</si>
  <si>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</si>
  <si>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</si>
  <si>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</si>
  <si>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</si>
  <si>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</si>
  <si>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</si>
  <si>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</si>
  <si>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</si>
  <si>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</si>
  <si>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</si>
  <si>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</si>
  <si>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</si>
  <si>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</si>
  <si>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</si>
  <si>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</si>
  <si>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</si>
  <si>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</si>
  <si>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</si>
  <si>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</si>
  <si>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</si>
  <si>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</si>
  <si>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</si>
  <si>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</si>
  <si>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</si>
  <si>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</si>
  <si>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</si>
  <si>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</si>
  <si>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</si>
  <si>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</si>
  <si>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</si>
  <si>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</si>
  <si>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</si>
  <si>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</si>
  <si>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</si>
  <si>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</si>
  <si>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</si>
  <si>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</si>
  <si>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</si>
  <si>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</si>
  <si>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</si>
  <si>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</si>
  <si>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</si>
  <si>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</si>
  <si>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</si>
  <si>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</si>
  <si>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</si>
  <si>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</si>
  <si>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</si>
  <si>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</si>
  <si>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</si>
  <si>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</si>
  <si>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</si>
  <si>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</si>
  <si>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</si>
  <si>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</si>
  <si>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</si>
  <si>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</si>
  <si>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</si>
  <si>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</si>
  <si>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</si>
  <si>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</si>
  <si>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</si>
  <si>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</si>
  <si>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</si>
  <si>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</si>
  <si>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</si>
  <si>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</si>
  <si>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</si>
  <si>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</si>
  <si>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</si>
  <si>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</si>
  <si>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</si>
  <si>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</si>
  <si>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</si>
  <si>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</si>
  <si>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</si>
  <si>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</si>
  <si>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</si>
  <si>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</si>
  <si>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</si>
  <si>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</si>
  <si>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</si>
  <si>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</si>
  <si>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</si>
  <si>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</si>
  <si>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</si>
  <si>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</si>
  <si>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</si>
  <si>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</si>
  <si>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</si>
  <si>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</si>
  <si>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</si>
  <si>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</si>
  <si>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</si>
  <si>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</si>
  <si>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</si>
  <si>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</si>
  <si>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</si>
  <si>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</si>
  <si>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</si>
  <si>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</si>
  <si>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</si>
  <si>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</si>
  <si>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</si>
  <si>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</si>
  <si>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</si>
  <si>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</si>
  <si>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</si>
  <si>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</si>
  <si>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</si>
  <si>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</si>
  <si>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</si>
  <si>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</si>
  <si>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</si>
  <si>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</si>
  <si>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</si>
  <si>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</si>
  <si>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</si>
  <si>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</si>
  <si>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</si>
  <si>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</si>
  <si>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</si>
  <si>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</si>
  <si>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</si>
  <si>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</si>
  <si>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</si>
  <si>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</si>
  <si>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</si>
  <si>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</si>
  <si>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</si>
  <si>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</si>
  <si>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</si>
  <si>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</si>
  <si>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</si>
  <si>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</si>
  <si>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</si>
  <si>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</si>
  <si>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</si>
  <si>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</si>
  <si>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</si>
  <si>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</si>
  <si>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</si>
  <si>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</si>
  <si>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</si>
  <si>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</si>
  <si>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</si>
  <si>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</si>
  <si>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</si>
  <si>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</si>
  <si>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</si>
  <si>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</si>
  <si>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</si>
  <si>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</si>
  <si>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</si>
  <si>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</si>
  <si>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</si>
  <si>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</si>
  <si>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</si>
  <si>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</si>
  <si>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</si>
  <si>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</si>
  <si>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</si>
  <si>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</si>
  <si>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</si>
  <si>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</si>
  <si>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</si>
  <si>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</si>
  <si>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</si>
  <si>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</si>
  <si>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</si>
  <si>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</si>
  <si>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</si>
  <si>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</si>
  <si>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</si>
  <si>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</si>
  <si>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</si>
  <si>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</si>
  <si>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</si>
  <si>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</si>
  <si>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</si>
  <si>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</si>
  <si>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</si>
  <si>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</si>
  <si>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</si>
  <si>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</si>
  <si>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</si>
  <si>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</si>
  <si>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</si>
  <si>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</si>
  <si>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</si>
  <si>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</si>
  <si>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</si>
  <si>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</si>
  <si>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</si>
  <si>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</si>
  <si>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</si>
  <si>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</si>
  <si>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</si>
  <si>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</si>
  <si>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</si>
  <si>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</si>
  <si>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</si>
  <si>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</si>
  <si>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</si>
  <si>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</si>
  <si>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</si>
  <si>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</si>
  <si>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</si>
  <si>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</si>
  <si>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</si>
  <si>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</si>
  <si>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</si>
  <si>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</si>
  <si>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</si>
  <si>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</si>
  <si>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</si>
  <si>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</si>
  <si>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</si>
  <si>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</si>
  <si>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</si>
  <si>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</si>
  <si>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</si>
  <si>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</si>
  <si>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</si>
  <si>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</si>
  <si>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</si>
  <si>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</si>
  <si>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</si>
  <si>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</si>
  <si>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</si>
  <si>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</si>
  <si>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</si>
  <si>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</si>
  <si>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</si>
  <si>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</si>
  <si>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</si>
  <si>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</si>
  <si>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</si>
  <si>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</si>
  <si>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</si>
  <si>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</si>
  <si>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</si>
  <si>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</si>
  <si>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</si>
  <si>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</si>
  <si>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</si>
  <si>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</si>
  <si>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</si>
  <si>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</si>
  <si>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</si>
  <si>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</si>
  <si>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</si>
  <si>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</si>
  <si>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</si>
  <si>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</si>
  <si>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</si>
  <si>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</si>
  <si>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</si>
  <si>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</si>
  <si>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</si>
  <si>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</si>
  <si>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</si>
  <si>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</si>
  <si>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</si>
  <si>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</si>
  <si>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</si>
  <si>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</si>
  <si>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</si>
  <si>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</si>
  <si>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</si>
  <si>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</si>
  <si>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</si>
  <si>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</si>
  <si>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</si>
  <si>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</si>
  <si>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</si>
  <si>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</si>
  <si>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</si>
  <si>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</si>
  <si>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</si>
  <si>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</si>
  <si>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</si>
  <si>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</si>
  <si>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</si>
  <si>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</si>
  <si>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</si>
  <si>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</si>
  <si>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</si>
  <si>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</si>
  <si>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</si>
  <si>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</si>
  <si>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</si>
  <si>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</si>
  <si>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</si>
  <si>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</si>
  <si>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</si>
  <si>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</si>
  <si>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</si>
  <si>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</si>
  <si>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</si>
  <si>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</si>
  <si>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</si>
  <si>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</si>
  <si>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</si>
  <si>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</si>
  <si>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</si>
  <si>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</si>
  <si>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</si>
  <si>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</si>
  <si>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</si>
  <si>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</si>
  <si>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</si>
  <si>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</si>
  <si>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</si>
  <si>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</si>
  <si>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</si>
  <si>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</si>
  <si>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</si>
  <si>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</si>
  <si>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</si>
  <si>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</si>
  <si>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</si>
  <si>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</si>
  <si>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</si>
  <si>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</si>
  <si>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</si>
  <si>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</si>
  <si>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</si>
  <si>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</si>
  <si>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</si>
  <si>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</si>
  <si>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</si>
  <si>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</si>
  <si>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</si>
  <si>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</si>
  <si>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</si>
  <si>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</si>
  <si>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</si>
  <si>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</si>
  <si>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</si>
  <si>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</si>
  <si>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</si>
  <si>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</si>
  <si>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</si>
  <si>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</si>
  <si>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</si>
  <si>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</si>
  <si>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</si>
  <si>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</si>
  <si>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</si>
  <si>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</si>
  <si>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</si>
  <si>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</si>
  <si>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</si>
  <si>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</si>
  <si>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</si>
  <si>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</si>
  <si>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</si>
  <si>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</si>
  <si>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</si>
  <si>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</si>
  <si>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</si>
  <si>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</si>
  <si>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</si>
  <si>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</si>
  <si>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</si>
  <si>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</si>
  <si>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</si>
  <si>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</si>
  <si>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</si>
  <si>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</si>
  <si>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</si>
  <si>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</si>
  <si>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</si>
  <si>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</si>
  <si>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</si>
  <si>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</si>
  <si>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</si>
  <si>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</si>
  <si>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</si>
  <si>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</si>
  <si>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</si>
  <si>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</si>
  <si>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</si>
  <si>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</si>
  <si>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</si>
  <si>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</si>
  <si>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</si>
  <si>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</si>
  <si>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</si>
  <si>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</si>
  <si>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</si>
  <si>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</si>
  <si>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</si>
  <si>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</si>
  <si>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</si>
  <si>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</si>
  <si>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</si>
  <si>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</si>
  <si>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</si>
  <si>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</si>
  <si>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</si>
  <si>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</si>
  <si>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</si>
  <si>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</si>
  <si>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</si>
  <si>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</si>
  <si>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</si>
  <si>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</si>
  <si>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</si>
  <si>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</si>
  <si>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</si>
  <si>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</si>
  <si>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</si>
  <si>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</si>
  <si>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</si>
  <si>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</si>
  <si>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</si>
  <si>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</si>
  <si>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</si>
  <si>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</si>
  <si>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</si>
  <si>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</si>
  <si>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</si>
  <si>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</si>
  <si>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</si>
  <si>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</si>
  <si>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</si>
  <si>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</si>
  <si>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</si>
  <si>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</si>
  <si>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</si>
  <si>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</si>
  <si>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</si>
  <si>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</si>
  <si>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</si>
  <si>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</si>
  <si>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</si>
  <si>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</si>
  <si>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</si>
  <si>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</si>
  <si>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</si>
  <si>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</si>
  <si>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</si>
  <si>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</si>
  <si>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</si>
  <si>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</si>
  <si>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</si>
  <si>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</si>
  <si>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</si>
  <si>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</si>
  <si>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</si>
  <si>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</si>
  <si>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</si>
  <si>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</si>
  <si>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</si>
  <si>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</si>
  <si>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</si>
  <si>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</si>
  <si>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</si>
  <si>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</si>
  <si>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</si>
  <si>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</si>
  <si>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</si>
  <si>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</si>
  <si>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</si>
  <si>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</si>
  <si>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</si>
  <si>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</si>
  <si>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</si>
  <si>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</si>
  <si>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</si>
  <si>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</si>
  <si>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</si>
  <si>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</si>
  <si>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</si>
  <si>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</si>
  <si>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</si>
  <si>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</si>
  <si>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</si>
  <si>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</si>
  <si>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</si>
  <si>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</si>
  <si>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</si>
  <si>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</si>
  <si>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</si>
  <si>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</si>
  <si>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</si>
  <si>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</si>
  <si>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</si>
  <si>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</si>
  <si>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</si>
  <si>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</si>
  <si>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</si>
  <si>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</si>
  <si>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</si>
  <si>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</si>
  <si>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</si>
  <si>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</si>
  <si>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</si>
  <si>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</si>
  <si>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</si>
  <si>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</si>
  <si>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</si>
  <si>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</si>
  <si>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</si>
  <si>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</si>
  <si>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</si>
  <si>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</si>
  <si>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</si>
  <si>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</si>
  <si>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</si>
  <si>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</si>
  <si>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</si>
  <si>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</si>
  <si>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</si>
  <si>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</si>
  <si>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</si>
  <si>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</si>
  <si>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</si>
  <si>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</si>
  <si>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</si>
  <si>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</si>
  <si>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</si>
  <si>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</si>
  <si>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</si>
  <si>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</si>
  <si>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</si>
  <si>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</si>
  <si>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</si>
  <si>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</si>
  <si>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</si>
  <si>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</si>
  <si>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</si>
  <si>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</si>
  <si>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</si>
  <si>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</si>
  <si>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</si>
  <si>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</si>
  <si>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</si>
  <si>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</si>
  <si>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</si>
  <si>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</si>
  <si>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</si>
  <si>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</si>
  <si>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</si>
  <si>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</si>
  <si>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</si>
  <si>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</si>
  <si>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</si>
  <si>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</si>
  <si>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</si>
  <si>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</si>
  <si>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</si>
  <si>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</si>
  <si>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</si>
  <si>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</si>
  <si>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</si>
  <si>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</si>
  <si>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</si>
  <si>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</si>
  <si>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</si>
  <si>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</si>
  <si>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</si>
  <si>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</si>
  <si>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</si>
  <si>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</si>
  <si>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</si>
  <si>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</si>
  <si>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</si>
  <si>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</si>
  <si>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</si>
  <si>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</si>
  <si>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</si>
  <si>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</si>
  <si>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</si>
  <si>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</si>
  <si>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</si>
  <si>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</si>
  <si>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</si>
  <si>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</si>
  <si>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</si>
  <si>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</si>
  <si>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</si>
  <si>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</si>
  <si>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</si>
  <si>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</si>
  <si>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</si>
  <si>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</si>
  <si>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</si>
  <si>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</si>
  <si>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</si>
  <si>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</si>
  <si>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</si>
  <si>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</si>
  <si>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</si>
  <si>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</si>
  <si>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</si>
  <si>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</si>
  <si>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</si>
  <si>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</si>
  <si>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</si>
  <si>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</si>
  <si>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</si>
  <si>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</si>
  <si>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</si>
  <si>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</si>
  <si>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</si>
  <si>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</si>
  <si>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</si>
  <si>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</si>
  <si>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</si>
  <si>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</si>
  <si>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</si>
  <si>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</si>
  <si>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</si>
  <si>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</si>
  <si>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</si>
  <si>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</si>
  <si>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</si>
  <si>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</si>
  <si>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</si>
  <si>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</si>
  <si>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</si>
  <si>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</si>
  <si>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</si>
  <si>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</si>
  <si>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</si>
  <si>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</si>
  <si>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</si>
  <si>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</si>
  <si>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</si>
  <si>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</si>
  <si>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</si>
  <si>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</si>
  <si>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</si>
  <si>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</si>
  <si>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</si>
  <si>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</si>
  <si>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</si>
  <si>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</si>
  <si>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</si>
  <si>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</si>
  <si>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</si>
  <si>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</si>
  <si>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</si>
  <si>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</si>
  <si>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</si>
  <si>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</si>
  <si>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</si>
  <si>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</si>
  <si>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</si>
  <si>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</si>
  <si>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</si>
  <si>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</si>
  <si>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</si>
  <si>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</si>
  <si>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</si>
  <si>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</si>
  <si>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</si>
  <si>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</si>
  <si>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</si>
  <si>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</si>
  <si>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</si>
  <si>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</si>
  <si>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</si>
  <si>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</si>
  <si>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</si>
  <si>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</si>
  <si>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</si>
  <si>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</si>
  <si>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</si>
  <si>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</si>
  <si>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</si>
  <si>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</si>
  <si>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</si>
  <si>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</si>
  <si>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</si>
  <si>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</si>
  <si>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</si>
  <si>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</si>
  <si>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</si>
  <si>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</si>
  <si>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</si>
  <si>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</si>
  <si>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</si>
  <si>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</si>
  <si>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</si>
  <si>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</si>
  <si>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</si>
  <si>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</si>
  <si>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</si>
  <si>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</si>
  <si>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</si>
  <si>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</si>
  <si>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</si>
  <si>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</si>
  <si>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</si>
  <si>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</si>
  <si>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</si>
  <si>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</si>
  <si>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</si>
  <si>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</si>
  <si>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</si>
  <si>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</si>
  <si>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</si>
  <si>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</si>
  <si>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</si>
  <si>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</si>
  <si>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</si>
  <si>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</si>
  <si>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</si>
  <si>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</si>
  <si>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</si>
  <si>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</si>
  <si>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</si>
  <si>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</si>
  <si>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</si>
  <si>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</si>
  <si>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</si>
  <si>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</si>
  <si>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</si>
  <si>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</si>
  <si>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</si>
  <si>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</si>
  <si>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</si>
  <si>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</si>
  <si>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</si>
  <si>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</si>
  <si>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</si>
  <si>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</si>
  <si>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</si>
  <si>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</si>
  <si>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</si>
  <si>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</si>
  <si>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</si>
  <si>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</si>
  <si>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</si>
  <si>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</si>
  <si>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</si>
  <si>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</si>
  <si>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</si>
  <si>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</si>
  <si>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</si>
  <si>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</si>
  <si>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</si>
  <si>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</si>
  <si>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</si>
  <si>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</si>
  <si>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</si>
  <si>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</si>
  <si>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</si>
  <si>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</si>
  <si>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</si>
  <si>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</si>
  <si>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</si>
  <si>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</si>
  <si>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</si>
  <si>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</si>
  <si>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</si>
  <si>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</si>
  <si>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</si>
  <si>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</si>
  <si>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</si>
  <si>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</si>
  <si>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</si>
  <si>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</si>
  <si>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</si>
  <si>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</si>
  <si>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</si>
  <si>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</si>
  <si>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</si>
  <si>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</si>
  <si>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</si>
  <si>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</si>
  <si>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</si>
  <si>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</si>
  <si>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</si>
  <si>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</si>
  <si>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</si>
  <si>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</si>
  <si>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</si>
  <si>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</si>
  <si>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</si>
  <si>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</si>
  <si>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</si>
  <si>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</si>
  <si>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</si>
  <si>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</si>
  <si>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</si>
  <si>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</si>
  <si>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</si>
  <si>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</si>
  <si>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</si>
  <si>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</si>
  <si>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</si>
  <si>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</si>
  <si>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</si>
  <si>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</si>
  <si>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</si>
  <si>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</si>
  <si>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</si>
  <si>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</si>
  <si>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</si>
  <si>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</si>
  <si>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</si>
  <si>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</si>
  <si>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</si>
  <si>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</si>
  <si>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</si>
  <si>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</si>
  <si>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</si>
  <si>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</si>
  <si>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</si>
  <si>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</si>
  <si>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</si>
  <si>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</si>
  <si>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</si>
  <si>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</si>
  <si>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</si>
  <si>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</si>
  <si>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</si>
  <si>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</si>
  <si>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</si>
  <si>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</si>
  <si>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</si>
  <si>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</si>
  <si>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</si>
  <si>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</si>
  <si>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</si>
  <si>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</si>
  <si>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</si>
  <si>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</si>
  <si>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</si>
  <si>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</si>
  <si>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</si>
  <si>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</si>
  <si>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</si>
  <si>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</si>
  <si>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</si>
  <si>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</si>
  <si>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</si>
  <si>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</si>
  <si>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</si>
  <si>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</si>
  <si>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</si>
  <si>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</si>
  <si>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</si>
  <si>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</si>
  <si>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</si>
  <si>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</si>
  <si>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</si>
  <si>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</si>
  <si>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</si>
  <si>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</si>
  <si>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</si>
  <si>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</si>
  <si>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</si>
  <si>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</si>
  <si>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</si>
  <si>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</si>
  <si>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</si>
  <si>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</si>
  <si>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</si>
  <si>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</si>
  <si>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</si>
  <si>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</si>
  <si>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</si>
  <si>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</si>
  <si>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</si>
  <si>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</si>
  <si>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</si>
  <si>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</si>
  <si>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</si>
  <si>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</si>
  <si>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</si>
  <si>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</si>
  <si>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</si>
  <si>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</si>
  <si>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</si>
  <si>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</si>
  <si>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</si>
  <si>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</si>
  <si>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</si>
  <si>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</si>
  <si>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</si>
  <si>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</si>
  <si>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</si>
  <si>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</si>
  <si>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</si>
  <si>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</si>
  <si>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</si>
  <si>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</si>
  <si>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</si>
  <si>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</si>
  <si>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</si>
  <si>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</si>
  <si>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</si>
  <si>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</si>
  <si>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</si>
  <si>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</si>
  <si>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</si>
  <si>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</si>
  <si>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</si>
  <si>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</si>
  <si>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</si>
  <si>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</si>
  <si>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</si>
  <si>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</si>
  <si>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</si>
  <si>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</si>
  <si>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</si>
  <si>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</si>
  <si>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</si>
  <si>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</si>
  <si>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</si>
  <si>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</si>
  <si>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</si>
  <si>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</si>
  <si>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</si>
  <si>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</si>
  <si>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</si>
  <si>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</si>
  <si>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</si>
  <si>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</si>
  <si>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</si>
  <si>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</si>
  <si>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</si>
  <si>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</si>
  <si>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</si>
  <si>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</si>
  <si>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</si>
  <si>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</si>
  <si>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</si>
  <si>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</si>
  <si>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</si>
  <si>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</si>
  <si>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</si>
  <si>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</si>
  <si>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</si>
  <si>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</si>
  <si>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</si>
  <si>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</si>
  <si>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</si>
  <si>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</si>
  <si>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</si>
  <si>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</si>
  <si>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</si>
  <si>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</si>
  <si>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</si>
  <si>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</si>
  <si>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</si>
  <si>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</si>
  <si>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</si>
  <si>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</si>
  <si>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</si>
  <si>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</si>
  <si>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</si>
  <si>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</si>
  <si>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</si>
  <si>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</si>
  <si>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</si>
  <si>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</si>
  <si>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</si>
  <si>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</si>
  <si>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</si>
  <si>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</si>
  <si>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</si>
  <si>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</si>
  <si>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</si>
  <si>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</si>
  <si>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</si>
  <si>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</si>
  <si>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</si>
  <si>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</si>
  <si>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</si>
  <si>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</si>
  <si>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</si>
  <si>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</si>
  <si>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</si>
  <si>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</si>
  <si>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</si>
  <si>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</si>
  <si>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</si>
  <si>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</si>
  <si>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</si>
  <si>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</si>
  <si>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</si>
  <si>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</si>
  <si>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</si>
  <si>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</si>
  <si>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</si>
  <si>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</si>
  <si>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</si>
  <si>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</si>
  <si>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</si>
  <si>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</si>
  <si>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</si>
  <si>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</si>
  <si>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</si>
  <si>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</si>
  <si>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</si>
  <si>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</si>
  <si>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</si>
  <si>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</si>
  <si>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</si>
  <si>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</si>
  <si>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</si>
  <si>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</si>
  <si>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</si>
  <si>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</si>
  <si>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</si>
  <si>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</si>
  <si>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</si>
  <si>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</si>
  <si>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</si>
  <si>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</si>
  <si>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</si>
  <si>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</si>
  <si>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</si>
  <si>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</si>
  <si>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</si>
  <si>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</si>
  <si>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</si>
  <si>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</si>
  <si>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</si>
  <si>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</si>
  <si>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</si>
  <si>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</si>
  <si>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</si>
  <si>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</si>
  <si>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</si>
  <si>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</si>
  <si>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</si>
  <si>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</si>
  <si>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</si>
  <si>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</si>
  <si>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</si>
  <si>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</si>
  <si>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</si>
  <si>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</si>
  <si>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</si>
  <si>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</si>
  <si>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</si>
  <si>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</si>
  <si>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</si>
  <si>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</si>
  <si>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</si>
  <si>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</si>
  <si>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</si>
  <si>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</si>
  <si>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</si>
  <si>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</si>
  <si>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</si>
  <si>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</si>
  <si>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</si>
  <si>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</si>
  <si>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</si>
  <si>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</si>
  <si>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</si>
  <si>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</si>
  <si>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</si>
  <si>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</si>
  <si>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</si>
  <si>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</si>
  <si>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</si>
  <si>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</si>
  <si>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</si>
  <si>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</si>
  <si>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</si>
  <si>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</si>
  <si>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</si>
  <si>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</si>
  <si>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</si>
  <si>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</si>
  <si>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</si>
  <si>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</si>
  <si>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</si>
  <si>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</si>
  <si>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</si>
  <si>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</si>
  <si>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</si>
  <si>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</si>
  <si>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</si>
  <si>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</si>
  <si>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</si>
  <si>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</si>
  <si>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</si>
  <si>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</si>
  <si>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</si>
  <si>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</si>
  <si>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</si>
  <si>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</si>
  <si>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</si>
  <si>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</si>
  <si>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</si>
  <si>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</si>
  <si>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</si>
  <si>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</si>
  <si>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</si>
  <si>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</si>
  <si>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</si>
  <si>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</si>
  <si>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</si>
  <si>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</si>
  <si>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</si>
  <si>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</si>
  <si>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</si>
  <si>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</si>
  <si>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</si>
  <si>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</si>
  <si>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</si>
  <si>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</si>
  <si>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</si>
  <si>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</si>
  <si>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</si>
  <si>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</si>
  <si>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</si>
  <si>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</si>
  <si>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</si>
  <si>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</si>
  <si>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</si>
  <si>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</si>
  <si>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</si>
  <si>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</si>
  <si>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</si>
  <si>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</si>
  <si>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</si>
  <si>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</si>
  <si>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</si>
  <si>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</si>
  <si>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</si>
  <si>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</si>
  <si>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</si>
  <si>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</si>
  <si>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</si>
  <si>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</si>
  <si>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</si>
  <si>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</si>
  <si>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</si>
  <si>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</si>
  <si>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</si>
  <si>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</si>
  <si>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</si>
  <si>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</si>
  <si>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</si>
  <si>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</si>
  <si>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</si>
  <si>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</si>
  <si>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</si>
  <si>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</si>
  <si>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</si>
  <si>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</si>
  <si>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</si>
  <si>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</si>
  <si>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</si>
  <si>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</si>
  <si>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</si>
  <si>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</si>
  <si>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</si>
  <si>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</si>
  <si>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</si>
  <si>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</si>
  <si>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</si>
  <si>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</si>
  <si>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</si>
  <si>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</si>
  <si>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</si>
  <si>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</si>
  <si>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</si>
  <si>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</si>
  <si>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</si>
  <si>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</si>
  <si>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</si>
  <si>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</si>
  <si>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</si>
  <si>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</si>
  <si>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</si>
  <si>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</si>
  <si>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</si>
  <si>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</si>
  <si>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</si>
  <si>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</si>
  <si>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</si>
  <si>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</si>
  <si>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</si>
  <si>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</si>
  <si>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</si>
  <si>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</si>
  <si>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</si>
  <si>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</si>
  <si>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</si>
  <si>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</si>
  <si>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</si>
  <si>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</si>
  <si>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</si>
  <si>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</si>
  <si>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</si>
  <si>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</si>
  <si>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</si>
  <si>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</si>
  <si>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</si>
  <si>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</si>
  <si>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</si>
  <si>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</si>
  <si>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</si>
  <si>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</si>
  <si>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</si>
  <si>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</si>
  <si>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</si>
  <si>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</si>
  <si>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</si>
  <si>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</si>
  <si>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</si>
  <si>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</si>
  <si>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</si>
  <si>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</si>
  <si>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</si>
  <si>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</si>
  <si>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</si>
  <si>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</si>
  <si>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</si>
  <si>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</si>
  <si>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</si>
  <si>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</si>
  <si>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</si>
  <si>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</si>
  <si>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</si>
  <si>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</si>
  <si>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</si>
  <si>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</si>
  <si>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</si>
  <si>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</si>
  <si>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</si>
  <si>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</si>
  <si>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</si>
  <si>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</si>
  <si>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</si>
  <si>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</si>
  <si>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</si>
  <si>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</si>
  <si>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</si>
  <si>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</si>
  <si>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</si>
  <si>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</si>
  <si>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</si>
  <si>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</si>
  <si>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</si>
  <si>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</si>
  <si>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</si>
  <si>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</si>
  <si>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</si>
  <si>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</si>
  <si>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</si>
  <si>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</si>
  <si>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</si>
  <si>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</si>
  <si>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</si>
  <si>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</si>
  <si>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</si>
  <si>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</si>
  <si>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</si>
  <si>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</si>
  <si>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</si>
  <si>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</si>
  <si>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</si>
  <si>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</si>
  <si>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</si>
  <si>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</si>
  <si>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</si>
  <si>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</si>
  <si>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</si>
  <si>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</si>
  <si>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</si>
  <si>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</si>
  <si>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</si>
  <si>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</si>
  <si>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</si>
  <si>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</si>
  <si>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</si>
  <si>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</si>
  <si>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</si>
  <si>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</si>
  <si>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</si>
  <si>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</si>
  <si>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</si>
  <si>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</si>
  <si>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</si>
  <si>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</si>
  <si>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</si>
  <si>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</si>
  <si>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</si>
  <si>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</si>
  <si>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</si>
  <si>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</si>
  <si>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</si>
  <si>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</si>
  <si>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</si>
  <si>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</si>
  <si>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</si>
  <si>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</si>
  <si>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</si>
  <si>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</si>
  <si>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</si>
  <si>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</si>
  <si>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</si>
  <si>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</si>
  <si>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</si>
  <si>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</si>
  <si>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</si>
  <si>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</si>
  <si>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</si>
  <si>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</si>
  <si>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</si>
  <si>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</si>
  <si>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</si>
  <si>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</si>
  <si>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</si>
  <si>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</si>
  <si>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</si>
  <si>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</si>
  <si>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</si>
  <si>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</si>
  <si>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</si>
  <si>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</si>
  <si>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</si>
  <si>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</si>
  <si>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</si>
  <si>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</si>
  <si>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</si>
  <si>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</si>
  <si>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</si>
  <si>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</si>
  <si>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</si>
  <si>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</si>
  <si>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</si>
  <si>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</si>
  <si>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</si>
  <si>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</si>
  <si>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</si>
  <si>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</si>
  <si>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</si>
  <si>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</si>
  <si>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</si>
  <si>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</si>
  <si>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</si>
  <si>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</si>
  <si>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</si>
  <si>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</si>
  <si>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</si>
  <si>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</si>
  <si>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</si>
  <si>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</si>
  <si>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</si>
  <si>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</si>
  <si>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</si>
  <si>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</si>
  <si>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</si>
  <si>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</si>
  <si>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</si>
  <si>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</si>
  <si>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</si>
  <si>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</si>
  <si>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</si>
  <si>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</si>
  <si>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</si>
  <si>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</si>
  <si>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</si>
  <si>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</si>
  <si>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</si>
  <si>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</si>
  <si>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</si>
  <si>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</si>
  <si>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</si>
  <si>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</si>
  <si>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</si>
  <si>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</si>
  <si>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</si>
  <si>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</si>
  <si>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</si>
  <si>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</si>
  <si>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</si>
  <si>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</si>
  <si>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</si>
  <si>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</si>
  <si>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</si>
  <si>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</si>
  <si>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</si>
  <si>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</si>
  <si>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</si>
  <si>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</si>
  <si>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</si>
  <si>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</si>
  <si>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</si>
  <si>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</si>
  <si>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</si>
  <si>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</si>
  <si>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</si>
  <si>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</si>
  <si>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</si>
  <si>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</si>
  <si>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</si>
  <si>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</si>
  <si>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</si>
  <si>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</si>
  <si>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</si>
  <si>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</si>
  <si>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</si>
  <si>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</si>
  <si>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</si>
  <si>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</si>
  <si>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</si>
  <si>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</si>
  <si>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</si>
  <si>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</si>
  <si>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</si>
  <si>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</si>
  <si>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</si>
  <si>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</si>
  <si>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</si>
  <si>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</si>
  <si>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</si>
  <si>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</si>
  <si>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</si>
  <si>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</si>
  <si>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</si>
  <si>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</si>
  <si>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</si>
  <si>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</si>
  <si>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</si>
  <si>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</si>
  <si>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</si>
  <si>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</si>
  <si>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</si>
  <si>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</si>
  <si>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</si>
  <si>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</si>
  <si>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</si>
  <si>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</si>
  <si>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</si>
  <si>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</si>
  <si>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</si>
  <si>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</si>
  <si>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</si>
  <si>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</si>
  <si>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</si>
  <si>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</si>
  <si>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</si>
  <si>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</si>
  <si>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</si>
  <si>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</si>
  <si>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</si>
  <si>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</si>
  <si>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</si>
  <si>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</si>
  <si>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</si>
  <si>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</si>
  <si>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</si>
  <si>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</si>
  <si>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</si>
  <si>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</si>
  <si>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</si>
  <si>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</si>
  <si>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</si>
  <si>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</si>
  <si>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</si>
  <si>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</si>
  <si>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</si>
  <si>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</si>
  <si>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</si>
  <si>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</si>
  <si>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</si>
  <si>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</si>
  <si>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</si>
  <si>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</si>
  <si>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</si>
  <si>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</si>
  <si>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</si>
  <si>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</si>
  <si>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</si>
  <si>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</si>
  <si>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</si>
  <si>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</si>
  <si>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</si>
  <si>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</si>
  <si>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</si>
  <si>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</si>
  <si>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</si>
  <si>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</si>
  <si>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</si>
  <si>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</si>
  <si>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</si>
  <si>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</si>
  <si>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</si>
  <si>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</si>
  <si>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</si>
  <si>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</si>
  <si>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</si>
  <si>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</si>
  <si>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</si>
  <si>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</si>
  <si>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</si>
  <si>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</si>
  <si>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</si>
  <si>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</si>
  <si>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</si>
  <si>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</si>
  <si>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</si>
  <si>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</si>
  <si>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</si>
  <si>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</si>
  <si>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</si>
  <si>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</si>
  <si>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</si>
  <si>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</si>
  <si>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</si>
  <si>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</si>
  <si>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</si>
  <si>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</si>
  <si>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</si>
  <si>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</si>
  <si>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</si>
  <si>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</si>
  <si>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</si>
  <si>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</si>
  <si>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</si>
  <si>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</si>
  <si>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</si>
  <si>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</si>
  <si>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</si>
  <si>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</si>
  <si>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</si>
  <si>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</si>
  <si>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</si>
  <si>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</si>
  <si>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</si>
  <si>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</si>
  <si>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</si>
  <si>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</si>
  <si>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</si>
  <si>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</si>
  <si>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</si>
  <si>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</si>
  <si>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</si>
  <si>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</si>
  <si>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</si>
  <si>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</si>
  <si>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</si>
  <si>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</si>
  <si>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</si>
  <si>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</si>
  <si>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</si>
  <si>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</si>
  <si>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</si>
  <si>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</si>
  <si>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</si>
  <si>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</si>
  <si>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</si>
  <si>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</si>
  <si>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</si>
  <si>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</si>
  <si>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</si>
  <si>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</si>
  <si>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</si>
  <si>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</si>
  <si>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</si>
  <si>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</si>
  <si>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</si>
  <si>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</si>
  <si>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</si>
  <si>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</si>
  <si>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</si>
  <si>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</si>
  <si>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</si>
  <si>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</si>
  <si>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</si>
  <si>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</si>
  <si>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</si>
  <si>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</si>
  <si>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</si>
  <si>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</si>
  <si>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</si>
  <si>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</si>
  <si>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</si>
  <si>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</si>
  <si>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</si>
  <si>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</si>
  <si>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</si>
  <si>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</si>
  <si>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</si>
  <si>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</si>
  <si>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</si>
  <si>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</si>
  <si>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</si>
  <si>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</si>
  <si>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</si>
  <si>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</si>
  <si>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</si>
  <si>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</si>
  <si>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</si>
  <si>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</si>
  <si>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</si>
  <si>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</si>
  <si>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</si>
  <si>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</si>
  <si>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</si>
  <si>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</si>
  <si>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</si>
  <si>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</si>
  <si>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</si>
  <si>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</si>
  <si>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</si>
  <si>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</si>
  <si>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</si>
  <si>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</si>
  <si>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</si>
  <si>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</si>
  <si>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</si>
  <si>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</si>
  <si>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</si>
  <si>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</si>
  <si>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</si>
  <si>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</si>
  <si>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</si>
  <si>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</si>
  <si>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</si>
  <si>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</si>
  <si>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</si>
  <si>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</si>
  <si>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</si>
  <si>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</si>
  <si>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</si>
  <si>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</si>
  <si>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</si>
  <si>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</si>
  <si>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</si>
  <si>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</si>
  <si>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</si>
  <si>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</si>
  <si>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</si>
  <si>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</si>
  <si>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</si>
  <si>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</si>
  <si>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</si>
  <si>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</si>
  <si>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</si>
  <si>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</si>
  <si>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</si>
  <si>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</si>
  <si>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</si>
  <si>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</si>
  <si>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</si>
  <si>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</si>
  <si>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</si>
  <si>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</si>
  <si>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</si>
  <si>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</si>
  <si>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</si>
  <si>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</si>
  <si>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</si>
  <si>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</si>
  <si>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</si>
  <si>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</si>
  <si>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</si>
  <si>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</si>
  <si>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</si>
  <si>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</si>
  <si>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</si>
  <si>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</si>
  <si>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</si>
  <si>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</si>
  <si>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</si>
  <si>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</si>
  <si>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</si>
  <si>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</si>
  <si>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</si>
  <si>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</si>
  <si>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</si>
  <si>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</si>
  <si>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</si>
  <si>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</si>
  <si>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</si>
  <si>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</si>
  <si>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</si>
  <si>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</si>
  <si>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</si>
  <si>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</si>
  <si>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</si>
  <si>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</si>
  <si>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</si>
  <si>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</si>
  <si>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</si>
  <si>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</si>
  <si>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</si>
  <si>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</si>
  <si>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</si>
  <si>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</si>
  <si>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</si>
  <si>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</si>
  <si>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</si>
  <si>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</si>
  <si>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</si>
  <si>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</si>
  <si>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</si>
  <si>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</si>
  <si>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</si>
  <si>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</si>
  <si>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</si>
  <si>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</si>
  <si>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</si>
  <si>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</si>
  <si>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</si>
  <si>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</si>
  <si>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</si>
  <si>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</si>
  <si>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</si>
  <si>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</si>
  <si>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</si>
  <si>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</si>
  <si>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</si>
  <si>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</si>
  <si>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</si>
  <si>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</si>
  <si>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</si>
  <si>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</si>
  <si>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</si>
  <si>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</si>
  <si>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</si>
  <si>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</si>
  <si>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</si>
  <si>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</si>
  <si>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</si>
  <si>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</si>
  <si>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</si>
  <si>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</si>
  <si>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</si>
  <si>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</si>
  <si>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</si>
  <si>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</si>
  <si>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</si>
  <si>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</si>
  <si>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</si>
  <si>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</si>
  <si>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</si>
  <si>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</si>
  <si>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</si>
  <si>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</si>
  <si>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</si>
  <si>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</si>
  <si>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</si>
  <si>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</si>
  <si>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</si>
  <si>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</si>
  <si>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</si>
  <si>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</si>
  <si>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</si>
  <si>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</si>
  <si>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</si>
  <si>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</si>
  <si>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</si>
  <si>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</si>
  <si>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</si>
  <si>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</si>
  <si>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</si>
  <si>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</si>
  <si>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</si>
  <si>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</si>
  <si>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</si>
  <si>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</si>
  <si>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</si>
  <si>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</si>
  <si>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</si>
  <si>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</si>
  <si>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</si>
  <si>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</si>
  <si>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</si>
  <si>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</si>
  <si>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</si>
  <si>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</si>
  <si>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</si>
  <si>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</si>
  <si>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</si>
  <si>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</si>
  <si>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</si>
  <si>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</si>
  <si>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</si>
  <si>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</si>
  <si>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</si>
  <si>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</si>
  <si>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</si>
  <si>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</si>
  <si>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</si>
  <si>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</si>
  <si>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</si>
  <si>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</si>
  <si>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</si>
  <si>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</si>
  <si>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</si>
  <si>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</si>
  <si>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</si>
  <si>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</si>
  <si>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</si>
  <si>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</si>
  <si>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</si>
  <si>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</si>
  <si>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</si>
  <si>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</si>
  <si>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</si>
  <si>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</si>
  <si>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</si>
  <si>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</si>
  <si>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</si>
  <si>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</si>
  <si>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</si>
  <si>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</si>
  <si>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</si>
  <si>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</si>
  <si>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</si>
  <si>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</si>
  <si>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</si>
  <si>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</si>
  <si>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</si>
  <si>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</si>
  <si>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</si>
  <si>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</si>
  <si>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</si>
  <si>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</si>
  <si>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</si>
  <si>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</si>
  <si>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</si>
  <si>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</si>
  <si>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</si>
  <si>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</si>
  <si>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</si>
  <si>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</si>
  <si>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</si>
  <si>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</si>
  <si>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</si>
  <si>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</si>
  <si>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</si>
  <si>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</si>
  <si>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</si>
  <si>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</si>
  <si>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</si>
  <si>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</si>
  <si>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</si>
  <si>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</si>
  <si>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</si>
  <si>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</si>
  <si>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</si>
  <si>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</si>
  <si>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</si>
  <si>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</si>
  <si>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</si>
  <si>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</si>
  <si>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</si>
  <si>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</si>
  <si>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</si>
  <si>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</si>
  <si>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</si>
  <si>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</si>
  <si>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</si>
  <si>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</si>
  <si>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</si>
  <si>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</si>
  <si>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</si>
  <si>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</si>
  <si>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</si>
  <si>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</si>
  <si>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</si>
  <si>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</si>
  <si>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</si>
  <si>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</si>
  <si>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</si>
  <si>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</si>
  <si>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</si>
  <si>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</si>
  <si>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</si>
  <si>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</si>
  <si>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</si>
  <si>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</si>
  <si>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</si>
  <si>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</si>
  <si>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</si>
  <si>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</si>
  <si>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</si>
  <si>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</si>
  <si>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</si>
  <si>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</si>
  <si>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</si>
  <si>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</si>
  <si>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</si>
  <si>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</si>
  <si>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</si>
  <si>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</si>
  <si>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</si>
  <si>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</si>
  <si>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</si>
  <si>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</si>
  <si>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</si>
  <si>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</si>
  <si>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</si>
  <si>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</si>
  <si>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</si>
  <si>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</si>
  <si>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</si>
  <si>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</si>
  <si>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</si>
  <si>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</si>
  <si>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</si>
  <si>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</si>
  <si>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</si>
  <si>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</si>
  <si>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</si>
  <si>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</si>
  <si>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</si>
  <si>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</si>
  <si>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</si>
  <si>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</si>
  <si>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</si>
  <si>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</si>
  <si>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</si>
  <si>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</si>
  <si>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</si>
  <si>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</si>
  <si>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</si>
  <si>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</si>
  <si>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</si>
  <si>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</si>
  <si>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</si>
  <si>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</si>
  <si>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</si>
  <si>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</si>
  <si>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</si>
  <si>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</si>
  <si>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</si>
  <si>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</si>
  <si>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</si>
  <si>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</si>
  <si>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</si>
  <si>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</si>
  <si>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</si>
  <si>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</si>
  <si>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</si>
  <si>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</si>
  <si>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</si>
  <si>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</si>
  <si>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</si>
  <si>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</si>
  <si>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</si>
  <si>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</si>
  <si>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</si>
  <si>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</si>
  <si>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</si>
  <si>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</si>
  <si>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</si>
  <si>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</si>
  <si>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</si>
  <si>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</si>
  <si>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</si>
  <si>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</si>
  <si>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</si>
  <si>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</si>
  <si>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</si>
  <si>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</si>
  <si>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</si>
  <si>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</si>
  <si>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</si>
  <si>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</si>
  <si>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</si>
  <si>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</si>
  <si>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</si>
  <si>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</si>
  <si>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</si>
  <si>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</si>
  <si>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</si>
  <si>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</si>
  <si>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</si>
  <si>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</si>
  <si>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</si>
  <si>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</si>
  <si>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</si>
  <si>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</si>
  <si>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</si>
  <si>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</si>
  <si>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</si>
  <si>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</si>
  <si>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</si>
  <si>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</si>
  <si>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</si>
  <si>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</si>
  <si>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</si>
  <si>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</si>
  <si>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</si>
  <si>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</si>
  <si>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</si>
  <si>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</si>
  <si>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</si>
  <si>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</si>
  <si>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</si>
  <si>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</si>
  <si>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</si>
  <si>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</si>
  <si>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</si>
  <si>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</si>
  <si>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</si>
  <si>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</si>
  <si>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</si>
  <si>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</si>
  <si>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</si>
  <si>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</si>
  <si>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</si>
  <si>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</si>
  <si>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</si>
  <si>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</si>
  <si>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</si>
  <si>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</si>
  <si>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</si>
  <si>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</si>
  <si>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</si>
  <si>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</si>
  <si>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</si>
  <si>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</si>
  <si>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</si>
  <si>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</si>
  <si>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</si>
  <si>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</si>
  <si>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</si>
  <si>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</si>
  <si>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</si>
  <si>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</si>
  <si>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</si>
  <si>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</si>
  <si>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</si>
  <si>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</si>
  <si>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</si>
  <si>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</si>
  <si>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</si>
  <si>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</si>
  <si>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</si>
  <si>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</si>
  <si>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</si>
  <si>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</si>
  <si>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</si>
  <si>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</si>
  <si>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</si>
  <si>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</si>
  <si>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</si>
  <si>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</si>
  <si>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</si>
  <si>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</si>
  <si>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</si>
  <si>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</si>
  <si>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</si>
  <si>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</si>
  <si>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</si>
  <si>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</si>
  <si>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</si>
  <si>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</si>
  <si>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</si>
  <si>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</si>
  <si>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</si>
  <si>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</si>
  <si>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</si>
  <si>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</si>
  <si>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</si>
  <si>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</si>
  <si>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</si>
  <si>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</si>
  <si>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</si>
  <si>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</si>
  <si>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</si>
  <si>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</si>
  <si>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</si>
  <si>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</si>
  <si>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</si>
  <si>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</si>
  <si>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</si>
  <si>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</si>
  <si>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</si>
  <si>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</si>
  <si>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</si>
  <si>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</si>
  <si>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</si>
  <si>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</si>
  <si>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</si>
  <si>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</si>
  <si>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</si>
  <si>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</si>
  <si>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</si>
  <si>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</si>
  <si>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</si>
  <si>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</si>
  <si>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</si>
  <si>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</si>
  <si>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</si>
  <si>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</si>
  <si>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</si>
  <si>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</si>
  <si>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</si>
  <si>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</si>
  <si>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</si>
  <si>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</si>
  <si>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</si>
  <si>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</si>
  <si>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</si>
  <si>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</si>
  <si>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</si>
  <si>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</si>
  <si>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</si>
  <si>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</si>
  <si>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</si>
  <si>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</si>
  <si>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</si>
  <si>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</si>
  <si>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</si>
  <si>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</si>
  <si>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</si>
  <si>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</si>
  <si>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</si>
  <si>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</si>
  <si>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</si>
  <si>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</si>
  <si>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</si>
  <si>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</si>
  <si>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</si>
  <si>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</si>
  <si>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</si>
  <si>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</si>
  <si>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</si>
  <si>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</si>
  <si>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</si>
  <si>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</si>
  <si>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</si>
  <si>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</si>
  <si>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</si>
  <si>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</si>
  <si>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</si>
  <si>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</si>
  <si>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</si>
  <si>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</si>
  <si>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</si>
  <si>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</si>
  <si>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</si>
  <si>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</si>
  <si>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</si>
  <si>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</si>
  <si>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</si>
  <si>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</si>
  <si>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</si>
  <si>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</si>
  <si>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</si>
  <si>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</si>
  <si>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</si>
  <si>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</si>
  <si>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</si>
  <si>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</si>
  <si>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</si>
  <si>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</si>
  <si>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</si>
  <si>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</si>
  <si>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</si>
  <si>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</si>
  <si>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</si>
  <si>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</si>
  <si>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</si>
  <si>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</si>
  <si>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</si>
  <si>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</si>
  <si>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</si>
  <si>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</si>
  <si>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</si>
  <si>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</si>
  <si>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</si>
  <si>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</si>
  <si>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</si>
  <si>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</si>
  <si>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</si>
  <si>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</si>
  <si>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</si>
  <si>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</si>
  <si>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</si>
  <si>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</si>
  <si>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</si>
  <si>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</si>
  <si>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</si>
  <si>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</si>
  <si>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</si>
  <si>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</si>
  <si>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</si>
  <si>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</si>
  <si>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</si>
  <si>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</si>
  <si>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</si>
  <si>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</si>
  <si>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CDS Submission Metadata Template - History and Changelog</t>
  </si>
  <si>
    <t>Version</t>
  </si>
  <si>
    <t>Comments and Changes</t>
  </si>
  <si>
    <t>Initial version; by DA</t>
  </si>
  <si>
    <t>Additional work by TP, MAJ, PM, SBG, HTAN,</t>
  </si>
  <si>
    <t xml:space="preserve">Suggestions by data model team, with links to </t>
  </si>
  <si>
    <t>Expanding fields to include sample information, reviewing with other CRDC nodes and CRDC data model team;</t>
  </si>
  <si>
    <t>2021-10-22</t>
  </si>
  <si>
    <t>amalgamated</t>
  </si>
  <si>
    <t>2021-11-05</t>
  </si>
  <si>
    <t>sharing internally for feedback, direction</t>
  </si>
  <si>
    <t>2021-11-09</t>
  </si>
  <si>
    <t>Incorporate feedback from Patrick Dunn</t>
  </si>
  <si>
    <t>2021-11-10</t>
  </si>
  <si>
    <t>2021-11-12</t>
  </si>
  <si>
    <t>incorporated feedback from internal review, second group review</t>
  </si>
  <si>
    <t>0.10</t>
  </si>
  <si>
    <t>2021-11-15</t>
  </si>
  <si>
    <t>Reformatting and additional change requests</t>
  </si>
  <si>
    <t>This worksheet shows the the CDA Search Criteria as provided by the CDA team</t>
  </si>
  <si>
    <t>Dataset</t>
  </si>
  <si>
    <t>dct:identifier</t>
  </si>
  <si>
    <t>An unambiguous reference to the resource within a given context.</t>
  </si>
  <si>
    <t>xsd:anyURI, xsd:string</t>
  </si>
  <si>
    <t>rdfs:label</t>
  </si>
  <si>
    <t>A human-readable name for the entity</t>
  </si>
  <si>
    <t>xsd:string</t>
  </si>
  <si>
    <t>hasCrossReference</t>
  </si>
  <si>
    <t>Reference to the entity in another electronic system.  The data stored about the entity may vary from system to system, but this relationship asserts that the reference represents the same entity.</t>
  </si>
  <si>
    <t>dc:title</t>
  </si>
  <si>
    <t>A name given to the resource.</t>
  </si>
  <si>
    <t>dc:description</t>
  </si>
  <si>
    <t>An account of the resource.</t>
  </si>
  <si>
    <t>dct:conformsTo</t>
  </si>
  <si>
    <t>An established standard to which the described resource conforms.</t>
  </si>
  <si>
    <t>hasDataUsePermission</t>
  </si>
  <si>
    <t>The Data Use Ontology term to indicate consent permissions for the use of the data.</t>
  </si>
  <si>
    <t>OntologyReference</t>
  </si>
  <si>
    <t>hasDataUseModifier</t>
  </si>
  <si>
    <t>The Data Use Ontology term to indicate conditions for use of the data.</t>
  </si>
  <si>
    <t>dcat:keyword</t>
  </si>
  <si>
    <t>dct:contributor</t>
  </si>
  <si>
    <t>dct:license</t>
  </si>
  <si>
    <t xml:space="preserve">prov:wasAssociatedWith </t>
  </si>
  <si>
    <t>prov:Organization</t>
  </si>
  <si>
    <t xml:space="preserve">prov:wasGeneratedBy </t>
  </si>
  <si>
    <t>hasDataModality</t>
  </si>
  <si>
    <t>Data modality describes the biological nature of the information gathered as the result of an Activity, independent of the technology or methods used to produce the information.</t>
  </si>
  <si>
    <t>DataModality</t>
  </si>
  <si>
    <t>Epigenomic
Epigenomic_3D Contact Maps
Epigenomic_DNABinding
Epigenomic_DNABinding_HistoneModificationLocation
Epigenomic_DNABinding_TranscriptionFactorLocation
Epigenomic_DNAChromatinAccessibility
Epigenomic_DNAMethylation
Epigenomic_RNABinding
Genomic
Genomic_Assembly
Genomic_Exome
Genomic_Genotyping_Targeted
Genomic_WholeGenome
Imaging_Electrophysiology
Imaging_Microscopy
Medical imaging _CTScan
Medical imaging _Electrocardiogram
Medical imaging _MRI
Medical imaging _Xray
Metabolomic
Microbiome
Metagenomic
Proteomic
Transcriptomic
SpatialTranscriptomics
Trascriptomic_Targeted
Trascriptomic_NonTargeted</t>
  </si>
  <si>
    <t xml:space="preserve">isFundedBy </t>
  </si>
  <si>
    <t>hasOriginalPublication</t>
  </si>
  <si>
    <t>isPrincipalInvestigator</t>
  </si>
  <si>
    <t>prov:Person</t>
  </si>
  <si>
    <t>dct:issued</t>
  </si>
  <si>
    <t>dct:modified</t>
  </si>
  <si>
    <t>dct:hasPart</t>
  </si>
  <si>
    <t>A related resource that is included either physically or logically in the described resource. {@en-US}</t>
  </si>
  <si>
    <t>Entity</t>
  </si>
  <si>
    <t xml:space="preserve">dct:isPartOf </t>
  </si>
  <si>
    <t>A related resource in which the described resource is physically or logically included. {@en-US}</t>
  </si>
  <si>
    <t>DataCollection</t>
  </si>
  <si>
    <t>Patient</t>
  </si>
  <si>
    <r>
      <t xml:space="preserve">hasDiagnosis?     </t>
    </r>
    <r>
      <rPr>
        <b/>
        <sz val="11"/>
        <color rgb="FFFF0000"/>
        <rFont val="Calibri"/>
        <family val="2"/>
        <scheme val="minor"/>
      </rPr>
      <t>[Diagnosis]</t>
    </r>
  </si>
  <si>
    <r>
      <t xml:space="preserve">hasDisease?     </t>
    </r>
    <r>
      <rPr>
        <b/>
        <sz val="11"/>
        <color rgb="FFFF0000"/>
        <rFont val="Calibri"/>
        <family val="2"/>
        <scheme val="minor"/>
      </rPr>
      <t>[OntologyReference]</t>
    </r>
  </si>
  <si>
    <t>A property that identifies a disease or condition has been reported in this entity.</t>
  </si>
  <si>
    <t>A reference to the organism type.</t>
  </si>
  <si>
    <t xml:space="preserve">A property that relects a HumanDonor's reported race. </t>
  </si>
  <si>
    <t>Per GDC Dictionary, number of days between the date used for index and the date from a person's date of birth represented as a calculated negative number of days.</t>
  </si>
  <si>
    <t>sex (Consider PhenotypicSex)</t>
  </si>
  <si>
    <t>A reference to the BiologicalSex of the Donor organism.</t>
  </si>
  <si>
    <t>hasGenotypicSex</t>
  </si>
  <si>
    <t>A biological sex quality inhering in an individual based upon genotypic composition of sex chromosomes. [PATO]</t>
  </si>
  <si>
    <t>Female
Male
Intersex</t>
  </si>
  <si>
    <t>hasSexAssignedAtBirth</t>
  </si>
  <si>
    <t>A reference to the BiologicalSex assigned to the donor organism at birth by a medical professional.</t>
  </si>
  <si>
    <r>
      <t xml:space="preserve">dct:isPartOf    </t>
    </r>
    <r>
      <rPr>
        <b/>
        <sz val="11"/>
        <color rgb="FFFF0000"/>
        <rFont val="Calibri"/>
        <family val="2"/>
        <scheme val="minor"/>
      </rPr>
      <t xml:space="preserve"> [Dataset]</t>
    </r>
  </si>
  <si>
    <t>research_subject_list (change to research_subject)</t>
  </si>
  <si>
    <t>A list of ResearchSubject identities for this Patient.  We could keep a list of the Projects but the ResearchSubject mimics the use of case_id in existing data.  All relevant data for each Project will be in the ResearchSubject.</t>
  </si>
  <si>
    <t>ResearchSubject</t>
  </si>
  <si>
    <t>The primary_disease_site that qualifies the ResearchSubject for the associated_project. (Discuss w CCDH possibility of renaming to qualifying_disease_site.)</t>
  </si>
  <si>
    <t>primary_disease_type</t>
  </si>
  <si>
    <t>The primary_disease_type that qualifies the ResearchSubject for the associated_project. (Discuss w CCDH possibility of renaming to qualifying_disease_type.)</t>
  </si>
  <si>
    <t>associated_project</t>
  </si>
  <si>
    <t>A reference to the Project(s) of which this ResearchSubject is a member. The associated_project may be embedded using the $ref definition or may be a reference to the id for the Project - or a URI expressed as a string to an existing entity.</t>
  </si>
  <si>
    <t>associated_patient</t>
  </si>
  <si>
    <t>harmonized_disease_type</t>
  </si>
  <si>
    <t xml:space="preserve">Harmonized disease type based on CCDH model; for MVP, the ETL process will consult the table of harmonized disease_types provided by CCDH to set this value. GDC disease_type.  This may be removed from the model in future and replaced with an API call that determines this value based submitting the CodeableConcept to a vocabulary service which will return the canonical value to be used for search.  In future, CCDH will provide a vocabulary service, allowing us to request the canonical disease name for searching based on the CodeableConcept for disease_type submitted by the DCs.  This field will not appear in data submitted by the DCs.
 </t>
  </si>
  <si>
    <t>(link to specimens for this ResearchSubject; discuss w/ CCDH -- specimens should possibly be linked to the Patient but there might be project-specific data use limitations ...)</t>
  </si>
  <si>
    <t>(link to files derived from ResearchSubject specimens as part of the associated project)</t>
  </si>
  <si>
    <t>source_material_type</t>
  </si>
  <si>
    <t>CellLine
Derived_In vitro differentiated
Derived_Induced pluripotent stem cell
Derived_Organoid
BodyFluid_Amniotic fluid
Blood_Buffy coat
Blood_Erythrocyte
Blood_Leukocyte
Blood_PBMC
Blood_Plasma
Blood_Platelet
Blood_Serum
Blood_Whole Blood
BodyFluid_BreastMilk
BodyFluid_Cerebrospinal fluid
BodyFluid_Saliva
BodyFluid_Semen
BodyFluid_Synovial fluid
BodyFluid_Urine
BodyFluid_Vaginal secretions
Cell free DNA
Cell_BCell
Cell_Lymphocyte
Cell_Monocyte
Cell_T cell
Primary Culture
Stool
Tissue</t>
  </si>
  <si>
    <r>
      <t xml:space="preserve">hasAssociatedProject     </t>
    </r>
    <r>
      <rPr>
        <b/>
        <sz val="11"/>
        <color rgb="FFFF0000"/>
        <rFont val="Calibri"/>
        <family val="2"/>
        <scheme val="minor"/>
      </rPr>
      <t>[Project]</t>
    </r>
  </si>
  <si>
    <t>general_tissue_morphology</t>
  </si>
  <si>
    <t>specific_tissue_morphology</t>
  </si>
  <si>
    <t>matched_normal_flag</t>
  </si>
  <si>
    <t>xsd:boolean</t>
  </si>
  <si>
    <t>qualification_status_flag</t>
  </si>
  <si>
    <r>
      <t xml:space="preserve">derived_from_specimen     </t>
    </r>
    <r>
      <rPr>
        <b/>
        <sz val="11"/>
        <color rgb="FFFF0000"/>
        <rFont val="Calibri"/>
        <family val="2"/>
        <scheme val="minor"/>
      </rPr>
      <t>[Specimen]</t>
    </r>
  </si>
  <si>
    <r>
      <t xml:space="preserve">derived_from_subject    </t>
    </r>
    <r>
      <rPr>
        <b/>
        <sz val="11"/>
        <color rgb="FFFF0000"/>
        <rFont val="Calibri"/>
        <family val="2"/>
        <scheme val="minor"/>
      </rPr>
      <t xml:space="preserve"> [Patient]</t>
    </r>
  </si>
  <si>
    <t>The Patient/ResearchSubject, or Biologically Derived Materal  (e.g. a cell line, tissue culture, organoid) from which the specimen was directly or indirectly derived.</t>
  </si>
  <si>
    <t>anatomical_site</t>
  </si>
  <si>
    <t>A reference to the site within the organism from which the BioSample was taken.</t>
  </si>
  <si>
    <t>age_at_collection</t>
  </si>
  <si>
    <t>The age of the Patient when this sample was taken. (presumably in days but CDA definition is not clear)</t>
  </si>
  <si>
    <t>disease? Histopathology?</t>
  </si>
  <si>
    <t>hasDevelopmentalStage</t>
  </si>
  <si>
    <t>embryonic
newborn
adolescent
adult
geriatric</t>
  </si>
  <si>
    <t>hasDateCollected</t>
  </si>
  <si>
    <t>Date the BioSample was originally collected from its Donor.</t>
  </si>
  <si>
    <t>xsd:date</t>
  </si>
  <si>
    <t>hasPreservationState</t>
  </si>
  <si>
    <t>Cryopreservation
FFPE
Fresh
Frozen
OCT-embedded
Snap Frozen</t>
  </si>
  <si>
    <t>hasSelectedCellType</t>
  </si>
  <si>
    <t>CL:0000003 [Cell Ontology, "native cell"]</t>
  </si>
  <si>
    <t>prov:wasUsedBy</t>
  </si>
  <si>
    <t>Activity, Assay</t>
  </si>
  <si>
    <t>hasDiseaseStaging</t>
  </si>
  <si>
    <t>staging system, stage, grade</t>
  </si>
  <si>
    <t>hasTreatment</t>
  </si>
  <si>
    <t xml:space="preserve">hasMorphology </t>
  </si>
  <si>
    <t>human readable label</t>
  </si>
  <si>
    <t>String to identify the full file extension including compression extensions.</t>
  </si>
  <si>
    <t>byte_size</t>
  </si>
  <si>
    <t>Size of the file in bytes. Maps to dcat:byteSize (Should be Property that describes the approximate size of a file.)</t>
  </si>
  <si>
    <t>xsd:decimal</t>
  </si>
  <si>
    <t>checksum</t>
  </si>
  <si>
    <t>reference_assembly</t>
  </si>
  <si>
    <t>hasImagingFileType</t>
  </si>
  <si>
    <t>Entity/Property still under development; recommend imaging file type or imaging technology or possibly technology.  Equivalent to DICOM "modality".</t>
  </si>
  <si>
    <t>xsd:string; possibly link to DICOM definitions.</t>
  </si>
  <si>
    <t>An entity responsible for making contributions to the resource.</t>
  </si>
  <si>
    <t>dct:Agent</t>
  </si>
  <si>
    <t>hasPrincipalInvestigator</t>
  </si>
  <si>
    <t>A Principal Investigator associated with this entity.</t>
  </si>
  <si>
    <t>PrincipalInvestigator</t>
  </si>
  <si>
    <t>prov:generated</t>
  </si>
  <si>
    <t>Generation is the completion of production of a new entity by an activity. This entity did not exist before generation and becomes available for usage after this generation.</t>
  </si>
  <si>
    <t>prov:Entity</t>
  </si>
  <si>
    <t>SingleCell</t>
  </si>
  <si>
    <t xml:space="preserve">A ''business'' identifier  or accession number for the entity, typically as provided by an external system or authority, that persists across implementing systems  (i.e. a  ''logical'' identifier). </t>
  </si>
  <si>
    <t>hasAnatomicalRegion</t>
  </si>
  <si>
    <t>Entity still under development</t>
  </si>
  <si>
    <t>hasCellState</t>
  </si>
  <si>
    <t>A property that describes the cell’s metabolic or electrophysiological state.</t>
  </si>
  <si>
    <t>hasCellProgram</t>
  </si>
  <si>
    <t>HTAN Data Elements</t>
  </si>
  <si>
    <t>HTAN.Demographics.ethnicity</t>
  </si>
  <si>
    <t>HTAN.Demographics</t>
  </si>
  <si>
    <t>Term = Ethnic Group Category Text
Definintion = An individual's self-described social and cultural grouping, specifically whether an individual describes themselves as Hispanic or Latino. The provided values are based on the categories
defined by the U.S. Office of Management and Business and used by the U.S. Census Bureau.</t>
  </si>
  <si>
    <t>required</t>
  </si>
  <si>
    <t>caDSR, 2192217, 2.0
https://cdebrowser.nci.nih.gov/cdebrowserClient/cdeBrowser.html#/dataElement</t>
  </si>
  <si>
    <t>Data Element Group = HTAN.Demographics || Data Element Name = ethnicity || Definition = Term = Ethnic Group Category Text
Definintion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Unknown
not reported
not allowed to collect || Example Values =   || Required? = required || Multiplicity =   || CDE Public ID = caDSR, 2192217, 2.0
https://cdebrowser.nci.nih.gov/cdebrowserClient/cdeBrowser.html#/dataElement</t>
  </si>
  <si>
    <t>Term = Person Gender Text Type
Definintion = Text designations that identify gender. Gender is described as the assemblage of properties that distinguish people on the basis of their societal roles. [Identification
of gender is based upon self-report and may come from a form, questionnaire, interview, etc.]</t>
  </si>
  <si>
    <t>caDSR, 2200604, 3.0
https://cdebrowser.nci.nih.gov/cdebrowserClient/cdeBrowser.html#/search?publicId=2200604&amp;version=3.0</t>
  </si>
  <si>
    <t>Data Element Group = HTAN.Demographics || Data Element Name = gender || Definition = Term = Person Gender Text Type
Definintion = Text designations that identify gender. Gender is described as the assemblage of properties that distinguish people on the basis of their societal roles. [Identification
of gender is based upon self-report and may come from a form, questionnaire, interview, etc.] || Data Type = enum || Valid Values = female
male
unknown
unspecified
not reported || Example Values =   || Required? = required || Multiplicity =   || CDE Public ID = caDSR, 2200604, 3.0
https://cdebrowser.nci.nih.gov/cdebrowserClient/cdeBrowser.html#/search?publicId=2200604&amp;version=3.0</t>
  </si>
  <si>
    <t>HTAN.Demographics.race</t>
  </si>
  <si>
    <t xml:space="preserve">Term = Race Category Text
Definintion = An arbitrary classification of a taxonomic group that is a division of a species. It usually arises as a consequence of geographical isolation withina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t>
  </si>
  <si>
    <t>caDSR, 2192199, 1.0
https://cdebrowser.nci.nih.gov/cdebrowserClient/cdeBrowser.html#/search?publicId=2192199&amp;version=1.0</t>
  </si>
  <si>
    <t>Data Element Group = HTAN.Demographics || Data Element Name = race || Definition = Term = Race Category Text
Definintion = An arbitrary classification of a taxonomic group that is a division of a species. It usually arises as a consequence of geographical isolation withina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white
american indian or alaska native
black or african american
asian
native hawaiian or other pacific islander
other
Unknown
not reported
not allowed to collect || Example Values =   || Required? = required || Multiplicity =   || CDE Public ID = caDSR, 2192199, 1.0
https://cdebrowser.nci.nih.gov/cdebrowserClient/cdeBrowser.html#/search?publicId=2192199&amp;version=1.0</t>
  </si>
  <si>
    <t>Term = Patient Vital Status
Definintion = The survival state of the person registered on the protocol.</t>
  </si>
  <si>
    <t>caDSR, 5, 5.0
https://cdebrowser.nci.nih.gov/cdebrowserClient/cdeBrowser.html#/search?publicId=5&amp;version=5.0</t>
  </si>
  <si>
    <t>Data Element Group = HTAN.Demographics || Data Element Name = vital_status || Definition = Term = Patient Vital Status
Definintion = The survival state of the person registered on the protocol. || Data Type = enum || Valid Values = Alive
Dead
Unknown
Not Reported || Example Values =   || Required? = required || Multiplicity =   || CDE Public ID = caDSR, 5, 5.0
https://cdebrowser.nci.nih.gov/cdebrowserClient/cdeBrowser.html#/search?publicId=5&amp;version=5.0</t>
  </si>
  <si>
    <t xml:space="preserve">HTAN.Demographics.(Removed from Metadata Template, as this will be '0') days_to_birth </t>
  </si>
  <si>
    <r>
      <t xml:space="preserve">(Removed from Metadata Template, as this will be '0') </t>
    </r>
    <r>
      <rPr>
        <sz val="11"/>
        <color rgb="FF002060"/>
        <rFont val="Calibri"/>
        <family val="2"/>
      </rPr>
      <t xml:space="preserve">days_to_birth </t>
    </r>
  </si>
  <si>
    <t>Term = Index Date To Birth Day Count
Definintion = Number of days between the date used for index and the date from a person's date of birth represented as a calculated negative number of days.
HTAN clinical data model uses DOB (Date of Birth as Index Date) and hence this field will have always have a value of '0'.</t>
  </si>
  <si>
    <t>type: integer
minimum: -32872
maximum:0</t>
  </si>
  <si>
    <t>preferred</t>
  </si>
  <si>
    <t>caDSR, 6154723, 1.0
https://cdebrowser.nci.nih.gov/cdebrowserClient/cdeBrowser.html#/search?publicId=6154723&amp;version=1.0</t>
  </si>
  <si>
    <t>Data Element Group = HTAN.Demographics || Data Element Name = (Removed from Metadata Template, as this will be '0') days_to_birth  || Definition = Term = Index Date To Birth Day Count
Definintion = Number of days between the date used for index and the date from a person's date of birth represented as a calculated negative number of days.
HTAN clinical data model uses DOB (Date of Birth as Index Date) and hence this field will have always have a value of '0'. || Data Type = type: integer
minimum: -32872
maximum:0 || Valid Values =   || Example Values =   || Required? = preferred || Multiplicity =   || CDE Public ID = caDSR, 6154723, 1.0
https://cdebrowser.nci.nih.gov/cdebrowserClient/cdeBrowser.html#/search?publicId=6154723&amp;version=1.0</t>
  </si>
  <si>
    <t>Term = Year Death Number
Definintion = Numeric value to represent the year of the death of an individual.</t>
  </si>
  <si>
    <t>type: integer, Not Applicable</t>
  </si>
  <si>
    <t>caDSR, 2897030, 1.0
https://cdebrowser.nci.nih.gov/cdebrowserClient/cdeBrowser.html#/search?publicId=2897030&amp;version=1.0</t>
  </si>
  <si>
    <t>Data Element Group = HTAN.Demographics || Data Element Name = year_of_death || Definition = Term = Year Death Number
Definintion = Numeric value to represent the year of the death of an individual. || Data Type = type: integer, Not Applicable || Valid Values =   || Example Values =   || Required? = preferred || Multiplicity =   || CDE Public ID = caDSR, 2897030, 1.0
https://cdebrowser.nci.nih.gov/cdebrowserClient/cdeBrowser.html#/search?publicId=2897030&amp;version=1.0</t>
  </si>
  <si>
    <t>HTAN.Demographics.(Removed from Metadata Template, as this will be '0') age_at_index</t>
  </si>
  <si>
    <r>
      <t xml:space="preserve">(Removed from Metadata Template, as this will be '0') </t>
    </r>
    <r>
      <rPr>
        <sz val="11"/>
        <color rgb="FF002060"/>
        <rFont val="Calibri"/>
        <family val="2"/>
      </rPr>
      <t>age_at_index</t>
    </r>
  </si>
  <si>
    <t>Term = Patient Age at Index
Definintion = The patient's age (in years) on the reference or anchor date used during date obfuscation.
HTAN clinical data model uses DOB (Date of Birth as Index Date) and hence this field will have always have a value of '0'.</t>
  </si>
  <si>
    <t>one of:
1. type: integer
minimum: 0
maximum: 32872
2. type: "null"</t>
  </si>
  <si>
    <t>optional</t>
  </si>
  <si>
    <t>caDSR, 6028530, 1.0
https://cdebrowser.nci.nih.gov/cdebrowserClient/cdeBrowser.html#/search?publicId=6028530&amp;version=1.0</t>
  </si>
  <si>
    <t>Data Element Group = HTAN.Demographics || Data Element Name = (Removed from Metadata Template, as this will be '0') age_at_index || Definition = Term = Patient Age at Index
Definintion = The patient's age (in years) on the reference or anchor date used during date obfuscation.
HTAN clinical data model uses DOB (Date of Birth as Index Date) and hence this field will have always have a value of '0'. || Data Type = one of:
1. type: integer
minimum: 0
maximum: 32872
2. type: "null" || Valid Values =   || Example Values =   || Required? = optional || Multiplicity =   || CDE Public ID = caDSR, 6028530, 1.0
https://cdebrowser.nci.nih.gov/cdebrowserClient/cdeBrowser.html#/search?publicId=6028530&amp;version=1.0</t>
  </si>
  <si>
    <t>Term = N/A
Definintion = The age of the patient has been modified for compliance reasons. The actual age differs from what is reported. Other date intervals for this patient may also be modified.</t>
  </si>
  <si>
    <t>N/A</t>
  </si>
  <si>
    <t>Data Element Group = HTAN.Demographics || Data Element Name = age_is_obfuscated || Definition = Term = N/A
Definintion = The age of the patient has been modified for compliance reasons. The actual age differs from what is reported. Other date intervals for this patient may also be modified. || Data Type = boolean  || Valid Values = true
false || Example Values =   || Required? = optional || Multiplicity =   || CDE Public ID = N/A</t>
  </si>
  <si>
    <t>Term = Year Birth Date Number
Definintion = Numeric value to represent the calendar year in which an individual was born.</t>
  </si>
  <si>
    <t>type:
integer
"null"</t>
  </si>
  <si>
    <t>caDSR, 2896954, 1.0
https://cdebrowser.nci.nih.gov/cdebrowserClient/cdeBrowser.html#/search?publicId=2896954&amp;version=1.0</t>
  </si>
  <si>
    <t>Data Element Group = HTAN.Demographics || Data Element Name = year_of_birth || Definition = Term = Year Birth Date Number
Definintion = Numeric value to represent the calendar year in which an individual was born. || Data Type = type:
integer
"null" || Valid Values =   || Example Values =   || Required? = optional || Multiplicity =   || CDE Public ID = caDSR, 2896954, 1.0
https://cdebrowser.nci.nih.gov/cdebrowserClient/cdeBrowser.html#/search?publicId=2896954&amp;version=1.0</t>
  </si>
  <si>
    <t>Term = Patient Death Reason
Definintion = Text term to identify the cause of death for a patient.</t>
  </si>
  <si>
    <t>caDSR, 2554674, 3.0
https://cdebrowser.nci.nih.gov/cdebrowserClient/cdeBrowser.html#/search?publicId=2554674&amp;version=3.0</t>
  </si>
  <si>
    <t>Data Element Group = HTAN.Demographics || Data Element Name = cause_of_death || Definition = Term = Patient Death Reason
Definintion = Text term to identify the cause of death for a patient. || Data Type = enum || Valid Values = Cancer Related
Cardiovascular Disorder, NOS
End-stage Renal Disease
Infection
Not Cancer Related
Renal Disorder, NOS
Spinal Muscular Atrophy
Surgical Complications
Toxicity
Not Reported
Unknown || Example Values =   || Required? = optional || Multiplicity =   || CDE Public ID = caDSR, 2554674, 3.0
https://cdebrowser.nci.nih.gov/cdebrowserClient/cdeBrowser.html#/search?publicId=2554674&amp;version=3.0</t>
  </si>
  <si>
    <t>Term = N/A
Definintion = The text term used to describe the source used to determine the patient's cause of death.</t>
  </si>
  <si>
    <t>Data Element Group = HTAN.Demographics || Data Element Name = cause_of_death_source || Definition = Term = N/A
Definintion = The text term used to describe the source used to determine the patient's cause of death. || Data Type = enum || Valid Values = Autopsy
Death Certificate
Medical Record
Social Security Death Index
Unknown
Not Reported || Example Values =   || Required? = optional || Multiplicity =   || CDE Public ID = N/A</t>
  </si>
  <si>
    <t>Term = Index Date to Death Day Count
Definintion = Number of days between the date used for index and the date from a person's date of death represented as a calculated number of days.</t>
  </si>
  <si>
    <t>type: integer
minimum: -32872
maximum: 32872</t>
  </si>
  <si>
    <t>caDSR, 6154724, 1.0
https://cdebrowser.nci.nih.gov/cdebrowserClient/cdeBrowser.html#/search?publicId=6154724&amp;version=1.0</t>
  </si>
  <si>
    <t>Data Element Group = HTAN.Demographics || Data Element Name = days_to_death || Definition = Term = Index Date to Death Day Count
Definintion = Number of days between the date used for index and the date from a person's date of death represented as a calculated number of days. || Data Type = type: integer
minimum: -32872
maximum: 32872 || Valid Values =   || Example Values =   || Required? = optional || Multiplicity =   || CDE Public ID = caDSR, 6154724, 1.0
https://cdebrowser.nci.nih.gov/cdebrowserClient/cdeBrowser.html#/search?publicId=6154724&amp;version=1.0</t>
  </si>
  <si>
    <t>Term = Person Occupation Years Number
Definintion = The number of years a patient worked in a specific occupation.</t>
  </si>
  <si>
    <t>type: integer</t>
  </si>
  <si>
    <t>caDSR, 2435424, 1.0
https://cdebrowser.nci.nih.gov/cdebrowserClient/cdeBrowser.html#/search?publicId=2435424&amp;version=1.0</t>
  </si>
  <si>
    <t>Data Element Group = HTAN.Demographics || Data Element Name = occupation_duration_years || Definition = Term = Person Occupation Years Number
Definintion = The number of years a patient worked in a specific occupation. || Data Type = type: integer || Valid Values =   || Example Values =   || Required? = optional || Multiplicity =   || CDE Public ID = caDSR, 2435424, 1.0
https://cdebrowser.nci.nih.gov/cdebrowserClient/cdeBrowser.html#/search?publicId=2435424&amp;version=1.0</t>
  </si>
  <si>
    <t>Term = Premature Infant Birth Status Indicator
Definintion = The yes/no/unknown indicator used to describe whether the patient was premature (less than 37 weeks gestation) at birth.</t>
  </si>
  <si>
    <t>caDSR, 6010765, 1.0
https://cdebrowser.nci.nih.gov/cdebrowserClient/cdeBrowser.html#/search?publicId=6010765&amp;version=1.0</t>
  </si>
  <si>
    <t>Data Element Group = HTAN.Demographics || Data Element Name = premature_at_birth || Definition = Term = Premature Infant Birth Status Indicator
Definintion = The yes/no/unknown indicator used to describe whether the patient was premature (less than 37 weeks gestation) at birth. || Data Type = enum || Valid Values = Yes
No
Unknown
Not Reported || Example Values =   || Required? = optional || Multiplicity =   || CDE Public ID = caDSR, 6010765, 1.0
https://cdebrowser.nci.nih.gov/cdebrowserClient/cdeBrowser.html#/search?publicId=6010765&amp;version=1.0</t>
  </si>
  <si>
    <t>Term = Pregnancy Week Number Count
Definintion = Numeric value used to describe the number of weeks starting from the approximate date of the biological mother's last menstrual period and ending with the birth of the patient.</t>
  </si>
  <si>
    <t>type: number</t>
  </si>
  <si>
    <t>caDSR, 2737369, 1.0
https://cdebrowser.nci.nih.gov/cdebrowserClient/cdeBrowser.html#/search?publicId=2737369&amp;version=1.0</t>
  </si>
  <si>
    <t>Data Element Group = HTAN.Demographics || Data Element Name = weeks_gestation_at_birth || Definition = Term = Pregnancy Week Number Count
Definintion = Numeric value used to describe the number of weeks starting from the approximate date of the biological mother's last menstrual period and ending with the birth of the patient. || Data Type = type: number || Valid Values =   || Example Values =   || Required? = optional || Multiplicity =   || CDE Public ID = caDSR, 2737369, 1.0
https://cdebrowser.nci.nih.gov/cdebrowserClient/cdeBrowser.html#/search?publicId=2737369&amp;version=1.0</t>
  </si>
  <si>
    <t>HTAN.Family History</t>
  </si>
  <si>
    <t>Term = Relative Diagnosis Age Value
Definintion = The age (in years) when the patient's relative was first diagnosed.</t>
  </si>
  <si>
    <t>type: number 
minimum: 0                                  
maximum: 90</t>
  </si>
  <si>
    <t>caDSR, 5300571, 1.0
_terms.yaml#/relationship_age_at_diagnosis. https://cdebrowser.nci.nih.gov/cdebrowserClient/cdeBrowser.html#/search?publicId=5300571&amp;version=1.0</t>
  </si>
  <si>
    <t>Data Element Group = HTAN.Family History || Data Element Name = relationship_age_at_diagnosis || Definition = Term = Relative Diagnosis Age Value
Definintion = The age (in years) when the patient's relative was first diagnosed. || Data Type = type: number 
minimum: 0                                  
maximum: 90 || Valid Values =   || Example Values =   || Required? = optional || Multiplicity =   || CDE Public ID = caDSR, 5300571, 1.0
_terms.yaml#/relationship_age_at_diagnosis. https://cdebrowser.nci.nih.gov/cdebrowserClient/cdeBrowser.html#/search?publicId=5300571&amp;version=1.0</t>
  </si>
  <si>
    <t>Term = Relative Gender Type
Definintion = The text term used to describe the gender of the patient's relative with a history of cancer.</t>
  </si>
  <si>
    <t>Female
Male
unknown
unspecified
Not Reported</t>
  </si>
  <si>
    <t>caDSR, 6161021, 1.0
_terms.yaml#/relationship_gender https://cdebrowser.nci.nih.gov/cdebrowserClient/cdeBrowser.html#/search?publicId=6161021&amp;version=1.0</t>
  </si>
  <si>
    <t>Data Element Group = HTAN.Family History || Data Element Name = relationship_gender || Definition = Term = Relative Gender Type
Definintion = The text term used to describe the gender of the patient's relative with a history of cancer. || Data Type = enum || Valid Values = Female
Male
unknown
unspecified
Not Reported || Example Values =   || Required? = optional || Multiplicity =   || CDE Public ID = caDSR, 6161021, 1.0
_terms.yaml#/relationship_gender https://cdebrowser.nci.nih.gov/cdebrowserClient/cdeBrowser.html#/search?publicId=6161021&amp;version=1.0</t>
  </si>
  <si>
    <t>Term = Relative Malignant Diagnosis Name
Definintion = The text term used to describe the malignant diagnosis of the patient's relative with a history of cancer.</t>
  </si>
  <si>
    <t>Adrenal Gland Cancer
Basal Cell Cancer
Bile Duct Cancer
Bladder Cancer
Blood Cancer
Bone Cancer
Brain Cancer
Breast Cancer
Cancer
Cervical Cancer
Chondrosarcoma
CNS Cancer
Colorectal Cancer
Esophageal Cancer
Ewing Sarcoma
Gallbladder Cancer
Gastric Cancer
Glioblastoma
Gynecologic Cancer
Head and Neck Cancer
Hematologic Cancer
Kaposi Sarcoma
Kidney Cancer
Laryngeal Cancer
Leukemia
Liver Cancer
Lung Cancer
Lymph Node Cancer
Lymphoma
Melanoma
Mesothelioma
Multiple Myeloma
Neuroblastoma
Osteosarcoma
Ovarian Cancer
Pancreas Cancer
Prostate Cancer
Rectal Cancer
Rhabdomyosarcoma
Sarcoma
Skin Cancer
Spleen Cancer
Testicular Cancer
Throat Cancer
Thyroid Cancer
Tongue Cancer
Tonsillar Cancer
Uterine Cancer
Wilms Tumor
Unknown
Not Reported</t>
  </si>
  <si>
    <t>caDSR, 6161022, 1.0
_terms.yaml#/relationship_primary_diagnosis  https://cdebrowser.nci.nih.gov/cdebrowserClient/cdeBrowser.html#/search?publicId=6161022&amp;version=1.0</t>
  </si>
  <si>
    <t>Data Element Group = HTAN.Family History || Data Element Name = relationship_primary_diagnosis || Definition = Term = Relative Malignant Diagnosis Name
Definintion = The text term used to describe the malignant diagnosis of the patient's relative with a history of cancer. || Data Type = enum || Valid Values = Adrenal Gland Cancer
Basal Cell Cancer
Bile Duct Cancer
Bladder Cancer
Blood Cancer
Bone Cancer
Brain Cancer
Breast Cancer
Cancer
Cervical Cancer
Chondrosarcoma
CNS Cancer
Colorectal Cancer
Esophageal Cancer
Ewing Sarcoma
Gallbladder Cancer
Gastric Cancer
Glioblastoma
Gynecologic Cancer
Head and Neck Cancer
Hematologic Cancer
Kaposi Sarcoma
Kidney Cancer
Laryngeal Cancer
Leukemia
Liver Cancer
Lung Cancer
Lymph Node Cancer
Lymphoma
Melanoma
Mesothelioma
Multiple Myeloma
Neuroblastoma
Osteosarcoma
Ovarian Cancer
Pancreas Cancer
Prostate Cancer
Rectal Cancer
Rhabdomyosarcoma
Sarcoma
Skin Cancer
Spleen Cancer
Testicular Cancer
Throat Cancer
Thyroid Cancer
Tongue Cancer
Tonsillar Cancer
Uterine Cancer
Wilms Tumor
Unknown
Not Reported || Example Values =   || Required? = optional || Multiplicity =   || CDE Public ID = caDSR, 6161022, 1.0
_terms.yaml#/relationship_primary_diagnosis  https://cdebrowser.nci.nih.gov/cdebrowserClient/cdeBrowser.html#/search?publicId=6161022&amp;version=1.0</t>
  </si>
  <si>
    <t>Term = Family Member Relationship Type
Definintion = The subgroup that describes the state of connectedness between members of the unit of society organized around kinship ties.</t>
  </si>
  <si>
    <t>Adopted Daughter
Adopted Son
Adoptive Brother
Adoptive Father
Adoptive Mother
Adoptive Sister
Aunt
Brother
Brother-in-law
Child
Cousin
Daughter
Daughter-in-law
Domestic Partner
Father
Father-in-law
Female Cousin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Refused
Sibling
Sister
Sister-in-law
Son
Son-in-law
Spouse
Step Child
Step Sibling
Stepbrother
Stepdaughter
Stepfather
Stepmother
Stepsister
Stepson
Twin Sibling
Uncle
Unrelated
Ward
Wife
Unknown
Not Reported</t>
  </si>
  <si>
    <t>caDSR, 2690165, 2.0
_terms.yaml#/relationship_type. https://cdebrowser.nci.nih.gov/cdebrowserClient/cdeBrowser.html#/search?publicId=2690165&amp;version=2.0</t>
  </si>
  <si>
    <t>Data Element Group = HTAN.Family History || Data Element Name = relationship_type || Definition = Term = Family Member Relationship Type
Definintion = The subgroup that describes the state of connectedness between members of the unit of society organized around kinship ties. || Data Type = enum || Valid Values = Adopted Daughter
Adopted Son
Adoptive Brother
Adoptive Father
Adoptive Mother
Adoptive Sister
Aunt
Brother
Brother-in-law
Child
Cousin
Daughter
Daughter-in-law
Domestic Partner
Father
Father-in-law
Female Cousin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Refused
Sibling
Sister
Sister-in-law
Son
Son-in-law
Spouse
Step Child
Step Sibling
Stepbrother
Stepdaughter
Stepfather
Stepmother
Stepsister
Stepson
Twin Sibling
Uncle
Unrelated
Ward
Wife
Unknown
Not Reported || Example Values =   || Required? = optional || Multiplicity =   || CDE Public ID = caDSR, 2690165, 2.0
_terms.yaml#/relationship_type. https://cdebrowser.nci.nih.gov/cdebrowserClient/cdeBrowser.html#/search?publicId=2690165&amp;version=2.0</t>
  </si>
  <si>
    <t>Term = Relative Malignant Diagnosis Indicator
Definintion = The yes/no/unknown indicator used to describe whether any of the patient's relatives have a history of cancer.</t>
  </si>
  <si>
    <t>caDSR, 6161023, 1.0
_terms.yaml#/relative_with_cancer_history. https://cdebrowser.nci.nih.gov/cdebrowserClient/cdeBrowser.html#/search?publicId=6161023&amp;version=1.0</t>
  </si>
  <si>
    <t>Data Element Group = HTAN.Family History || Data Element Name = relative_with_cancer_history || Definition = Term = Relative Malignant Diagnosis Indicator
Definintion = The yes/no/unknown indicator used to describe whether any of the patient's relatives have a history of cancer. || Data Type = enum || Valid Values = yes
no
unknown
not reported || Example Values =   || Required? = optional || Multiplicity =   || CDE Public ID = caDSR, 6161023, 1.0
_terms.yaml#/relative_with_cancer_history. https://cdebrowser.nci.nih.gov/cdebrowserClient/cdeBrowser.html#/search?publicId=6161023&amp;version=1.0</t>
  </si>
  <si>
    <t>Term = N/A
Definintion = The number of relatives the patient has with a known history of cancer.</t>
  </si>
  <si>
    <t>_terms.yaml#/relatives_with_cancer_history_count</t>
  </si>
  <si>
    <t>Data Element Group = HTAN.Family History || Data Element Name = relatives_with_cancer_history_count || Definition = Term = N/A
Definintion = The number of relatives the patient has with a known history of cancer. || Data Type = type: integer || Valid Values =   || Example Values =   || Required? = optional || Multiplicity =   || CDE Public ID = _terms.yaml#/relatives_with_cancer_history_count</t>
  </si>
  <si>
    <t>HTAN.Diagnosis</t>
  </si>
  <si>
    <t>Term = Patient Diagnosis Age Day Value
Definintion = Age at the time of diagnosis expressed in number of days since birth.</t>
  </si>
  <si>
    <t>caDSR, 3225640, 2.0
https://cdebrowser.nci.nih.gov/cdebrowserClient/cdeBrowser.html#/search?publicId=3225640&amp;version=2.0</t>
  </si>
  <si>
    <t>Data Element Group = HTAN.Diagnosis || Data Element Name = age_at_diagnosis || Definition = Term = Patient Diagnosis Age Day Value
Definintion = Age at the time of diagnosis expressed in number of days since birth. || Data Type = integer, null || Valid Values =   || Example Values =   || Required? = required || Multiplicity =   || CDE Public ID = caDSR, 3225640, 2.0
https://cdebrowser.nci.nih.gov/cdebrowserClient/cdeBrowser.html#/search?publicId=3225640&amp;version=2.0</t>
  </si>
  <si>
    <t>Term = Last Communication Contact Less Initial Pathologic Diagnosis Date Calculated Day Value
Definintion = Time interval from the date of last follow up to the date of initial pathologic diagnosis, represented as a calculated number of days.</t>
  </si>
  <si>
    <t>number, null</t>
  </si>
  <si>
    <t>caDSR, 3008273, 1.0
https://cdebrowser.nci.nih.gov/cdebrowserClient/cdeBrowser.html#/search?publicId=3008273&amp;version=1.0</t>
  </si>
  <si>
    <t>Data Element Group = HTAN.Diagnosis || Data Element Name = days_to_last_follow_up || Definition = Term = Last Communication Contact Less Initial Pathologic Diagnosis Date Calculated Day Value
Definintion = Time interval from the date of last follow up to the date of initial pathologic diagnosis, represented as a calculated number of days. || Data Type = number, null || Valid Values =   || Example Values =   || Required? = required || Multiplicity =   || CDE Public ID = caDSR, 3008273, 1.0
https://cdebrowser.nci.nih.gov/cdebrowserClient/cdeBrowser.html#/search?publicId=3008273&amp;version=1.0</t>
  </si>
  <si>
    <t>Data Element Group = HTAN.Diagnosis || Data Element Name = days_to_last_known_disease_status || Definition = Term = Last Communication Contact Less Initial Pathologic Diagnosis Date Calculated Day Value
Definintion = Time interval from the date of last follow up to the date of initial pathologic diagnosis, represented as a calculated number of days. || Data Type = number, null || Valid Values =   || Example Values =   || Required? = required || Multiplicity =   || CDE Public ID = caDSR, 3008273, 1.0
https://cdebrowser.nci.nih.gov/cdebrowserClient/cdeBrowser.html#/search?publicId=3008273&amp;version=1.0</t>
  </si>
  <si>
    <t>Term = Index Date To Recurrence Day Count
Definintion = Number of days between the date used for index (DOB) and the date the patient's disease recurred.</t>
  </si>
  <si>
    <t>caDSR, 6154731, 1.0
https://cdebrowser.nci.nih.gov/cdebrowserClient/cdeBrowser.html#/search?publicId=6154731&amp;version=1.0</t>
  </si>
  <si>
    <t>Data Element Group = HTAN.Diagnosis || Data Element Name = days_to_recurrence || Definition = Term = Index Date To Recurrence Day Count
Definintion = Number of days between the date used for index (DOB) and the date the patient's disease recurred. || Data Type = number, null || Valid Values =   || Example Values =   || Required? = required || Multiplicity =   || CDE Public ID = caDSR, 6154731, 1.0
https://cdebrowser.nci.nih.gov/cdebrowserClient/cdeBrowser.html#/search?publicId=6154731&amp;version=1.0</t>
  </si>
  <si>
    <t>Term = Person Last Known Neoplasm Status
Definintion = Text term that describes the last known state or condition of an individual's neoplasm.</t>
  </si>
  <si>
    <t>Distant met recurrence/progression,
Loco-regional recurrence/progression,
Biochemical evidence of disease without structural correlate,
Tumor free,
Unknown tumor status,
With tumor,
not reported,
Not Allowed To Collect,Not Applicable</t>
  </si>
  <si>
    <t>caDSR, 5424231, 1.0
https://cdebrowser.nci.nih.gov/cdebrowserClient/cdeBrowser.html#/search?publicId=2759550&amp;version=1.0</t>
  </si>
  <si>
    <t>Data Element Group = HTAN.Diagnosis || Data Element Name = last_known_disease_status || Definition = Term = Person Last Known Neoplasm Status
Definintion = Text term that describes the last known state or condition of an individual's neoplasm. || Data Type = enum || Valid Values = Distant met recurrence/progression,
Loco-regional recurrence/progression,
Biochemical evidence of disease without structural correlate,
Tumor free,
Unknown tumor status,
With tumor,
not reported,
Not Allowed To Collect,Not Applicable || Example Values =   || Required? = required || Multiplicity =   || CDE Public ID = caDSR, 5424231, 1.0
https://cdebrowser.nci.nih.gov/cdebrowserClient/cdeBrowser.html#/search?publicId=2759550&amp;version=1.0</t>
  </si>
  <si>
    <t>HTAN.Diagnosis.morphology</t>
  </si>
  <si>
    <t>Term = International Classification of Diseases for Oncology, Third Edition ICD-O-3 Histology Code
Definintion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t>
  </si>
  <si>
    <t>8000/0,8000/1,8000/3,8000/6,8000/9,8001/0,8001/1,8001/3,8002/3,8003/3,8004/3,8005/0,8005/3,8010/0,8010/2,8010/3,8010/6,8010/9,8011/0,8011/3,8012/3,8013/3,8014/3,8015/3,8020/3,8021/3,8022/3,8023/3,8030/3,8031/3,8032/3,8033/3,8034/3,8035/3,8040/0,8040/1,8041/3,8041/34,8042/3,8043/3,8044/3,8045/3,8046/3,8050/0,8050/2,8050/3,8051/0,8051/3,8052/0,8052/2,8052/3,8053/0,8060/0,8070/2,8070/3,8070/33,8070/6,8071/2,8071/3,8072/3,8073/3,8074/3,8075/3,8076/2,8076/3,8077/0,8077/2,8078/3,8080/2,8081/2,8082/3,8083/3,8084/3,8085/3,8086/3,8090/1,8090/3,8091/3,8092/3,8093/3,8094/3,8095/3,8096/0,8097/3,8098/3,8100/0,8101/0,8102/0,8102/3,8103/0,8110/0,8110/3,8120/0,8120/1,8120/2,8120/3,8121/0,8121/1,8121/3,8122/3,8123/3,8124/3,8130/1,8130/2,8130/3,8131/3,8140/0,8140/1,8140/2,8140/3,8140/33,8140/6,8141/3,8142/3,8143/3,8144/3,8145/3,8146/0,8147/0,8147/3,8148/0,8148/2,8149/0,8150/0,8150/1,8150/3,8151/0,8151/3,8152/1,8152/3,8153/1,8153/3,8154/3,8155/1,8155/3,8156/1,8156/3,8158/1,8160/0,8160/3,8161/0,8161/3,8162/3,8163/0,8163/2,8163/3,8170/0,8170/3,8171/3,8172/3,8173/3,8174/3,8175/3,8180/3,8190/0,8190/3,8191/0,8200/0,8200/3,8201/2,8201/3,8202/0,8204/0,8210/0,8210/2,8210/3,8211/0,8211/3,8212/0,8213/0,8213/3,8214/3,8215/3,8220/0,8220/3,8221/0,8221/3,8230/2,8230/3,8231/3,8240/1,8240/3,8241/3,8242/1,8242/3,8243/3,8244/3,8245/1,8245/3,8246/3,8247/3,8248/1,8249/3,8250/1,8250/2,8250/3,8251/0,8251/3,8252/3,8253/3,8254/3,8255/3,8256/3,8257/3,8260/0,8260/3,8261/0,8261/2,8261/3,8262/3,8263/0,8263/2,8263/3,8264/0,8265/3,8270/0,8270/3,8271/0,8272/0,8272/3,8280/0,8280/3,8281/0,8281/3,8290/0,8290/3,8300/0,8300/3,8310/0,8310/3,8311/1,8311/3,8312/3,8313/0,8313/1,8313/3,8314/3,8315/3,8316/3,8317/3,8318/3,8319/3,8320/3,8321/0,8322/0,8322/3,8323/0,8323/3,8324/0,8325/0,8330/0,8330/1,8330/3,8331/3,8332/3,8333/0,8333/3,8334/0,8335/3,8336/0,8337/3,8339/3,8340/3,8341/3,8342/3,8343/2,8343/3,8344/3,8345/3,8346/3,8347/3,8350/3,8360/1,8361/0,8370/0,8370/1,8370/3,8371/0,8372/0,8373/0,8374/0,8375/0,8380/0,8380/1,8380/2,8380/3,8381/0,8381/1,8381/3,8382/3,8383/3,8384/3,8390/0,8390/3,8391/0,8392/0,8400/0,8400/1,8400/3,8401/0,8401/3,8402/0,8402/3,8403/0,8403/3,8404/0,8405/0,8406/0,8407/0,8407/3,8408/0,8408/1,8408/3,8409/0,8409/3,8410/0,8410/3,8413/3,8420/0,8420/3,8430/1,8430/3,8440/0,8440/3,8441/0,8441/2,8441/3,8442/1,8443/0,8444/1,8450/0,8450/3,8451/1,8452/1,8452/3,8453/0,8453/2,8453/3,8454/0,8460/0,8460/2,8460/3,8461/0,8461/3,8462/1,8463/1,8470/0,8470/2,8470/3,8471/0,8471/3,8472/1,8473/1,8474/1,8474/3,8480/0,8480/1,8480/3,8480/6,8481/3,8482/3,8490/3,8490/6,8500/2,8500/3,8501/2,8501/3,8502/3,8503/0,8503/2,8503/3,8504/0,8504/2,8504/3,8505/0,8506/0,8507/2,8507/3,8508/3,8509/2,8509/3,8510/3,8512/3,8513/3,8514/3,8519/2,8520/2,8520/3,8521/1,8521/3,8522/1,8522/2,8522/3,8523/3,8524/3,8525/3,8530/3,8540/3,8541/3,8542/3,8543/3,8550/0,8550/1,8550/3,8551/3,8552/3,8560/0,8560/3,8561/0,8562/3,8570/3,8571/3,8572/3,8573/3,8574/3,8575/3,8576/3,8580/0,8580/1,8580/3,8581/1,8581/3,8582/1,8582/3,8583/1,8583/3,8584/1,8584/3,8585/1,8585/3,8586/3,8587/0,8588/3,8589/3,8590/1,8591/1,8592/1,8593/1,8594/1,8600/0,8600/3,8601/0,8602/0,8610/0,8620/1,8620/3,8621/1,8622/1,8623/1,8630/0,8630/1,8630/3,8631/0,8631/1,8631/3,8632/1,8633/1,8634/1,8634/3,8640/1,8640/3,8641/0,8642/1,8650/0,8650/1,8650/3,8660/0,8670/0,8670/3,8671/0,8680/0,8680/1,8680/3,8681/1,8682/1,8683/0,8690/1,8691/1,8692/1,8693/1,8693/3,8700/0,8700/3,8710/3,8711/0,8711/3,8712/0,8713/0,8714/3,8720/0,8720/2,8720/3,8721/3,8722/0,8722/3,8723/0,8723/3,8725/0,8726/0,8727/0,8728/0,8728/1,8728/3,8730/0,8730/3,8740/0,8740/3,8741/2,8741/3,8742/2,8742/3,8743/3,8744/3,8745/3,8746/3,8750/0,8760/0,8761/0,8761/1,8761/3,8762/1,8770/0,8770/3,8771/0,8771/3,8772/0,8772/3,8773/3,8774/3,8780/0,8780/3,8790/0,8800/0,8800/3,8800/9,8801/3,8802/3,8803/3,8804/3,8805/3,8806/3,8810/0,8810/1,8810/3,8811/0,8811/1,8811/3,8812/0,8812/3,8813/0,8813/3,8814/3,8815/0,8815/1,8815/3,8820/0,8821/1,8822/1,8823/0,8824/0,8824/1,8825/0,8825/1,8825/3,8826/0,8827/1,8830/0,8830/1,8830/3,8831/0,8832/0,8832/3,8833/3,8834/1,8835/1,8836/1,8840/0,8840/3,8841/1,8842/0,8842/3,8850/0,8850/1,8850/3,8851/0,8851/3,8852/0,8852/3,8853/3,8854/0,8854/3,8855/3,8856/0,8857/0,8857/3,8858/3,8860/0,8861/0,8862/0,8870/0,8880/0,8881/0,8890/0,8890/1,8890/3,8891/0,8891/3,8892/0,8893/0,8894/0,8894/3,8895/0,8895/3,8896/3,8897/1,8898/1,8900/0,8900/3,8901/3,8902/3,8903/0,8904/0,8905/0,8910/3,8912/3,8920/3,8921/3,8930/0,8930/3,8931/3,8932/0,8933/3,8934/3,8935/0,8935/1,8935/3,8936/0,8936/1,8936/3,8940/0,8940/3,8941/3,8950/3,8951/3,8959/0,8959/1,8959/3,8960/1,8960/3,8963/3,8964/3,8965/0,8966/0,8967/0,8970/3,8971/3,8972/3,8973/3,8974/1,8975/1,8980/3,8981/3,8982/0,8982/3,8983/0,8983/3,8990/0,8990/1,8990/3,8991/3,9000/0,9000/1,9000/3,9010/0,9011/0,9012/0,9013/0,9014/0,9014/1,9014/3,9015/0,9015/1,9015/3,9016/0,9020/0,9020/1,9020/3,9030/0,9040/0,9040/3,9041/3,9042/3,9043/3,9044/3,9045/3,9050/0,9050/3,9051/0,9051/3,9052/0,9052/3,9053/3,9054/0,9055/0,9055/1,9060/3,9061/3,9062/3,9063/3,9064/2,9064/3,9065/3,9070/3,9071/3,9072/3,9073/1,9080/0,9080/1,9080/3,9081/3,9082/3,9083/3,9084/0,9084/3,9085/3,9086/3,9090/0,9090/3,9091/1,9100/0,9100/1,9100/3,9101/3,9102/3,9103/0,9104/1,9105/3,9110/0,9110/1,9110/3,9120/0,9120/3,9121/0,9122/0,9123/0,9124/3,9125/0,9130/0,9130/1,9130/3,9131/0,9132/0,9133/1,9133/3,9135/1,9136/1,9137/3,9140/3,9141/0,9142/0,9150/0,9150/1,9150/3,9160/0,9161/0,9161/1,9170/0,9170/3,9171/0,9172/0,9173/0,9174/0,9174/1,9175/0,9180/0,9180/3,9181/3,9182/3,9183/3,9184/3,9185/3,9186/3,9187/3,9191/0,9192/3,9193/3,9194/3,9195/3,9200/0,9200/1,9210/0,9210/1,9220/0,9220/1,9220/3,9221/0,9221/3,9230/0,9230/3,9231/3,9240/3,9241/0,9242/3,9243/3,9250/1,9250/3,9251/1,9251/3,9252/0,9252/3,9260/3,9261/3,9262/0,9270/0,9270/1,9270/3,9271/0,9272/0,9273/0,9274/0,9275/0,9280/0,9281/0,9282/0,9290/0,9290/3,9300/0,9301/0,9302/0,9302/3,9310/0,9310/3,9311/0,9312/0,9320/0,9321/0,9322/0,9330/0,9330/3,9340/0,9341/1,9341/3,9342/3,9350/1,9351/1,9352/1,9360/1,9361/1,9362/3,9363/0,9364/3,9365/3,9370/3,9371/3,9372/3,9373/0,9380/3,9381/3,9382/3,9383/1,9384/1,9385/3,9390/0,9390/1,9390/3,9391/3,9392/3,9393/3,9394/1,9395/3,9396/3,9400/3,9401/3,9410/3,9411/3,9412/1,9413/0,9420/3,9421/1,9423/3,9424/3,9425/3,9430/3,9431/1,9432/1,9440/3,9441/3,9442/1,9442/3,9444/1,9445/3,9450/3,9451/3,9460/3,9470/3,9471/3,9472/3,9473/3,9474/3,9475/3,9476/3,9477/3,9478/3,9480/3,9490/0,9490/3,9491/0,9492/0,9493/0,9500/3,9501/0,9501/3,9502/0,9502/3,9503/3,9504/3,9505/1,9505/3,9506/1,9507/0,9508/3,9509/1,9510/0,9510/3,9511/3,9512/3,9513/3,9514/1,9520/3,9521/3,9522/3,9523/3,9530/0,9530/1,9530/3,9531/0,9532/0,9533/0,9534/0,9535/0,9537/0,9538/1,9538/3,9539/1,9539/3,9540/0,9540/1,9540/3,9541/0,9542/3,9550/0,9560/0,9560/1,9560/3,9561/3,9562/0,9570/0,9571/0,9571/3,9580/0,9580/3,9581/3,9582/0,9590/3,9591/3,9596/3,9597/3,9650/3,9651/3,9652/3,9653/3,9654/3,9655/3,9659/3,9661/3,9662/3,9663/3,9664/3,9665/3,9667/3,9670/3,9671/3,9673/3,9675/3,9678/3,9679/3,9680/3,9684/3,9687/3,9688/3,9689/3,9690/3,9691/3,9695/3,9698/3,9699/3,9700/3,9701/3,9702/3,9705/3,9708/3,9709/3,9712/3,9714/3,9716/3,9717/3,9718/3,9719/3,9724/3,9725/3,9726/3,9727/3,9728/3,9729/3,9731/3,9732/3,9733/3,9734/3,9735/3,9737/3,9738/3,9740/1,9740/3,9741/1,9741/3,9742/3,9750/3,9751/1,9751/3,9752/1,9753/1,9754/3,9755/3,9756/3,9757/3,9758/3,9759/3,9760/3,9761/3,9762/3,9764/3,9765/1,9766/1,9767/1,9768/1,9769/1,9800/3,9801/3,9805/3,9806/3,9807/3,9808/3,9809/3,9811/3,9812/3,9813/3,9814/3,9815/3,9816/3,9817/3,9818/3,9820/3,9823/3,9826/3,9827/3,9831/3,9832/3,9833/3,9834/3,9835/3,9836/3,9837/3,9840/3,9860/3,9861/3,9863/3,9865/3,9866/3,9867/3,9869/3,9870/3,9871/3,9872/3,9873/3,9874/3,9875/3,9876/3,9891/3,9895/3,9896/3,9897/3,9898/1,9898/3,9910/3,9911/3,9920/3,9930/3,9931/3,9940/3,9945/3,9946/3,9948/3,9950/3,9960/3,9961/3,9962/3,9963/3,9964/3,9965/3,9966/3,9967/3,9970/1,9971/1,9971/3,9975/3,9980/3,9982/3,9983/3,9984/3,9985/3,9986/3,9987/3,9989/3,9991/3,9992/3,Unknown,Not Reported, Not Applicable</t>
  </si>
  <si>
    <t>caDSR, 3226275, 1.0
https://cdebrowser.nci.nih.gov/cdebrowserClient/cdeBrowser.html#/search?publicId=3226275&amp;version=1.0</t>
  </si>
  <si>
    <t>Data Element Group = HTAN.Diagnosis || Data Element Name = morphology || Definition = Term = International Classification of Diseases for Oncology, Third Edition ICD-O-3 Histology Code
Definintion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8000/0,8000/1,8000/3,8000/6,8000/9,8001/0,8001/1,8001/3,8002/3,8003/3,8004/3,8005/0,8005/3,8010/0,8010/2,8010/3,8010/6,8010/9,8011/0,8011/3,8012/3,8013/3,8014/3,8015/3,8020/3,8021/3,8022/3,8023/3,8030/3,8031/3,8032/3,8033/3,8034/3,8035/3,8040/0,8040/1,8041/3,8041/34,8042/3,8043/3,8044/3,8045/3,8046/3,8050/0,8050/2,8050/3,8051/0,8051/3,8052/0,8052/2,8052/3,8053/0,8060/0,8070/2,8070/3,8070/33,8070/6,8071/2,8071/3,8072/3,8073/3,8074/3,8075/3,8076/2,8076/3,8077/0,8077/2,8078/3,8080/2,8081/2,8082/3,8083/3,8084/3,8085/3,8086/3,8090/1,8090/3,8091/3,8092/3,8093/3,8094/3,8095/3,8096/0,8097/3,8098/3,8100/0,8101/0,8102/0,8102/3,8103/0,8110/0,8110/3,8120/0,8120/1,8120/2,8120/3,8121/0,8121/1,8121/3,8122/3,8123/3,8124/3,8130/1,8130/2,8130/3,8131/3,8140/0,8140/1,8140/2,8140/3,8140/33,8140/6,8141/3,8142/3,8143/3,8144/3,8145/3,8146/0,8147/0,8147/3,8148/0,8148/2,8149/0,8150/0,8150/1,8150/3,8151/0,8151/3,8152/1,8152/3,8153/1,8153/3,8154/3,8155/1,8155/3,8156/1,8156/3,8158/1,8160/0,8160/3,8161/0,8161/3,8162/3,8163/0,8163/2,8163/3,8170/0,8170/3,8171/3,8172/3,8173/3,8174/3,8175/3,8180/3,8190/0,8190/3,8191/0,8200/0,8200/3,8201/2,8201/3,8202/0,8204/0,8210/0,8210/2,8210/3,8211/0,8211/3,8212/0,8213/0,8213/3,8214/3,8215/3,8220/0,8220/3,8221/0,8221/3,8230/2,8230/3,8231/3,8240/1,8240/3,8241/3,8242/1,8242/3,8243/3,8244/3,8245/1,8245/3,8246/3,8247/3,8248/1,8249/3,8250/1,8250/2,8250/3,8251/0,8251/3,8252/3,8253/3,8254/3,8255/3,8256/3,8257/3,8260/0,8260/3,8261/0,8261/2,8261/3,8262/3,8263/0,8263/2,8263/3,8264/0,8265/3,8270/0,8270/3,8271/0,8272/0,8272/3,8280/0,8280/3,8281/0,8281/3,8290/0,8290/3,8300/0,8300/3,8310/0,8310/3,8311/1,8311/3,8312/3,8313/0,8313/1,8313/3,8314/3,8315/3,8316/3,8317/3,8318/3,8319/3,8320/3,8321/0,8322/0,8322/3,8323/0,8323/3,8324/0,8325/0,8330/0,8330/1,8330/3,8331/3,8332/3,8333/0,8333/3,8334/0,8335/3,8336/0,8337/3,8339/3,8340/3,8341/3,8342/3,8343/2,8343/3,8344/3,8345/3,8346/3,8347/3,8350/3,8360/1,8361/0,8370/0,8370/1,8370/3,8371/0,8372/0,8373/0,8374/0,8375/0,8380/0,8380/1,8380/2,8380/3,8381/0,8381/1,8381/3,8382/3,8383/3,8384/3,8390/0,8390/3,8391/0,8392/0,8400/0,8400/1,8400/3,8401/0,8401/3,8402/0,8402/3,8403/0,8403/3,8404/0,8405/0,8406/0,8407/0,8407/3,8408/0,8408/1,8408/3,8409/0,8409/3,8410/0,8410/3,8413/3,8420/0,8420/3,8430/1,8430/3,8440/0,8440/3,8441/0,8441/2,8441/3,8442/1,8443/0,8444/1,8450/0,8450/3,8451/1,8452/1,8452/3,8453/0,8453/2,8453/3,8454/0,8460/0,8460/2,8460/3,8461/0,8461/3,8462/1,8463/1,8470/0,8470/2,8470/3,8471/0,8471/3,8472/1,8473/1,8474/1,8474/3,8480/0,8480/1,8480/3,8480/6,8481/3,8482/3,8490/3,8490/6,8500/2,8500/3,8501/2,8501/3,8502/3,8503/0,8503/2,8503/3,8504/0,8504/2,8504/3,8505/0,8506/0,8507/2,8507/3,8508/3,8509/2,8509/3,8510/3,8512/3,8513/3,8514/3,8519/2,8520/2,8520/3,8521/1,8521/3,8522/1,8522/2,8522/3,8523/3,8524/3,8525/3,8530/3,8540/3,8541/3,8542/3,8543/3,8550/0,8550/1,8550/3,8551/3,8552/3,8560/0,8560/3,8561/0,8562/3,8570/3,8571/3,8572/3,8573/3,8574/3,8575/3,8576/3,8580/0,8580/1,8580/3,8581/1,8581/3,8582/1,8582/3,8583/1,8583/3,8584/1,8584/3,8585/1,8585/3,8586/3,8587/0,8588/3,8589/3,8590/1,8591/1,8592/1,8593/1,8594/1,8600/0,8600/3,8601/0,8602/0,8610/0,8620/1,8620/3,8621/1,8622/1,8623/1,8630/0,8630/1,8630/3,8631/0,8631/1,8631/3,8632/1,8633/1,8634/1,8634/3,8640/1,8640/3,8641/0,8642/1,8650/0,8650/1,8650/3,8660/0,8670/0,8670/3,8671/0,8680/0,8680/1,8680/3,8681/1,8682/1,8683/0,8690/1,8691/1,8692/1,8693/1,8693/3,8700/0,8700/3,8710/3,8711/0,8711/3,8712/0,8713/0,8714/3,8720/0,8720/2,8720/3,8721/3,8722/0,8722/3,8723/0,8723/3,8725/0,8726/0,8727/0,8728/0,8728/1,8728/3,8730/0,8730/3,8740/0,8740/3,8741/2,8741/3,8742/2,8742/3,8743/3,8744/3,8745/3,8746/3,8750/0,8760/0,8761/0,8761/1,8761/3,8762/1,8770/0,8770/3,8771/0,8771/3,8772/0,8772/3,8773/3,8774/3,8780/0,8780/3,8790/0,8800/0,8800/3,8800/9,8801/3,8802/3,8803/3,8804/3,8805/3,8806/3,8810/0,8810/1,8810/3,8811/0,8811/1,8811/3,8812/0,8812/3,8813/0,8813/3,8814/3,8815/0,8815/1,8815/3,8820/0,8821/1,8822/1,8823/0,8824/0,8824/1,8825/0,8825/1,8825/3,8826/0,8827/1,8830/0,8830/1,8830/3,8831/0,8832/0,8832/3,8833/3,8834/1,8835/1,8836/1,8840/0,8840/3,8841/1,8842/0,8842/3,8850/0,8850/1,8850/3,8851/0,8851/3,8852/0,8852/3,8853/3,8854/0,8854/3,8855/3,8856/0,8857/0,8857/3,8858/3,8860/0,8861/0,8862/0,8870/0,8880/0,8881/0,8890/0,8890/1,8890/3,8891/0,8891/3,8892/0,8893/0,8894/0,8894/3,8895/0,8895/3,8896/3,8897/1,8898/1,8900/0,8900/3,8901/3,8902/3,8903/0,8904/0,8905/0,8910/3,8912/3,8920/3,8921/3,8930/0,8930/3,8931/3,8932/0,8933/3,8934/3,8935/0,8935/1,8935/3,8936/0,8936/1,8936/3,8940/0,8940/3,8941/3,8950/3,8951/3,8959/0,8959/1,8959/3,8960/1,8960/3,8963/3,8964/3,8965/0,8966/0,8967/0,8970/3,8971/3,8972/3,8973/3,8974/1,8975/1,8980/3,8981/3,8982/0,8982/3,8983/0,8983/3,8990/0,8990/1,8990/3,8991/3,9000/0,9000/1,9000/3,9010/0,9011/0,9012/0,9013/0,9014/0,9014/1,9014/3,9015/0,9015/1,9015/3,9016/0,9020/0,9020/1,9020/3,9030/0,9040/0,9040/3,9041/3,9042/3,9043/3,9044/3,9045/3,9050/0,9050/3,9051/0,9051/3,9052/0,9052/3,9053/3,9054/0,9055/0,9055/1,9060/3,9061/3,9062/3,9063/3,9064/2,9064/3,9065/3,9070/3,9071/3,9072/3,9073/1,9080/0,9080/1,9080/3,9081/3,9082/3,9083/3,9084/0,9084/3,9085/3,9086/3,9090/0,9090/3,9091/1,9100/0,9100/1,9100/3,9101/3,9102/3,9103/0,9104/1,9105/3,9110/0,9110/1,9110/3,9120/0,9120/3,9121/0,9122/0,9123/0,9124/3,9125/0,9130/0,9130/1,9130/3,9131/0,9132/0,9133/1,9133/3,9135/1,9136/1,9137/3,9140/3,9141/0,9142/0,9150/0,9150/1,9150/3,9160/0,9161/0,9161/1,9170/0,9170/3,9171/0,9172/0,9173/0,9174/0,9174/1,9175/0,9180/0,9180/3,9181/3,9182/3,9183/3,9184/3,9185/3,9186/3,9187/3,9191/0,9192/3,9193/3,9194/3,9195/3,9200/0,9200/1,9210/0,9210/1,9220/0,9220/1,9220/3,9221/0,9221/3,9230/0,9230/3,9231/3,9240/3,9241/0,9242/3,9243/3,9250/1,9250/3,9251/1,9251/3,9252/0,9252/3,9260/3,9261/3,9262/0,9270/0,9270/1,9270/3,9271/0,9272/0,9273/0,9274/0,9275/0,9280/0,9281/0,9282/0,9290/0,9290/3,9300/0,9301/0,9302/0,9302/3,9310/0,9310/3,9311/0,9312/0,9320/0,9321/0,9322/0,9330/0,9330/3,9340/0,9341/1,9341/3,9342/3,9350/1,9351/1,9352/1,9360/1,9361/1,9362/3,9363/0,9364/3,9365/3,9370/3,9371/3,9372/3,9373/0,9380/3,9381/3,9382/3,9383/1,9384/1,9385/3,9390/0,9390/1,9390/3,9391/3,9392/3,9393/3,9394/1,9395/3,9396/3,9400/3,9401/3,9410/3,9411/3,9412/1,9413/0,9420/3,9421/1,9423/3,9424/3,9425/3,9430/3,9431/1,9432/1,9440/3,9441/3,9442/1,9442/3,9444/1,9445/3,9450/3,9451/3,9460/3,9470/3,9471/3,9472/3,9473/3,9474/3,9475/3,9476/3,9477/3,9478/3,9480/3,9490/0,9490/3,9491/0,9492/0,9493/0,9500/3,9501/0,9501/3,9502/0,9502/3,9503/3,9504/3,9505/1,9505/3,9506/1,9507/0,9508/3,9509/1,9510/0,9510/3,9511/3,9512/3,9513/3,9514/1,9520/3,9521/3,9522/3,9523/3,9530/0,9530/1,9530/3,9531/0,9532/0,9533/0,9534/0,9535/0,9537/0,9538/1,9538/3,9539/1,9539/3,9540/0,9540/1,9540/3,9541/0,9542/3,9550/0,9560/0,9560/1,9560/3,9561/3,9562/0,9570/0,9571/0,9571/3,9580/0,9580/3,9581/3,9582/0,9590/3,9591/3,9596/3,9597/3,9650/3,9651/3,9652/3,9653/3,9654/3,9655/3,9659/3,9661/3,9662/3,9663/3,9664/3,9665/3,9667/3,9670/3,9671/3,9673/3,9675/3,9678/3,9679/3,9680/3,9684/3,9687/3,9688/3,9689/3,9690/3,9691/3,9695/3,9698/3,9699/3,9700/3,9701/3,9702/3,9705/3,9708/3,9709/3,9712/3,9714/3,9716/3,9717/3,9718/3,9719/3,9724/3,9725/3,9726/3,9727/3,9728/3,9729/3,9731/3,9732/3,9733/3,9734/3,9735/3,9737/3,9738/3,9740/1,9740/3,9741/1,9741/3,9742/3,9750/3,9751/1,9751/3,9752/1,9753/1,9754/3,9755/3,9756/3,9757/3,9758/3,9759/3,9760/3,9761/3,9762/3,9764/3,9765/1,9766/1,9767/1,9768/1,9769/1,9800/3,9801/3,9805/3,9806/3,9807/3,9808/3,9809/3,9811/3,9812/3,9813/3,9814/3,9815/3,9816/3,9817/3,9818/3,9820/3,9823/3,9826/3,9827/3,9831/3,9832/3,9833/3,9834/3,9835/3,9836/3,9837/3,9840/3,9860/3,9861/3,9863/3,9865/3,9866/3,9867/3,9869/3,9870/3,9871/3,9872/3,9873/3,9874/3,9875/3,9876/3,9891/3,9895/3,9896/3,9897/3,9898/1,9898/3,9910/3,9911/3,9920/3,9930/3,9931/3,9940/3,9945/3,9946/3,9948/3,9950/3,9960/3,9961/3,9962/3,9963/3,9964/3,9965/3,9966/3,9967/3,9970/1,9971/1,9971/3,9975/3,9980/3,9982/3,9983/3,9984/3,9985/3,9986/3,9987/3,9989/3,9991/3,9992/3,Unknown,Not Reported, Not Applicable || Example Values =   || Required? = required || Multiplicity =   || CDE Public ID = caDSR, 3226275, 1.0
https://cdebrowser.nci.nih.gov/cdebrowserClient/cdeBrowser.html#/search?publicId=3226275&amp;version=1.0</t>
  </si>
  <si>
    <t>Term = ICD-O Primary Disease Diagnosis Type
Definintion = Text term used to describe the patient's histologic diagnosis, as described by the World Health Organization's (WHO) International Classification of Diseases for Oncology (ICD-O).</t>
  </si>
  <si>
    <t xml:space="preserve">Abdominal desmoid,Abdominal fibromatosis,Achromic nevus,Acidophil adenocarcinoma,Acidophil adenoma,Acidophil carcinoma,Acinar adenocarcinoma,Acinar adenocarcinoma sarcomatoid,Acinar adenoma,Acinar carcinoma,Acinar cell adenoma,Acinar cell carcinoma,Acinar cell cystadenocarcinoma,Acinar cell tumor,Acinic cell adenocarcinoma,Acinic cell adenoma,Acinic cell tumor,Acoustic neuroma,Acquired cystic disease-associated renal cell carcinoma (RCC),Acquired tufted hemangioma,Acral lentiginous melanoma malignant,ACTH-producing tumor,Acute basophilic leukaemia,Acute bilineal leukemia,Acute biphenotypic leukemia,Acute erythremia,Acute erythremic myelosis,Acute erythroid leukaemia,Acute granulocytic leukemia,Acute leukemia Burkitt type,Acute leukemia NOS,Acute lymphatic leukemia,Acute lymphoblastic leukemia-lymphoma NOS,Acute lymphoblastic leukemia L2 type NOS,Acute lymphoblastic leukemia mature B-cell type,Acute lymphoblastic leukemia NOS,Acute lymphoblastic leukemia precursor cell type,Acute lymphocytic leukemia,Acute lymphoid leukemia,Acute megakaryoblastic leukaemia,Acute mixed lineage leukemia,Acute monoblastic and monocytic leukemia,Acute monoblastic leukemia,Acute monocytic leukemia,Acute myeloblastic leukemia,Acute myelocytic leukemia,Acute myelofibrosis,Acute myelogenous leukemia,Acute myeloid leukaemia t(8;21)(q22;q22),Acute myelomonocytic leukemia,Acute myelomonocytic leukemia with abnormal eosinophils,Acute myelosclerosis NOS,Acute myloid leukemia 11q23 abnormalities,Acute non-lymphocytic leukemia,Acute panmyelosis with myelofibrosis,Acute panmyelosis NOS,Acute progressive histiocytosis X,Acute promyelocytic leukaemia PML-RAR-alpha,Acute promyelocytic leukaemia t(15;17)(q22;q11-12),Acute promyelocytic leukemia NOS,Adamantinoma of long bones,Adamantinoma malignant,Adamantinoma NOS,Adenoacanthoma,Adenoameloblastoma,Adenocarcinoid tumor,Adenocarcinoma admixed with neuroendocrine carcinoma,Adenocarcinoma combined with other types of carcinoma,Adenocarcinoma with spindle cell metaplasia,Adenocarcinoma with squamous metaplasia,Adenocarcinoma cribriform comedo-type,Adenocarcinoma cylindroid,Adenocarcinoma diffuse type,Adenocarcinoma endocervical type,Adenocarcinoma intestinal type,Adenocarcinoma metastatic NOS,Adenocarcinoma NOS,Adenocarcinoma pancreatobiliary type,Adenocystic carcinoma,Adenofibroma NOS,Adenoid basal carcinoma,Adenoid cystic carcinoma,Adenolipoma,Adenolymphoma,Adenoma of nipple,Adenoma NOS,Adenomatoid odontogenic tumor,Adenomatoid tumor NOS,Adenomatosis NOS,Adenomatous polyp NOS,Adenomatous polyposis coli,Adenomyoepithelioma,Adenomyoepithelioma with carcinoma,Adenomyoma,Adenosarcoma,Adenosquamous carcinoma,Aggressive osteoblastoma,Aggressive systemic mastocytosis,Agnogenic myeloid metaplasia,AIN III,Aleukemic granulocytic leukemia,Aleukemic leukemia NOS,Aleukemic lymphatic leukemia,Aleukemic lymphocytic leukemia,Aleukemic lymphoid leukemia,Aleukemic monocytic leukemia,Aleukemic myelogenous leukemia,Aleukemic myeloid leukemia,ALK positive large B-cell lymphoma,Alpha cell tumor malignant,Alpha cell tumor NOS,Alpha heavy chain disease,Alveolar adenocarcinoma,Alveolar adenoma,Alveolar carcinoma,Alveolar cell carcinoma,Alveolar rhabdomyosarcoma,Alveolar soft part sarcoma,Amelanotic melanoma,Ameloblastic carcinoma,Ameloblastic fibro-odontoma,Ameloblastic fibro-odontosarcoma,Ameloblastic fibrodentinoma,Ameloblastic fibrodentinosarcoma,Ameloblastic fibroma,Ameloblastic fibrosarcoma,Ameloblastic odontosarcoma,Ameloblastic sarcoma,Ameloblastoma malignant,Ameloblastoma NOS,AML M6,Anal intraepithelial neoplasia grade III,Anal intraepithelial neoplasia low grade,Anaplastic astrocytoma IDH-mutant,Anaplastic astrocytoma IDH-wildtype,Anaplastic large B-cell lymphoma,Anaplastic large cell lymphoma ALK negative,Anaplastic large cell lymphoma ALK positive,Anaplastic large cell lymphoma CD30+,Anaplastic large cell lymphoma NOS,Anaplastic large cell lymphoma T cell and Null cell type,Anaplastic medulloblastoma,Anaplastic oligoastrocytoma,Anaplastic oligodendroglioma IDH-mutant and 1p/19q-codeleted,Anaplastic pleomorphic xanthroastrocytoma,Ancient schwannoma,Androblastoma benign,Androblastoma malignant,Androblastoma NOS,Angioblastic meningioma,Angioblastoma,Angiocentric glioma,Angiocentric immunoproliferative lesion,Angiocentric T-cell lymphoma,Angioendothelioma,Angioendotheliomatosis,Angiofibroma NOS,Angioimmunoblastic lymphadenopathy,Angioimmunoblastic lymphoma,Angioimmunoblastic T-cell lymphoma,Angiokeratoma,Angioleiomyoma,Angiolipoma NOS,Angioma NOS,Angiomatoid fibrous histiocytoma,Angiomatous meningioma,Angiomyofibroblastoma,Angiomyolipoma,Angiomyoma,Angiomyosarcoma,Angiomyxoma,Angiosarcoma,Angiotropic lymphoma,Atypical adenoma,Atypical carcinoid tumor,Atypical choroid plexus papilloma,Atypical chronic myeloid leukemia BCR/ABL negative,Atypical chronic myeloid leukemia Philadelphia chromosome (Ph1) negative,Atypical fibrous histiocytoma,Atypical fibroxanthoma,Atypical follicular adenoma,Atypical hyperplasia/Endometrioid intraepithelial neoplasm,Atypical leiomyoma,Atypical lipoma,Atypical medullary carcinoma,Atypical meningioma,Atypical polypoid adenomyoma,Atypical proliferating clear cell tumor,Atypical proliferating serous tumor,Atypical proliferative endometrioid tumor,Atypical proliferative mucinous tumor,Atypical proliferative papillary serous tumor,Atypical teratoid/rhabdoid tumor,B cell lymphoma NOS,B-ALL,B-cell lymphocytic leukemia/small lymphocytic lymphoma,B-cell lymphoma unclassifiable with features intermediate between diffuse large B-cell lymphoma and Burkitt lymphoma,B-cell lymphoma unclassifiable with features intermediate between diffuse large B-cell lymphoma and classical Hodgkin lymphoma,Balloon cell melanoma,Balloon cell nevus,BALT lymphoma,Basal cell adenocarcinoma,Basal cell adenoma,Basal cell carcinoma desmoplastic type,Basal cell carcinoma fibroepithelial,Basal cell carcinoma micronodular,Basal cell carcinoma morpheic,Basal cell carcinoma nodular,Basal cell carcinoma NOS,Basal cell epithelioma,Basal cell tumor,Basaloid carcinoma,Basaloid squamous cell carcinoma,Basophil adenocarcinoma,Basophil adenoma,Basophil carcinoma,Basosquamous carcinoma,Bednar tumor,Bellini duct carcinoma,Benign cystic nephroma,Benign fibrous histiocytoma,Beta cell adenoma,Beta cell tumor malignant,Bile duct adenocarcinoma,Bile duct adenoma,Bile duct carcinoma,Bile duct cystadenocarcinoma,Bile duct cystadenoma,Biliary intraepithelial neoplasia grade 3,Biliary intraepithelial neoplasia high grade,Biliary intraepithelial neoplasia low grade,Biliary papillomatosis,Biphenotypic sinonasal sarcoma,Bizarre leiomyoma,Black adenoma,Blast cell leukemia,Blastic NK cell lymphoma,Blastic plasmacytoid dendritic cell neoplasm,Blastoma NOS,Blue nevus malignant,Blue nevus NOS,Botryoid sarcoma,Bowen disease,Brenner tumor borderline malignancy,Brenner tumor malignant,Brenner tumor NOS,Brenner tumor proliferating,Bronchial adenoma carcinoid,Bronchial adenoma cylindroid,Bronchial adenoma NOS,Bronchial-associated lymphoid tissue lymphoma,Bronchio-alveolar carcinoma mixed mucinous and non-mucinous,Bronchio-alveolar carcinoma mucinous,Bronchiolar adenocarcinoma,Bronchiolar carcinoma,Bronchiolo-alveolar adenocarcinoma NOS,Bronchiolo-alveolar carcinoma Clara cell,Bronchiolo-alveolar carcinoma Clara cell and goblet cell type,Bronchiolo-alveolar carcinoma goblet cell type,Bronchiolo-alveolar carcinoma indeterminate type,Bronchiolo-alveolar carcinoma non-mucinous,Bronchiolo-alveolar carcinoma NOS,Bronchiolo-alveolar carcinoma type II pneumocyte and goblet cell type,Bronchiolo-alveolar carcinoma; type II pneumocyte,Brooke tumor,Brown fat tumor,Burkitt cell leukemia,Burkitt lymphoma NOS (Includes all variants),Burkitt tumor,Burkitt-like lymphoma,C cell carcinoma,c-ALL,Calcifying epithelial odontogenic tumor,Calcifying epithelioma of Malherbe,Calcifying nested epithelial stromal tumor,Calcifying odontogenic cyst,Canalicular adenoma,Cancer,Capillary hemangioma,Capillary lymphangioma,Carcinofibroma,Carcinoid tumor of uncertain malignant potential,Carcinoid tumor argentaffin malignant,Carcinoid tumor argentaffin NOS,Carcinoid tumor NOS,Carcinoid tumor NOS of appendix,Carcinoid NOS,Carcinoid NOS of appendix,Carcinoma in a polyp NOS,Carcinoma in adenomatous polyp,Carcinoma in pleomorphic adenoma,Carcinoma in situ in a polyp NOS,Carcinoma in situ in adenomatous polyp,Carcinoma in situ NOS,Carcinoma showing thymus-like differentiation,Carcinoma showing thymus-like element,Carcinoma simplex,Carcinoma with apocrine metaplasia,Carcinoma with chondroid differentiation,Carcinoma with neuroendocrine differentiation,Carcinoma with osseous differentiation,Carcinoma with osteoclast-like giant cells,Carcinoma with other types mesenchymal differentiation,Carcinoma with productive fibrosis,Carcinoma anaplastic NOS,Carcinoma diffuse type,Carcinoma intestinal type,Carcinoma metastatic NOS,Carcinoma NOS,Carcinoma undifferentiated NOS,Carcinomatosis,Carcinosarcoma embryonal,Carcinosarcoma NOS,Carotid body paraganglioma,Carotid body tumor,Cartilaginous exostosis,CASTLE,Cavernous hemangioma,Cavernous lymphangioma,Cellular angiofibroma,Cellular blue nevus,Cellular ependymoma,Cellular fibroma,Cellular leiomyoma,Cellular schwannoma,Cementifying fibroma,Cemento-ossifying fibroma,Cementoblastoma benign,Cementoma NOS,Central neuroblastoma,Central neurocytoma,Central odontogenic fibroma,Central osteosarcoma,Central primitive neuroectodermal tumor NOS,Cerebellar liponeurocytoma,Cerebellar sarcoma NOS,Ceruminous adenocarcinoma,Ceruminous adenoma,Ceruminous carcinoma,Cervical intraepithelial neoplasia grade III,Cervical intraepithelial neoplasia low grade,Chemodectoma,Chief cell adenoma,Chloroma,Cholangiocarcinoma,Cholangioma,Chondroblastic osteosarcoma,Chondroblastoma malignant,Chondroblastoma NOS,Chondroid chordoma,Chondroid lipoma,Chondroid syringoma,Chondroma NOS,Chondromatosis NOS,Chondromatous giant cell tumor,Chondromyxoid fibroma,Chondrosarcoma grade 2/3,Chondrosarcoma NOS,Chordoid glioma,Chordoid glioma of third ventricle,Chordoid meningioma,Chordoma NOS,Chorioadenoma,Chorioadenoma destruens,Chorioangioma,Choriocarcinoma combined with embryonal carcinoma,Choriocarcinoma combined with other germ cell elements,Choriocarcinoma combined with teratorna,Choriocarcinoma NOS,Chorioepithelioma,Chorionepithelioma,Choroid plexus carcinoma,Choroid plexus papilloma anaplastic,Choroid plexus papilloma malignant,Choroid plexus papilloma NOS,Chromaffin paraganglioma,Chromaffin tumor,Chromaffinoma,Chromophobe adenocarcinoma,Chromophobe adenoma,Chromophobe carcinoma,Chromophobe cell renal carcinoma,Chronic eosinophilic leukemia NOS,Chronic erythremia,Chronic granulocytic leukemia BCR/ABL,Chronic granulocytic leukemia NOS,Chronic granulocytic leukemia Philadelphia chromosome (Ph1) positive,Chronic granulocytic leukemia t(9;22)(q34;q11),Chronic idiopathic myelofibrosis,Chronic leukemia NOS,Chronic lymphatic leukemia,Chronic lymphocytic leukemia,Chronic lymphocytic leukemia B-cell type (includes all variants of BCLL),Chronic lymphoid leukemia,Chronic lymphoproliferative disorder of NK cells,Chronic monocytic leukemia,Chronic myelocytic leukemia NOS,Chronic myelogenous leukemia BCR-ABL positive,Chronic myelogenous leukemia Philadelphia chromosome (Ph 1) positive,Chronic myelogenous leukemia t(9;22)(q34;q11),Chronic myeloid leukemia NOS,Chronic myelomonocytic leukemia in transformation,Chronic myelomonocytic leukemia NOS,Chronic myelomonocytic leukemia Type 1,Chronic myelomonocytic leukemia Type II,Chronic myeloproliferative disease NOS,Chronic myeloproliferative disorder,Chronic neutrophilic leukemia,CIN III with severe dysplasia,Cin III NOS,Circumscribed arachnoidal cerebellar sarcoma,Classical Hodgkin lymphoma lymphocyte depletion diffuse fibrosis,Classical Hodgkin lymphoma lymphocyte depletion NOS,Classical Hodgkin lymphoma lymphocyte depletion reticular,Classical Hodgkin lymphoma lymphocyte-rich,Classical Hodgkin lymphoma mixed cellularity NOS,Classical Hodgkin lymphoma nodular sclerosis cellular phase,Classical Hodgkin lymphoma nodular sclerosis grade 1,Classical Hodgkin lymphoma nodular sclerosis grade 2,Classical Hodgkin lymphoma nodular sclerosis NOS,Clear cell (glycogen-rich) urothelial carcinoma,Clear cell adenocarcinofibroma,Clear cell adenocarcinoma mesonephroid,Clear cell adenocarcinoma NOS,Clear cell adenofibroma,Clear cell adenofibroma of borderline malignancy,Clear cell adenoma,Clear cell carcinoma,Clear cell chondrosarcoma,Clear cell cystadenocarcinofibroma,Clear cell cystadenofibroma,Clear cell cystadenofibroma of borderline malignancy,Clear cell cystadenoma,Clear cell cystic tumor of borderline malignancy,Clear cell ependymoma,Clear cell hidradenoma,Clear cell meningioma,Clear cell odontogenic carcinoma,Clear cell odontogenic tumor,Clear cell sarcoma of kidney,Clear cell sarcoma NOS,Clear cell sarcoma of tendons and aponeuroses,Clear cell tumor NOS,Cloacogenic carcinoma,CNS Embryonal tumor with rhabdoid features,Codman tumor,Collecting duct carcinoma,Colloid adenocarcinoma,Colloid adenoma,Colloid carcinoma,Columnar cell papilloma,Combined carcinoid and adenocarcinoma,Combined hepatocellular carcinoma and cholangiocarcinoma,Combined large cell neuroendocrine carcinoma,Combined small cell carcinoma,Combined small cell-adenocarcinoma,Combined small cell-large carcinoma,Combined small cell-squamous cell carcinoma,Combined/mixed carcinoid and adenocarcinoma,Ductal carcinoma in situ NOS,Ductal carcinoma in situ papillary,Ductal carcinoma in situ solid type,Ductal carcinoma cribriform type,Ductal carcinoma NOS,Ductal intraepithelial neoplasia 3,Ductal papilloma,Dysembryoplastic neuroepithelial tumor,Dysgerminoma,Dysplastic gangliocytoma of cerebellum (Lhermitte-Duclos),Dysplastic nevus,EBV positive diffuse large B-cell lymphoma of the elderly,EC cell carcinoid,Eosinophil adenocarcinoma,Eosinophil adenoma,Eosinophil carcinoma,Eosinophilic granuloma,Eosinophilic leukemia,Ependymoblastoma,Ependymoma anaplastic,Ependymoma NOS,Ependymoma RELA fusion-positive,Epidermoid carcinoma in situ with questionable stromal invasion,Epidermoid carcinoma in situ NOS,Epidermoid carcinoma keratinizing,Epidermoid carcinoma large cell nonkeratinizing,Epidermoid carcinoma NOS,Epidermoid carcinoma small cell nonkeratinizing,Epidermoid carcinoma spindle cell,Epithelial ependymoma,Epithelial tumor benign,Epithelial tumor malignant,Epithelial-myoepithelial carcinoma,Epithelioid and spindle cell nevus,Epithelioid cell melanoma,Epithelioid cell nevus,Epithelioid cell sarcoma,Epithelioid glioblastoma,Epithelioid hemangioendothelioma malignant,Epithelioid hemangioendothelioma NOS,Epithelioid hemangioma,Epithelioid leiomyoma,Epithelioid leiomyosarcoma,Epithelioid malignant peripheral nerve sheath tumor,Epithelioid mesothelioma benign,Epithelioid mesothelioma malignant,Epithelioid mesothelioma NOS,Epithelioid MPNST,Epithelioid sarcoma,Epithelioma adenoides cysticum,Epithelioma benign,Epithelioma malignant,Epithelioma NOS,Erythremic myelosis NOS,Erythroleukemia,Esophageal glandular dysplasia (intraepithelial neoplasia) high grade,Esophageal glandular dysplasia (intraepithelial neoplasia) low grade,Esophageal intraepithelial neoplasia high grade,Esophageal squamous intraepithelial neoplasia (dysplasia) high grade,Esophageal squamous intraepithelial neoplasia (dysplasia) low grade,Essential hemorrhagic thrombocythaemia,Essential thrombocythemia,Esthesioneuroblastoma,Esthesioneurocytoma,Esthesioneuroepithelioma,Ewing sarcoma,Ewing tumor,Extra-abdominal desmoid,Extra-adrenal paraganglioma malignant,Extra-adrenal paraganglioma NOS,Extracutaneous mastocytoma,Extranodal marginal zone lymphoma of mucosa-associated lymphoid tissue,Extranodal NK/T-cell lymphoma nasal type,Extraosseous plasmacytoma,Extraventricular neurocytoma,Familial polyposis coli,Fascial fibroma,Fascial fibrosarcoma,Fetal adenocarcinoma,Fetal adenoma,Fetal fat cell lipoma,Fetal lipoma NOS,Fetal lipomatosis,Fetal rhabdomyoma,Fibrillary astrocytoma,Fibro-osteoma,Fibroadenoma NOS,Fibroameloblastic odontoma,Fibroblastic liposarcoma,Fibroblastic meningioma,Fibroblastic osteosarcoma,Fibroblastic reticular cell tumor,Fibrochondrosarcoma,Fibroepithelial basal cell carcinoma Pinkus type,Fibroepithelioma of Pinkus type,Fibroepithelioma NOS,Fibrofolliculoma,Fibroid uterus,Fibrolipoma,Fibroliposarcoma,Fibromatosis-like metaplastic carcinoma,Fibroma NOS,Fibromyoma,Fibromyxolipoma,Fibromyxoma,Fibromyxosarcoma,Fibrosarcomatous dermatofibrosarcoma protuberans,Fibrosarcoma NOS,Fibrous astrocytoma,Fibrous histiocytoma of tendon sheath,Fibrous histiocytoma NOS,Fibrous meningioma,Fibrous mesothelioma benign,Fibrous mesothelioma malignant,Fibrous mesothelioma NOS,Fibrous papule of nose,Fibroxanthoma malignant,Fibroxanthoma NOS,Flat adenoma,Flat intraepithelial glandular neoplasia high grade,Flat intraepithelial neoplasia high grade,Florid osseous dysplasia,Haemangioblastoma,Haemangiosarcoma,Hairy cell leukaemia variant,Hairy cell leukemia,Hairy cell leukemia variant,Hairy nevus,Halo nevus,Hand-Schuller-Christian disease,Heavy chain disease NOS,Hemangioblastic meningioma,Hemangioendothelial sarcoma,Hemangioendothelioma benign,Hemangioendothelioma malignant,Hemangioendothelioma NOS,Hemangioma simplex,Hemangioma NOS,Hemangiopericytic meningioma,Hemangiopericytoma benign,Hemangiopericytoma malignant,Hemangiopericytoma NOS,Hemolymphangioma,Hepatoblastoma,Hepatoblastoma epithelioid,Hepatoblastoma mixed epithelial-mesenchymal,Hepatocarcinoma,Hepatocellular adenoma,Hepatocholangiocarcinoma,Hepatoid adenocarcinoma,Hepatoid carcinoma,Hepatoid yolk sac tumor,Hepatoma benign,Hepatoma malignant,Hepatoma NOS,Hepatosplenic T-cell lymphoma,Hepatosplenic gamma-delta cell lymphoma,Hereditary leiomyomatosis &amp; RCC-associated renal cell carcinoma,Hibernoma,Hidradenocarcinoma,Hidradenoma papilliferum,Hidradenoma NOS,Hidrocystoma,High-grade neuroendocrine carcinoma,High-grade serous carcinoma,High grade surface osteosarcoma,Hilar cell tumor,Hilus cell tumor,Histiocyte-rich large B-cell lymphoma,Histiocytic medullary reticulosis,Histiocytic sarcoma,Histiocytoid hemangioma,Histiocytoma NOS,Histiocytosis X NOS,Hodgkin disease lymphocyte predominance diffuse,Hodgkin disease lymphocyte predominance NOS,Hodgkin disease lymphocytic-histiocytic predominance,Hodgkin disease nodular sclerosis lymphocyte depletion,Hodgkin disease nodular sclerosis lymphocyte predominance,Hodgkin disease nodular sclerosis mixed cellularity,Hodgkin disease nodular sclerosis NOS,Hodgkin disease nodular sclerosis syncytial variant,Hodgkin disease NOS,Hodgkin granuloma,Hodgkin lymphoma lymphocyte depletion diffuse fibrosis,Hodgkin lymphoma lymphocyte depletion NOS,Hodgkin lymphoma lymphocyte depletion reticular,Hodgkin lymphoma lymphocyte predominance nodular,Hodgkin lymphoma lymphocyte-rich,Hodgkin lymphoma mixed cellularity NOS,Hodgkin lymphoma nodular lymphocyte predominance,Hodgkin lymphoma nodular sclerosis cellular phase,Hodgkin lymphoma nodular sclerosis grade 1,Hodgkin lymphoma nodular sclerosis grade 2,Hodgkin lymphoma nodular sclerosis NOS,Hodgkin lymphoma NOS,Hodgkin paragranuloma nodular,Hodgkin paragranuloma NOS,Hodgkin sarcoma,Hurthle cell adenocarcinoma,Hurthle cell adenoma,Hurthle cell carcinoma,Hurthle cell tumor,Hutchinson melanotic freckle NOS,Hyalinizing trabecular adenoma,Hydatid mole,Infiltrating and papillary adenocarcinoma,Infiltrating angiolipoma,Infiltrating basal cell carcinoma non-sclerosing,Infiltrating basal cell carcinoma NOS,Infiltrating basal cell carcinoma sclerosing,Infiltrating duct adenocarcinoma,Infiltrating duct and colloid carcinoma,Infiltrating duct and cribriform carcinoma,Infiltrating duct and lobular carcinoma,Infiltrating duct and lobular carcinoma in situ,Infiltrating duct and mucinous carcinoma,Infiltrating duct and tubular carcinoma,Infiltrating duct carcinoma NOS,Infiltrating duct mixed with other types of carcinoma,Infiltrating ductular carcinoma,Infiltrating lipoma,Infiltrating lobular carcinoma and ductal carcinoma in situ,Infiltrating lobular carcinoma NOS,Infiltrating lobular mixed with other types of carcinoma,Infiltrating papillary adenocarcinoma,Inflammatory adenocarcinoma,Inflammatory carcinoma,Inflammatory liposarcoma,Inflammatory myofibroblastic tumor,Insular carcinoma,Insulinoma malignant,Insulinoma NOS,Interdigitating cell sarcoma,Interdigitating dendritic cell sarcoma,Intermediate and giant congenital nevus,Interstitial cell tumor benign,Interstitial cell tumor malignant,Interstitial cell tumor NOS,Intestinal T-cell lymphoma,Intestinal-type adenocarcinoma,Intimal sarcoma,Intracanalicular fibroadenoma,Intracortical osteosarcoma,Intracystic carcinoma NOS,Intracystic papillary adenocarcinoma,Intracystic papillary adenoma,Intracystic papillary neoplasm with associated invasive carcinoma,Intracystic papillary neoplasm with high grade intraepithelial neoplasia,Intracystic papillary neoplasm with intermediate grade intraepithelial neoplasia,Intracystic papillary neoplasm with low grade intraepithelial neoplasia,Intracystic papillary tumor with high grade dysplasia,Intracystic papillary tumor with high grade entraepithelial neoplasia,Intracystic papillary tumor with high grade intraepithelial neoplasia,Intracystic papilloma,Intradermal nevus,Intraductal adenocarcinoma noninfiltrating NOS,Intraductal and lobular carcinoma,Intraductal carcinoma and lobular carcinoma in situ,Intraductal carcinoma clinging,Intraductal carcinoma noninfiltrating NOS,Intraductal carcinoma NOS,Intraductal carcinoma solid type,Intraductal micropapillary carcinoma,Intraductal papillary adenocarcinoma with invasion,Intraductal papillary adenocarcinoma NOS,Intraductal papillary carcinoma,Intraductal papillary mucinous neoplasm with an associated invasive carcinoma,Intraductal papillary mucinous neoplasm with high grade dysplasia,Intraductal papillary mucinous neoplasm (IPMN) with an associated invasive carcinoma,Intraductal papillary neoplasm with associated invasive carcinoma,Intraductal papillary neoplasm with high grade dysplasia,Intraductal papillary neoplasm with high grade intraepithelial neoplasia,Intraductal papillary neoplasm with intermediate grade neoplasia,Intraductal papillary neoplasm with low grade intraepithelial neoplasia,Intraductal papillary neoplasm NOS,Intraductal papillary tumor with high grade dysplasia,Intraductal papillary tumor with high grade intraepithelial neoplasia,Intraductal papillary-mucinous adenoma,Intraductal papillary-mucinous carcinoma invasive,Intraductal papillary-mucinous carcinoma non-invasive,Intraductal papillary-mucinous neoplasm with low grade dysplasia,Intraductal papillary-mucinous neoplasm with moderate dysplasia,Intraductal papillary-mucinous tumor with intermediate dysplasia,Intraductal papillary-mucinous tumor with low grade dysplasia,Intraductal papillary-mucinous tumor with moderate dysplasia,Intraductal papilloma,Intraductal papilloma with ductal carcinoma in situ,Intraductal papilloma with lobular carcinoma in situ,Intraductal papillomatosis NOS,Intraductal tubular-papillary neoplasm high grade,Intraductal tubular-papillary neoplasm low grade,Intraductal tubulopapillary neoplasm,Intraepidermal carcinoma NOS,Intraepidermal epithelioma of Jadassohn,Intraepidermal nevus,Intraepidermal squamous cell carcinoma Bowen type,Intraepithelial carcinoma NOS,Intraepithelial squamous cell carcinoma,Intraglandular papillary neoplasm with low grade intraepithelial neoplasia,Intramuscular hemangioma,Intramuscular lipoma,Intraneural perineurioma,Intraosseous low grade osteosarcoma,Intraosseous well differentiated osteosarcoma,Intratubular germ cell neoplasia,Intratubular malignant germ cells,Intravascular B-cell lymphoma,Intravascular bronchial alveolar tumor,Intravascular large B-cell lymphoma,Intravascular leiomyomatosis,Invasive carcinoma of no special type,Invasive carcinoma NST,Invasive encapsulated follicular variant of papillary thyroid carcinoma (invasive EFVPTC),Invasive fibroma,Invasive hydatidiform mole,Invasive lobular carcinoma,Invasive lobular carcinoma alveolar type,Invasive lobular carcinoma solid type,Invasive lobular carcinoma tubulolobular variant,Invasive mammary carcinoma,Invasive micropapillary carcinoma,Invasive mole NOS,Invasive mucinous adenocarcinoma,Involuting nevus,Islet cell adenocarcinoma,Islet cell adenoma,Islet cell adenomatosis,Islet cell carcinoma,Islet cell tumor benign,Islet cell tumor NOS,Jadassohn blue nevus,Jugular paraganglioma,Jugulotympanic paraganglioma,Junction nevus,Junctional nevus NOS,Juvenile angiofibroma,Juvenile astrocytoma,Juvenile carcinoma of breast,Juvenile chronic myelomonocytic leukemia,Juvenile fibroadenoma,Juvenile hemangioma,Juvenile histiocytoma,Juvenile melanoma,Juvenile myelomonocytic leukemia,Juvenile nevus,Juxtacortical chondroma,Juxtacortical chondrosarcoma,Juxtacortical osteosarcoma,Juxtaglomerular tumor,Kaposi sarcoma,Kaposiform hemangioendothelioma,Keratotoc papilloma,Klatskin tumor,Krukenberg tumor,Kupffer cell sarcoma,L-cell tumor,Lactating adenoma,Langerhans cell granulomatosis,Langerhans cell granulomatosis unifocal,Langerhans cell histiocytosis disseminated,Langerhans cell histiocytosis generalized,Langerhans cell histiocytosis mono-ostotic,Langerhans cell histiocytosis multifocal,Langerhans cell histiocytosis NOS,Langerhans cell histiocytosis poly-ostotic,Langerhans cell histiocytosis unifocal,Langerhans cell sarcoma,Large B-cell lymphoma arising in HHV8-associated multicentric Castleman disease,Large cell (Ki-1+) lymphoma,Large cell calcifying Sertoli cell tumor,Large cell carcinoma with rhabdoid phenotype,Large cell carcinoma NOS,Large cell medulloblastoma,Large cell neuroendocrine carcinoma,Large granular lymphocytosis NOS,LCIS NOS,Leiomyoblastoma,Leiomyofibroma,Leiomyoma NOS,Leiomyomatosis NOS,Leiomyosarcoma NOS,Lennert lymphoma,Lentigo maligna,Lentigo maligna melanoma,Lepidic adenocarcinoma,Lepidic predominant adenocarcinoma,Leptomeningeal sarcoma,Letterer-Siwe disease,Leukemia NOS,Leukemic reticuloendotheliosis,Leydig cell tumor benign,Leydig cell tumor malignant,Leydig cell tumor NOS,Linitis plastica,Lipid cell tumor of ovary,Lipid-rich carcinoma,Lipid-rich Sertoli cell tumor,Lipid-rich urothelial carcinoma,Lipoadenoma,Lipoblastoma,Lipoblastomatosis,Lipoid cell tumor of ovary,Lipoleiomyoma,Lipoma-like liposarcoma,Lipoma NOS,Lipomatous medulloblastoma,Liposarcoma differentiated,Liposarcoma NOS,Liposarcoma well differentiated,Liver cell adenoma,Liver cell carcinoma,Lobular adenocarcinoma,Lobular and ductal carcinoma,Lobular carcinoma in situ NOS,Lobular carcinoma noninfiltrating,Lobular carcinoma NOS,Localized fibrous tumor,Low grade adenosquamous carcinoma,Low grade appendiceal mucinous neoplasm,Low grade cribriform cystadenocarcinoma (LGCCC),Low-grade central osteosarcoma,Low-grade fibromyxoid sarcoma,Low-grade intramedullary osteosarcoma,Low-grade myofibroblastic sarcoma,Low-grade serous carcinoma,Luteinoma,Luteoma NOS,Lymphangioendothelial sarcoma,Lymphangioendothelioma malignant,Lymphangioendothelioma NOS,Lymphangioleiomyomatosis,Lymphangioma NOS,Lymphangiomyoma,Lymphangiomyomatosis,Lymphangiosarcoma,Lymphatic leukemic NOS,Lymphoblastic leukemia NOS,Lymphoblastoma,Lymphocytic leukemia NOS,Lymphoepithelial carcinoma,Lymphoepithelioid lymphoma,Lymphoepithelioma,Lymphoepithelioma-like carcinoma,Lymphoid leukemia NOS,Lymphoma NOS,Lymphomatoid granulomatosis,Lymphomatoid papulosis,Lymphoplasmacyte-rich meningioma,Lymphoproliferative disease NOS,Lymphoproliferative disorder NOS,Lymphosarcoma cell leukemia,Lymphosarcoma diffuse,Lymphosarcoma NOS,M6A,M6B,Macrofollicular adenoma,Magnocellular nevus,Malignancy,Malignant chondroid syringoma,Malignant cystic nephroma,Malignant eccrine spiradenoma,Malignant fibrous histiocytoma,Malignant fibrous histiocytoma (MFH) of bone,Malignant giant cell tumor of soft parts,Malignant histiocytosis,Malignant hydatidiform mole,Malignant lymphoma centroblastic diffuse,Malignant lymphoma centroblastic follicular,Malignant lymphoma centroblastic NOS,Malignant lymphoma centroblasticcentrocytic diffuse,Malignant lymphoma centroblasticcentrocytic follicular,Malignant lymphoma centroblasticcentrocytic NOS,Malignant lymphoma centrocytic,Malignant lymphoma cleaved cell NOS,Malignant lymphoma convoluted cell,Malignant lymphoma diffuse NOS,Malignant lymphoma follicle center follicular,Malignant lymphoma follicle center NOS,Malignant lymphoma follicular NOS,Malignant lymphoma histiocytic diffuse,Malignant lymphoma histiocytic nodular,Malignant lymphoma histiocytic NOS,Malignant lymphoma Hodgkin,Malignant lymphoma immunoblastic NOS,Malignant lymphoma large B-cell diffuse centroblastic NOS,Malignant lymphoma large B-cell diffuse immunoblastic NOS,Malignant lymphoma large B-cell diffuse NOS,Malignant lymphoma large B-cell NOS,Malignant lymphoma large cell cleaved and noncleaved,Malignant lymphoma large cell cleaved diffuse,Malignant lymphoma large cell cleaved NOS,Malignant lymphoma large cell diffuse NOS,Malignant lymphoma large cell follicular NOS,Malignant lymphoma large cell immunoblastic,Malignant lymphoma large cell noncleaved diffuse,Malignant lymphoma large cell noncleaved follicular,Malignant lymphoma large cell noncleaved NOS,Malignant lymphoma large cell NOS,Malignant lymphoma large cleaved cell follicular,Malignant lymphoma large cleaved cell NOS,Malignant lymphoma lymphoblastic NOS,Malignant lymphoma lymphocytic diffuse NOS,Malignant lymphoma lymphocytic intermediate differentiation diffuse,Malignant lymphoma lymphocytic intermediate differentiation nodular,Malignant lymphoma lymphocytic nodular NOS,Malignant lymphoma lymphocytic NOS,Malignant lymphoma lymphocytic poorly differentiated diffuse,Malignant lymphoma lymphocytic poorly differentiated nodular,Malignant lymphoma lymphocytic well differentiated diffuse,Malignant lymphoma lymphocytic well differentiated nodular,Malignant lymphoma lymphoplasmacytic,Malignant lymphoma lymphoplasmacytoid,Malignant lymphoma mixed cell type diffuse,Malignant lymphoma mixed cell type follicular,Malignant lymphoma mixed cell type nodular,Malignant lymphoma mixed lymphocytic-histiocytic diffuse,Malignant lymphoma mixed lymphocytic-histiocytic nodular,Malignant lymphoma mixed small and large cell diffuse,Malignant lymphoma mixed small cleaved and large cell follicular,Malignant lymphoma nodular NOS,Malignant lymphoma non-cleaved cell NOS,Malignant lymphoma non-Hodgkin NOS,Malignant lymphoma noncleaved cell follicular NOS,Malignant lymphoma noncleaved diffuse NOS,Malignant lymphoma noncleaved NOS,Malignant lymphoma NOS,Malignant lymphoma plasmacytoid,Malignant lymphoma small B lymphocytic NOS,Malignant lymphoma small cell diffuse,Malignant lymphoma small cell noncleaved diffuse,Malignant lymphoma small cell NOS,Malignant lymphoma small cleaved cell diffuse,Malignant lymphoma small cleaved cell follicular,Malignant lymphoma small cleaved cell NOS,Malignant lymphoma small lymphocytic diffuse,Malignant lymphoma small lymphocytic NOS,Malignant lymphoma small noncleaved Burkitt type,Malignant lymphoma undifferentiated cell type NOS,Malignant lymphoma undifferentiated cell non-Burkitt,Malignant lymphoma undifferentiated Burkitt type,Malignant lymphomatous polyposis,Malignant mast cell tumor,Malignant mastocytoma,Malignant mastocytosis,Malignant melanoma in congenital melanocytic nevus,Malignant melanoma in giant pigmented nevus,Malignant melanoma in Hutchinson melanotic freckle,Malignant melanoma in junctional nevus,Malignant melanoma in precancerous melanosis,Malignant melanoma NOS,Malignant melanoma regressing,Malignant midline reticulosis,Malignant mucinous adenofibroma,Malignant mucinous cystadenofibroma,Malignant multilocular cystic nephroma,Malignant myelosclerosis,Malignant myoepithelioma,Malignant peripheral nerve sheath tumor,Malignant peripheral nerve sheath tumor with rhabdomyoblastic differentiation,Malignant perivascular epithelial cell tumor,Malignant reticulosis NOS,Malignant rhabdoid tumor,Malignant schwannoma with rhabdomyoblastic differentiation,Malignant schwannoma NOS,Malignant serous adenofibroma,Malignant serous cystadenofibroma,Malignant tenosynovial giant cell tumor,Malignant teratoma anaplastic,Malignant teratoma intermediate,Malignant teratoma trophoblastic,Malignant teratoma undifferentiated,Malignant tumor clear cell type,Malignant tumor fusiform cell type,Malignant tumor giant cell type,Malignant tumor small cell type,Malignant tumor spindle cell type,MALT lymphoma,Mammary carcinoma in situ,MANEC,Mantle cell lymphoma (Includes all variants blastic pleomorphic small cell),Mantle zone lymphoma,Marginal zone B-cell lymphoma NOS,Marginal zone lymphoma NOS,Masculinovoblastoma,Mast cell leukaemia,Mast cell sarcoma,Mast cell tumor NOS,Mastocytoma </t>
  </si>
  <si>
    <t>caDSR, 6161032, 1.0
https://cdebrowser.nci.nih.gov/cdebrowserClient/cdeBrowser.html#/search?publicId=6161032&amp;version=1.0</t>
  </si>
  <si>
    <t>Data Element Group = HTAN.Diagnosis || Data Element Name = primary_diagnosis || Definition = Term = ICD-O Primary Disease Diagnosis Type
Definintion = Text term used to describe the patient's histologic diagnosis, as described by the World Health Organization's (WHO) International Classification of Diseases for Oncology (ICD-O). || Data Type = enum || Valid Values = Abdominal desmoid,Abdominal fibromatosis,Achromic nevus,Acidophil adenocarcinoma,Acidophil adenoma,Acidophil carcinoma,Acinar adenocarcinoma,Acinar adenocarcinoma sarcomatoid,Acinar adenoma,Acinar carcinoma,Acinar cell adenoma,Acinar cell carcinoma,Acinar cell cystadenocarcinoma,Acinar cell tumor,Acinic cell adenocarcinoma,Acinic cell adenoma,Acinic cell tumor,Acoustic neuroma,Acquired cystic disease-associated renal cell carcinoma (RCC),Acquired tufted hemangioma,Acral lentiginous melanoma malignant,ACTH-producing tumor,Acute basophilic leukaemia,Acute bilineal leukemia,Acute biphenotypic leukemia,Acute erythremia,Acute erythremic myelosis,Acute erythroid leukaemia,Acute granulocytic leukemia,Acute leukemia Burkitt type,Acute leukemia NOS,Acute lymphatic leukemia,Acute lymphoblastic leukemia-lymphoma NOS,Acute lymphoblastic leukemia L2 type NOS,Acute lymphoblastic leukemia mature B-cell type,Acute lymphoblastic leukemia NOS,Acute lymphoblastic leukemia precursor cell type,Acute lymphocytic leukemia,Acute lymphoid leukemia,Acute megakaryoblastic leukaemia,Acute mixed lineage leukemia,Acute monoblastic and monocytic leukemia,Acute monoblastic leukemia,Acute monocytic leukemia,Acute myeloblastic leukemia,Acute myelocytic leukemia,Acute myelofibrosis,Acute myelogenous leukemia,Acute myeloid leukaemia t(8;21)(q22;q22),Acute myelomonocytic leukemia,Acute myelomonocytic leukemia with abnormal eosinophils,Acute myelosclerosis NOS,Acute myloid leukemia 11q23 abnormalities,Acute non-lymphocytic leukemia,Acute panmyelosis with myelofibrosis,Acute panmyelosis NOS,Acute progressive histiocytosis X,Acute promyelocytic leukaemia PML-RAR-alpha,Acute promyelocytic leukaemia t(15;17)(q22;q11-12),Acute promyelocytic leukemia NOS,Adamantinoma of long bones,Adamantinoma malignant,Adamantinoma NOS,Adenoacanthoma,Adenoameloblastoma,Adenocarcinoid tumor,Adenocarcinoma admixed with neuroendocrine carcinoma,Adenocarcinoma combined with other types of carcinoma,Adenocarcinoma with spindle cell metaplasia,Adenocarcinoma with squamous metaplasia,Adenocarcinoma cribriform comedo-type,Adenocarcinoma cylindroid,Adenocarcinoma diffuse type,Adenocarcinoma endocervical type,Adenocarcinoma intestinal type,Adenocarcinoma metastatic NOS,Adenocarcinoma NOS,Adenocarcinoma pancreatobiliary type,Adenocystic carcinoma,Adenofibroma NOS,Adenoid basal carcinoma,Adenoid cystic carcinoma,Adenolipoma,Adenolymphoma,Adenoma of nipple,Adenoma NOS,Adenomatoid odontogenic tumor,Adenomatoid tumor NOS,Adenomatosis NOS,Adenomatous polyp NOS,Adenomatous polyposis coli,Adenomyoepithelioma,Adenomyoepithelioma with carcinoma,Adenomyoma,Adenosarcoma,Adenosquamous carcinoma,Aggressive osteoblastoma,Aggressive systemic mastocytosis,Agnogenic myeloid metaplasia,AIN III,Aleukemic granulocytic leukemia,Aleukemic leukemia NOS,Aleukemic lymphatic leukemia,Aleukemic lymphocytic leukemia,Aleukemic lymphoid leukemia,Aleukemic monocytic leukemia,Aleukemic myelogenous leukemia,Aleukemic myeloid leukemia,ALK positive large B-cell lymphoma,Alpha cell tumor malignant,Alpha cell tumor NOS,Alpha heavy chain disease,Alveolar adenocarcinoma,Alveolar adenoma,Alveolar carcinoma,Alveolar cell carcinoma,Alveolar rhabdomyosarcoma,Alveolar soft part sarcoma,Amelanotic melanoma,Ameloblastic carcinoma,Ameloblastic fibro-odontoma,Ameloblastic fibro-odontosarcoma,Ameloblastic fibrodentinoma,Ameloblastic fibrodentinosarcoma,Ameloblastic fibroma,Ameloblastic fibrosarcoma,Ameloblastic odontosarcoma,Ameloblastic sarcoma,Ameloblastoma malignant,Ameloblastoma NOS,AML M6,Anal intraepithelial neoplasia grade III,Anal intraepithelial neoplasia low grade,Anaplastic astrocytoma IDH-mutant,Anaplastic astrocytoma IDH-wildtype,Anaplastic large B-cell lymphoma,Anaplastic large cell lymphoma ALK negative,Anaplastic large cell lymphoma ALK positive,Anaplastic large cell lymphoma CD30+,Anaplastic large cell lymphoma NOS,Anaplastic large cell lymphoma T cell and Null cell type,Anaplastic medulloblastoma,Anaplastic oligoastrocytoma,Anaplastic oligodendroglioma IDH-mutant and 1p/19q-codeleted,Anaplastic pleomorphic xanthroastrocytoma,Ancient schwannoma,Androblastoma benign,Androblastoma malignant,Androblastoma NOS,Angioblastic meningioma,Angioblastoma,Angiocentric glioma,Angiocentric immunoproliferative lesion,Angiocentric T-cell lymphoma,Angioendothelioma,Angioendotheliomatosis,Angiofibroma NOS,Angioimmunoblastic lymphadenopathy,Angioimmunoblastic lymphoma,Angioimmunoblastic T-cell lymphoma,Angiokeratoma,Angioleiomyoma,Angiolipoma NOS,Angioma NOS,Angiomatoid fibrous histiocytoma,Angiomatous meningioma,Angiomyofibroblastoma,Angiomyolipoma,Angiomyoma,Angiomyosarcoma,Angiomyxoma,Angiosarcoma,Angiotropic lymphoma,Atypical adenoma,Atypical carcinoid tumor,Atypical choroid plexus papilloma,Atypical chronic myeloid leukemia BCR/ABL negative,Atypical chronic myeloid leukemia Philadelphia chromosome (Ph1) negative,Atypical fibrous histiocytoma,Atypical fibroxanthoma,Atypical follicular adenoma,Atypical hyperplasia/Endometrioid intraepithelial neoplasm,Atypical leiomyoma,Atypical lipoma,Atypical medullary carcinoma,Atypical meningioma,Atypical polypoid adenomyoma,Atypical proliferating clear cell tumor,Atypical proliferating serous tumor,Atypical proliferative endometrioid tumor,Atypical proliferative mucinous tumor,Atypical proliferative papillary serous tumor,Atypical teratoid/rhabdoid tumor,B cell lymphoma NOS,B-ALL,B-cell lymphocytic leukemia/small lymphocytic lymphoma,B-cell lymphoma unclassifiable with features intermediate between diffuse large B-cell lymphoma and Burkitt lymphoma,B-cell lymphoma unclassifiable with features intermediate between diffuse large B-cell lymphoma and classical Hodgkin lymphoma,Balloon cell melanoma,Balloon cell nevus,BALT lymphoma,Basal cell adenocarcinoma,Basal cell adenoma,Basal cell carcinoma desmoplastic type,Basal cell carcinoma fibroepithelial,Basal cell carcinoma micronodular,Basal cell carcinoma morpheic,Basal cell carcinoma nodular,Basal cell carcinoma NOS,Basal cell epithelioma,Basal cell tumor,Basaloid carcinoma,Basaloid squamous cell carcinoma,Basophil adenocarcinoma,Basophil adenoma,Basophil carcinoma,Basosquamous carcinoma,Bednar tumor,Bellini duct carcinoma,Benign cystic nephroma,Benign fibrous histiocytoma,Beta cell adenoma,Beta cell tumor malignant,Bile duct adenocarcinoma,Bile duct adenoma,Bile duct carcinoma,Bile duct cystadenocarcinoma,Bile duct cystadenoma,Biliary intraepithelial neoplasia grade 3,Biliary intraepithelial neoplasia high grade,Biliary intraepithelial neoplasia low grade,Biliary papillomatosis,Biphenotypic sinonasal sarcoma,Bizarre leiomyoma,Black adenoma,Blast cell leukemia,Blastic NK cell lymphoma,Blastic plasmacytoid dendritic cell neoplasm,Blastoma NOS,Blue nevus malignant,Blue nevus NOS,Botryoid sarcoma,Bowen disease,Brenner tumor borderline malignancy,Brenner tumor malignant,Brenner tumor NOS,Brenner tumor proliferating,Bronchial adenoma carcinoid,Bronchial adenoma cylindroid,Bronchial adenoma NOS,Bronchial-associated lymphoid tissue lymphoma,Bronchio-alveolar carcinoma mixed mucinous and non-mucinous,Bronchio-alveolar carcinoma mucinous,Bronchiolar adenocarcinoma,Bronchiolar carcinoma,Bronchiolo-alveolar adenocarcinoma NOS,Bronchiolo-alveolar carcinoma Clara cell,Bronchiolo-alveolar carcinoma Clara cell and goblet cell type,Bronchiolo-alveolar carcinoma goblet cell type,Bronchiolo-alveolar carcinoma indeterminate type,Bronchiolo-alveolar carcinoma non-mucinous,Bronchiolo-alveolar carcinoma NOS,Bronchiolo-alveolar carcinoma type II pneumocyte and goblet cell type,Bronchiolo-alveolar carcinoma; type II pneumocyte,Brooke tumor,Brown fat tumor,Burkitt cell leukemia,Burkitt lymphoma NOS (Includes all variants),Burkitt tumor,Burkitt-like lymphoma,C cell carcinoma,c-ALL,Calcifying epithelial odontogenic tumor,Calcifying epithelioma of Malherbe,Calcifying nested epithelial stromal tumor,Calcifying odontogenic cyst,Canalicular adenoma,Cancer,Capillary hemangioma,Capillary lymphangioma,Carcinofibroma,Carcinoid tumor of uncertain malignant potential,Carcinoid tumor argentaffin malignant,Carcinoid tumor argentaffin NOS,Carcinoid tumor NOS,Carcinoid tumor NOS of appendix,Carcinoid NOS,Carcinoid NOS of appendix,Carcinoma in a polyp NOS,Carcinoma in adenomatous polyp,Carcinoma in pleomorphic adenoma,Carcinoma in situ in a polyp NOS,Carcinoma in situ in adenomatous polyp,Carcinoma in situ NOS,Carcinoma showing thymus-like differentiation,Carcinoma showing thymus-like element,Carcinoma simplex,Carcinoma with apocrine metaplasia,Carcinoma with chondroid differentiation,Carcinoma with neuroendocrine differentiation,Carcinoma with osseous differentiation,Carcinoma with osteoclast-like giant cells,Carcinoma with other types mesenchymal differentiation,Carcinoma with productive fibrosis,Carcinoma anaplastic NOS,Carcinoma diffuse type,Carcinoma intestinal type,Carcinoma metastatic NOS,Carcinoma NOS,Carcinoma undifferentiated NOS,Carcinomatosis,Carcinosarcoma embryonal,Carcinosarcoma NOS,Carotid body paraganglioma,Carotid body tumor,Cartilaginous exostosis,CASTLE,Cavernous hemangioma,Cavernous lymphangioma,Cellular angiofibroma,Cellular blue nevus,Cellular ependymoma,Cellular fibroma,Cellular leiomyoma,Cellular schwannoma,Cementifying fibroma,Cemento-ossifying fibroma,Cementoblastoma benign,Cementoma NOS,Central neuroblastoma,Central neurocytoma,Central odontogenic fibroma,Central osteosarcoma,Central primitive neuroectodermal tumor NOS,Cerebellar liponeurocytoma,Cerebellar sarcoma NOS,Ceruminous adenocarcinoma,Ceruminous adenoma,Ceruminous carcinoma,Cervical intraepithelial neoplasia grade III,Cervical intraepithelial neoplasia low grade,Chemodectoma,Chief cell adenoma,Chloroma,Cholangiocarcinoma,Cholangioma,Chondroblastic osteosarcoma,Chondroblastoma malignant,Chondroblastoma NOS,Chondroid chordoma,Chondroid lipoma,Chondroid syringoma,Chondroma NOS,Chondromatosis NOS,Chondromatous giant cell tumor,Chondromyxoid fibroma,Chondrosarcoma grade 2/3,Chondrosarcoma NOS,Chordoid glioma,Chordoid glioma of third ventricle,Chordoid meningioma,Chordoma NOS,Chorioadenoma,Chorioadenoma destruens,Chorioangioma,Choriocarcinoma combined with embryonal carcinoma,Choriocarcinoma combined with other germ cell elements,Choriocarcinoma combined with teratorna,Choriocarcinoma NOS,Chorioepithelioma,Chorionepithelioma,Choroid plexus carcinoma,Choroid plexus papilloma anaplastic,Choroid plexus papilloma malignant,Choroid plexus papilloma NOS,Chromaffin paraganglioma,Chromaffin tumor,Chromaffinoma,Chromophobe adenocarcinoma,Chromophobe adenoma,Chromophobe carcinoma,Chromophobe cell renal carcinoma,Chronic eosinophilic leukemia NOS,Chronic erythremia,Chronic granulocytic leukemia BCR/ABL,Chronic granulocytic leukemia NOS,Chronic granulocytic leukemia Philadelphia chromosome (Ph1) positive,Chronic granulocytic leukemia t(9;22)(q34;q11),Chronic idiopathic myelofibrosis,Chronic leukemia NOS,Chronic lymphatic leukemia,Chronic lymphocytic leukemia,Chronic lymphocytic leukemia B-cell type (includes all variants of BCLL),Chronic lymphoid leukemia,Chronic lymphoproliferative disorder of NK cells,Chronic monocytic leukemia,Chronic myelocytic leukemia NOS,Chronic myelogenous leukemia BCR-ABL positive,Chronic myelogenous leukemia Philadelphia chromosome (Ph 1) positive,Chronic myelogenous leukemia t(9;22)(q34;q11),Chronic myeloid leukemia NOS,Chronic myelomonocytic leukemia in transformation,Chronic myelomonocytic leukemia NOS,Chronic myelomonocytic leukemia Type 1,Chronic myelomonocytic leukemia Type II,Chronic myeloproliferative disease NOS,Chronic myeloproliferative disorder,Chronic neutrophilic leukemia,CIN III with severe dysplasia,Cin III NOS,Circumscribed arachnoidal cerebellar sarcoma,Classical Hodgkin lymphoma lymphocyte depletion diffuse fibrosis,Classical Hodgkin lymphoma lymphocyte depletion NOS,Classical Hodgkin lymphoma lymphocyte depletion reticular,Classical Hodgkin lymphoma lymphocyte-rich,Classical Hodgkin lymphoma mixed cellularity NOS,Classical Hodgkin lymphoma nodular sclerosis cellular phase,Classical Hodgkin lymphoma nodular sclerosis grade 1,Classical Hodgkin lymphoma nodular sclerosis grade 2,Classical Hodgkin lymphoma nodular sclerosis NOS,Clear cell (glycogen-rich) urothelial carcinoma,Clear cell adenocarcinofibroma,Clear cell adenocarcinoma mesonephroid,Clear cell adenocarcinoma NOS,Clear cell adenofibroma,Clear cell adenofibroma of borderline malignancy,Clear cell adenoma,Clear cell carcinoma,Clear cell chondrosarcoma,Clear cell cystadenocarcinofibroma,Clear cell cystadenofibroma,Clear cell cystadenofibroma of borderline malignancy,Clear cell cystadenoma,Clear cell cystic tumor of borderline malignancy,Clear cell ependymoma,Clear cell hidradenoma,Clear cell meningioma,Clear cell odontogenic carcinoma,Clear cell odontogenic tumor,Clear cell sarcoma of kidney,Clear cell sarcoma NOS,Clear cell sarcoma of tendons and aponeuroses,Clear cell tumor NOS,Cloacogenic carcinoma,CNS Embryonal tumor with rhabdoid features,Codman tumor,Collecting duct carcinoma,Colloid adenocarcinoma,Colloid adenoma,Colloid carcinoma,Columnar cell papilloma,Combined carcinoid and adenocarcinoma,Combined hepatocellular carcinoma and cholangiocarcinoma,Combined large cell neuroendocrine carcinoma,Combined small cell carcinoma,Combined small cell-adenocarcinoma,Combined small cell-large carcinoma,Combined small cell-squamous cell carcinoma,Combined/mixed carcinoid and adenocarcinoma,Ductal carcinoma in situ NOS,Ductal carcinoma in situ papillary,Ductal carcinoma in situ solid type,Ductal carcinoma cribriform type,Ductal carcinoma NOS,Ductal intraepithelial neoplasia 3,Ductal papilloma,Dysembryoplastic neuroepithelial tumor,Dysgerminoma,Dysplastic gangliocytoma of cerebellum (Lhermitte-Duclos),Dysplastic nevus,EBV positive diffuse large B-cell lymphoma of the elderly,EC cell carcinoid,Eosinophil adenocarcinoma,Eosinophil adenoma,Eosinophil carcinoma,Eosinophilic granuloma,Eosinophilic leukemia,Ependymoblastoma,Ependymoma anaplastic,Ependymoma NOS,Ependymoma RELA fusion-positive,Epidermoid carcinoma in situ with questionable stromal invasion,Epidermoid carcinoma in situ NOS,Epidermoid carcinoma keratinizing,Epidermoid carcinoma large cell nonkeratinizing,Epidermoid carcinoma NOS,Epidermoid carcinoma small cell nonkeratinizing,Epidermoid carcinoma spindle cell,Epithelial ependymoma,Epithelial tumor benign,Epithelial tumor malignant,Epithelial-myoepithelial carcinoma,Epithelioid and spindle cell nevus,Epithelioid cell melanoma,Epithelioid cell nevus,Epithelioid cell sarcoma,Epithelioid glioblastoma,Epithelioid hemangioendothelioma malignant,Epithelioid hemangioendothelioma NOS,Epithelioid hemangioma,Epithelioid leiomyoma,Epithelioid leiomyosarcoma,Epithelioid malignant peripheral nerve sheath tumor,Epithelioid mesothelioma benign,Epithelioid mesothelioma malignant,Epithelioid mesothelioma NOS,Epithelioid MPNST,Epithelioid sarcoma,Epithelioma adenoides cysticum,Epithelioma benign,Epithelioma malignant,Epithelioma NOS,Erythremic myelosis NOS,Erythroleukemia,Esophageal glandular dysplasia (intraepithelial neoplasia) high grade,Esophageal glandular dysplasia (intraepithelial neoplasia) low grade,Esophageal intraepithelial neoplasia high grade,Esophageal squamous intraepithelial neoplasia (dysplasia) high grade,Esophageal squamous intraepithelial neoplasia (dysplasia) low grade,Essential hemorrhagic thrombocythaemia,Essential thrombocythemia,Esthesioneuroblastoma,Esthesioneurocytoma,Esthesioneuroepithelioma,Ewing sarcoma,Ewing tumor,Extra-abdominal desmoid,Extra-adrenal paraganglioma malignant,Extra-adrenal paraganglioma NOS,Extracutaneous mastocytoma,Extranodal marginal zone lymphoma of mucosa-associated lymphoid tissue,Extranodal NK/T-cell lymphoma nasal type,Extraosseous plasmacytoma,Extraventricular neurocytoma,Familial polyposis coli,Fascial fibroma,Fascial fibrosarcoma,Fetal adenocarcinoma,Fetal adenoma,Fetal fat cell lipoma,Fetal lipoma NOS,Fetal lipomatosis,Fetal rhabdomyoma,Fibrillary astrocytoma,Fibro-osteoma,Fibroadenoma NOS,Fibroameloblastic odontoma,Fibroblastic liposarcoma,Fibroblastic meningioma,Fibroblastic osteosarcoma,Fibroblastic reticular cell tumor,Fibrochondrosarcoma,Fibroepithelial basal cell carcinoma Pinkus type,Fibroepithelioma of Pinkus type,Fibroepithelioma NOS,Fibrofolliculoma,Fibroid uterus,Fibrolipoma,Fibroliposarcoma,Fibromatosis-like metaplastic carcinoma,Fibroma NOS,Fibromyoma,Fibromyxolipoma,Fibromyxoma,Fibromyxosarcoma,Fibrosarcomatous dermatofibrosarcoma protuberans,Fibrosarcoma NOS,Fibrous astrocytoma,Fibrous histiocytoma of tendon sheath,Fibrous histiocytoma NOS,Fibrous meningioma,Fibrous mesothelioma benign,Fibrous mesothelioma malignant,Fibrous mesothelioma NOS,Fibrous papule of nose,Fibroxanthoma malignant,Fibroxanthoma NOS,Flat adenoma,Flat intraepithelial glandular neoplasia high grade,Flat intraepithelial neoplasia high grade,Florid osseous dysplasia,Haemangioblastoma,Haemangiosarcoma,Hairy cell leukaemia variant,Hairy cell leukemia,Hairy cell leukemia variant,Hairy nevus,Halo nevus,Hand-Schuller-Christian disease,Heavy chain disease NOS,Hemangioblastic meningioma,Hemangioendothelial sarcoma,Hemangioendothelioma benign,Hemangioendothelioma malignant,Hemangioendothelioma NOS,Hemangioma simplex,Hemangioma NOS,Hemangiopericytic meningioma,Hemangiopericytoma benign,Hemangiopericytoma malignant,Hemangiopericytoma NOS,Hemolymphangioma,Hepatoblastoma,Hepatoblastoma epithelioid,Hepatoblastoma mixed epithelial-mesenchymal,Hepatocarcinoma,Hepatocellular adenoma,Hepatocholangiocarcinoma,Hepatoid adenocarcinoma,Hepatoid carcinoma,Hepatoid yolk sac tumor,Hepatoma benign,Hepatoma malignant,Hepatoma NOS,Hepatosplenic T-cell lymphoma,Hepatosplenic gamma-delta cell lymphoma,Hereditary leiomyomatosis &amp; RCC-associated renal cell carcinoma,Hibernoma,Hidradenocarcinoma,Hidradenoma papilliferum,Hidradenoma NOS,Hidrocystoma,High-grade neuroendocrine carcinoma,High-grade serous carcinoma,High grade surface osteosarcoma,Hilar cell tumor,Hilus cell tumor,Histiocyte-rich large B-cell lymphoma,Histiocytic medullary reticulosis,Histiocytic sarcoma,Histiocytoid hemangioma,Histiocytoma NOS,Histiocytosis X NOS,Hodgkin disease lymphocyte predominance diffuse,Hodgkin disease lymphocyte predominance NOS,Hodgkin disease lymphocytic-histiocytic predominance,Hodgkin disease nodular sclerosis lymphocyte depletion,Hodgkin disease nodular sclerosis lymphocyte predominance,Hodgkin disease nodular sclerosis mixed cellularity,Hodgkin disease nodular sclerosis NOS,Hodgkin disease nodular sclerosis syncytial variant,Hodgkin disease NOS,Hodgkin granuloma,Hodgkin lymphoma lymphocyte depletion diffuse fibrosis,Hodgkin lymphoma lymphocyte depletion NOS,Hodgkin lymphoma lymphocyte depletion reticular,Hodgkin lymphoma lymphocyte predominance nodular,Hodgkin lymphoma lymphocyte-rich,Hodgkin lymphoma mixed cellularity NOS,Hodgkin lymphoma nodular lymphocyte predominance,Hodgkin lymphoma nodular sclerosis cellular phase,Hodgkin lymphoma nodular sclerosis grade 1,Hodgkin lymphoma nodular sclerosis grade 2,Hodgkin lymphoma nodular sclerosis NOS,Hodgkin lymphoma NOS,Hodgkin paragranuloma nodular,Hodgkin paragranuloma NOS,Hodgkin sarcoma,Hurthle cell adenocarcinoma,Hurthle cell adenoma,Hurthle cell carcinoma,Hurthle cell tumor,Hutchinson melanotic freckle NOS,Hyalinizing trabecular adenoma,Hydatid mole,Infiltrating and papillary adenocarcinoma,Infiltrating angiolipoma,Infiltrating basal cell carcinoma non-sclerosing,Infiltrating basal cell carcinoma NOS,Infiltrating basal cell carcinoma sclerosing,Infiltrating duct adenocarcinoma,Infiltrating duct and colloid carcinoma,Infiltrating duct and cribriform carcinoma,Infiltrating duct and lobular carcinoma,Infiltrating duct and lobular carcinoma in situ,Infiltrating duct and mucinous carcinoma,Infiltrating duct and tubular carcinoma,Infiltrating duct carcinoma NOS,Infiltrating duct mixed with other types of carcinoma,Infiltrating ductular carcinoma,Infiltrating lipoma,Infiltrating lobular carcinoma and ductal carcinoma in situ,Infiltrating lobular carcinoma NOS,Infiltrating lobular mixed with other types of carcinoma,Infiltrating papillary adenocarcinoma,Inflammatory adenocarcinoma,Inflammatory carcinoma,Inflammatory liposarcoma,Inflammatory myofibroblastic tumor,Insular carcinoma,Insulinoma malignant,Insulinoma NOS,Interdigitating cell sarcoma,Interdigitating dendritic cell sarcoma,Intermediate and giant congenital nevus,Interstitial cell tumor benign,Interstitial cell tumor malignant,Interstitial cell tumor NOS,Intestinal T-cell lymphoma,Intestinal-type adenocarcinoma,Intimal sarcoma,Intracanalicular fibroadenoma,Intracortical osteosarcoma,Intracystic carcinoma NOS,Intracystic papillary adenocarcinoma,Intracystic papillary adenoma,Intracystic papillary neoplasm with associated invasive carcinoma,Intracystic papillary neoplasm with high grade intraepithelial neoplasia,Intracystic papillary neoplasm with intermediate grade intraepithelial neoplasia,Intracystic papillary neoplasm with low grade intraepithelial neoplasia,Intracystic papillary tumor with high grade dysplasia,Intracystic papillary tumor with high grade entraepithelial neoplasia,Intracystic papillary tumor with high grade intraepithelial neoplasia,Intracystic papilloma,Intradermal nevus,Intraductal adenocarcinoma noninfiltrating NOS,Intraductal and lobular carcinoma,Intraductal carcinoma and lobular carcinoma in situ,Intraductal carcinoma clinging,Intraductal carcinoma noninfiltrating NOS,Intraductal carcinoma NOS,Intraductal carcinoma solid type,Intraductal micropapillary carcinoma,Intraductal papillary adenocarcinoma with invasion,Intraductal papillary adenocarcinoma NOS,Intraductal papillary carcinoma,Intraductal papillary mucinous neoplasm with an associated invasive carcinoma,Intraductal papillary mucinous neoplasm with high grade dysplasia,Intraductal papillary mucinous neoplasm (IPMN) with an associated invasive carcinoma,Intraductal papillary neoplasm with associated invasive carcinoma,Intraductal papillary neoplasm with high grade dysplasia,Intraductal papillary neoplasm with high grade intraepithelial neoplasia,Intraductal papillary neoplasm with intermediate grade neoplasia,Intraductal papillary neoplasm with low grade intraepithelial neoplasia,Intraductal papillary neoplasm NOS,Intraductal papillary tumor with high grade dysplasia,Intraductal papillary tumor with high grade intraepithelial neoplasia,Intraductal papillary-mucinous adenoma,Intraductal papillary-mucinous carcinoma invasive,Intraductal papillary-mucinous carcinoma non-invasive,Intraductal papillary-mucinous neoplasm with low grade dysplasia,Intraductal papillary-mucinous neoplasm with moderate dysplasia,Intraductal papillary-mucinous tumor with intermediate dysplasia,Intraductal papillary-mucinous tumor with low grade dysplasia,Intraductal papillary-mucinous tumor with moderate dysplasia,Intraductal papilloma,Intraductal papilloma with ductal carcinoma in situ,Intraductal papilloma with lobular carcinoma in situ,Intraductal papillomatosis NOS,Intraductal tubular-papillary neoplasm high grade,Intraductal tubular-papillary neoplasm low grade,Intraductal tubulopapillary neoplasm,Intraepidermal carcinoma NOS,Intraepidermal epithelioma of Jadassohn,Intraepidermal nevus,Intraepidermal squamous cell carcinoma Bowen type,Intraepithelial carcinoma NOS,Intraepithelial squamous cell carcinoma,Intraglandular papillary neoplasm with low grade intraepithelial neoplasia,Intramuscular hemangioma,Intramuscular lipoma,Intraneural perineurioma,Intraosseous low grade osteosarcoma,Intraosseous well differentiated osteosarcoma,Intratubular germ cell neoplasia,Intratubular malignant germ cells,Intravascular B-cell lymphoma,Intravascular bronchial alveolar tumor,Intravascular large B-cell lymphoma,Intravascular leiomyomatosis,Invasive carcinoma of no special type,Invasive carcinoma NST,Invasive encapsulated follicular variant of papillary thyroid carcinoma (invasive EFVPTC),Invasive fibroma,Invasive hydatidiform mole,Invasive lobular carcinoma,Invasive lobular carcinoma alveolar type,Invasive lobular carcinoma solid type,Invasive lobular carcinoma tubulolobular variant,Invasive mammary carcinoma,Invasive micropapillary carcinoma,Invasive mole NOS,Invasive mucinous adenocarcinoma,Involuting nevus,Islet cell adenocarcinoma,Islet cell adenoma,Islet cell adenomatosis,Islet cell carcinoma,Islet cell tumor benign,Islet cell tumor NOS,Jadassohn blue nevus,Jugular paraganglioma,Jugulotympanic paraganglioma,Junction nevus,Junctional nevus NOS,Juvenile angiofibroma,Juvenile astrocytoma,Juvenile carcinoma of breast,Juvenile chronic myelomonocytic leukemia,Juvenile fibroadenoma,Juvenile hemangioma,Juvenile histiocytoma,Juvenile melanoma,Juvenile myelomonocytic leukemia,Juvenile nevus,Juxtacortical chondroma,Juxtacortical chondrosarcoma,Juxtacortical osteosarcoma,Juxtaglomerular tumor,Kaposi sarcoma,Kaposiform hemangioendothelioma,Keratotoc papilloma,Klatskin tumor,Krukenberg tumor,Kupffer cell sarcoma,L-cell tumor,Lactating adenoma,Langerhans cell granulomatosis,Langerhans cell granulomatosis unifocal,Langerhans cell histiocytosis disseminated,Langerhans cell histiocytosis generalized,Langerhans cell histiocytosis mono-ostotic,Langerhans cell histiocytosis multifocal,Langerhans cell histiocytosis NOS,Langerhans cell histiocytosis poly-ostotic,Langerhans cell histiocytosis unifocal,Langerhans cell sarcoma,Large B-cell lymphoma arising in HHV8-associated multicentric Castleman disease,Large cell (Ki-1+) lymphoma,Large cell calcifying Sertoli cell tumor,Large cell carcinoma with rhabdoid phenotype,Large cell carcinoma NOS,Large cell medulloblastoma,Large cell neuroendocrine carcinoma,Large granular lymphocytosis NOS,LCIS NOS,Leiomyoblastoma,Leiomyofibroma,Leiomyoma NOS,Leiomyomatosis NOS,Leiomyosarcoma NOS,Lennert lymphoma,Lentigo maligna,Lentigo maligna melanoma,Lepidic adenocarcinoma,Lepidic predominant adenocarcinoma,Leptomeningeal sarcoma,Letterer-Siwe disease,Leukemia NOS,Leukemic reticuloendotheliosis,Leydig cell tumor benign,Leydig cell tumor malignant,Leydig cell tumor NOS,Linitis plastica,Lipid cell tumor of ovary,Lipid-rich carcinoma,Lipid-rich Sertoli cell tumor,Lipid-rich urothelial carcinoma,Lipoadenoma,Lipoblastoma,Lipoblastomatosis,Lipoid cell tumor of ovary,Lipoleiomyoma,Lipoma-like liposarcoma,Lipoma NOS,Lipomatous medulloblastoma,Liposarcoma differentiated,Liposarcoma NOS,Liposarcoma well differentiated,Liver cell adenoma,Liver cell carcinoma,Lobular adenocarcinoma,Lobular and ductal carcinoma,Lobular carcinoma in situ NOS,Lobular carcinoma noninfiltrating,Lobular carcinoma NOS,Localized fibrous tumor,Low grade adenosquamous carcinoma,Low grade appendiceal mucinous neoplasm,Low grade cribriform cystadenocarcinoma (LGCCC),Low-grade central osteosarcoma,Low-grade fibromyxoid sarcoma,Low-grade intramedullary osteosarcoma,Low-grade myofibroblastic sarcoma,Low-grade serous carcinoma,Luteinoma,Luteoma NOS,Lymphangioendothelial sarcoma,Lymphangioendothelioma malignant,Lymphangioendothelioma NOS,Lymphangioleiomyomatosis,Lymphangioma NOS,Lymphangiomyoma,Lymphangiomyomatosis,Lymphangiosarcoma,Lymphatic leukemic NOS,Lymphoblastic leukemia NOS,Lymphoblastoma,Lymphocytic leukemia NOS,Lymphoepithelial carcinoma,Lymphoepithelioid lymphoma,Lymphoepithelioma,Lymphoepithelioma-like carcinoma,Lymphoid leukemia NOS,Lymphoma NOS,Lymphomatoid granulomatosis,Lymphomatoid papulosis,Lymphoplasmacyte-rich meningioma,Lymphoproliferative disease NOS,Lymphoproliferative disorder NOS,Lymphosarcoma cell leukemia,Lymphosarcoma diffuse,Lymphosarcoma NOS,M6A,M6B,Macrofollicular adenoma,Magnocellular nevus,Malignancy,Malignant chondroid syringoma,Malignant cystic nephroma,Malignant eccrine spiradenoma,Malignant fibrous histiocytoma,Malignant fibrous histiocytoma (MFH) of bone,Malignant giant cell tumor of soft parts,Malignant histiocytosis,Malignant hydatidiform mole,Malignant lymphoma centroblastic diffuse,Malignant lymphoma centroblastic follicular,Malignant lymphoma centroblastic NOS,Malignant lymphoma centroblasticcentrocytic diffuse,Malignant lymphoma centroblasticcentrocytic follicular,Malignant lymphoma centroblasticcentrocytic NOS,Malignant lymphoma centrocytic,Malignant lymphoma cleaved cell NOS,Malignant lymphoma convoluted cell,Malignant lymphoma diffuse NOS,Malignant lymphoma follicle center follicular,Malignant lymphoma follicle center NOS,Malignant lymphoma follicular NOS,Malignant lymphoma histiocytic diffuse,Malignant lymphoma histiocytic nodular,Malignant lymphoma histiocytic NOS,Malignant lymphoma Hodgkin,Malignant lymphoma immunoblastic NOS,Malignant lymphoma large B-cell diffuse centroblastic NOS,Malignant lymphoma large B-cell diffuse immunoblastic NOS,Malignant lymphoma large B-cell diffuse NOS,Malignant lymphoma large B-cell NOS,Malignant lymphoma large cell cleaved and noncleaved,Malignant lymphoma large cell cleaved diffuse,Malignant lymphoma large cell cleaved NOS,Malignant lymphoma large cell diffuse NOS,Malignant lymphoma large cell follicular NOS,Malignant lymphoma large cell immunoblastic,Malignant lymphoma large cell noncleaved diffuse,Malignant lymphoma large cell noncleaved follicular,Malignant lymphoma large cell noncleaved NOS,Malignant lymphoma large cell NOS,Malignant lymphoma large cleaved cell follicular,Malignant lymphoma large cleaved cell NOS,Malignant lymphoma lymphoblastic NOS,Malignant lymphoma lymphocytic diffuse NOS,Malignant lymphoma lymphocytic intermediate differentiation diffuse,Malignant lymphoma lymphocytic intermediate differentiation nodular,Malignant lymphoma lymphocytic nodular NOS,Malignant lymphoma lymphocytic NOS,Malignant lymphoma lymphocytic poorly differentiated diffuse,Malignant lymphoma lymphocytic poorly differentiated nodular,Malignant lymphoma lymphocytic well differentiated diffuse,Malignant lymphoma lymphocytic well differentiated nodular,Malignant lymphoma lymphoplasmacytic,Malignant lymphoma lymphoplasmacytoid,Malignant lymphoma mixed cell type diffuse,Malignant lymphoma mixed cell type follicular,Malignant lymphoma mixed cell type nodular,Malignant lymphoma mixed lymphocytic-histiocytic diffuse,Malignant lymphoma mixed lymphocytic-histiocytic nodular,Malignant lymphoma mixed small and large cell diffuse,Malignant lymphoma mixed small cleaved and large cell follicular,Malignant lymphoma nodular NOS,Malignant lymphoma non-cleaved cell NOS,Malignant lymphoma non-Hodgkin NOS,Malignant lymphoma noncleaved cell follicular NOS,Malignant lymphoma noncleaved diffuse NOS,Malignant lymphoma noncleaved NOS,Malignant lymphoma NOS,Malignant lymphoma plasmacytoid,Malignant lymphoma small B lymphocytic NOS,Malignant lymphoma small cell diffuse,Malignant lymphoma small cell noncleaved diffuse,Malignant lymphoma small cell NOS,Malignant lymphoma small cleaved cell diffuse,Malignant lymphoma small cleaved cell follicular,Malignant lymphoma small cleaved cell NOS,Malignant lymphoma small lymphocytic diffuse,Malignant lymphoma small lymphocytic NOS,Malignant lymphoma small noncleaved Burkitt type,Malignant lymphoma undifferentiated cell type NOS,Malignant lymphoma undifferentiated cell non-Burkitt,Malignant lymphoma undifferentiated Burkitt type,Malignant lymphomatous polyposis,Malignant mast cell tumor,Malignant mastocytoma,Malignant mastocytosis,Malignant melanoma in congenital melanocytic nevus,Malignant melanoma in giant pigmented nevus,Malignant melanoma in Hutchinson melanotic freckle,Malignant melanoma in junctional nevus,Malignant melanoma in precancerous melanosis,Malignant melanoma NOS,Malignant melanoma regressing,Malignant midline reticulosis,Malignant mucinous adenofibroma,Malignant mucinous cystadenofibroma,Malignant multilocular cystic nephroma,Malignant myelosclerosis,Malignant myoepithelioma,Malignant peripheral nerve sheath tumor,Malignant peripheral nerve sheath tumor with rhabdomyoblastic differentiation,Malignant perivascular epithelial cell tumor,Malignant reticulosis NOS,Malignant rhabdoid tumor,Malignant schwannoma with rhabdomyoblastic differentiation,Malignant schwannoma NOS,Malignant serous adenofibroma,Malignant serous cystadenofibroma,Malignant tenosynovial giant cell tumor,Malignant teratoma anaplastic,Malignant teratoma intermediate,Malignant teratoma trophoblastic,Malignant teratoma undifferentiated,Malignant tumor clear cell type,Malignant tumor fusiform cell type,Malignant tumor giant c</t>
  </si>
  <si>
    <t>Term = New Neoplasm Event Post Initial Therapy Indicator
Definintion = Yes/No/Unknown indicator to identify whether a patient has had a new tumor event after initial treatment.</t>
  </si>
  <si>
    <t>yes
no
unknown
not reported
Not allowed To Collect
Not Applicable</t>
  </si>
  <si>
    <t>caDSR, 3121376, 1.0
https://cdebrowser.nci.nih.gov/cdebrowserClient/cdeBrowser.html#/search?publicId=3121376&amp;version=1.0</t>
  </si>
  <si>
    <t>Data Element Group = HTAN.Diagnosis || Data Element Name = progression_or_recurrence || Definition = Term = New Neoplasm Event Post Initial Therapy Indicator
Definintion = Yes/No/Unknown indicator to identify whether a patient has had a new tumor event after initial treatment. || Data Type = enum || Valid Values = yes
no
unknown
not reported
Not allowed To Collect
Not Applicable || Example Values =   || Required? = required || Multiplicity =   || CDE Public ID = caDSR, 3121376, 1.0
https://cdebrowser.nci.nih.gov/cdebrowserClient/cdeBrowser.html#/search?publicId=3121376&amp;version=1.0</t>
  </si>
  <si>
    <t>Term = ICD-O Origin of Disease Anatomic Site
Definintion = The text term used to describe the anatomic site of origin, of the patient's malignant disease, as described by the World Health Organization's (WHO) International Classification of Diseases for Oncology (ICD-O).</t>
  </si>
  <si>
    <t>Abdomen NOS,Abdominal esophagus,Accessory sinus NOS,Acoustic nerve,Adrenal gland NOS,Ampulla of Vater,Anal canal,Anterior 2/3 of tongue NOS,Anterior floor of mouth,Anterior mediastinum,Anterior surface of epiglottis,Anterior wall of bladder,Anterior wall of nasopharynx,Anus NOS,Aortic body and other paraganglia,Appendix,Ascending colon,Autonomic nervous system NOS,Axillary tail of breast,Base of tongue NOS,Bladder neck,Bladder NOS,Blood,Body of pancreas,Body of penis,Body of stomach,Bone marrow,Bone of limb NOS,Bone NOS,Bones of skull and face and associated joints,Border of tongue,Brain stem,Brain NOS,Branchial cleft,Breast NOS,Broad ligament,Cardia NOS,Carotid body,Cauda equina,Cecum,Central portion of breast,Cerebellum NOS,Cerebral meninges,Cerebrum,Cervical esophagus,Cervix uteri,Choroid,Ciliary body,Cloacogenic zone,Colon NOS,Commissure of lip,Conjunctiva,Connective, subcutaneous and other soft tissues of abdomen,Connective, subcutaneous and other soft tissues of head, face, and neck,Connective, subcutaneous and other soft tissues of lower limb and hip,Connective, subcutaneous and other soft tissues of pelvis,Connective, subcutaneous and other soft tissues of thorax,Connective, subcutaneous and other soft tissues of trunk NOS,Connective, subcutaneous and other soft tissues of upper limb and shoulder,Connective, subcutaneous and other soft tissues NOS,Cornea NOS,Corpus uteri,Cortex of adrenal gland,Cranial nerve NOS,Craniopharyngeal duct,Descended testis,Descending colon,Dome of bladder,Dorsal surface of tongue NOS,Duodenum,Endocervix,Endocrine gland NOS,Endometrium,Epididymis,Esophagus NOS,Ethmoid sinus,Exocervix,External ear,External lip NOS,External lower lip,External upper lip,Extrahepatic bile duct,Eye NOS,Eyelid,Fallopian tube,Female genital tract NOS,Floor of mouth NOS,Frontal lobe,Frontal sinus,Fundus of stomach,Fundus uteri,Gallbladder,Gastric antrum,Gastrointestinal tract NOS,Glans penis,Glottis,Greater curvature of stomach NOS,Gum NOS,Hard palate,Head of pancreas,Head face or neck NOS,Heart,Hematopoietic system NOS,Hepatic flexure of colon,Hypopharyngeal aspect of aryepiglottic fold,Hypopharynx NOS,Ileum,Ill-defined sites within respiratory system,Intestinal tract NOS,Intra-abdominal lymph nodes,Intrahepatic bile duct,Intrathoracic lymph nodes,Islets of Langerhans,Isthmus uteri,Jejunum,Kidney NOS,Labium majus,Labium minus,Lacrimal gland,Laryngeal cartilage,Larynx NOS,Lateral floor of mouth,Lateral wall of bladder,Lateral wall of nasopharynx,Lateral wall of oropharynx,Lesser curvature of stomach NOS,Lingual tonsil,Lip NOS,Liver,Long bones of lower limb and associated joints,Long bones of upper limb, scapula and associated joints,Lower gum,Lower limb NOS,Lower lobe, lung,Lower third of esophagus,Lower-inner quadrant of breast,Lower-outer quadrant of breast,Lung NOS,Lymph node NOS,Lymph nodes of axilla or arm,Lymph nodes of head, face and neck,Lymph nodes of inguinal region or leg,Lymph nodes of multiple regions,Main bronchus,Major salivary gland NOS,Male genital organs NOS,Mandible,Maxillary sinus,Meckel diverticulum,Mediastinum NOS,Medulla of adrenal gland,Meninges NOS,Middle ear,Middle lobe, lung,Middle third of esophagus,Mouth NOS,Mucosa of lip NOS,Mucosa of lower lip,Mucosa of upper lip,Myometrium,Nasal cavity,Nasopharynx NOS,Nervous system NOS,Nipple,Occipital lobe,Olfactory nerve,Optic nerve,Orbit NOS,Oropharynx NOS,Other ill-defined sites,Other specified parts of female genital organs,Other specified parts of male genital organs,Other specified parts of pancreas,Ovary,Overlapping lesion of accessory sinuses,Overlapping lesion of bladder,Overlapping lesion of bones, joints and articular cartilage,Overlapping lesion of bones, joints and articular cartilage of limbs,Overlapping lesion of brain,Overlapping lesion of brain and central nervous system,Overlapping lesion of breast,Overlapping lesion of cervix uteri,Overlapping lesion of colon,Overlapping lesion of connective, subcutaneous and other soft tissues,Overlapping lesion of corpus uteri,Overlapping lesion of digestive system,Overlapping lesion of endocrine glands and related structures,Overlapping lesion of esophagus,Overlapping lesion of eye and adnexa,Overlapping lesion of female genital organs,Overlapping lesion of floor of mouth,Overlapping lesion of heart, mediastinum and pleura,Overlapping lesion of hypopharynx,Overlapping lesion of ill-defined sites,Overlapping lesion of larynx,Overlapping lesion of lip,Overlapping lesion of lip, oral cavity and pharynx,Overlapping lesion of lung,Overlapping lesion of major salivary glands,Overlapping lesion of male genital organs,Overlapping lesion of nasopharynx,Overlapping lesion of other and unspecified parts of mouth,Overlapping lesion of palate,Overlapping lesion of pancreas,Overlapping lesion of penis,Overlapping lesion of peripheral nerves and autonomic nervous system,Overlapping lesion of rectum, anus and anal canal,Overlapping lesion of respiratory system and intrathoracic organs,Overlapping lesion of retroperitoneum and peritoneum,Overlapping lesion of skin,Overlapping lesion of small intestine,Overlapping lesion of stomach,Overlapping lesion of tongue,Overlapping lesion of tonsil,Overlapping lesion of urinary organs,Overlapping lesion of vulva,Overlapping lesions of oropharynx,Palate NOS,Pancreas NOS,Pancreatic duct,Parametrium,Parathyroid gland,Paraurethral gland,Parietal lobe,Parotid gland,Pelvic bones, sacrum, coccyx and associated joints,Pelvic lymph nodes,Pelvis NOS,Penis NOS,Peripheral nerves and autonomic nervous system of abdomen,Peripheral nerves and autonomic nervous system of head, face, and neck,Peripheral nerves and autonomic nervous system of lower limb and hip,Peripheral nerves and autonomic nervous system of pelvis,Peripheral nerves and autonomic nervous system of thorax,Peripheral nerves and autonomic nervous system of trunk NOS,Peripheral nerves and autonomic nervous system of upper limb and shoulder,Peritoneum NOS,Pharynx NOS,Pineal gland,Pituitary gland,Placenta,Pleura NOS,Postcricoid region,Posterior mediastinum,Posterior wall of bladder,Posterior wall of hypopharynx,Posterior wall of nasopharynx,Posterior wall of oropharynx,Prepuce,Prostate gland,Pylorus,Pyriform sinus,Rectosigmoid junction,Rectum NOS,Renal pelvis,Reticuloendothelial system NOS,Retina,Retromolar area,Retroperitoneum,Rib, sternum, clavicle and associated joints,Round ligament,Scrotum NOS,Short bones of lower limb and associated joints,Short bones of upper limb and associated joints,Sigmoid colon,Skin of lip NOS,Skin of lower limb and hip,Skin of other and unspecified parts of face,Skin of scalp and neck,Skin of trunk,Skin of upper limb and shoulder,Skin NOS,Small intestine NOS,Soft palate NOS,Specified parts of peritoneum,Spermatic cord,Sphenoid sinus,Spinal cord,Spinal meninges,Spleen,Splenic flexure of colon,Stomach NOS,Subglottis,Sublingual gland,Submandibular gland,Superior wall of nasopharynx,Supraglottis,Tail of pancreas,Temporal lobe,Testis NOS,Thoracic esophagus,Thorax NOS,Thymus,Thyroid gland,Tongue NOS,Tonsil NOS,Tonsillar fossa,Tonsillar pillar,Trachea,Transverse colon,Trigone of bladder,Undescended testis,Unknown primary site,Upper Gum,Upper limb NOS,Upper lobe, lung,Upper respiratory tract NOS,Upper third of esophagus,Upper-inner quadrant of breast,Upper-outer quadrant of breast,Urachus,Ureter,Ureteric orifice,Urethra,Urinary system NOS,Uterine adnexa,Uterus NOS,Uvula,Vagina NOS,Vallecula,Ventral surface of tongue NOS,Ventricle NOS,Vertebral column,Vestibule of mouth,Vulva NOS,Waldeyer ring,Biliary tract NOS,Cheek mucosa,Clitoris,Overlapping lesion of biliary tract,Unknown,Not Reported, Not Applicable</t>
  </si>
  <si>
    <t>caDSR, 6161034, 1.0
https://cdebrowser.nci.nih.gov/cdebrowserClient/cdeBrowser.html#/search?publicId=6161034&amp;version=1.0</t>
  </si>
  <si>
    <t>Data Element Group = HTAN.Diagnosis || Data Element Name = site_of_resection_or_biopsy || Definition = Term = ICD-O Origin of Disease Anatomic Site
Definintion = The text term used to describe the anatomic site of origin, of the patient's malignant disease, as described by the World Health Organization's (WHO) International Classification of Diseases for Oncology (ICD-O). || Data Type = enum || Valid Values = Abdomen NOS,Abdominal esophagus,Accessory sinus NOS,Acoustic nerve,Adrenal gland NOS,Ampulla of Vater,Anal canal,Anterior 2/3 of tongue NOS,Anterior floor of mouth,Anterior mediastinum,Anterior surface of epiglottis,Anterior wall of bladder,Anterior wall of nasopharynx,Anus NOS,Aortic body and other paraganglia,Appendix,Ascending colon,Autonomic nervous system NOS,Axillary tail of breast,Base of tongue NOS,Bladder neck,Bladder NOS,Blood,Body of pancreas,Body of penis,Body of stomach,Bone marrow,Bone of limb NOS,Bone NOS,Bones of skull and face and associated joints,Border of tongue,Brain stem,Brain NOS,Branchial cleft,Breast NOS,Broad ligament,Cardia NOS,Carotid body,Cauda equina,Cecum,Central portion of breast,Cerebellum NOS,Cerebral meninges,Cerebrum,Cervical esophagus,Cervix uteri,Choroid,Ciliary body,Cloacogenic zone,Colon NOS,Commissure of lip,Conjunctiva,Connective, subcutaneous and other soft tissues of abdomen,Connective, subcutaneous and other soft tissues of head, face, and neck,Connective, subcutaneous and other soft tissues of lower limb and hip,Connective, subcutaneous and other soft tissues of pelvis,Connective, subcutaneous and other soft tissues of thorax,Connective, subcutaneous and other soft tissues of trunk NOS,Connective, subcutaneous and other soft tissues of upper limb and shoulder,Connective, subcutaneous and other soft tissues NOS,Cornea NOS,Corpus uteri,Cortex of adrenal gland,Cranial nerve NOS,Craniopharyngeal duct,Descended testis,Descending colon,Dome of bladder,Dorsal surface of tongue NOS,Duodenum,Endocervix,Endocrine gland NOS,Endometrium,Epididymis,Esophagus NOS,Ethmoid sinus,Exocervix,External ear,External lip NOS,External lower lip,External upper lip,Extrahepatic bile duct,Eye NOS,Eyelid,Fallopian tube,Female genital tract NOS,Floor of mouth NOS,Frontal lobe,Frontal sinus,Fundus of stomach,Fundus uteri,Gallbladder,Gastric antrum,Gastrointestinal tract NOS,Glans penis,Glottis,Greater curvature of stomach NOS,Gum NOS,Hard palate,Head of pancreas,Head face or neck NOS,Heart,Hematopoietic system NOS,Hepatic flexure of colon,Hypopharyngeal aspect of aryepiglottic fold,Hypopharynx NOS,Ileum,Ill-defined sites within respiratory system,Intestinal tract NOS,Intra-abdominal lymph nodes,Intrahepatic bile duct,Intrathoracic lymph nodes,Islets of Langerhans,Isthmus uteri,Jejunum,Kidney NOS,Labium majus,Labium minus,Lacrimal gland,Laryngeal cartilage,Larynx NOS,Lateral floor of mouth,Lateral wall of bladder,Lateral wall of nasopharynx,Lateral wall of oropharynx,Lesser curvature of stomach NOS,Lingual tonsil,Lip NOS,Liver,Long bones of lower limb and associated joints,Long bones of upper limb, scapula and associated joints,Lower gum,Lower limb NOS,Lower lobe, lung,Lower third of esophagus,Lower-inner quadrant of breast,Lower-outer quadrant of breast,Lung NOS,Lymph node NOS,Lymph nodes of axilla or arm,Lymph nodes of head, face and neck,Lymph nodes of inguinal region or leg,Lymph nodes of multiple regions,Main bronchus,Major salivary gland NOS,Male genital organs NOS,Mandible,Maxillary sinus,Meckel diverticulum,Mediastinum NOS,Medulla of adrenal gland,Meninges NOS,Middle ear,Middle lobe, lung,Middle third of esophagus,Mouth NOS,Mucosa of lip NOS,Mucosa of lower lip,Mucosa of upper lip,Myometrium,Nasal cavity,Nasopharynx NOS,Nervous system NOS,Nipple,Occipital lobe,Olfactory nerve,Optic nerve,Orbit NOS,Oropharynx NOS,Other ill-defined sites,Other specified parts of female genital organs,Other specified parts of male genital organs,Other specified parts of pancreas,Ovary,Overlapping lesion of accessory sinuses,Overlapping lesion of bladder,Overlapping lesion of bones, joints and articular cartilage,Overlapping lesion of bones, joints and articular cartilage of limbs,Overlapping lesion of brain,Overlapping lesion of brain and central nervous system,Overlapping lesion of breast,Overlapping lesion of cervix uteri,Overlapping lesion of colon,Overlapping lesion of connective, subcutaneous and other soft tissues,Overlapping lesion of corpus uteri,Overlapping lesion of digestive system,Overlapping lesion of endocrine glands and related structures,Overlapping lesion of esophagus,Overlapping lesion of eye and adnexa,Overlapping lesion of female genital organs,Overlapping lesion of floor of mouth,Overlapping lesion of heart, mediastinum and pleura,Overlapping lesion of hypopharynx,Overlapping lesion of ill-defined sites,Overlapping lesion of larynx,Overlapping lesion of lip,Overlapping lesion of lip, oral cavity and pharynx,Overlapping lesion of lung,Overlapping lesion of major salivary glands,Overlapping lesion of male genital organs,Overlapping lesion of nasopharynx,Overlapping lesion of other and unspecified parts of mouth,Overlapping lesion of palate,Overlapping lesion of pancreas,Overlapping lesion of penis,Overlapping lesion of peripheral nerves and autonomic nervous system,Overlapping lesion of rectum, anus and anal canal,Overlapping lesion of respiratory system and intrathoracic organs,Overlapping lesion of retroperitoneum and peritoneum,Overlapping lesion of skin,Overlapping lesion of small intestine,Overlapping lesion of stomach,Overlapping lesion of tongue,Overlapping lesion of tonsil,Overlapping lesion of urinary organs,Overlapping lesion of vulva,Overlapping lesions of oropharynx,Palate NOS,Pancreas NOS,Pancreatic duct,Parametrium,Parathyroid gland,Paraurethral gland,Parietal lobe,Parotid gland,Pelvic bones, sacrum, coccyx and associated joints,Pelvic lymph nodes,Pelvis NOS,Penis NOS,Peripheral nerves and autonomic nervous system of abdomen,Peripheral nerves and autonomic nervous system of head, face, and neck,Peripheral nerves and autonomic nervous system of lower limb and hip,Peripheral nerves and autonomic nervous system of pelvis,Peripheral nerves and autonomic nervous system of thorax,Peripheral nerves and autonomic nervous system of trunk NOS,Peripheral nerves and autonomic nervous system of upper limb and shoulder,Peritoneum NOS,Pharynx NOS,Pineal gland,Pituitary gland,Placenta,Pleura NOS,Postcricoid region,Posterior mediastinum,Posterior wall of bladder,Posterior wall of hypopharynx,Posterior wall of nasopharynx,Posterior wall of oropharynx,Prepuce,Prostate gland,Pylorus,Pyriform sinus,Rectosigmoid junction,Rectum NOS,Renal pelvis,Reticuloendothelial system NOS,Retina,Retromolar area,Retroperitoneum,Rib, sternum, clavicle and associated joints,Round ligament,Scrotum NOS,Short bones of lower limb and associated joints,Short bones of upper limb and associated joints,Sigmoid colon,Skin of lip NOS,Skin of lower limb and hip,Skin of other and unspecified parts of face,Skin of scalp and neck,Skin of trunk,Skin of upper limb and shoulder,Skin NOS,Small intestine NOS,Soft palate NOS,Specified parts of peritoneum,Spermatic cord,Sphenoid sinus,Spinal cord,Spinal meninges,Spleen,Splenic flexure of colon,Stomach NOS,Subglottis,Sublingual gland,Submandibular gland,Superior wall of nasopharynx,Supraglottis,Tail of pancreas,Temporal lobe,Testis NOS,Thoracic esophagus,Thorax NOS,Thymus,Thyroid gland,Tongue NOS,Tonsil NOS,Tonsillar fossa,Tonsillar pillar,Trachea,Transverse colon,Trigone of bladder,Undescended testis,Unknown primary site,Upper Gum,Upper limb NOS,Upper lobe, lung,Upper respiratory tract NOS,Upper third of esophagus,Upper-inner quadrant of breast,Upper-outer quadrant of breast,Urachus,Ureter,Ureteric orifice,Urethra,Urinary system NOS,Uterine adnexa,Uterus NOS,Uvula,Vagina NOS,Vallecula,Ventral surface of tongue NOS,Ventricle NOS,Vertebral column,Vestibule of mouth,Vulva NOS,Waldeyer ring,Biliary tract NOS,Cheek mucosa,Clitoris,Overlapping lesion of biliary tract,Unknown,Not Reported, Not Applicable || Example Values =   || Required? = required || Multiplicity =   || CDE Public ID = caDSR, 6161034, 1.0
https://cdebrowser.nci.nih.gov/cdebrowserClient/cdeBrowser.html#/search?publicId=6161034&amp;version=1.0</t>
  </si>
  <si>
    <t>caDSR, 6161035, 1.0
https://cdebrowser.nci.nih.gov/cdebrowserClient/cdeBrowser.html#/search?publicId=6161035&amp;version=1.0</t>
  </si>
  <si>
    <t>Data Element Group = HTAN.Diagnosis || Data Element Name = tissue_or_organ_of_origin || Definition = Term = ICD-O Origin of Disease Anatomic Site
Definintion = The text term used to describe the anatomic site of origin, of the patient's malignant disease, as described by the World Health Organization's (WHO) International Classification of Diseases for Oncology (ICD-O). || Data Type = enum || Valid Values = Abdomen NOS,Abdominal esophagus,Accessory sinus NOS,Acoustic nerve,Adrenal gland NOS,Ampulla of Vater,Anal canal,Anterior 2/3 of tongue NOS,Anterior floor of mouth,Anterior mediastinum,Anterior surface of epiglottis,Anterior wall of bladder,Anterior wall of nasopharynx,Anus NOS,Aortic body and other paraganglia,Appendix,Ascending colon,Autonomic nervous system NOS,Axillary tail of breast,Base of tongue NOS,Bladder neck,Bladder NOS,Blood,Body of pancreas,Body of penis,Body of stomach,Bone marrow,Bone of limb NOS,Bone NOS,Bones of skull and face and associated joints,Border of tongue,Brain stem,Brain NOS,Branchial cleft,Breast NOS,Broad ligament,Cardia NOS,Carotid body,Cauda equina,Cecum,Central portion of breast,Cerebellum NOS,Cerebral meninges,Cerebrum,Cervical esophagus,Cervix uteri,Choroid,Ciliary body,Cloacogenic zone,Colon NOS,Commissure of lip,Conjunctiva,Connective, subcutaneous and other soft tissues of abdomen,Connective, subcutaneous and other soft tissues of head, face, and neck,Connective, subcutaneous and other soft tissues of lower limb and hip,Connective, subcutaneous and other soft tissues of pelvis,Connective, subcutaneous and other soft tissues of thorax,Connective, subcutaneous and other soft tissues of trunk NOS,Connective, subcutaneous and other soft tissues of upper limb and shoulder,Connective, subcutaneous and other soft tissues NOS,Cornea NOS,Corpus uteri,Cortex of adrenal gland,Cranial nerve NOS,Craniopharyngeal duct,Descended testis,Descending colon,Dome of bladder,Dorsal surface of tongue NOS,Duodenum,Endocervix,Endocrine gland NOS,Endometrium,Epididymis,Esophagus NOS,Ethmoid sinus,Exocervix,External ear,External lip NOS,External lower lip,External upper lip,Extrahepatic bile duct,Eye NOS,Eyelid,Fallopian tube,Female genital tract NOS,Floor of mouth NOS,Frontal lobe,Frontal sinus,Fundus of stomach,Fundus uteri,Gallbladder,Gastric antrum,Gastrointestinal tract NOS,Glans penis,Glottis,Greater curvature of stomach NOS,Gum NOS,Hard palate,Head of pancreas,Head face or neck NOS,Heart,Hematopoietic system NOS,Hepatic flexure of colon,Hypopharyngeal aspect of aryepiglottic fold,Hypopharynx NOS,Ileum,Ill-defined sites within respiratory system,Intestinal tract NOS,Intra-abdominal lymph nodes,Intrahepatic bile duct,Intrathoracic lymph nodes,Islets of Langerhans,Isthmus uteri,Jejunum,Kidney NOS,Labium majus,Labium minus,Lacrimal gland,Laryngeal cartilage,Larynx NOS,Lateral floor of mouth,Lateral wall of bladder,Lateral wall of nasopharynx,Lateral wall of oropharynx,Lesser curvature of stomach NOS,Lingual tonsil,Lip NOS,Liver,Long bones of lower limb and associated joints,Long bones of upper limb, scapula and associated joints,Lower gum,Lower limb NOS,Lower lobe, lung,Lower third of esophagus,Lower-inner quadrant of breast,Lower-outer quadrant of breast,Lung NOS,Lymph node NOS,Lymph nodes of axilla or arm,Lymph nodes of head, face and neck,Lymph nodes of inguinal region or leg,Lymph nodes of multiple regions,Main bronchus,Major salivary gland NOS,Male genital organs NOS,Mandible,Maxillary sinus,Meckel diverticulum,Mediastinum NOS,Medulla of adrenal gland,Meninges NOS,Middle ear,Middle lobe, lung,Middle third of esophagus,Mouth NOS,Mucosa of lip NOS,Mucosa of lower lip,Mucosa of upper lip,Myometrium,Nasal cavity,Nasopharynx NOS,Nervous system NOS,Nipple,Occipital lobe,Olfactory nerve,Optic nerve,Orbit NOS,Oropharynx NOS,Other ill-defined sites,Other specified parts of female genital organs,Other specified parts of male genital organs,Other specified parts of pancreas,Ovary,Overlapping lesion of accessory sinuses,Overlapping lesion of bladder,Overlapping lesion of bones, joints and articular cartilage,Overlapping lesion of bones, joints and articular cartilage of limbs,Overlapping lesion of brain,Overlapping lesion of brain and central nervous system,Overlapping lesion of breast,Overlapping lesion of cervix uteri,Overlapping lesion of colon,Overlapping lesion of connective, subcutaneous and other soft tissues,Overlapping lesion of corpus uteri,Overlapping lesion of digestive system,Overlapping lesion of endocrine glands and related structures,Overlapping lesion of esophagus,Overlapping lesion of eye and adnexa,Overlapping lesion of female genital organs,Overlapping lesion of floor of mouth,Overlapping lesion of heart, mediastinum and pleura,Overlapping lesion of hypopharynx,Overlapping lesion of ill-defined sites,Overlapping lesion of larynx,Overlapping lesion of lip,Overlapping lesion of lip, oral cavity and pharynx,Overlapping lesion of lung,Overlapping lesion of major salivary glands,Overlapping lesion of male genital organs,Overlapping lesion of nasopharynx,Overlapping lesion of other and unspecified parts of mouth,Overlapping lesion of palate,Overlapping lesion of pancreas,Overlapping lesion of penis,Overlapping lesion of peripheral nerves and autonomic nervous system,Overlapping lesion of rectum, anus and anal canal,Overlapping lesion of respiratory system and intrathoracic organs,Overlapping lesion of retroperitoneum and peritoneum,Overlapping lesion of skin,Overlapping lesion of small intestine,Overlapping lesion of stomach,Overlapping lesion of tongue,Overlapping lesion of tonsil,Overlapping lesion of urinary organs,Overlapping lesion of vulva,Overlapping lesions of oropharynx,Palate NOS,Pancreas NOS,Pancreatic duct,Parametrium,Parathyroid gland,Paraurethral gland,Parietal lobe,Parotid gland,Pelvic bones, sacrum, coccyx and associated joints,Pelvic lymph nodes,Pelvis NOS,Penis NOS,Peripheral nerves and autonomic nervous system of abdomen,Peripheral nerves and autonomic nervous system of head, face, and neck,Peripheral nerves and autonomic nervous system of lower limb and hip,Peripheral nerves and autonomic nervous system of pelvis,Peripheral nerves and autonomic nervous system of thorax,Peripheral nerves and autonomic nervous system of trunk NOS,Peripheral nerves and autonomic nervous system of upper limb and shoulder,Peritoneum NOS,Pharynx NOS,Pineal gland,Pituitary gland,Placenta,Pleura NOS,Postcricoid region,Posterior mediastinum,Posterior wall of bladder,Posterior wall of hypopharynx,Posterior wall of nasopharynx,Posterior wall of oropharynx,Prepuce,Prostate gland,Pylorus,Pyriform sinus,Rectosigmoid junction,Rectum NOS,Renal pelvis,Reticuloendothelial system NOS,Retina,Retromolar area,Retroperitoneum,Rib, sternum, clavicle and associated joints,Round ligament,Scrotum NOS,Short bones of lower limb and associated joints,Short bones of upper limb and associated joints,Sigmoid colon,Skin of lip NOS,Skin of lower limb and hip,Skin of other and unspecified parts of face,Skin of scalp and neck,Skin of trunk,Skin of upper limb and shoulder,Skin NOS,Small intestine NOS,Soft palate NOS,Specified parts of peritoneum,Spermatic cord,Sphenoid sinus,Spinal cord,Spinal meninges,Spleen,Splenic flexure of colon,Stomach NOS,Subglottis,Sublingual gland,Submandibular gland,Superior wall of nasopharynx,Supraglottis,Tail of pancreas,Temporal lobe,Testis NOS,Thoracic esophagus,Thorax NOS,Thymus,Thyroid gland,Tongue NOS,Tonsil NOS,Tonsillar fossa,Tonsillar pillar,Trachea,Transverse colon,Trigone of bladder,Undescended testis,Unknown primary site,Upper Gum,Upper limb NOS,Upper lobe, lung,Upper respiratory tract NOS,Upper third of esophagus,Upper-inner quadrant of breast,Upper-outer quadrant of breast,Urachus,Ureter,Ureteric orifice,Urethra,Urinary system NOS,Uterine adnexa,Uterus NOS,Uvula,Vagina NOS,Vallecula,Ventral surface of tongue NOS,Ventricle NOS,Vertebral column,Vestibule of mouth,Vulva NOS,Waldeyer ring,Biliary tract NOS,Cheek mucosa,Clitoris,Overlapping lesion of biliary tract,Unknown,Not Reported, Not Applicable || Example Values =   || Required? = required || Multiplicity =   || CDE Public ID = caDSR, 6161035, 1.0
https://cdebrowser.nci.nih.gov/cdebrowserClient/cdeBrowser.html#/search?publicId=6161035&amp;version=1.0</t>
  </si>
  <si>
    <t>Term = Neoplasm Histologic Grade
Definintion = Numeric value to express the degree of abnormality of cancer cells, a measure of differentiation and aggressiveness.</t>
  </si>
  <si>
    <t>G1, G2, G3, G4, GX, GB, High Grade, Low Grade, Unknown, Not Reported, Not Applicable</t>
  </si>
  <si>
    <t>caDSR, 2785839, 2.0
https://cdebrowser.nci.nih.gov/cdebrowserClient/cdeBrowser.html#/search?publicId=2785839&amp;version=2.0</t>
  </si>
  <si>
    <t>Data Element Group = HTAN.Diagnosis || Data Element Name = tumor_grade || Definition = Term = Neoplasm Histologic Grade
Definintion = Numeric value to express the degree of abnormality of cancer cells, a measure of differentiation and aggressiveness. || Data Type = enum || Valid Values = G1, G2, G3, G4, GX, GB, High Grade, Low Grade, Unknown, Not Reported, Not Applicable || Example Values =   || Required? = required || Multiplicity =   || CDE Public ID = caDSR, 2785839, 2.0
https://cdebrowser.nci.nih.gov/cdebrowserClient/cdeBrowser.html#/search?publicId=2785839&amp;version=2.0</t>
  </si>
  <si>
    <t>Term = Neoplasm American Joint Committee on Cancer Clinical Distant Metastasis M Stage
Definintion = Extent of the distant metastasis for the cancer based on evidence obtained from clinical
    assessment parameters determined prior to treatment.</t>
  </si>
  <si>
    <t>M0, M1, M1a, M1b, M1c, MX, cM0 (i+), Unknown, Not Reported</t>
  </si>
  <si>
    <t>caDSR, 3440331, 1.0
https://cdebrowser.nci.nih.gov/cdebrowserClient/cdeBrowser.html#/search?publicId=3440331&amp;version=1.0</t>
  </si>
  <si>
    <t>Data Element Group = HTAN.Diagnosis || Data Element Name = ajcc_clinical_m || Definition = Term = Neoplasm American Joint Committee on Cancer Clinical Distant Metastasis M Stage
Definintion = Extent of the distant metastasis for the cancer based on evidence obtained from clinical
    assessment parameters determined prior to treatment. || Data Type = enum || Valid Values = M0, M1, M1a, M1b, M1c, MX, cM0 (i+), Unknown, Not Reported || Example Values =   || Required? = optional || Multiplicity =   || CDE Public ID = caDSR, 3440331, 1.0
https://cdebrowser.nci.nih.gov/cdebrowserClient/cdeBrowser.html#/search?publicId=3440331&amp;version=1.0</t>
  </si>
  <si>
    <t>Term = Neoplasm American Joint Committee on Cancer Clinical Regional Lymph Node N Stage
Definintion = Extent of the regional lymph node involvement for the cancer based on evidence obtained from
    clinical assessment parameters determined prior to treatment.</t>
  </si>
  <si>
    <t>N0, N0 (i+), N0 (i-), N0 (mol+), N0 (mol-), N1, N1a, N1b, N1bI, N1bII, N1bIII, N1bIV, N1c, N1mi, N2, N2a, N2b, N2c, N3, N3a, N3b, N3c, N4, NX, Unknown, Not Reported</t>
  </si>
  <si>
    <t>caDSR, 3440330, 1.0
https://cdebrowser.nci.nih.gov/cdebrowserClient/cdeBrowser.html#/search?publicId=3440330&amp;version=1.0</t>
  </si>
  <si>
    <t>Data Element Group = HTAN.Diagnosis || Data Element Name = ajcc_clinical_n || Definition = Term = Neoplasm American Joint Committee on Cancer Clinical Regional Lymph Node N Stage
Definintion = Extent of the regional lymph node involvement for the cancer based on evidence obtained from
    clinical assessment parameters determined prior to treatment. || Data Type = enum || Valid Values = N0, N0 (i+), N0 (i-), N0 (mol+), N0 (mol-), N1, N1a, N1b, N1bI, N1bII, N1bIII, N1bIV, N1c, N1mi, N2, N2a, N2b, N2c, N3, N3a, N3b, N3c, N4, NX, Unknown, Not Reported || Example Values =   || Required? = optional || Multiplicity =   || CDE Public ID = caDSR, 3440330, 1.0
https://cdebrowser.nci.nih.gov/cdebrowserClient/cdeBrowser.html#/search?publicId=3440330&amp;version=1.0</t>
  </si>
  <si>
    <t>Term = Neoplasm American Joint Committee on Cancer Clinical Group Stage
Definintion = Stage group determined from clinical information on the tumor (T), regional node (N) and
    metastases (M) and by grouping cases with similar prognosis for cancer.</t>
  </si>
  <si>
    <t>Stage 0, Stage 0a, Stage 0is, Stage I, Stage IA, Stage IA1, Stage IA2, Stage IB, Stage IB1, Stage IB2, Stage IC, Stage II, Stage IIA, Stage IIA1, Stage IIA2, Stage IIB, Stage IIC, Stage IIC1, Stage III,  Stage IIIA, Stage IIIB,   Stage IIIC, Stage IIIC1, Stage IIIC2, Stage IS, Stage IV, Stage IVA, Stage IVB, Stage IVC, Stage Tis, Stage X, Unknown, Not Reported</t>
  </si>
  <si>
    <t>caDSR, 3440332, 1.0
https://cdebrowser.nci.nih.gov/cdebrowserClient/cdeBrowser.html#/search?publicId=3440332&amp;version=1.0</t>
  </si>
  <si>
    <t>Data Element Group = HTAN.Diagnosis || Data Element Name = ajcc_clinical_stage || Definition = Term = Neoplasm American Joint Committee on Cancer Clinical Group Stage
Definintion = Stage group determined from clinical information on the tumor (T), regional node (N) and
    metastases (M) and by grouping cases with similar prognosis for cancer. || Data Type = enum || Valid Values = Stage 0, Stage 0a, Stage 0is, Stage I, Stage IA, Stage IA1, Stage IA2, Stage IB, Stage IB1, Stage IB2, Stage IC, Stage II, Stage IIA, Stage IIA1, Stage IIA2, Stage IIB, Stage IIC, Stage IIC1, Stage III,  Stage IIIA, Stage IIIB,   Stage IIIC, Stage IIIC1, Stage IIIC2, Stage IS, Stage IV, Stage IVA, Stage IVB, Stage IVC, Stage Tis, Stage X, Unknown, Not Reported || Example Values =   || Required? = optional || Multiplicity =   || CDE Public ID = caDSR, 3440332, 1.0
https://cdebrowser.nci.nih.gov/cdebrowserClient/cdeBrowser.html#/search?publicId=3440332&amp;version=1.0</t>
  </si>
  <si>
    <t>Term = Neoplasm American Joint Committee on Cancer Clinical Primary Tumor T Stage
Definintion = Extent of the primary cancer based on evidence obtained from clinical assessment parameters
    determined prior to treatment.</t>
  </si>
  <si>
    <t>T0,  T1, T1a, T1a1, T1a2, T1b, T1b1, T1b2, T1c, T1mi, T2, T2a, T2a1,  T2a2, T2b, T2c, T2d, T3, T3a, T3b, T3c, T3d, T4, T4a, T4b, T4c, T4d, T4e, TX, Ta, Tis, Tis (DCIS), Tis (LCIS), Tis (Paget's), Unknown, Not Reported</t>
  </si>
  <si>
    <t>caDSR, 3440328, 1.0
https://cdebrowser.nci.nih.gov/cdebrowserClient/cdeBrowser.html#/search?publicId=3440328&amp;version=1.0</t>
  </si>
  <si>
    <t>Data Element Group = HTAN.Diagnosis || Data Element Name = ajcc_clinical_t || Definition = Term = Neoplasm American Joint Committee on Cancer Clinical Primary Tumor T Stage
Definintion = Extent of the primary cancer based on evidence obtained from clinical assessment parameters
    determined prior to treatment. || Data Type = enum || Valid Values = T0,  T1, T1a, T1a1, T1a2, T1b, T1b1, T1b2, T1c, T1mi, T2, T2a, T2a1,  T2a2, T2b, T2c, T2d, T3, T3a, T3b, T3c, T3d, T4, T4a, T4b, T4c, T4d, T4e, TX, Ta, Tis, Tis (DCIS), Tis (LCIS), Tis (Paget's), Unknown, Not Reported || Example Values =   || Required? = optional || Multiplicity =   || CDE Public ID = caDSR, 3440328, 1.0
https://cdebrowser.nci.nih.gov/cdebrowserClient/cdeBrowser.html#/search?publicId=3440328&amp;version=1.0</t>
  </si>
  <si>
    <t>Term = American Joint Committee on Cancer Metastasis Stage Code
Definintion = Code to represent the defined absence or presence of distant spread or metastases (M) to
    locations via vascular channels or lymphatics beyond the regional lymph nodes, using
    criteria established by the American Joint Committee on Cancer (AJCC).</t>
  </si>
  <si>
    <t>caDSR, 3045439, 1.0
https://cdebrowser.nci.nih.gov/cdebrowserClient/cdeBrowser.html#/search?publicId=3045439&amp;version=1.0</t>
  </si>
  <si>
    <t>Data Element Group = HTAN.Diagnosis || Data Element Name = ajcc_pathologic_m || Definition = Term = American Joint Committee on Cancer Metastasis Stage Code
Definintion = Code to represent the defined absence or presence of distant spread or metastases (M) to
    locations via vascular channels or lymphatics beyond the regional lymph nodes, using
    criteria established by the American Joint Committee on Cancer (AJCC). || Data Type = enum || Valid Values = M0, M1, M1a, M1b, M1c, MX, cM0 (i+), Unknown, Not Reported || Example Values =   || Required? = optional || Multiplicity =   || CDE Public ID = caDSR, 3045439, 1.0
https://cdebrowser.nci.nih.gov/cdebrowserClient/cdeBrowser.html#/search?publicId=3045439&amp;version=1.0</t>
  </si>
  <si>
    <t>Term = Neoplasm Disease Lymph Node Stage American Joint Committee on Cancer Code
Definintion = The codes that represent the stage of cancer based on the nodes present (N stage) according
    to criteria based on multiple editions of the AJCC's Cancer Staging Manual.</t>
  </si>
  <si>
    <t>caDSR, 3203106, 1.0
https://cdebrowser.nci.nih.gov/cdebrowserClient/cdeBrowser.html#/search?publicId=3203106&amp;version=1.0</t>
  </si>
  <si>
    <t>Data Element Group = HTAN.Diagnosis || Data Element Name = ajcc_pathologic_n || Definition = Term = Neoplasm Disease Lymph Node Stage American Joint Committee on Cancer Code
Definintion = The codes that represent the stage of cancer based on the nodes present (N stage) according
    to criteria based on multiple editions of the AJCC's Cancer Staging Manual. || Data Type = enum || Valid Values = N0, N0 (i+), N0 (i-), N0 (mol+), N0 (mol-), N1, N1a, N1b, N1bI, N1bII, N1bIII, N1bIV, N1c, N1mi, N2, N2a, N2b, N2c, N3, N3a, N3b, N3c, N4, NX, Unknown, Not Reported || Example Values =   || Required? = optional || Multiplicity =   || CDE Public ID = caDSR, 3203106, 1.0
https://cdebrowser.nci.nih.gov/cdebrowserClient/cdeBrowser.html#/search?publicId=3203106&amp;version=1.0</t>
  </si>
  <si>
    <t>Term = Neoplasm Disease Stage American Joint Committee on Cancer Code
Definintion = The extent of a cancer, especially whether the disease has spread from the original site to
    other parts of the body based on AJCC staging criteria.</t>
  </si>
  <si>
    <t>caDSR, 3203222, 1.0
https://cdebrowser.nci.nih.gov/cdebrowserClient/cdeBrowser.html#/search?publicId=3203222&amp;version=1.0</t>
  </si>
  <si>
    <t>Data Element Group = HTAN.Diagnosis || Data Element Name = ajcc_pathologic_stage || Definition = Term = Neoplasm Disease Stage American Joint Committee on Cancer Code
Definintion = The extent of a cancer, especially whether the disease has spread from the original site to
    other parts of the body based on AJCC staging criteria. || Data Type = enum || Valid Values = Stage 0, Stage 0a, Stage 0is, Stage I, Stage IA, Stage IA1, Stage IA2, Stage IB, Stage IB1, Stage IB2, Stage IC, Stage II, Stage IIA, Stage IIA1, Stage IIA2, Stage IIB, Stage IIC, Stage IIC1, Stage III,  Stage IIIA, Stage IIIB,   Stage IIIC, Stage IIIC1, Stage IIIC2, Stage IS, Stage IV, Stage IVA, Stage IVB, Stage IVC, Stage Tis, Stage X, Unknown, Not Reported || Example Values =   || Required? = optional || Multiplicity =   || CDE Public ID = caDSR, 3203222, 1.0
https://cdebrowser.nci.nih.gov/cdebrowserClient/cdeBrowser.html#/search?publicId=3203222&amp;version=1.0</t>
  </si>
  <si>
    <t>Term = American Joint Committee on Cancer Tumor Stage Code
Definintion = Code of pathological T (primary tumor) to define the size or contiguous extension of the
    primary tumor (T), using staging criteria from the American Joint Committee on Cancer
    (AJCC).</t>
  </si>
  <si>
    <t>caDSR, 3045435, 1.0
https://cdebrowser.nci.nih.gov/cdebrowserClient/cdeBrowser.html#/search?publicId=3045435&amp;version=1.0</t>
  </si>
  <si>
    <t>Data Element Group = HTAN.Diagnosis || Data Element Name = ajcc_pathologic_t || Definition = Term = American Joint Committee on Cancer Tumor Stage Code
Definintion = Code of pathological T (primary tumor) to define the size or contiguous extension of the
    primary tumor (T), using staging criteria from the American Joint Committee on Cancer
    (AJCC). || Data Type = enum || Valid Values = T0,  T1, T1a, T1a1, T1a2, T1b, T1b1, T1b2, T1c, T1mi, T2, T2a, T2a1,  T2a2, T2b, T2c, T2d, T3, T3a, T3b, T3c, T3d, T4, T4a, T4b, T4c, T4d, T4e, TX, Ta, Tis, Tis (DCIS), Tis (LCIS), Tis (Paget's), Unknown, Not Reported || Example Values =   || Required? = optional || Multiplicity =   || CDE Public ID = caDSR, 3045435, 1.0
https://cdebrowser.nci.nih.gov/cdebrowserClient/cdeBrowser.html#/search?publicId=3045435&amp;version=1.0</t>
  </si>
  <si>
    <t>Term = American Joint Committee on Cancer Publication Version Type
Definintion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t>
  </si>
  <si>
    <t xml:space="preserve">1st, 2nd, 3rd, 4th, 5th, 6th, 7th, 8th, Unknown, Not Reported </t>
  </si>
  <si>
    <t>caDSR, 2722309, 1.0
https://cdebrowser.nci.nih.gov/cdebrowserClient/cdeBrowser.html#/search?publicId=2722309&amp;version=1.0</t>
  </si>
  <si>
    <t>Data Element Group = HTAN.Diagnosis || Data Element Name = ajcc_staging_system_edition || Definition = Term = American Joint Committee on Cancer Publication Version Type
Definintion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1st, 2nd, 3rd, 4th, 5th, 6th, 7th, 8th, Unknown, Not Reported  || Example Values =   || Required? = optional || Multiplicity =   || CDE Public ID = caDSR, 2722309, 1.0
https://cdebrowser.nci.nih.gov/cdebrowserClient/cdeBrowser.html#/search?publicId=2722309&amp;version=1.0</t>
  </si>
  <si>
    <t>Term = Anaplastic Lesion Present Indicator
Definintion = Yes/no/unknown/not reported indicator used to describe whether anaplasia was present at the
time of diagnosis.</t>
  </si>
  <si>
    <t>caDSR, 6059599, 1.0
https://cdebrowser.nci.nih.gov/cdebrowserClient/cdeBrowser.html#/search?publicId=6059599&amp;version=1.0</t>
  </si>
  <si>
    <t>Data Element Group = HTAN.Diagnosis || Data Element Name = anaplasia_present || Definition = Term = Anaplastic Lesion Present Indicator
Definintion = Yes/no/unknown/not reported indicator used to describe whether anaplasia was present at the
time of diagnosis. || Data Type = enum || Valid Values = Yes
No
Unknown
Not Reported || Example Values =   || Required? = optional || Multiplicity =   || CDE Public ID = caDSR, 6059599, 1.0
https://cdebrowser.nci.nih.gov/cdebrowserClient/cdeBrowser.html#/search?publicId=6059599&amp;version=1.0</t>
  </si>
  <si>
    <t>Term = Anaplastic Lesion Classification Category
Definintion =  The text term used to describe the morphologic findings indicating the presence of a malignant
 cellular infiltrate characterized by the presence of large pleomorphic cells, necrosis, and
 high mitotic activity in a tissue sample.</t>
  </si>
  <si>
    <t>caDSR, 4925534, 1.0
https://cdebrowser.nci.nih.gov/cdebrowserClient/cdeBrowser.html#/search?publicId=4925534&amp;version=1.0</t>
  </si>
  <si>
    <t>Data Element Group = HTAN.Diagnosis || Data Element Name = anaplasia_present_type || Definition = Term = Anaplastic Lesion Classification Category
Definintion =  The text term used to describe the morphologic findings indicating the presence of a malignant
 cellular infiltrate characterized by the presence of large pleomorphic cells, necrosis, and
 high mitotic activity in a tissue sample. || Data Type = enum || Valid Values = Absent
Diffuse
Equivocal
Focal
Present
Sclerosis
Unknown
Not Reported || Example Values =   || Required? = optional || Multiplicity =   || CDE Public ID = caDSR, 4925534, 1.0
https://cdebrowser.nci.nih.gov/cdebrowserClient/cdeBrowser.html#/search?publicId=4925534&amp;version=1.0</t>
  </si>
  <si>
    <t>Term = Lymphoma B-Symptoms Medical Record Documented Indicator
Definintion = Text term to signify whether lymphoma B-symptoms are present as noted in the patient's medical record.</t>
  </si>
  <si>
    <t>caDSR, 2902402, 1.0
https://cdebrowser.nci.nih.gov/cdebrowserClient/cdeBrowser.html#/search?publicId=2902402&amp;version=1.0</t>
  </si>
  <si>
    <t>Data Element Group = HTAN.Diagnosis || Data Element Name = ann_arbor_b_symptoms || Definition = Term = Lymphoma B-Symptoms Medical Record Documented Indicator
Definintion = Text term to signify whether lymphoma B-symptoms are present as noted in the patient's medical record. || Data Type = enum || Valid Values = Yes
No
Unknown
Not Reported || Example Values =   || Required? = optional || Multiplicity =   || CDE Public ID = caDSR, 2902402, 1.0
https://cdebrowser.nci.nih.gov/cdebrowserClient/cdeBrowser.html#/search?publicId=2902402&amp;version=1.0</t>
  </si>
  <si>
    <t>Term = Ann Arbor Clinical Stage
Definintion = The text term used to describe the clinical classification of lymphoma, as defined by the Ann Arbor Lymphoma Staging System.</t>
  </si>
  <si>
    <t>caDSR, 5615604, 1.0
https://cdebrowser.nci.nih.gov/cdebrowserClient/cdeBrowser.html#/search?publicId=5615604&amp;version=1.0</t>
  </si>
  <si>
    <t>Data Element Group = HTAN.Diagnosis || Data Element Name = ann_arbor_clinical_stage || Definition = Term = Ann Arbor Clinical Stage
Definintion = The text term used to describe the clinical classification of lymphoma, as defined by the Ann Arbor Lymphoma Staging System. || Data Type = enum || Valid Values = Stage I
Stage II
Stage III
Stage IV
Unknown
Not Reported || Example Values =   || Required? = optional || Multiplicity =   || CDE Public ID = caDSR, 5615604, 1.0
https://cdebrowser.nci.nih.gov/cdebrowserClient/cdeBrowser.html#/search?publicId=5615604&amp;version=1.0</t>
  </si>
  <si>
    <t>Term = Lymphomatous Extranodal Site Involvement Indicator
Definintion = Indicator that identifies whether a patient with malignant lymphoma has lymphomatous involvement of an extranodal site.</t>
  </si>
  <si>
    <t>caDSR, 3364582, 1.0
https://cdebrowser.nci.nih.gov/cdebrowserClient/cdeBrowser.html#/search?publicId=3364582&amp;version=1.0</t>
  </si>
  <si>
    <t>Data Element Group = HTAN.Diagnosis || Data Element Name = ann_arbor_extranodal_involvement || Definition = Term = Lymphomatous Extranodal Site Involvement Indicator
Definintion = Indicator that identifies whether a patient with malignant lymphoma has lymphomatous involvement of an extranodal site. || Data Type = enum || Valid Values = Yes
No
Unknown
Not Reported || Example Values =   || Required? = optional || Multiplicity =   || CDE Public ID = caDSR, 3364582, 1.0
https://cdebrowser.nci.nih.gov/cdebrowserClient/cdeBrowser.html#/search?publicId=3364582&amp;version=1.0</t>
  </si>
  <si>
    <t>Term = Ann Arbor Pathologic Stage
Definintion = The text term used to describe the pathologic classification of lymphoma, as defined by the Ann Arbor Lymphoma Staging System.</t>
  </si>
  <si>
    <t>caDSR, 5615605, 1.0
https://cdebrowser.nci.nih.gov/cdebrowserClient/cdeBrowser.html#/search?publicId=5615605&amp;version=1.0</t>
  </si>
  <si>
    <t>Data Element Group = HTAN.Diagnosis || Data Element Name = ann_arbor_pathologic_stage || Definition = Term = Ann Arbor Pathologic Stage
Definintion = The text term used to describe the pathologic classification of lymphoma, as defined by the Ann Arbor Lymphoma Staging System. || Data Type = enum || Valid Values = Stage I
Stage II
Stage III
Stage IV
Unknown
Not Reported || Example Values =   || Required? = optional || Multiplicity =   || CDE Public ID = caDSR, 5615605, 1.0
https://cdebrowser.nci.nih.gov/cdebrowserClient/cdeBrowser.html#/search?publicId=5615605&amp;version=1.0</t>
  </si>
  <si>
    <t>Term = Best Response Assessment Type
Definintion = The best improvement achieved throughout the entire course of protocol treatment.</t>
  </si>
  <si>
    <t>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t>
  </si>
  <si>
    <t>caDSR, 2003324, 4.0
https://cdebrowser.nci.nih.gov/cdebrowserClient/cdeBrowser.html#/search?publicId=2003324&amp;version=4.0</t>
  </si>
  <si>
    <t>Data Element Group = HTAN.Diagnosis || Data Element Name = best_overall_response || Definition = Term = Best Response Assessment Type
Definintion = The best improvement achieved throughout the entire course of protocol treatment. || Data Type = enum || Valid Values = 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 || Example Values =   || Required? = optional || Multiplicity =   || CDE Public ID = caDSR, 2003324, 4.0
https://cdebrowser.nci.nih.gov/cdebrowserClient/cdeBrowser.html#/search?publicId=2003324&amp;version=4.0</t>
  </si>
  <si>
    <t>Term = Breslow Depth Measurement
Definintion = The number that describes the distance, in millimeters, between the upper layer of the epidermis
and the deepest point of tumor penetration.</t>
  </si>
  <si>
    <t>caDSR, 64809, 3.0
https://cdebrowser.nci.nih.gov/cdebrowserClient/cdeBrowser.html#/search?publicId=64809&amp;version=3.0</t>
  </si>
  <si>
    <t>Data Element Group = HTAN.Diagnosis || Data Element Name = breslow_thickness || Definition = Term = Breslow Depth Measurement
Definintion = The number that describes the distance, in millimeters, between the upper layer of the epidermis
and the deepest point of tumor penetration. || Data Type = type: number || Valid Values =   || Example Values =   || Required? = optional || Multiplicity =   || CDE Public ID = caDSR, 64809, 3.0
https://cdebrowser.nci.nih.gov/cdebrowserClient/cdeBrowser.html#/search?publicId=64809&amp;version=3.0</t>
  </si>
  <si>
    <t>Term = Burkitt Lymphoma Clinical Variant Type
Definintion = Burkitt's lymphoma categorization based on clinical features that differ from other forms of the same disease.</t>
  </si>
  <si>
    <t>"Endemic", "Immunodeficiency-associated, adult", "Immunodeficiency-associated, pediatric", "Sporadic, adult", "Sporadic, pediatric", Unknown, Not Reported</t>
  </si>
  <si>
    <t>caDSR, 3770421, 1.0
https://cdebrowser.nci.nih.gov/cdebrowserClient/cdeBrowser.html#/search?publicId=3770421&amp;version=1.0</t>
  </si>
  <si>
    <t>Data Element Group = HTAN.Diagnosis || Data Element Name = burkitt_lymphoma_clinical_variant || Definition = Term = Burkitt Lymphoma Clinical Variant Type
Definintion = Burkitt's lymphoma categorization based on clinical features that differ from other forms of the same disease. || Data Type = enum || Valid Values = "Endemic", "Immunodeficiency-associated, adult", "Immunodeficiency-associated, pediatric", "Sporadic, adult", "Sporadic, pediatric", Unknown, Not Reported || Example Values =   || Required? = optional || Multiplicity =   || CDE Public ID = caDSR, 3770421, 1.0
https://cdebrowser.nci.nih.gov/cdebrowserClient/cdeBrowser.html#/search?publicId=3770421&amp;version=1.0</t>
  </si>
  <si>
    <t>Term = Child-Pugh Classification Grade
Definintion = The text term used to describe the classification used in the prognosis of chronic liver
disease, mainly cirrhosis.</t>
  </si>
  <si>
    <t>A, A5, A6, B, B7, B8, B9, C, C10, C11, C12, Unknown, Not Reported</t>
  </si>
  <si>
    <t>caDSR, 2931791, 1.0
https://cdebrowser.nci.nih.gov/cdebrowserClient/cdeBrowser.html#/search?publicId=2931791&amp;version=1.0</t>
  </si>
  <si>
    <t>Data Element Group = HTAN.Diagnosis || Data Element Name = child_pugh_classification || Definition = Term = Child-Pugh Classification Grade
Definintion = The text term used to describe the classification used in the prognosis of chronic liver
disease, mainly cirrhosis. || Data Type = enum || Valid Values = A, A5, A6, B, B7, B8, B9, C, C10, C11, C12, Unknown, Not Reported || Example Values =   || Required? = optional || Multiplicity =   || CDE Public ID = caDSR, 2931791, 1.0
https://cdebrowser.nci.nih.gov/cdebrowserClient/cdeBrowser.html#/search?publicId=2931791&amp;version=1.0</t>
  </si>
  <si>
    <t>Term = Circumferential Resection Margin Measurement
Definintion = Numeric value used to describe the non-peritonealised bare area of rectum, comprising anterior
and posterior segments, when submitted as a surgical specimen resulting from excision of cancer
of the rectum.</t>
  </si>
  <si>
    <t>caDSR, 6161030, 1.0
https://cdebrowser.nci.nih.gov/cdebrowserClient/cdeBrowser.html#/search?publicId=6161030&amp;version=1.0</t>
  </si>
  <si>
    <t>Data Element Group = HTAN.Diagnosis || Data Element Name = circumferential_resection_margin || Definition = Term = Circumferential Resection Margin Measurement
Definintion = Numeric value used to describe the non-peritonealised bare area of rectum, comprising anterior
and posterior segments, when submitted as a surgical specimen resulting from excision of cancer
of the rectum. || Data Type = type: number || Valid Values =   || Example Values =   || Required? = optional || Multiplicity =   || CDE Public ID = caDSR, 6161030, 1.0
https://cdebrowser.nci.nih.gov/cdebrowserClient/cdeBrowser.html#/search?publicId=6161030&amp;version=1.0</t>
  </si>
  <si>
    <t>Term = Tumor Tissue Disease Description Type
Definintion = Text that describes the kind of disease present in the tumor specimen as related to a specific
 timepoint.</t>
  </si>
  <si>
    <t>primary, metastasis, recurrence, other, Unknown, not reported, Not Allowed To Collect</t>
  </si>
  <si>
    <t>caDSR, 3288124, 1.0
https://cdebrowser.nci.nih.gov/cdebrowserClient/cdeBrowser.html#/search?publicId=3288124&amp;version=1.0</t>
  </si>
  <si>
    <t>Data Element Group = HTAN.Diagnosis || Data Element Name = classification_of_tumor || Definition = Term = Tumor Tissue Disease Description Type
Definintion = Text that describes the kind of disease present in the tumor specimen as related to a specific
 timepoint. || Data Type = enum || Valid Values = primary, metastasis, recurrence, other, Unknown, not reported, Not Allowed To Collect || Example Values =   || Required? = optional || Multiplicity =   || CDE Public ID = caDSR, 3288124, 1.0
https://cdebrowser.nci.nih.gov/cdebrowserClient/cdeBrowser.html#/search?publicId=3288124&amp;version=1.0</t>
  </si>
  <si>
    <t>Term = PRETEXT Staging System Primary Childhood Malignant Liver Tumor Stage
Definintion = The text term used to describe the staging classification of liver tumors, as defined by the
Children's Oncology Group (COG). This staging system specifically describes the extent of the
primary tumor prior to treatment.</t>
  </si>
  <si>
    <t>caDSR, 6013618, 1.0
https://cdebrowser.nci.nih.gov/cdebrowserClient/cdeBrowser.html#/search?publicId=6013618&amp;version=1.0</t>
  </si>
  <si>
    <t>Data Element Group = HTAN.Diagnosis || Data Element Name = cog_liver_stage || Definition = Term = PRETEXT Staging System Primary Childhood Malignant Liver Tumor Stage
Definintion = The text term used to describe the staging classification of liver tumors, as defined by the
Children's Oncology Group (COG). This staging system specifically describes the extent of the
primary tumor prior to treatment. || Data Type = enum || Valid Values = Stage I
Stage II
Stage III
Stage IV
Unknown
Not Reported || Example Values =   || Required? = optional || Multiplicity =   || CDE Public ID = caDSR, 6013618, 1.0
https://cdebrowser.nci.nih.gov/cdebrowserClient/cdeBrowser.html#/search?publicId=6013618&amp;version=1.0</t>
  </si>
  <si>
    <t>Term = Children's Oncology Group Neuroblastoma Risk Group Assignment Category
Definintion = Text term that represents the categorization of patients on the basis of prognostic factors
 per a system developed by Children's Oncology Group (COG). Risk level is used to assign
 treatment intensity.</t>
  </si>
  <si>
    <t>caDSR, 4616452, 1.0
https://cdebrowser.nci.nih.gov/cdebrowserClient/cdeBrowser.html#/search?publicId=4616452&amp;version=1.0</t>
  </si>
  <si>
    <t>Data Element Group = HTAN.Diagnosis || Data Element Name = cog_neuroblastoma_risk_group || Definition = Term = Children's Oncology Group Neuroblastoma Risk Group Assignment Category
Definintion = Text term that represents the categorization of patients on the basis of prognostic factors
 per a system developed by Children's Oncology Group (COG). Risk level is used to assign
 treatment intensity. || Data Type = enum || Valid Values = High Risk
Intermediate Risk
Low Risk
Unknown
Not Reported || Example Values =   || Required? = optional || Multiplicity =   || CDE Public ID = caDSR, 4616452, 1.0
https://cdebrowser.nci.nih.gov/cdebrowserClient/cdeBrowser.html#/search?publicId=4616452&amp;version=1.0</t>
  </si>
  <si>
    <t>Term = SIOP/COG/NWTSG Staging System Wilms Tumor Stage
Definintion = The text term used to describe the staging classification of renal tumors, as defined by the
Children's Oncology Group (COG).</t>
  </si>
  <si>
    <t>caDSR, 6013641, 1.0
https://cdebrowser.nci.nih.gov/cdebrowserClient/cdeBrowser.html#/search?publicId=6013641&amp;version=1.0</t>
  </si>
  <si>
    <t>Data Element Group = HTAN.Diagnosis || Data Element Name = cog_renal_stage || Definition = Term = SIOP/COG/NWTSG Staging System Wilms Tumor Stage
Definintion = The text term used to describe the staging classification of renal tumors, as defined by the
Children's Oncology Group (COG). || Data Type = enum || Valid Values = Stage I
Stage II
Stage III
Stage IV
Unknown
Not Reported || Example Values =   || Required? = optional || Multiplicity =   || CDE Public ID = caDSR, 6013641, 1.0
https://cdebrowser.nci.nih.gov/cdebrowserClient/cdeBrowser.html#/search?publicId=6013641&amp;version=1.0</t>
  </si>
  <si>
    <t>Term = Rhabdomyosarcoma Children's Oncology Group Risk Assessment Category
Definintion = Text term used to describe the classification of rhabdomyosarcoma, as defined by the Children's Oncology Group (COG).</t>
  </si>
  <si>
    <t>caDSR, 6133604, 1.0
https://cdebrowser.nci.nih.gov/cdebrowserClient/cdeBrowser.html#/search?publicId=6133604&amp;version=1.0</t>
  </si>
  <si>
    <t>Data Element Group = HTAN.Diagnosis || Data Element Name = cog_rhabdomyosarcoma_risk_group || Definition = Term = Rhabdomyosarcoma Children's Oncology Group Risk Assessment Category
Definintion = Text term used to describe the classification of rhabdomyosarcoma, as defined by the Children's Oncology Group (COG). || Data Type = enum || Valid Values = High Risk
Intermediate Risk
Low Risk
Unknown
Not Reported || Example Values =   || Required? = optional || Multiplicity =   || CDE Public ID = caDSR, 6133604, 1.0
https://cdebrowser.nci.nih.gov/cdebrowserClient/cdeBrowser.html#/search?publicId=6133604&amp;version=1.0</t>
  </si>
  <si>
    <t>HTAN.Diagnosis.days_to_best_overall_response</t>
  </si>
  <si>
    <t>Term = Index Date To Overall Best Response Day Count
Definintion = Number of days between the date used for index and the date of the patient was thought to have
  the best overall response to their disease.</t>
  </si>
  <si>
    <t>caDSR, 6154732, 1.0
https://cdebrowser.nci.nih.gov/cdebrowserClient/cdeBrowser.html#/search?publicId=6154732&amp;version=1.0</t>
  </si>
  <si>
    <t>Data Element Group = HTAN.Diagnosis || Data Element Name = days_to_best_overall_response || Definition = Term = Index Date To Overall Best Response Day Count
Definintion = Number of days between the date used for index and the date of the patient was thought to have
  the best overall response to their disease. || Data Type = type: integer
minimum: -32872
maximum: 32872 || Valid Values =   || Example Values =   || Required? = optional || Multiplicity =   || CDE Public ID = caDSR, 6154732, 1.0
https://cdebrowser.nci.nih.gov/cdebrowserClient/cdeBrowser.html#/search?publicId=6154732&amp;version=1.0</t>
  </si>
  <si>
    <t>Term = Index Date To Disease Diagnosis Day Count
Definintion = Number of days between the date used for index and the date the patient was diagnosed with the
  malignant disease.</t>
  </si>
  <si>
    <t>caDSR, 6154733, 1.0
https://cdebrowser.nci.nih.gov/cdebrowserClient/cdeBrowser.html#/search?publicId=6154733&amp;version=1.0</t>
  </si>
  <si>
    <t>Data Element Group = HTAN.Diagnosis || Data Element Name = days_to_diagnosis || Definition = Term = Index Date To Disease Diagnosis Day Count
Definintion = Number of days between the date used for index and the date the patient was diagnosed with the
  malignant disease. || Data Type = type: integer
minimum: -32872
maximum: 32872 || Valid Values =   || Example Values =   || Required? = optional || Multiplicity =   || CDE Public ID = caDSR, 6154733, 1.0
https://cdebrowser.nci.nih.gov/cdebrowserClient/cdeBrowser.html#/search?publicId=6154733&amp;version=1.0</t>
  </si>
  <si>
    <t>Term = Enneking Musculoskeletal Tumor Society System Surgical Grade
Definintion = The text term used to describe the surgical grade of the musculoskeletal sarcoma, using the Enneking staging system approved by the Musculoskeletal Tumor Society (MSTS).</t>
  </si>
  <si>
    <t>caDSR, 6003955, 2.0
https://cdebrowser.nci.nih.gov/cdebrowserClient/cdeBrowser.html#/search?publicId=6003955&amp;version=2.0</t>
  </si>
  <si>
    <t>Data Element Group = HTAN.Diagnosis || Data Element Name = enneking_msts_grade || Definition = Term = Enneking Musculoskeletal Tumor Society System Surgical Grade
Definintion = The text term used to describe the surgical grade of the musculoskeletal sarcoma, using the Enneking staging system approved by the Musculoskeletal Tumor Society (MSTS). || Data Type = enum || Valid Values = High Grade (G2)
Low Grade (G1)
Unknown
Not Reported || Example Values =   || Required? = optional || Multiplicity =   || CDE Public ID = caDSR, 6003955, 2.0
https://cdebrowser.nci.nih.gov/cdebrowserClient/cdeBrowser.html#/search?publicId=6003955&amp;version=2.0</t>
  </si>
  <si>
    <t>Term = Enneking Musculoskeletal Tumor Society Staging System Metastasis Stage
Definintion = Text term and code that represents the metastatic stage of the musculoskeletal sarcoma, using the Enneking staging system approved by the Musculoskeletal Tumor Society (MSTS).</t>
  </si>
  <si>
    <t>caDSR, 6003958, 1.0
https://cdebrowser.nci.nih.gov/cdebrowserClient/cdeBrowser.html#/search?publicId=6003958&amp;version=1.0</t>
  </si>
  <si>
    <t>Data Element Group = HTAN.Diagnosis || Data Element Name = enneking_msts_metastasis || Definition = Term = Enneking Musculoskeletal Tumor Society Staging System Metastasis Stage
Definintion = Text term and code that represents the metastatic stage of the musculoskeletal sarcoma, using the Enneking staging system approved by the Musculoskeletal Tumor Society (MSTS). || Data Type = enum || Valid Values = No Metastasis (M0)
Regional or Distant Metastasis (M1)
Unknown
Not Reported || Example Values =   || Required? = optional || Multiplicity =   || CDE Public ID = caDSR, 6003958, 1.0
https://cdebrowser.nci.nih.gov/cdebrowserClient/cdeBrowser.html#/search?publicId=6003958&amp;version=1.0</t>
  </si>
  <si>
    <t>Term = Enneking Musculoskeletal Tumor Society Staging System Stage
Definintion = Text term used to describe the stage of the musculoskeletal sarcoma, using the Enneking staging system approved by the Musculoskeletal Tumor Society (MSTS).</t>
  </si>
  <si>
    <t>caDSR, 6060045, 1.0
https://cdebrowser.nci.nih.gov/cdebrowserClient/cdeBrowser.html#/search?publicId=6060045&amp;version=1.0</t>
  </si>
  <si>
    <t>Data Element Group = HTAN.Diagnosis || Data Element Name = enneking_msts_stage || Definition = Term = Enneking Musculoskeletal Tumor Society Staging System Stage
Definintion = Text term used to describe the stage of the musculoskeletal sarcoma, using the Enneking staging system approved by the Musculoskeletal Tumor Society (MSTS). || Data Type = enum || Valid Values = Stage IA
Stage IB
Stage IIA
Stage IIB
Stage III
Unknown
Not Reported || Example Values =   || Required? = optional || Multiplicity =   || CDE Public ID = caDSR, 6060045, 1.0
https://cdebrowser.nci.nih.gov/cdebrowserClient/cdeBrowser.html#/search?publicId=6060045&amp;version=1.0</t>
  </si>
  <si>
    <t>Term = Enneking Musculoskeletal Tumor Society Staging System Tumor Stage
Definintion = Text term and code that represents the tumor site of the musculoskeletal sarcoma, using the Enneking staging system approved by the Musculoskeletal Tumor Society (MSTS).</t>
  </si>
  <si>
    <t>caDSR, 6003957, 1.0
https://cdebrowser.nci.nih.gov/cdebrowserClient/cdeBrowser.html#/search?publicId=6003957&amp;version=1.0</t>
  </si>
  <si>
    <t>Data Element Group = HTAN.Diagnosis || Data Element Name = enneking_msts_tumor_site || Definition = Term = Enneking Musculoskeletal Tumor Society Staging System Tumor Stage
Definintion = Text term and code that represents the tumor site of the musculoskeletal sarcoma, using the Enneking staging system approved by the Musculoskeletal Tumor Society (MSTS). || Data Type = enum || Valid Values = Extracompartmental (T2)
Intracompartmental (T1)
Unknown
Not Reported || Example Values =   || Required? = optional || Multiplicity =   || CDE Public ID = caDSR, 6003957, 1.0
https://cdebrowser.nci.nih.gov/cdebrowserClient/cdeBrowser.html#/search?publicId=6003957&amp;version=1.0</t>
  </si>
  <si>
    <t>Term = Non-cancerous Esophageal Columnar Mucosa Dysplasia Grade Result
Definintion = Text term to describe the amount of dysplasia found within the benign esophageal columnar mucosa.</t>
  </si>
  <si>
    <t>caDSR, 3440917, 1.0
https://cdebrowser.nci.nih.gov/cdebrowserClient/cdeBrowser.html#/search?publicId=3440917&amp;version=1.0</t>
  </si>
  <si>
    <t>Data Element Group = HTAN.Diagnosis || Data Element Name = esophageal_columnar_dysplasia_degree || Definition = Term = Non-cancerous Esophageal Columnar Mucosa Dysplasia Grade Result
Definintion = Text term to describe the amount of dysplasia found within the benign esophageal columnar mucosa. || Data Type = enum || Valid Values = High Grade Dysplasia
Indefinite for Dysplasia
Low Grade Dysplasia
Negative/ No Dysplasia
Unknown
Not Reported || Example Values =   || Required? = optional || Multiplicity =   || CDE Public ID = caDSR, 3440917, 1.0
https://cdebrowser.nci.nih.gov/cdebrowserClient/cdeBrowser.html#/search?publicId=3440917&amp;version=1.0</t>
  </si>
  <si>
    <t>Term = Esophageal Columnar Metaplasia Present Indicator
Definintion = The yes/no/unknown indicator used to describe whether esophageal columnar metaplasia was determined to be present.</t>
  </si>
  <si>
    <t>caDSR, 3440218, 1.0
https://cdebrowser.nci.nih.gov/cdebrowserClient/cdeBrowser.html#/search?publicId=3440218&amp;version=1.0</t>
  </si>
  <si>
    <t>Data Element Group = HTAN.Diagnosis || Data Element Name = esophageal_columnar_metaplasia_present || Definition = Term = Esophageal Columnar Metaplasia Present Indicator
Definintion = The yes/no/unknown indicator used to describe whether esophageal columnar metaplasia was determined to be present. || Data Type = enum || Valid Values = Yes
No
Unknown
Not Reported || Example Values =   || Required? = optional || Multiplicity =   || CDE Public ID = caDSR, 3440218, 1.0
https://cdebrowser.nci.nih.gov/cdebrowserClient/cdeBrowser.html#/search?publicId=3440218&amp;version=1.0</t>
  </si>
  <si>
    <t>Term = Gynecologic Tumor Grouping Cervical Endometrial FIGO 2009 Stage
Definintion = The extent of a cervical or endometrial cancer within the body, especially whether the disease has spread from the original site to other parts of the body, as described by the International Federation of Gynecology and Obstetrics (FIGO) stages.</t>
  </si>
  <si>
    <t>Stage 0,Stage I,Stage IA,Stage IA1,Stage IA2,Stage IB,Stage IB1,Stage IB2,Stage IC,Stage II,Stage IIA,Stage IIA1,Stage IIA2,Stage IIB,Stage IIC,Stage III,Stage IIIA,Stage IIIB,Stage IIIC,Stage IIIC1,Stage IIIC2,Stage IV,Stage IVA,Stage IVB,Unknown,Not Reported</t>
  </si>
  <si>
    <t>caDSR, 3225684, 1.0
https://cdebrowser.nci.nih.gov/cdebrowserClient/cdeBrowser.html#/search?publicId=3225684&amp;version=1.0</t>
  </si>
  <si>
    <t>Data Element Group = HTAN.Diagnosis || Data Element Name = figo_stage || Definition = Term = Gynecologic Tumor Grouping Cervical Endometrial FIGO 2009 Stage
Definintion = The extent of a cervical or endometrial cancer within the body, especially whether the disease has spread from the original site to other parts of the body, as described by the International Federation of Gynecology and Obstetrics (FIGO) stages. || Data Type = enum || Valid Values = Stage 0,Stage I,Stage IA,Stage IA1,Stage IA2,Stage IB,Stage IB1,Stage IB2,Stage IC,Stage II,Stage IIA,Stage IIA1,Stage IIA2,Stage IIB,Stage IIC,Stage III,Stage IIIA,Stage IIIB,Stage IIIC,Stage IIIC1,Stage IIIC2,Stage IV,Stage IVA,Stage IVB,Unknown,Not Reported || Example Values =   || Required? = optional || Multiplicity =   || CDE Public ID = caDSR, 3225684, 1.0
https://cdebrowser.nci.nih.gov/cdebrowserClient/cdeBrowser.html#/search?publicId=3225684&amp;version=1.0</t>
  </si>
  <si>
    <t>Term = DiseaseFirst Symptom Type
Definintion = Text term used to describe the patient's first symptom experienced prior to diagnosis and thought to be related to the disease.</t>
  </si>
  <si>
    <t>Altered Mental Status, Headaches, Motor or Movement Changes, Seizures, Sensory Changes, Visual Changes, Unknown, Not Reported</t>
  </si>
  <si>
    <t>caDSR, 6133605, 1.0
https://cdebrowser.nci.nih.gov/cdebrowserClient/cdeBrowser.html#/search?publicId=6133605&amp;version=1.0</t>
  </si>
  <si>
    <t>Data Element Group = HTAN.Diagnosis || Data Element Name = first_symptom_prior_to_diagnosis || Definition = Term = DiseaseFirst Symptom Type
Definintion = Text term used to describe the patient's first symptom experienced prior to diagnosis and thought to be related to the disease. || Data Type = enum || Valid Values = Altered Mental Status, Headaches, Motor or Movement Changes, Seizures, Sensory Changes, Visual Changes, Unknown, Not Reported || Example Values =   || Required? = optional || Multiplicity =   || CDE Public ID = caDSR, 6133605, 1.0
https://cdebrowser.nci.nih.gov/cdebrowserClient/cdeBrowser.html#/search?publicId=6133605&amp;version=1.0</t>
  </si>
  <si>
    <t>Term = Esophageal Tumor Across Gastroesophageal Junction Indicator
Definintion = The yes/no/unknown/not reported indicator used to describe whether the tumor is located across the gastroesophageal junction.</t>
  </si>
  <si>
    <t>caDSR, 6059632, 1.0
https://cdebrowser.nci.nih.gov/cdebrowserClient/cdeBrowser.html#/search?publicId=6059632&amp;version=1.0</t>
  </si>
  <si>
    <t>Data Element Group = HTAN.Diagnosis || Data Element Name = gastric_esophageal_junction_involvement || Definition = Term = Esophageal Tumor Across Gastroesophageal Junction Indicator
Definintion = The yes/no/unknown/not reported indicator used to describe whether the tumor is located across the gastroesophageal junction. || Data Type = enum || Valid Values = Yes
No
Unknown
Not Reported || Example Values =   || Required? = optional || Multiplicity =   || CDE Public ID = caDSR, 6059632, 1.0
https://cdebrowser.nci.nih.gov/cdebrowserClient/cdeBrowser.html#/search?publicId=6059632&amp;version=1.0</t>
  </si>
  <si>
    <t>Term = Gleason Score Grading System Group Category
Definintion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t>
  </si>
  <si>
    <t>Group 1
Group 2
Group 3
Group 4
Group 5</t>
  </si>
  <si>
    <t>caDSR, 5918370, 1.0
https://cdebrowser.nci.nih.gov/cdebrowserClient/cdeBrowser.html#/search?publicId=5918370&amp;version=1.0</t>
  </si>
  <si>
    <t>Data Element Group = HTAN.Diagnosis || Data Element Name = gleason_grade_group || Definition = Term = Gleason Score Grading System Group Category
Definintion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 || Valid Values = Group 1
Group 2
Group 3
Group 4
Group 5 || Example Values =   || Required? = optional || Multiplicity =   || CDE Public ID = caDSR, 5918370, 1.0
https://cdebrowser.nci.nih.gov/cdebrowserClient/cdeBrowser.html#/search?publicId=5918370&amp;version=1.0</t>
  </si>
  <si>
    <t>Term = Esophageal Columnar Mucosa Goblet Cell Present Indicator
Definintion = The yes/no/unknown indicator used to describe whether goblet cells were determined to be present in the esophageal columnar mucosa.</t>
  </si>
  <si>
    <t>caDSR, 3440219, 1.0
https://cdebrowser.nci.nih.gov/cdebrowserClient/cdeBrowser.html#/search?publicId=3440219&amp;version=1.0</t>
  </si>
  <si>
    <t>Data Element Group = HTAN.Diagnosis || Data Element Name = goblet_cells_columnar_mucosa_present || Definition = Term = Esophageal Columnar Mucosa Goblet Cell Present Indicator
Definintion = The yes/no/unknown indicator used to describe whether goblet cells were determined to be present in the esophageal columnar mucosa. || Data Type = enum || Valid Values = Yes
No
Unknown
Not Reported || Example Values =   || Required? = optional || Multiplicity =   || CDE Public ID = caDSR, 3440219, 1.0
https://cdebrowser.nci.nih.gov/cdebrowserClient/cdeBrowser.html#/search?publicId=3440219&amp;version=1.0</t>
  </si>
  <si>
    <t>Term = Tumor Tissue Weight Number
Definintion = Numeric value used to describe the gross pathologic tumor weight, measured in grams.</t>
  </si>
  <si>
    <t>caDSR, 6133606, 1.0
https://cdebrowser.nci.nih.gov/cdebrowserClient/cdeBrowser.html#/search?publicId=6133606&amp;version=1.0</t>
  </si>
  <si>
    <t>Data Element Group = HTAN.Diagnosis || Data Element Name = gross_tumor_weight || Definition = Term = Tumor Tissue Weight Number
Definintion = Numeric value used to describe the gross pathologic tumor weight, measured in grams. || Data Type = type: number || Valid Values =   || Example Values =   || Required? = optional || Multiplicity =   || CDE Public ID = caDSR, 6133606, 1.0
https://cdebrowser.nci.nih.gov/cdebrowserClient/cdeBrowser.html#/search?publicId=6133606&amp;version=1.0</t>
  </si>
  <si>
    <t>Term = International Classification of Disease, Tenth Revision Code
Definintion = Alphanumeric value used to describe the  disease code from the tenth version of the International Classification of Disease (ICD-10).</t>
  </si>
  <si>
    <t>type: string
  pattern: ^[A-TV-Z][0-9][A-Z0-9](\.?[A-Z0-9]{1,4})?$</t>
  </si>
  <si>
    <t>caDSR, 3226287, 2.0
https://cdebrowser.nci.nih.gov/cdebrowserClient/cdeBrowser.html#/search?publicId=3226287&amp;version=2.0</t>
  </si>
  <si>
    <t>Data Element Group = HTAN.Diagnosis || Data Element Name = icd_10_code || Definition = Term = International Classification of Disease, Tenth Revision Code
Definintion = Alphanumeric value used to describe the  disease code from the tenth version of the International Classification of Disease (ICD-10). || Data Type = type: string
  pattern: ^[A-TV-Z][0-9][A-Z0-9](\.?[A-Z0-9]{1,4})?$ || Valid Values =   || Example Values =   || Required? = optional || Multiplicity =   || CDE Public ID = caDSR, 3226287, 2.0
https://cdebrowser.nci.nih.gov/cdebrowserClient/cdeBrowser.html#/search?publicId=3226287&amp;version=2.0</t>
  </si>
  <si>
    <t>Term = IGCCCG Stage Group
Definintion = The text term used to describe the International Germ Cell Cancer Collaborative Group (IGCCCG), a grouping used to further classify metastatic testicular tumors.</t>
  </si>
  <si>
    <t>N/A but source is caDSR</t>
  </si>
  <si>
    <t>Data Element Group = HTAN.Diagnosis || Data Element Name = igcccg_stage || Definition = Term = IGCCCG Stage Group
Definintion = The text term used to describe the International Germ Cell Cancer Collaborative Group (IGCCCG), a grouping used to further classify metastatic testicular tumors. || Data Type = enum || Valid Values = Good Prognosis
Intermediate Prognosis
Poor Prognosis
Unknown
Not Reported || Example Values =   || Required? = optional || Multiplicity =   || CDE Public ID = N/A but source is caDSR</t>
  </si>
  <si>
    <t>Term = International Neuroblastoma Pathology Classification Grade Category
Definintion = Text term used to describe the classification of neuroblastic differentiation within neuroblastoma tumors, as defined by the International Neuroblastoma Pathology Classification (INPC).</t>
  </si>
  <si>
    <t>caDSR, 6133602, 1.0
https://cdebrowser.nci.nih.gov/cdebrowserClient/cdeBrowser.html#/search?publicId=6133602&amp;version=1.0</t>
  </si>
  <si>
    <t>Data Element Group = HTAN.Diagnosis || Data Element Name = inpc_grade || Definition = Term = International Neuroblastoma Pathology Classification Grade Category
Definintion = Text term used to describe the classification of neuroblastic differentiation within neuroblastoma tumors, as defined by the International Neuroblastoma Pathology Classification (INPC). || Data Type = enum || Valid Values = Differentiating
Poorly Differentiated
Undifferentiated
Unknown
Not Reported || Example Values =   || Required? = optional || Multiplicity =   || CDE Public ID = caDSR, 6133602, 1.0
https://cdebrowser.nci.nih.gov/cdebrowserClient/cdeBrowser.html#/search?publicId=6133602&amp;version=1.0</t>
  </si>
  <si>
    <t>Term = International Neuroblastoma Pathology Classification Histology Score Category
Definintion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t>
  </si>
  <si>
    <t>caDSR, 4616372, 1.0
https://cdebrowser.nci.nih.gov/cdebrowserClient/cdeBrowser.html#/search?publicId=4616372&amp;version=1.0</t>
  </si>
  <si>
    <t>Data Element Group = HTAN.Diagnosis || Data Element Name = inpc_histologic_group || Definition = Term = International Neuroblastoma Pathology Classification Histology Score Category
Definintion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Favorable
Unfavorable
Unknown
Not Reported || Example Values =   || Required? = optional || Multiplicity =   || CDE Public ID = caDSR, 4616372, 1.0
https://cdebrowser.nci.nih.gov/cdebrowserClient/cdeBrowser.html#/search?publicId=4616372&amp;version=1.0</t>
  </si>
  <si>
    <t>Term = Patient International Neuroblastoma Risk Group Classification System Stage
Definintion = The text term used to describe the staging classification of neuroblastic tumors, as defined by the International Neuroblastoma Risk Group (INRG).</t>
  </si>
  <si>
    <t>caDSR, 5777238, 1.0
https://cdebrowser.nci.nih.gov/cdebrowserClient/cdeBrowser.html#/search?publicId=5777238&amp;version=1.0</t>
  </si>
  <si>
    <t>Data Element Group = HTAN.Diagnosis || Data Element Name = inrg_stage || Definition = Term = Patient International Neuroblastoma Risk Group Classification System Stage
Definintion = The text term used to describe the staging classification of neuroblastic tumors, as defined by the International Neuroblastoma Risk Group (INRG). || Data Type = enum || Valid Values = L1
L2
M
Ms
Unknown
Not Reported || Example Values =   || Required? = optional || Multiplicity =   || CDE Public ID = caDSR, 5777238, 1.0
https://cdebrowser.nci.nih.gov/cdebrowserClient/cdeBrowser.html#/search?publicId=5777238&amp;version=1.0</t>
  </si>
  <si>
    <t>Term = International Neuroblastoma Staging System Stage
Definintion = Text term used to describe the staging classification of neuroblastic tumors, as defined by the International Neuroblastoma Staging System (INSS).</t>
  </si>
  <si>
    <t>caDSR, 6133603, 1.0
https://cdebrowser.nci.nih.gov/cdebrowserClient/cdeBrowser.html#/search?publicId=6133603&amp;version=1.0</t>
  </si>
  <si>
    <t>Data Element Group = HTAN.Diagnosis || Data Element Name = inss_stage || Definition = Term = International Neuroblastoma Staging System Stage
Definintion = Text term used to describe the staging classification of neuroblastic tumors, as defined by the International Neuroblastoma Staging System (INSS). || Data Type = enum || Valid Values = Stage 1
Stage 2A
Stage 2B
Stage 3
Stage 4
Stage 4S
Unknown
Not Reported || Example Values =   || Required? = optional || Multiplicity =   || CDE Public ID = caDSR, 6133603, 1.0
https://cdebrowser.nci.nih.gov/cdebrowserClient/cdeBrowser.html#/search?publicId=6133603&amp;version=1.0</t>
  </si>
  <si>
    <t>Term = Patient International Prognostic Index Risk Category
Definintion = The text term used to describe the International Prognostic Index, which classifies the prognosis of patients with aggressive non-Hodgkin's lymphoma.</t>
  </si>
  <si>
    <t>caDSR, 2500234, 1.0
https://cdebrowser.nci.nih.gov/cdebrowserClient/cdeBrowser.html#/search?publicId=2500234&amp;version=1.0</t>
  </si>
  <si>
    <t>Data Element Group = HTAN.Diagnosis || Data Element Name = international_prognostic_index || Definition = Term = Patient International Prognostic Index Risk Category
Definintion = The text term used to describe the International Prognostic Index, which classifies the prognosis of patients with aggressive non-Hodgkin's lymphoma. || Data Type = enum || Valid Values = Low Risk
Low-Intermediate Risk
High-Intermediate Risk
High Risk || Example Values =   || Required? = optional || Multiplicity =   || CDE Public ID = caDSR, 2500234, 1.0
https://cdebrowser.nci.nih.gov/cdebrowserClient/cdeBrowser.html#/search?publicId=2500234&amp;version=1.0</t>
  </si>
  <si>
    <t>Term = Intergroup Rhabdomyosarcoma Study Group Stage
Definintion = Text term used to describe the classification of rhabdomyosarcoma tumors, as defined by the Intergroup Rhabdomyosarcoma Study (IRS).</t>
  </si>
  <si>
    <t>Group I,Group Ia,Group Ib,Group II, Group IIa,Group IIc,Group III,Group IIIa,Group IIIb,Group IV,Unknown,Not Reported</t>
  </si>
  <si>
    <t>caDSR, 6141658, 1.0
https://cdebrowser.nci.nih.gov/cdebrowserClient/cdeBrowser.html#/search?publicId=6141658&amp;version=1.0</t>
  </si>
  <si>
    <t>Data Element Group = HTAN.Diagnosis || Data Element Name = irs_group || Definition = Term = Intergroup Rhabdomyosarcoma Study Group Stage
Definintion = Text term used to describe the classification of rhabdomyosarcoma tumors, as defined by the Intergroup Rhabdomyosarcoma Study (IRS). || Data Type = enum || Valid Values = Group I,Group Ia,Group Ib,Group II, Group IIa,Group IIc,Group III,Group IIIa,Group IIIb,Group IV,Unknown,Not Reported || Example Values =   || Required? = optional || Multiplicity =   || CDE Public ID = caDSR, 6141658, 1.0
https://cdebrowser.nci.nih.gov/cdebrowserClient/cdeBrowser.html#/search?publicId=6141658&amp;version=1.0</t>
  </si>
  <si>
    <t>Term = Rhabdomyosarcoma Diagnosis Assessment Stage
Definintion = The text term used to describe the classification of rhabdomyosarcoma tumors, as defined by the Intergroup Rhabdomyosarcoma Study (IRS).</t>
  </si>
  <si>
    <t>caDSR, 5162089, 1.0
https://cdebrowser.nci.nih.gov/cdebrowserClient/cdeBrowser.html#/search?publicId=5162089&amp;version=1.0</t>
  </si>
  <si>
    <t>Data Element Group = HTAN.Diagnosis || Data Element Name = irs_stage || Definition = Term = Rhabdomyosarcoma Diagnosis Assessment Stage
Definintion = The text term used to describe the classification of rhabdomyosarcoma tumors, as defined by the Intergroup Rhabdomyosarcoma Study (IRS). || Data Type = enum || Valid Values = 1
2
3
4
Unknown
Not Reported || Example Values =   || Required? = optional || Multiplicity =   || CDE Public ID = caDSR, 5162089, 1.0
https://cdebrowser.nci.nih.gov/cdebrowserClient/cdeBrowser.html#/search?publicId=5162089&amp;version=1.0</t>
  </si>
  <si>
    <t>Term = Liver Fibrosis Ishak Score Category
Definintion = The text term used to describe the classification of the histopathologic degree of liver damage.</t>
  </si>
  <si>
    <t>0 - No Fibrosis,
1,2 - Portal Fibrosis,
3,4 - Fibrous Septa,
5 - Nodular Formation and Incomplete Cirrhosis,
6 - Established Cirrhosis,
Unknown,
Not Reported</t>
  </si>
  <si>
    <t>caDSR, 3182621, 1.0
https://cdebrowser.nci.nih.gov/cdebrowserClient/cdeBrowser.html#/search?publicId=3182621&amp;version=1.0</t>
  </si>
  <si>
    <t>Data Element Group = HTAN.Diagnosis || Data Element Name = ishak_fibrosis_score || Definition = Term = Liver Fibrosis Ishak Score Category
Definintion = The text term used to describe the classification of the histopathologic degree of liver damage. || Data Type = enum || Valid Values = 0 - No Fibrosis,
1,2 - Portal Fibrosis,
3,4 - Fibrous Septa,
5 - Nodular Formation and Incomplete Cirrhosis,
6 - Established Cirrhosis,
Unknown,
Not Reported || Example Values =   || Required? = optional || Multiplicity =   || CDE Public ID = caDSR, 3182621, 1.0
https://cdebrowser.nci.nih.gov/cdebrowserClient/cdeBrowser.html#/search?publicId=3182621&amp;version=1.0</t>
  </si>
  <si>
    <t>Term = Multiple Myeloma Disease Stage Diagnosis Status
Definintion = The multiple myeloma disease stage at diagnosis.</t>
  </si>
  <si>
    <t>caDSR, 2465385, 1.0
https://cdebrowser.nci.nih.gov/cdebrowserClient/cdeBrowser.html#/search?publicId=2465385&amp;version=1.0</t>
  </si>
  <si>
    <t>Data Element Group = HTAN.Diagnosis || Data Element Name = iss_stage || Definition = Term = Multiple Myeloma Disease Stage Diagnosis Status
Definintion = The multiple myeloma disease stage at diagnosis. || Data Type = enum || Valid Values = I
II
III
Not Reported
Unknown || Example Values =   || Required? = optional || Multiplicity =   || CDE Public ID = caDSR, 2465385, 1.0
https://cdebrowser.nci.nih.gov/cdebrowserClient/cdeBrowser.html#/search?publicId=2465385&amp;version=1.0</t>
  </si>
  <si>
    <t>Term = Neoplasm Largest External Pelvic Peritoneal Focus Diameter Measurement
Definintion = The text term used to describe the diameter of the largest focus originating outside of the pelvic peritoneal region.</t>
  </si>
  <si>
    <t>Macroscopic (2cm or less),
Macroscopic (greater than 2cm),
Microscopic,
Unknown,
Not Reported</t>
  </si>
  <si>
    <t>caDSR, 6690680, 1.0
https://cdebrowser.nci.nih.gov/cdebrowserClient/cdeBrowser.html#/search?publicId=6690680&amp;version=1.0</t>
  </si>
  <si>
    <t>Data Element Group = HTAN.Diagnosis || Data Element Name = largest_extrapelvic_peritoneal_focus || Definition = Term = Neoplasm Largest External Pelvic Peritoneal Focus Diameter Measurement
Definintion = The text term used to describe the diameter of the largest focus originating outside of the pelvic peritoneal region. || Data Type = enum || Valid Values = Macroscopic (2cm or less),
Macroscopic (greater than 2cm),
Microscopic,
Unknown,
Not Reported || Example Values =   || Required? = optional || Multiplicity =   || CDE Public ID = caDSR, 6690680, 1.0
https://cdebrowser.nci.nih.gov/cdebrowserClient/cdeBrowser.html#/search?publicId=6690680&amp;version=1.0</t>
  </si>
  <si>
    <t>Term = Primary Tumor Laterality
Definintion = For tumors in paired organs, designates the side on which the cancer originates.</t>
  </si>
  <si>
    <t>caDSR, 827, 3.0
https://cdebrowser.nci.nih.gov/cdebrowserClient/cdeBrowser.html#/search?publicId=827&amp;version=3.0</t>
  </si>
  <si>
    <t>Data Element Group = HTAN.Diagnosis || Data Element Name = laterality || Definition = Term = Primary Tumor Laterality
Definintion = For tumors in paired organs, designates the side on which the cancer originates. || Data Type = enum || Valid Values = Bilateral
Left
Midline
Right
Unilateral
Unknown
Not Reported || Example Values =   || Required? = optional || Multiplicity =   || CDE Public ID = caDSR, 827, 3.0
https://cdebrowser.nci.nih.gov/cdebrowserClient/cdeBrowser.html#/search?publicId=827&amp;version=3.0</t>
  </si>
  <si>
    <t>Term = Lymph Node(s) Positive Number
Definintion = The number of lymph nodes involved with disease as determined by pathologic examination.</t>
  </si>
  <si>
    <t>caDSR, 89, 3.0
https://cdebrowser.nci.nih.gov/cdebrowserClient/cdeBrowser.html#/search?publicId=89&amp;version=3.0</t>
  </si>
  <si>
    <t>Data Element Group = HTAN.Diagnosis || Data Element Name = lymph_nodes_positive || Definition = Term = Lymph Node(s) Positive Number
Definintion = The number of lymph nodes involved with disease as determined by pathologic examination. || Data Type = type: integer || Valid Values =   || Example Values =   || Required? = optional || Multiplicity =   || CDE Public ID = caDSR, 89, 3.0
https://cdebrowser.nci.nih.gov/cdebrowserClient/cdeBrowser.html#/search?publicId=89&amp;version=3.0</t>
  </si>
  <si>
    <t>Term = Lymph Node Examined Count
Definintion = The number of lymph nodes tested to determine whether lymph nodes were  involved with disease as determined by a pathologic examination.</t>
  </si>
  <si>
    <t>caDSR, 3, 3.0
https://cdebrowser.nci.nih.gov/cdebrowserClient/cdeBrowser.html#/search?publicId=3&amp;version=3.0</t>
  </si>
  <si>
    <t>Data Element Group = HTAN.Diagnosis || Data Element Name = lymph_nodes_tested || Definition = Term = Lymph Node Examined Count
Definintion = The number of lymph nodes tested to determine whether lymph nodes were  involved with disease as determined by a pathologic examination. || Data Type = type: integer || Valid Values =   || Example Values =   || Required? = optional || Multiplicity =   || CDE Public ID = caDSR, 3, 3.0
https://cdebrowser.nci.nih.gov/cdebrowserClient/cdeBrowser.html#/search?publicId=3&amp;version=3.0</t>
  </si>
  <si>
    <t>Term = Lymphatic/Small vessel Invasion Ind
Definintion = A yes/no indicator to ask if small or thin-walled vessel invasion is present, indicating lymphatic involvement</t>
  </si>
  <si>
    <t>caDSR, 64171, 3.0
https://cdebrowser.nci.nih.gov/cdebrowserClient/cdeBrowser.html#/search?publicId=64171&amp;version=3.0</t>
  </si>
  <si>
    <t>Data Element Group = HTAN.Diagnosis || Data Element Name = lymphatic_invasion_present || Definition = Term = Lymphatic/Small vessel Invasion Ind
Definintion = A yes/no indicator to ask if small or thin-walled vessel invasion is present, indicating lymphatic involvement || Data Type = enum || Valid Values = Yes
No
Unknown
Not Reported || Example Values =   || Required? = optional || Multiplicity =   || CDE Public ID = caDSR, 64171, 3.0
https://cdebrowser.nci.nih.gov/cdebrowserClient/cdeBrowser.html#/search?publicId=64171&amp;version=3.0</t>
  </si>
  <si>
    <t>Term = Thymoma Masaoka Stage
Definintion = The text term used to describe the Masaoka staging system, a classification that defines prognostic indicators for thymic malignancies and predicts tumor recurrence.</t>
  </si>
  <si>
    <t>caDSR, 3952848, 1.0
https://cdebrowser.nci.nih.gov/cdebrowserClient/cdeBrowser.html#/search?publicId=3952848&amp;version=1.0</t>
  </si>
  <si>
    <t>Data Element Group = HTAN.Diagnosis || Data Element Name = masaoka_stage || Definition = Term = Thymoma Masaoka Stage
Definintion = The text term used to describe the Masaoka staging system, a classification that defines prognostic indicators for thymic malignancies and predicts tumor recurrence. || Data Type = enum || Valid Values = Stage I
Stage IIa
Stage IIb
Stage III
Stage IVa
Stage Ivb || Example Values =   || Required? = optional || Multiplicity =   || CDE Public ID = caDSR, 3952848, 1.0
https://cdebrowser.nci.nih.gov/cdebrowserClient/cdeBrowser.html#/search?publicId=3952848&amp;version=1.0</t>
  </si>
  <si>
    <t>Term = Medulloblastoma Genetic Finding Subclass Category
Definintion = The text term used to describe the classification of medulloblastoma tumors based on molecular features.</t>
  </si>
  <si>
    <t>caDSR, 6002209, 1.0
https://cdebrowser.nci.nih.gov/cdebrowserClient/cdeBrowser.html#/search?publicId=6002209&amp;version=1.0</t>
  </si>
  <si>
    <t>Data Element Group = HTAN.Diagnosis || Data Element Name = medulloblastoma_molecular_classification || Definition = Term = Medulloblastoma Genetic Finding Subclass Category
Definintion = The text term used to describe the classification of medulloblastoma tumors based on molecular features. || Data Type = enum || Valid Values = Not Determined
Non-WNT/non-SHH Activated
SHH-Activated
WNT-Activated
Unknown
Not Reported || Example Values =   || Required? = optional || Multiplicity =   || CDE Public ID = caDSR, 6002209, 1.0
https://cdebrowser.nci.nih.gov/cdebrowserClient/cdeBrowser.html#/search?publicId=6002209&amp;version=1.0</t>
  </si>
  <si>
    <t>Term = Metastatic Disease at Diagnosis Indicator
Definintion = The text term used to describe the extent of metastatic disease present at diagnosis.</t>
  </si>
  <si>
    <t>caDSR, 6133614, 1.0
https://cdebrowser.nci.nih.gov/cdebrowserClient/cdeBrowser.html#/search?publicId=6133614&amp;version=1.0</t>
  </si>
  <si>
    <t>Data Element Group = HTAN.Diagnosis || Data Element Name = metastasis_at_diagnosis || Definition = Term = Metastatic Disease at Diagnosis Indicator
Definintion = The text term used to describe the extent of metastatic disease present at diagnosis. || Data Type = enum || Valid Values = Distant Metastasis
Metastasis, NOS
No Metastasis
Regional Metastasis
Unknown
Not Reported || Example Values =   || Required? = optional || Multiplicity =   || CDE Public ID = caDSR, 6133614, 1.0
https://cdebrowser.nci.nih.gov/cdebrowserClient/cdeBrowser.html#/search?publicId=6133614&amp;version=1.0</t>
  </si>
  <si>
    <t>Term = Metastatic Disease Anatomic Site Name
Definintion = Text term to identify an anatomic site in which metastatic disease involvement is found.</t>
  </si>
  <si>
    <t>Abdomen
Adrenal Gland
Ascites
Bone
Bone Marrow
Brain
Cerebrospinal Fluid
Central Nervous System
Colon
Distant Nodes
Distant Organ
Groin
Kidney
Liver
Lung
Lymph Node, Axillary
Lymph Node, Inguinal
Lymph Node, NOS
Mediastinum
Omentum
Ovary
Pelvis
Peritoneal Cavity
Peritoneum
Pleura
Scalp
Skin
Small Intestine
Soft Tissue
Spinal Cord
Unknown
Not Reported</t>
  </si>
  <si>
    <t>caDSR, 3029815, 1.0
https://cdebrowser.nci.nih.gov/cdebrowserClient/cdeBrowser.html#/search?publicId=3029815&amp;version=1.0</t>
  </si>
  <si>
    <t>Data Element Group = HTAN.Diagnosis || Data Element Name = metastasis_at_diagnosis_site || Definition = Term = Metastatic Disease Anatomic Site Name
Definintion = Text term to identify an anatomic site in which metastatic disease involvement is found. || Data Type = enum || Valid Values = Abdomen
Adrenal Gland
Ascites
Bone
Bone Marrow
Brain
Cerebrospinal Fluid
Central Nervous System
Colon
Distant Nodes
Distant Organ
Groin
Kidney
Liver
Lung
Lymph Node, Axillary
Lymph Node, Inguinal
Lymph Node, NOS
Mediastinum
Omentum
Ovary
Pelvis
Peritoneal Cavity
Peritoneum
Pleura
Scalp
Skin
Small Intestine
Soft Tissue
Spinal Cord
Unknown
Not Reported || Example Values =   || Required? = optional || Multiplicity =   || CDE Public ID = caDSR, 3029815, 1.0
https://cdebrowser.nci.nih.gov/cdebrowserClient/cdeBrowser.html#/search?publicId=3029815&amp;version=1.0</t>
  </si>
  <si>
    <t>Term = Disease Method of Diagnosis Type
Definintion = Text term used to describe the method used to confirm the patients malignant diagnosis.</t>
  </si>
  <si>
    <t>Autopsy
Biopsy
Blood Draw
Bone Marrow Aspirate
Core Biopsy
Cytology
Cystoscopy
Debulking
Diagnostic Imaging
Dilation and Curettage Procedure
Enucleation
Excisional Biopsy
Fine Needle Aspiration
Imaging
Incisional Biopsy
Laparoscopy
Laparotomy
Other
Pap Smear
Physical Exam
Pathologic Review
Surgical Resection
Thoracentesis
Ultrasound Guided Biopsy
Unknown
Not Reported</t>
  </si>
  <si>
    <t>caDSR, 6161031, 1.0
https://cdebrowser.nci.nih.gov/cdebrowserClient/cdeBrowser.html#/search?publicId=6161031&amp;version=1.0</t>
  </si>
  <si>
    <t>Data Element Group = HTAN.Diagnosis || Data Element Name = method_of_diagnosis || Definition = Term = Disease Method of Diagnosis Type
Definintion = Text term used to describe the method used to confirm the patients malignant diagnosis. || Data Type = enum || Valid Values = Autopsy
Biopsy
Blood Draw
Bone Marrow Aspirate
Core Biopsy
Cytology
Cystoscopy
Debulking
Diagnostic Imaging
Dilation and Curettage Procedure
Enucleation
Excisional Biopsy
Fine Needle Aspiration
Imaging
Incisional Biopsy
Laparoscopy
Laparotomy
Other
Pap Smear
Physical Exam
Pathologic Review
Surgical Resection
Thoracentesis
Ultrasound Guided Biopsy
Unknown
Not Reported || Example Values =   || Required? = optional || Multiplicity =   || CDE Public ID = caDSR, 6161031, 1.0
https://cdebrowser.nci.nih.gov/cdebrowserClient/cdeBrowser.html#/search?publicId=6161031&amp;version=1.0</t>
  </si>
  <si>
    <t>Term = Tumor Micropapillary Features Present Status
Definintion = The yes/no/unknown indicator used to describe whether micropapillary features were determined to be present.</t>
  </si>
  <si>
    <t>caDSR, 6068784, 1.0
https://cdebrowser.nci.nih.gov/cdebrowserClient/cdeBrowser.html#/search?publicId=6068784&amp;version=1.0</t>
  </si>
  <si>
    <t>Data Element Group = HTAN.Diagnosis || Data Element Name = micropapillary_features || Definition = Term = Tumor Micropapillary Features Present Status
Definintion = The yes/no/unknown indicator used to describe whether micropapillary features were determined to be present. || Data Type = enum || Valid Values = Absent
Present
Unknown
Not Reported || Example Values =   || Required? = optional || Multiplicity =   || CDE Public ID = caDSR, 6068784, 1.0
https://cdebrowser.nci.nih.gov/cdebrowserClient/cdeBrowser.html#/search?publicId=6068784&amp;version=1.0</t>
  </si>
  <si>
    <t>Term = International Neuroblastoma Pathology Classification Mitosis Karyorrhexis Index Category
Definintion = Text term that represents the component of the International Neuroblastoma Pathology Classification (INPC) for mitosis-karyorrhexis index (MKI).</t>
  </si>
  <si>
    <t>caDSR, 4616412, 1.0
https://cdebrowser.nci.nih.gov/cdebrowserClient/cdeBrowser.html#/search?publicId=4616412&amp;version=1.0</t>
  </si>
  <si>
    <t>Data Element Group = HTAN.Diagnosis || Data Element Name = mitosis_karyorrhexis_index || Definition = Term = International Neuroblastoma Pathology Classification Mitosis Karyorrhexis Index Category
Definintion = Text term that represents the component of the International Neuroblastoma Pathology Classification (INPC) for mitosis-karyorrhexis index (MKI). || Data Type = enum || Valid Values = High
Intermediate
Low
Unknown
Not Reported || Example Values =   || Required? = optional || Multiplicity =   || CDE Public ID = caDSR, 4616412, 1.0
https://cdebrowser.nci.nih.gov/cdebrowserClient/cdeBrowser.html#/search?publicId=4616412&amp;version=1.0</t>
  </si>
  <si>
    <t>Term = Mitotic Count
Definintion = The number of mitoses identified under the microscope in tumors. The method of counting varies, according to the specific tumor examined. Usually, the mitotic count is determined based on the
number of mitoses per high power field (40X) or 10 high power fields.</t>
  </si>
  <si>
    <t>Data Element Group = HTAN.Diagnosis || Data Element Name = mitotic_count || Definition = Term = Mitotic Count
Definintion = The number of mitoses identified under the microscope in tumors. The method of counting varies, according to the specific tumor examined. Usually, the mitotic count is determined based on the
number of mitoses per high power field (40X) or 10 high power fields. || Data Type = type: integer || Valid Values =   || Example Values =   || Required? = optional || Multiplicity =   || CDE Public ID = N/A</t>
  </si>
  <si>
    <t>Term = Non-Nodal Regional Disease
Definintion = The text term used to describe whether the patient had non-nodal regional disease.</t>
  </si>
  <si>
    <t>Data Element Group = HTAN.Diagnosis || Data Element Name = non_nodal_regional_disease || Definition = Term = Non-Nodal Regional Disease
Definintion = The text term used to describe whether the patient had non-nodal regional disease. || Data Type = enum || Valid Values = Absent
Indeterminate
Present
Unknown
Not Reported || Example Values =   || Required? = optional || Multiplicity =   || CDE Public ID = N/A</t>
  </si>
  <si>
    <t>Term = Resected Biospecimen NonNodal Tumor Deposits Indicator
Definintion = The yes/no/unknown indicator used to describe the presence of tumor deposits in the pericolic or perirectal fat or in adjacent mesentery away from the leading edge of the tumor.</t>
  </si>
  <si>
    <t>caDSR, 3107051, 1.0
https://cdebrowser.nci.nih.gov/cdebrowserClient/cdeBrowser.html#/search?publicId=3107051&amp;version=1.0</t>
  </si>
  <si>
    <t>Data Element Group = HTAN.Diagnosis || Data Element Name = non_nodal_tumor_deposits || Definition = Term = Resected Biospecimen NonNodal Tumor Deposits Indicator
Definintion = The yes/no/unknown indicator used to describe the presence of tumor deposits in the pericolic or perirectal fat or in adjacent mesentery away from the leading edge of the tumor. || Data Type = enum || Valid Values = Yes
No
Unknown
Not Reported || Example Values =   || Required? = optional || Multiplicity =   || CDE Public ID = caDSR, 3107051, 1.0
https://cdebrowser.nci.nih.gov/cdebrowserClient/cdeBrowser.html#/search?publicId=3107051&amp;version=1.0</t>
  </si>
  <si>
    <t>Term = Ovarian Specimen Integrity Status
Definintion = The text term used to describe the physical condition of the involved ovary.</t>
  </si>
  <si>
    <t>caDSR, 6690671,
https://cdebrowser.nci.nih.gov/cdebrowserClient/cdeBrowser.html#/search?publicId=6690671&amp;version=1.0</t>
  </si>
  <si>
    <t>Data Element Group = HTAN.Diagnosis || Data Element Name = ovarian_specimen_status || Definition = Term = Ovarian Specimen Integrity Status
Definintion = The text term used to describe the physical condition of the involved ovary. || Data Type = enum || Valid Values = Ovarian Capsule Intact
Ovarian Capsule Ruptured
Ovarian Capsule Fragmented
Unknown
Not Reported || Example Values =   || Required? = optional || Multiplicity =   || CDE Public ID = caDSR, 6690671,
https://cdebrowser.nci.nih.gov/cdebrowserClient/cdeBrowser.html#/search?publicId=6690671&amp;version=1.0</t>
  </si>
  <si>
    <t>Term = Ovary Surface Involvement Indicator
Definintion = The text term that describes whether the surface tissue (outer boundary) of the ovary shows evidence of involvement or presence of cancer.</t>
  </si>
  <si>
    <t>caDSR, 6690674, 1.0
https://cdebrowser.nci.nih.gov/cdebrowserClient/cdeBrowser.html#/search?publicId=6690674&amp;version=1.0</t>
  </si>
  <si>
    <t>Data Element Group = HTAN.Diagnosis || Data Element Name = ovarian_surface_involvement || Definition = Term = Ovary Surface Involvement Indicator
Definintion = The text term that describes whether the surface tissue (outer boundary) of the ovary shows evidence of involvement or presence of cancer. || Data Type = enum || Valid Values = Absent
Present
Indeterminate
Unknown
Not Reported || Example Values =   || Required? = optional || Multiplicity =   || CDE Public ID = caDSR, 6690674, 1.0
https://cdebrowser.nci.nih.gov/cdebrowserClient/cdeBrowser.html#/search?publicId=6690674&amp;version=1.0</t>
  </si>
  <si>
    <t>Term = Percent Tumor Invasion
Definintion = The percentage of tumor cells spread locally in a malignant neoplasm through infiltration or destruction of adjacent tissue.</t>
  </si>
  <si>
    <t>Data Element Group = HTAN.Diagnosis || Data Element Name = percent_tumor_invasion || Definition = Term = Percent Tumor Invasion
Definintion = The percentage of tumor cells spread locally in a malignant neoplasm through infiltration or destruction of adjacent tissue. || Data Type = type: number || Valid Values =   || Example Values =   || Required? = optional || Multiplicity =   || CDE Public ID = N/A</t>
  </si>
  <si>
    <t>Term = Tumor Perineural Invasion Ind
Definintion = A yes/no indicator to ask if perineural invasion or infiltration of tumor or cancer is present.</t>
  </si>
  <si>
    <t>caDSR, 64181, 3.0
https://cdebrowser.nci.nih.gov/cdebrowserClient/cdeBrowser.html#/search?publicId=64181&amp;version=3.0</t>
  </si>
  <si>
    <t>Data Element Group = HTAN.Diagnosis || Data Element Name = perineural_invasion_present || Definition = Term = Tumor Perineural Invasion Ind
Definintion = A yes/no indicator to ask if perineural invasion or infiltration of tumor or cancer is present. || Data Type = enum || Valid Values = Yes
No
Unknown
Not Reported || Example Values =   || Required? = optional || Multiplicity =   || CDE Public ID = caDSR, 64181, 3.0
https://cdebrowser.nci.nih.gov/cdebrowserClient/cdeBrowser.html#/search?publicId=64181&amp;version=3.0</t>
  </si>
  <si>
    <t>Term = Peripancreatic Lymph Node Positive Finding Range
Definintion = Enumerated numeric value or range of values used to describe the number of peripancreatic lymphnodes determined to be positive.</t>
  </si>
  <si>
    <t>caDSR, 5983082, 2.0
https://cdebrowser.nci.nih.gov/cdebrowserClient/cdeBrowser.html#/search?publicId=5983082&amp;version=2.0</t>
  </si>
  <si>
    <t>Data Element Group = HTAN.Diagnosis || Data Element Name = peripancreatic_lymph_nodes_positive || Definition = Term = Peripancreatic Lymph Node Positive Finding Range
Definintion = Enumerated numeric value or range of values used to describe the number of peripancreatic lymphnodes determined to be positive. || Data Type = enum || Valid Values = 0
1-3
4 or More
Unknown
Not Reported || Example Values =   || Required? = optional || Multiplicity =   || CDE Public ID = caDSR, 5983082, 2.0
https://cdebrowser.nci.nih.gov/cdebrowserClient/cdeBrowser.html#/search?publicId=5983082&amp;version=2.0</t>
  </si>
  <si>
    <t>Term = Peripancreatic Lymph Node Examined Count
Definintion = The total number of peripancreatic lymph nodes tested for the presence of pancreatic cancer cells.</t>
  </si>
  <si>
    <t>caDSR, 6050944, 1.0
https://cdebrowser.nci.nih.gov/cdebrowserClient/cdeBrowser.html#/search?publicId=6050944&amp;version=1.0</t>
  </si>
  <si>
    <t>Data Element Group = HTAN.Diagnosis || Data Element Name = peripancreatic_lymph_nodes_tested || Definition = Term = Peripancreatic Lymph Node Examined Count
Definintion = The total number of peripancreatic lymph nodes tested for the presence of pancreatic cancer cells. || Data Type = type: number || Valid Values =   || Example Values =   || Required? = optional || Multiplicity =   || CDE Public ID = caDSR, 6050944, 1.0
https://cdebrowser.nci.nih.gov/cdebrowserClient/cdeBrowser.html#/search?publicId=6050944&amp;version=1.0</t>
  </si>
  <si>
    <t>Term = Peritoneal Ascites Cytological Procedure Status
Definintion = The text term used to describe the malignant status of the peritoneal fluid determined by cytologic testing.</t>
  </si>
  <si>
    <t>caDSR, 6690681, 1.0
https://cdebrowser.nci.nih.gov/cdebrowserClient/cdeBrowser.html#/search?publicId=6690681&amp;version=1.0</t>
  </si>
  <si>
    <t>Data Element Group = HTAN.Diagnosis || Data Element Name = peritoneal_fluid_cytological_status || Definition = Term = Peritoneal Ascites Cytological Procedure Status
Definintion = The text term used to describe the malignant status of the peritoneal fluid determined by cytologic testing. || Data Type = enum || Valid Values = Atypical
Malignant
Non-Malignant
Unsatisfactory
Unknown
Not Reported || Example Values =   || Required? = optional || Multiplicity =   || CDE Public ID = caDSR, 6690681, 1.0
https://cdebrowser.nci.nih.gov/cdebrowserClient/cdeBrowser.html#/search?publicId=6690681&amp;version=1.0</t>
  </si>
  <si>
    <t>Term = Gleason Primary Score For Prostate Cancer Category
Definintion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t>
  </si>
  <si>
    <t>caDSR, 5936800, 1.0
https://cdebrowser.nci.nih.gov/cdebrowserClient/cdeBrowser.html#/search?publicId=5936800&amp;version=1.0</t>
  </si>
  <si>
    <t>Term = Prior Cancer Diagnosis Occurrence Description Text
Definintion = The yes/no/unknown indicator used to describe the patient's history of prior cancer diagnosis.</t>
  </si>
  <si>
    <t>caDSR, 3382736, 2.0
https://cdebrowser.nci.nih.gov/cdebrowserClient/cdeBrowser.html#/search?publicId=3382736&amp;version=2.0</t>
  </si>
  <si>
    <t>Data Element Group = HTAN.Diagnosis || Data Element Name = prior_malignancy || Definition = Term = Prior Cancer Diagnosis Occurrence Description Text
Definintion = The yes/no/unknown indicator used to describe the patient's history of prior cancer diagnosis. || Data Type = enum || Valid Values = yes
no
unknown
not reported
Not Allowed To Collect || Example Values =   || Required? = optional || Multiplicity =   || CDE Public ID = caDSR, 3382736, 2.0
https://cdebrowser.nci.nih.gov/cdebrowserClient/cdeBrowser.html#/search?publicId=3382736&amp;version=2.0</t>
  </si>
  <si>
    <t>Term = Therapeutic Procedure Prior Specimen Collection Administered Yes No Unknown Not Applicable Indicator
Definintion = A yes/no/unknown/not applicable indicator related to the administration of therapeutic agents received before the body specimen was collected.</t>
  </si>
  <si>
    <t>caDSR, 4231463, 1.0
https://cdebrowser.nci.nih.gov/cdebrowserClient/cdeBrowser.html#/search?publicId=4231463&amp;version=1.0</t>
  </si>
  <si>
    <t>Data Element Group = HTAN.Diagnosis || Data Element Name = prior_treatment || Definition = Term = Therapeutic Procedure Prior Specimen Collection Administered Yes No Unknown Not Applicable Indicator
Definintion = A yes/no/unknown/not applicable indicator related to the administration of therapeutic agents received before the body specimen was collected. || Data Type = enum || Valid Values = Yes
No
Unknown
Not Reported
Not Allowed To Collect || Example Values =   || Required? = optional || Multiplicity =   || CDE Public ID = caDSR, 4231463, 1.0
https://cdebrowser.nci.nih.gov/cdebrowserClient/cdeBrowser.html#/search?publicId=4231463&amp;version=1.0</t>
  </si>
  <si>
    <t>Term = Surgical Margin Resection Status
Definintion = Text terms to describe the status of a tissue margin following surgical resection.</t>
  </si>
  <si>
    <t>caDSR, 2608702, 1.0
https://cdebrowser.nci.nih.gov/cdebrowserClient/cdeBrowser.html#/search?publicId=2608702&amp;version=1.0</t>
  </si>
  <si>
    <t>Data Element Group = HTAN.Diagnosis || Data Element Name = residual_disease || Definition = Term = Surgical Margin Resection Status
Definintion = Text terms to describe the status of a tissue margin following surgical resection. || Data Type = enum || Valid Values = R0
R1
R2
RX
Unknown
Not Reported || Example Values =   || Required? = optional || Multiplicity =   || CDE Public ID = caDSR, 2608702, 1.0
https://cdebrowser.nci.nih.gov/cdebrowserClient/cdeBrowser.html#/search?publicId=2608702&amp;version=1.0</t>
  </si>
  <si>
    <t>Term = Gleason Secondary Score For Prostate Cancer Category
Definintion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t>
  </si>
  <si>
    <t>caDSR, 5936802, 1.0
https://cdebrowser.nci.nih.gov/cdebrowserClient/cdeBrowser.html#/search?publicId=5936802&amp;version=1.0</t>
  </si>
  <si>
    <t>Data Element Group = HTAN.Diagnosis || Data Element Name = secondary_gleason_grade || Definition = Term = Gleason Secondary Score For Prostate Cancer Category
Definintion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Pattern 1
Pattern 2
Pattern 3
Pattern 4
Pattern 5 || Example Values =   || Required? = optional || Multiplicity =   || CDE Public ID = caDSR, 5936802, 1.0
https://cdebrowser.nci.nih.gov/cdebrowserClient/cdeBrowser.html#/search?publicId=5936802&amp;version=1.0</t>
  </si>
  <si>
    <t>Term = Tumor Location Central Nervous System Tissue Type
Definintion = Text term to specify the location of the supratentorial tumor.</t>
  </si>
  <si>
    <t>Cerebral Cortex
Deep Gray (e.g. Basal Ganglia, Thalamus)
Spinal Cord
White Matter
Unknown
Not Reported</t>
  </si>
  <si>
    <t>caDSR, 3133891, 1.0
https://cdebrowser.nci.nih.gov/cdebrowserClient/cdeBrowser.html#/search?publicId=3133891&amp;version=1.0</t>
  </si>
  <si>
    <t>Data Element Group = HTAN.Diagnosis || Data Element Name = supratentorial_localization || Definition = Term = Tumor Location Central Nervous System Tissue Type
Definintion = Text term to specify the location of the supratentorial tumor. || Data Type = enum || Valid Values = Cerebral Cortex
Deep Gray (e.g. Basal Ganglia, Thalamus)
Spinal Cord
White Matter
Unknown
Not Reported || Example Values =   || Required? = optional || Multiplicity =   || CDE Public ID = caDSR, 3133891, 1.0
https://cdebrowser.nci.nih.gov/cdebrowserClient/cdeBrowser.html#/search?publicId=3133891&amp;version=1.0</t>
  </si>
  <si>
    <t>Term = Malignant Disease Diagnosis Synchronous Indicator
Definintion = A yes/no/unknown indicator used to describe whether the patient had an additional malignant diagnosis at the same time the tumor used for sequencing was diagnosed. If both tumors were sequenced, both tumors would have synchronous malignancies.</t>
  </si>
  <si>
    <t>caDSR, 6142390, 1.0
https://cdebrowser.nci.nih.gov/cdebrowserClient/cdeBrowser.html#/search?publicId=6142390&amp;version=1.0</t>
  </si>
  <si>
    <t>Data Element Group = HTAN.Diagnosis || Data Element Name = synchronous_malignancy || Definition = Term = Malignant Disease Diagnosis Synchronous Indicator
Definintion = A yes/no/unknown indicator used to describe whether the patient had an additional malignant diagnosis at the same time the tumor used for sequencing was diagnosed. If both tumors were sequenced, both tumors would have synchronous malignancies. || Data Type = enum || Valid Values = Yes
No
Unknown
Not Reported || Example Values =   || Required? = optional || Multiplicity =   || CDE Public ID = caDSR, 6142390, 1.0
https://cdebrowser.nci.nih.gov/cdebrowserClient/cdeBrowser.html#/search?publicId=6142390&amp;version=1.0</t>
  </si>
  <si>
    <t>Term = Tumor Mass Organ Origin Yes No Unknown Not Applicable Indicator
Definintion = The yes/no/unknown indicator used to describe whether the tumor is confined to the organ where it originated and did not spread to a proximal or distant location within the body.</t>
  </si>
  <si>
    <t>caDSR, 4925494, 1.0
https://cdebrowser.nci.nih.gov/cdebrowserClient/cdeBrowser.html#/search?publicId=4925494&amp;version=1.0</t>
  </si>
  <si>
    <t>Data Element Group = HTAN.Diagnosis || Data Element Name = tumor_confined_to_organ_of_origin || Definition = Term = Tumor Mass Organ Origin Yes No Unknown Not Applicable Indicator
Definintion = The yes/no/unknown indicator used to describe whether the tumor is confined to the organ where it originated and did not spread to a proximal or distant location within the body. || Data Type = enum || Valid Values = Yes
No
Unknown
Not Reported || Example Values =   || Required? = optional || Multiplicity =   || CDE Public ID = caDSR, 4925494, 1.0
https://cdebrowser.nci.nih.gov/cdebrowserClient/cdeBrowser.html#/search?publicId=4925494&amp;version=1.0</t>
  </si>
  <si>
    <t>Term = Primary Neoplasm Focus Type
Definintion = The text term used to describe whether the patient's disease originated in a single location or multiple locations.</t>
  </si>
  <si>
    <t>caDSR, 3174022, 1.0
https://cdebrowser.nci.nih.gov/cdebrowserClient/cdeBrowser.html#/search?publicId=3174022&amp;version=1.0</t>
  </si>
  <si>
    <t>Data Element Group = HTAN.Diagnosis || Data Element Name = tumor_focality || Definition = Term = Primary Neoplasm Focus Type
Definintion = The text term used to describe whether the patient's disease originated in a single location or multiple locations. || Data Type = enum || Valid Values = Multifocal
Unifocal
Unknown
Not Reported || Example Values =   || Required? = optional || Multiplicity =   || CDE Public ID = caDSR, 3174022, 1.0
https://cdebrowser.nci.nih.gov/cdebrowserClient/cdeBrowser.html#/search?publicId=3174022&amp;version=1.0</t>
  </si>
  <si>
    <t>Term = Tumor Largest Dimension Measurement
Definintion = Numeric value used to describe the maximum diameter or dimension of the primary tumor, measured in centimeters.</t>
  </si>
  <si>
    <t>(not provided)</t>
  </si>
  <si>
    <t>caDSR, 64215, 3.0
https://cdebrowser.nci.nih.gov/cdebrowserClient/cdeBrowser.html#/search?publicId=64215&amp;version=3.0</t>
  </si>
  <si>
    <t>Data Element Group = HTAN.Diagnosis || Data Element Name = tumor_largest_dimension_diameter || Definition = Term = Tumor Largest Dimension Measurement
Definintion = Numeric value used to describe the maximum diameter or dimension of the primary tumor, measured in centimeters. || Data Type = enum || Valid Values = type: number || Example Values =   || Required? = optional || Multiplicity =   || CDE Public ID = caDSR, 64215, 3.0
https://cdebrowser.nci.nih.gov/cdebrowserClient/cdeBrowser.html#/search?publicId=64215&amp;version=3.0</t>
  </si>
  <si>
    <t>Term = Modified Ryan Scheme for Tumor Regression Score 3 Point Scale
Definintion = A numeric value used to measure therapeutic response of the primary tumor and predict patient outcomes based on a three-point tumor regression grading system.</t>
  </si>
  <si>
    <t>caDSR, 6471217, 1.0
https://cdebrowser.nci.nih.gov/cdebrowserClient/cdeBrowser.html#/search?publicId=6471217&amp;version=1.0</t>
  </si>
  <si>
    <t>Data Element Group = HTAN.Diagnosis || Data Element Name = tumor_regression_grade || Definition = Term = Modified Ryan Scheme for Tumor Regression Score 3 Point Scale
Definintion = A numeric value used to measure therapeutic response of the primary tumor and predict patient outcomes based on a three-point tumor regression grading system. || Data Type = enum || Valid Values = 0
1
2
3
Unknown
Not Reported || Example Values =   || Required? = optional || Multiplicity =   || CDE Public ID = caDSR, 6471217, 1.0
https://cdebrowser.nci.nih.gov/cdebrowserClient/cdeBrowser.html#/search?publicId=6471217&amp;version=1.0</t>
  </si>
  <si>
    <t>Term = Tumor Vascular Invasion Ind-3
Definintion = The yes/no indicator to ask if large vessel or venous invasion was detected by surgery or presence in a tumor specimen.</t>
  </si>
  <si>
    <t>caDSR, 64358, 3.0
https://cdebrowser.nci.nih.gov/cdebrowserClient/cdeBrowser.html#/search?publicId=64358&amp;version=3.0</t>
  </si>
  <si>
    <t>Data Element Group = HTAN.Diagnosis || Data Element Name = vascular_invasion_present || Definition = Term = Tumor Vascular Invasion Ind-3
Definintion = The yes/no indicator to ask if large vessel or venous invasion was detected by surgery or presence in a tumor specimen. || Data Type = enum || Valid Values = Yes
No
Unknown
Not Reported
Not Allowed To Collect || Example Values =   || Required? = optional || Multiplicity =   || CDE Public ID = caDSR, 64358, 3.0
https://cdebrowser.nci.nih.gov/cdebrowserClient/cdeBrowser.html#/search?publicId=64358&amp;version=3.0</t>
  </si>
  <si>
    <t>Term = Vascular Tumor Cell Invasion Type
Definintion = Text term that represents the type of vascular tumor invasion.</t>
  </si>
  <si>
    <t>caDSR, 3168001, 1.0
https://cdebrowser.nci.nih.gov/cdebrowserClient/cdeBrowser.html#/search?publicId=3168001&amp;version=1.0</t>
  </si>
  <si>
    <t>Data Element Group = HTAN.Diagnosis || Data Element Name = vascular_invasion_type || Definition = Term = Vascular Tumor Cell Invasion Type
Definintion = Text term that represents the type of vascular tumor invasion. || Data Type = enum || Valid Values = Extramural
Intramural
Macro
Micro
No Vascular Invasion
Unknown
Not Reported || Example Values =   || Required? = optional || Multiplicity =   || CDE Public ID = caDSR, 3168001, 1.0
https://cdebrowser.nci.nih.gov/cdebrowserClient/cdeBrowser.html#/search?publicId=3168001&amp;version=1.0</t>
  </si>
  <si>
    <t>Term = Weiss System Category Assessment Total Score
Definintion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t>
  </si>
  <si>
    <t>caDSR, 3648744, 1.0
https://cdebrowser.nci.nih.gov/cdebrowserClient/cdeBrowser.html#/search?publicId=3648744&amp;version=1.0</t>
  </si>
  <si>
    <t>Data Element Group = HTAN.Diagnosis || Data Element Name = weiss_assessment_score || Definition = Term = Weiss System Category Assessment Total Score
Definintion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 || Valid Values = 0
1
2
3
4
5
6
7
8
9 || Example Values =   || Required? = optional || Multiplicity =   || CDE Public ID = caDSR, 3648744, 1.0
https://cdebrowser.nci.nih.gov/cdebrowserClient/cdeBrowser.html#/search?publicId=3648744&amp;version=1.0</t>
  </si>
  <si>
    <t>Term = Disease Histology Confirmation Favorable Status
Definintion = The text term used to describe the classification of Wilms tumors distinguishing between
  favorable and unfavorable histologic groups.</t>
  </si>
  <si>
    <t>caDSR, 4358735, 1.0
https://cdebrowser.nci.nih.gov/cdebrowserClient/cdeBrowser.html#/search?publicId=4358735&amp;version=1.0</t>
  </si>
  <si>
    <t>Data Element Group = HTAN.Diagnosis || Data Element Name = wilms_tumor_histologic_subtype || Definition = Term = Disease Histology Confirmation Favorable Status
Definintion = The text term used to describe the classification of Wilms tumors distinguishing between
  favorable and unfavorable histologic groups. || Data Type = enum || Valid Values = Favorable
Unfavorable
Unknown
Not Reported || Example Values =   || Required? = optional || Multiplicity =   || CDE Public ID = caDSR, 4358735, 1.0
https://cdebrowser.nci.nih.gov/cdebrowserClient/cdeBrowser.html#/search?publicId=4358735&amp;version=1.0</t>
  </si>
  <si>
    <t>Term = Year of initial pathologic diagnosis
Definintion = Numeric value to represent the year of an individual's initial pathologic diagnosis of cancer.</t>
  </si>
  <si>
    <t>type:
- integer
- "null"</t>
  </si>
  <si>
    <t>caDSR, 2896960, 1.0
https://cdebrowser.nci.nih.gov/cdebrowserClient/cdeBrowser.html#/search?publicId=2896960&amp;version=1.0</t>
  </si>
  <si>
    <t>Data Element Group = HTAN.Diagnosis || Data Element Name = year_of_diagnosis || Definition = Term = Year of initial pathologic diagnosis
Definintion = Numeric value to represent the year of an individual's initial pathologic diagnosis of cancer. || Data Type = type:
- integer
- "null" || Valid Values =   || Example Values =   || Required? = optional || Multiplicity =   || CDE Public ID = caDSR, 2896960, 1.0
https://cdebrowser.nci.nih.gov/cdebrowserClient/cdeBrowser.html#/search?publicId=2896960&amp;version=1.0</t>
  </si>
  <si>
    <t>HTAN.Exposure</t>
  </si>
  <si>
    <t>start_days_from_index</t>
  </si>
  <si>
    <t xml:space="preserve">Term = days_from_index
Definintion = Number of days from the date of birth (index date) to the date of an event (e.g. exposure to environmental factors, treatment start, etc.).
 If not applicable please enter 'Not Applicable' </t>
  </si>
  <si>
    <t>number, Not Applicable</t>
  </si>
  <si>
    <t>HTAN required</t>
  </si>
  <si>
    <t>Data Element Group = HTAN.Exposure || Data Element Name = start_days_from_index || Definition = Term = days_from_index
Definintion = Number of days from the date of birth (index date) to the date of an event (e.g. exposure to environmental factors, treatment start, etc.).
 If not applicable please enter 'Not Applicable'  || Data Type = number, Not Applicable || Valid Values =   || Example Values =   || Required? = HTAN required || Multiplicity =   || CDE Public ID = N/A</t>
  </si>
  <si>
    <t>Term = Person Cigarette Smoking History Pack Year Value
Definintion = Numeric computed value to represent lifetime tobacco exposure defined as number of cigarettes smoked per day x number of years smoked divided by 20.</t>
  </si>
  <si>
    <t>caDSR, 2955385, 1.0
https://cdebrowser.nci.nih.gov/cdebrowserClient/cdeBrowser.html#/search?publicId=2955385&amp;version=1.0</t>
  </si>
  <si>
    <t>Data Element Group = HTAN.Exposure || Data Element Name = pack_years_smoked || Definition = Term = Person Cigarette Smoking History Pack Year Value
Definintion = Numeric computed value to represent lifetime tobacco exposure defined as number of cigarettes smoked per day x number of years smoked divided by 20. || Data Type = type: number || Valid Values =   || Example Values =   || Required? = preferred || Multiplicity =   || CDE Public ID = caDSR, 2955385, 1.0
https://cdebrowser.nci.nih.gov/cdebrowserClient/cdeBrowser.html#/search?publicId=2955385&amp;version=1.0</t>
  </si>
  <si>
    <t>Term = Person Smoking Duration Year Count
Definintion = Numeric value (or unknown) to represent the number of years a person has been smoking.</t>
  </si>
  <si>
    <t>caDSR, 3137957, 1.0
https://cdebrowser.nci.nih.gov/cdebrowserClient/cdeBrowser.html#/search?publicId=3137957&amp;version=1.0</t>
  </si>
  <si>
    <t>Data Element Group = HTAN.Exposure || Data Element Name = years_smoked || Definition = Term = Person Smoking Duration Year Count
Definintion = Numeric value (or unknown) to represent the number of years a person has been smoking. || Data Type = type: number || Valid Values =   || Example Values =   || Required? = preferred || Multiplicity =   || CDE Public ID = caDSR, 3137957, 1.0
https://cdebrowser.nci.nih.gov/cdebrowserClient/cdeBrowser.html#/search?publicId=3137957&amp;version=1.0</t>
  </si>
  <si>
    <t>Term = Alcohol Consumption Weekly Days Usage Number
Definintion = Numeric value used to describe the average number of days each week that a person consumes an alcoholic beverage.</t>
  </si>
  <si>
    <t>caDSR, 3114013, 1.0
https://cdebrowser.nci.nih.gov/cdebrowserClient/cdeBrowser.html#/search?publicId=3114013&amp;version=1.0</t>
  </si>
  <si>
    <t>Data Element Group = HTAN.Exposure || Data Element Name = alcohol_days_per_week || Definition = Term = Alcohol Consumption Weekly Days Usage Number
Definintion = Numeric value used to describe the average number of days each week that a person consumes an alcoholic beverage. || Data Type = type: number || Valid Values =   || Example Values =   || Required? = optional || Multiplicity =   || CDE Public ID = caDSR, 3114013, 1.0
https://cdebrowser.nci.nih.gov/cdebrowserClient/cdeBrowser.html#/search?publicId=3114013&amp;version=1.0</t>
  </si>
  <si>
    <t>Term = Person Daily Alcohol Consumption Count
Definintion = Numeric value used to describe the average number of alcoholic beverages a person consumes per day.</t>
  </si>
  <si>
    <t>caDSR, 3124961, 1.0
https://cdebrowser.nci.nih.gov/cdebrowserClient/cdeBrowser.html#/search?publicId=3124961&amp;version=1.0</t>
  </si>
  <si>
    <t>Data Element Group = HTAN.Exposure || Data Element Name = alcohol_drinks_per_day || Definition = Term = Person Daily Alcohol Consumption Count
Definintion = Numeric value used to describe the average number of alcoholic beverages a person consumes per day. || Data Type = type: number || Valid Values =   || Example Values =   || Required? = optional || Multiplicity =   || CDE Public ID = caDSR, 3124961, 1.0
https://cdebrowser.nci.nih.gov/cdebrowserClient/cdeBrowser.html#/search?publicId=3124961&amp;version=1.0</t>
  </si>
  <si>
    <t>Term = Alcohol Lifetime History Indicator
Definintion = A response to a question that asks whether the participant has consumed at least 12 drinks of any kind of alcoholic beverage in their lifetime.</t>
  </si>
  <si>
    <t xml:space="preserve">Yes
No
Unknown
Not Reported
     </t>
  </si>
  <si>
    <t>caDSR, 2201918, 1.0
https://cdebrowser.nci.nih.gov/cdebrowserClient/cdeBrowser.html#/search?publicId=2201918&amp;version=1.0</t>
  </si>
  <si>
    <t>Data Element Group = HTAN.Exposure || Data Element Name = alcohol_history || Definition = Term = Alcohol Lifetime History Indicator
Definintion = A response to a question that asks whether the participant has consumed at least 12 drinks of any kind of alcoholic beverage in their lifetime. || Data Type = enum || Valid Values = Yes
No
Unknown
Not Reported
      || Example Values =   || Required? = optional || Multiplicity =   || CDE Public ID = caDSR, 2201918, 1.0
https://cdebrowser.nci.nih.gov/cdebrowserClient/cdeBrowser.html#/search?publicId=2201918&amp;version=1.0</t>
  </si>
  <si>
    <t>Term = Person Self-Report Alcoholic Beverage Exposure Category
Definintion = Category to describe the patient's current level of alcohol use as self-reported by the patient.</t>
  </si>
  <si>
    <t>caDSR, 3457767, 1.0
https://cdebrowser.nci.nih.gov/cdebrowserClient/cdeBrowser.html#/search?publicId=3457767&amp;version=1.0</t>
  </si>
  <si>
    <t>Data Element Group = HTAN.Exposure || Data Element Name = alcohol_intensity || Definition = Term = Person Self-Report Alcoholic Beverage Exposure Category
Definintion = Category to describe the patient's current level of alcohol use as self-reported by the patient. || Data Type = enum || Valid Values = Drinker
Heavy Drinker
Lifelong Non-Drinker
Non-Drinker
Occasional Drinker
Unknown
Not Reported || Example Values =   || Required? = optional || Multiplicity =   || CDE Public ID = caDSR, 3457767, 1.0
https://cdebrowser.nci.nih.gov/cdebrowserClient/cdeBrowser.html#/search?publicId=3457767&amp;version=1.0</t>
  </si>
  <si>
    <t>Term = Asbestos Exposure Ind-3
Definintion = The yes/no/unknown indicator used to describe whether the patient was exposed to asbestos.</t>
  </si>
  <si>
    <t>caDSR, 1253, 3.0
https://cdebrowser.nci.nih.gov/cdebrowserClient/cdeBrowser.html#/search?publicId=1253&amp;version=3.0</t>
  </si>
  <si>
    <t>Data Element Group = HTAN.Exposure || Data Element Name = asbestos_exposure || Definition = Term = Asbestos Exposure Ind-3
Definintion = The yes/no/unknown indicator used to describe whether the patient was exposed to asbestos. || Data Type = enum || Valid Values = Yes
No
Unknown
Not Reported
      || Example Values =   || Required? = optional || Multiplicity =   || CDE Public ID = caDSR, 1253, 3.0
https://cdebrowser.nci.nih.gov/cdebrowserClient/cdeBrowser.html#/search?publicId=1253&amp;version=3.0</t>
  </si>
  <si>
    <t>Term = Smoking Use Average Number
Definintion = The average number of cigarettes smoked per day.</t>
  </si>
  <si>
    <t>caDSR, 2001716, 4.0
https://cdebrowser.nci.nih.gov/cdebrowserClient/cdeBrowser.html#/search?publicId=2001716&amp;version=4.0</t>
  </si>
  <si>
    <t>Data Element Group = HTAN.Exposure || Data Element Name = cigarettes_per_day || Definition = Term = Smoking Use Average Number
Definintion = The average number of cigarettes smoked per day. || Data Type = type: number || Valid Values =   || Example Values =   || Required? = optional || Multiplicity =   || CDE Public ID = caDSR, 2001716, 4.0
https://cdebrowser.nci.nih.gov/cdebrowserClient/cdeBrowser.html#/search?publicId=2001716&amp;version=4.0</t>
  </si>
  <si>
    <t>Term = Person Coal Dust Exposure Indicator
Definintion = The yes/no/unknown indicator used to describe whether a patient was exposed to fine powder derived by the crushing of coal.</t>
  </si>
  <si>
    <t>Data Element Group = HTAN.Exposure || Data Element Name = coal_dust_exposure || Definition = Term = Person Coal Dust Exposure Indicator
Definintion = The yes/no/unknown indicator used to describe whether a patient was exposed to fine powder derived by the crushing of coal. || Data Type = enum || Valid Values = Yes
No
Unknown || Example Values =   || Required? = optional || Multiplicity =   || CDE Public ID = N/A</t>
  </si>
  <si>
    <t>Term = Person Environmental Tobacco Smoke Exposure Indicator
Definintion = The yes/no/unknown indicator used to describe whether a patient was exposed to smoke that is emitted from burning tobacco, including cigarettes, pipes, and cigars. This includes tobacco smoke exhaled by smokers.</t>
  </si>
  <si>
    <t>Data Element Group = HTAN.Exposure || Data Element Name = environmental_tobacco_smoke_exposure || Definition = Term = Person Environmental Tobacco Smoke Exposure Indicator
Definintion = The yes/no/unknown indicator used to describe whether a patient was exposed to smoke that is emitted from burning tobacco, including cigarettes, pipes, and cigars. This includes tobacco smoke exhaled by smokers. || Data Type = enum || Valid Values = Yes
No
Unknown || Example Values =   || Required? = optional || Multiplicity =   || CDE Public ID = N/A</t>
  </si>
  <si>
    <t>Term = Person Lifetime Risk Radon Exposure Indicator
Definintion = The yes/no/unknown indicator used to describe whether the patient was exposed to radon.</t>
  </si>
  <si>
    <t>caDSR, 2816352, 1.0
https://cdebrowser.nci.nih.gov/cdebrowserClient/cdeBrowser.html#/search?publicId=2816352&amp;version=1.0</t>
  </si>
  <si>
    <t>Data Element Group = HTAN.Exposure || Data Element Name = radon_exposure || Definition = Term = Person Lifetime Risk Radon Exposure Indicator
Definintion = The yes/no/unknown indicator used to describe whether the patient was exposed to radon. || Data Type = enum || Valid Values = Yes
No
Unknown
Not Reported
      || Example Values =   || Required? = optional || Multiplicity =   || CDE Public ID = caDSR, 2816352, 1.0
https://cdebrowser.nci.nih.gov/cdebrowserClient/cdeBrowser.html#/search?publicId=2816352&amp;version=1.0</t>
  </si>
  <si>
    <t>Term = Person Respirable Cystalline Silica Exposure Indicator
Definintion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t>
  </si>
  <si>
    <t>Data Element Group = HTAN.Exposure || Data Element Name = respirable_crystalline_silica_exposure || Definition = Term = Person Respirable Cystalline Silica Exposure Indicator
Definintion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 || Valid Values = Yes
No
Unknown || Example Values =   || Required? = optional || Multiplicity =   || CDE Public ID = N/A but source is caDSR</t>
  </si>
  <si>
    <t>Term = Person Smoking Frequency
Definintion = The text term used to generally decribe how often the patient smokes.</t>
  </si>
  <si>
    <t>Data Element Group = HTAN.Exposure || Data Element Name = smoking_frequency || Definition = Term = Person Smoking Frequency
Definintion = The text term used to generally decribe how often the patient smokes. || Data Type = enum || Valid Values = Every day
Some days
Unknown || Example Values =   || Required? = optional || Multiplicity =   || CDE Public ID = N/A but source is caDSR</t>
  </si>
  <si>
    <t>Term = Person Smoking Frequency
Definintion = The text term used to describe the approximate amount of time elapsed between the time the patient wakes up in the morning to the time they smoke their first cigarette.</t>
  </si>
  <si>
    <t>caDSR, 3279220, 1.0
https://cdebrowser.nci.nih.gov/cdebrowserClient/cdeBrowser.html#/search?publicId=3279220&amp;version=1.0</t>
  </si>
  <si>
    <t>Data Element Group = HTAN.Exposure || Data Element Name = time_between_waking_and_first_smoke || Definition = Term = Person Smoking Frequency
Definintion = The text term used to describe the approximate amount of time elapsed between the time the patient wakes up in the morning to the time they smoke their first cigarette. || Data Type = enum || Valid Values = Within 5 Minutes
6-30 Minutes
31-60 Minutes
After 60 Minutes
Unknown || Example Values =   || Required? = optional || Multiplicity =   || CDE Public ID = caDSR, 3279220, 1.0
https://cdebrowser.nci.nih.gov/cdebrowserClient/cdeBrowser.html#/search?publicId=3279220&amp;version=1.0</t>
  </si>
  <si>
    <t>Term = Started Smoking Year
Definintion = The year in which the participant began smoking.</t>
  </si>
  <si>
    <t>caDSR, 2228604, 1.0
https://cdebrowser.nci.nih.gov/cdebrowserClient/cdeBrowser.html#/search?publicId=2228604&amp;version=1.0</t>
  </si>
  <si>
    <t>Data Element Group = HTAN.Exposure || Data Element Name = tobacco_smoking_onset_year || Definition = Term = Started Smoking Year
Definintion = The year in which the participant began smoking. || Data Type = type: integer || Valid Values =   || Example Values =   || Required? = optional || Multiplicity =   || CDE Public ID = caDSR, 2228604, 1.0
https://cdebrowser.nci.nih.gov/cdebrowserClient/cdeBrowser.html#/search?publicId=2228604&amp;version=1.0</t>
  </si>
  <si>
    <t>Term = Stopped Smoking Year
Definintion = The year in which the participant quit smoking.</t>
  </si>
  <si>
    <t>caDSR, 2228610, 1.0
https://cdebrowser.nci.nih.gov/cdebrowserClient/cdeBrowser.html#/search?publicId=2228610&amp;version=1.0</t>
  </si>
  <si>
    <t>Data Element Group = HTAN.Exposure || Data Element Name = tobacco_smoking_quit_year || Definition = Term = Stopped Smoking Year
Definintion = The year in which the participant quit smoking. || Data Type = type: integer || Valid Values =   || Example Values =   || Required? = optional || Multiplicity =   || CDE Public ID = caDSR, 2228610, 1.0
https://cdebrowser.nci.nih.gov/cdebrowserClient/cdeBrowser.html#/search?publicId=2228610&amp;version=1.0</t>
  </si>
  <si>
    <t>Term = Patient Smoking History Category
Definintion = Category describing current smoking status and smoking history as self-reported by a patient</t>
  </si>
  <si>
    <t>1 - Lifelong Non-Smoker
2 - Current Smoker
3 - Current Reformed Smoker for &gt; 15 yrs
4 - Current Reformed Smoker for &lt; or = 15 yrs
5 - Current Reformed Smoker, Duration Not Specified
7 - Smoking history not documented
Unknown
Not Reported</t>
  </si>
  <si>
    <t>caDSR, 2181650, 1.0
https://cdebrowser.nci.nih.gov/cdebrowserClient/cdeBrowser.html#/search?publicId=2181650&amp;version=1.0</t>
  </si>
  <si>
    <t>Data Element Group = HTAN.Exposure || Data Element Name = tobacco_smoking_status || Definition = Term = Patient Smoking History Category
Definintion = Category describing current smoking status and smoking history as self-reported by a patient || Data Type = enum || Valid Values = 1 - Lifelong Non-Smoker
2 - Current Smoker
3 - Current Reformed Smoker for &gt; 15 yrs
4 - Current Reformed Smoker for &lt; or = 15 yrs
5 - Current Reformed Smoker, Duration Not Specified
7 - Smoking history not documented
Unknown
Not Reported || Example Values =   || Required? = optional || Multiplicity =   || CDE Public ID = caDSR, 2181650, 1.0
https://cdebrowser.nci.nih.gov/cdebrowserClient/cdeBrowser.html#/search?publicId=2181650&amp;version=1.0</t>
  </si>
  <si>
    <t>Term = Person Smoke Exposure Type
Definintion = The text term used to describe the patient's specific type of smoke exposure.</t>
  </si>
  <si>
    <t>Accidental building fire smoke
Accidental fire smoke, grass
Accidental fire smoke, NOS
Accidental forest fire smoke
Accidental vehicle fire smoke
Aircraft smoke
Burning tree smoke
Coal smoke, NOS
Cooking-related smoke, NOS
Electronic cigarette smoke, NOS
Electrical fire smoke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pipe
Unknown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t>
  </si>
  <si>
    <t>Term = Person Tobacco Use Type
Definintion = The text term used to describe the specific type of tobacco used by the patient.</t>
  </si>
  <si>
    <t>Cigarettes
Cigar
Electronic Cigarette
Other
Pipe
Smokeless Tobacco</t>
  </si>
  <si>
    <t>Data Element Group = HTAN.Exposure || Data Element Name = type_of_tobacco_used || Definition = Term = Person Tobacco Use Type
Definintion = The text term used to describe the specific type of tobacco used by the patient. || Data Type = enum || Valid Values = Cigarettes
Cigar
Electronic Cigarette
Other
Pipe
Smokeless Tobacco || Example Values =   || Required? = optional || Multiplicity =   || CDE Public ID = N/A but source is caDSR</t>
  </si>
  <si>
    <t>HTAN.Follow-Up</t>
  </si>
  <si>
    <t>Term = Index Date To Follow-up Day Count
Definintion = Number of days between the date used for index (DOB) and the date of the patient's last follow-up appointment or contact.</t>
  </si>
  <si>
    <t>caDSR, 6154727, 1.0
https://cdebrowser.nci.nih.gov/cdebrowserClient/cdeBrowser.html#/search?publicId=6154727&amp;version=1.0</t>
  </si>
  <si>
    <t>Data Element Group = HTAN.Follow-Up || Data Element Name = days_to_follow_up || Definition = Term = Index Date To Follow-up Day Count
Definintion = Number of days between the date used for index (DOB) and the date of the patient's last follow-up appointment or contact. || Data Type = type: integer
minimum: -32872
maximum: 32872 || Valid Values =   || Example Values =   || Required? = preferred || Multiplicity =   || CDE Public ID = caDSR, 6154727, 1.0
https://cdebrowser.nci.nih.gov/cdebrowserClient/cdeBrowser.html#/search?publicId=6154727&amp;version=1.0</t>
  </si>
  <si>
    <t>Term = Common Terminology Criteria for Adverse Events Version 4.0 Low Level Term Name
Definintion = Text that represents the Common Terminology Criteria for Adverse Events low level term name for an adverse event.</t>
  </si>
  <si>
    <t>caDSR, 3125302, 1.1
https://cdebrowser.nci.nih.gov/cdebrowserClient/cdeBrowser.html#/search?publicId=3125302&amp;version=1.1</t>
  </si>
  <si>
    <t>Data Element Group = HTAN.Follow-Up || Data Element Name = adverse_event || Definition = Term = Common Terminology Criteria for Adverse Events Version 4.0 Low Level Term Name
Definintion = Text that represents the Common Terminology Criteria for Adverse Events low level term name for an adverse event. || Data Type = enum || Valid Values = 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 || Example Values =   || Required? = optional || Multiplicity =   || CDE Public ID = caDSR, 3125302, 1.1
https://cdebrowser.nci.nih.gov/cdebrowserClient/cdeBrowser.html#/search?publicId=3125302&amp;version=1.1</t>
  </si>
  <si>
    <t>Term = Barrett's Esophagus Diagnosis Goblet Cell Present Indicator
Definintion = The yes/no/unknown indicator used to describe whether goblet cells were determined to be present in a patient diagnosed with Barrett's esophagus.</t>
  </si>
  <si>
    <t>caDSR, 3440216, 1.0
https://cdebrowser.nci.nih.gov/cdebrowserClient/cdeBrowser.html#/search?publicId=3440216&amp;version=1.0</t>
  </si>
  <si>
    <t>Data Element Group = HTAN.Follow-Up || Data Element Name = barretts_esophagus_goblet_cells_present || Definition = Term = Barrett's Esophagus Diagnosis Goblet Cell Present Indicator
Definintion = The yes/no/unknown indicator used to describe whether goblet cells were determined to be present in a patient diagnosed with Barrett's esophagus. || Data Type = enum || Valid Values = Yes
No
Unknown
Not Reported
      || Example Values =   || Required? = optional || Multiplicity =   || CDE Public ID = caDSR, 3440216, 1.0
https://cdebrowser.nci.nih.gov/cdebrowserClient/cdeBrowser.html#/search?publicId=3440216&amp;version=1.0</t>
  </si>
  <si>
    <t>Term = Body Mass Index Value
Definintion = A calculated numerical quantity that represents an individual's weight to height ratio.</t>
  </si>
  <si>
    <t>caDSR, 2006410, 3.0
https://cdebrowser.nci.nih.gov/cdebrowserClient/cdeBrowser.html#/search?publicId=2006410&amp;version=3.0</t>
  </si>
  <si>
    <t>Data Element Group = HTAN.Follow-Up || Data Element Name = bmi || Definition = Term = Body Mass Index Value
Definintion = A calculated numerical quantity that represents an individual's weight to height ratio. || Data Type = type: number || Valid Values =   || Example Values =   || Required? = optional || Multiplicity =   || CDE Public ID = caDSR, 2006410, 3.0
https://cdebrowser.nci.nih.gov/cdebrowserClient/cdeBrowser.html#/search?publicId=2006410&amp;version=3.0</t>
  </si>
  <si>
    <t>Term = Disease Response Reason Text
Definintion = The text term used to describe the suspected cause or reason for the patient disease response.</t>
  </si>
  <si>
    <t>type: string</t>
  </si>
  <si>
    <t>caDSR, 6161025, 1.0
https://cdebrowser.nci.nih.gov/cdebrowserClient/cdeBrowser.html#/search?publicId=6161025&amp;version=1.0</t>
  </si>
  <si>
    <t>Data Element Group = HTAN.Follow-Up || Data Element Name = cause_of_response || Definition = Term = Disease Response Reason Text
Definintion = The text term used to describe the suspected cause or reason for the patient disease response. || Data Type = type: string || Valid Values =   || Example Values =   || Required? = optional || Multiplicity =   || CDE Public ID = caDSR, 6161025, 1.0
https://cdebrowser.nci.nih.gov/cdebrowserClient/cdeBrowser.html#/search?publicId=6161025&amp;version=1.0</t>
  </si>
  <si>
    <t>Term = Index Date To Comorbidity Day Count
Definintion = The text term used to describe a comorbidity disease, which coexists with the patient's malignant disease.</t>
  </si>
  <si>
    <t>Acute Renal Failure
Adenocarcinoma
Adrenocortical Insufficiency
Adenomatous Polyposis Coli
Allergies
Alpha-1 Antitrypsin
Anemia
Anxiety
Arrhythmia
Arthritis
Asthma
Atrial Fibrillation
Avascular Necrosis
Barrett's Esophagus
Basal Cell Carcinoma
Beckwith-Wiedemann
Behcet's Disease
Biliary Disorder
Blood Clots
Bone Fracture(s)
Bronchitis
Calcium Channel Blockers
Cancer
Cataracts
Celiac Disease
Cirrhosis, Unknown Etiology
Cerebrovascular Disease
Cholelithiasis
Chronic Renal Failure
Colon Polyps
Common Variable Immunodeficiency
Congestive Heart Failure (CHF)
Connective Tissue Disorder
COPD
Coronary Artery Disease
Crohn's Disease
Cryptogenic Organizing Pneumonia
Deep Vein Thrombosis / Thromboembolism
Denys-Drash Syndrome
Depression
Diabetes
Diabetes, Type II
Diabetic Neuropathy
Diet Controlled Diabetes
Diverticulitis
DVT/PE
Dyslipidemia
Epilepsy
Eczema
Epstein-Barr Virus
Familial Adenomatous Polyposis
Fanconi Anemia
Fibrosis
Gastroesophageal Reflux Disease
GERD
Glaucoma
Glycogen Storage Disease
Gout
Gonadal Dysfunction
Gorlin Syndrome
H. pylori Infection
Hashimoto's Thyroiditis
Headache
Heart Disease
Hemihypertrophy
Hemorrhagic Cystitis
Hepatitis
Hepatitis A Infection
Hepatitis B Infection
Hepatitis C Infection
Hepatitis, Chronic
Hereditary Non-polyposis Colon Cancer
Herpes
High Grade Liver Dysplastic Nodule
HIV / AIDS
Human Papillomavirus Infection
HUS/TTP
Hypercholesterolemia
Hypercalcemia
Hyperglycemia
Hyperlipidemia
Hypertension
Hypospadias
Hypothyroidism
Inflammatory Bowel Disease
Insulin Controlled Diabetes
Interstitial Pneumontis or ARDS
Intraductal Papillary Mucinous Neoplasm
Iron Overload
Ischemic Heart Disease
ITP
Joint Replacement
Kidney Disease
Liver Cirrhosis (Liver Disease)
Liver Toxicity (Non-Infectious)
Li-Fraumeni Syndrome
Low Grade Liver Dysplastic Nodule
Lupus
Lynch Syndrome
MAI
Myasthenia Gravis
Myocardial Infarction
Neuroendocrine Tumor
Nonalcoholic Steatohepatitis
Obesity
Organ transplant (site)
Osteoarthritis
Osteoporosis or Osteopenia
Other
Other Cancer Within 5 Years
Other Nonmalignant Systemic Disease
Other Pulmonary Complications
Pancreatitis
Pain (Various)
Peptic Ulcer (Ulcer)
Peripheral Neuropathy
Peripheral Vascular Disease
Peutz-Jeghers Disease
Pregnancy in Patient or Partner
Primary Sclerosing Cholangitis
Psoriasis
Pulmonary Fibrosis
Pulmonary Hemorrhage
Renal Failure (Requiring Dialysis)
Renal Dialysis
Renal Insufficiency
Rheumatologic Disease
Rheumatoid Arthritis
Rubinstein-Taybi Syndrome
Sarcoidosis
Seizure
Sleep apnea
Smoking
Steatosis
Stroke
Transient Ischemic Attack
Tuberculosis
Turcot Syndrome
Tyrosinemia
Ulcerative Colitis
Wagr Syndrome
Unknown
Not Reported</t>
  </si>
  <si>
    <t>caDSR, 2970715, 1.0
https://cdebrowser.nci.nih.gov/cdebrowserClient/cdeBrowser.html#/search?publicId=2970715&amp;version=1.0</t>
  </si>
  <si>
    <t>Data Element Group = HTAN.Follow-Up || Data Element Name = comorbidity || Definition = Term = Index Date To Comorbidity Day Count
Definintion = The text term used to describe a comorbidity disease, which coexists with the patient's malignant disease. || Data Type = enum || Valid Values = Acute Renal Failure
Adenocarcinoma
Adrenocortical Insufficiency
Adenomatous Polyposis Coli
Allergies
Alpha-1 Antitrypsin
Anemia
Anxiety
Arrhythmia
Arthritis
Asthma
Atrial Fibrillation
Avascular Necrosis
Barrett's Esophagus
Basal Cell Carcinoma
Beckwith-Wiedemann
Behcet's Disease
Biliary Disorder
Blood Clots
Bone Fracture(s)
Bronchitis
Calcium Channel Blockers
Cancer
Cataracts
Celiac Disease
Cirrhosis, Unknown Etiology
Cerebrovascular Disease
Cholelithiasis
Chronic Renal Failure
Colon Polyps
Common Variable Immunodeficiency
Congestive Heart Failure (CHF)
Connective Tissue Disorder
COPD
Coronary Artery Disease
Crohn's Disease
Cryptogenic Organizing Pneumonia
Deep Vein Thrombosis / Thromboembolism
Denys-Drash Syndrome
Depression
Diabetes
Diabetes, Type II
Diabetic Neuropathy
Diet Controlled Diabetes
Diverticulitis
DVT/PE
Dyslipidemia
Epilepsy
Eczema
Epstein-Barr Virus
Familial Adenomatous Polyposis
Fanconi Anemia
Fibrosis
Gastroesophageal Reflux Disease
GERD
Glaucoma
Glycogen Storage Disease
Gout
Gonadal Dysfunction
Gorlin Syndrome
H. pylori Infection
Hashimoto's Thyroiditis
Headache
Heart Disease
Hemihypertrophy
Hemorrhagic Cystitis
Hepatitis
Hepatitis A Infection
Hepatitis B Infection
Hepatitis C Infection
Hepatitis, Chronic
Hereditary Non-polyposis Colon Cancer
Herpes
High Grade Liver Dysplastic Nodule
HIV / AIDS
Human Papillomavirus Infection
HUS/TTP
Hypercholesterolemia
Hypercalcemia
Hyperglycemia
Hyperlipidemia
Hypertension
Hypospadias
Hypothyroidism
Inflammatory Bowel Disease
Insulin Controlled Diabetes
Interstitial Pneumontis or ARDS
Intraductal Papillary Mucinous Neoplasm
Iron Overload
Ischemic Heart Disease
ITP
Joint Replacement
Kidney Disease
Liver Cirrhosis (Liver Disease)
Liver Toxicity (Non-Infectious)
Li-Fraumeni Syndrome
Low Grade Liver Dysplastic Nodule
Lupus
Lynch Syndrome
MAI
Myasthenia Gravis
Myocardial Infarction
Neuroendocrine Tumor
Nonalcoholic Steatohepatitis
Obesity
Organ transplant (site)
Osteoarthritis
Osteoporosis or Osteopenia
Other
Other Cancer Within 5 Years
Other Nonmalignant Systemic Disease
Other Pulmonary Complications
Pancreatitis
Pain (Various)
Peptic Ulcer (Ulcer)
Peripheral Neuropathy
Peripheral Vascular Disease
Peutz-Jeghers Disease
Pregnancy in Patient or Partner
Primary Sclerosing Cholangitis
Psoriasis
Pulmonary Fibrosis
Pulmonary Hemorrhage
Renal Failure (Requiring Dialysis)
Renal Dialysis
Renal Insufficiency
Rheumatologic Disease
Rheumatoid Arthritis
Rubinstein-Taybi Syndrome
Sarcoidosis
Seizure
Sleep apnea
Smoking
Steatosis
Stroke
Transient Ischemic Attack
Tuberculosis
Turcot Syndrome
Tyrosinemia
Ulcerative Colitis
Wagr Syndrome
Unknown
Not Reported || Example Values =   || Required? = optional || Multiplicity =   || CDE Public ID = caDSR, 2970715, 1.0
https://cdebrowser.nci.nih.gov/cdebrowserClient/cdeBrowser.html#/search?publicId=2970715&amp;version=1.0</t>
  </si>
  <si>
    <t>Term = Comorbidity Disease Diagnosis Method Type
Definintion = The text term used to describe the method used to diagnose the patient's comorbidity disease.</t>
  </si>
  <si>
    <t>caDSR, 6142386, 1.0
https://cdebrowser.nci.nih.gov/cdebrowserClient/cdeBrowser.html#/search?publicId=6142386&amp;version=1.0</t>
  </si>
  <si>
    <t>Data Element Group = HTAN.Follow-Up || Data Element Name = comorbidity_method_of_diagnosis || Definition = Term = Comorbidity Disease Diagnosis Method Type
Definintion = The text term used to describe the method used to diagnose the patient's comorbidity disease. || Data Type = enum || Valid Values = Histology
Pathology
Radiology
Unknown
Not Reported || Example Values =   || Required? = optional || Multiplicity =   || CDE Public ID = caDSR, 6142386, 1.0
https://cdebrowser.nci.nih.gov/cdebrowserClient/cdeBrowser.html#/search?publicId=6142386&amp;version=1.0</t>
  </si>
  <si>
    <t>Term = Index Date To Adverse Event Day Count
Definintion = Number of days between the date used for index (DOB) and the date of the patient's adverse event.</t>
  </si>
  <si>
    <t>caDSR, 6154728, 1.0
https://cdebrowser.nci.nih.gov/cdebrowserClient/cdeBrowser.html#/search?publicId=6154728&amp;version=1.0</t>
  </si>
  <si>
    <t>Data Element Group = HTAN.Follow-Up || Data Element Name = days_to_adverse_event || Definition = Term = Index Date To Adverse Event Day Count
Definintion = Number of days between the date used for index (DOB) and the date of the patient's adverse event. || Data Type = type: integer
minimum: -32872
maximum: 32872 || Valid Values =   || Example Values =   || Required? = optional || Multiplicity =   || CDE Public ID = caDSR, 6154728, 1.0
https://cdebrowser.nci.nih.gov/cdebrowserClient/cdeBrowser.html#/search?publicId=6154728&amp;version=1.0</t>
  </si>
  <si>
    <t>Term = Index Date To Comorbidity Day Count
Definintion = Number of days between the date used for index (DOB) and the date the patient was diagnosed with a comorbidity.</t>
  </si>
  <si>
    <t>caDSR, 6154729, 1.0
https://cdebrowser.nci.nih.gov/cdebrowserClient/cdeBrowser.html#/search?publicId=6154729&amp;version=1.0</t>
  </si>
  <si>
    <t>Data Element Group = HTAN.Follow-Up || Data Element Name = days_to_comorbidity || Definition = Term = Index Date To Comorbidity Day Count
Definintion = Number of days between the date used for index (DOB) and the date the patient was diagnosed with a comorbidity. || Data Type = type: integer
minimum: -32872
maximum: 32872 || Valid Values =   || Example Values =   || Required? = optional || Multiplicity =   || CDE Public ID = caDSR, 6154729, 1.0
https://cdebrowser.nci.nih.gov/cdebrowserClient/cdeBrowser.html#/search?publicId=6154729&amp;version=1.0</t>
  </si>
  <si>
    <t>Term = Index Date To Progression Day Count
Definintion = Number of days between the date used for index (DOB) and the date the patient's disease progressed.</t>
  </si>
  <si>
    <t>caDSR, 6154730, 1.0
https://cdebrowser.nci.nih.gov/cdebrowserClient/cdeBrowser.html#/search?publicId=6154730&amp;version=1.0</t>
  </si>
  <si>
    <t>Data Element Group = HTAN.Follow-Up || Data Element Name = days_to_progression || Definition = Term = Index Date To Progression Day Count
Definintion = Number of days between the date used for index (DOB) and the date the patient's disease progressed. || Data Type = type: integer
minimum: -32872
maximum: 32872 || Valid Values =   || Example Values =   || Required? = optional || Multiplicity =   || CDE Public ID = caDSR, 6154730, 1.0
https://cdebrowser.nci.nih.gov/cdebrowserClient/cdeBrowser.html#/search?publicId=6154730&amp;version=1.0</t>
  </si>
  <si>
    <t>Term = Index Date To Progression Free Day Count
Definintion = Number of days between the date used for index (DOB) and the date the patient's disease was formally confirmed as progression-free.</t>
  </si>
  <si>
    <t>Data Element Group = HTAN.Follow-Up || Data Element Name = days_to_progression_free || Definition = Term = Index Date To Progression Free Day Count
Definintion = Number of days between the date used for index (DOB) and the date the patient's disease was formally confirmed as progression-free. || Data Type = type: integer
minimum: -32872
maximum: 32872 || Valid Values =   || Example Values =   || Required? = optional || Multiplicity =   || CDE Public ID = N/A but source is caDSR</t>
  </si>
  <si>
    <t>HTAN.Follow-Up.days_to_recurrence</t>
  </si>
  <si>
    <t>Data Element Group = HTAN.Follow-Up || Data Element Name = days_to_recurrence || Definition = Term = Index Date To Recurrence Day Count
Definintion = Number of days between the date used for index (DOB) and the date the patient's disease recurred. || Data Type = type: integer
minimum: -32872
maximum: 32872 || Valid Values =   || Example Values =   || Required? = optional || Multiplicity =   || CDE Public ID = caDSR, 6154731, 1.0
https://cdebrowser.nci.nih.gov/cdebrowserClient/cdeBrowser.html#/search?publicId=6154731&amp;version=1.0</t>
  </si>
  <si>
    <t>Term = Diabetes Mellitus Treatment Type
Definintion = Text term used to describe the types of treatment used to manage diabetes.</t>
  </si>
  <si>
    <t>Alpha-Glucosidase Inhibitor
Biguanide
Diet
Injected Insulin
Insulin
Oral Hypoglycemic
Sulfonylurea
Thiazolidinedione
Other
Unknown
Not Reported</t>
  </si>
  <si>
    <t>caDSR, 3587247, 1.0
https://cdebrowser.nci.nih.gov/cdebrowserClient/cdeBrowser.html#/search?publicId=3587247&amp;version=1.0</t>
  </si>
  <si>
    <t>Data Element Group = HTAN.Follow-Up || Data Element Name = diabetes_treatment_type || Definition = Term = Diabetes Mellitus Treatment Type
Definintion = Text term used to describe the types of treatment used to manage diabetes. || Data Type = enum || Valid Values = Alpha-Glucosidase Inhibitor
Biguanide
Diet
Injected Insulin
Insulin
Oral Hypoglycemic
Sulfonylurea
Thiazolidinedione
Other
Unknown
Not Reported || Example Values =   || Required? = optional || Multiplicity =   || CDE Public ID = caDSR, 3587247, 1.0
https://cdebrowser.nci.nih.gov/cdebrowserClient/cdeBrowser.html#/search?publicId=3587247&amp;version=1.0</t>
  </si>
  <si>
    <t>Term = Disease Response Code
Definintion = Code assigned to describe the patient's response or outcome to the disease.</t>
  </si>
  <si>
    <t>caDSR, 5750671, 1.0
https://cdebrowser.nci.nih.gov/cdebrowserClient/cdeBrowser.html#/search?publicId=5750671&amp;version=1.0</t>
  </si>
  <si>
    <t>Data Element Group = HTAN.Follow-Up || Data Element Name = disease_response || Definition = Term = Disease Response Code
Definintion = Code assigned to describe the patient's response or outcome to the disease. || Data Type = enum || Valid Values = AJ-Adjuvant Therapy
BED-Biochemical Evidence of Disease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PDM-Persistent Distant Metastasis
PLD-Persistent Locoregional Disease
PPD-Pseudoprogression
PR-Partial Response
PSR-Pseudoresponse
RD-Responsive Disease
RP-Response
RPD-Radiographic Progressive Disease
sCR-Stringent Complete Response
SD-Stable Disease
SPD-Surgical Progression
TE-Too Early
TF-Tumor Free
VGPR-Very Good Partial Response
WT-With Tumor
Unknown
Not Reported || Example Values =   || Required? = optional || Multiplicity =   || CDE Public ID = caDSR, 5750671, 1.0
https://cdebrowser.nci.nih.gov/cdebrowserClient/cdeBrowser.html#/search?publicId=5750671&amp;version=1.0</t>
  </si>
  <si>
    <t>Term = Lung Carbon Monoxide Diffusing Capability Test Assessment Predictive Value Percentage Value
Definintion = The value, as a percentage of predicted lung volume, measuring the amount of carbon monoxide detected in a patient's lungs.</t>
  </si>
  <si>
    <t xml:space="preserve"> type: number</t>
  </si>
  <si>
    <t>caDSR, 2180255, 1.0
https://cdebrowser.nci.nih.gov/cdebrowserClient/cdeBrowser.html#/search?publicId=2180255&amp;version=1.0</t>
  </si>
  <si>
    <t>Data Element Group = HTAN.Follow-Up || Data Element Name = dlco_ref_predictive_percent || Definition = Term = Lung Carbon Monoxide Diffusing Capability Test Assessment Predictive Value Percentage Value
Definintion = The value, as a percentage of predicted lung volume, measuring the amount of carbon monoxide detected in a patient's lungs. || Data Type =  type: number || Valid Values =   || Example Values =   || Required? = optional || Multiplicity =   || CDE Public ID = caDSR, 2180255, 1.0
https://cdebrowser.nci.nih.gov/cdebrowserClient/cdeBrowser.html#/search?publicId=2180255&amp;version=1.0</t>
  </si>
  <si>
    <t>Term = Performance Status Assessment Eastern Cooperative Oncology Group Scale
Definintion = The ECOG functional performance status of the patient/participant.</t>
  </si>
  <si>
    <t>caDSR, 88, 5.1
https://cdebrowser.nci.nih.gov/cdebrowserClient/cdeBrowser.html#/search?publicId=88&amp;version=5.1</t>
  </si>
  <si>
    <t>Data Element Group = HTAN.Follow-Up || Data Element Name = ecog_performance_status || Definition = Term = Performance Status Assessment Eastern Cooperative Oncology Group Scale
Definintion = The ECOG functional performance status of the patient/participant. || Data Type = enum || Valid Values = 0
1
2
3
4
5
Unknown
Not Reported || Example Values =   || Required? = optional || Multiplicity =   || CDE Public ID = caDSR, 88, 5.1
https://cdebrowser.nci.nih.gov/cdebrowserClient/cdeBrowser.html#/search?publicId=88&amp;version=5.1</t>
  </si>
  <si>
    <t>Term = Post Bronchodilator FEV1/FVC Percent Value
Definintion = Percentage value to represent result of Forced Expiratory Volume in 1 second (FEV1) divided by the Forced Vital Capacity (FVC) post-bronchodilator.</t>
  </si>
  <si>
    <t>caDSR, 3302956, 1.0
https://cdebrowser.nci.nih.gov/cdebrowserClient/cdeBrowser.html#/search?publicId=3302956&amp;version=1.0</t>
  </si>
  <si>
    <t>Data Element Group = HTAN.Follow-Up || Data Element Name = fev1_fvc_post_bronch_percent || Definition = Term = Post Bronchodilator FEV1/FVC Percent Value
Definintion = Percentage value to represent result of Forced Expiratory Volume in 1 second (FEV1) divided by the Forced Vital Capacity (FVC) post-bronchodilator. || Data Type = type: number || Valid Values =   || Example Values =   || Required? = optional || Multiplicity =   || CDE Public ID = caDSR, 3302956, 1.0
https://cdebrowser.nci.nih.gov/cdebrowserClient/cdeBrowser.html#/search?publicId=3302956&amp;version=1.0</t>
  </si>
  <si>
    <t>Term = Pre Bronchodilator FEV1/FVC Percent Value
Definintion = Percentage value to represent result of Forced Expiratory Volume in 1 second (FEV1) divided by the Forced Vital Capacity (FVC) pre-bronchodilator.</t>
  </si>
  <si>
    <t>caDSR, 3302955, 1.0
https://cdebrowser.nci.nih.gov/cdebrowserClient/cdeBrowser.html#/search?publicId=3302955&amp;version=1.0</t>
  </si>
  <si>
    <t>Data Element Group = HTAN.Follow-Up || Data Element Name = fev1_fvc_pre_bronch_percent || Definition = Term = Pre Bronchodilator FEV1/FVC Percent Value
Definintion = Percentage value to represent result of Forced Expiratory Volume in 1 second (FEV1) divided by the Forced Vital Capacity (FVC) pre-bronchodilator. || Data Type = type: number || Valid Values =   || Example Values =   || Required? = optional || Multiplicity =   || CDE Public ID = caDSR, 3302955, 1.0
https://cdebrowser.nci.nih.gov/cdebrowserClient/cdeBrowser.html#/search?publicId=3302955&amp;version=1.0</t>
  </si>
  <si>
    <t>Term = Post Bronchodilator Lung Forced Expiratory Volume 1 Test Lab Percentage Value
Definintion = The percentage comparison to a normal value reference range of the volume of air that a patient can forcibly exhale from the lungs in one second post-bronchodilator.</t>
  </si>
  <si>
    <t>caDSR, 3302948, 1.0
https://cdebrowser.nci.nih.gov/cdebrowserClient/cdeBrowser.html#/search?publicId=3302948&amp;version=1.0"</t>
  </si>
  <si>
    <t>Data Element Group = HTAN.Follow-Up || Data Element Name = fev1_ref_post_bronch_percent || Definition = Term = Post Bronchodilator Lung Forced Expiratory Volume 1 Test Lab Percentage Value
Definintion = The percentage comparison to a normal value reference range of the volume of air that a patient can forcibly exhale from the lungs in one second post-bronchodilator. || Data Type = type: number || Valid Values =   || Example Values =   || Required? = optional || Multiplicity =   || CDE Public ID = caDSR, 3302948, 1.0
https://cdebrowser.nci.nih.gov/cdebrowserClient/cdeBrowser.html#/search?publicId=3302948&amp;version=1.0"</t>
  </si>
  <si>
    <t>Term = Pre Bronchodilator Lung Forced Expiratory Volume 1 Test Lab Percentage Value
Definintion = The percentage comparison to a normal value reference range of the volume of air that a patient can forcibly exhale from the lungs in one second pre-bronchodilator.</t>
  </si>
  <si>
    <t>caDSR, 3302947, 1.0
https://cdebrowser.nci.nih.gov/cdebrowserClient/cdeBrowser.html#/search?publicId=3302947&amp;version=1.0</t>
  </si>
  <si>
    <t>Data Element Group = HTAN.Follow-Up || Data Element Name = fev1_ref_pre_bronch_percent || Definition = Term = Pre Bronchodilator Lung Forced Expiratory Volume 1 Test Lab Percentage Value
Definintion = The percentage comparison to a normal value reference range of the volume of air that a patient can forcibly exhale from the lungs in one second pre-bronchodilator. || Data Type = type: number || Valid Values =   || Example Values =   || Required? = optional || Multiplicity =   || CDE Public ID = caDSR, 3302947, 1.0
https://cdebrowser.nci.nih.gov/cdebrowserClient/cdeBrowser.html#/search?publicId=3302947&amp;version=1.0</t>
  </si>
  <si>
    <t>Term = Patient Height Measurement
Definintion = The height of the patient in centimeters.</t>
  </si>
  <si>
    <t>caDSR, 649, 4.1
https://cdebrowser.nci.nih.gov/cdebrowserClient/cdeBrowser.html#/search?publicId=649&amp;version=4.1</t>
  </si>
  <si>
    <t>Data Element Group = HTAN.Follow-Up || Data Element Name = height || Definition = Term = Patient Height Measurement
Definintion = The height of the patient in centimeters. || Data Type = type: number || Valid Values =   || Example Values =   || Required? = optional || Multiplicity =   || CDE Public ID = caDSR, 649, 4.1
https://cdebrowser.nci.nih.gov/cdebrowserClient/cdeBrowser.html#/search?publicId=649&amp;version=4.1</t>
  </si>
  <si>
    <t>Term = Viral Hepatitis Sustained Virologic Response Post Treatment Indicator
Definintion = The yes/no/unknown indicator used to describe whether the patient received treatment for a risk factor the patient had at the time of or prior to their diagnosis.</t>
  </si>
  <si>
    <t>caDSR, 6423783, 1.0
https://cdebrowser.nci.nih.gov/cdebrowserClient/cdeBrowser.html#/search?publicId=6423783&amp;version=1.0</t>
  </si>
  <si>
    <t>Data Element Group = HTAN.Follow-Up || Data Element Name = hepatitis_sustained_virological_response || Definition = Term = Viral Hepatitis Sustained Virologic Response Post Treatment Indicator
Definintion = The yes/no/unknown indicator used to describe whether the patient received treatment for a risk factor the patient had at the time of or prior to their diagnosis. || Data Type = enum || Valid Values = Yes
No
Unknown
Not Reported
      || Example Values =   || Required? = optional || Multiplicity =   || CDE Public ID = caDSR, 6423783, 1.0
https://cdebrowser.nci.nih.gov/cdebrowserClient/cdeBrowser.html#/search?publicId=6423783&amp;version=1.0</t>
  </si>
  <si>
    <t>Term = Human Papillomavirus Type
Definintion = Text classification to represent the strain or type of human papillomavirus identified in an individual.</t>
  </si>
  <si>
    <t>"16"
"18"
"26"
"31"
"33"
"35"
"39"
"45"
"51"
"52"
"53"
"56"
"58"
"59"
"63"
"66"
"68"
"70"
"73"
"82"
Other
Unknown
Not Reported</t>
  </si>
  <si>
    <t>caDSR, 2922649, 1.0
https://cdebrowser.nci.nih.gov/cdebrowserClient/cdeBrowser.html#/search?publicId=2922649&amp;version=1.0</t>
  </si>
  <si>
    <t>Data Element Group = HTAN.Follow-Up || Data Element Name = hpv_positive_type || Definition = Term = Human Papillomavirus Type
Definintion = Text classification to represent the strain or type of human papillomavirus identified in an individual. || Data Type = enum || Valid Values = "16"
"18"
"26"
"31"
"33"
"35"
"39"
"45"
"51"
"52"
"53"
"56"
"58"
"59"
"63"
"66"
"68"
"70"
"73"
"82"
Other
Unknown
Not Reported || Example Values =   || Required? = optional || Multiplicity =   || CDE Public ID = caDSR, 2922649, 1.0
https://cdebrowser.nci.nih.gov/cdebrowserClient/cdeBrowser.html#/search?publicId=2922649&amp;version=1.0</t>
  </si>
  <si>
    <t>Term = Karnofsky Performance Status Score
Definintion = Text term used to describe the classification used of the functional capabilities of a person.</t>
  </si>
  <si>
    <t>"0"
"10"
"20"
"30"
"40"
"50"
"60"
"70"
"80"
"90"
"100"
Unknown
Not Reported</t>
  </si>
  <si>
    <t>caDSR, 2003853, 4.2
https://cdebrowser.nci.nih.gov/cdebrowserClient/cdeBrowser.html#/search?publicId=2003853&amp;version=4.2</t>
  </si>
  <si>
    <t>Data Element Group = HTAN.Follow-Up || Data Element Name = karnofsky_performance_status || Definition = Term = Karnofsky Performance Status Score
Definintion = Text term used to describe the classification used of the functional capabilities of a person. || Data Type = enum || Valid Values = "0"
"10"
"20"
"30"
"40"
"50"
"60"
"70"
"80"
"90"
"100"
Unknown
Not Reported || Example Values =   || Required? = optional || Multiplicity =   || CDE Public ID = caDSR, 2003853, 4.2
https://cdebrowser.nci.nih.gov/cdebrowserClient/cdeBrowser.html#/search?publicId=2003853&amp;version=4.2</t>
  </si>
  <si>
    <t>Term = Patient Menopause Status
Definintion = Text term used to describe the patient's menopause status.</t>
  </si>
  <si>
    <t>caDSR, 2434914, 1.1
https://cdebrowser.nci.nih.gov/cdebrowserClient/cdeBrowser.html#/search?publicId=2434914&amp;version=1.1</t>
  </si>
  <si>
    <t>Data Element Group = HTAN.Follow-Up || Data Element Name = menopause_status || Definition = Term = Patient Menopause Status
Definintion = Text term used to describe the patient's menopause status. || Data Type = enum || Valid Values = Premenopausal
Perimenopausal
Postmenopausal
Unknown
Not Reported || Example Values =   || Required? = optional || Multiplicity =   || CDE Public ID = caDSR, 2434914, 1.1
https://cdebrowser.nci.nih.gov/cdebrowserClient/cdeBrowser.html#/search?publicId=2434914&amp;version=1.1</t>
  </si>
  <si>
    <t>Term = Chronic Pancreatitis Diagnosis Year Number
Definintion = Numeric value to represent the year that the patient was diagnosed with clinical chronic pancreatitis.</t>
  </si>
  <si>
    <t>caDSR, 3457763, 1.0
https://cdebrowser.nci.nih.gov/cdebrowserClient/cdeBrowser.html#/search?publicId=3457763&amp;version=1.0</t>
  </si>
  <si>
    <t>Data Element Group = HTAN.Follow-Up || Data Element Name = pancreatitis_onset_year || Definition = Term = Chronic Pancreatitis Diagnosis Year Number
Definintion = Numeric value to represent the year that the patient was diagnosed with clinical chronic pancreatitis. || Data Type = type: integer || Valid Values =   || Example Values =   || Required? = optional || Multiplicity =   || CDE Public ID = caDSR, 3457763, 1.0
https://cdebrowser.nci.nih.gov/cdebrowserClient/cdeBrowser.html#/search?publicId=3457763&amp;version=1.0</t>
  </si>
  <si>
    <t>Data Element Group = HTAN.Follow-Up || Data Element Name = progression_or_recurrence || Definition = Term = New Neoplasm Event Post Initial Therapy Indicator
Definintion = Yes/No/Unknown indicator to identify whether a patient has had a new tumor event after initial treatment. || Data Type = enum || Valid Values = Yes
No
Unknown
Not Reported
      || Example Values =   || Required? = optional || Multiplicity =   || CDE Public ID = caDSR, 3121376, 1.0
https://cdebrowser.nci.nih.gov/cdebrowserClient/cdeBrowser.html#/search?publicId=3121376&amp;version=1.0</t>
  </si>
  <si>
    <t>Term = Progression or Recurrence Anatomic Site Category
Definintion = The text term used to describe the anatomic site of the progressive or recurrent disease.</t>
  </si>
  <si>
    <t>caDSR, 6161026, 1.0
https://cdebrowser.nci.nih.gov/cdebrowserClient/cdeBrowser.html#/search?publicId=6161026&amp;version=1.0</t>
  </si>
  <si>
    <t>Data Element Group = HTAN.Follow-Up || Data Element Name = progression_or_recurrence_anatomic_site || Definition = Term = Progression or Recurrence Anatomic Site Category
Definintion = The text term used to describe the anatomic site of the progressive or recurrent disease.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 Example Values =   || Required? = optional || Multiplicity =   || CDE Public ID = caDSR, 6161026, 1.0
https://cdebrowser.nci.nih.gov/cdebrowserClient/cdeBrowser.html#/search?publicId=6161026&amp;version=1.0</t>
  </si>
  <si>
    <t>Term = Progression or Recurrence Description Type
Definintion = The text term used to describe the type of progressive or recurrent disease or relapsed disease.</t>
  </si>
  <si>
    <t>caDSR, 6142385, 1.0
https://cdebrowser.nci.nih.gov/cdebrowserClient/cdeBrowser.html#/search?publicId=6142385&amp;version=1.0</t>
  </si>
  <si>
    <t>Data Element Group = HTAN.Follow-Up || Data Element Name = progression_or_recurrence_type || Definition = Term = Progression or Recurrence Description Type
Definintion = The text term used to describe the type of progressive or recurrent disease or relapsed disease. || Data Type = enum || Valid Values = Biochemical
Distant
Local
Regional
Unknown
Not Reported || Example Values =   || Required? = optional || Multiplicity =   || CDE Public ID = caDSR, 6142385, 1.0
https://cdebrowser.nci.nih.gov/cdebrowserClient/cdeBrowser.html#/search?publicId=6142385&amp;version=1.0</t>
  </si>
  <si>
    <t>Term = Gastroesophageal Reflux Disease Treatment Type
Definintion = Text term used to describe the types of treatment used to manage gastroesophageal reflux disease (GERD).</t>
  </si>
  <si>
    <t>caDSR, 3440206, 1.0
https://cdebrowser.nci.nih.gov/cdebrowserClient/cdeBrowser.html#/search?publicId=3440206&amp;version=1.0</t>
  </si>
  <si>
    <t>Data Element Group = HTAN.Follow-Up || Data Element Name = reflux_treatment_type || Definition = Term = Gastroesophageal Reflux Disease Treatment Type
Definintion = Text term used to describe the types of treatment used to manage gastroesophageal reflux disease (GERD). || Data Type = enum || Valid Values = Antacids
H2 Blockers
Medically Treated
No Treatment
Not Applicable
Not Reported
Proton Pump Inhibitors
Surgically Treated
Unknown || Example Values =   || Required? = optional || Multiplicity =   || CDE Public ID = caDSR, 3440206, 1.0
https://cdebrowser.nci.nih.gov/cdebrowserClient/cdeBrowser.html#/search?publicId=3440206&amp;version=1.0</t>
  </si>
  <si>
    <t>Term = Risk Factor Description Type
Definintion = The text term used to describe a risk factor the patient had at the time of or prior to their diagnosis.</t>
  </si>
  <si>
    <t>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Autoimmune Atrophic Chronic Gastritis
Barrett's Esophagus
Beckwith-Wiedemann
Behcet's Disease
Cancer
Cholelithiasis
Chronic Hepatitis
Cirrhosis
Colon Polyps
Common variable immune deficiency (CVID)
Denys-Drash Syndrome
Diabetes, NOS
Diabetes, Type I
Diabetes, Type II
Diet
Diverticulitis
Endometriosis
Endosalpingiosis
Eczema
Epstein-Barr Virus
Familial Adenomatous Polyposis
Fanconi Anemia
Fibrosis
Gastric Polyp(s)
Gilbert's Syndrome
Gorlin Syndrome
Hashimoto's Thyroiditis
Hay Fever
Headache
Helicobacter Pylori-Associated Gastritis
Hematologic Disorder, NOS
Hemihypertrophy
Hemochromatosis
Hepatic Encephalopathy
Hepatitis B Infection
Hepatitis C Infection
Hepatitis, NOS
High Grade Dysplasia
HIV
Human Papillomavirus Infection
Hypospadias
Intestinal Metaplasia
Iron Overload
Li-Fraumeni Syndrome
Low Grade Dysplasia
Lymphocytic Thyroiditis
Lynch Syndrome
Myasthenia Gravis
Nonalcoholic Fatty Liver Disease
Nonalcoholic Steatohepatitis
Obesity
Oral Contraceptives
Pancreatitis
Parasitic Disease of Biliary Tract
Primary Sclerosing Cholangitis
Recurrent Pyogenic Cholangitis
Reflux Disease
Rheumatoid Arthritis
Rubinstein-Taybi Syndrome
Sarcoidosis
Seizure
Sensory Changes
Serous tubal intraepithelial carcinoma (STIC)
Steatosis
Tattoo
Thyroid Nodular Hyperplasia
Tobacco, NOS
Tobacco, Smokeless
Tobacco, Smoking
Turcot Syndrome
Undescended Testis
Vision Changes
Wagr Syndrome
Unknown
Not Reported</t>
  </si>
  <si>
    <t>caDSR, 6142389, 1.0
https://cdebrowser.nci.nih.gov/cdebrowserClient/cdeBrowser.html#/search?publicId=6142389&amp;version=1.0</t>
  </si>
  <si>
    <t>Data Element Group = HTAN.Follow-Up || Data Element Name = risk_factor || Definition = Term = Risk Factor Description Type
Definintion = The text term used to describe a risk factor the patient had at the time of or prior to their diagnosis. || Data Type = enum || Valid Values =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Autoimmune Atrophic Chronic Gastritis
Barrett's Esophagus
Beckwith-Wiedemann
Behcet's Disease
Cancer
Cholelithiasis
Chronic Hepatitis
Cirrhosis
Colon Polyps
Common variable immune deficiency (CVID)
Denys-Drash Syndrome
Diabetes, NOS
Diabetes, Type I
Diabetes, Type II
Diet
Diverticulitis
Endometriosis
Endosalpingiosis
Eczema
Epstein-Barr Virus
Familial Adenomatous Polyposis
Fanconi Anemia
Fibrosis
Gastric Polyp(s)
Gilbert's Syndrome
Gorlin Syndrome
Hashimoto's Thyroiditis
Hay Fever
Headache
Helicobacter Pylori-Associated Gastritis
Hematologic Disorder, NOS
Hemihypertrophy
Hemochromatosis
Hepatic Encephalopathy
Hepatitis B Infection
Hepatitis C Infection
Hepatitis, NOS
High Grade Dysplasia
HIV
Human Papillomavirus Infection
Hypospadias
Intestinal Metaplasia
Iron Overload
Li-Fraumeni Syndrome
Low Grade Dysplasia
Lymphocytic Thyroiditis
Lynch Syndrome
Myasthenia Gravis
Nonalcoholic Fatty Liver Disease
Nonalcoholic Steatohepatitis
Obesity
Oral Contraceptives
Pancreatitis
Parasitic Disease of Biliary Tract
Primary Sclerosing Cholangitis
Recurrent Pyogenic Cholangitis
Reflux Disease
Rheumatoid Arthritis
Rubinstein-Taybi Syndrome
Sarcoidosis
Seizure
Sensory Changes
Serous tubal intraepithelial carcinoma (STIC)
Steatosis
Tattoo
Thyroid Nodular Hyperplasia
Tobacco, NOS
Tobacco, Smokeless
Tobacco, Smoking
Turcot Syndrome
Undescended Testis
Vision Changes
Wagr Syndrome
Unknown
Not Reported || Example Values =   || Required? = optional || Multiplicity =   || CDE Public ID = caDSR, 6142389, 1.0
https://cdebrowser.nci.nih.gov/cdebrowserClient/cdeBrowser.html#/search?publicId=6142389&amp;version=1.0</t>
  </si>
  <si>
    <t>Term = Risk Factor Treatment Indicator
Definintion = The yes/no/unknown indicator used to describe whether the patient received treatment for a risk factor the patient had at the time of or prior to their diagnosis.</t>
  </si>
  <si>
    <t>caDSR, 6514356, 1.0
https://cdebrowser.nci.nih.gov/cdebrowserClient/cdeBrowser.html#/search?publicId=6514356&amp;version=1.0</t>
  </si>
  <si>
    <t>Data Element Group = HTAN.Follow-Up || Data Element Name = risk_factor_treatment || Definition = Term = Risk Factor Treatment Indicator
Definintion = The yes/no/unknown indicator used to describe whether the patient received treatment for a risk factor the patient had at the time of or prior to their diagnosis. || Data Type = enum || Valid Values = Yes
No
Unknown
Not Reported
      || Example Values =   || Required? = optional || Multiplicity =   || CDE Public ID = caDSR, 6514356, 1.0
https://cdebrowser.nci.nih.gov/cdebrowserClient/cdeBrowser.html#/search?publicId=6514356&amp;version=1.0</t>
  </si>
  <si>
    <t>Term = Viral Hepatitis Laboratory Procedure Serology Test Method Type
Definintion = Text term that describes the kind of serological laboratory test used to determine the patient's hepatitus status.</t>
  </si>
  <si>
    <t>caDSR, 4395982, 1.0
https://cdebrowser.nci.nih.gov/cdebrowserClient/cdeBrowser.html#/search?publicId=4395982&amp;version=1.0</t>
  </si>
  <si>
    <t>Data Element Group = HTAN.Follow-Up || Data Element Name = viral_hepatitis_serologies || Definition = Term = Viral Hepatitis Laboratory Procedure Serology Test Method Type
Definintion = Text term that describes the kind of serological laboratory test used to determine the patient's hepatitus status. || Data Type = enum || Valid Values = HBV Core Antibody
HBV DNA
HBV Genotype
HBV Surface Antibody
HCV Genotype
Hepatitis B Surface Antigen
Hepatitis C Antibody
Hepatitis C Virus RNA
Unknown
Not Reported || Example Values =   || Required? = optional || Multiplicity =   || CDE Public ID = caDSR, 4395982, 1.0
https://cdebrowser.nci.nih.gov/cdebrowserClient/cdeBrowser.html#/search?publicId=4395982&amp;version=1.0</t>
  </si>
  <si>
    <t>Term = Patient Weight Measurement
Definintion = The weight of the patient measured in kilograms.</t>
  </si>
  <si>
    <t>caDSR, 651, 4.0
https://cdebrowser.nci.nih.gov/cdebrowserClient/cdeBrowser.html#/search?publicId=651&amp;version=4.0</t>
  </si>
  <si>
    <t>Data Element Group = HTAN.Follow-Up || Data Element Name = weight || Definition = Term = Patient Weight Measurement
Definintion = The weight of the patient measured in kilograms. || Data Type = type: number || Valid Values =   || Example Values =   || Required? = optional || Multiplicity =   || CDE Public ID = caDSR, 651, 4.0
https://cdebrowser.nci.nih.gov/cdebrowserClient/cdeBrowser.html#/search?publicId=651&amp;version=4.0</t>
  </si>
  <si>
    <t>HTAN.Molecular Test</t>
  </si>
  <si>
    <t xml:space="preserve">Term = days_from_index
Definintion = Number of days from the date of birth (index date) to the date of an event (test, test result).
If not applicable, please enter 'Not Applicable' </t>
  </si>
  <si>
    <t>Data Element Group = HTAN.Molecular Test || Data Element Name = start_days_from_index || Definition = Term = days_from_index
Definintion = Number of days from the date of birth (index date) to the date of an event (test, test result).
If not applicable, please enter 'Not Applicable'  || Data Type = number, Not Applicable || Valid Values =   || Example Values =   || Required? = HTAN required || Multiplicity =   || CDE Public ID = N/A</t>
  </si>
  <si>
    <t>Term = Molecular Analysis Gene Symbol Code
Definintion = The text term used to describe a gene targeted or included in molecular analysis. For rearrangements, this is shold be used to represent the reference gene.</t>
  </si>
  <si>
    <t>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KRT7
KRT20
KTN1
LARP4B
LASP1
LCK
LCP1
LEF1
LHFP
LIFR
LMNA
LMO1
LMO2
LPP
LRIG3
LRP1B
LSM14A
LYL1
LZTR1
MAF
MAFB
MALAT1
MALT1
MAML2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Not Applicable</t>
  </si>
  <si>
    <t>caDSR, 6142392, 1.0
https://cdebrowser.nci.nih.gov/cdebrowserClient/cdeBrowser.html#/search?publicId=6142392&amp;version=1.0</t>
  </si>
  <si>
    <t>Data Element Group = HTAN.Molecular Test || Data Element Name = gene_symbol || Definition = Term = Molecular Analysis Gene Symbol Code
Definintion = The text term used to describe a gene targeted or included in molecular analysis. For rearrangements, this is shold be used to represent the reference gene. || Data Type = enum || Valid Values =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KRT7
KRT20
KTN1
LARP4B
LASP1
LCK
LCP1
LEF1
LHFP
LIFR
LMNA
LMO1
LMO2
LPP
LRIG3
LRP1B
LSM14A
LYL1
LZTR1
MAF
MAFB
MALAT1
MALT1
MAML2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Not Applicable || Example Values =   || Required? = required || Multiplicity =   || CDE Public ID = caDSR, 6142392, 1.0
https://cdebrowser.nci.nih.gov/cdebrowserClient/cdeBrowser.html#/search?publicId=6142392&amp;version=1.0</t>
  </si>
  <si>
    <t>Term = Molecular Laboratory Procedure Method Name
Definintion = The text term used to describe the method used for molecular analysis.</t>
  </si>
  <si>
    <t>Comparative Genomic Hybridization
Cytogenetics, NOS
FISH
Flow Cytometry
IHC
ISH
Karyotype
Microarray
Microsatellite Analysis
Nuclear Staining
Other
RNA Sequencing
RT-PCR
Sequencing, NOS
Southern Blotting
Targeted Sequencing
WGS
WXS
Unknown
Not Reported
Not Applicable</t>
  </si>
  <si>
    <t>caDSR, 6142401, 1.0
https://cdebrowser.nci.nih.gov/cdebrowserClient/cdeBrowser.html#/search?publicId=6142401&amp;version=1.0</t>
  </si>
  <si>
    <t>Data Element Group = HTAN.Molecular Test || Data Element Name = molecular_analysis_method || Definition = Term = Molecular Laboratory Procedure Method Name
Definintion = The text term used to describe the method used for molecular analysis. || Data Type = enum || Valid Values = Comparative Genomic Hybridization
Cytogenetics, NOS
FISH
Flow Cytometry
IHC
ISH
Karyotype
Microarray
Microsatellite Analysis
Nuclear Staining
Other
RNA Sequencing
RT-PCR
Sequencing, NOS
Southern Blotting
Targeted Sequencing
WGS
WXS
Unknown
Not Reported
Not Applicable || Example Values =   || Required? = required || Multiplicity =   || CDE Public ID = caDSR, 6142401, 1.0
https://cdebrowser.nci.nih.gov/cdebrowserClient/cdeBrowser.html#/search?publicId=6142401&amp;version=1.0</t>
  </si>
  <si>
    <t>Term = Molecular Laboratory Procedure Outcome
Definintion = The text term used to describe the result of the molecular test. If the test result was a numeric value see test_value.</t>
  </si>
  <si>
    <t>Abnormal, NOS
Copy Number Reported
Equivocal
High
Intermediate
Loss of Expression
Low
Negative
Normal
Overexpressed
Positive
Test Value Reported
Unknown
Not Reported
Not Applicable</t>
  </si>
  <si>
    <t>caDSR, 6142397, 1.0
https://cdebrowser.nci.nih.gov/cdebrowserClient/cdeBrowser.html#/search?publicId=6142397&amp;version=1.0</t>
  </si>
  <si>
    <t>Data Element Group = HTAN.Molecular Test || Data Element Name = test_result || Definition = Term = Molecular Laboratory Procedure Outcome
Definintion = The text term used to describe the result of the molecular test. If the test result was a numeric value see test_value. || Data Type = enum || Valid Values = Abnormal, NOS
Copy Number Reported
Equivocal
High
Intermediate
Loss of Expression
Low
Negative
Normal
Overexpressed
Positive
Test Value Reported
Unknown
Not Reported
Not Applicable || Example Values =   || Required? = required || Multiplicity =   || CDE Public ID = caDSR, 6142397, 1.0
https://cdebrowser.nci.nih.gov/cdebrowserClient/cdeBrowser.html#/search?publicId=6142397&amp;version=1.0</t>
  </si>
  <si>
    <t>Term = Molecular Laboratory Procedure Amino Acid Change Text
Definintion = Alphanumeric value used to describe the amino acid change for a specific genetic variant. Example: R116Q.</t>
  </si>
  <si>
    <t>caDSR, 6142508, 1.0
https://cdebrowser.nci.nih.gov/cdebrowserClient/cdeBrowser.html#/search?publicId=6142508&amp;version=1.0</t>
  </si>
  <si>
    <t>Data Element Group = HTAN.Molecular Test || Data Element Name = aa_change || Definition = Term = Molecular Laboratory Procedure Amino Acid Change Text
Definintion = Alphanumeric value used to describe the amino acid change for a specific genetic variant. Example: R116Q. || Data Type = type: string || Valid Values =   || Example Values =   || Required? = optional || Multiplicity =   || CDE Public ID = caDSR, 6142508, 1.0
https://cdebrowser.nci.nih.gov/cdebrowserClient/cdeBrowser.html#/search?publicId=6142508&amp;version=1.0</t>
  </si>
  <si>
    <t>Term = Molecular Laboratory Procedure Antigen Name
Definintion = The text term used to describe an antigen included in molecular testing.</t>
  </si>
  <si>
    <t>BCL6
CA-125
CA19-9
CCND1
CD10
CD117
CD138
CD14
CD15
CD19
CD20
CD22
CD23
CD25
CD3
CD30
CD33
CD34
CD45
CD5
CD56
CD7
CD79A
CEA
HLA-DR
Mesothelin
NSE
Squamous Cell Carcinoma Antigen (SCCA)
Unknown
Not Reported</t>
  </si>
  <si>
    <t>caDSR, 6142523, 1.0
https://cdebrowser.nci.nih.gov/cdebrowserClient/cdeBrowser.html#/search?publicId=6142523&amp;version=1.0</t>
  </si>
  <si>
    <t>Data Element Group = HTAN.Molecular Test || Data Element Name = antigen || Definition = Term = Molecular Laboratory Procedure Antigen Name
Definintion = The text term used to describe an antigen included in molecular testing. || Data Type = enum || Valid Values = BCL6
CA-125
CA19-9
CCND1
CD10
CD117
CD138
CD14
CD15
CD19
CD20
CD22
CD23
CD25
CD3
CD30
CD33
CD34
CD45
CD5
CD56
CD7
CD79A
CEA
HLA-DR
Mesothelin
NSE
Squamous Cell Carcinoma Antigen (SCCA)
Unknown
Not Reported || Example Values =   || Required? = optional || Multiplicity =   || CDE Public ID = caDSR, 6142523, 1.0
https://cdebrowser.nci.nih.gov/cdebrowserClient/cdeBrowser.html#/search?publicId=6142523&amp;version=1.0</t>
  </si>
  <si>
    <t>Term = Biospecimen Type
Definintion = The text term used to describe the biological material used for testing, diagnostic, treatment or research purposes.</t>
  </si>
  <si>
    <t>Blood
Bone Marrow
Buccal Mucosa
Buffy Coat
Cerebrospinal Fluid
Connective Tissue
Embryonic Fluid
Embryonic Tissue
Feces
Granulocyte
Muscle Tissue
Nerve Tissue
Peritoneal Fluid
Plasma
Pleural Fluid
Saliva
Serum
Skin
Soft Tissue
Tissue, NOS
Urine
Unknown
Not Reported</t>
  </si>
  <si>
    <t>N/A but source is caBIG</t>
  </si>
  <si>
    <t>Data Element Group = HTAN.Molecular Test || Data Element Name = biospecimen_type || Definition = Term = Biospecimen Type
Definintion = The text term used to describe the biological material used for testing, diagnostic, treatment or research purposes. || Data Type = enum || Valid Values = Blood
Bone Marrow
Buccal Mucosa
Buffy Coat
Cerebrospinal Fluid
Connective Tissue
Embryonic Fluid
Embryonic Tissue
Feces
Granulocyte
Muscle Tissue
Nerve Tissue
Peritoneal Fluid
Plasma
Pleural Fluid
Saliva
Serum
Skin
Soft Tissue
Tissue, NOS
Urine
Unknown
Not Reported || Example Values =   || Required? = optional || Multiplicity =   || CDE Public ID = N/A but source is caBIG</t>
  </si>
  <si>
    <t>Term = Laboratory Procedure Upper Limit of Normal Value
Definintion = Numeric value used to describe the upper limit of the normal range used to describe a healthy individual at the institution where the test was completed.</t>
  </si>
  <si>
    <t>caDSR, 6142535, 1.0
https://cdebrowser.nci.nih.gov/cdebrowserClient/cdeBrowser.html#/search?publicId=6142535&amp;version=1.0</t>
  </si>
  <si>
    <t>Data Element Group = HTAN.Molecular Test || Data Element Name = blood_test_normal_range_upper || Definition = Term = Laboratory Procedure Upper Limit of Normal Value
Definintion = Numeric value used to describe the upper limit of the normal range used to describe a healthy individual at the institution where the test was completed. || Data Type = type: number || Valid Values =   || Example Values =   || Required? = optional || Multiplicity =   || CDE Public ID = caDSR, 6142535, 1.0
https://cdebrowser.nci.nih.gov/cdebrowserClient/cdeBrowser.html#/search?publicId=6142535&amp;version=1.0</t>
  </si>
  <si>
    <t>Term = Laboratory Procedure Lower Limit of Normal Value
Definintion = Numeric value used to describe the lower limit of the normal range used to describe a healthy individual at the institution where the test was completed.</t>
  </si>
  <si>
    <t>caDSR, 6142571, 1.0
https://cdebrowser.nci.nih.gov/cdebrowserClient/cdeBrowser.html#/search?publicId=6142571&amp;version=1.0</t>
  </si>
  <si>
    <t>Data Element Group = HTAN.Molecular Test || Data Element Name = blood_test_normal_range_lower || Definition = Term = Laboratory Procedure Lower Limit of Normal Value
Definintion = Numeric value used to describe the lower limit of the normal range used to describe a healthy individual at the institution where the test was completed. || Data Type = type: number || Valid Values =   || Example Values =   || Required? = optional || Multiplicity =   || CDE Public ID = caDSR, 6142571, 1.0
https://cdebrowser.nci.nih.gov/cdebrowserClient/cdeBrowser.html#/search?publicId=6142571&amp;version=1.0</t>
  </si>
  <si>
    <t>Term = Molecular Laboratory Procedure Cell Count
Definintion = Numeric value used to describe the number of cells used for molecular testing.</t>
  </si>
  <si>
    <t>type: integer
minimum: 0</t>
  </si>
  <si>
    <t>caDSR, 6142528, 1.0
https://cdebrowser.nci.nih.gov/cdebrowserClient/cdeBrowser.html#/search?publicId=6142528&amp;version=1.0</t>
  </si>
  <si>
    <t>Data Element Group = HTAN.Molecular Test || Data Element Name = cell_count || Definition = Term = Molecular Laboratory Procedure Cell Count
Definintion = Numeric value used to describe the number of cells used for molecular testing. || Data Type = type: integer
minimum: 0 || Valid Values =   || Example Values =   || Required? = optional || Multiplicity =   || CDE Public ID = caDSR, 6142528, 1.0
https://cdebrowser.nci.nih.gov/cdebrowserClient/cdeBrowser.html#/search?publicId=6142528&amp;version=1.0</t>
  </si>
  <si>
    <t>Term = Molecular Laboratory Procedure Chromosome Name
Definintion = The text term used to describe a chromosome targeted or included in molecular testing. If a specific genetic variant is being reported, this property can be used to capture the chromosome where that variant is located.</t>
  </si>
  <si>
    <t>caDSR, 6142404, 1.0
https://cdebrowser.nci.nih.gov/cdebrowserClient/cdeBrowser.html#/search?publicId=6142404&amp;version=1.0</t>
  </si>
  <si>
    <t>Data Element Group = HTAN.Molecular Test || Data Element Name = chromosome || Definition = Term = Molecular Laboratory Procedure Chromosome Name
Definintion = The text term used to describe a chromosome targeted or included in molecular testing. If a specific genetic variant is being reported, this property can be used to capture the chromosome where that variant is located. || Data Type = enum || Valid Values = chr1
chr2
chr3
chr4
chr5
chr6
chr7
chr8
chr9
chr10
chr11
chr12
chr13
chr14
chr15
chr16
chr17
chr18
chr19
chr20
chr21
chr22
chr23
chrM
chrX
chrY
Unknown
Not Reported || Example Values =   || Required? = optional || Multiplicity =   || CDE Public ID = caDSR, 6142404, 1.0
https://cdebrowser.nci.nih.gov/cdebrowserClient/cdeBrowser.html#/search?publicId=6142404&amp;version=1.0</t>
  </si>
  <si>
    <t>Term = Molecular Laboratory Procedure Copy Number Count
Definintion = Numeric value used to describe the number of times a section of the genome is repeated or copied within an insertion, duplication or deletion variant.</t>
  </si>
  <si>
    <t>caDSR, 6142519, 1.0
https://cdebrowser.nci.nih.gov/cdebrowserClient/cdeBrowser.html#/search?publicId=6142519&amp;version=1.0</t>
  </si>
  <si>
    <t>Data Element Group = HTAN.Molecular Test || Data Element Name = copy_number || Definition = Term = Molecular Laboratory Procedure Copy Number Count
Definintion = Numeric value used to describe the number of times a section of the genome is repeated or copied within an insertion, duplication or deletion variant. || Data Type = type: number || Valid Values =   || Example Values =   || Required? = optional || Multiplicity =   || CDE Public ID = caDSR, 6142519, 1.0
https://cdebrowser.nci.nih.gov/cdebrowserClient/cdeBrowser.html#/search?publicId=6142519&amp;version=1.0</t>
  </si>
  <si>
    <t>Term = Molecular Laboratory Procedure Cytoband Text
Definintion = 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t>
  </si>
  <si>
    <t>caDSR, 6142405, 1.0
https://cdebrowser.nci.nih.gov/cdebrowserClient/cdeBrowser.html#/search?publicId=6142405&amp;version=1.0</t>
  </si>
  <si>
    <t>Data Element Group = HTAN.Molecular Test || Data Element Name = cytoband || Definition = Term = Molecular Laboratory Procedure Cytoband Text
Definintion = 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 || Data Type = type: string || Valid Values =   || Example Values =   || Required? = optional || Multiplicity =   || CDE Public ID = caDSR, 6142405, 1.0
https://cdebrowser.nci.nih.gov/cdebrowserClient/cdeBrowser.html#/search?publicId=6142405&amp;version=1.0</t>
  </si>
  <si>
    <t>Term = Molecular Laboratory Procedure Exon Identification Number
Definintion = Exon number targeted or included in a molecular analysis. If a specific genetic variant is being reported, this property can be used to capture the exon where that variant is located.</t>
  </si>
  <si>
    <t>type: string
pattern: "^(0|[1-9][0-9]{0,3})[a-z]?$"</t>
  </si>
  <si>
    <t>caDSR, 6142411, 1.0
https://cdebrowser.nci.nih.gov/cdebrowserClient/cdeBrowser.html#/search?publicId=6142411&amp;version=1.0</t>
  </si>
  <si>
    <t>Data Element Group = HTAN.Molecular Test || Data Element Name = exon || Definition = Term = Molecular Laboratory Procedure Exon Identification Number
Definintion = Exon number targeted or included in a molecular analysis. If a specific genetic variant is being reported, this property can be used to capture the exon where that variant is located. || Data Type = type: string
pattern: "^(0|[1-9][0-9]{0,3})[a-z]?$" || Valid Values =   || Example Values =   || Required? = optional || Multiplicity =   || CDE Public ID = caDSR, 6142411, 1.0
https://cdebrowser.nci.nih.gov/cdebrowserClient/cdeBrowser.html#/search?publicId=6142411&amp;version=1.0</t>
  </si>
  <si>
    <t>Term = Molecular Laboratory Procedure Histone Family Category
Definintion = The text term used to describe the family, or classification of a group of basic proteins found in chromatin, called histones.</t>
  </si>
  <si>
    <t>caDSR, 6142511, 1.0
https://cdebrowser.nci.nih.gov/cdebrowserClient/cdeBrowser.html#/search?publicId=6142511&amp;version=1.0</t>
  </si>
  <si>
    <t>Data Element Group = HTAN.Molecular Test || Data Element Name = histone_family || Definition = Term = Molecular Laboratory Procedure Histone Family Category
Definintion = The text term used to describe the family, or classification of a group of basic proteins found in chromatin, called histones. || Data Type = enum || Valid Values = H1
H2A
H2B
H3
H4
Unknown
Not Reported || Example Values =   || Required? = optional || Multiplicity =   || CDE Public ID = caDSR, 6142511, 1.0
https://cdebrowser.nci.nih.gov/cdebrowserClient/cdeBrowser.html#/search?publicId=6142511&amp;version=1.0</t>
  </si>
  <si>
    <t>Term = Molecular Laboratory Procedure Histone Family Variant Type
Definintion = The text term used to describe a specific histone variants, which are proteins that substitute for the core canonical histones.</t>
  </si>
  <si>
    <t>caDSR, 6142515, 1.0
https://cdebrowser.nci.nih.gov/cdebrowserClient/cdeBrowser.html#/search?publicId=6142515&amp;version=1.0</t>
  </si>
  <si>
    <t>Data Element Group = HTAN.Molecular Test || Data Element Name = histone_variant || Definition = Term = Molecular Laboratory Procedure Histone Family Variant Type
Definintion = The text term used to describe a specific histone variants, which are proteins that substitute for the core canonical histones. || Data Type = enum || Valid Values = CENP-A
H2A-Bbd
H2A.X
H2A.Z
H2A.Z.1
H2A.Z.2
H2A.Z.2.2
H3.1
H3.2
H3.3
H3.5
H3.X
H3.Y
H3t (H3.4)
mH2A
mH2A.1
mH2A.2
Unknown
Not Reported || Example Values =   || Required? = optional || Multiplicity =   || CDE Public ID = caDSR, 6142515, 1.0
https://cdebrowser.nci.nih.gov/cdebrowserClient/cdeBrowser.html#/search?publicId=6142515&amp;version=1.0</t>
  </si>
  <si>
    <t>Term = Molecular Laboratory Procedure Intron Identifier
Definintion = Intron number targeted or included in molecular analysis. If a specific genetic variant is being reported, this property can be used to capture the intron where that variant is located.</t>
  </si>
  <si>
    <t>caDSR, 6514355, 1.0
https://cdebrowser.nci.nih.gov/cdebrowserClient/cdeBrowser.html#/search?publicId=6514355&amp;version=1.0</t>
  </si>
  <si>
    <t>Data Element Group = HTAN.Molecular Test || Data Element Name = intron || Definition = Term = Molecular Laboratory Procedure Intron Identifier
Definintion = Intron number targeted or included in molecular analysis. If a specific genetic variant is being reported, this property can be used to capture the intron where that variant is located. || Data Type = type: string
pattern: "^(0|[1-9][0-9]{0,3})[a-z]?$" || Valid Values =   || Example Values =   || Required? = optional || Multiplicity =   || CDE Public ID = caDSR, 6514355, 1.0
https://cdebrowser.nci.nih.gov/cdebrowserClient/cdeBrowser.html#/search?publicId=6514355&amp;version=1.0</t>
  </si>
  <si>
    <t>Term = Laboratory Test Type
Definintion = The text term used to describe the medical testing used to diagnose, treat or further understand a patient's disease.</t>
  </si>
  <si>
    <t>Absolute Neutrophil
Albumin
Alpha Fetoprotein
Neutrophil Bands
Basophil
Beta 2 Microglobulin
Myeloblasts
Lymphoblasts
Blood Urea Nitrogen
Calcium
Cellularity
Creatinine
C-Reactive Protein
Eosinophil
Glucose
Hematocrit
Hemoglobin
Human Chorionic Gonadotropin
Immunoglobulin A
Immunoglobulin G
Immunoglobulin M
Lactate Dehydrogenase
Leukocytes
Luteinizing Hormone
Lymphocytes
M Protein
Metamyelocytes
Myelocytes
Platelets
Prolymphocytes
Promonocytes
Promyelocytes
Segmented Neutrophil
Serum Free Immunoglobulin Light Chain, Kappa
Serum Free Immunoglobulin Light Chain, Lambda
Serum Free Immunoglobulin Light Chain, NOS
Testosterone
Total Bilirubin
Total Protein
Unknown
Not Reported</t>
  </si>
  <si>
    <t>Data Element Group = HTAN.Molecular Test || Data Element Name = laboratory_test || Definition = Term = Laboratory Test Type
Definintion = The text term used to describe the medical testing used to diagnose, treat or further understand a patient's disease. || Data Type = enum || Valid Values = Absolute Neutrophil
Albumin
Alpha Fetoprotein
Neutrophil Bands
Basophil
Beta 2 Microglobulin
Myeloblasts
Lymphoblasts
Blood Urea Nitrogen
Calcium
Cellularity
Creatinine
C-Reactive Protein
Eosinophil
Glucose
Hematocrit
Hemoglobin
Human Chorionic Gonadotropin
Immunoglobulin A
Immunoglobulin G
Immunoglobulin M
Lactate Dehydrogenase
Leukocytes
Luteinizing Hormone
Lymphocytes
M Protein
Metamyelocytes
Myelocytes
Platelets
Prolymphocytes
Promonocytes
Promyelocytes
Segmented Neutrophil
Serum Free Immunoglobulin Light Chain, Kappa
Serum Free Immunoglobulin Light Chain, Lambda
Serum Free Immunoglobulin Light Chain, NOS
Testosterone
Total Bilirubin
Total Protein
Unknown
Not Reported || Example Values =   || Required? = optional || Multiplicity =   || CDE Public ID = N/A but source is caBIG</t>
  </si>
  <si>
    <t>Term = Abnormal Locus Testing Count
Definintion = Numeric value used to describe the number of loci determined to be abnormal.</t>
  </si>
  <si>
    <t>caDSR, 6074182, 1.0
https://cdebrowser.nci.nih.gov/cdebrowserClient/cdeBrowser.html#/search?publicId=6074182&amp;version=1.0</t>
  </si>
  <si>
    <t>Data Element Group = HTAN.Molecular Test || Data Element Name = loci_abnormal_count || Definition = Term = Abnormal Locus Testing Count
Definintion = Numeric value used to describe the number of loci determined to be abnormal. || Data Type = type: integer || Valid Values =   || Example Values =   || Required? = optional || Multiplicity =   || CDE Public ID = caDSR, 6074182, 1.0
https://cdebrowser.nci.nih.gov/cdebrowserClient/cdeBrowser.html#/search?publicId=6074182&amp;version=1.0</t>
  </si>
  <si>
    <t>Term = Locus Testing Count
Definintion = Numeric value used to describe the number of loci tested.</t>
  </si>
  <si>
    <t>caDSR, 6074183, 1.0
https://cdebrowser.nci.nih.gov/cdebrowserClient/cdeBrowser.html#/search?publicId=6074183&amp;version=1.0</t>
  </si>
  <si>
    <t>Data Element Group = HTAN.Molecular Test || Data Element Name = loci_count || Definition = Term = Locus Testing Count
Definintion = Numeric value used to describe the number of loci tested. || Data Type = type: integer || Valid Values =   || Example Values =   || Required? = optional || Multiplicity =   || CDE Public ID = caDSR, 6074183, 1.0
https://cdebrowser.nci.nih.gov/cdebrowserClient/cdeBrowser.html#/search?publicId=6074183&amp;version=1.0</t>
  </si>
  <si>
    <t>Term = Molecular Laboratory Procedure Locus Location Text
Definintion = Alphanumeric value used to describe the locus of a specific genetic variant. Example: NM_001126114.</t>
  </si>
  <si>
    <t>type: string
pattern: "^(AC_|NC_|NG_|NT_|NW_|NZ_b|NM_|NR_|XM_c|XR_c|AP_|NP_|YP_c|XP_c|WP_)[0-9]+(\\.(0|[1-9][0-9]{0,3}))?$"</t>
  </si>
  <si>
    <t>caDSR, 6142506, 1.0
https://cdebrowser.nci.nih.gov/cdebrowserClient/cdeBrowser.html#/search?publicId=6142506&amp;version=1.0</t>
  </si>
  <si>
    <t>Data Element Group = HTAN.Molecular Test || Data Element Name = locus || Definition = Term = Molecular Laboratory Procedure Locus Location Text
Definintion = Alphanumeric value used to describe the locus of a specific genetic variant. Example: NM_001126114. || Data Type = type: string
pattern: "^(AC_|NC_|NG_|NT_|NW_|NZ_b|NM_|NR_|XM_c|XR_c|AP_|NP_|YP_c|XP_c|WP_)[0-9]+(\\.(0|[1-9][0-9]{0,3}))?$" || Valid Values =   || Example Values =   || Required? = optional || Multiplicity =   || CDE Public ID = caDSR, 6142506, 1.0
https://cdebrowser.nci.nih.gov/cdebrowserClient/cdeBrowser.html#/search?publicId=6142506&amp;version=1.0</t>
  </si>
  <si>
    <t>Term = Gene Mutation Mismatch Repair Indicator
Definintion = The yes/no/unknown indicator used to describe whether the mutation included in molecular testing was known to have an affect on the mismatch repair process.</t>
  </si>
  <si>
    <t>caDSR, 6142534, 1.0
https://cdebrowser.nci.nih.gov/cdebrowserClient/cdeBrowser.html#/search?publicId=6142534&amp;version=1.0</t>
  </si>
  <si>
    <t>Data Element Group = HTAN.Molecular Test || Data Element Name = mismatch_repair_mutation || Definition = Term = Gene Mutation Mismatch Repair Indicator
Definintion = The yes/no/unknown indicator used to describe whether the mutation included in molecular testing was known to have an affect on the mismatch repair process. || Data Type = enum || Valid Values = Yes
No
Unknown
Not Reported
      || Example Values =   || Required? = optional || Multiplicity =   || CDE Public ID = caDSR, 6142534, 1.0
https://cdebrowser.nci.nih.gov/cdebrowserClient/cdeBrowser.html#/search?publicId=6142534&amp;version=1.0</t>
  </si>
  <si>
    <t>Term = Molecular Laboratory Procedure Outcome Consequence Type
Definintion = The text term used to describe the molecular consequence of genetic variation.</t>
  </si>
  <si>
    <t>3 Prime UTR Variant
5 Prime UTR Variant
Coding Sequence Variant
Downstream Gene Variant
Feature Elongation
Feature Truncation
Frameshift Variant
Incomplete Terminal Codon Variant
Inframe Deletion
Inframe Insertion
Intergenic Variant
Intron Variant
Mature miRNA Variant
Missense Variant
NMD Transcript Variant
Non-coding Transcript Exon Variant
Non-coding Transcript Variant
Protein Altering Variant
Regulatory Region Ablation
Regulatory Region Amplification
Regulatory Region Variant
Splice Acceptor Variant
Splice Donor Variant
Splice Region Variant
Start Lost
Stop Gain
Stop Lost
Stop Retained Variant
Synonymous Variant
TF Binding Site Variant
TFBS Ablation
TFBS Amplification
Transcript Ablation
Transcript Amplification
Upstream Gene Variant</t>
  </si>
  <si>
    <t>caDSR, 6142403, 1.0
https://cdebrowser.nci.nih.gov/cdebrowserClient/cdeBrowser.html#/search?publicId=6142403&amp;version=1.0</t>
  </si>
  <si>
    <t>Data Element Group = HTAN.Molecular Test || Data Element Name = molecular_consequence || Definition = Term = Molecular Laboratory Procedure Outcome Consequence Type
Definintion = The text term used to describe the molecular consequence of genetic variation. || Data Type = enum || Valid Values = 3 Prime UTR Variant
5 Prime UTR Variant
Coding Sequence Variant
Downstream Gene Variant
Feature Elongation
Feature Truncation
Frameshift Variant
Incomplete Terminal Codon Variant
Inframe Deletion
Inframe Insertion
Intergenic Variant
Intron Variant
Mature miRNA Variant
Missense Variant
NMD Transcript Variant
Non-coding Transcript Exon Variant
Non-coding Transcript Variant
Protein Altering Variant
Regulatory Region Ablation
Regulatory Region Amplification
Regulatory Region Variant
Splice Acceptor Variant
Splice Donor Variant
Splice Region Variant
Start Lost
Stop Gain
Stop Lost
Stop Retained Variant
Synonymous Variant
TF Binding Site Variant
TFBS Ablation
TFBS Amplification
Transcript Ablation
Transcript Amplification
Upstream Gene Variant || Example Values =   || Required? = optional || Multiplicity =   || CDE Public ID = caDSR, 6142403, 1.0
https://cdebrowser.nci.nih.gov/cdebrowserClient/cdeBrowser.html#/search?publicId=6142403&amp;version=1.0</t>
  </si>
  <si>
    <t>Term = N/A
Definintion = The text used to describe a variant's level of involvement in the cause of the patient's disease according to the standards outlined by the American College of Medical Genetics and Genomics (ACMG).</t>
  </si>
  <si>
    <t>Data Element Group = HTAN.Molecular Test || Data Element Name = pathogenicity || Definition = Term = N/A
Definintion = The text used to describe a variant's level of involvement in the cause of the patient's disease according to the standards outlined by the American College of Medical Genetics and Genomics (ACMG). || Data Type = enum || Valid Values = Benign
Likely Benign
Likely Pathogenic
Pathogenic
Uncertain Significance || Example Values =   || Required? = optional || Multiplicity =   || CDE Public ID = N/A</t>
  </si>
  <si>
    <t>Term = Molecular Laboratory Procedure Ploidy Result Type
Definintion = Text term used to describe the number of sets of homologous chromosomes.</t>
  </si>
  <si>
    <t>caDSR, 6142527, 1.0
https://cdebrowser.nci.nih.gov/cdebrowserClient/cdeBrowser.html#/search?publicId=6142527&amp;version=1.0</t>
  </si>
  <si>
    <t>Data Element Group = HTAN.Molecular Test || Data Element Name = ploidy || Definition = Term = Molecular Laboratory Procedure Ploidy Result Type
Definintion = Text term used to describe the number of sets of homologous chromosomes. || Data Type = enum || Valid Values = Aneuploid
Diploid
Hyperdiploid
Hypodiploid
Near Diploid
Tetraploid
Unknown
Not Reported || Example Values =   || Required? = optional || Multiplicity =   || CDE Public ID = caDSR, 6142527, 1.0
https://cdebrowser.nci.nih.gov/cdebrowserClient/cdeBrowser.html#/search?publicId=6142527&amp;version=1.0</t>
  </si>
  <si>
    <t>Term = Molecular Laboratory Procedure Exon Identification Number
Definintion = 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t>
  </si>
  <si>
    <t>Data Element Group = HTAN.Molecular Test || Data Element Name = second_exon || Definition = Term = Molecular Laboratory Procedure Exon Identification Number
Definintion = 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 || Data Type = type: string
pattern: "^(0|[1-9][0-9]{0,3})[a-z]?$" || Valid Values =   || Example Values =   || Required? = optional || Multiplicity =   || CDE Public ID = N/A but source is caDSR</t>
  </si>
  <si>
    <t>Term = Molecular Analysis Secondary Gene Symbol Code
Definintion = The text term used to describe a secondary gene targeted or included in molecular analysis. For rearrangements, this is should represent the location of the variant.</t>
  </si>
  <si>
    <t xml:space="preserve">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KTN1
LARP4B
LASP1
LCK
LCP1
LEF1
LHFP
LIFR
LMNA
LMO1
LMO2
LPP
LRIG3
LRP1B
LSM14A
LYL1
LZTR1
MAF
MAFB
MALAT1
MALT1
MAML2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t>
  </si>
  <si>
    <t>caDSR, 6142393, 1.0
https://cdebrowser.nci.nih.gov/cdebrowserClient/cdeBrowser.html#/search?publicId=6142393&amp;version=1.0</t>
  </si>
  <si>
    <t>Data Element Group = HTAN.Molecular Test || Data Element Name = second_gene_symbol || Definition = Term = Molecular Analysis Secondary Gene Symbol Code
Definintion = The text term used to describe a secondary gene targeted or included in molecular analysis. For rearrangements, this is should represent the location of the variant. || Data Type = enum || Valid Values =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KTN1
LARP4B
LASP1
LCK
LCP1
LEF1
LHFP
LIFR
LMNA
LMO1
LMO2
LPP
LRIG3
LRP1B
LSM14A
LYL1
LZTR1
MAF
MAFB
MALAT1
MALT1
MAML2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 Example Values =   || Required? = optional || Multiplicity =   || CDE Public ID = caDSR, 6142393, 1.0
https://cdebrowser.nci.nih.gov/cdebrowserClient/cdeBrowser.html#/search?publicId=6142393&amp;version=1.0</t>
  </si>
  <si>
    <t>Term = Molecular Laboratory Procedure Specialized Text
Definintion = Text term used to describe a specific test that is not covered in the list of molecular analysis methods.</t>
  </si>
  <si>
    <t>caDSR, 6142526, 1.0
https://cdebrowser.nci.nih.gov/cdebrowserClient/cdeBrowser.html#/search?publicId=6142526&amp;version=1.0</t>
  </si>
  <si>
    <t>Data Element Group = HTAN.Molecular Test || Data Element Name = specialized_molecular_test || Definition = Term = Molecular Laboratory Procedure Specialized Text
Definintion = Text term used to describe a specific test that is not covered in the list of molecular analysis methods. || Data Type = type: string || Valid Values =   || Example Values =   || Required? = optional || Multiplicity =   || CDE Public ID = caDSR, 6142526, 1.0
https://cdebrowser.nci.nih.gov/cdebrowserClient/cdeBrowser.html#/search?publicId=6142526&amp;version=1.0</t>
  </si>
  <si>
    <t>Term = Molecular Laboratory Procedure Analyte Type
Definintion = The text term used to describe the type of analyte used for molecular testing.</t>
  </si>
  <si>
    <t>DNA
mRNA
miRNA
Protein
Total RNA
Unknown
Not Reported</t>
  </si>
  <si>
    <t>caDSR, 6142394, 1.0
https://cdebrowser.nci.nih.gov/cdebrowserClient/cdeBrowser.html#/search?publicId=6142394&amp;version=1.0</t>
  </si>
  <si>
    <t>Data Element Group = HTAN.Molecular Test || Data Element Name = test_analyte_type || Definition = Term = Molecular Laboratory Procedure Analyte Type
Definintion = The text term used to describe the type of analyte used for molecular testing. || Data Type = enum || Valid Values = DNA
mRNA
miRNA
Protein
Total RNA
Unknown
Not Reported || Example Values =   || Required? = optional || Multiplicity =   || CDE Public ID = caDSR, 6142394, 1.0
https://cdebrowser.nci.nih.gov/cdebrowserClient/cdeBrowser.html#/search?publicId=6142394&amp;version=1.0</t>
  </si>
  <si>
    <t>Term = Molecular Laboratory Procedure Outcome Unit of Measure
Definintion = The text term used to describe the units of the test value for a molecular test. This property is used in conjunction with test_value.</t>
  </si>
  <si>
    <t>caDSR, 6142525, 1.0
https://cdebrowser.nci.nih.gov/cdebrowserClient/cdeBrowser.html#/search?publicId=6142525&amp;version=1.0</t>
  </si>
  <si>
    <t>Data Element Group = HTAN.Molecular Test || Data Element Name = test_units || Definition = Term = Molecular Laboratory Procedure Outcome Unit of Measure
Definintion = The text term used to describe the units of the test value for a molecular test. This property is used in conjunction with test_value. || Data Type = type: string || Valid Values =   || Example Values =   || Required? = optional || Multiplicity =   || CDE Public ID = caDSR, 6142525, 1.0
https://cdebrowser.nci.nih.gov/cdebrowserClient/cdeBrowser.html#/search?publicId=6142525&amp;version=1.0</t>
  </si>
  <si>
    <t>Term = Molecular Laboratory Procedure Outcome Text
Definintion = The text term or numeric value used to describe a specific result of a molecular test.</t>
  </si>
  <si>
    <t>caDSR, 6142524, 1.0
https://cdebrowser.nci.nih.gov/cdebrowserClient/cdeBrowser.html#/search?publicId=6142524&amp;version=1.0</t>
  </si>
  <si>
    <t>Data Element Group = HTAN.Molecular Test || Data Element Name = test_value || Definition = Term = Molecular Laboratory Procedure Outcome Text
Definintion = The text term or numeric value used to describe a specific result of a molecular test. || Data Type = type: string || Valid Values =   || Example Values =   || Required? = optional || Multiplicity =   || CDE Public ID = caDSR, 6142524, 1.0
https://cdebrowser.nci.nih.gov/cdebrowserClient/cdeBrowser.html#/search?publicId=6142524&amp;version=1.0</t>
  </si>
  <si>
    <t>transcript</t>
  </si>
  <si>
    <t>Term = Molecular Laboratory Procedure Transcript Location Text
Definintion = Alphanumeric value used to describe the transcript of a specific genetic variant.</t>
  </si>
  <si>
    <t>type: string
    pattern: "^ENST[0-9]{11}(\\.(0|[1-9][0-9]*))?$"</t>
  </si>
  <si>
    <t>caDSR, 6142465, 1.0
https://cdebrowser.nci.nih.gov/cdebrowserClient/cdeBrowser.html#/search?publicId=6142465&amp;version=1.0</t>
  </si>
  <si>
    <t>Data Element Group = HTAN.Molecular Test || Data Element Name = transcript || Definition = Term = Molecular Laboratory Procedure Transcript Location Text
Definintion = Alphanumeric value used to describe the transcript of a specific genetic variant. || Data Type = type: string
    pattern: "^ENST[0-9]{11}(\\.(0|[1-9][0-9]*))?$" || Valid Values =   || Example Values =   || Required? = optional || Multiplicity =   || CDE Public ID = caDSR, 6142465, 1.0
https://cdebrowser.nci.nih.gov/cdebrowserClient/cdeBrowser.html#/search?publicId=6142465&amp;version=1.0</t>
  </si>
  <si>
    <t>Term = Genetic Variation Origin Type
Definintion = The text term used to describe the biological origin of a specific genetic variant.</t>
  </si>
  <si>
    <t>Data Element Group = HTAN.Molecular Test || Data Element Name = variant_origin || Definition = Term = Genetic Variation Origin Type
Definintion = The text term used to describe the biological origin of a specific genetic variant. || Data Type = enum || Valid Values = Germline
Somatic
Unknown || Example Values =   || Required? = optional || Multiplicity =   || CDE Public ID = N/A but source is caDSR</t>
  </si>
  <si>
    <t>Term = Molecular Laboratory Procedure Genetic Variant Type
Definintion = The text term used to describe the type of genetic variation.</t>
  </si>
  <si>
    <t>caDSR, 6142402, 1.0
https://cdebrowser.nci.nih.gov/cdebrowserClient/cdeBrowser.html#/search?publicId=6142402&amp;version=1.0</t>
  </si>
  <si>
    <t>Data Element Group = HTAN.Molecular Test || Data Element Name = variant_type || Definition = Term = Molecular Laboratory Procedure Genetic Variant Type
Definintion = The text term used to describe the type of genetic variation. || Data Type = enum || Valid Values = Alleles
Amplification
Chrimerism
Conversion
Deletion
Deletion-Insertion
Duplication
Extension
Gain
Hypermethylation
Insertion
Inversion
Loss
Methylation
Mosaicism
Other
Partial Methylation
Rearrangement
Repeated Sequences
Splice
Substitution
Translocation
Unknown
Not Reported || Example Values =   || Required? = optional || Multiplicity =   || CDE Public ID = caDSR, 6142402, 1.0
https://cdebrowser.nci.nih.gov/cdebrowserClient/cdeBrowser.html#/search?publicId=6142402&amp;version=1.0</t>
  </si>
  <si>
    <t>Term = Molecular Laboratory Procedure Genetic Zygosity Type
Definintion = The text term used to describe the zygosity of a specific genetic variant.</t>
  </si>
  <si>
    <t>Heterozygous
Hemizygous
Homozygous
Nullizygous
Unknown
Not Reported</t>
  </si>
  <si>
    <t>caDSR, 6142510, 1.0
https://cdebrowser.nci.nih.gov/cdebrowserClient/cdeBrowser.html#/search?publicId=6142510&amp;version=1.0</t>
  </si>
  <si>
    <t>Data Element Group = HTAN.Molecular Test || Data Element Name = zygosity || Definition = Term = Molecular Laboratory Procedure Genetic Zygosity Type
Definintion = The text term used to describe the zygosity of a specific genetic variant. || Data Type = enum || Valid Values = Heterozygous
Hemizygous
Homozygous
Nullizygous
Unknown
Not Reported || Example Values =   || Required? = optional || Multiplicity =   || CDE Public ID = caDSR, 6142510, 1.0
https://cdebrowser.nci.nih.gov/cdebrowserClient/cdeBrowser.html#/search?publicId=6142510&amp;version=1.0</t>
  </si>
  <si>
    <t>HTAN.Treatment</t>
  </si>
  <si>
    <t>Term = Index Date To Treatment End Day Count
Definintion = Number of days between the date used for index (DOB) and the date the treatment ended.</t>
  </si>
  <si>
    <t>caDSR, 6154725, 1.0
https://cdebrowser.nci.nih.gov/cdebrowserClient/cdeBrowser.html#/search?publicId=6154725&amp;version=1.0</t>
  </si>
  <si>
    <t>Data Element Group = HTAN.Treatment || Data Element Name = days_to_treatment_end || Definition = Term = Index Date To Treatment End Day Count
Definintion = Number of days between the date used for index (DOB) and the date the treatment ended. || Data Type = type: integer
minimum: -32872
maximum: 32872 || Valid Values =   || Example Values =   || Required? = optional || Multiplicity =   || CDE Public ID = caDSR, 6154725, 1.0
https://cdebrowser.nci.nih.gov/cdebrowserClient/cdeBrowser.html#/search?publicId=6154725&amp;version=1.0</t>
  </si>
  <si>
    <t>Term = Index Date To Treatment Start Day Count
Definintion = Number of days between the date used for index (DOB) and the date the treatment started.</t>
  </si>
  <si>
    <t>caDSR, 6154726, 1.0
https://cdebrowser.nci.nih.gov/cdebrowserClient/cdeBrowser.html#/search?publicId=6154726&amp;version=1.0</t>
  </si>
  <si>
    <t>Data Element Group = HTAN.Treatment || Data Element Name = days_to_treatment_start || Definition = Term = Index Date To Treatment Start Day Count
Definintion = Number of days between the date used for index (DOB) and the date the treatment started. || Data Type = type: integer
minimum: -32872
maximum: 32872 || Valid Values =   || Example Values =   || Required? = optional || Multiplicity =   || CDE Public ID = caDSR, 6154726, 1.0
https://cdebrowser.nci.nih.gov/cdebrowserClient/cdeBrowser.html#/search?publicId=6154726&amp;version=1.0</t>
  </si>
  <si>
    <t>Term = Initial Disease Status Type
Definintion = The text term used to describe the status of the patient's malignancy when the treatment began.</t>
  </si>
  <si>
    <t>Data Element Group = HTAN.Treatment || Data Element Name = initial_disease_status || Definition = Term = Initial Disease Status Type
Definintion = The text term used to describe the status of the patient's malignancy when the treatment began. || Data Type = enum || Valid Values = Initial Diagnosis
Progressive Disease
Recurrent Disease
Residual Disease
Unknown
Not Reported || Example Values =   || Required? = optional || Multiplicity =   || CDE Public ID = N/A but source is caBIG</t>
  </si>
  <si>
    <t>Term = Regimen or Line of Therapy Text
Definintion = The text term used to describe the regimen or line of therapy.</t>
  </si>
  <si>
    <t>caDSR, 6161024, 1.0
https://cdebrowser.nci.nih.gov/cdebrowserClient/cdeBrowser.html#/search?publicId=6161024&amp;version=1.0</t>
  </si>
  <si>
    <t>Data Element Group = HTAN.Treatment || Data Element Name = regimen_or_line_of_therapy || Definition = Term = Regimen or Line of Therapy Text
Definintion = The text term used to describe the regimen or line of therapy. || Data Type = type: string || Valid Values =   || Example Values =   || Required? = optional || Multiplicity =   || CDE Public ID = caDSR, 6161024, 1.0
https://cdebrowser.nci.nih.gov/cdebrowserClient/cdeBrowser.html#/search?publicId=6161024&amp;version=1.0</t>
  </si>
  <si>
    <t>Term = Prior Therapy Regimen Text
Definintion = Text identification of the individual agent(s) used as part of a treatment regimen.</t>
  </si>
  <si>
    <t>caDSR, 2975232, 1.0
https://cdebrowser.nci.nih.gov/cdebrowserClient/cdeBrowser.html#/search?publicId=2975232&amp;version=1.0</t>
  </si>
  <si>
    <t>Data Element Group = HTAN.Treatment || Data Element Name = therapeutic_agents || Definition = Term = Prior Therapy Regimen Text
Definintion = Text identification of the individual agent(s) used as part of a treatment regimen. || Data Type = type: string || Valid Values =   || Example Values =   || Required? = optional || Multiplicity =   || CDE Public ID = caDSR, 2975232, 1.0
https://cdebrowser.nci.nih.gov/cdebrowserClient/cdeBrowser.html#/search?publicId=2975232&amp;version=1.0</t>
  </si>
  <si>
    <t>Term = Treatment Anatomic Site
Definintion = The anatomic site or field targeted by a treatment regimen or single agent therapy.</t>
  </si>
  <si>
    <t>Abdomen, total
Abdominal Wall
Acetabulum
Adenoid
Adipose
Adrenal
Alveolar Ridge
Amniotic Fluid
Ampulla of Vater
Anal Sphincter
Ankle
Anorectum
Antecubital Fossa
Antrum
Anus
Aorta
Aortic Body
Appendix
Aqueous Fluid
Arm
Artery
Ascending Colon
Ascending Colon Hepatic Flexure
Ascites
Auditory Canal
Autonomic Nervous System
Axilla
Back
Bile Duct
Bladder
Blood
Blood Vessel
Body, total
Bone
Bone Marrow
Bone, non-spine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Distant Site
Duodenum
Ear
Ear Canal
Ear, Pinna (External)
Elbow
Endocrine Gland
Epididymis
Epidural Space
Epitrochlear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Gastrointestinal, Intestine
Genitourinary, NOS
Groin
Gum
Hand
Hard Palate
Head - Face Or Neck, Nos
Head and Neck
Heart
Hepatic
Hepatic Duct
Hepatic Vein
Hilar
Hip
Hippocampus
Humerus
Hypopharynx
Ileocecal Valve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Mediastinal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Mandible
Mantle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Parametrium
Paraspinal Ganglion
Parathyroid
Parotid Gland
Patella
Pelvis
Penis
Pericardium
Periorbital Soft Tissue
Peritoneal Cavity
Peritoneum
Pharynx
Pineal
Pineal Gland
Pituitary Gland
Placenta
Pleura
Popliteal Fossa
Pouch
Primary Tumor Field
Primary tumor site
Prostate
Prostate Bed
Prostate, Seminal Vesicles and Lymph Nodes
Pylorus
Rectosigmoid Junction
Rectum
Regional Site
Retina
Retro-Orbital Region
Retroperitoneum
Rib
Ring Finger
Round Ligament
Sacrum
Salivary Gland
Scalp
Scapula
Sciatic Nerve
Scrotum
Seminal Vesicle
Shoulder
Sigmoid Colon
Sinus
Sinus(es), Maxillary
Skeletal Muscle
Skin
Skin, lower extremity, local
Skin, total
Skin, trunk, local
Skin, upper extremity, local
Skull
Small Bowel
Small Bowel - Mucosa Only
Small Finger
Soft Tissue
Spinal Column
Spinal Cord
Spine
Spleen
Splenic Flexure
Sternum
Stomach
Stomach - Mucosa Only
Subcutaneous Tissue
Synovium
Temporal Cortex
Tendon
Testis
Thigh
Thoracic Spine
Thorax
Throat
Thumb
Thymus
Thyroid
Tibia
Tongue
Tonsil
Tonsil (Pharyngeal)
Trachea / Major Bronchi
Transverse Colon
Trunk
Umbilical Cord
Unknown
Ureter
Urethra
Urinary Tract
Uterus
Uvula
Vagina
Vas Deferens
Vein
Venous
Vertebra
Vulva
White Blood Cells
Wrist
Not Reported</t>
  </si>
  <si>
    <t>caDSR, 5615611, 1.0
https://cdebrowser.nci.nih.gov/cdebrowserClient/cdeBrowser.html#/search?publicId=5615611&amp;version=1.0</t>
  </si>
  <si>
    <t>Data Element Group = HTAN.Treatment || Data Element Name = treatment_anatomic_site || Definition = Term = Treatment Anatomic Site
Definintion = The anatomic site or field targeted by a treatment regimen or single agent therapy. || Data Type = enum || Valid Values = Abdomen, total
Abdominal Wall
Acetabulum
Adenoid
Adipose
Adrenal
Alveolar Ridge
Amniotic Fluid
Ampulla of Vater
Anal Sphincter
Ankle
Anorectum
Antecubital Fossa
Antrum
Anus
Aorta
Aortic Body
Appendix
Aqueous Fluid
Arm
Artery
Ascending Colon
Ascending Colon Hepatic Flexure
Ascites
Auditory Canal
Autonomic Nervous System
Axilla
Back
Bile Duct
Bladder
Blood
Blood Vessel
Body, total
Bone
Bone Marrow
Bone, non-spine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Distant Site
Duodenum
Ear
Ear Canal
Ear, Pinna (External)
Elbow
Endocrine Gland
Epididymis
Epidural Space
Epitrochlear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Gastrointestinal, Intestine
Genitourinary, NOS
Groin
Gum
Hand
Hard Palate
Head - Face Or Neck, Nos
Head and Neck
Heart
Hepatic
Hepatic Duct
Hepatic Vein
Hilar
Hip
Hippocampus
Humerus
Hypopharynx
Ileocecal Valve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Mediastinal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Mandible
Mantle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Parametrium
Paraspinal Ganglion
Parathyroid
Parotid Gland
Patella
Pelvis
Penis
Pericardium
Periorbital Soft Tissue
Peritoneal Cavity
Peritoneum
Pharynx
Pineal
Pineal Gland
Pituitary Gland
Placenta
Pleura
Popliteal Fossa
Pouch
Primary Tumor Field
Primary tumor site
Prostate
Prostate Bed
Prostate, Seminal Vesicles and Lymph Nodes
Pylorus
Rectosigmoid Junction
Rectum
Regional Site
Retina
Retro-Orbital Region
Retroperitoneum
Rib
Ring Finger
Round Ligament
Sacrum
Salivary Gland
Scalp
Scapula
Sciatic Nerve
Scrotum
Seminal Vesicle
Shoulder
Sigmoid Colon
Sinus
Sinus(es), Maxillary
Skeletal Muscle
Skin
Skin, lower extremity, local
Skin, total
Skin, trunk, local
Skin, upper extremity, local
Skull
Small Bowel
Small Bowel - Mucosa Only
Small Finger
Soft Tissue
Spinal Column
Spinal Cord
Spine
Spleen
Splenic Flexure
Sternum
Stomach
Stomach - Mucosa Only
Subcutaneous Tissue
Synovium
Temporal Cortex
Tendon
Testis
Thigh
Thoracic Spine
Thorax
Throat
Thumb
Thymus
Thyroid
Tibia
Tongue
Tonsil
Tonsil (Pharyngeal)
Trachea / Major Bronchi
Transverse Colon
Trunk
Umbilical Cord
Unknown
Ureter
Urethra
Urinary Tract
Uterus
Uvula
Vagina
Vas Deferens
Vein
Venous
Vertebra
Vulva
White Blood Cells
Wrist
Not Reported || Example Values =   || Required? = optional || Multiplicity =   || CDE Public ID = caDSR, 5615611, 1.0
https://cdebrowser.nci.nih.gov/cdebrowserClient/cdeBrowser.html#/search?publicId=5615611&amp;version=1.0</t>
  </si>
  <si>
    <t>Term = Treatment Effect Type
Definintion = The text term used to describe the pathologic effect a treatment(s) had on the tumor.</t>
  </si>
  <si>
    <t>Complete Necrosis (No Viable Tumor)
Incomplete Necrosis (Viable Tumor Present)
No Necrosis
Unknown
Not Reported</t>
  </si>
  <si>
    <t>caDSR, 6514354, 1.0
https://cdebrowser.nci.nih.gov/cdebrowserClient/cdeBrowser.html#/search?publicId=6514354&amp;version=1.0</t>
  </si>
  <si>
    <t>Data Element Group = HTAN.Treatment || Data Element Name = treatment_effect || Definition = Term = Treatment Effect Type
Definintion = The text term used to describe the pathologic effect a treatment(s) had on the tumor. || Data Type = enum || Valid Values = Complete Necrosis (No Viable Tumor)
Incomplete Necrosis (Viable Tumor Present)
No Necrosis
Unknown
Not Reported || Example Values =   || Required? = optional || Multiplicity =   || CDE Public ID = caDSR, 6514354, 1.0
https://cdebrowser.nci.nih.gov/cdebrowserClient/cdeBrowser.html#/search?publicId=6514354&amp;version=1.0</t>
  </si>
  <si>
    <t>Term = Treatment Regimen Intent Type
Definintion = Text term to identify the reason for the administration of a treatment regimen. [Manually-curated]</t>
  </si>
  <si>
    <t>Adjuvant
Cancer Control
Cure
Neoadjuvant
Palliative
Prevention
Unknown
Not Reported</t>
  </si>
  <si>
    <t>caDSR, 2793511, 1.0
https://cdebrowser.nci.nih.gov/cdebrowserClient/cdeBrowser.html#/search?publicId=2793511&amp;version=1.0</t>
  </si>
  <si>
    <t>Data Element Group = HTAN.Treatment || Data Element Name = treatment_intent_type || Definition = Term = Treatment Regimen Intent Type
Definintion = Text term to identify the reason for the administration of a treatment regimen. [Manually-curated] || Data Type = enum || Valid Values = Adjuvant
Cancer Control
Cure
Neoadjuvant
Palliative
Prevention
Unknown
Not Reported || Example Values =   || Required? = optional || Multiplicity =   || CDE Public ID = caDSR, 2793511, 1.0
https://cdebrowser.nci.nih.gov/cdebrowserClient/cdeBrowser.html#/search?publicId=2793511&amp;version=1.0</t>
  </si>
  <si>
    <t>Term = Therapeutic Procedure Prior Specimen Collection Administered Yes No Unknown Not Applicable Indicator
Definintion = A yes/no/unknown/not applicable indicator related to the administration of therapeutic agents received.</t>
  </si>
  <si>
    <t>Data Element Group = HTAN.Treatment || Data Element Name = treatment_or_therapy || Definition = Term = Therapeutic Procedure Prior Specimen Collection Administered Yes No Unknown Not Applicable Indicator
Definintion = A yes/no/unknown/not applicable indicator related to the administration of therapeutic agents received. || Data Type = enum || Valid Values = yes
no
unknown
not reported || Example Values =   || Required? = optional || Multiplicity =   || CDE Public ID = caDSR, 4231463, 1.0
https://cdebrowser.nci.nih.gov/cdebrowserClient/cdeBrowser.html#/search?publicId=4231463&amp;version=1.0</t>
  </si>
  <si>
    <t>Term = Treatment Outcome Type
Definintion = Text term that describes the patient's final outcome after the treatment was administered.</t>
  </si>
  <si>
    <t>caDSR, 5102383, 1.0
https://cdebrowser.nci.nih.gov/cdebrowserClient/cdeBrowser.html#/search?publicId=5102383&amp;version=1.0</t>
  </si>
  <si>
    <t>Data Element Group = HTAN.Treatment || Data Element Name = treatment_outcome || Definition = Term = Treatment Outcome Type
Definintion = Text term that describes the patient's final outcome after the treatment was administered. || Data Type = enum || Valid Values = Complete Response
Mixed Response
No Measurable Disease
No Response
Partial Response
Persistent Disease
Progressive Disease
Stable Disease
Treatment Ongoing
Treatment Stopped Due to Toxicity
Very Good Partial Response
Unknown
Not Reported || Example Values =   || Required? = optional || Multiplicity =   || CDE Public ID = caDSR, 5102383, 1.0
https://cdebrowser.nci.nih.gov/cdebrowserClient/cdeBrowser.html#/search?publicId=5102383&amp;version=1.0</t>
  </si>
  <si>
    <t>Term = Treatment Method Type
Definintion = Text term that describes the kind of treatment administered.</t>
  </si>
  <si>
    <t>Ablation, Cryo
Ablation, Ethanol Injection
Ablation, Microwave
Ablation, NOS
Ablation, Radiofrequency
Ablation, Radiosurgical
Ancillary Treatment
Antiseizure Treatment
Bisphosphonate Therapy
Blinded Study, Treatment Unknown
Brachytherapy, High Dose
Brachytherapy, Low Dose
Brachytherapy, NOS
Chemoembolization
Chemoprotectant
Chemotherapy
Concurrent Chemoradiation
Cryoablation
Embolization
Ethanol Injection Ablation
External Beam Radiation
Hormone Therapy
I-131 Radiation Therapy
Internal Radiation
Immunotherapy (Including Vaccines)
Isolated Limb Perfusion (ILP)
Organ Transplantation
Other
Pharmaceutical Therapy, NOS
Pleurodesis
Radiation, 2D Conventional
Radiation, 3D Conformal
Radiation, Combination
Radiation, Cyberknife
Radiation, External Beam
Radiation, Implants
Radiation, Intensity-Modulated Radiotherapy
Radiation, Internal
Radiation, Proton Beam
Radiation, Radioisotope
Radiation, Stereotactic/Gamma Knife/SRS
Radiation, Systemic
Radiation Therapy, NOS
Radioactive Iodine Therapy
Radioembolization
Radiosensitizing Agent
Stem Cell Treatment
Stem Cell Transplantation, Autologous
Stem Cell Transplantation, Double Autologous
Stem Cell Transplantation, Allogeneic
Stem Cell Transplantation, Non-Myeloablative
Stem Cell Transplantation, Syngenic
Stem Cell Transplantation, Haploidentical
Stem Cell Transplantation, NOS
Stereotactic Radiosurgery
Steroid Therapy
Surgery
Targeted Molecular Therapy
Unknown
Not Reported</t>
  </si>
  <si>
    <t>caDSR, 5102381, 1.0
https://cdebrowser.nci.nih.gov/cdebrowserClient/cdeBrowser.html#/search?publicId=5102381&amp;version=1.0</t>
  </si>
  <si>
    <t>Data Element Group = HTAN.Treatment || Data Element Name = treatment_type || Definition = Term = Treatment Method Type
Definintion = Text term that describes the kind of treatment administered. || Data Type = enum || Valid Values = Ablation, Cryo
Ablation, Ethanol Injection
Ablation, Microwave
Ablation, NOS
Ablation, Radiofrequency
Ablation, Radiosurgical
Ancillary Treatment
Antiseizure Treatment
Bisphosphonate Therapy
Blinded Study, Treatment Unknown
Brachytherapy, High Dose
Brachytherapy, Low Dose
Brachytherapy, NOS
Chemoembolization
Chemoprotectant
Chemotherapy
Concurrent Chemoradiation
Cryoablation
Embolization
Ethanol Injection Ablation
External Beam Radiation
Hormone Therapy
I-131 Radiation Therapy
Internal Radiation
Immunotherapy (Including Vaccines)
Isolated Limb Perfusion (ILP)
Organ Transplantation
Other
Pharmaceutical Therapy, NOS
Pleurodesis
Radiation, 2D Conventional
Radiation, 3D Conformal
Radiation, Combination
Radiation, Cyberknife
Radiation, External Beam
Radiation, Implants
Radiation, Intensity-Modulated Radiotherapy
Radiation, Internal
Radiation, Proton Beam
Radiation, Radioisotope
Radiation, Stereotactic/Gamma Knife/SRS
Radiation, Systemic
Radiation Therapy, NOS
Radioactive Iodine Therapy
Radioembolization
Radiosensitizing Agent
Stem Cell Treatment
Stem Cell Transplantation, Autologous
Stem Cell Transplantation, Double Autologous
Stem Cell Transplantation, Allogeneic
Stem Cell Transplantation, Non-Myeloablative
Stem Cell Transplantation, Syngenic
Stem Cell Transplantation, Haploidentical
Stem Cell Transplantation, NOS
Stereotactic Radiosurgery
Steroid Therapy
Surgery
Targeted Molecular Therapy
Unknown
Not Reported || Example Values =   || Required? = optional || Multiplicity =   || CDE Public ID = caDSR, 5102381, 1.0
https://cdebrowser.nci.nih.gov/cdebrowserClient/cdeBrowser.html#/search?publicId=5102381&amp;version=1.0</t>
  </si>
  <si>
    <t>The Common Fund Data Ecosystem's Crosscut Metadata Model (CFDE C2M2)  
JSON schema - https://osf.io/vzgx9/   
Model - https://docs.nih-cfde.org/en/latest/c2m2/draft-C2M2_specification/#c2m2_model_diagram
as of 2022-01-04, the latest C2M2 release NOV 2021</t>
  </si>
  <si>
    <t>Concatenated Field Group &amp; Field Name</t>
  </si>
  <si>
    <t>Field Group</t>
  </si>
  <si>
    <t>Field Name </t>
  </si>
  <si>
    <t>Public ID</t>
  </si>
  <si>
    <t>Concatenated</t>
  </si>
  <si>
    <t>C2M2.Common (Common entity fields)</t>
  </si>
  <si>
    <t>(Entity)</t>
  </si>
  <si>
    <t>Entity group:  Common (Common entity fields)
The following fields all have the same meaning and serve the same function across the various C2M2 entity tables that include them (file, biosample, project, etc.).</t>
  </si>
  <si>
    <t>C2M2.Common</t>
  </si>
  <si>
    <t>id_namespace</t>
  </si>
  <si>
    <t>URI-prefix identifier devised by the DCC managing this entity and pre-registered with CFDE-CC. The value of this field will be used together with local_id as a composite key structure formally identifying C2M2 entities within the total C2M2 data space. The concatenation of id_namespace + local_id must form a valid URI. (See C2M2 identifiers for discussion, examples and content restrictions.)</t>
  </si>
  <si>
    <t>required: primaryKey</t>
  </si>
  <si>
    <t>local_id</t>
  </si>
  <si>
    <t>URI-suffix identifier identifying this entity: a string that uniquely identifies each entity within the scope defined by the accompanying id_namespace value. The value of this field will be used together with id_namespace as a composite key structure formally identifying C2M2 entities within the total C2M2 data space. The concatenation of id_namespace + local_id must form a valid URI. (See C2M2 identifiers for discussion, examples and content restrictions.)</t>
  </si>
  <si>
    <t>project_id_namespace</t>
  </si>
  <si>
    <t xml:space="preserve">This field stores a required foreign key into this submission's project table. The row in the project table identified by this key represents the primary project under which this entity was first created, observed, documented or otherwise encountered. </t>
  </si>
  <si>
    <t>required: foreignKey</t>
  </si>
  <si>
    <t>project_local_id</t>
  </si>
  <si>
    <t>persistent_id</t>
  </si>
  <si>
    <t>An optional, resolvable URI permanently attached to this entity: a permanent address which must resolve (via some service like identifiers.org) to some network-retrievable object describing the entity, like a landing page with basic descriptive information, or a direct-download URL. Actual network locations (e.g. bare download URLs) must not be embedded directly within this identifier: one level of indirection (the resolver service) is required in order to protect persistent_id values from changes in network location over time as data is moved around. (See C2M2 identifiers for discussion, examples and content restrictions.)</t>
  </si>
  <si>
    <t>uri</t>
  </si>
  <si>
    <t>creation_time</t>
  </si>
  <si>
    <t>An ISO 8601 / RFC 3339 (subset)-compliant timestamp documenting this entity's creation time (or, in the case of a subject entity, the time at which the subject was first documented by the primary project under which the subject was first observed): YYYY-MM-DDTHH:MM:SS±NN:NN, where</t>
  </si>
  <si>
    <t xml:space="preserve">date/time </t>
  </si>
  <si>
    <t>abbreviation</t>
  </si>
  <si>
    <t>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a short, alphanumeric, whitespace-free abbreviation (must match /[a-zA-Z0-9_]+/)</t>
  </si>
  <si>
    <t>text</t>
  </si>
  <si>
    <t>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-a terse but flexible name</t>
  </si>
  <si>
    <t>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 an abstract-length "description"</t>
  </si>
  <si>
    <t>C2M2.Core Entities</t>
  </si>
  <si>
    <t>(Entity Group)</t>
  </si>
  <si>
    <t>Entity Group:  Core Entities
This Entity Group contains the following entities:
file
biosample
Subject</t>
  </si>
  <si>
    <t>C2M2.file</t>
  </si>
  <si>
    <t>A stable digital asset
Entity Group:  Core Entities</t>
  </si>
  <si>
    <t>A CFDE-cleared identifier representing the top level data space containing this file (part 1 of 2-component composite primary key)</t>
  </si>
  <si>
    <t>required: primaryKey, foreignKey</t>
  </si>
  <si>
    <t>An identifier representing this file, unique within this id_namesapce (part 2 of 2 component composite foreign key)</t>
  </si>
  <si>
    <t>The id_namespace of the primary project within which this file was created (part 1 of 2 component composite foreign key)</t>
  </si>
  <si>
    <t>The local id of the primary project within which this file was created  (part 2 of 2 component composite foreign key)</t>
  </si>
  <si>
    <t>An optional, resolvable URI permanently attached to this file</t>
  </si>
  <si>
    <t>accessible_via_persistent_id</t>
  </si>
  <si>
    <t>Indicates whether this file is accessible via persistent id resolution</t>
  </si>
  <si>
    <t>0 or 1</t>
  </si>
  <si>
    <t xml:space="preserve">An ISO 8601 / RFC 3339 (subset)-compliant timestamp documenting this  file creation time </t>
  </si>
  <si>
    <t>RFC3339</t>
  </si>
  <si>
    <t>size_in_bytes</t>
  </si>
  <si>
    <t>The size of this file in bytes. (integer)</t>
  </si>
  <si>
    <t>uncompressed_ size_in_bytes</t>
  </si>
  <si>
    <t>The total decompressed size of this file in bytes. (integer)</t>
  </si>
  <si>
    <t>sha256</t>
  </si>
  <si>
    <t>CFDE-preferred file checksum string: the output of the SHA-256 cryptographic hash function after being run on this file. One or both of sha256 and md5 is required.</t>
  </si>
  <si>
    <t>hex</t>
  </si>
  <si>
    <t>required if md5 is null</t>
  </si>
  <si>
    <t>md5</t>
  </si>
  <si>
    <t>Permitted file checksum string: the output of the MD5 message-digest algorithm after being run as a cryptographic hash function on this file. One or both of sha256 and md5 is required.</t>
  </si>
  <si>
    <t>required if sha256 is null</t>
  </si>
  <si>
    <t>filename</t>
  </si>
  <si>
    <t>A filename with no prepended PATH information. (e.g. example.txt and not /usr/foo/example.txt)</t>
  </si>
  <si>
    <t>An EDAM CV term ID identifying the digital format of this file (e.g. format:3475 for "TSV", or format:1930 for "FASTQ").</t>
  </si>
  <si>
    <t>EDAM Controlled Vocabulary (CV) term ID</t>
  </si>
  <si>
    <t xml:space="preserve"> </t>
  </si>
  <si>
    <t>An EDAM CV term ID identifying the type of information stored in this file (e.g. data:3495 for "RNA sequence reads").</t>
  </si>
  <si>
    <t>assay_type</t>
  </si>
  <si>
    <t>An OBI CV term ID describing the type of experiment that generated the results summarized by this file.</t>
  </si>
  <si>
    <t>OBI Controlled Vocabulary (CV) term ID</t>
  </si>
  <si>
    <t>mime_type</t>
  </si>
  <si>
    <t>A MIME type (or "IANA media type") describing this file, e.g. "text/plain" or "application/octet-stream". See this page: https://www.iana.org/assignments/media-types/media-types.xhtml   for complete reference.</t>
  </si>
  <si>
    <t>MIME type</t>
  </si>
  <si>
    <t>C2M2.biosample</t>
  </si>
  <si>
    <t>A tissue sample or other physical
Entity Group:  Core Entities</t>
  </si>
  <si>
    <t>A CFDE-cleared identifier representing the top level data space containing this biosample (part 1 of 2-component composite primary key)</t>
  </si>
  <si>
    <t>An identifier representing this biosample, unique within this id_namesapce (part 2 of 2 component composite foreign key)</t>
  </si>
  <si>
    <t>The id_namespace of the primary project within which this biosample was created (part 1 of 2 component composite foreign key)</t>
  </si>
  <si>
    <t>The local id of the primary project within which this biosample was created  (part 2 of 2 component composite foreign key)</t>
  </si>
  <si>
    <t>An optional, resolvable URI permanently attached to this biosample</t>
  </si>
  <si>
    <t>An ISO 8601 -- RFC 3339 (subset)-compliant timestamp documenting this biosample's creation time: YYYY-MM-DDTHH:MM:SS±NN:NN</t>
  </si>
  <si>
    <t>dateTime</t>
  </si>
  <si>
    <t>An OBI CV term ID describing the type of experiment that generated this biosample.</t>
  </si>
  <si>
    <t>anatomy</t>
  </si>
  <si>
    <t>An UBERON CV term ID used to locate the origin of this biosample within the physiology of a source organism.</t>
  </si>
  <si>
    <t>C2M2.subject</t>
  </si>
  <si>
    <t>A biological entity from which a C2M2 biosample can be generated
Entity Group:  Core Entities</t>
  </si>
  <si>
    <t>A CFDE-cleared identifier representing the top level data space containing this  subject (part 1 of 2-component composite primary key)</t>
  </si>
  <si>
    <t>An identifier representing this subject, unique within this id_namesapce (part 2 of 2 component composite foreign key)</t>
  </si>
  <si>
    <t>The id_namespace of the primary project within which this subject was created (part 1 of 2 component composite foreign key)</t>
  </si>
  <si>
    <t>The local id of the primary project within which this subject  was studies (part 2 of 2 component composite foreign key)</t>
  </si>
  <si>
    <t>An optional, resolvable URI permanently attached to this subject</t>
  </si>
  <si>
    <t xml:space="preserve">An ISO 8601 / RFC 3339 (subset)-compliant timestamp documenting this subject record creation time </t>
  </si>
  <si>
    <t>granularity</t>
  </si>
  <si>
    <t>A Common Fund Data Ecosystem (CFDE)-controlled vocabulary (CV) categorizing  this subject by multiplicity. A broad classes of possible biosample sources from this subject. A required granularity field is included in each subject row and contains one of a fixed list of categorical value codes</t>
  </si>
  <si>
    <t>enumerated</t>
  </si>
  <si>
    <t>cfde_subject_granularity:0 single organism One organism.
cfde_subject_granularity:1 symbiont system A mixed system of consisting of two or more organisms (symbionts) in symbiosis (living colocated in time and space): one such symbiont may optionally be identified as a host.
cfde_subject_granularity:2 host-pathogen system A special case of a symbiont system consisting of one symbiont, designated as a host, plus one or more other symbionts acting to create or sustain disease within the host organism.
cfde_subject_granularity:3 microbiome A symbiont system consisting of a collection of (potentially unknown or partially characterized) taxa, where the environment in which the system resides is well-characterized, but the taxonomic composition of the system may be unknown; optionally contains one symbiont specially identified as a host.
cfde_subject_granularity:4 cell line A cell line derived from one or more species or strains.
cfde_subject_granularity:5 synthetic A synthetic biological entity.</t>
  </si>
  <si>
    <t>The sex of this subject</t>
  </si>
  <si>
    <t>cfde_subject_sex:0",
                     "cfde_subject_sex:1",
                     "cfde_subject_sex:2",
                     "cfde_subject_sex:3",
                     "cfde_subject_sex:4"</t>
  </si>
  <si>
    <t>The ethnicity of this subject</t>
  </si>
  <si>
    <t xml:space="preserve"> "cfde_subject_ethnicity:0",
                     "cfde_subject_ethnicity:1"</t>
  </si>
  <si>
    <t>age_at_enrollment</t>
  </si>
  <si>
    <t>The age in years (with a fixed precision of two digits past the decimal point) of this subject when they were first enrolled in the primary project within which they were studied</t>
  </si>
  <si>
    <t>C2M2.Container Entities</t>
  </si>
  <si>
    <t>Entity Group:  Container Entities
This Entity Group contains the following entities:
dcc
project
collection</t>
  </si>
  <si>
    <t>C2M2.dcc</t>
  </si>
  <si>
    <t>The Common Fund program or data coordinating center (DCC, identified by the given project foreign key) that produced this C2M2 
Entity Group:  Container Entities</t>
  </si>
  <si>
    <t>The identifier for this DCC, issued by the CFDE-CC.</t>
  </si>
  <si>
    <t>required primaryKey</t>
  </si>
  <si>
    <t>A short, human-readable, machine-read-friendly label for this DCC.</t>
  </si>
  <si>
    <t>A very short display label for this contact's DCC</t>
  </si>
  <si>
    <t>string,  pattern: string, pattern "^[a-zA-Z0-9_]+$"</t>
  </si>
  <si>
    <t>A human-readable description of this DC</t>
  </si>
  <si>
    <t>contact_email</t>
  </si>
  <si>
    <t>Email address of this DCC's primary contact.</t>
  </si>
  <si>
    <t>contact_name</t>
  </si>
  <si>
    <t>Name of this DCC's primary contact.</t>
  </si>
  <si>
    <t>url</t>
  </si>
  <si>
    <t>URL of the front page of the website for this DCC</t>
  </si>
  <si>
    <t>ID of the identifier namespace for the project record representing the top-level C2M2 metadataset produced by this DCC.</t>
  </si>
  <si>
    <t>required foreignKey</t>
  </si>
  <si>
    <t>Foreign key identifying the project record representing the top-level C2M2 metadataset produced by this DCC.</t>
  </si>
  <si>
    <t>C2M2.project</t>
  </si>
  <si>
    <t>A node in the C2M2 project hierarchy subdividing all resources described by this DCC's C2M2 metadata
Entity Group:  Container Entities</t>
  </si>
  <si>
    <t>A CFDE-cleared identifier representing the top level data space containing this  project  (part 1 of 2-component composite primary key)</t>
  </si>
  <si>
    <t>An identifier representing this project, unique within this id_namesapce (part 2 of 2 component composite foreign key)</t>
  </si>
  <si>
    <t>An optional, resolvable URI permanently attached to this  project</t>
  </si>
  <si>
    <t>An ISO 8601 / RFC 3339 (subset)-compliant timestamp documenting this  project creation time  YYYY-MM-DDTHH:MM:SS±NN:NN</t>
  </si>
  <si>
    <t>a very short display label for this project</t>
  </si>
  <si>
    <t>string, pattern "^[a-zA-Z0-9_]+$"</t>
  </si>
  <si>
    <t>a short human-readable machine-read-friendly label for this project</t>
  </si>
  <si>
    <t>A human-readable description of this project</t>
  </si>
  <si>
    <t>ICDC.Agent</t>
  </si>
  <si>
    <t>C2M2.collection</t>
  </si>
  <si>
    <t>A grouping of C2M2 files, biosamples and/or subjects
Entity Group:  Container Entities</t>
  </si>
  <si>
    <t>A CFDE-cleared identifier representing the top level data space containing this  collection  (part 1 of 2-component composite primary key)</t>
  </si>
  <si>
    <t>An identifier representing this collection, unique within this id_namesapce (part 2 of 2 component composite foreign key)</t>
  </si>
  <si>
    <t>An optional, resolvable URI permanently attached to this  collection</t>
  </si>
  <si>
    <t>An ISO 8601 / RFC 3339 (subset)-compliant timestamp documenting this  collection creation time  YYYY-MM-DDTHH:MM:SS±NN:NN</t>
  </si>
  <si>
    <t>a very short display label for this collection</t>
  </si>
  <si>
    <t>a short human-readable machine-read-friendly label for this collection</t>
  </si>
  <si>
    <t>A human-readable description of this collection</t>
  </si>
  <si>
    <t>C2M2.Administrative Entities</t>
  </si>
  <si>
    <t>Entity Group:  Administrative Entities
This Entity Group contains the following entities:
id_namespace</t>
  </si>
  <si>
    <t>C2M2.id_namespace</t>
  </si>
  <si>
    <t>URI-prefix identifier devised by the DCC managing this entity and pre-registered with CFDE-CC. The value of this field will be used together with local_id as a composite key structure formally identifying C2M2 entities within the total C2M2 data space. The concatenation of id_namespace + local_id must form a valid URI. (See C2M2 identifiers for discussion, examples and content restrictions.)
Entity Group:  Administrative Entities</t>
  </si>
  <si>
    <t>a globally unique ID representing this identifier namespace</t>
  </si>
  <si>
    <t>a very short display label for this collection identifier namespace</t>
  </si>
  <si>
    <t>a short human-readable machine-read-friendly label for this identifier namespace</t>
  </si>
  <si>
    <t>a human-readable description for this identifier namespace</t>
  </si>
  <si>
    <t>C2M2.Term Entities</t>
  </si>
  <si>
    <t>Entity Group:  Term Entities
This Entity Group contains the following entities:
disease
assay type
anatomy
ncbi_taxonomy
file_format
data_type
subject_race
compound
substance
gene</t>
  </si>
  <si>
    <t>C2M2.disease</t>
  </si>
  <si>
    <t>Association between a C2M2 biosample and a disease known to be associated with that biosample
Entity Group:  Term Entities</t>
  </si>
  <si>
    <t>a disease ontology term from https://disease-ontology.org/</t>
  </si>
  <si>
    <t>required if a related CV term is used in the submission, othervise optional</t>
  </si>
  <si>
    <t>a short human-readable and machine-read-friendly label for this Disease ontology term. Possibly multiple diseases can be optionally associated with each biosample or subject record via the biosample_disease and subject_disease tables, which connect biosamples or subjects (via their C2M2 IDs) to Disease Ontology terms.</t>
  </si>
  <si>
    <t>a human-readable description for this Disease Ontology term</t>
  </si>
  <si>
    <t>synonyms</t>
  </si>
  <si>
    <t>a list of synonyms for this term as identified by this Disease Ontology term</t>
  </si>
  <si>
    <t>array of strings</t>
  </si>
  <si>
    <t>C2M2.assay_type</t>
  </si>
  <si>
    <t>List of Ontology for Biomedical Investigations (OBI) CV terms used to describe types of experiment that generate C2M2 biosamples or results stored in C2M2 files
Entity Group:  Term Entities</t>
  </si>
  <si>
    <t>an OBI controlled vocabulary term</t>
  </si>
  <si>
    <t>a short human-readable and machine-read-friendly label for this OBI term</t>
  </si>
  <si>
    <t>a human-readable description for this OBI term</t>
  </si>
  <si>
    <t>a list of synonyms for this term as identified by this OBI metadata</t>
  </si>
  <si>
    <t>C2M2.anatomy</t>
  </si>
  <si>
    <t> List of Uber-anatomy ontology (UBERON) CV terms used to locate the origin of a C2M2 biosample within the physiology of its source or host organism
Entity Group:  Term Entities</t>
  </si>
  <si>
    <t>an UBERON CV term</t>
  </si>
  <si>
    <t>a short human-readable and machine-read-friendly label for this UBERON term</t>
  </si>
  <si>
    <t>a human-readable description for this UBERON term</t>
  </si>
  <si>
    <t>a list of synonyms for this term as identified by this UBERON metadata</t>
  </si>
  <si>
    <t>C2M2.ncbi_taxonomy</t>
  </si>
  <si>
    <t>List of NCBI Taxonomy Database IDs identifying taxa used to describe C2M2 subjects
Entity Group:  Term Entities</t>
  </si>
  <si>
    <t>an NCBI taxonomy Database ID identifying a particular taxon</t>
  </si>
  <si>
    <t>^NCBI;txid (0-9)+$</t>
  </si>
  <si>
    <t>clade</t>
  </si>
  <si>
    <t>the phylogenetic level (e.g. species, genus) assigned to this taxon.</t>
  </si>
  <si>
    <t>a short human-readable and machine-read-friendly label for this taxon</t>
  </si>
  <si>
    <t>a human-readable description for this taxon</t>
  </si>
  <si>
    <t>a list of synonyms for this term as identified by this NCBI taxonomy</t>
  </si>
  <si>
    <t>C2M2.file_format</t>
  </si>
  <si>
    <t>List of EDAM CV 'format:' terms used to describe formats of C2M2 files
Entity Group:  Term Entities</t>
  </si>
  <si>
    <t>an EDAM  (an ontology for bioinformatics concepts including data types and formats: https://www.ebi.ac.uk/ols/ontologies/edam) CV format term</t>
  </si>
  <si>
    <t>a short human-readable and machine-read-friendly label for this EDAM format term</t>
  </si>
  <si>
    <t>a human-readable description of this EDAM format term</t>
  </si>
  <si>
    <t>a list of synonyms for this term as identified by the EDAM metadata</t>
  </si>
  <si>
    <t>C2M2.data_type</t>
  </si>
  <si>
    <t>List of EDAM CV 'data:' terms used to describe data in C2M2 files
Entity Group:  Term Entities</t>
  </si>
  <si>
    <t>an EDAM CV data term</t>
  </si>
  <si>
    <t>a short human-readable and machine-read-friendly label for this EDAM data term</t>
  </si>
  <si>
    <t>a human-readable description of this EDAM data term</t>
  </si>
  <si>
    <t>C2M2.Association Tables Expressing Containment Relationships</t>
  </si>
  <si>
    <t>Entity Group:  Association Tables Expressing Containment Relationships
This Entity Group contains the following entities:
project_in_project
collection_in_collection
file_in_collection
subject_in_collection
biosample_in_collection</t>
  </si>
  <si>
    <t>C2M2.project_in_project</t>
  </si>
  <si>
    <t>Association between a child project and its parent
Entity Group:  Association Tables Expressing Containment Relationships</t>
  </si>
  <si>
    <t>parent_project_id_namespace</t>
  </si>
  <si>
    <t>ID of the identifier namespace for the parent in this parent-child project pair (part 1 of 2 component composite foreign key)</t>
  </si>
  <si>
    <t>parent_project_local_id</t>
  </si>
  <si>
    <t>The ID of the containing (parent) project  (part 2 of 2 component composite foreign key)</t>
  </si>
  <si>
    <t>child_project_id_namespace</t>
  </si>
  <si>
    <t>ID of the identifier namespace for the child in this parent-child project pair  (part 1 of 2 component composite foreign key)</t>
  </si>
  <si>
    <t>child_project_local_id</t>
  </si>
  <si>
    <t>The ID of the contained (child) project  (part 2 of 2 component composite foreign key)</t>
  </si>
  <si>
    <t>C2M2.collection_in_collection</t>
  </si>
  <si>
    <t>Association between a containing collection (superset) and a contained collection (subset)
Entity Group:  Association Tables Expressing Containment Relationships</t>
  </si>
  <si>
    <t>superset_collection_id_namespace</t>
  </si>
  <si>
    <t>ID of the identifier namespace corresponding to the top-level C2M2 metadataset containing the superset collection (part 1 of 2 component composite foreign key)</t>
  </si>
  <si>
    <t>superset_collection_local_id</t>
  </si>
  <si>
    <t>The ID of the superset collection  (part 2 of 2 component composite foreign key)</t>
  </si>
  <si>
    <t>subset_collection_id_namespace</t>
  </si>
  <si>
    <t>ID of the identifier namespace corresponding to the top-level C2M2 metadataset containing the subset collection (part 1 of 2 component composite foreign key)</t>
  </si>
  <si>
    <t>subset_collection_local_id</t>
  </si>
  <si>
    <t>TThe ID of the subset collection  (part 2 of 2 component composite foreign key)</t>
  </si>
  <si>
    <t>C2M2.file_in_collection</t>
  </si>
  <si>
    <t>Association between a file and a (containing) collection
Entity Group:  Association Tables Expressing Containment Relationships</t>
  </si>
  <si>
    <t>file_id_namespace</t>
  </si>
  <si>
    <t>Identifier namespace for this file</t>
  </si>
  <si>
    <t>file_local_id</t>
  </si>
  <si>
    <t>The ID of this file</t>
  </si>
  <si>
    <t>collection_id_namespace</t>
  </si>
  <si>
    <t>Identifier namespace for this collection</t>
  </si>
  <si>
    <t>collection_local_id</t>
  </si>
  <si>
    <t>The ID of this collection</t>
  </si>
  <si>
    <t>C2M2.subject_in_collection</t>
  </si>
  <si>
    <t>Association between a subject and a (containing) collection
Entity Group:  Association Tables Expressing Containment Relationships</t>
  </si>
  <si>
    <t>subject_id_namespace</t>
  </si>
  <si>
    <t>Identifier namespace for this subject</t>
  </si>
  <si>
    <t>subject_local_id</t>
  </si>
  <si>
    <t>The ID of this subject</t>
  </si>
  <si>
    <t>C2M2.biosample_in_collection</t>
  </si>
  <si>
    <t>Association between a biosample and a (containing) collection
Entity Group:  Association Tables Expressing Containment Relationships</t>
  </si>
  <si>
    <t>biosample_id_namespace</t>
  </si>
  <si>
    <t>Identifier namespace for this biosample</t>
  </si>
  <si>
    <t>biosample_local_id</t>
  </si>
  <si>
    <t>The ID of this biosample</t>
  </si>
  <si>
    <t>C2M2.Association Tables</t>
  </si>
  <si>
    <t xml:space="preserve">Entity Group:  Association Tables
This Entity Group contains the following entities:
subject_role_taxonomy
</t>
  </si>
  <si>
    <t>C2M2.subject_role_taxonomy</t>
  </si>
  <si>
    <t>Trinary association linking IDs representing (1) a subject, (2) a subject_role (a named organism-level constituent component of a subject, like 'host', 'pathogen', 'endosymbiont', 'taxon detected inside a microbiome subject', etc.) and (3) a taxonomic label (which is hereby assigned to this particular subject_role within this particular subject)
Entity Group:  Association Tables</t>
  </si>
  <si>
    <t>A CFDE-cleared identifier representing Identifier namespace for this subject  (part 1 of 2-component composite primary key)</t>
  </si>
  <si>
    <t>The ID of this subject, unique within this id_namesapce (part 2 of 2 component composite foreign key)</t>
  </si>
  <si>
    <t>role_id</t>
  </si>
  <si>
    <t>The ID of the role assigned to this organism-level constituent component of this subject
a user-supplied group of sub-entities of a subject -- like "host," "pathogen," or "microbiome constituent" -- identified according to roles describing components of commonly observed biosystem types. ("Single organism (with no further subdivisions)" is the default role).</t>
  </si>
  <si>
    <t>cfde_subject_role:0 single organism The organism represented by a subject in the 'single organism' granularity category
cfde_subject_role:1 host Any organism identified as a host for a subject assigned to the 'symbiont system', 'host-pathogen system', or 'microbiome' granularity categories
cfde_subject_role:2 symbiont An organism identified as a symbiont within a subject assigned to the 'symbiont system' granularity category
cfde_subject_role:3 pathogen An organism identified as a pathogen symbiont in a subject assigned to the 'host-pathogen system' granularity category
cfde_subject_role:4 microbiome taxon A constituent taxon of a subject assigned to the 'microbiome' granularity category
cfde_subject_role:5 cell line ancestor A taxon identified as a source organism for a subject assigned to the 'cell line' granularity category
cfde_subject_role:6 synthetic A synthetic biological entity</t>
  </si>
  <si>
    <t>taxonomy_id</t>
  </si>
  <si>
    <t>An NCBI Taxonomy Database ID identifying this taxon. A taxonomic label (specifically, an identifier of the form NCBI:txid######, where ###### is the numeric ID of the desired label in the NCBI Taxonomy database)</t>
  </si>
  <si>
    <t>0..</t>
  </si>
  <si>
    <t>C2M2.subject_disease</t>
  </si>
  <si>
    <t>Association between a C2M2 subject and a disease positively identified in that subject
Entity Group:  Association Tables</t>
  </si>
  <si>
    <t>A Disease Ontology CV term ID describing this disease</t>
  </si>
  <si>
    <t>C2M2.subject_substance</t>
  </si>
  <si>
    <t>Association between a C2M2 subject and a PubChem substance experimentally associated with that subject
Entity Group:  Association Tables</t>
  </si>
  <si>
    <t>substance</t>
  </si>
  <si>
    <t>A PubChem substance ID (SID) describing this substance</t>
  </si>
  <si>
    <t>C2M2.biosample_disease</t>
  </si>
  <si>
    <t>Association between a C2M2 biosample and a disease known to be associated with that biosample
Entity Group:  Association Tables</t>
  </si>
  <si>
    <t>C2M2.biosample_from_subject</t>
  </si>
  <si>
    <t>Association between a biosample and its source subject
Entity Group:  Association Tables</t>
  </si>
  <si>
    <t>age_at_sampling</t>
  </si>
  <si>
    <t>The age in years (with a fixed precision of two digits past the decimal point) of this subject when this biosample was taken</t>
  </si>
  <si>
    <t>C2M2.biosample_substance</t>
  </si>
  <si>
    <t>Association between a C2M2 biosample and a PubChem substance experimentally associated with that biosample
Entity Group:  Association Tables</t>
  </si>
  <si>
    <t>C2M2.biosample_gene</t>
  </si>
  <si>
    <t>Association between a C2M2 biosample and an Ensembl gene especially relevant to it
Entity Group:  Association Tables</t>
  </si>
  <si>
    <t>An Ensembl gene ID</t>
  </si>
  <si>
    <t>C2M2.file_describes_biosample</t>
  </si>
  <si>
    <t>Association between a biosample and a file containing information about that biosample
Entity Group:  Association Tables</t>
  </si>
  <si>
    <t>C2M2.file_describes_collection</t>
  </si>
  <si>
    <t>Association between a summary file and an entire collection described by that file
Entity Group:  Association Tables</t>
  </si>
  <si>
    <t>C2M2.file_describes_subject</t>
  </si>
  <si>
    <t>Association between a subject and a file containing information about that subject
Entity Group:  Association Tables</t>
  </si>
  <si>
    <t>C2M2.subject_race</t>
  </si>
  <si>
    <t>Identification of a C2M2 subject with one or more self-selected races
Entity Group:  Term Entities</t>
  </si>
  <si>
    <t>A race self-identified by this subject</t>
  </si>
  <si>
    <t>"cfde_subject_race:0",
                     "cfde_subject_race:1",
                     "cfde_subject_race:2",
                     "cfde_subject_race:3",
                     "cfde_subject_race:4"</t>
  </si>
  <si>
    <t>C2M2.compound</t>
  </si>
  <si>
    <t>List of PubChem 'compound' terms (normalized chemical structures) associated with PubChem 'substance' terms (specific formulations of chemical materials) directly referenced in this C2M2 submission
Entity Group:  Term Entities</t>
  </si>
  <si>
    <t>A PubChem compound ID (CID)</t>
  </si>
  <si>
    <t>A short, human-readable, machine-read-friendly label for this PubChem CID</t>
  </si>
  <si>
    <t>A human-readable description of this PubChem CID</t>
  </si>
  <si>
    <t>A list of synonyms for this PubChem CID</t>
  </si>
  <si>
    <t>C2M2.substance</t>
  </si>
  <si>
    <t>List of PubChem 'substance' terms (specific formulations of chemical materials) directly referenced in this C2M2 submission
Entity Group:  Term Entities</t>
  </si>
  <si>
    <t>A PubChem substance ID (SID)</t>
  </si>
  <si>
    <t>A short, human-readable, machine-read-friendly label for this PubChem SID</t>
  </si>
  <si>
    <t>A human-readable description of this PubChem SID</t>
  </si>
  <si>
    <t>A list of synonyms for this PubChem SID</t>
  </si>
  <si>
    <t>compound</t>
  </si>
  <si>
    <t>The (unique) PubChem compound ID (CID) associated with this PubChem SID</t>
  </si>
  <si>
    <t>C2M2.gene</t>
  </si>
  <si>
    <t>List of Ensembl genes directly referenced in this C2M2 submission
Entity Group:  Term Entities</t>
  </si>
  <si>
    <t>An Ensembl (www.ensembl.org) gene ID (e.g. 'ENSG00000012048')</t>
  </si>
  <si>
    <t>An Ensembl (www.ensembl.org) 'Name' for this gene (e.g. 'BRCA1')</t>
  </si>
  <si>
    <t>he Ensembl 'Description' of this gene (e.g. 'BRCA1 DNA repair associated')</t>
  </si>
  <si>
    <t>Alist of  Ensembl (www.ensembl.org) 'Gene synonyms' for this gene (e.g. ['BRCC1', 'FANCS', 'PPP1R53', 'RNF53'])</t>
  </si>
  <si>
    <t>An NCBI Taxonomy Database ID identifying this gene's source organism (e.g. 'NCBItxid9606'</t>
  </si>
  <si>
    <t>The Common Fund Data Ecosystem's Crosscut Metadata Model (CFDE C2M2)
JSON schema - https://osf.io/vzgx9/
Model - https://docs.nih-cfde.org/en/latest/c2m2/draft-C2M2_specification/#c2m2_model_diagram
as of 2022-01-04, the latest C2M2 release NOV 2021</t>
  </si>
  <si>
    <t>Concatenated Field Group &amp; Name</t>
  </si>
  <si>
    <t>Field Group/File Name/tabular-data-resource</t>
  </si>
  <si>
    <t>Field Group Description
(as it appears in the latest JSON schema)</t>
  </si>
  <si>
    <t>Field Name Description
(as it appears in the latest JSON schema)</t>
  </si>
  <si>
    <t>Common entity fields.id_namespace</t>
  </si>
  <si>
    <t>Common entity fields</t>
  </si>
  <si>
    <t>The following fields all have the same meaning and serve the same function across the various C2M2 entity tables that include them (file, biosample, project, etc.).</t>
  </si>
  <si>
    <t xml:space="preserve">Data Element Group = Common entity fields || Data Element Name = id_namespace || Definition = URI-prefix identifier devised by the DCC managing this entity and pre-registered with CFDE-CC. The value of this field will be used together with local_id as a composite key structure formally identifying C2M2 entities within the total C2M2 data space. The concatenation of id_namespace + local_id must form a valid URI. (See C2M2 identifiers for discussion, examples and content restrictions.) || Data Type = string || Valid Values =  || Example Values =  || Required? = required: primaryKey || Multiplicity =  || CDE Public ID = </t>
  </si>
  <si>
    <t>Common entity fields.local_id</t>
  </si>
  <si>
    <t xml:space="preserve">Data Element Group = Common entity fields || Data Element Name = local_id || Definition = URI-suffix identifier identifying this entity: a string that uniquely identifies each entity within the scope defined by the accompanying id_namespace value. The value of this field will be used together with id_namespace as a composite key structure formally identifying C2M2 entities within the total C2M2 data space. The concatenation of id_namespace + local_id must form a valid URI. (See C2M2 identifiers for discussion, examples and content restrictions.) || Data Type = string || Valid Values =  || Example Values =  || Required? = required: primaryKey || Multiplicity =  || CDE Public ID = </t>
  </si>
  <si>
    <t>Common entity fields.project_id_namespace</t>
  </si>
  <si>
    <t xml:space="preserve">Data Element Group = Common entity fields || Data Element Name = project_id_namespace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t>
  </si>
  <si>
    <t>Common entity fields.project_local_id</t>
  </si>
  <si>
    <t xml:space="preserve">Data Element Group = Common entity fields || Data Element Name = project_local_id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t>
  </si>
  <si>
    <t>Common entity fields.persistent_id</t>
  </si>
  <si>
    <t xml:space="preserve">Data Element Group = Common entity fields || Data Element Name = persistent_id || Definition = An optional, resolvable URI permanently attached to this entity: a permanent address which must resolve (via some service like identifiers.org) to some network-retrievable object describing the entity, like a landing page with basic descriptive information, or a direct-download URL. Actual network locations (e.g. bare download URLs) must not be embedded directly within this identifier: one level of indirection (the resolver service) is required in order to protect persistent_id values from changes in network location over time as data is moved around. (See C2M2 identifiers for discussion, examples and content restrictions.) || Data Type = uri || Valid Values =  || Example Values =  || Required? = optional || Multiplicity =  || CDE Public ID = </t>
  </si>
  <si>
    <t>Common entity fields.creation_time</t>
  </si>
  <si>
    <t xml:space="preserve">Data Element Group = Common entity fields || Data Element Name = creation_time || Definition = An ISO 8601 / RFC 3339 (subset)-compliant timestamp documenting this entity's creation time (or, in the case of a subject entity, the time at which the subject was first documented by the primary project under which the subject was first observed): YYYY-MM-DDTHH:MM:SS±NN:NN, where || Data Type = date/time  || Valid Values =  || Example Values =  || Required? = optional || Multiplicity =  || CDE Public ID = </t>
  </si>
  <si>
    <t>Common entity fields.abbreviation</t>
  </si>
  <si>
    <t xml:space="preserve">Data Element Group = Common entity fields || Data Element Name = abbreviation || Definition = 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a short, alphanumeric, whitespace-free abbreviation (must match /[a-zA-Z0-9_]+/) || Data Type = text || Valid Values =  || Example Values =  || Required? = optional || Multiplicity =  || CDE Public ID = </t>
  </si>
  <si>
    <t>Common entity fields.name</t>
  </si>
  <si>
    <t xml:space="preserve">Data Element Group = Common entity fields || Data Element Name = name || Definition = 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a short, alphanumeric, whitespace-free abbreviation (must match /[a-zA-Z0-9_]+/) || Data Type = text || Valid Values =  || Example Values =  || Required? = optional || Multiplicity =  || CDE Public ID = </t>
  </si>
  <si>
    <t>Common entity fields.description</t>
  </si>
  <si>
    <t xml:space="preserve">Data Element Group = Common entity fields || Data Element Name = description || Definition = 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 an abstract-length "description" || Data Type = string || Valid Values =  || Example Values =  || Required? = optional || Multiplicity =  || CDE Public ID = </t>
  </si>
  <si>
    <t>Core  entities: file.id_namespace</t>
  </si>
  <si>
    <t>Core  entities: file</t>
  </si>
  <si>
    <t>A stable digital asset</t>
  </si>
  <si>
    <t xml:space="preserve">Data Element Group = Core  entities: file || Data Element Name = id_namespace || Definition = A CFDE-cleared identifier representing the top level data space containing this file (part 1 of 2-component composite primary key) || Data Type = string || Valid Values =  || Example Values =  || Required? = required: primaryKey, foreignKey || Multiplicity =  || CDE Public ID = </t>
  </si>
  <si>
    <t>Core  entities: file.local_id</t>
  </si>
  <si>
    <t xml:space="preserve">Data Element Group = Core  entities: file || Data Element Name = local_id || Definition = An identifier representing this file, unique within this id_namesapce (part 2 of 2 component composite foreign key) || Data Type = string || Valid Values =  || Example Values =  || Required? = required: primaryKey, foreignKey || Multiplicity =  || CDE Public ID = </t>
  </si>
  <si>
    <t>Core  entities: file.project_id_namespace</t>
  </si>
  <si>
    <t xml:space="preserve">Data Element Group = Core  entities: file || Data Element Name = project_id_namespace || Definition = The local id of the primary project within which this file was created  (part 2 of 2 component composite foreign key) || Data Type = string || Valid Values =  || Example Values =  || Required? = required: foreignKey || Multiplicity =  || CDE Public ID = </t>
  </si>
  <si>
    <t>Core  entities: file.project_local_id</t>
  </si>
  <si>
    <t xml:space="preserve">Data Element Group = Core  entities: file || Data Element Name = project_local_id || Definition = An optional, resolvable URI permanently attached to this file || Data Type = string || Valid Values =  || Example Values =  || Required? = required: foreignKey || Multiplicity =  || CDE Public ID = </t>
  </si>
  <si>
    <t>Core  entities: file.persistent_id</t>
  </si>
  <si>
    <t xml:space="preserve">Data Element Group = Core  entities: file || Data Element Name = persistent_id || Definition = An optional, resolvable URI permanently attached to this file || Data Type = uri || Valid Values =  || Example Values =  || Required? = optional || Multiplicity =  || CDE Public ID = </t>
  </si>
  <si>
    <t>Core  entities: file.accessible_via_persistent_id</t>
  </si>
  <si>
    <t xml:space="preserve">Data Element Group = Core  entities: file || Data Element Name = accessible_via_persistent_id || Definition = Indicates whether this file is accessible via persistent id resolution || Data Type = 0 or 1 || Valid Values =  || Example Values =  || Required? = optional || Multiplicity =  || CDE Public ID = </t>
  </si>
  <si>
    <t>Core  entities: file.creation_time</t>
  </si>
  <si>
    <t xml:space="preserve">Data Element Group = Core  entities: file || Data Element Name = creation_time || Definition = An ISO 8601 / RFC 3339 (subset)-compliant timestamp documenting this  file creation time  || Data Type = RFC3339 || Valid Values =  || Example Values =  || Required? = optional || Multiplicity =  || CDE Public ID = </t>
  </si>
  <si>
    <t>Core  entities: file.size_in_bytes</t>
  </si>
  <si>
    <t xml:space="preserve">Data Element Group = Core  entities: file || Data Element Name = size_in_bytes || Definition = The size of this file in bytes. (integer) || Data Type = integer || Valid Values =  || Example Values =  || Required? = optional || Multiplicity =  || CDE Public ID = </t>
  </si>
  <si>
    <t>Core  entities: file.uncompressed_ size_in_bytes</t>
  </si>
  <si>
    <t xml:space="preserve">Data Element Group = Core  entities: file || Data Element Name = uncompressed_ size_in_bytes || Definition = The total decompressed size of this file in bytes. (integer) || Data Type = integer || Valid Values =  || Example Values =  || Required? = optional || Multiplicity =  || CDE Public ID = </t>
  </si>
  <si>
    <t>Core  entities: file.sha256</t>
  </si>
  <si>
    <t xml:space="preserve">Data Element Group = Core  entities: file || Data Element Name = sha256 || Definition = CFDE-preferred file checksum string: the output of the SHA-256 cryptographic hash function after being run on this file. One or both of sha256 and md5 is required. || Data Type = hex || Valid Values =  || Example Values =  || Required? = required if md5 is null || Multiplicity =  || CDE Public ID = </t>
  </si>
  <si>
    <t>Core  entities: file.md5</t>
  </si>
  <si>
    <t xml:space="preserve">Data Element Group = Core  entities: file || Data Element Name = md5 || Definition = Permitted file checksum string: the output of the MD5 message-digest algorithm after being run as a cryptographic hash function on this file. One or both of sha256 and md5 is required. || Data Type = hex || Valid Values =  || Example Values =  || Required? = required if sha256 is null || Multiplicity =  || CDE Public ID = </t>
  </si>
  <si>
    <t>Core  entities: file.filename</t>
  </si>
  <si>
    <t xml:space="preserve">Data Element Group = Core  entities: file || Data Element Name = filename || Definition = A filename with no prepended PATH information. (e.g. example.txt and not /usr/foo/example.txt) || Data Type = string || Valid Values =  || Example Values =  || Required? = optional || Multiplicity =  || CDE Public ID = </t>
  </si>
  <si>
    <t>Core  entities: file.file_format</t>
  </si>
  <si>
    <t xml:space="preserve">Data Element Group = Core  entities: file || Data Element Name = file_format || Definition = An EDAM CV term ID identifying the digital format of this file (e.g. format:3475 for "TSV", or format:1930 for "FASTQ"). || Data Type = EDAM Controlled Vocabulary (CV) term ID || Valid Values =   || Example Values =   || Required? = optional || Multiplicity =  || CDE Public ID = </t>
  </si>
  <si>
    <t>Core  entities: file.data_type</t>
  </si>
  <si>
    <t xml:space="preserve">Data Element Group = Core  entities: file || Data Element Name = data_type || Definition = An EDAM CV term ID identifying the type of information stored in this file (e.g. data:3495 for "RNA sequence reads"). || Data Type = EDAM Controlled Vocabulary (CV) term ID || Valid Values =   || Example Values =   || Required? = optional || Multiplicity =  || CDE Public ID = </t>
  </si>
  <si>
    <t>Core  entities: file.assay_type</t>
  </si>
  <si>
    <t xml:space="preserve">Data Element Group = Core  entities: file || Data Element Name = assay_type || Definition = An OBI CV term ID describing the type of experiment that generated the results summarized by this file. || Data Type = OBI Controlled Vocabulary (CV) term ID || Valid Values =   || Example Values =   || Required? = optional || Multiplicity =  || CDE Public ID = </t>
  </si>
  <si>
    <t>Core  entities: file.mime_type</t>
  </si>
  <si>
    <t>A MIME type (or "IANA media type") describing this file, e.g. "text/plain" or "application/octet-stream". See this page for a tutorial introduction and this list for a complete reference.</t>
  </si>
  <si>
    <t xml:space="preserve">Data Element Group = Core  entities: file || Data Element Name = mime_type || Definition = A MIME type (or "IANA media type") describing this file, e.g. "text/plain" or "application/octet-stream". See this page for a tutorial introduction and this list for a complete reference. || Data Type = MIME type || Valid Values =  || Example Values =  || Required? = optional || Multiplicity =  || CDE Public ID = </t>
  </si>
  <si>
    <t>Core  entities: biosample.id_namespace</t>
  </si>
  <si>
    <t>Core  entities: biosample</t>
  </si>
  <si>
    <t>A tissue sample or other physical specimen</t>
  </si>
  <si>
    <t xml:space="preserve">Data Element Group = Core  entities: biosample || Data Element Name = id_namespace || Definition = A CFDE-cleared identifier representing the top level data space containing this biosample (part 1 of 2-component composite primary key) || Data Type = string || Valid Values =  || Example Values =  || Required? = required: primaryKey, foreignKey || Multiplicity =  || CDE Public ID = </t>
  </si>
  <si>
    <t>Core  entities: biosample.local_id</t>
  </si>
  <si>
    <t xml:space="preserve">Data Element Group = Core  entities: biosample || Data Element Name = local_id || Definition = An identifier representing this biosample, unique within this id_namesapce (part 2 of 2 component composite foreign key) || Data Type = string || Valid Values =  || Example Values =  || Required? = required: primaryKey, foreignKey || Multiplicity =  || CDE Public ID = </t>
  </si>
  <si>
    <t>Core  entities: biosample.project_id_namespace</t>
  </si>
  <si>
    <t xml:space="preserve">Data Element Group = Core  entities: biosample || Data Element Name = project_id_namespace || Definition = The id_namespace of the primary project within which this biosample was created (part 1 of 2 component composite foreign key) || Data Type = string || Valid Values =  || Example Values =  || Required? = required: foreignKey || Multiplicity =  || CDE Public ID = </t>
  </si>
  <si>
    <t>Core  entities: biosample.project_local_id</t>
  </si>
  <si>
    <t xml:space="preserve">Data Element Group = Core  entities: biosample || Data Element Name = project_local_id || Definition = The local id of the primary project within which this biosample was created  (part 2 of 2 component composite foreign key) || Data Type = string || Valid Values =  || Example Values =  || Required? = required: foreignKey || Multiplicity =  || CDE Public ID = </t>
  </si>
  <si>
    <t>Core  entities: biosample.persistent_id</t>
  </si>
  <si>
    <t xml:space="preserve">Data Element Group = Core  entities: biosample || Data Element Name = persistent_id || Definition = An optional, resolvable URI permanently attached to this biosample || Data Type = uri || Valid Values =  || Example Values =  || Required? = optional || Multiplicity =  || CDE Public ID = </t>
  </si>
  <si>
    <t>Core  entities: biosample.creation_time</t>
  </si>
  <si>
    <t xml:space="preserve">Data Element Group = Core  entities: biosample || Data Element Name = creation_time || Definition = An ISO 8601 -- RFC 3339 (subset)-compliant timestamp documenting this biosample's creation time: YYYY-MM-DDTHH:MM:SS±NN:NN || Data Type = dateTime || Valid Values =  || Example Values =  || Required? = optional || Multiplicity =  || CDE Public ID = </t>
  </si>
  <si>
    <t>Core  entities: biosample.assay_type</t>
  </si>
  <si>
    <t xml:space="preserve">Data Element Group = Core  entities: biosample || Data Element Name = assay_type || Definition = An OBI CV term ID describing the type of experiment that generated this biosample. || Data Type = string || Valid Values =   || Example Values =  || Required? = optional || Multiplicity =  || CDE Public ID = </t>
  </si>
  <si>
    <t>Core  entities: biosample.anatomy</t>
  </si>
  <si>
    <t xml:space="preserve">Data Element Group = Core  entities: biosample || Data Element Name = anatomy || Definition = An UBERON CV term ID used to locate the origin of this biosample within the physiology of a source organism. || Data Type = string || Valid Values =   || Example Values =  || Required? = optional || Multiplicity =  || CDE Public ID = </t>
  </si>
  <si>
    <t>Core  entities: subject .id_namespace</t>
  </si>
  <si>
    <t xml:space="preserve">Core  entities: subject </t>
  </si>
  <si>
    <t>A biological entity from which a C2M2 biosample can be generated</t>
  </si>
  <si>
    <t xml:space="preserve">Data Element Group = Core  entities: subject  || Data Element Name = id_namespace || Definition = A CFDE-cleared identifier representing the top level data space containing this  subject (part 1 of 2-component composite primary key) || Data Type = string || Valid Values =  || Example Values =  || Required? = required: primaryKey, foreignKey || Multiplicity =  || CDE Public ID = </t>
  </si>
  <si>
    <t>Core  entities: subject .local_id</t>
  </si>
  <si>
    <t xml:space="preserve">Data Element Group = Core  entities: subject  || Data Element Name = local_id || Definition = An identifier representing this subject, unique within this id_namesapce (part 2 of 2 component composite foreign key) || Data Type = string || Valid Values =  || Example Values =  || Required? = required: primaryKey, foreignKey || Multiplicity =  || CDE Public ID = </t>
  </si>
  <si>
    <t>Core  entities: subject .project_id_namespace</t>
  </si>
  <si>
    <t xml:space="preserve">Data Element Group = Core  entities: subject  || Data Element Name = project_id_namespace || Definition = The id_namespace of the primary project within which this subject was created (part 1 of 2 component composite foreign key) || Data Type = string || Valid Values =  || Example Values =  || Required? = required: foreignKey || Multiplicity =  || CDE Public ID = </t>
  </si>
  <si>
    <t>Core  entities: subject .project_local_id</t>
  </si>
  <si>
    <t xml:space="preserve">Data Element Group = Core  entities: subject  || Data Element Name = project_local_id || Definition = The local id of the primary project within which this subject  was studies (part 2 of 2 component composite foreign key) || Data Type = string || Valid Values =  || Example Values =  || Required? = required: foreignKey || Multiplicity =  || CDE Public ID = </t>
  </si>
  <si>
    <t>Core  entities: subject .persistent_id</t>
  </si>
  <si>
    <t xml:space="preserve">Data Element Group = Core  entities: subject  || Data Element Name = persistent_id || Definition = An optional, resolvable URI permanently attached to this subject || Data Type = uri || Valid Values =  || Example Values =  || Required? = optional || Multiplicity =  || CDE Public ID = </t>
  </si>
  <si>
    <t>Core  entities: subject .creation_time</t>
  </si>
  <si>
    <t xml:space="preserve">Data Element Group = Core  entities: subject  || Data Element Name = creation_time || Definition = An ISO 8601 / RFC 3339 (subset)-compliant timestamp documenting this subject record creation time  || Data Type = date/time  || Valid Values =  || Example Values =  || Required? = optional || Multiplicity =  || CDE Public ID = </t>
  </si>
  <si>
    <t>Core  entities: subject .granularity</t>
  </si>
  <si>
    <t xml:space="preserve">Data Element Group = Core  entities: subject  || Data Element Name = granularity || Definition = A Common Fund Data Ecosystem (CFDE)-controlled vocabulary (CV) categorizing  this subject by multiplicity. A broad classes of possible biosample sources from this subject. A required granularity field is included in each subject row and contains one of a fixed list of categorical value codes || Data Type = enumerated || Valid Values = cfde_subject_granularity:0 single organism One organism.
cfde_subject_granularity:1 symbiont system A mixed system of consisting of two or more organisms (symbionts) in symbiosis (living colocated in time and space): one such symbiont may optionally be identified as a host.
cfde_subject_granularity:2 host-pathogen system A special case of a symbiont system consisting of one symbiont, designated as a host, plus one or more other symbionts acting to create or sustain disease within the host organism.
cfde_subject_granularity:3 microbiome A symbiont system consisting of a collection of (potentially unknown or partially characterized) taxa, where the environment in which the system resides is well-characterized, but the taxonomic composition of the system may be unknown; optionally contains one symbiont specially identified as a host.
cfde_subject_granularity:4 cell line A cell line derived from one or more species or strains.
cfde_subject_granularity:5 synthetic A synthetic biological entity. || Example Values =   || Required? = required || Multiplicity =  || CDE Public ID = </t>
  </si>
  <si>
    <t>Core  entities: subject .sex</t>
  </si>
  <si>
    <t xml:space="preserve">Data Element Group = Core  entities: subject  || Data Element Name = sex || Definition = The sex of this subject || Data Type = enumerated || Valid Values = TBD || Example Values = cfde_subject_sex:0",
                     "cfde_subject_sex:1",
                     "cfde_subject_sex:2",
                     "cfde_subject_sex:3",
                     "cfde_subject_sex:4" || Required? = optional || Multiplicity =  || CDE Public ID = </t>
  </si>
  <si>
    <t>Core  entities: subject .ethnicity</t>
  </si>
  <si>
    <t xml:space="preserve">Data Element Group = Core  entities: subject  || Data Element Name = ethnicity || Definition = The ethnicity of this subject || Data Type = enumerated || Valid Values = TBD || Example Values =  "cfde_subject_ethnicity:0",
                     "cfde_subject_ethnicity:1" || Required? = optional || Multiplicity =  || CDE Public ID = </t>
  </si>
  <si>
    <t>Core  entities: subject .age_at_enrollment</t>
  </si>
  <si>
    <t xml:space="preserve">Data Element Group = Core  entities: subject  || Data Element Name = age_at_enrollment || Definition = The age in years (with a fixed precision of two digits past the decimal point) of this subject when they were first enrolled in the primary project within which they were studied || Data Type = number || Valid Values =  || Example Values =  || Required? = optional || Multiplicity =  || CDE Public ID = </t>
  </si>
  <si>
    <t>Container entities: dcc.id</t>
  </si>
  <si>
    <t>Container entities: dcc</t>
  </si>
  <si>
    <t>The Common Fund program or data coordinating center (DCC, identified by the given project foreign key) that produced this C2M2 instance</t>
  </si>
  <si>
    <t xml:space="preserve">Data Element Group = Container entities: dcc || Data Element Name = id || Definition = The identifier for this DCC, issued by the CFDE-CC. || Data Type = string || Valid Values =  || Example Values =  || Required? = required primaryKey || Multiplicity =  || CDE Public ID = </t>
  </si>
  <si>
    <t>Container entities: dcc.name</t>
  </si>
  <si>
    <t xml:space="preserve">Data Element Group = Container entities: dcc || Data Element Name = name || Definition = A short, human-readable, machine-read-friendly label for this DCC. || Data Type = string || Valid Values =  || Example Values =  || Required? = required || Multiplicity =  || CDE Public ID = </t>
  </si>
  <si>
    <t>Container entities: dcc.abbreviation</t>
  </si>
  <si>
    <t xml:space="preserve">Data Element Group = Container entities: dcc || Data Element Name = abbreviation || Definition = A very short display label for this contact's DCC || Data Type = string,  pattern: string, pattern "^[a-zA-Z0-9_]+$" || Valid Values =  || Example Values =  || Required? = required || Multiplicity =  || CDE Public ID = </t>
  </si>
  <si>
    <t>Container entities: dcc.description</t>
  </si>
  <si>
    <t xml:space="preserve">Data Element Group = Container entities: dcc || Data Element Name = description || Definition = A human-readable description of this DC || Data Type = string || Valid Values =  || Example Values =  || Required? = optional || Multiplicity =  || CDE Public ID = </t>
  </si>
  <si>
    <t>Container entities: dcc.contact_email</t>
  </si>
  <si>
    <t xml:space="preserve">Data Element Group = Container entities: dcc || Data Element Name = contact_email || Definition = Email address of this DCC's primary contact. || Data Type = string || Valid Values =  || Example Values =  || Required? = required || Multiplicity =  || CDE Public ID = </t>
  </si>
  <si>
    <t>Container entities: dcc.contact_name</t>
  </si>
  <si>
    <t xml:space="preserve">Data Element Group = Container entities: dcc || Data Element Name = contact_name || Definition = Name of this DCC's primary contact. || Data Type = string || Valid Values =  || Example Values =  || Required? = required || Multiplicity =  || CDE Public ID = </t>
  </si>
  <si>
    <t>Container entities: dcc.url</t>
  </si>
  <si>
    <t xml:space="preserve">Data Element Group = Container entities: dcc || Data Element Name = url || Definition = URL of the front page of the website for this DCC || Data Type = string || Valid Values =  || Example Values =  || Required? = required || Multiplicity =  || CDE Public ID = </t>
  </si>
  <si>
    <t>Container entities: dcc.project_id_namespace</t>
  </si>
  <si>
    <t xml:space="preserve">Data Element Group = Container entities: dcc || Data Element Name = project_id_namespace || Definition = ID of the identifier namespace for the project record representing the top-level C2M2 metadataset produced by this DCC. || Data Type = string || Valid Values =  || Example Values =  || Required? = required foreignKey || Multiplicity =  || CDE Public ID = </t>
  </si>
  <si>
    <t>Container entities: dcc.project_local_id</t>
  </si>
  <si>
    <t xml:space="preserve">Data Element Group = Container entities: dcc || Data Element Name = project_local_id || Definition = Foreign key identifying the project record representing the top-level C2M2 metadataset produced by this DCC. || Data Type = string || Valid Values =  || Example Values =  || Required? = required foreignKey || Multiplicity =  || CDE Public ID = </t>
  </si>
  <si>
    <t>Container entities: project.id_namespace</t>
  </si>
  <si>
    <t>Container entities: project</t>
  </si>
  <si>
    <t>A node in the C2M2 project hierarchy subdividing all resources described by this DCC's C2M2 metadata</t>
  </si>
  <si>
    <t xml:space="preserve">Data Element Group = Container entities: project || Data Element Name = id_namespace || Definition = A CFDE-cleared identifier representing the top level data space containing this  project  (part 1 of 2-component composite primary key) || Data Type = string || Valid Values =  || Example Values =  || Required? = required: primaryKey || Multiplicity =  || CDE Public ID = </t>
  </si>
  <si>
    <t>Container entities: project.local_id</t>
  </si>
  <si>
    <t xml:space="preserve">Data Element Group = Container entities: project || Data Element Name = local_id || Definition = An identifier representing this project, unique within this id_namesapce (part 2 of 2 component composite foreign key) || Data Type = string || Valid Values =  || Example Values =  || Required? = required: primaryKey || Multiplicity =  || CDE Public ID = </t>
  </si>
  <si>
    <t>Container entities: project.project_id_namespace</t>
  </si>
  <si>
    <t xml:space="preserve">Data Element Group = Container entities: project || Data Element Name = project_id_namespace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t>
  </si>
  <si>
    <t>Container entities: project.project_local_id</t>
  </si>
  <si>
    <t xml:space="preserve">Data Element Group = Container entities: project || Data Element Name = project_local_id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t>
  </si>
  <si>
    <t>Container entities: project.persistent_id</t>
  </si>
  <si>
    <t xml:space="preserve">Data Element Group = Container entities: project || Data Element Name = persistent_id || Definition = An optional, resolvable URI permanently attached to this  project || Data Type = uri || Valid Values =  || Example Values =  || Required? = optional || Multiplicity =  || CDE Public ID = </t>
  </si>
  <si>
    <t>Container entities: project.creation_time</t>
  </si>
  <si>
    <t xml:space="preserve">Data Element Group = Container entities: project || Data Element Name = creation_time || Definition = An ISO 8601 / RFC 3339 (subset)-compliant timestamp documenting this  project creation time  YYYY-MM-DDTHH:MM:SS±NN:NN || Data Type = date/time  || Valid Values =  || Example Values =  || Required? = optional || Multiplicity =  || CDE Public ID = </t>
  </si>
  <si>
    <t>Container entities: project.abbreviation</t>
  </si>
  <si>
    <t xml:space="preserve">Data Element Group = Container entities: project || Data Element Name = abbreviation || Definition = a very short display label for this project || Data Type = string, pattern "^[a-zA-Z0-9_]+$" || Valid Values =  || Example Values =  || Required? = optional || Multiplicity =  || CDE Public ID = </t>
  </si>
  <si>
    <t>Container entities: project.name</t>
  </si>
  <si>
    <t xml:space="preserve">Data Element Group = Container entities: project || Data Element Name = name || Definition = a short human-readable machine-read-friendly label for this project || Data Type = text || Valid Values =  || Example Values =  || Required? = optional || Multiplicity =  || CDE Public ID = </t>
  </si>
  <si>
    <t>Container entities: project.description</t>
  </si>
  <si>
    <t xml:space="preserve">Data Element Group = Container entities: project || Data Element Name = description || Definition = A human-readable description of this project || Data Type = ICDC.Agent || Valid Values =  || Example Values =  || Required? = optional || Multiplicity =  || CDE Public ID = </t>
  </si>
  <si>
    <t>Container entities: collection.id_namespace</t>
  </si>
  <si>
    <t>Container entities: collection</t>
  </si>
  <si>
    <t>A grouping of C2M2 files, biosamples and/or subjects</t>
  </si>
  <si>
    <t xml:space="preserve">Data Element Group = Container entities: collection || Data Element Name = id_namespace || Definition = A CFDE-cleared identifier representing the top level data space containing this  collection  (part 1 of 2-component composite primary key) || Data Type = string || Valid Values =  || Example Values =  || Required? = required: primaryKey || Multiplicity =  || CDE Public ID = </t>
  </si>
  <si>
    <t>Container entities: collection.local_id</t>
  </si>
  <si>
    <t xml:space="preserve">Data Element Group = Container entities: collection || Data Element Name = local_id || Definition = An identifier representing this collection, unique within this id_namesapce (part 2 of 2 component composite foreign key) || Data Type = string || Valid Values =  || Example Values =  || Required? = required: primaryKey || Multiplicity =  || CDE Public ID = </t>
  </si>
  <si>
    <t>Container entities: collection.persistent_id</t>
  </si>
  <si>
    <t xml:space="preserve">Data Element Group = Container entities: collection || Data Element Name = persistent_id || Definition = An optional, resolvable URI permanently attached to this  collection || Data Type = uri || Valid Values =  || Example Values =  || Required? = optional || Multiplicity =  || CDE Public ID = </t>
  </si>
  <si>
    <t>Container entities: collection.creation_time</t>
  </si>
  <si>
    <t xml:space="preserve">Data Element Group = Container entities: collection || Data Element Name = creation_time || Definition = An ISO 8601 / RFC 3339 (subset)-compliant timestamp documenting this  collection creation time  YYYY-MM-DDTHH:MM:SS±NN:NN || Data Type = date/time  || Valid Values =  || Example Values =  || Required? = optional || Multiplicity =  || CDE Public ID = </t>
  </si>
  <si>
    <t>Container entities: collection.abbreviation</t>
  </si>
  <si>
    <t xml:space="preserve">Data Element Group = Container entities: collection || Data Element Name = abbreviation || Definition = a very short display label for this collection || Data Type = string, pattern "^[a-zA-Z0-9_]+$" || Valid Values =  || Example Values =  || Required? = optional || Multiplicity =  || CDE Public ID = </t>
  </si>
  <si>
    <t>Container entities: collection.name</t>
  </si>
  <si>
    <t xml:space="preserve">Data Element Group = Container entities: collection || Data Element Name = name || Definition = a very short display label for this collection || Data Type = string, pattern "^[a-zA-Z0-9_]+$" || Valid Values =  || Example Values =  || Required? = optional || Multiplicity =  || CDE Public ID = </t>
  </si>
  <si>
    <t>Container entities: collection.description</t>
  </si>
  <si>
    <t xml:space="preserve">Data Element Group = Container entities: collection || Data Element Name = description || Definition = A human-readable description of this collection || Data Type = ICDC.Agent || Valid Values =  || Example Values =  || Required? = optional || Multiplicity =  || CDE Public ID = </t>
  </si>
  <si>
    <t>Administrative entities: id_namespace.id</t>
  </si>
  <si>
    <t>Administrative entities: id_namespace</t>
  </si>
  <si>
    <t xml:space="preserve">Data Element Group = Administrative entities: id_namespace || Data Element Name = id || Definition = a globally unique ID representing this identifier namespace || Data Type = uri || Valid Values =  || Example Values =  || Required? = required: primaryKey || Multiplicity =  || CDE Public ID = </t>
  </si>
  <si>
    <t>Administrative entities: id_namespace.abbreviation</t>
  </si>
  <si>
    <t xml:space="preserve">Data Element Group = Administrative entities: id_namespace || Data Element Name = abbreviation || Definition = a very short display label for this collection identifier namespace || Data Type = string, pattern "^[a-zA-Z0-9_]+$" || Valid Values =  || Example Values =  || Required? = optional || Multiplicity =  || CDE Public ID = </t>
  </si>
  <si>
    <t>Administrative entities: id_namespace.name</t>
  </si>
  <si>
    <t xml:space="preserve">Data Element Group = Administrative entities: id_namespace || Data Element Name = name || Definition = a short human-readable machine-read-friendly label for this identifier namespace || Data Type = string || Valid Values =  || Example Values =  || Required? = optional || Multiplicity =  || CDE Public ID = </t>
  </si>
  <si>
    <t>Administrative entities: id_namespace.description</t>
  </si>
  <si>
    <t>Term entities: disease.id</t>
  </si>
  <si>
    <t>Term entities: disease</t>
  </si>
  <si>
    <t>Association between a C2M2 biosample and a disease known to be associated with that biosample</t>
  </si>
  <si>
    <t xml:space="preserve">Data Element Group = Term entities: disease || Data Element Name = id || Definition = a disease ontology term from https://disease-ontology.org/ || Data Type = string || Valid Values =  || Example Values =  || Required? = required if a related CV term is used in the submission, othervise optional || Multiplicity =  || CDE Public ID = </t>
  </si>
  <si>
    <t>Term entities: disease.name</t>
  </si>
  <si>
    <t xml:space="preserve">Data Element Group = Term entities: disease || Data Element Name = name || Definition = a short human-readable and machine-read-friendly label for this Disease ontology term. Possibly multiple diseases can be optionally associated with each biosample or subject record via the biosample_disease and subject_disease tables, which connect biosamples or subjects (via their C2M2 IDs) to Disease Ontology terms. || Data Type = string || Valid Values =  || Example Values =  || Required? = required if a related CV term is used in the submission, othervise optional || Multiplicity =  || CDE Public ID = </t>
  </si>
  <si>
    <t>Term entities: disease.description</t>
  </si>
  <si>
    <t xml:space="preserve">Data Element Group = Term entities: disease || Data Element Name = description || Definition = a human-readable description for this Disease Ontology term || Data Type = string || Valid Values =  || Example Values =  || Required? = required if a related CV term is used in the submission, othervise optional || Multiplicity =  || CDE Public ID = </t>
  </si>
  <si>
    <t>Term entities: disease.synonyms</t>
  </si>
  <si>
    <t xml:space="preserve">Data Element Group = Term entities: disease || Data Element Name = synonyms || Definition = a list of synonyms for this term as identified by this Disease Ontology term || Data Type = array of strings || Valid Values =  || Example Values =  || Required? = required if a related CV term is used in the submission, othervise optional || Multiplicity =  || CDE Public ID = </t>
  </si>
  <si>
    <t>Term entities: assay_type.id</t>
  </si>
  <si>
    <t>Term entities: assay_type</t>
  </si>
  <si>
    <t>List of Ontology for Biomedical Investigations (OBI) CV terms used to describe types of experiment that generate C2M2 biosamples or results stored in C2M2 files</t>
  </si>
  <si>
    <t xml:space="preserve">Data Element Group = Term entities: assay_type || Data Element Name = id || Definition = an OBI controlled vocabulary term || Data Type = string || Valid Values =  || Example Values =  || Required? = required if a related CV term is used in the submission, othervise optional || Multiplicity =  || CDE Public ID = </t>
  </si>
  <si>
    <t>Term entities: assay_type.name</t>
  </si>
  <si>
    <t xml:space="preserve">Data Element Group = Term entities: assay_type || Data Element Name = name || Definition = a short human-readable and machine-read-friendly label for this OBI term || Data Type = string || Valid Values =  || Example Values =  || Required? = required if a related CV term is used in the submission, othervise optional || Multiplicity =  || CDE Public ID = </t>
  </si>
  <si>
    <t>Term entities: assay_type.description</t>
  </si>
  <si>
    <t xml:space="preserve">Data Element Group = Term entities: assay_type || Data Element Name = description || Definition = a human-readable description for this OBI term || Data Type = string || Valid Values =  || Example Values =  || Required? = required if a related CV term is used in the submission, othervise optional || Multiplicity =  || CDE Public ID = </t>
  </si>
  <si>
    <t>Term entities: assay_type.synonyms</t>
  </si>
  <si>
    <t xml:space="preserve">Data Element Group = Term entities: assay_type || Data Element Name = synonyms || Definition = a list of synonyms for this term as identified by this OBI metadata || Data Type = array of strings || Valid Values =  || Example Values =  || Required? = required if a related CV term is used in the submission, othervise optional || Multiplicity =  || CDE Public ID = </t>
  </si>
  <si>
    <t>Term entities: anatomy.id</t>
  </si>
  <si>
    <t>Term entities: anatomy</t>
  </si>
  <si>
    <t>List of Uber-anatomy ontology (UBERON) CV terms used to locate the origin of a C2M2 biosample within the physiology of its source or host organism</t>
  </si>
  <si>
    <t xml:space="preserve">Data Element Group = Term entities: anatomy || Data Element Name = id || Definition = an UBERON CV term || Data Type = string || Valid Values =  || Example Values =  || Required? = required if a related CV term is used in the submission, othervise optional || Multiplicity =  || CDE Public ID = </t>
  </si>
  <si>
    <t>Term entities: anatomy.name</t>
  </si>
  <si>
    <t xml:space="preserve">Data Element Group = Term entities: anatomy || Data Element Name = name || Definition = a short human-readable and machine-read-friendly label for this UBERON term || Data Type = string || Valid Values =  || Example Values =  || Required? = required if a related CV term is used in the submission, othervise optional || Multiplicity =  || CDE Public ID = </t>
  </si>
  <si>
    <t>Term entities: anatomy.description</t>
  </si>
  <si>
    <t xml:space="preserve">Data Element Group = Term entities: anatomy || Data Element Name = description || Definition = a human-readable description for this UBERON term || Data Type = array of strings || Valid Values =  || Example Values =  || Required? = required if a related CV term is used in the submission, othervise optional || Multiplicity =  || CDE Public ID = </t>
  </si>
  <si>
    <t>Term entities: anatomy.synonyms</t>
  </si>
  <si>
    <t xml:space="preserve">Data Element Group = Term entities: anatomy || Data Element Name = synonyms || Definition = a list of synonyms for this term as identified by this UBERON metadata || Data Type = array of strings || Valid Values =  || Example Values =  || Required? = required if a related CV term is used in the submission, othervise optional || Multiplicity =  || CDE Public ID = </t>
  </si>
  <si>
    <t>Term entities: ncbi_taxonomy.id</t>
  </si>
  <si>
    <t>Term entities: ncbi_taxonomy</t>
  </si>
  <si>
    <t>List of NCBI Taxonomy Database IDs identifying taxa used to describe C2M2 subjects</t>
  </si>
  <si>
    <t xml:space="preserve">Data Element Group = Term entities: ncbi_taxonomy || Data Element Name = id || Definition = an NCBI taxonomy Database ID identifying a particular taxon || Data Type = ^NCBI;txid (0-9)+$ || Valid Values =  || Example Values =  || Required? = required if a related CV term is used in the submission, othervise optional || Multiplicity =  || CDE Public ID = </t>
  </si>
  <si>
    <t>Term entities: ncbi_taxonomy.clade</t>
  </si>
  <si>
    <t xml:space="preserve">Data Element Group = Term entities: ncbi_taxonomy || Data Element Name = clade || Definition = the phylogenetic level (e.g. species, genus) assigned to this taxon. || Data Type = string || Valid Values =  || Example Values =  || Required? = required if a related CV term is used in the submission, othervise optional || Multiplicity =  || CDE Public ID = </t>
  </si>
  <si>
    <t>Term entities: ncbi_taxonomy.name</t>
  </si>
  <si>
    <t xml:space="preserve">Data Element Group = Term entities: ncbi_taxonomy || Data Element Name = name || Definition = a short human-readable and machine-read-friendly label for this taxon || Data Type = string || Valid Values =  || Example Values =  || Required? = required if a related CV term is used in the submission, othervise optional || Multiplicity =  || CDE Public ID = </t>
  </si>
  <si>
    <t>Term entities: ncbi_taxonomy.description</t>
  </si>
  <si>
    <t xml:space="preserve">Data Element Group = Term entities: ncbi_taxonomy || Data Element Name = description || Definition = a human-readable description for this taxon || Data Type = string || Valid Values =  || Example Values =  || Required? = required if a related CV term is used in the submission, othervise optional || Multiplicity =  || CDE Public ID = </t>
  </si>
  <si>
    <t>Term entities: ncbi_taxonomy.synonyms</t>
  </si>
  <si>
    <t xml:space="preserve">Data Element Group = Term entities: ncbi_taxonomy || Data Element Name = synonyms || Definition = a list of synonyms for this term as identified by this NCBI taxonomy || Data Type = array of strings || Valid Values =  || Example Values =  || Required? = required if a related CV term is used in the submission, othervise optional || Multiplicity =  || CDE Public ID = </t>
  </si>
  <si>
    <t>Term entities: file_format.id</t>
  </si>
  <si>
    <t>Term entities: file_format</t>
  </si>
  <si>
    <t>List of EDAM CV 'format:' terms used to describe formats of C2M2 files</t>
  </si>
  <si>
    <t xml:space="preserve">Data Element Group = Term entities: file_format || Data Element Name = id || Definition = an EDAM  (an ontology for bioinformatics concepts including data types and formats: https://www.ebi.ac.uk/ols/ontologies/edam) CV format term || Data Type = string || Valid Values =  || Example Values =  || Required? = required if a related CV term is used in the submission, othervise optional || Multiplicity =  || CDE Public ID = </t>
  </si>
  <si>
    <t>Term entities: file_format.name</t>
  </si>
  <si>
    <t xml:space="preserve">Data Element Group = Term entities: file_format || Data Element Name = name || Definition = a short human-readable and machine-read-friendly label for this EDAM format term || Data Type = string || Valid Values =  || Example Values =  || Required? = required if a related CV term is used in the submission, othervise optional || Multiplicity =  || CDE Public ID = </t>
  </si>
  <si>
    <t>Term entities: file_format.description</t>
  </si>
  <si>
    <t xml:space="preserve">Data Element Group = Term entities: file_format || Data Element Name = description || Definition = a human-readable description of this EDAM format term || Data Type = string || Valid Values =  || Example Values =  || Required? = required if a related CV term is used in the submission, othervise optional || Multiplicity =  || CDE Public ID = </t>
  </si>
  <si>
    <t>Term entities: file_format.synonyms</t>
  </si>
  <si>
    <t xml:space="preserve">Data Element Group = Term entities: file_format || Data Element Name = synonyms || Definition = a list of synonyms for this term as identified by the EDAM metadata || Data Type = array of strings || Valid Values =  || Example Values =  || Required? = required if a related CV term is used in the submission, othervise optional || Multiplicity =  || CDE Public ID = </t>
  </si>
  <si>
    <t>Term entities: data_type.id</t>
  </si>
  <si>
    <t>Term entities: data_type</t>
  </si>
  <si>
    <t>List of EDAM CV 'data:' terms used to describe data in C2M2 files</t>
  </si>
  <si>
    <t xml:space="preserve">Data Element Group = Term entities: data_type || Data Element Name = id || Definition = an EDAM CV data term || Data Type = string || Valid Values =  || Example Values =  || Required? = required if a related CV term is used in the submission, othervise optional || Multiplicity =  || CDE Public ID = </t>
  </si>
  <si>
    <t>Term entities: data_type.name</t>
  </si>
  <si>
    <t xml:space="preserve">Data Element Group = Term entities: data_type || Data Element Name = name || Definition = a short human-readable and machine-read-friendly label for this EDAM data term || Data Type = string || Valid Values =  || Example Values =  || Required? = required if a related CV term is used in the submission, othervise optional || Multiplicity =  || CDE Public ID = </t>
  </si>
  <si>
    <t xml:space="preserve">Data Element Group = Term entities: data_type || Data Element Name = name || Definition = a human-readable description of this EDAM data term || Data Type = string || Valid Values =  || Example Values =  || Required? = required if a related CV term is used in the submission, othervise optional || Multiplicity =  || CDE Public ID = </t>
  </si>
  <si>
    <t>Term entities: data_type.synonyms</t>
  </si>
  <si>
    <t xml:space="preserve">Data Element Group = Term entities: data_type || Data Element Name = synonyms || Definition = a list of synonyms for this term as identified by the EDAM metadata || Data Type = array of strings || Valid Values =  || Example Values =  || Required? = required if a related CV term is used in the submission, othervise optional || Multiplicity =  || CDE Public ID = </t>
  </si>
  <si>
    <t>Association tables: expressing containment relationships: project_in_project.parent_project_id_namespace</t>
  </si>
  <si>
    <t>Association tables: expressing containment relationships: project_in_project</t>
  </si>
  <si>
    <t>Association between a child project and its parent</t>
  </si>
  <si>
    <t xml:space="preserve">Data Element Group = Association tables: expressing containment relationships: project_in_project || Data Element Name = parent_project_id_namespace || Definition = ID of the identifier namespace for the parent in this parent-child project pair (part 1 of 2 component composite foreign key) || Data Type = string || Valid Values =  || Example Values =  || Required? = required: primaryKey, foreignKey || Multiplicity =  || CDE Public ID = </t>
  </si>
  <si>
    <t>Association tables: expressing containment relationships: project_in_project.parent_project_local_id</t>
  </si>
  <si>
    <t xml:space="preserve">Data Element Group = Association tables: expressing containment relationships: project_in_project || Data Element Name = parent_project_local_id || Definition = The ID of the containing (parent) project  (part 2 of 2 component composite foreign key) || Data Type = string || Valid Values =  || Example Values =  || Required? = required: primaryKey, foreignKey || Multiplicity =  || CDE Public ID = </t>
  </si>
  <si>
    <t>Association tables: expressing containment relationships: project_in_project.child_project_id_namespace</t>
  </si>
  <si>
    <t xml:space="preserve">Data Element Group = Association tables: expressing containment relationships: project_in_project || Data Element Name = child_project_id_namespace || Definition = ID of the identifier namespace for the child in this parent-child project pair  (part 1 of 2 component composite foreign key) || Data Type = string || Valid Values =  || Example Values =  || Required? = required: primaryKey, foreignKey || Multiplicity =  || CDE Public ID = </t>
  </si>
  <si>
    <t>Association tables: expressing containment relationships: project_in_project.child_project_local_id</t>
  </si>
  <si>
    <t xml:space="preserve">Data Element Group = Association tables: expressing containment relationships: project_in_project || Data Element Name = child_project_local_id || Definition = The ID of the contained (child) project  (part 2 of 2 component composite foreign key) || Data Type = string || Valid Values =  || Example Values =  || Required? = required: primaryKey, foreignKey || Multiplicity =  || CDE Public ID = </t>
  </si>
  <si>
    <t>Association tables: expressing containment relationships: collection_in_collection.superset_collection_id_namespace</t>
  </si>
  <si>
    <t>Association tables: expressing containment relationships: collection_in_collection</t>
  </si>
  <si>
    <t>Association between a containing collection (superset) and a contained collection (subset)</t>
  </si>
  <si>
    <t xml:space="preserve">Data Element Group = Association tables: expressing containment relationships: collection_in_collection || Data Element Name = superset_collection_id_namespace || Definition = ID of the identifier namespace corresponding to the top-level C2M2 metadataset containing the superset collection (part 1 of 2 component composite foreign key) || Data Type = string || Valid Values =  || Example Values =  || Required? = required: primaryKey, foreignKey || Multiplicity =  || CDE Public ID = </t>
  </si>
  <si>
    <t>Association tables: expressing containment relationships: collection_in_collection.superset_collection_local_id</t>
  </si>
  <si>
    <t xml:space="preserve">Data Element Group = Association tables: expressing containment relationships: collection_in_collection || Data Element Name = superset_collection_local_id || Definition = The ID of the superset collection  (part 2 of 2 component composite foreign key) || Data Type = string || Valid Values =  || Example Values =  || Required? = required: primaryKey, foreignKey || Multiplicity =  || CDE Public ID = </t>
  </si>
  <si>
    <t>Association tables: expressing containment relationships: collection_in_collection.subset_collection_id_namespace</t>
  </si>
  <si>
    <t xml:space="preserve">Data Element Group = Association tables: expressing containment relationships: collection_in_collection || Data Element Name = subset_collection_id_namespace || Definition = ID of the identifier namespace corresponding to the top-level C2M2 metadataset containing the subset collection (part 1 of 2 component composite foreign key) || Data Type = string || Valid Values =  || Example Values =  || Required? = required: primaryKey, foreignKey || Multiplicity =  || CDE Public ID = </t>
  </si>
  <si>
    <t>Association tables: expressing containment relationships: collection_in_collection.subset_collection_local_id</t>
  </si>
  <si>
    <t xml:space="preserve">Data Element Group = Association tables: expressing containment relationships: collection_in_collection || Data Element Name = subset_collection_local_id || Definition = TThe ID of the subset collection  (part 2 of 2 component composite foreign key) || Data Type = string || Valid Values =  || Example Values =  || Required? = required: primaryKey, foreignKey || Multiplicity =  || CDE Public ID = </t>
  </si>
  <si>
    <t>Association tables: expressing containment relationships: file_in_collection.file_id_namespace</t>
  </si>
  <si>
    <t>Association tables: expressing containment relationships: file_in_collection</t>
  </si>
  <si>
    <t>Association between a file and a (containing) collection</t>
  </si>
  <si>
    <t xml:space="preserve">Data Element Group = Association tables: expressing containment relationships: file_in_collection || Data Element Name = file_id_namespace || Definition = Identifier namespace for this file || Data Type = string || Valid Values =  || Example Values =  || Required? = required: primaryKey, foreignKey || Multiplicity =  || CDE Public ID = </t>
  </si>
  <si>
    <t>Association tables: expressing containment relationships: file_in_collection.file_local_id</t>
  </si>
  <si>
    <t xml:space="preserve">Data Element Group = Association tables: expressing containment relationships: file_in_collection || Data Element Name = file_local_id || Definition = The ID of this file || Data Type = string || Valid Values =  || Example Values =  || Required? = required: primaryKey, foreignKey || Multiplicity =  || CDE Public ID = </t>
  </si>
  <si>
    <t>Association tables: expressing containment relationships: file_in_collection.collection_id_namespace</t>
  </si>
  <si>
    <t xml:space="preserve">Data Element Group = Association tables: expressing containment relationships: file_in_collection || Data Element Name = collection_id_namespace || Definition = Identifier namespace for this collection || Data Type = string || Valid Values =  || Example Values =  || Required? = required: primaryKey, foreignKey || Multiplicity =  || CDE Public ID = </t>
  </si>
  <si>
    <t>Association tables: expressing containment relationships: file_in_collection.collection_local_id</t>
  </si>
  <si>
    <t xml:space="preserve">Data Element Group = Association tables: expressing containment relationships: file_in_collection || Data Element Name = collection_local_id || Definition = The ID of this collection || Data Type = string || Valid Values =  || Example Values =  || Required? = required: primaryKey, foreignKey || Multiplicity =  || CDE Public ID = </t>
  </si>
  <si>
    <t>Association tables: expressing containment relationships: subject_in_collection.subject_id_namespace</t>
  </si>
  <si>
    <t>Association tables: expressing containment relationships: subject_in_collection</t>
  </si>
  <si>
    <t>Association between a subject and a (containing) collection</t>
  </si>
  <si>
    <t xml:space="preserve">Data Element Group = Association tables: expressing containment relationships: subject_in_collection || Data Element Name = subject_id_namespace || Definition = Identifier namespace for this subject || Data Type = string || Valid Values =  || Example Values =  || Required? = required: primaryKey, foreignKey || Multiplicity =  || CDE Public ID = </t>
  </si>
  <si>
    <t>Association tables: expressing containment relationships: subject_in_collection.subject_local_id</t>
  </si>
  <si>
    <t xml:space="preserve">Data Element Group = Association tables: expressing containment relationships: subject_in_collection || Data Element Name = subject_local_id || Definition = The ID of this subject || Data Type = string || Valid Values =  || Example Values =  || Required? = required: primaryKey, foreignKey || Multiplicity =  || CDE Public ID = </t>
  </si>
  <si>
    <t>Association tables: expressing containment relationships: subject_in_collection.collection_id_namespace</t>
  </si>
  <si>
    <t xml:space="preserve">Data Element Group = Association tables: expressing containment relationships: subject_in_collection || Data Element Name = collection_id_namespace || Definition = Identifier namespace for this collection || Data Type = string || Valid Values =  || Example Values =  || Required? = required: primaryKey, foreignKey || Multiplicity =  || CDE Public ID = </t>
  </si>
  <si>
    <t>Association tables: expressing containment relationships: subject_in_collection.collection_local_id</t>
  </si>
  <si>
    <t xml:space="preserve">Data Element Group = Association tables: expressing containment relationships: subject_in_collection || Data Element Name = collection_local_id || Definition = The ID of this collection || Data Type = string || Valid Values =  || Example Values =  || Required? = required: primaryKey, foreignKey || Multiplicity =  || CDE Public ID = </t>
  </si>
  <si>
    <t>Association tables: expressing containment relationships: biosample_in_collection.biosample_id_namespace</t>
  </si>
  <si>
    <t>Association tables: expressing containment relationships: biosample_in_collection</t>
  </si>
  <si>
    <t>Association between a biosample and a (containing) collection</t>
  </si>
  <si>
    <t xml:space="preserve">Data Element Group = Association tables: expressing containment relationships: biosample_in_collection || Data Element Name = biosample_id_namespace || Definition = Identifier namespace for this biosample || Data Type = string || Valid Values =  || Example Values =  || Required? = required: primaryKey, foreignKey || Multiplicity =  || CDE Public ID = </t>
  </si>
  <si>
    <t>Association tables: expressing containment relationships: biosample_in_collection.biosample_local_id</t>
  </si>
  <si>
    <t xml:space="preserve">Data Element Group = Association tables: expressing containment relationships: biosample_in_collection || Data Element Name = biosample_local_id || Definition = The ID of this biosample || Data Type = string || Valid Values =  || Example Values =  || Required? = required: primaryKey, foreignKey || Multiplicity =  || CDE Public ID = </t>
  </si>
  <si>
    <t>Association tables: expressing containment relationships: biosample_in_collection.collection_id_namespace</t>
  </si>
  <si>
    <t xml:space="preserve">Data Element Group = Association tables: expressing containment relationships: biosample_in_collection || Data Element Name = collection_id_namespace || Definition = Identifier namespace for this collection || Data Type = string || Valid Values =  || Example Values =  || Required? = required: primaryKey, foreignKey || Multiplicity =  || CDE Public ID = </t>
  </si>
  <si>
    <t>Association tables: expressing containment relationships: biosample_in_collection.collection_local_id</t>
  </si>
  <si>
    <t xml:space="preserve">Data Element Group = Association tables: expressing containment relationships: biosample_in_collection || Data Element Name = collection_local_id || Definition = The ID of this collection || Data Type = string || Valid Values =  || Example Values =  || Required? = required: primaryKey, foreignKey || Multiplicity =  || CDE Public ID = </t>
  </si>
  <si>
    <t>Association tables: subject_role_taxonomy.id_namespace</t>
  </si>
  <si>
    <t>Association tables: subject_role_taxonomy</t>
  </si>
  <si>
    <t>Trinary association linking IDs representing (1) a subject, (2) a subject_role (a named organism-level constituent component of a subject, like 'host', 'pathogen', 'endosymbiont', 'taxon detected inside a microbiome subject', etc.) and (3) a taxonomic label (which is hereby assigned to this particular subject_role within this particular subject)</t>
  </si>
  <si>
    <t xml:space="preserve">Data Element Group = Association tables: subject_role_taxonomy || Data Element Name = id_namespace || Definition = A CFDE-cleared identifier representing Identifier namespace for this subject  (part 1 of 2-component composite primary key) || Data Type = string || Valid Values =  || Example Values =  || Required? = required: primaryKey, foreignKey || Multiplicity =  || CDE Public ID = </t>
  </si>
  <si>
    <t>Association tables: subject_role_taxonomy.local_id</t>
  </si>
  <si>
    <t xml:space="preserve">Data Element Group = Association tables: subject_role_taxonomy || Data Element Name = local_id || Definition = The ID of this subject, unique within this id_namesapce (part 2 of 2 component composite foreign key) || Data Type = string || Valid Values =  || Example Values =  || Required? = required: primaryKey, foreignKey || Multiplicity =  || CDE Public ID = </t>
  </si>
  <si>
    <t>Association tables: subject_role_taxonomy.role_id</t>
  </si>
  <si>
    <t xml:space="preserve">Data Element Group = Association tables: subject_role_taxonomy || Data Element Name = role_id || Definition = The ID of the role assigned to this organism-level constituent component of this subject
a user-supplied group of sub-entities of a subject -- like "host," "pathogen," or "microbiome constituent" -- identified according to roles describing components of commonly observed biosystem types. ("Single organism (with no further subdivisions)" is the default role). || Data Type = enumerated || Valid Values = cfde_subject_role:0 single organism The organism represented by a subject in the 'single organism' granularity category
cfde_subject_role:1 host Any organism identified as a host for a subject assigned to the 'symbiont system', 'host-pathogen system', or 'microbiome' granularity categories
cfde_subject_role:2 symbiont An organism identified as a symbiont within a subject assigned to the 'symbiont system' granularity category
cfde_subject_role:3 pathogen An organism identified as a pathogen symbiont in a subject assigned to the 'host-pathogen system' granularity category
cfde_subject_role:4 microbiome taxon A constituent taxon of a subject assigned to the 'microbiome' granularity category
cfde_subject_role:5 cell line ancestor A taxon identified as a source organism for a subject assigned to the 'cell line' granularity category
cfde_subject_role:6 synthetic A synthetic biological entity || Example Values =   || Required? = required: primaryKey, foreignKey || Multiplicity =  || CDE Public ID = </t>
  </si>
  <si>
    <t>Association tables: subject_role_taxonomy.taxonomy_id</t>
  </si>
  <si>
    <t xml:space="preserve">Data Element Group = Association tables: subject_role_taxonomy || Data Element Name = taxonomy_id || Definition = An NCBI Taxonomy Database ID identifying this taxon. A taxonomic label (specifically, an identifier of the form NCBI:txid######, where ###### is the numeric ID of the desired label in the NCBI Taxonomy database) || Data Type = identifier || Valid Values =  || Example Values =  || Required? = required: primaryKey, foreignKey || Multiplicity = 0.. || CDE Public ID = </t>
  </si>
  <si>
    <t>Association tables: subject_disease.subject_id_namespace</t>
  </si>
  <si>
    <t>Association tables: subject_disease</t>
  </si>
  <si>
    <t>Association between a C2M2 subject and a disease positively identified in that subject</t>
  </si>
  <si>
    <t xml:space="preserve">Data Element Group = Association tables: subject_disease || Data Element Name = subject_id_namespace || Definition = Identifier namespace for this subject || Data Type = string || Valid Values =  || Example Values =  || Required? = required: primaryKey, foreignKey || Multiplicity =  || CDE Public ID = </t>
  </si>
  <si>
    <t>Association tables: subject_disease.subject_local_id</t>
  </si>
  <si>
    <t xml:space="preserve">Data Element Group = Association tables: subject_disease || Data Element Name = subject_local_id || Definition = The ID of this subject || Data Type = string || Valid Values =  || Example Values =  || Required? = required: primaryKey, foreignKey || Multiplicity =  || CDE Public ID = </t>
  </si>
  <si>
    <t>Association tables: subject_disease.disease</t>
  </si>
  <si>
    <t xml:space="preserve">Data Element Group = Association tables: subject_disease || Data Element Name = disease || Definition = A Disease Ontology CV term ID describing this disease || Data Type = string || Valid Values =  || Example Values =  || Required? = required: primaryKey || Multiplicity =  || CDE Public ID = </t>
  </si>
  <si>
    <t>Association tables: subject_substance.subject_id_namespace</t>
  </si>
  <si>
    <t>Association tables: subject_substance</t>
  </si>
  <si>
    <t>Association between a C2M2 subject and a PubChem substance experimentally associated with that subject</t>
  </si>
  <si>
    <t xml:space="preserve">Data Element Group = Association tables: subject_substance || Data Element Name = subject_id_namespace || Definition = Identifier namespace for this subject || Data Type = string || Valid Values =  || Example Values =  || Required? = required: primaryKey, foreignKey || Multiplicity =  || CDE Public ID = </t>
  </si>
  <si>
    <t>Association tables: subject_substance.subject_local_id</t>
  </si>
  <si>
    <t xml:space="preserve">Data Element Group = Association tables: subject_substance || Data Element Name = subject_local_id || Definition = The ID of this subject || Data Type = string || Valid Values =  || Example Values =  || Required? = required: primaryKey, foreignKey || Multiplicity =  || CDE Public ID = </t>
  </si>
  <si>
    <t>Association tables: subject_substance.substance</t>
  </si>
  <si>
    <t xml:space="preserve">Data Element Group = Association tables: subject_substance || Data Element Name = substance || Definition = A PubChem substance ID (SID) describing this substance || Data Type = string || Valid Values =  || Example Values =  || Required? = required: primaryKey, foreignKey || Multiplicity =  || CDE Public ID = </t>
  </si>
  <si>
    <t>Association tables: biosample_disease.biosample_id_namespace</t>
  </si>
  <si>
    <t>Association tables: biosample_disease</t>
  </si>
  <si>
    <t xml:space="preserve">Data Element Group = Association tables: biosample_disease || Data Element Name = biosample_id_namespace || Definition = Identifier namespace for this biosample || Data Type = string || Valid Values =  || Example Values =  || Required? = required: primaryKey, foreignKey || Multiplicity =  || CDE Public ID = </t>
  </si>
  <si>
    <t>Association tables: biosample_disease.biosample_local_id</t>
  </si>
  <si>
    <t xml:space="preserve">Data Element Group = Association tables: biosample_disease || Data Element Name = biosample_local_id || Definition = The ID of this biosample || Data Type = string || Valid Values =  || Example Values =  || Required? = required: primaryKey, foreignKey || Multiplicity =  || CDE Public ID = </t>
  </si>
  <si>
    <t>Association tables: biosample_disease.disease</t>
  </si>
  <si>
    <t xml:space="preserve">Data Element Group = Association tables: biosample_disease || Data Element Name = disease || Definition = A Disease Ontology CV term ID describing this disease || Data Type = string || Valid Values =  || Example Values =  || Required? = required: primaryKey || Multiplicity =  || CDE Public ID = </t>
  </si>
  <si>
    <t>Association tables: biosample_from_subject.biosample_id_namespace</t>
  </si>
  <si>
    <t>Association tables: biosample_from_subject</t>
  </si>
  <si>
    <t>Association between a biosample and its source subject</t>
  </si>
  <si>
    <t xml:space="preserve">Data Element Group = Association tables: biosample_from_subject || Data Element Name = biosample_id_namespace || Definition = Identifier namespace for this biosample || Data Type = string || Valid Values =  || Example Values =  || Required? = required: primaryKey, foreignKey || Multiplicity =  || CDE Public ID = </t>
  </si>
  <si>
    <t>Association tables: biosample_from_subject.biosample_local_id</t>
  </si>
  <si>
    <t xml:space="preserve">Data Element Group = Association tables: biosample_from_subject || Data Element Name = biosample_local_id || Definition = The ID of this biosample || Data Type = string || Valid Values =  || Example Values =  || Required? = required: primaryKey, foreignKey || Multiplicity =  || CDE Public ID = </t>
  </si>
  <si>
    <t>Association tables: biosample_from_subject.subject_id_namespace</t>
  </si>
  <si>
    <t xml:space="preserve">Data Element Group = Association tables: biosample_from_subject || Data Element Name = subject_id_namespace || Definition = Identifier namespace for this subject || Data Type = string || Valid Values =  || Example Values =  || Required? = required: primaryKey, foreignKey || Multiplicity =  || CDE Public ID = </t>
  </si>
  <si>
    <t>Association tables: biosample_from_subject.subject_local_id</t>
  </si>
  <si>
    <t xml:space="preserve">Data Element Group = Association tables: biosample_from_subject || Data Element Name = subject_local_id || Definition = The ID of this subject || Data Type = string || Valid Values =  || Example Values =  || Required? = required: primaryKey, foreignKey || Multiplicity =  || CDE Public ID = </t>
  </si>
  <si>
    <t>Association tables: biosample_from_subject.age_at_sampling</t>
  </si>
  <si>
    <t xml:space="preserve">Data Element Group = Association tables: biosample_from_subject || Data Element Name = age_at_sampling || Definition = The age in years (with a fixed precision of two digits past the decimal point) of this subject when this biosample was taken || Data Type = number || Valid Values =  || Example Values =  || Required? = optional || Multiplicity =  || CDE Public ID = </t>
  </si>
  <si>
    <t>Association tables: biosample_substance.biosample_id_namespace</t>
  </si>
  <si>
    <t>Association tables: biosample_substance</t>
  </si>
  <si>
    <t>Association between a C2M2 biosample and a PubChem substance experimentally associated with that biosample</t>
  </si>
  <si>
    <t xml:space="preserve">Data Element Group = Association tables: biosample_substance || Data Element Name = biosample_id_namespace || Definition = Identifier namespace for this biosample || Data Type = string || Valid Values =  || Example Values =  || Required? = required: primaryKey, foreignKey || Multiplicity =  || CDE Public ID = </t>
  </si>
  <si>
    <t>Association tables: biosample_substance.biosample_local_id</t>
  </si>
  <si>
    <t xml:space="preserve">Data Element Group = Association tables: biosample_substance || Data Element Name = biosample_local_id || Definition = The ID of this biosample || Data Type = string || Valid Values =  || Example Values =  || Required? = required: primaryKey, foreignKey || Multiplicity =  || CDE Public ID = </t>
  </si>
  <si>
    <t>Association tables: biosample_substance.substance</t>
  </si>
  <si>
    <t xml:space="preserve">Data Element Group = Association tables: biosample_substance || Data Element Name = substance || Definition = A PubChem substance ID (SID) describing this substance || Data Type = string || Valid Values =  || Example Values =  || Required? = required: primaryKey, foreignKey || Multiplicity =  || CDE Public ID = </t>
  </si>
  <si>
    <t>Association tables: biosample_gene.biosample_id_namespace</t>
  </si>
  <si>
    <t>Association tables: biosample_gene</t>
  </si>
  <si>
    <t>Association between a C2M2 biosample and an Ensembl gene especially relevant to it</t>
  </si>
  <si>
    <t xml:space="preserve">Data Element Group = Association tables: biosample_gene || Data Element Name = biosample_id_namespace || Definition = Identifier namespace for this biosample || Data Type = string || Valid Values =  || Example Values =  || Required? = required: primaryKey, foreignKey || Multiplicity =  || CDE Public ID = </t>
  </si>
  <si>
    <t>Association tables: biosample_gene.biosample_local_id</t>
  </si>
  <si>
    <t xml:space="preserve">Data Element Group = Association tables: biosample_gene || Data Element Name = biosample_local_id || Definition = The ID of this biosample || Data Type = string || Valid Values =  || Example Values =  || Required? = required: primaryKey, foreignKey || Multiplicity =  || CDE Public ID = </t>
  </si>
  <si>
    <t>Association tables: biosample_gene.gene</t>
  </si>
  <si>
    <t xml:space="preserve">Data Element Group = Association tables: biosample_gene || Data Element Name = gene || Definition = An Ensembl gene ID || Data Type = string || Valid Values =  || Example Values =  || Required? = required: primaryKey, foreignKey || Multiplicity =  || CDE Public ID = </t>
  </si>
  <si>
    <t>Association tables: file_describes_biosample.file_id_namespace</t>
  </si>
  <si>
    <t>Association tables: file_describes_biosample</t>
  </si>
  <si>
    <t>Association between a biosample and a file containing information about that biosample</t>
  </si>
  <si>
    <t xml:space="preserve">Data Element Group = Association tables: file_describes_biosample || Data Element Name = file_id_namespace || Definition = Identifier namespace for this file || Data Type = string || Valid Values =  || Example Values =  || Required? = required: primaryKey, foreignKey || Multiplicity =  || CDE Public ID = </t>
  </si>
  <si>
    <t>Association tables: file_describes_biosample.file_local_id</t>
  </si>
  <si>
    <t xml:space="preserve">Data Element Group = Association tables: file_describes_biosample || Data Element Name = file_local_id || Definition = The ID of this file || Data Type = string || Valid Values =  || Example Values =  || Required? = required: primaryKey, foreignKey || Multiplicity =  || CDE Public ID = </t>
  </si>
  <si>
    <t>Association tables: file_describes_biosample.biosample_id_namespace</t>
  </si>
  <si>
    <t xml:space="preserve">Data Element Group = Association tables: file_describes_biosample || Data Element Name = biosample_id_namespace || Definition = Identifier namespace for this biosample || Data Type = string || Valid Values =  || Example Values =  || Required? = required: primaryKey, foreignKey || Multiplicity =  || CDE Public ID = </t>
  </si>
  <si>
    <t>Association tables: file_describes_biosample.biosample_local_id</t>
  </si>
  <si>
    <t xml:space="preserve">Data Element Group = Association tables: file_describes_biosample || Data Element Name = biosample_local_id || Definition = The ID of this biosample || Data Type = string || Valid Values =  || Example Values =  || Required? = required: primaryKey, foreignKey || Multiplicity =  || CDE Public ID = </t>
  </si>
  <si>
    <t>Association tables: file_describes_collection.file_id_namespace</t>
  </si>
  <si>
    <t>Association tables: file_describes_collection</t>
  </si>
  <si>
    <t>Association between a summary file and an entire collection described by that file</t>
  </si>
  <si>
    <t xml:space="preserve">Data Element Group = Association tables: file_describes_collection || Data Element Name = file_id_namespace || Definition = Identifier namespace for this file || Data Type = string || Valid Values =  || Example Values =  || Required? = required: primaryKey, foreignKey || Multiplicity =  || CDE Public ID = </t>
  </si>
  <si>
    <t>Association tables: file_describes_collection.file_local_id</t>
  </si>
  <si>
    <t xml:space="preserve">Data Element Group = Association tables: file_describes_collection || Data Element Name = file_local_id || Definition = The ID of this file || Data Type = string || Valid Values =  || Example Values =  || Required? = required: primaryKey, foreignKey || Multiplicity =  || CDE Public ID = </t>
  </si>
  <si>
    <t>Association tables: file_describes_collection.collection_id_namespace</t>
  </si>
  <si>
    <t xml:space="preserve">Data Element Group = Association tables: file_describes_collection || Data Element Name = collection_id_namespace || Definition = Identifier namespace for this collection || Data Type = string || Valid Values =  || Example Values =  || Required? = required: primaryKey, foreignKey || Multiplicity =  || CDE Public ID = </t>
  </si>
  <si>
    <t>Association tables: file_describes_collection.collection_local_id</t>
  </si>
  <si>
    <t xml:space="preserve">Data Element Group = Association tables: file_describes_collection || Data Element Name = collection_local_id || Definition = The ID of this collection || Data Type = string || Valid Values =  || Example Values =  || Required? = required: primaryKey, foreignKey || Multiplicity =  || CDE Public ID = </t>
  </si>
  <si>
    <t>Association tables: file_describes_subject.file_id_namespace</t>
  </si>
  <si>
    <t>Association tables: file_describes_subject</t>
  </si>
  <si>
    <t>Association between a subject and a file containing information about that subject</t>
  </si>
  <si>
    <t xml:space="preserve">Data Element Group = Association tables: file_describes_subject || Data Element Name = file_id_namespace || Definition = Identifier namespace for this file || Data Type = string || Valid Values =  || Example Values =  || Required? = required: primaryKey, foreignKey || Multiplicity =  || CDE Public ID = </t>
  </si>
  <si>
    <t>Association tables: file_describes_subject.file_local_id</t>
  </si>
  <si>
    <t xml:space="preserve">Data Element Group = Association tables: file_describes_subject || Data Element Name = file_local_id || Definition = The ID of this file || Data Type = string || Valid Values =  || Example Values =  || Required? = required: primaryKey, foreignKey || Multiplicity =  || CDE Public ID = </t>
  </si>
  <si>
    <t>Association tables: file_describes_subject.subject_id_namespace</t>
  </si>
  <si>
    <t xml:space="preserve">Data Element Group = Association tables: file_describes_subject || Data Element Name = subject_id_namespace || Definition = Identifier namespace for this subject || Data Type = string || Valid Values =  || Example Values =  || Required? = required: primaryKey, foreignKey || Multiplicity =  || CDE Public ID = </t>
  </si>
  <si>
    <t>Association tables: file_describes_subject.subject_local_id</t>
  </si>
  <si>
    <t xml:space="preserve">Data Element Group = Association tables: file_describes_subject || Data Element Name = subject_local_id || Definition = The ID of this subject || Data Type = string || Valid Values =  || Example Values =  || Required? = required: primaryKey, foreignKey || Multiplicity =  || CDE Public ID = </t>
  </si>
  <si>
    <t>Term entities: subject_race.subject_id_namespace</t>
  </si>
  <si>
    <t>Term entities: subject_race</t>
  </si>
  <si>
    <t>Identification of a C2M2 subject with one or more self-selected races</t>
  </si>
  <si>
    <t xml:space="preserve">Data Element Group = Term entities: subject_race || Data Element Name = subject_id_namespace || Definition = Identifier namespace for this subject || Data Type = string || Valid Values =  || Example Values =  || Required? = required: primaryKey, foreignKey || Multiplicity =  || CDE Public ID = </t>
  </si>
  <si>
    <t>Term entities: subject_race.subject_local_id</t>
  </si>
  <si>
    <t xml:space="preserve">Data Element Group = Term entities: subject_race || Data Element Name = subject_local_id || Definition = The ID of this subject || Data Type = string || Valid Values =  || Example Values =  || Required? = required: primaryKey, foreignKey || Multiplicity =  || CDE Public ID = </t>
  </si>
  <si>
    <t>Term entities: subject_race.race</t>
  </si>
  <si>
    <t xml:space="preserve">Data Element Group = Term entities: subject_race || Data Element Name = race || Definition = A race self-identified by this subject || Data Type = enumerated || Valid Values = TBD || Example Values = "cfde_subject_race:0",
                     "cfde_subject_race:1",
                     "cfde_subject_race:2",
                     "cfde_subject_race:3",
                     "cfde_subject_race:4" || Required? = required: primaryKey || Multiplicity =  || CDE Public ID = </t>
  </si>
  <si>
    <t>Term entities: compound.id</t>
  </si>
  <si>
    <t>Term entities: compound</t>
  </si>
  <si>
    <t>List of PubChem 'compound' terms (normalized chemical structures) associated with PubChem 'substance' terms (specific formulations of chemical materials) directly referenced in this C2M2 submission</t>
  </si>
  <si>
    <t xml:space="preserve">Data Element Group = Term entities: compound || Data Element Name = id || Definition = A PubChem compound ID (CID) || Data Type = string || Valid Values =  || Example Values =  || Required? = required: primaryKey || Multiplicity =  || CDE Public ID = </t>
  </si>
  <si>
    <t>Term entities: compound.name</t>
  </si>
  <si>
    <t xml:space="preserve">Data Element Group = Term entities: compound || Data Element Name = name || Definition = A short, human-readable, machine-read-friendly label for this PubChem CID || Data Type = string || Valid Values =  || Example Values =  || Required? = optional || Multiplicity =  || CDE Public ID = </t>
  </si>
  <si>
    <t>Term entities: compound.description</t>
  </si>
  <si>
    <t xml:space="preserve">Data Element Group = Term entities: compound || Data Element Name = description || Definition = A human-readable description of this PubChem CID || Data Type = string || Valid Values =  || Example Values =  || Required? = optional || Multiplicity =  || CDE Public ID = </t>
  </si>
  <si>
    <t>Term entities: compound.synonyms</t>
  </si>
  <si>
    <t xml:space="preserve">Data Element Group = Term entities: compound || Data Element Name = synonyms || Definition = A list of synonyms for this PubChem CID || Data Type = string || Valid Values =  || Example Values =  || Required? = optional || Multiplicity =  || CDE Public ID = </t>
  </si>
  <si>
    <t>Term entities: substance.id</t>
  </si>
  <si>
    <t>Term entities: substance</t>
  </si>
  <si>
    <t>List of PubChem 'substance' terms (specific formulations of chemical materials) directly referenced in this C2M2 submission</t>
  </si>
  <si>
    <t xml:space="preserve">Data Element Group = Term entities: substance || Data Element Name = id || Definition = A PubChem substance ID (SID) || Data Type = string || Valid Values =  || Example Values =  || Required? = required: primaryKey || Multiplicity =  || CDE Public ID = </t>
  </si>
  <si>
    <t>Term entities: substance.name</t>
  </si>
  <si>
    <t xml:space="preserve">Data Element Group = Term entities: substance || Data Element Name = name || Definition = A short, human-readable, machine-read-friendly label for this PubChem SID || Data Type = string || Valid Values =  || Example Values =  || Required? = optional || Multiplicity =  || CDE Public ID = </t>
  </si>
  <si>
    <t>Term entities: substance.description</t>
  </si>
  <si>
    <t xml:space="preserve">Data Element Group = Term entities: substance || Data Element Name = description || Definition = A human-readable description of this PubChem SID || Data Type = string || Valid Values =  || Example Values =  || Required? = optional || Multiplicity =  || CDE Public ID = </t>
  </si>
  <si>
    <t>Term entities: substance.synonyms</t>
  </si>
  <si>
    <t xml:space="preserve">Data Element Group = Term entities: substance || Data Element Name = synonyms || Definition = A list of synonyms for this PubChem SID || Data Type = string || Valid Values =  || Example Values =  || Required? = optional || Multiplicity =  || CDE Public ID = </t>
  </si>
  <si>
    <t>Term entities: substance.compound</t>
  </si>
  <si>
    <t xml:space="preserve">Data Element Group = Term entities: substance || Data Element Name = compound || Definition = The (unique) PubChem compound ID (CID) associated with this PubChem SID || Data Type = string || Valid Values =  || Example Values =  || Required? = required: foreignKey || Multiplicity =  || CDE Public ID = </t>
  </si>
  <si>
    <t>Term entities: gene.id</t>
  </si>
  <si>
    <t>Term entities: gene</t>
  </si>
  <si>
    <t>List of Ensembl genes directly referenced in this C2M2 submission</t>
  </si>
  <si>
    <t xml:space="preserve">Data Element Group = Term entities: gene || Data Element Name = id || Definition = An Ensembl (www.ensembl.org) gene ID (e.g. 'ENSG00000012048') || Data Type =  || Valid Values =  || Example Values =  || Required? = required: primaryKey || Multiplicity =  || CDE Public ID = </t>
  </si>
  <si>
    <t>Term entities: gene.name</t>
  </si>
  <si>
    <t xml:space="preserve">Data Element Group = Term entities: gene || Data Element Name = name || Definition = An Ensembl (www.ensembl.org) 'Name' for this gene (e.g. 'BRCA1') || Data Type = string || Valid Values =  || Example Values =  || Required? = optional || Multiplicity =  || CDE Public ID = </t>
  </si>
  <si>
    <t>Term entities: gene.description</t>
  </si>
  <si>
    <t xml:space="preserve">Data Element Group = Term entities: gene || Data Element Name = description || Definition = he Ensembl 'Description' of this gene (e.g. 'BRCA1 DNA repair associated') || Data Type = string || Valid Values =  || Example Values =  || Required? = optional || Multiplicity =  || CDE Public ID = </t>
  </si>
  <si>
    <t>Term entities: gene.synonyms</t>
  </si>
  <si>
    <t xml:space="preserve">Data Element Group = Term entities: gene || Data Element Name = synonyms || Definition = Alist of  Ensembl (www.ensembl.org) 'Gene synonyms' for this gene (e.g. ['BRCC1', 'FANCS', 'PPP1R53', 'RNF53']) || Data Type = string || Valid Values =  || Example Values =  || Required? = optional || Multiplicity =  || CDE Public ID = </t>
  </si>
  <si>
    <t>Term entities: gene.organism</t>
  </si>
  <si>
    <t xml:space="preserve">Data Element Group = Term entities: gene || Data Element Name = organism || Definition = An NCBI Taxonomy Database ID identifying this gene's source organism (e.g. 'NCBItxid9606' || Data Type = string || Valid Values =  || Example Values =  || Required? = required: foreignKey || Multiplicity =  || CDE Public ID = </t>
  </si>
  <si>
    <t>mCODE Data Elements</t>
  </si>
  <si>
    <t>Cancer Disease Status Profile</t>
  </si>
  <si>
    <t>Evidence Type</t>
  </si>
  <si>
    <t>DEFINITION = Categorization of the kind of evidence contributing to a clinical judgment on cancer disease progression.
FHIR ELEMENT = Observation.extension:evidenceType</t>
  </si>
  <si>
    <t>http://hl7.org/fhir/us/mcode/ValueSet/mcode-cancer-disease-status-evidence-type-vs</t>
  </si>
  <si>
    <t>Required if known</t>
  </si>
  <si>
    <t>Data Element Group = Cancer Disease Status Profile || Data Element Name = Evidence Type || Definition = DEFINITION = Categorization of the kind of evidence contributing to a clinical judgment on cancer disease progression.
FHIR ELEMENT = Observation.extension:evidenceType || Data Type = CodeableConcept || Valid Values = http://hl7.org/fhir/us/mcode/ValueSet/mcode-cancer-disease-status-evidence-type-vs || Example Values =  || Required? = Required if known || Multiplicity =  || CDE Public ID = 3855560</t>
  </si>
  <si>
    <t>Status</t>
  </si>
  <si>
    <t>DEFINITION = The status of the result value.
FHIR ELEMENT = Observation.status</t>
  </si>
  <si>
    <t>http://hl7.org/fhir/ValueSet/observation-status|4.0.1</t>
  </si>
  <si>
    <t xml:space="preserve">Data Element Group = Cancer Disease Status Profile || Data Element Name = Status || Definition = DEFINITION = The status of the result value.
FHIR ELEMENT = Observation.status || Data Type = code || Valid Values = http://hl7.org/fhir/ValueSet/observation-status|4.0.1 || Example Values =  || Required? = Required || Multiplicity =  || CDE Public ID = </t>
  </si>
  <si>
    <t>DEFINITION = Patient whose disease status is recorded.
FHIR ELEMENT = Observation.subject</t>
  </si>
  <si>
    <t>Reference: CancerPatient</t>
  </si>
  <si>
    <t>Data Element Group = Cancer Disease Status Profile || Data Element Name = Subject || Definition = DEFINITION = Patient whose disease status is recorded.
FHIR ELEMENT = Observation.subject || Data Type = Reference: CancerPatient || Valid Values =  || Example Values =  || Required? = Required || Multiplicity =  || CDE Public ID = 3855560</t>
  </si>
  <si>
    <t>Focus</t>
  </si>
  <si>
    <t>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t>
  </si>
  <si>
    <t>Reference: PrimaryCancerCondition, SecondaryCancerCondition, or Tumor</t>
  </si>
  <si>
    <t xml:space="preserve">Data Element Group = Cancer Disease Status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SecondaryCancerCondition, or Tumor || Valid Values =  || Example Values =  || Required? = Required if known || Multiplicity =  || CDE Public ID = </t>
  </si>
  <si>
    <t>Effective</t>
  </si>
  <si>
    <t>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t>
  </si>
  <si>
    <t>Data Element Group = Cancer Disease Status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 Valid Values =  || Example Values =  || Required? = Required if known || Multiplicity =  || CDE Public ID = 3855587</t>
  </si>
  <si>
    <t>Value</t>
  </si>
  <si>
    <t>DEFINITION = The information determined as a result of making the observation, if the information has a simple value.
FHIR ELEMENT = Observation.value[x]</t>
  </si>
  <si>
    <t>http://hl7.org/fhir/us/mcode/ValueSet/mcode-condition-status-trend-vs</t>
  </si>
  <si>
    <t>Data Element Group = Cancer Disease Status Profile || Data Element Name = Value || Definition = DEFINITION = The information determined as a result of making the observation, if the information has a simple value.
FHIR ELEMENT = Observation.value[x] || Data Type = CodeableConcept || Valid Values = http://hl7.org/fhir/us/mcode/ValueSet/mcode-condition-status-trend-vs || Example Values =  || Required? = Required if known || Multiplicity =  || CDE Public ID = 7525253</t>
  </si>
  <si>
    <t>Cancer Patient Profile</t>
  </si>
  <si>
    <t>DEFINITION = An identifier for this patient.
FHIR ELEMENT = Patient.identifier</t>
  </si>
  <si>
    <t xml:space="preserve">Data Element Group = Cancer Patient Profile || Data Element Name = Identifier || Definition = DEFINITION = An identifier for this patient.
FHIR ELEMENT = Patient.identifier || Data Type = Identifier || Valid Values =  || Example Values =  || Required? = Required || Multiplicity =  || CDE Public ID = </t>
  </si>
  <si>
    <t>Identifier &gt; System</t>
  </si>
  <si>
    <t>DEFINITION = Establishes the namespace for the value - that is, a URL that describes a set values that are unique.
FHIR ELEMENT = Patient.identifier.system</t>
  </si>
  <si>
    <t>Required (conditional on Identifier)</t>
  </si>
  <si>
    <t xml:space="preserve">Data Element Group = Cancer Patient Profile || Data Element Name = Identifier &gt; System || Definition = DEFINITION = Establishes the namespace for the value - that is, a URL that describes a set values that are unique.
FHIR ELEMENT = Patient.identifier.system || Data Type = uri || Valid Values =  || Example Values =  || Required? = Required (conditional on Identifier) || Multiplicity =  || CDE Public ID = </t>
  </si>
  <si>
    <t>Identifier &gt; Value</t>
  </si>
  <si>
    <t>DEFINITION = The portion of the identifier typically relevant to the user and which is unique within the context of the system.
FHIR ELEMENT = Patient.identifier.value</t>
  </si>
  <si>
    <t xml:space="preserve">Data Element Group = Cancer Patient Profile || Data Element Name = Identifier &gt; Value || Definition = DEFINITION = The portion of the identifier typically relevant to the user and which is unique within the context of the system.
FHIR ELEMENT = Patient.identifier.value || Data Type = string || Valid Values =  || Example Values =  || Required? = Required (conditional on Identifier) || Multiplicity =  || CDE Public ID = </t>
  </si>
  <si>
    <t>Name</t>
  </si>
  <si>
    <t>DEFINITION = A name associated with the individual.
FHIR ELEMENT = Patient.name</t>
  </si>
  <si>
    <t>HumanName</t>
  </si>
  <si>
    <t xml:space="preserve">Data Element Group = Cancer Patient Profile || Data Element Name = Name || Definition = DEFINITION = A name associated with the individual.
FHIR ELEMENT = Patient.name || Data Type = HumanName || Valid Values =  || Example Values =  || Required? = Required || Multiplicity =  || CDE Public ID = </t>
  </si>
  <si>
    <t>Name &gt; Family</t>
  </si>
  <si>
    <t>DEFINITION = The part of a name that links to the genealogy. In some cultures (e.g. Eritrea) the family name of a son is the first name of his father.
FHIR ELEMENT = Patient.name.family</t>
  </si>
  <si>
    <t>Required if known (conditional on Name)</t>
  </si>
  <si>
    <t xml:space="preserve">Data Element Group = Cancer Patient Profile || Data Element Name = Name &gt; Family || Definition = DEFINITION = The part of a name that links to the genealogy. In some cultures (e.g. Eritrea) the family name of a son is the first name of his father.
FHIR ELEMENT = Patient.name.family || Data Type = string || Valid Values =  || Example Values =  || Required? = Required if known (conditional on Name) || Multiplicity =  || CDE Public ID = </t>
  </si>
  <si>
    <t>Name &gt; Given</t>
  </si>
  <si>
    <t>DEFINITION = Given name.
FHIR ELEMENT = Patient.name.given</t>
  </si>
  <si>
    <t xml:space="preserve">Data Element Group = Cancer Patient Profile || Data Element Name = Name &gt; Given || Definition = DEFINITION = Given name.
FHIR ELEMENT = Patient.name.given || Data Type = string || Valid Values =  || Example Values =  || Required? = Required if known (conditional on Name) || Multiplicity =  || CDE Public ID = </t>
  </si>
  <si>
    <t>Telecom &gt; System</t>
  </si>
  <si>
    <t>DEFINITION = Telecommunications form for contact point - what communications system is required to make use of the contact.
FHIR ELEMENT = Patient.telecom.system</t>
  </si>
  <si>
    <t>http://hl7.org/fhir/ValueSet/contact-point-system</t>
  </si>
  <si>
    <t>Required (conditional on Telecom)</t>
  </si>
  <si>
    <t xml:space="preserve">Data Element Group = Cancer Patient Profile || Data Element Name = Telecom &gt; System || Definition = DEFINITION = Telecommunications form for contact point - what communications system is required to make use of the contact.
FHIR ELEMENT = Patient.telecom.system || Data Type = code || Valid Values = http://hl7.org/fhir/ValueSet/contact-point-system || Example Values =  || Required? = Required (conditional on Telecom) || Multiplicity =  || CDE Public ID = </t>
  </si>
  <si>
    <t>Telecom &gt; Value</t>
  </si>
  <si>
    <t>DEFINITION = The actual contact point details, in a form that is meaningful to the designated communication system (i.e. phone number or email address).
FHIR ELEMENT = Patient.telecom.value</t>
  </si>
  <si>
    <t xml:space="preserve">Data Element Group = Cancer Patient Profile || Data Element Name = Telecom &gt; Value || Definition = DEFINITION = The actual contact point details, in a form that is meaningful to the designated communication system (i.e. phone number or email address).
FHIR ELEMENT = Patient.telecom.value || Data Type = string || Valid Values =  || Example Values =  || Required? = Required (conditional on Telecom) || Multiplicity =  || CDE Public ID = </t>
  </si>
  <si>
    <t>Telecom &gt; Use</t>
  </si>
  <si>
    <t>DEFINITION = Identifies the purpose for the contact point.
FHIR ELEMENT = Patient.telecom.use</t>
  </si>
  <si>
    <t>http://hl7.org/fhir/ValueSet/contact-point-use</t>
  </si>
  <si>
    <t>Required if known (conditional on Telecom)</t>
  </si>
  <si>
    <t xml:space="preserve">Data Element Group = Cancer Patient Profile || Data Element Name = Telecom &gt; Use || Definition = DEFINITION = Identifies the purpose for the contact point.
FHIR ELEMENT = Patient.telecom.use || Data Type = code || Valid Values = http://hl7.org/fhir/ValueSet/contact-point-use || Example Values =  || Required? = Required if known (conditional on Telecom) || Multiplicity =  || CDE Public ID = </t>
  </si>
  <si>
    <t>DEFINITION = Administrative Gender - the gender that the patient is considered to have for administration and record keeping purposes.
FHIR ELEMENT = Patient.gender</t>
  </si>
  <si>
    <t>http://hl7.org/fhir/ValueSet/administrative-gender</t>
  </si>
  <si>
    <t xml:space="preserve">Data Element Group = Cancer Patient Profile || Data Element Name = Gender || Definition = DEFINITION = Administrative Gender - the gender that the patient is considered to have for administration and record keeping purposes.
FHIR ELEMENT = Patient.gender || Data Type = code || Valid Values = http://hl7.org/fhir/ValueSet/administrative-gender || Example Values =  || Required? = Required || Multiplicity =  || CDE Public ID = </t>
  </si>
  <si>
    <t>Birth Date</t>
  </si>
  <si>
    <t>DEFINITION = The date of birth for the individual.
FHIR ELEMENT = Patient.birthDate</t>
  </si>
  <si>
    <t xml:space="preserve">Data Element Group = Cancer Patient Profile || Data Element Name = Birth Date || Definition = DEFINITION = The date of birth for the individual.
FHIR ELEMENT = Patient.birthDate || Data Type = date || Valid Values =  || Example Values =  || Required? = Required if known || Multiplicity =  || CDE Public ID = </t>
  </si>
  <si>
    <t>Deceased</t>
  </si>
  <si>
    <t>DEFINITION = Indicates if the individual is deceased or not.
FHIR ELEMENT = Patient.deceased[x]</t>
  </si>
  <si>
    <t>boolean or dateTime</t>
  </si>
  <si>
    <t xml:space="preserve">Data Element Group = Cancer Patient Profile || Data Element Name = Deceased || Definition = DEFINITION = Indicates if the individual is deceased or not.
FHIR ELEMENT = Patient.deceased[x] || Data Type = boolean or dateTime || Valid Values =  || Example Values =  || Required? = Required if known || Multiplicity =  || CDE Public ID = </t>
  </si>
  <si>
    <t>Address</t>
  </si>
  <si>
    <t>DEFINITION = An address for the individual.
FHIR ELEMENT = Patient.address</t>
  </si>
  <si>
    <t xml:space="preserve">Data Element Group = Cancer Patient Profile || Data Element Name = Address || Definition = DEFINITION = An address for the individual.
FHIR ELEMENT = Patient.address || Data Type = Address || Valid Values =  || Example Values =  || Required? = Required if known || Multiplicity =  || CDE Public ID = </t>
  </si>
  <si>
    <t>Address &gt; Line</t>
  </si>
  <si>
    <t>DEFINITION = This component contains the house number, apartment number, street name, street direction,  P.O. Box number, delivery hints, and similar address information.
FHIR ELEMENT = Patient.address.line</t>
  </si>
  <si>
    <t>Required if known (conditional on Address)</t>
  </si>
  <si>
    <t xml:space="preserve">Data Element Group = Cancer Patient Profile || Data Element Name = Address &gt; Line || Definition = DEFINITION = This component contains the house number, apartment number, street name, street direction,  P.O. Box number, delivery hints, and similar address information.
FHIR ELEMENT = Patient.address.line || Data Type = string || Valid Values =  || Example Values =  || Required? = Required if known (conditional on Address) || Multiplicity =  || CDE Public ID = </t>
  </si>
  <si>
    <t>Address &gt; City</t>
  </si>
  <si>
    <t>DEFINITION = The name of the city, town, suburb, village or other community or delivery center.
FHIR ELEMENT = Patient.address.city</t>
  </si>
  <si>
    <t xml:space="preserve">Data Element Group = Cancer Patient Profile || Data Element Name = Address &gt; City || Definition = DEFINITION = The name of the city, town, suburb, village or other community or delivery center.
FHIR ELEMENT = Patient.address.city || Data Type = string || Valid Values =  || Example Values =  || Required? = Required if known (conditional on Address) || Multiplicity =  || CDE Public ID = </t>
  </si>
  <si>
    <t>Address &gt; State</t>
  </si>
  <si>
    <t>DEFINITION = Sub-unit of a country with limited sovereignty in a federally organized country. A code may be used if codes are in common use (e.g. US 2 letter state codes).
FHIR ELEMENT = Patient.address.state</t>
  </si>
  <si>
    <t xml:space="preserve">Data Element Group = Cancer Patient Profile || Data Element Name = Address &gt; State || Definition = DEFINITION = Sub-unit of a country with limited sovereignty in a federally organized country. A code may be used if codes are in common use (e.g. US 2 letter state codes).
FHIR ELEMENT = Patient.address.state || Data Type = string || Valid Values =  || Example Values =  || Required? = Required if known (conditional on Address) || Multiplicity =  || CDE Public ID = </t>
  </si>
  <si>
    <t>Address &gt; Postal Code</t>
  </si>
  <si>
    <t>DEFINITION = A postal code designating a region defined by the postal service.
FHIR ELEMENT = Patient.address.postalCode</t>
  </si>
  <si>
    <t xml:space="preserve">Data Element Group = Cancer Patient Profile || Data Element Name = Address &gt; Postal Code || Definition = DEFINITION = A postal code designating a region defined by the postal service.
FHIR ELEMENT = Patient.address.postalCode || Data Type = string || Valid Values =  || Example Values =  || Required? = Required if known (conditional on Address) || Multiplicity =  || CDE Public ID = </t>
  </si>
  <si>
    <t>Address &gt; Period</t>
  </si>
  <si>
    <t>DEFINITION = Time period when address was/is in use.
FHIR ELEMENT = Patient.address.period</t>
  </si>
  <si>
    <t>Period</t>
  </si>
  <si>
    <t xml:space="preserve">Data Element Group = Cancer Patient Profile || Data Element Name = Address &gt; Period || Definition = DEFINITION = Time period when address was/is in use.
FHIR ELEMENT = Patient.address.period || Data Type = Period || Valid Values =  || Example Values =  || Required? = Required if known (conditional on Address) || Multiplicity =  || CDE Public ID = </t>
  </si>
  <si>
    <t>Communication &gt; Language</t>
  </si>
  <si>
    <t>DEFINITION = The ISO-639-1 alpha 2 code in lower case for the language, optionally followed by a hyphen and the ISO-3166-1 alpha 2 code for the region in upper case; e.g. "en" for English, or "en-US" for American English versus "en-EN" for England English.
FHIR ELEMENT = Patient.communication.language</t>
  </si>
  <si>
    <t>http://hl7.org/fhir/us/core/ValueSet/simple-language</t>
  </si>
  <si>
    <t>Required (conditional on Communication)</t>
  </si>
  <si>
    <t xml:space="preserve">Data Element Group = Cancer Patient Profile || Data Element Name = Communication &gt; Language || Definition = DEFINITION = The ISO-639-1 alpha 2 code in lower case for the language, optionally followed by a hyphen and the ISO-3166-1 alpha 2 code for the region in upper case; e.g. "en" for English, or "en-US" for American English versus "en-EN" for England English.
FHIR ELEMENT = Patient.communication.language || Data Type = CodeableConcept || Valid Values = http://hl7.org/fhir/us/core/ValueSet/simple-language || Example Values =  || Required? = Required (conditional on Communication) || Multiplicity =  || CDE Public ID = </t>
  </si>
  <si>
    <t>Cancer-Related Medication Administration Profile</t>
  </si>
  <si>
    <t>Treatment Intent</t>
  </si>
  <si>
    <t>DEFINITION = The purpose of a treatment, medication, or procedure.
FHIR ELEMENT = MedicationAdministration.extension:treatmentIntent</t>
  </si>
  <si>
    <t>http://hl7.org/fhir/us/mcode/ValueSet/mcode-procedure-intent-vs</t>
  </si>
  <si>
    <t xml:space="preserve">Data Element Group = Cancer-Related Medication Administration Profile || Data Element Name = Treatment Intent || Definition = DEFINITION = The purpose of a treatment, medication, or procedure.
FHIR ELEMENT = MedicationAdministration.extension:treatmentIntent || Data Type = CodeableConcept || Valid Values = http://hl7.org/fhir/us/mcode/ValueSet/mcode-procedure-intent-vs || Example Values =  || Required? = Required if known || Multiplicity =  || CDE Public ID = </t>
  </si>
  <si>
    <t>Termination Reason</t>
  </si>
  <si>
    <t>DEFINITION = A code explaining the unplanned or premature termination, or normal completion, of a plan of treatment, course of medication, or research study.
FHIR ELEMENT = MedicationAdministration.extension:terminationReason</t>
  </si>
  <si>
    <t>http://hl7.org/fhir/us/mcode/ValueSet/mcode-treatment-termination-reason-vs</t>
  </si>
  <si>
    <t xml:space="preserve">Data Element Group = Cancer-Related Medication Administration Profile || Data Element Name = Termination Reason || Definition = DEFINITION = A code explaining the unplanned or premature termination, or normal completion, of a plan of treatment, course of medication, or research study.
FHIR ELEMENT = MedicationAdministration.extension:terminationReason || Data Type = CodeableConcept || Valid Values = http://hl7.org/fhir/us/mcode/ValueSet/mcode-treatment-termination-reason-vs || Example Values =  || Required? = Required if known || Multiplicity =  || CDE Public ID = </t>
  </si>
  <si>
    <t>DEFINITION = Will generally be set to show that the administration has been completed.  For some long running administrations such as infusions, it is possible for an administration to be started but not completed or it may be paused while some other process is under way.
FHIR ELEMENT = MedicationAdministration.status</t>
  </si>
  <si>
    <t>http://hl7.org/fhir/ValueSet/medication-admin-status|4.0.1</t>
  </si>
  <si>
    <t xml:space="preserve">Data Element Group = Cancer-Related Medication Administration Profile || Data Element Name = Status || Definition = DEFINITION = Will generally be set to show that the administration has been completed.  For some long running administrations such as infusions, it is possible for an administration to be started but not completed or it may be paused while some other process is under way.
FHIR ELEMENT = MedicationAdministration.status || Data Type = code || Valid Values = http://hl7.org/fhir/ValueSet/medication-admin-status|4.0.1 || Example Values =  || Required? = Required || Multiplicity =  || CDE Public ID = </t>
  </si>
  <si>
    <t>Medication</t>
  </si>
  <si>
    <t>DEFINITION = Identifies the medication that was administered. This is either a link to a resource representing the details of the medication or a simple attribute carrying a code that identifies the medication from a known list of medications.
FHIR ELEMENT = MedicationAdministration.medication[x]</t>
  </si>
  <si>
    <t>CodeableConcept or Reference: Medication</t>
  </si>
  <si>
    <t>http://cts.nlm.nih.gov/fhir/ValueSet/2.16.840.1.113762.1.4.1010.4</t>
  </si>
  <si>
    <t xml:space="preserve">Data Element Group = Cancer-Related Medication Administration Profile || Data Element Name = Medication || Definition = DEFINITION = Identifies the medication that was administered. This is either a link to a resource representing the details of the medication or a simple attribute carrying a code that identifies the medication from a known list of medications.
FHIR ELEMENT = MedicationAdministration.medication[x] || Data Type = CodeableConcept or Reference: Medication || Valid Values = http://cts.nlm.nih.gov/fhir/ValueSet/2.16.840.1.113762.1.4.1010.4 || Example Values =  || Required? = Required || Multiplicity =  || CDE Public ID = </t>
  </si>
  <si>
    <t>DEFINITION = The patient receiving the medication.
FHIR ELEMENT = MedicationAdministration.subject</t>
  </si>
  <si>
    <t xml:space="preserve">Data Element Group = Cancer-Related Medication Administration Profile || Data Element Name = Subject || Definition = DEFINITION = The patient receiving the medication.
FHIR ELEMENT = MedicationAdministration.subject || Data Type = Reference: CancerPatient || Valid Values =  || Example Values =  || Required? = Required || Multiplicity =  || CDE Public ID = </t>
  </si>
  <si>
    <t>DEFINITION = A specific date/time or interval of time during which the administration took place (or did not take place, when the 'notGiven' attribute is true). For many administrations, such as swallowing a tablet the use of dateTime is more appropriate.
FHIR ELEMENT = MedicationAdministration.effective[x]</t>
  </si>
  <si>
    <t>dateTime or Period</t>
  </si>
  <si>
    <t xml:space="preserve">Data Element Group = Cancer-Related Medication Administration Profile || Data Element Name = Effective || Definition = DEFINITION = A specific date/time or interval of time during which the administration took place (or did not take place, when the 'notGiven' attribute is true). For many administrations, such as swallowing a tablet the use of dateTime is more appropriate.
FHIR ELEMENT = MedicationAdministration.effective[x] || Data Type = dateTime or Period || Valid Values =  || Example Values =  || Required? = Required || Multiplicity =  || CDE Public ID = </t>
  </si>
  <si>
    <t>Reason Code</t>
  </si>
  <si>
    <t>DEFINITION = A code indicating why the medication was given.
FHIR ELEMENT = MedicationAdministration.reasonCode</t>
  </si>
  <si>
    <t>http://hl7.org/fhir/us/mcode/ValueSet/mcode-cancer-disorder-vs</t>
  </si>
  <si>
    <t xml:space="preserve">Data Element Group = Cancer-Related Medication Administration Profile || Data Element Name = Reason Code || Definition = DEFINITION = A code indicating why the medication was given.
FHIR ELEMENT = MedicationAdministration.reasonCode || Data Type = CodeableConcept || Valid Values = http://hl7.org/fhir/us/mcode/ValueSet/mcode-cancer-disorder-vs || Example Values =  || Required? = Required if known || Multiplicity =  || CDE Public ID = </t>
  </si>
  <si>
    <t>Reason Reference</t>
  </si>
  <si>
    <t>DEFINITION = Condition or observation that supports why the medication was administered.
FHIR ELEMENT = MedicationAdministration.reasonReference</t>
  </si>
  <si>
    <t>Reference: PrimaryCancerCondition or SecondaryCancerCondition</t>
  </si>
  <si>
    <t xml:space="preserve">Data Element Group = Cancer-Related Medication Administration Profile || Data Element Name = Reason Reference || Definition = DEFINITION = Condition or observation that supports why the medication was administered.
FHIR ELEMENT = MedicationAdministration.reasonReference || Data Type = Reference: PrimaryCancerCondition or SecondaryCancerCondition || Valid Values =  || Example Values =  || Required? = Required if known || Multiplicity =  || CDE Public ID = </t>
  </si>
  <si>
    <t>Cancer-Related Medication Request Profile</t>
  </si>
  <si>
    <t>DEFINITION = The purpose of a treatment, medication, or procedure.
FHIR ELEMENT = MedicationRequest.extension:treatmentIntent</t>
  </si>
  <si>
    <t xml:space="preserve">Data Element Group = Cancer-Related Medication Request Profile || Data Element Name = Treatment Intent || Definition = DEFINITION = The purpose of a treatment, medication, or procedure.
FHIR ELEMENT = MedicationRequest.extension:treatmentIntent || Data Type = CodeableConcept || Valid Values = http://hl7.org/fhir/us/mcode/ValueSet/mcode-procedure-intent-vs || Example Values =  || Required? = Required if known || Multiplicity =  || CDE Public ID = </t>
  </si>
  <si>
    <t>DEFINITION = A code explaining the unplanned or premature termination, or normal completion, of a plan of treatment, course of medication, or research study.
FHIR ELEMENT = MedicationRequest.extension:terminationReason</t>
  </si>
  <si>
    <t xml:space="preserve">Data Element Group = Cancer-Related Medication Request Profile || Data Element Name = Termination Reason || Definition = DEFINITION = A code explaining the unplanned or premature termination, or normal completion, of a plan of treatment, course of medication, or research study.
FHIR ELEMENT = MedicationRequest.extension:terminationReason || Data Type = CodeableConcept || Valid Values = http://hl7.org/fhir/us/mcode/ValueSet/mcode-treatment-termination-reason-vs || Example Values =  || Required? = Required if known || Multiplicity =  || CDE Public ID = </t>
  </si>
  <si>
    <t>DEFINITION = A code specifying the current state of the order.  Generally, this will be active or completed state.
FHIR ELEMENT = MedicationRequest.status</t>
  </si>
  <si>
    <t>http://hl7.org/fhir/ValueSet/medicationrequest-status</t>
  </si>
  <si>
    <t xml:space="preserve">Data Element Group = Cancer-Related Medication Request Profile || Data Element Name = Status || Definition = DEFINITION = A code specifying the current state of the order.  Generally, this will be active or completed state.
FHIR ELEMENT = MedicationRequest.status || Data Type = code || Valid Values = http://hl7.org/fhir/ValueSet/medicationrequest-status || Example Values =  || Required? = Required || Multiplicity =  || CDE Public ID = </t>
  </si>
  <si>
    <t>Intent</t>
  </si>
  <si>
    <t>DEFINITION = Whether the request is a proposal, plan, or an original order.
FHIR ELEMENT = MedicationRequest.intent</t>
  </si>
  <si>
    <t>http://hl7.org/fhir/ValueSet/medicationrequest-intent</t>
  </si>
  <si>
    <t xml:space="preserve">Data Element Group = Cancer-Related Medication Request Profile || Data Element Name = Intent || Definition = DEFINITION = Whether the request is a proposal, plan, or an original order.
FHIR ELEMENT = MedicationRequest.intent || Data Type = code || Valid Values = http://hl7.org/fhir/ValueSet/medicationrequest-intent || Example Values =  || Required? = Required || Multiplicity =  || CDE Public ID = </t>
  </si>
  <si>
    <t>DEFINITION = Indicates the type of medication request (for example, where the medication is expected to be consumed or administered (i.e. inpatient or outpatient)).
FHIR ELEMENT = MedicationRequest.category</t>
  </si>
  <si>
    <t>http://hl7.org/fhir/ValueSet/medicationrequest-category</t>
  </si>
  <si>
    <t xml:space="preserve">Data Element Group = Cancer-Related Medication Request Profile || Data Element Name = Category || Definition = DEFINITION = Indicates the type of medication request (for example, where the medication is expected to be consumed or administered (i.e. inpatient or outpatient)).
FHIR ELEMENT = MedicationRequest.category || Data Type = CodeableConcept || Valid Values = http://hl7.org/fhir/ValueSet/medicationrequest-category || Example Values =  || Required? = Required if known || Multiplicity =  || CDE Public ID = </t>
  </si>
  <si>
    <t>Reported</t>
  </si>
  <si>
    <t>DEFINITION = Indicates if this record was captured as a secondary 'reported' record rather than as an original primary source-of-truth record.  It may also indicate the source of the report.
FHIR ELEMENT = MedicationRequest.reported[x]</t>
  </si>
  <si>
    <t>boolean or Reference: USCorePractitionerProfile, USCoreOrganizationProfile, USCorePatientProfile, USCorePractitionerRoleProfile, or RelatedPerson</t>
  </si>
  <si>
    <t xml:space="preserve">Data Element Group = Cancer-Related Medication Request Profile || Data Element Name = Reported || Definition = DEFINITION = Indicates if this record was captured as a secondary 'reported' record rather than as an original primary source-of-truth record.  It may also indicate the source of the report.
FHIR ELEMENT = MedicationRequest.reported[x] || Data Type = boolean or Reference: USCorePractitionerProfile, USCoreOrganizationProfile, USCorePatientProfile, USCorePractitionerRoleProfile, or RelatedPerson || Valid Values =  || Example Values =  || Required? = Required if known || Multiplicity =  || CDE Public ID = </t>
  </si>
  <si>
    <t>DEFINITION = Identifies the medication being requested. This is a link to a resource that represents the medication which may be the details of the medication or simply an attribute carrying a code that identifies the medication from a known list of medications.
FHIR ELEMENT = MedicationRequest.medication[x]</t>
  </si>
  <si>
    <t>CodeableConcept or Reference: USCoreMedicationProfile</t>
  </si>
  <si>
    <t xml:space="preserve">Data Element Group = Cancer-Related Medication Request Profile || Data Element Name = Medication || Definition = DEFINITION = Identifies the medication being requested. This is a link to a resource that represents the medication which may be the details of the medication or simply an attribute carrying a code that identifies the medication from a known list of medications.
FHIR ELEMENT = MedicationRequest.medication[x] || Data Type = CodeableConcept or Reference: USCoreMedicationProfile || Valid Values = http://cts.nlm.nih.gov/fhir/ValueSet/2.16.840.1.113762.1.4.1010.4 || Example Values =  || Required? = Required || Multiplicity =  || CDE Public ID = </t>
  </si>
  <si>
    <t>DEFINITION = The patient receiving the medication.
FHIR ELEMENT = MedicationRequest.subject</t>
  </si>
  <si>
    <t xml:space="preserve">Data Element Group = Cancer-Related Medication Request Profile || Data Element Name = Subject || Definition = DEFINITION = The patient receiving the medication.
FHIR ELEMENT = MedicationRequest.subject || Data Type = Reference: CancerPatient || Valid Values =  || Example Values =  || Required? = Required || Multiplicity =  || CDE Public ID = </t>
  </si>
  <si>
    <t>Encounter</t>
  </si>
  <si>
    <t>DEFINITION = The Encounter during which this [x] was created or to which the creation of this record is tightly associated.
FHIR ELEMENT = MedicationRequest.encounter</t>
  </si>
  <si>
    <t>Reference: USCoreEncounterProfile</t>
  </si>
  <si>
    <t xml:space="preserve">Data Element Group = Cancer-Related Medication Request Profile || Data Element Name = Encounter || Definition = DEFINITION = The Encounter during which this [x] was created or to which the creation of this record is tightly associated.
FHIR ELEMENT = MedicationRequest.encounter || Data Type = Reference: USCoreEncounterProfile || Valid Values =  || Example Values =  || Required? = Required if known || Multiplicity =  || CDE Public ID = </t>
  </si>
  <si>
    <t>Authored On</t>
  </si>
  <si>
    <t>DEFINITION = The date (and perhaps time) when the prescription was initially written or authored on.
FHIR ELEMENT = MedicationRequest.authoredOn</t>
  </si>
  <si>
    <t xml:space="preserve">Data Element Group = Cancer-Related Medication Request Profile || Data Element Name = Authored On || Definition = DEFINITION = The date (and perhaps time) when the prescription was initially written or authored on.
FHIR ELEMENT = MedicationRequest.authoredOn || Data Type = dateTime || Valid Values =  || Example Values =  || Required? = Required if known || Multiplicity =  || CDE Public ID = </t>
  </si>
  <si>
    <t>Requester</t>
  </si>
  <si>
    <t>DEFINITION = The individual, organization, or device that initiated the request and has responsibility for its activation.
FHIR ELEMENT = MedicationRequest.requester</t>
  </si>
  <si>
    <t>Reference: USCorePractitionerProfile, USCoreOrganizationProfile, or CancerPatient</t>
  </si>
  <si>
    <t xml:space="preserve">Data Element Group = Cancer-Related Medication Request Profile || Data Element Name = Requester || Definition = DEFINITION = The individual, organization, or device that initiated the request and has responsibility for its activation.
FHIR ELEMENT = MedicationRequest.requester || Data Type = Reference: USCorePractitionerProfile, USCoreOrganizationProfile, or CancerPatient || Valid Values =  || Example Values =  || Required? = Required || Multiplicity =  || CDE Public ID = </t>
  </si>
  <si>
    <t>DEFINITION = The reason or the indication for ordering or not ordering the medication.
FHIR ELEMENT = MedicationRequest.reasonCode</t>
  </si>
  <si>
    <t xml:space="preserve">Data Element Group = Cancer-Related Medication Request Profile || Data Element Name = Reason Code || Definition = DEFINITION = The reason or the indication for ordering or not ordering the medication.
FHIR ELEMENT = MedicationRequest.reasonCode || Data Type = CodeableConcept || Valid Values = http://hl7.org/fhir/us/mcode/ValueSet/mcode-cancer-disorder-vs || Example Values =  || Required? = Required if known || Multiplicity =  || CDE Public ID = </t>
  </si>
  <si>
    <t>DEFINITION = Condition or observation that supports why the medication was ordered.
FHIR ELEMENT = MedicationRequest.reasonReference</t>
  </si>
  <si>
    <t xml:space="preserve">Data Element Group = Cancer-Related Medication Request Profile || Data Element Name = Reason Reference || Definition = DEFINITION = Condition or observation that supports why the medication was ordered.
FHIR ELEMENT = MedicationRequest.reasonReference || Data Type = Reference: PrimaryCancerCondition or SecondaryCancerCondition || Valid Values =  || Example Values =  || Required? = Required if known || Multiplicity =  || CDE Public ID = </t>
  </si>
  <si>
    <t>Dosage Instruction</t>
  </si>
  <si>
    <t>DEFINITION = Indicates how the medication is to be used by the patient.
FHIR ELEMENT = MedicationRequest.dosageInstruction</t>
  </si>
  <si>
    <t>Dosage</t>
  </si>
  <si>
    <t xml:space="preserve">Data Element Group = Cancer-Related Medication Request Profile || Data Element Name = Dosage Instruction || Definition = DEFINITION = Indicates how the medication is to be used by the patient.
FHIR ELEMENT = MedicationRequest.dosageInstruction || Data Type = Dosage || Valid Values =  || Example Values =  || Required? = Required if known || Multiplicity =  || CDE Public ID = </t>
  </si>
  <si>
    <t>Dosage Instruction &gt; Text</t>
  </si>
  <si>
    <t>DEFINITION = Free text dosage instructions e.g. SIG.
FHIR ELEMENT = MedicationRequest.dosageInstruction.text</t>
  </si>
  <si>
    <t>Required if known (conditional on Dosage Instruction)</t>
  </si>
  <si>
    <t xml:space="preserve">Data Element Group = Cancer-Related Medication Request Profile || Data Element Name = Dosage Instruction &gt; Text || Definition = DEFINITION = Free text dosage instructions e.g. SIG.
FHIR ELEMENT = MedicationRequest.dosageInstruction.text || Data Type = string || Valid Values =  || Example Values =  || Required? = Required if known (conditional on Dosage Instruction) || Multiplicity =  || CDE Public ID = </t>
  </si>
  <si>
    <t>Cancer-Related Surgical Procedure Profile</t>
  </si>
  <si>
    <t>DEFINITION = The purpose of a treatment, medication, or procedure.
FHIR ELEMENT = Procedure.extension:treatmentIntent</t>
  </si>
  <si>
    <t xml:space="preserve">Data Element Group = Cancer-Related Surgical Procedure Profile || Data Element Name = Treatment Intent || Definition = DEFINITION = The purpose of a treatment, medication, or procedure.
FHIR ELEMENT = Procedure.extension:treatmentIntent || Data Type = CodeableConcept || Valid Values = http://hl7.org/fhir/us/mcode/ValueSet/mcode-procedure-intent-vs || Example Values =  || Required? = Required if known || Multiplicity =  || CDE Public ID = </t>
  </si>
  <si>
    <t>DEFINITION = A code specifying the state of the procedure. Generally, this will be the in-progress or completed state.
FHIR ELEMENT = Procedure.status</t>
  </si>
  <si>
    <t>http://hl7.org/fhir/ValueSet/event-status</t>
  </si>
  <si>
    <t xml:space="preserve">Data Element Group = Cancer-Related Surgical Procedure Profile || Data Element Name = Status || Definition = DEFINITION = A code specifying the state of the procedure. Generally, this will be the in-progress or completed state.
FHIR ELEMENT = Procedure.status || Data Type = code || Valid Values = http://hl7.org/fhir/ValueSet/event-status || Example Values =  || Required? = Required || Multiplicity =  || CDE Public ID = </t>
  </si>
  <si>
    <t>Code</t>
  </si>
  <si>
    <t>DEFINITION = The specific procedure that is performed. Use text if the exact nature of the procedure cannot be coded (e.g. "Laparoscopic Appendectomy").
FHIR ELEMENT = Procedure.code</t>
  </si>
  <si>
    <t>http://hl7.org/fhir/us/mcode/ValueSet/mcode-cancer-related-surgical-procedure-vs</t>
  </si>
  <si>
    <t xml:space="preserve">Data Element Group = Cancer-Related Surgical Procedure Profile || Data Element Name = Code || Definition = DEFINITION = The specific procedure that is performed. Use text if the exact nature of the procedure cannot be coded (e.g. "Laparoscopic Appendectomy").
FHIR ELEMENT = Procedure.code || Data Type = CodeableConcept || Valid Values = http://hl7.org/fhir/us/mcode/ValueSet/mcode-cancer-related-surgical-procedure-vs || Example Values =  || Required? = Required || Multiplicity =  || CDE Public ID = </t>
  </si>
  <si>
    <t>DEFINITION = The patient on whom the procedure was performed
FHIR ELEMENT = Procedure.subject</t>
  </si>
  <si>
    <t>Reference: USCorePatientProfile</t>
  </si>
  <si>
    <t xml:space="preserve">Data Element Group = Cancer-Related Surgical Procedure Profile || Data Element Name = Subject || Definition = DEFINITION = The patient on whom the procedure was performed
FHIR ELEMENT = Procedure.subject || Data Type = Reference: USCorePatientProfile || Valid Values =  || Example Values =  || Required? = Required || Multiplicity =  || CDE Public ID = </t>
  </si>
  <si>
    <t>Performed</t>
  </si>
  <si>
    <t>DEFINITION = Estimated or actual date, date-time, period, or age when the procedure was performed.  Allows a period to support complex procedures that span more than one date, and also allows for the length of the procedure to be captured.
FHIR ELEMENT = Procedure.performed[x]</t>
  </si>
  <si>
    <t>dateTime, Period, string, Age, or Range</t>
  </si>
  <si>
    <t xml:space="preserve">Data Element Group = Cancer-Related Surgical Procedure Profile || Data Element Name = Performed || Definition = DEFINITION = Estimated or actual date, date-time, period, or age when the procedure was performed.  Allows a period to support complex procedures that span more than one date, and also allows for the length of the procedure to be captured.
FHIR ELEMENT = Procedure.performed[x] || Data Type = dateTime, Period, string, Age, or Range || Valid Values =  || Example Values =  || Required? = Required || Multiplicity =  || CDE Public ID = </t>
  </si>
  <si>
    <t>DEFINITION = The coded reason why the procedure was performed. This may be a coded entity of some type, or may simply be present as text.
FHIR ELEMENT = Procedure.reasonCode</t>
  </si>
  <si>
    <t xml:space="preserve">Data Element Group = Cancer-Related Surgical Procedure Profile || Data Element Name = Reason Code || Definition = DEFINITION = The coded reason why the procedure was performed. This may be a coded entity of some type, or may simply be present as text.
FHIR ELEMENT = Procedure.reasonCode || Data Type = CodeableConcept || Valid Values = http://hl7.org/fhir/us/mcode/ValueSet/mcode-cancer-disorder-vs || Example Values =  || Required? = Required if known || Multiplicity =  || CDE Public ID = </t>
  </si>
  <si>
    <t>DEFINITION = The justification of why the procedure was performed.
FHIR ELEMENT = Procedure.reasonReference</t>
  </si>
  <si>
    <t xml:space="preserve">Data Element Group = Cancer-Related Surgical Procedure Profile || Data Element Name = Reason Reference || Definition = DEFINITION = The justification of why the procedure was performed.
FHIR ELEMENT = Procedure.reasonReference || Data Type = Reference: PrimaryCancerCondition or SecondaryCancerCondition || Valid Values =  || Example Values =  || Required? = Required if known || Multiplicity =  || CDE Public ID = </t>
  </si>
  <si>
    <t>Body Site</t>
  </si>
  <si>
    <t>DEFINITION = Detailed and structured anatomical location information. Multiple locations are allowed - e.g. multiple punch biopsies of a lesion.
FHIR ELEMENT = Procedure.bodySite</t>
  </si>
  <si>
    <t>http://hl7.org/fhir/ValueSet/body-site</t>
  </si>
  <si>
    <t xml:space="preserve">Data Element Group = Cancer-Related Surgical Procedure Profile || Data Element Name = Body Site || Definition = DEFINITION = Detailed and structured anatomical location information. Multiple locations are allowed - e.g. multiple punch biopsies of a lesion.
FHIR ELEMENT = Procedure.bodySite || Data Type = CodeableConcept || Valid Values = http://hl7.org/fhir/ValueSet/body-site || Example Values =  || Required? = Required if known || Multiplicity =  || CDE Public ID = </t>
  </si>
  <si>
    <t>Body Site &gt; Location Qualifier</t>
  </si>
  <si>
    <t>DEFINITION = General location qualifier (excluding laterality) for this bodySite
FHIR ELEMENT = Procedure.bodySite.extension:locationQualifier</t>
  </si>
  <si>
    <t>http://hl7.org/fhir/us/mcode/ValueSet/mcode-body-location-qualifier-vs</t>
  </si>
  <si>
    <t>Required if known (conditional on Body Site)</t>
  </si>
  <si>
    <t xml:space="preserve">Data Element Group = Cancer-Related Surgical Procedure Profile || Data Element Name = Body Site &gt; Location Qualifier || Definition = DEFINITION = General location qualifier (excluding laterality) for this bodySite
FHIR ELEMENT = Procedure.bodySite.extension:locationQualifier || Data Type = CodeableConcept || Valid Values = http://hl7.org/fhir/us/mcode/ValueSet/mcode-body-location-qualifier-vs || Example Values =  || Required? = Required if known (conditional on Body Site) || Multiplicity =  || CDE Public ID = </t>
  </si>
  <si>
    <t>Body Site &gt; Laterality Qualifier</t>
  </si>
  <si>
    <t>DEFINITION = Laterality qualifier (excluding laterality) for this bodySite
FHIR ELEMENT = Procedure.bodySite.extension:lateralityQualifier</t>
  </si>
  <si>
    <t>http://hl7.org/fhir/us/mcode/ValueSet/mcode-laterality-qualifier-vs</t>
  </si>
  <si>
    <t xml:space="preserve">Data Element Group = Cancer-Related Surgical Procedure Profile || Data Element Name = Body Site &gt; Laterality Qualifier || Definition = DEFINITION = Laterality qualifier (excluding laterality) for this bodySite
FHIR ELEMENT = Procedure.bodySite.extension:lateralityQualifier || Data Type = CodeableConcept || Valid Values = http://hl7.org/fhir/us/mcode/ValueSet/mcode-laterality-qualifier-vs || Example Values =  || Required? = Required if known (conditional on Body Site) || Multiplicity =  || CDE Public ID = </t>
  </si>
  <si>
    <t>Cancer Stage Group Profile</t>
  </si>
  <si>
    <t xml:space="preserve">Data Element Group = Cancer Stage Group Profile || Data Element Name = Status || Definition = DEFINITION = The status of the result value.
FHIR ELEMENT = Observation.status || Data Type = code || Valid Values = http://hl7.org/fhir/ValueSet/observation-status|4.0.1 || Example Values =  || Required? = Required || Multiplicity =  || CDE Public ID = </t>
  </si>
  <si>
    <t>DEFINITION = Describes what was observed. Sometimes this is called the observation "name".
FHIR ELEMENT = Observation.code</t>
  </si>
  <si>
    <t>http://hl7.org/fhir/us/mcode/ValueSet/mcode-observation-codes-stage-group-vs</t>
  </si>
  <si>
    <t xml:space="preserve">Data Element Group = Cancer Stage Group Profile || Data Element Name = Code || Definition = DEFINITION = Describes what was observed. Sometimes this is called the observation "name".
FHIR ELEMENT = Observation.code || Data Type = CodeableConcept || Valid Values = http://hl7.org/fhir/us/mcode/ValueSet/mcode-observation-codes-stage-group-vs || Example Values =  || Required? = Required || Multiplicity =  || CDE Public ID = </t>
  </si>
  <si>
    <t>DEFINITION = The patient associated with staging data.
FHIR ELEMENT = Observation.subject</t>
  </si>
  <si>
    <t xml:space="preserve">Data Element Group = Cancer Stage Group Profile || Data Element Name = Subject || Definition = DEFINITION = The patient associated with staging data.
FHIR ELEMENT = Observation.subject || Data Type = Reference: CancerPatient || Valid Values =  || Example Values =  || Required? = Required if known || Multiplicity =  || CDE Public ID = </t>
  </si>
  <si>
    <t>Reference: PrimaryCancerCondition</t>
  </si>
  <si>
    <t xml:space="preserve">Data Element Group = Cancer Stage Group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 Valid Values =  || Example Values =  || Required? = Required if known || Multiplicity =  || CDE Public ID = </t>
  </si>
  <si>
    <t>dateTime, Period, Timing, or instant</t>
  </si>
  <si>
    <t xml:space="preserve">Data Element Group = Cancer Stage Group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t>
  </si>
  <si>
    <t>http://hl7.org/fhir/us/mcode/ValueSet/mcode-cancer-stage-group-vs</t>
  </si>
  <si>
    <t xml:space="preserve">Data Element Group = Cancer Stage Group Profile || Data Element Name = Value || Definition = DEFINITION = The information determined as a result of making the observation, if the information has a simple value.
FHIR ELEMENT = Observation.value[x] || Data Type = CodeableConcept || Valid Values = http://hl7.org/fhir/us/mcode/ValueSet/mcode-cancer-stage-group-vs || Example Values =  || Required? = Required if known || Multiplicity =  || CDE Public ID = </t>
  </si>
  <si>
    <t>Method</t>
  </si>
  <si>
    <t>DEFINITION = Indicates the mechanism used to perform the observation.
FHIR ELEMENT = Observation.method</t>
  </si>
  <si>
    <t>http://hl7.org/fhir/us/mcode/ValueSet/mcode-cancer-staging-system-vs</t>
  </si>
  <si>
    <t xml:space="preserve">Data Element Group = Cancer Stage Group Profile || Data Element Name = Method || Definition = DEFINITION = Indicates the mechanism used to perform the observation.
FHIR ELEMENT = Observation.method || Data Type = CodeableConcept || Valid Values = http://hl7.org/fhir/us/mcode/ValueSet/mcode-cancer-staging-system-vs || Example Values =  || Required? = Required if known || Multiplicity =  || CDE Public ID = </t>
  </si>
  <si>
    <t>mCODE.Cancer Stage Group Profile.Has Member &gt; TNM Primary Tumor Category</t>
  </si>
  <si>
    <t>Has Member &gt; TNM Primary Tumor Category</t>
  </si>
  <si>
    <t>DEFINITION = Category of the primary tumor, based on its size and extent, and based on evidence such as physical examination, imaging, and/or biopsy.
FHIR ELEMENT = Observation.hasMember:tnmPrimaryTumorCategory</t>
  </si>
  <si>
    <t>Reference: TNMPrimaryTumorCategory</t>
  </si>
  <si>
    <t xml:space="preserve">Data Element Group = Cancer Stage Group Profile || Data Element Name = Has Member &gt; TNM Primary Tumor Category || Definition = DEFINITION = Category of the primary tumor, based on its size and extent, and based on evidence such as physical examination, imaging, and/or biopsy.
FHIR ELEMENT = Observation.hasMember:tnmPrimaryTumorCategory || Data Type = Reference: TNMPrimaryTumorCategory || Valid Values =  || Example Values =  || Required? = Required if known || Multiplicity =  || CDE Public ID = </t>
  </si>
  <si>
    <t>Has Member &gt; TNM Regional Nodes Category</t>
  </si>
  <si>
    <t>DEFINITION = Category of the presence or absence of metastases in regional lymph nodes, based on evidence such as physical examination, imaging, and/or biopsy.
FHIR ELEMENT = Observation.hasMember:tnmRegionalNodesCategory</t>
  </si>
  <si>
    <t>Reference: TNMRegionalNodesCategory</t>
  </si>
  <si>
    <t xml:space="preserve">Data Element Group = Cancer Stage Group Profile || Data Element Name = Has Member &gt; TNM Regional Nodes Category || Definition = DEFINITION = Category of the presence or absence of metastases in regional lymph nodes, based on evidence such as physical examination, imaging, and/or biopsy.
FHIR ELEMENT = Observation.hasMember:tnmRegionalNodesCategory || Data Type = Reference: TNMRegionalNodesCategory || Valid Values =  || Example Values =  || Required? = Required if known || Multiplicity =  || CDE Public ID = </t>
  </si>
  <si>
    <t>Has Member &gt; TNM Distant Metastases Category</t>
  </si>
  <si>
    <t>DEFINITION = Category describing the presence or absence of metastases in remote anatomical locations, based on evidence such as physical examination, imaging, and/or biopsy.
FHIR ELEMENT = Observation.hasMember:tnmDistantMetastasesCategory</t>
  </si>
  <si>
    <t>Reference: TNMDistantMetastasesCategory</t>
  </si>
  <si>
    <t xml:space="preserve">Data Element Group = Cancer Stage Group Profile || Data Element Name = Has Member &gt; TNM Distant Metastases Category || Definition = DEFINITION = Category describing the presence or absence of metastases in remote anatomical locations, based on evidence such as physical examination, imaging, and/or biopsy.
FHIR ELEMENT = Observation.hasMember:tnmDistantMetastasesCategory || Data Type = Reference: TNMDistantMetastasesCategory || Valid Values =  || Example Values =  || Required? = Required if known || Multiplicity =  || CDE Public ID = </t>
  </si>
  <si>
    <t>Comorbidities Elixhauser Profile</t>
  </si>
  <si>
    <t xml:space="preserve">Data Element Group = Comorbidities Elixhauser Profile || Data Element Name = Status || Definition = DEFINITION = The status of the result value.
FHIR ELEMENT = Observation.status || Data Type = code || Valid Values = http://hl7.org/fhir/ValueSet/observation-status|4.0.1 || Example Values =  || Required? = Required || Multiplicity =  || CDE Public ID = </t>
  </si>
  <si>
    <t>DEFINITION = The patient whose comorbidities are recorded.
FHIR ELEMENT = Observation.subject</t>
  </si>
  <si>
    <t xml:space="preserve">Data Element Group = Comorbidities Elixhauser Profile || Data Element Name = Subject || Definition = DEFINITION = The patient whose comorbidities are recorded.
FHIR ELEMENT = Observation.subject || Data Type = Reference: CancerPatient || Valid Values =  || Example Values =  || Required? = Required if known || Multiplicity =  || CDE Public ID = </t>
  </si>
  <si>
    <t>DEFINITION = A reference to the cancer condition that is the context for the current list of comorbid conditions.
FHIR ELEMENT = Observation.focus</t>
  </si>
  <si>
    <t xml:space="preserve">Data Element Group = Comorbidities Elixhauser Profile || Data Element Name = Focus || Definition = DEFINITION = A reference to the cancer condition that is the context for the current list of comorbid conditions.
FHIR ELEMENT = Observation.focus || Data Type = Reference: PrimaryCancerCondition || Valid Values =  || Example Values =  || Required? = Required if known || Multiplicity =  || CDE Public ID = </t>
  </si>
  <si>
    <t xml:space="preserve">Data Element Group = Comorbidities Elixhauser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t>
  </si>
  <si>
    <t xml:space="preserve">Data Element Group = Comorbidities Elixhauser Profile || Data Element Name = Value || Definition = DEFINITION = The information determined as a result of making the observation, if the information has a simple value.
FHIR ELEMENT = Observation.value[x] || Data Type = integer || Valid Values =  || Example Values =  || Required? = Required if known || Multiplicity =  || CDE Public ID = </t>
  </si>
  <si>
    <t>Component</t>
  </si>
  <si>
    <t>DEFINITION = Component representing the presence or absence of the named comorbidity, with optional condition code(s) or reference to the actual condition(s).
FHIR ELEMENT = Observation.component</t>
  </si>
  <si>
    <t>http://hl7.org/fhir/us/mcode/ValueSet/mcode-present-absent</t>
  </si>
  <si>
    <t xml:space="preserve">Data Element Group = Comorbidities Elixhauser Profile || Data Element Name = Component || Definition = DEFINITION = Component representing the presence or absence of the named comorbidity, with optional condition code(s) or reference to the actual condition(s).
FHIR ELEMENT = Observation.component || Data Type = CodeableConcept || Valid Values = http://hl7.org/fhir/us/mcode/ValueSet/mcode-present-absent || Example Values =  || Required? = Required if known || Multiplicity =  || CDE Public ID = </t>
  </si>
  <si>
    <t>Component &gt; AIDS</t>
  </si>
  <si>
    <t>DEFINITION = Component representing the presence or absence of the named comorbidity, with optional condition code(s) or reference to the actual condition(s).
FHIR ELEMENT = Observation.component:aids</t>
  </si>
  <si>
    <t>http://hl7.org/fhir/us/mcode/ValueSet/elixhauser-aids-vs</t>
  </si>
  <si>
    <t xml:space="preserve">Data Element Group = Comorbidities Elixhauser Profile || Data Element Name = Component &gt; AIDS || Definition = DEFINITION = Component representing the presence or absence of the named comorbidity, with optional condition code(s) or reference to the actual condition(s).
FHIR ELEMENT = Observation.component:aids || Data Type = CodeableConcept || Valid Values = http://hl7.org/fhir/us/mcode/ValueSet/elixhauser-aids-vs || Example Values =  || Required? = Required if known || Multiplicity =  || CDE Public ID = </t>
  </si>
  <si>
    <t>Component &gt; AIDS &gt; Extension</t>
  </si>
  <si>
    <t>DEFINITION = The patient's specific condition within this comorbidity class.
FHIR ELEMENT = Observation.component:aids.extension</t>
  </si>
  <si>
    <t>Extension (simple)</t>
  </si>
  <si>
    <t>Required if known (conditional on Component)</t>
  </si>
  <si>
    <t xml:space="preserve">Data Element Group = Comorbidities Elixhauser Profile || Data Element Name = Component &gt; AIDS &gt; Extension || Definition = DEFINITION = The patient's specific condition within this comorbidity class.
FHIR ELEMENT = Observation.component:aids.extension || Data Type = Extension (simple) || Valid Values =  || Example Values =  || Required? = Required if known (conditional on Component) || Multiplicity =  || CDE Public ID = </t>
  </si>
  <si>
    <t>Component &gt; AIDS &gt; Extension &gt; Component &gt; Condition Code</t>
  </si>
  <si>
    <t>DEFINITION = An extension for representing a specific condition code corresponding to the comorbid condition category.
FHIR ELEMENT = Observation.component:aids.extension:conditionCode</t>
  </si>
  <si>
    <t xml:space="preserve">Data Element Group = Comorbidities Elixhauser Profile || Data Element Name = Component &gt; AIDS &gt; Extension &gt; Component &gt; Condition Code || Definition = DEFINITION = An extension for representing a specific condition code corresponding to the comorbid condition category.
FHIR ELEMENT = Observation.component:aids.extension:conditionCode || Data Type = CodeableConcept || Valid Values = http://hl7.org/fhir/us/mcode/ValueSet/elixhauser-aids-vs || Example Values =  || Required? = Required if known (conditional on Component) || Multiplicity =  || CDE Public ID = </t>
  </si>
  <si>
    <t>Component &gt; AIDS &gt; Extension &gt; Component &gt; Condition Reference</t>
  </si>
  <si>
    <t>DEFINITION = An extension for representing a reference to a condition resource corresponding to the comorbid condition category.
FHIR ELEMENT = Observation.component:aids.extension:conditionReference</t>
  </si>
  <si>
    <t>Reference: Condition</t>
  </si>
  <si>
    <t xml:space="preserve">Data Element Group = Comorbidities Elixhauser Profile || Data Element Name = Component &gt; AIDS &gt; Extension &gt; Component &gt; Condition Reference || Definition = DEFINITION = An extension for representing a reference to a condition resource corresponding to the comorbid condition category.
FHIR ELEMENT = Observation.component:aids.extension:conditionReference || Data Type = Reference: Condition || Valid Values =  || Example Values =  || Required? = Required if known (conditional on Component) || Multiplicity =  || CDE Public ID = </t>
  </si>
  <si>
    <t>Component &gt; AIDS &gt; Value</t>
  </si>
  <si>
    <t>DEFINITION = The information determined as a result of making the observation, if the information has a simple value.
FHIR ELEMENT = Observation.component:aids.value[x]</t>
  </si>
  <si>
    <t xml:space="preserve">Data Element Group = Comorbidities Elixhauser Profile || Data Element Name = Component &gt; AIDS &gt; Value || Definition = DEFINITION = The information determined as a result of making the observation, if the information has a simple value.
FHIR ELEMENT = Observation.component:aids.value[x] || Data Type = CodeableConcept || Valid Values =  || Example Values =  || Required? = Required if known (conditional on Component) || Multiplicity =  || CDE Public ID = </t>
  </si>
  <si>
    <t>Component &gt; Alcohol Abuse</t>
  </si>
  <si>
    <t>DEFINITION = Component representing the presence or absence of the named comorbidity, with optional condition code(s) or reference to the actual condition(s).
FHIR ELEMENT = Observation.component:alcoholAbuse</t>
  </si>
  <si>
    <t>http://hl7.org/fhir/us/mcode/ValueSet/elixhauser-alcohol-abuse-vs</t>
  </si>
  <si>
    <t xml:space="preserve">Data Element Group = Comorbidities Elixhauser Profile || Data Element Name = Component &gt; Alcohol Abuse || Definition = DEFINITION = Component representing the presence or absence of the named comorbidity, with optional condition code(s) or reference to the actual condition(s).
FHIR ELEMENT = Observation.component:alcoholAbuse || Data Type = CodeableConcept || Valid Values = http://hl7.org/fhir/us/mcode/ValueSet/elixhauser-alcohol-abuse-vs || Example Values =  || Required? = Required if known || Multiplicity =  || CDE Public ID = </t>
  </si>
  <si>
    <t>Component &gt; Alcohol Abuse &gt; Extension</t>
  </si>
  <si>
    <t>DEFINITION = The patient's specific condition within this comorbidity class.
FHIR ELEMENT = Observation.component:alcoholAbuse.extension</t>
  </si>
  <si>
    <t xml:space="preserve">Data Element Group = Comorbidities Elixhauser Profile || Data Element Name = Component &gt; Alcohol Abuse &gt; Extension || Definition = DEFINITION = The patient's specific condition within this comorbidity class.
FHIR ELEMENT = Observation.component:alcoholAbuse.extension || Data Type = Extension (simple) || Valid Values =  || Example Values =  || Required? = Required if known (conditional on Component) || Multiplicity =  || CDE Public ID = </t>
  </si>
  <si>
    <t>Component &gt; Alcohol Abuse &gt; Extension &gt; Component &gt; Condition Code</t>
  </si>
  <si>
    <t>DEFINITION = An extension for representing a specific condition code corresponding to the comorbid condition category.
FHIR ELEMENT = Observation.component:alcoholAbuse.extension:conditionCode</t>
  </si>
  <si>
    <t xml:space="preserve">Data Element Group = Comorbidities Elixhauser Profile || Data Element Name = Component &gt; Alcohol Abuse &gt; Extension &gt; Component &gt; Condition Code || Definition = DEFINITION = An extension for representing a specific condition code corresponding to the comorbid condition category.
FHIR ELEMENT = Observation.component:alcoholAbuse.extension:conditionCode || Data Type = CodeableConcept || Valid Values = http://hl7.org/fhir/us/mcode/ValueSet/elixhauser-alcohol-abuse-vs || Example Values =  || Required? = Required if known (conditional on Component) || Multiplicity =  || CDE Public ID = </t>
  </si>
  <si>
    <t>Component &gt; Alcohol Abuse &gt; Extension &gt; Component &gt; Condition Reference</t>
  </si>
  <si>
    <t>DEFINITION = An extension for representing a reference to a condition resource corresponding to the comorbid condition category.
FHIR ELEMENT = Observation.component:alcoholAbuse.extension:conditionReference</t>
  </si>
  <si>
    <t xml:space="preserve">Data Element Group = Comorbidities Elixhauser Profile || Data Element Name = Component &gt; Alcohol Abuse &gt; Extension &gt; Component &gt; Condition Reference || Definition = DEFINITION = An extension for representing a reference to a condition resource corresponding to the comorbid condition category.
FHIR ELEMENT = Observation.component:alcoholAbuse.extension:conditionReference || Data Type = Reference: Condition || Valid Values =  || Example Values =  || Required? = Required if known (conditional on Component) || Multiplicity =  || CDE Public ID = </t>
  </si>
  <si>
    <t>Component &gt; Alcohol Abuse &gt; Value</t>
  </si>
  <si>
    <t>DEFINITION = The information determined as a result of making the observation, if the information has a simple value.
FHIR ELEMENT = Observation.component:alcoholAbuse.value[x]</t>
  </si>
  <si>
    <t xml:space="preserve">Data Element Group = Comorbidities Elixhauser Profile || Data Element Name = Component &gt; Alcohol Abuse &gt; Value || Definition = DEFINITION = The information determined as a result of making the observation, if the information has a simple value.
FHIR ELEMENT = Observation.component:alcoholAbuse.value[x] || Data Type = CodeableConcept || Valid Values =  || Example Values =  || Required? = Required if known (conditional on Component) || Multiplicity =  || CDE Public ID = </t>
  </si>
  <si>
    <t>Component &gt; Deficiency Anemia</t>
  </si>
  <si>
    <t>DEFINITION = Component representing the presence or absence of the named comorbidity, with optional condition code(s) or reference to the actual condition(s).
FHIR ELEMENT = Observation.component:deficiencyAnemia</t>
  </si>
  <si>
    <t>http://hl7.org/fhir/us/mcode/ValueSet/elixhauser-deficiency-anemia-vs</t>
  </si>
  <si>
    <t xml:space="preserve">Data Element Group = Comorbidities Elixhauser Profile || Data Element Name = Component &gt; Deficiency Anemia || Definition = DEFINITION = Component representing the presence or absence of the named comorbidity, with optional condition code(s) or reference to the actual condition(s).
FHIR ELEMENT = Observation.component:deficiencyAnemia || Data Type = CodeableConcept || Valid Values = http://hl7.org/fhir/us/mcode/ValueSet/elixhauser-deficiency-anemia-vs || Example Values =  || Required? = Required if known || Multiplicity =  || CDE Public ID = </t>
  </si>
  <si>
    <t>Component &gt; Deficiency Anemia &gt; Extension</t>
  </si>
  <si>
    <t>DEFINITION = The patient's specific condition within this comorbidity class.
FHIR ELEMENT = Observation.component:deficiencyAnemia.extension</t>
  </si>
  <si>
    <t xml:space="preserve">Data Element Group = Comorbidities Elixhauser Profile || Data Element Name = Component &gt; Deficiency Anemia &gt; Extension || Definition = DEFINITION = The patient's specific condition within this comorbidity class.
FHIR ELEMENT = Observation.component:deficiencyAnemia.extension || Data Type = Extension (simple) || Valid Values =  || Example Values =  || Required? = Required if known (conditional on Component) || Multiplicity =  || CDE Public ID = </t>
  </si>
  <si>
    <t>Component &gt; Deficiency Anemia &gt; Extension &gt; Component &gt; Condition Code</t>
  </si>
  <si>
    <t>DEFINITION = An extension for representing a specific condition code corresponding to the comorbid condition category.
FHIR ELEMENT = Observation.component:deficiencyAnemia.extension:conditionCode</t>
  </si>
  <si>
    <t xml:space="preserve">Data Element Group = Comorbidities Elixhauser Profile || Data Element Name = Component &gt; Deficiency Anemia &gt; Extension &gt; Component &gt; Condition Code || Definition = DEFINITION = An extension for representing a specific condition code corresponding to the comorbid condition category.
FHIR ELEMENT = Observation.component:deficiencyAnemia.extension:conditionCode || Data Type = CodeableConcept || Valid Values = http://hl7.org/fhir/us/mcode/ValueSet/elixhauser-deficiency-anemia-vs || Example Values =  || Required? = Required if known (conditional on Component) || Multiplicity =  || CDE Public ID = </t>
  </si>
  <si>
    <t>Component &gt; Deficiency Anemia &gt; Extension &gt; Component &gt; Condition Reference</t>
  </si>
  <si>
    <t>DEFINITION = An extension for representing a reference to a condition resource corresponding to the comorbid condition category.
FHIR ELEMENT = Observation.component:deficiencyAnemia.extension:conditionReference</t>
  </si>
  <si>
    <t xml:space="preserve">Data Element Group = Comorbidities Elixhauser Profile || Data Element Name = Component &gt; Deficiency Anemia &gt; Extension &gt; Component &gt; Condition Reference || Definition = DEFINITION = An extension for representing a reference to a condition resource corresponding to the comorbid condition category.
FHIR ELEMENT = Observation.component:deficiencyAnemia.extension:conditionReference || Data Type = Reference: Condition || Valid Values =  || Example Values =  || Required? = Required if known (conditional on Component) || Multiplicity =  || CDE Public ID = </t>
  </si>
  <si>
    <t>Component &gt; Deficiency Anemia &gt; Value</t>
  </si>
  <si>
    <t>DEFINITION = The information determined as a result of making the observation, if the information has a simple value.
FHIR ELEMENT = Observation.component:deficiencyAnemia.value[x]</t>
  </si>
  <si>
    <t xml:space="preserve">Data Element Group = Comorbidities Elixhauser Profile || Data Element Name = Component &gt; Deficiency Anemia &gt; Value || Definition = DEFINITION = The information determined as a result of making the observation, if the information has a simple value.
FHIR ELEMENT = Observation.component:deficiencyAnemia.value[x] || Data Type = CodeableConcept || Valid Values =  || Example Values =  || Required? = Required if known (conditional on Component) || Multiplicity =  || CDE Public ID = </t>
  </si>
  <si>
    <t>Component &gt; Arthropathy</t>
  </si>
  <si>
    <t>DEFINITION = Component representing the presence or absence of the named comorbidity, with optional condition code(s) or reference to the actual condition(s).
FHIR ELEMENT = Observation.component:arthropathy</t>
  </si>
  <si>
    <t>http://hl7.org/fhir/us/mcode/ValueSet/elixhauser-rheumatoid-arthritis-vs</t>
  </si>
  <si>
    <t xml:space="preserve">Data Element Group = Comorbidities Elixhauser Profile || Data Element Name = Component &gt; Arthropathy || Definition = DEFINITION = Component representing the presence or absence of the named comorbidity, with optional condition code(s) or reference to the actual condition(s).
FHIR ELEMENT = Observation.component:arthropathy || Data Type = CodeableConcept || Valid Values = http://hl7.org/fhir/us/mcode/ValueSet/elixhauser-rheumatoid-arthritis-vs || Example Values =  || Required? = Required if known || Multiplicity =  || CDE Public ID = </t>
  </si>
  <si>
    <t>Component &gt; Arthropathy &gt; Extension</t>
  </si>
  <si>
    <t>DEFINITION = The patient's specific condition within this comorbidity class.
FHIR ELEMENT = Observation.component:arthropathy.extension</t>
  </si>
  <si>
    <t xml:space="preserve">Data Element Group = Comorbidities Elixhauser Profile || Data Element Name = Component &gt; Arthropathy &gt; Extension || Definition = DEFINITION = The patient's specific condition within this comorbidity class.
FHIR ELEMENT = Observation.component:arthropathy.extension || Data Type = Extension (simple) || Valid Values =  || Example Values =  || Required? = Required if known (conditional on Component) || Multiplicity =  || CDE Public ID = </t>
  </si>
  <si>
    <t>Component &gt; Arthropathy &gt; Extension &gt; Component &gt; Condition Code</t>
  </si>
  <si>
    <t>DEFINITION = An extension for representing a specific condition code corresponding to the comorbid condition category.
FHIR ELEMENT = Observation.component:arthropathy.extension:conditionCode</t>
  </si>
  <si>
    <t xml:space="preserve">Data Element Group = Comorbidities Elixhauser Profile || Data Element Name = Component &gt; Arthropathy &gt; Extension &gt; Component &gt; Condition Code || Definition = DEFINITION = An extension for representing a specific condition code corresponding to the comorbid condition category.
FHIR ELEMENT = Observation.component:arthropathy.extension:conditionCode || Data Type = CodeableConcept || Valid Values = http://hl7.org/fhir/us/mcode/ValueSet/elixhauser-rheumatoid-arthritis-vs || Example Values =  || Required? = Required if known (conditional on Component) || Multiplicity =  || CDE Public ID = </t>
  </si>
  <si>
    <t>Component &gt; Arthropathy &gt; Extension &gt; Component &gt; Condition Reference</t>
  </si>
  <si>
    <t>DEFINITION = An extension for representing a reference to a condition resource corresponding to the comorbid condition category.
FHIR ELEMENT = Observation.component:arthropathy.extension:conditionReference</t>
  </si>
  <si>
    <t xml:space="preserve">Data Element Group = Comorbidities Elixhauser Profile || Data Element Name = Component &gt; Arthropathy &gt; Extension &gt; Component &gt; Condition Reference || Definition = DEFINITION = An extension for representing a reference to a condition resource corresponding to the comorbid condition category.
FHIR ELEMENT = Observation.component:arthropathy.extension:conditionReference || Data Type = Reference: Condition || Valid Values =  || Example Values =  || Required? = Required if known (conditional on Component) || Multiplicity =  || CDE Public ID = </t>
  </si>
  <si>
    <t>Component &gt; Arthropathy &gt; Value</t>
  </si>
  <si>
    <t>DEFINITION = The information determined as a result of making the observation, if the information has a simple value.
FHIR ELEMENT = Observation.component:arthropathy.value[x]</t>
  </si>
  <si>
    <t xml:space="preserve">Data Element Group = Comorbidities Elixhauser Profile || Data Element Name = Component &gt; Arthropathy &gt; Value || Definition = DEFINITION = The information determined as a result of making the observation, if the information has a simple value.
FHIR ELEMENT = Observation.component:arthropathy.value[x] || Data Type = CodeableConcept || Valid Values =  || Example Values =  || Required? = Required if known (conditional on Component) || Multiplicity =  || CDE Public ID = </t>
  </si>
  <si>
    <t>Component &gt; Blood Loss Anemia</t>
  </si>
  <si>
    <t>DEFINITION = Component representing the presence or absence of the named comorbidity, with optional condition code(s) or reference to the actual condition(s).
FHIR ELEMENT = Observation.component:bloodLossAnemia</t>
  </si>
  <si>
    <t>http://hl7.org/fhir/us/mcode/ValueSet/elixhauser-blood-loss-anemia-vs</t>
  </si>
  <si>
    <t xml:space="preserve">Data Element Group = Comorbidities Elixhauser Profile || Data Element Name = Component &gt; Blood Loss Anemia || Definition = DEFINITION = Component representing the presence or absence of the named comorbidity, with optional condition code(s) or reference to the actual condition(s).
FHIR ELEMENT = Observation.component:bloodLossAnemia || Data Type = CodeableConcept || Valid Values = http://hl7.org/fhir/us/mcode/ValueSet/elixhauser-blood-loss-anemia-vs || Example Values =  || Required? = Required if known || Multiplicity =  || CDE Public ID = </t>
  </si>
  <si>
    <t>Component &gt; Blood Loss Anemia &gt; Extension</t>
  </si>
  <si>
    <t>DEFINITION = The patient's specific condition within this comorbidity class.
FHIR ELEMENT = Observation.component:bloodLossAnemia.extension</t>
  </si>
  <si>
    <t xml:space="preserve">Data Element Group = Comorbidities Elixhauser Profile || Data Element Name = Component &gt; Blood Loss Anemia &gt; Extension || Definition = DEFINITION = The patient's specific condition within this comorbidity class.
FHIR ELEMENT = Observation.component:bloodLossAnemia.extension || Data Type = Extension (simple) || Valid Values =  || Example Values =  || Required? = Required if known (conditional on Component) || Multiplicity =  || CDE Public ID = </t>
  </si>
  <si>
    <t>Component &gt; Blood Loss Anemia &gt; Extension &gt; Component &gt; Condition Code</t>
  </si>
  <si>
    <t>DEFINITION = An extension for representing a specific condition code corresponding to the comorbid condition category.
FHIR ELEMENT = Observation.component:bloodLossAnemia.extension:conditionCode</t>
  </si>
  <si>
    <t xml:space="preserve">Data Element Group = Comorbidities Elixhauser Profile || Data Element Name = Component &gt; Blood Loss Anemia &gt; Extension &gt; Component &gt; Condition Code || Definition = DEFINITION = An extension for representing a specific condition code corresponding to the comorbid condition category.
FHIR ELEMENT = Observation.component:bloodLossAnemia.extension:conditionCode || Data Type = CodeableConcept || Valid Values = http://hl7.org/fhir/us/mcode/ValueSet/elixhauser-blood-loss-anemia-vs || Example Values =  || Required? = Required if known (conditional on Component) || Multiplicity =  || CDE Public ID = </t>
  </si>
  <si>
    <t>Component &gt; Blood Loss Anemia &gt; Extension &gt; Component &gt; Condition Reference</t>
  </si>
  <si>
    <t>DEFINITION = An extension for representing a reference to a condition resource corresponding to the comorbid condition category.
FHIR ELEMENT = Observation.component:bloodLossAnemia.extension:conditionReference</t>
  </si>
  <si>
    <t xml:space="preserve">Data Element Group = Comorbidities Elixhauser Profile || Data Element Name = Component &gt; Blood Loss Anemia &gt; Extension &gt; Component &gt; Condition Reference || Definition = DEFINITION = An extension for representing a reference to a condition resource corresponding to the comorbid condition category.
FHIR ELEMENT = Observation.component:bloodLossAnemia.extension:conditionReference || Data Type = Reference: Condition || Valid Values =  || Example Values =  || Required? = Required if known (conditional on Component) || Multiplicity =  || CDE Public ID = </t>
  </si>
  <si>
    <t>Component &gt; Blood Loss Anemia &gt; Value</t>
  </si>
  <si>
    <t>DEFINITION = The information determined as a result of making the observation, if the information has a simple value.
FHIR ELEMENT = Observation.component:bloodLossAnemia.value[x]</t>
  </si>
  <si>
    <t xml:space="preserve">Data Element Group = Comorbidities Elixhauser Profile || Data Element Name = Component &gt; Blood Loss Anemia &gt; Value || Definition = DEFINITION = The information determined as a result of making the observation, if the information has a simple value.
FHIR ELEMENT = Observation.component:bloodLossAnemia.value[x] || Data Type = CodeableConcept || Valid Values =  || Example Values =  || Required? = Required if known (conditional on Component) || Multiplicity =  || CDE Public ID = </t>
  </si>
  <si>
    <t>Component &gt; Cancer Leukemia</t>
  </si>
  <si>
    <t>DEFINITION = Component representing the presence or absence of the named comorbidity, with optional condition code(s) or reference to the actual condition(s).
FHIR ELEMENT = Observation.component:cancerLeukemia</t>
  </si>
  <si>
    <t>http://hl7.org/fhir/us/mcode/ValueSet/elixhauser-cancer-leukemia-vs</t>
  </si>
  <si>
    <t xml:space="preserve">Data Element Group = Comorbidities Elixhauser Profile || Data Element Name = Component &gt; Cancer Leukemia || Definition = DEFINITION = Component representing the presence or absence of the named comorbidity, with optional condition code(s) or reference to the actual condition(s).
FHIR ELEMENT = Observation.component:cancerLeukemia || Data Type = CodeableConcept || Valid Values = http://hl7.org/fhir/us/mcode/ValueSet/elixhauser-cancer-leukemia-vs || Example Values =  || Required? = Required if known || Multiplicity =  || CDE Public ID = </t>
  </si>
  <si>
    <t>Component &gt; Cancer Leukemia &gt; Extension</t>
  </si>
  <si>
    <t>DEFINITION = The patient's specific condition within this comorbidity class.
FHIR ELEMENT = Observation.component:cancerLeukemia.extension</t>
  </si>
  <si>
    <t xml:space="preserve">Data Element Group = Comorbidities Elixhauser Profile || Data Element Name = Component &gt; Cancer Leukemia &gt; Extension || Definition = DEFINITION = The patient's specific condition within this comorbidity class.
FHIR ELEMENT = Observation.component:cancerLeukemia.extension || Data Type = Extension (simple) || Valid Values =  || Example Values =  || Required? = Required if known (conditional on Component) || Multiplicity =  || CDE Public ID = </t>
  </si>
  <si>
    <t>Component &gt; Cancer Leukemia &gt; Extension &gt; Component &gt; Condition Code</t>
  </si>
  <si>
    <t>DEFINITION = An extension for representing a specific condition code corresponding to the comorbid condition category.
FHIR ELEMENT = Observation.component:cancerLeukemia.extension:conditionCode</t>
  </si>
  <si>
    <t xml:space="preserve">Data Element Group = Comorbidities Elixhauser Profile || Data Element Name = Component &gt; Cancer Leukemia &gt; Extension &gt; Component &gt; Condition Code || Definition = DEFINITION = An extension for representing a specific condition code corresponding to the comorbid condition category.
FHIR ELEMENT = Observation.component:cancerLeukemia.extension:conditionCode || Data Type = CodeableConcept || Valid Values = http://hl7.org/fhir/us/mcode/ValueSet/elixhauser-cancer-leukemia-vs || Example Values =  || Required? = Required if known (conditional on Component) || Multiplicity =  || CDE Public ID = </t>
  </si>
  <si>
    <t>Component &gt; Cancer Leukemia &gt; Extension &gt; Component &gt; Condition Reference</t>
  </si>
  <si>
    <t>DEFINITION = An extension for representing a reference to a condition resource corresponding to the comorbid condition category.
FHIR ELEMENT = Observation.component:cancerLeukemia.extension:conditionReference</t>
  </si>
  <si>
    <t xml:space="preserve">Data Element Group = Comorbidities Elixhauser Profile || Data Element Name = Component &gt; Cancer Leukemia &gt; Extension &gt; Component &gt; Condition Reference || Definition = DEFINITION = An extension for representing a reference to a condition resource corresponding to the comorbid condition category.
FHIR ELEMENT = Observation.component:cancerLeukemia.extension:conditionReference || Data Type = Reference: Condition || Valid Values =  || Example Values =  || Required? = Required if known (conditional on Component) || Multiplicity =  || CDE Public ID = </t>
  </si>
  <si>
    <t>Component &gt; Cancer Leukemia &gt; Value</t>
  </si>
  <si>
    <t>DEFINITION = The information determined as a result of making the observation, if the information has a simple value.
FHIR ELEMENT = Observation.component:cancerLeukemia.value[x]</t>
  </si>
  <si>
    <t xml:space="preserve">Data Element Group = Comorbidities Elixhauser Profile || Data Element Name = Component &gt; Cancer Leukemia &gt; Value || Definition = DEFINITION = The information determined as a result of making the observation, if the information has a simple value.
FHIR ELEMENT = Observation.component:cancerLeukemia.value[x] || Data Type = CodeableConcept || Valid Values =  || Example Values =  || Required? = Required if known (conditional on Component) || Multiplicity =  || CDE Public ID = </t>
  </si>
  <si>
    <t>Component &gt; Cancer Lymphoma</t>
  </si>
  <si>
    <t>DEFINITION = Component representing the presence or absence of the named comorbidity, with optional condition code(s) or reference to the actual condition(s).
FHIR ELEMENT = Observation.component:cancerLymphoma</t>
  </si>
  <si>
    <t>http://hl7.org/fhir/us/mcode/ValueSet/elixhauser-cancer-lymphoma-vs</t>
  </si>
  <si>
    <t xml:space="preserve">Data Element Group = Comorbidities Elixhauser Profile || Data Element Name = Component &gt; Cancer Lymphoma || Definition = DEFINITION = Component representing the presence or absence of the named comorbidity, with optional condition code(s) or reference to the actual condition(s).
FHIR ELEMENT = Observation.component:cancerLymphoma || Data Type = CodeableConcept || Valid Values = http://hl7.org/fhir/us/mcode/ValueSet/elixhauser-cancer-lymphoma-vs || Example Values =  || Required? = Required if known || Multiplicity =  || CDE Public ID = </t>
  </si>
  <si>
    <t>Component &gt; Cancer Lymphoma &gt; Extension</t>
  </si>
  <si>
    <t>DEFINITION = The patient's specific condition within this comorbidity class.
FHIR ELEMENT = Observation.component:cancerLymphoma.extension</t>
  </si>
  <si>
    <t xml:space="preserve">Data Element Group = Comorbidities Elixhauser Profile || Data Element Name = Component &gt; Cancer Lymphoma &gt; Extension || Definition = DEFINITION = The patient's specific condition within this comorbidity class.
FHIR ELEMENT = Observation.component:cancerLymphoma.extension || Data Type = Extension (simple) || Valid Values =  || Example Values =  || Required? = Required if known (conditional on Component) || Multiplicity =  || CDE Public ID = </t>
  </si>
  <si>
    <t>Component &gt; Cancer Lymphoma &gt; Extension &gt; Component &gt; Condition Code</t>
  </si>
  <si>
    <t>DEFINITION = An extension for representing a specific condition code corresponding to the comorbid condition category.
FHIR ELEMENT = Observation.component:cancerLymphoma.extension:conditionCode</t>
  </si>
  <si>
    <t xml:space="preserve">Data Element Group = Comorbidities Elixhauser Profile || Data Element Name = Component &gt; Cancer Lymphoma &gt; Extension &gt; Component &gt; Condition Code || Definition = DEFINITION = An extension for representing a specific condition code corresponding to the comorbid condition category.
FHIR ELEMENT = Observation.component:cancerLymphoma.extension:conditionCode || Data Type = CodeableConcept || Valid Values = http://hl7.org/fhir/us/mcode/ValueSet/elixhauser-cancer-lymphoma-vs || Example Values =  || Required? = Required if known (conditional on Component) || Multiplicity =  || CDE Public ID = </t>
  </si>
  <si>
    <t>Component &gt; Cancer Lymphoma &gt; Extension &gt; Component &gt; Condition Reference</t>
  </si>
  <si>
    <t>DEFINITION = An extension for representing a reference to a condition resource corresponding to the comorbid condition category.
FHIR ELEMENT = Observation.component:cancerLymphoma.extension:conditionReference</t>
  </si>
  <si>
    <t xml:space="preserve">Data Element Group = Comorbidities Elixhauser Profile || Data Element Name = Component &gt; Cancer Lymphoma &gt; Extension &gt; Component &gt; Condition Reference || Definition = DEFINITION = An extension for representing a reference to a condition resource corresponding to the comorbid condition category.
FHIR ELEMENT = Observation.component:cancerLymphoma.extension:conditionReference || Data Type = Reference: Condition || Valid Values =  || Example Values =  || Required? = Required if known (conditional on Component) || Multiplicity =  || CDE Public ID = </t>
  </si>
  <si>
    <t>Component &gt; Cancer Lymphoma &gt; Value</t>
  </si>
  <si>
    <t>DEFINITION = The information determined as a result of making the observation, if the information has a simple value.
FHIR ELEMENT = Observation.component:cancerLymphoma.value[x]</t>
  </si>
  <si>
    <t xml:space="preserve">Data Element Group = Comorbidities Elixhauser Profile || Data Element Name = Component &gt; Cancer Lymphoma &gt; Value || Definition = DEFINITION = The information determined as a result of making the observation, if the information has a simple value.
FHIR ELEMENT = Observation.component:cancerLymphoma.value[x] || Data Type = CodeableConcept || Valid Values =  || Example Values =  || Required? = Required if known (conditional on Component) || Multiplicity =  || CDE Public ID = </t>
  </si>
  <si>
    <t>Component &gt; Cancer Metastatic</t>
  </si>
  <si>
    <t>DEFINITION = Component representing the presence or absence of the named comorbidity, with optional condition code(s) or reference to the actual condition(s).
FHIR ELEMENT = Observation.component:cancerMetastatic</t>
  </si>
  <si>
    <t>http://hl7.org/fhir/us/mcode/ValueSet/elixhauser-cancer-metastatic-vs</t>
  </si>
  <si>
    <t xml:space="preserve">Data Element Group = Comorbidities Elixhauser Profile || Data Element Name = Component &gt; Cancer Metastatic || Definition = DEFINITION = Component representing the presence or absence of the named comorbidity, with optional condition code(s) or reference to the actual condition(s).
FHIR ELEMENT = Observation.component:cancerMetastatic || Data Type = CodeableConcept || Valid Values = http://hl7.org/fhir/us/mcode/ValueSet/elixhauser-cancer-metastatic-vs || Example Values =  || Required? = Required if known || Multiplicity =  || CDE Public ID = </t>
  </si>
  <si>
    <t>Component &gt; Cancer Metastatic &gt; Extension</t>
  </si>
  <si>
    <t>DEFINITION = The patient's specific condition within this comorbidity class.
FHIR ELEMENT = Observation.component:cancerMetastatic.extension</t>
  </si>
  <si>
    <t xml:space="preserve">Data Element Group = Comorbidities Elixhauser Profile || Data Element Name = Component &gt; Cancer Metastatic &gt; Extension || Definition = DEFINITION = The patient's specific condition within this comorbidity class.
FHIR ELEMENT = Observation.component:cancerMetastatic.extension || Data Type = Extension (simple) || Valid Values =  || Example Values =  || Required? = Required if known (conditional on Component) || Multiplicity =  || CDE Public ID = </t>
  </si>
  <si>
    <t>Component &gt; Cancer Metastatic &gt; Extension &gt; Component &gt; Condition Code</t>
  </si>
  <si>
    <t>DEFINITION = An extension for representing a specific condition code corresponding to the comorbid condition category.
FHIR ELEMENT = Observation.component:cancerMetastatic.extension:conditionCode</t>
  </si>
  <si>
    <t xml:space="preserve">Data Element Group = Comorbidities Elixhauser Profile || Data Element Name = Component &gt; Cancer Metastatic &gt; Extension &gt; Component &gt; Condition Code || Definition = DEFINITION = An extension for representing a specific condition code corresponding to the comorbid condition category.
FHIR ELEMENT = Observation.component:cancerMetastatic.extension:conditionCode || Data Type = CodeableConcept || Valid Values = http://hl7.org/fhir/us/mcode/ValueSet/elixhauser-cancer-metastatic-vs || Example Values =  || Required? = Required if known (conditional on Component) || Multiplicity =  || CDE Public ID = </t>
  </si>
  <si>
    <t>Component &gt; Cancer Metastatic &gt; Extension &gt; Component &gt; Condition Reference</t>
  </si>
  <si>
    <t>DEFINITION = An extension for representing a reference to a condition resource corresponding to the comorbid condition category.
FHIR ELEMENT = Observation.component:cancerMetastatic.extension:conditionReference</t>
  </si>
  <si>
    <t xml:space="preserve">Data Element Group = Comorbidities Elixhauser Profile || Data Element Name = Component &gt; Cancer Metastatic &gt; Extension &gt; Component &gt; Condition Reference || Definition = DEFINITION = An extension for representing a reference to a condition resource corresponding to the comorbid condition category.
FHIR ELEMENT = Observation.component:cancerMetastatic.extension:conditionReference || Data Type = Reference: Condition || Valid Values =  || Example Values =  || Required? = Required if known (conditional on Component) || Multiplicity =  || CDE Public ID = </t>
  </si>
  <si>
    <t>Component &gt; Cancer Metastatic &gt; Value</t>
  </si>
  <si>
    <t>DEFINITION = The information determined as a result of making the observation, if the information has a simple value.
FHIR ELEMENT = Observation.component:cancerMetastatic.value[x]</t>
  </si>
  <si>
    <t xml:space="preserve">Data Element Group = Comorbidities Elixhauser Profile || Data Element Name = Component &gt; Cancer Metastatic &gt; Value || Definition = DEFINITION = The information determined as a result of making the observation, if the information has a simple value.
FHIR ELEMENT = Observation.component:cancerMetastatic.value[x] || Data Type = CodeableConcept || Valid Values =  || Example Values =  || Required? = Required if known (conditional on Component) || Multiplicity =  || CDE Public ID = </t>
  </si>
  <si>
    <t>Component &gt; Cancer Solid in Situ</t>
  </si>
  <si>
    <t>DEFINITION = Component representing the presence or absence of the named comorbidity, with optional condition code(s) or reference to the actual condition(s).
FHIR ELEMENT = Observation.component:cancerSolidInSitu</t>
  </si>
  <si>
    <t>http://hl7.org/fhir/us/mcode/ValueSet/elixhauser-cancer-solid-tumor-in-situ-vs</t>
  </si>
  <si>
    <t xml:space="preserve">Data Element Group = Comorbidities Elixhauser Profile || Data Element Name = Component &gt; Cancer Solid in Situ || Definition = DEFINITION = Component representing the presence or absence of the named comorbidity, with optional condition code(s) or reference to the actual condition(s).
FHIR ELEMENT = Observation.component:cancerSolidInSitu || Data Type = CodeableConcept || Valid Values = http://hl7.org/fhir/us/mcode/ValueSet/elixhauser-cancer-solid-tumor-in-situ-vs || Example Values =  || Required? = Required if known || Multiplicity =  || CDE Public ID = </t>
  </si>
  <si>
    <t>Component &gt; Cancer Solid in Situ &gt; Extension</t>
  </si>
  <si>
    <t>DEFINITION = The patient's specific condition within this comorbidity class.
FHIR ELEMENT = Observation.component:cancerSolidInSitu.extension</t>
  </si>
  <si>
    <t xml:space="preserve">Data Element Group = Comorbidities Elixhauser Profile || Data Element Name = Component &gt; Cancer Solid in Situ &gt; Extension || Definition = DEFINITION = The patient's specific condition within this comorbidity class.
FHIR ELEMENT = Observation.component:cancerSolidInSitu.extension || Data Type = Extension (simple) || Valid Values =  || Example Values =  || Required? = Required if known (conditional on Component) || Multiplicity =  || CDE Public ID = </t>
  </si>
  <si>
    <t>Component &gt; Cancer Solid in Situ &gt; Extension &gt; Component &gt; Condition Code</t>
  </si>
  <si>
    <t>DEFINITION = An extension for representing a specific condition code corresponding to the comorbid condition category.
FHIR ELEMENT = Observation.component:cancerSolidInSitu.extension:conditionCode</t>
  </si>
  <si>
    <t xml:space="preserve">Data Element Group = Comorbidities Elixhauser Profile || Data Element Name = Component &gt; Cancer Solid in Situ &gt; Extension &gt; Component &gt; Condition Code || Definition = DEFINITION = An extension for representing a specific condition code corresponding to the comorbid condition category.
FHIR ELEMENT = Observation.component:cancerSolidInSitu.extension:conditionCode || Data Type = CodeableConcept || Valid Values = http://hl7.org/fhir/us/mcode/ValueSet/elixhauser-cancer-solid-tumor-in-situ-vs || Example Values =  || Required? = Required if known (conditional on Component) || Multiplicity =  || CDE Public ID = </t>
  </si>
  <si>
    <t>Component &gt; Cancer Solid in Situ &gt; Extension &gt; Component &gt; Condition Reference</t>
  </si>
  <si>
    <t>DEFINITION = An extension for representing a reference to a condition resource corresponding to the comorbid condition category.
FHIR ELEMENT = Observation.component:cancerSolidInSitu.extension:conditionReference</t>
  </si>
  <si>
    <t xml:space="preserve">Data Element Group = Comorbidities Elixhauser Profile || Data Element Name = Component &gt; Cancer Solid in Situ &gt; Extension &gt; Component &gt; Condition Reference || Definition = DEFINITION = An extension for representing a reference to a condition resource corresponding to the comorbid condition category.
FHIR ELEMENT = Observation.component:cancerSolidInSitu.extension:conditionReference || Data Type = Reference: Condition || Valid Values =  || Example Values =  || Required? = Required if known (conditional on Component) || Multiplicity =  || CDE Public ID = </t>
  </si>
  <si>
    <t>Component &gt; Cancer Solid in Situ &gt; Value</t>
  </si>
  <si>
    <t>DEFINITION = The information determined as a result of making the observation, if the information has a simple value.
FHIR ELEMENT = Observation.component:cancerSolidInSitu.value[x]</t>
  </si>
  <si>
    <t xml:space="preserve">Data Element Group = Comorbidities Elixhauser Profile || Data Element Name = Component &gt; Cancer Solid in Situ &gt; Value || Definition = DEFINITION = The information determined as a result of making the observation, if the information has a simple value.
FHIR ELEMENT = Observation.component:cancerSolidInSitu.value[x] || Data Type = CodeableConcept || Valid Values =  || Example Values =  || Required? = Required if known (conditional on Component) || Multiplicity =  || CDE Public ID = </t>
  </si>
  <si>
    <t>Component &gt; Cancer Solid Malignant</t>
  </si>
  <si>
    <t>DEFINITION = Component representing the presence or absence of the named comorbidity, with optional condition code(s) or reference to the actual condition(s).
FHIR ELEMENT = Observation.component:cancerSolidMalignant</t>
  </si>
  <si>
    <t>http://hl7.org/fhir/us/mcode/ValueSet/elixhauser-cancer-solid-tumor-malignant-vs</t>
  </si>
  <si>
    <t xml:space="preserve">Data Element Group = Comorbidities Elixhauser Profile || Data Element Name = Component &gt; Cancer Solid Malignant || Definition = DEFINITION = Component representing the presence or absence of the named comorbidity, with optional condition code(s) or reference to the actual condition(s).
FHIR ELEMENT = Observation.component:cancerSolidMalignant || Data Type = CodeableConcept || Valid Values = http://hl7.org/fhir/us/mcode/ValueSet/elixhauser-cancer-solid-tumor-malignant-vs || Example Values =  || Required? = Required if known || Multiplicity =  || CDE Public ID = </t>
  </si>
  <si>
    <t>Component &gt; Cancer Solid Malignant &gt; Extension</t>
  </si>
  <si>
    <t>DEFINITION = The patient's specific condition within this comorbidity class.
FHIR ELEMENT = Observation.component:cancerSolidMalignant.extension</t>
  </si>
  <si>
    <t xml:space="preserve">Data Element Group = Comorbidities Elixhauser Profile || Data Element Name = Component &gt; Cancer Solid Malignant &gt; Extension || Definition = DEFINITION = The patient's specific condition within this comorbidity class.
FHIR ELEMENT = Observation.component:cancerSolidMalignant.extension || Data Type = Extension (simple) || Valid Values =  || Example Values =  || Required? = Required if known (conditional on Component) || Multiplicity =  || CDE Public ID = </t>
  </si>
  <si>
    <t>Component &gt; Cancer Solid Malignant &gt; Extension &gt; Component &gt; Condition Code</t>
  </si>
  <si>
    <t>DEFINITION = An extension for representing a specific condition code corresponding to the comorbid condition category.
FHIR ELEMENT = Observation.component:cancerSolidMalignant.extension:conditionCode</t>
  </si>
  <si>
    <t xml:space="preserve">Data Element Group = Comorbidities Elixhauser Profile || Data Element Name = Component &gt; Cancer Solid Malignant &gt; Extension &gt; Component &gt; Condition Code || Definition = DEFINITION = An extension for representing a specific condition code corresponding to the comorbid condition category.
FHIR ELEMENT = Observation.component:cancerSolidMalignant.extension:conditionCode || Data Type = CodeableConcept || Valid Values = http://hl7.org/fhir/us/mcode/ValueSet/elixhauser-cancer-solid-tumor-malignant-vs || Example Values =  || Required? = Required if known (conditional on Component) || Multiplicity =  || CDE Public ID = </t>
  </si>
  <si>
    <t>Component &gt; Cancer Solid Malignant &gt; Extension &gt; Component &gt; Condition Reference</t>
  </si>
  <si>
    <t>DEFINITION = An extension for representing a reference to a condition resource corresponding to the comorbid condition category.
FHIR ELEMENT = Observation.component:cancerSolidMalignant.extension:conditionReference</t>
  </si>
  <si>
    <t xml:space="preserve">Data Element Group = Comorbidities Elixhauser Profile || Data Element Name = Component &gt; Cancer Solid Malignant &gt; Extension &gt; Component &gt; Condition Reference || Definition = DEFINITION = An extension for representing a reference to a condition resource corresponding to the comorbid condition category.
FHIR ELEMENT = Observation.component:cancerSolidMalignant.extension:conditionReference || Data Type = Reference: Condition || Valid Values =  || Example Values =  || Required? = Required if known (conditional on Component) || Multiplicity =  || CDE Public ID = </t>
  </si>
  <si>
    <t>Component &gt; Cancer Solid Malignant &gt; Value</t>
  </si>
  <si>
    <t>DEFINITION = The information determined as a result of making the observation, if the information has a simple value.
FHIR ELEMENT = Observation.component:cancerSolidMalignant.value[x]</t>
  </si>
  <si>
    <t xml:space="preserve">Data Element Group = Comorbidities Elixhauser Profile || Data Element Name = Component &gt; Cancer Solid Malignant &gt; Value || Definition = DEFINITION = The information determined as a result of making the observation, if the information has a simple value.
FHIR ELEMENT = Observation.component:cancerSolidMalignant.value[x] || Data Type = CodeableConcept || Valid Values =  || Example Values =  || Required? = Required if known (conditional on Component) || Multiplicity =  || CDE Public ID = </t>
  </si>
  <si>
    <t>Component &gt; Cerebrovascular</t>
  </si>
  <si>
    <t>DEFINITION = Component representing the presence or absence of the named comorbidity, with optional condition code(s) or reference to the actual condition(s).
FHIR ELEMENT = Observation.component:cerebrovascular</t>
  </si>
  <si>
    <t>http://hl7.org/fhir/us/mcode/ValueSet/elixhauser-cerebrovascular-disease-vs</t>
  </si>
  <si>
    <t xml:space="preserve">Data Element Group = Comorbidities Elixhauser Profile || Data Element Name = Component &gt; Cerebrovascular || Definition = DEFINITION = Component representing the presence or absence of the named comorbidity, with optional condition code(s) or reference to the actual condition(s).
FHIR ELEMENT = Observation.component:cerebrovascular || Data Type = CodeableConcept || Valid Values = http://hl7.org/fhir/us/mcode/ValueSet/elixhauser-cerebrovascular-disease-vs || Example Values =  || Required? = Required if known || Multiplicity =  || CDE Public ID = </t>
  </si>
  <si>
    <t>Component &gt; Cerebrovascular &gt; Extension</t>
  </si>
  <si>
    <t>DEFINITION = The patient's specific condition within this comorbidity class.
FHIR ELEMENT = Observation.component:cerebrovascular.extension</t>
  </si>
  <si>
    <t xml:space="preserve">Data Element Group = Comorbidities Elixhauser Profile || Data Element Name = Component &gt; Cerebrovascular &gt; Extension || Definition = DEFINITION = The patient's specific condition within this comorbidity class.
FHIR ELEMENT = Observation.component:cerebrovascular.extension || Data Type = Extension (simple) || Valid Values =  || Example Values =  || Required? = Required if known (conditional on Component) || Multiplicity =  || CDE Public ID = </t>
  </si>
  <si>
    <t>Component &gt; Cerebrovascular &gt; Extension &gt; Component &gt; Condition Code</t>
  </si>
  <si>
    <t>DEFINITION = An extension for representing a specific condition code corresponding to the comorbid condition category.
FHIR ELEMENT = Observation.component:cerebrovascular.extension:conditionCode</t>
  </si>
  <si>
    <t xml:space="preserve">Data Element Group = Comorbidities Elixhauser Profile || Data Element Name = Component &gt; Cerebrovascular &gt; Extension &gt; Component &gt; Condition Code || Definition = DEFINITION = An extension for representing a specific condition code corresponding to the comorbid condition category.
FHIR ELEMENT = Observation.component:cerebrovascular.extension:conditionCode || Data Type = CodeableConcept || Valid Values = http://hl7.org/fhir/us/mcode/ValueSet/elixhauser-cerebrovascular-disease-vs || Example Values =  || Required? = Required if known (conditional on Component) || Multiplicity =  || CDE Public ID = </t>
  </si>
  <si>
    <t>Component &gt; Cerebrovascular &gt; Extension &gt; Component &gt; Condition Reference</t>
  </si>
  <si>
    <t>DEFINITION = An extension for representing a reference to a condition resource corresponding to the comorbid condition category.
FHIR ELEMENT = Observation.component:cerebrovascular.extension:conditionReference</t>
  </si>
  <si>
    <t xml:space="preserve">Data Element Group = Comorbidities Elixhauser Profile || Data Element Name = Component &gt; Cerebrovascular &gt; Extension &gt; Component &gt; Condition Reference || Definition = DEFINITION = An extension for representing a reference to a condition resource corresponding to the comorbid condition category.
FHIR ELEMENT = Observation.component:cerebrovascular.extension:conditionReference || Data Type = Reference: Condition || Valid Values =  || Example Values =  || Required? = Required if known (conditional on Component) || Multiplicity =  || CDE Public ID = </t>
  </si>
  <si>
    <t>Component &gt; Cerebrovascular &gt; Value</t>
  </si>
  <si>
    <t>DEFINITION = The information determined as a result of making the observation, if the information has a simple value.
FHIR ELEMENT = Observation.component:cerebrovascular.value[x]</t>
  </si>
  <si>
    <t xml:space="preserve">Data Element Group = Comorbidities Elixhauser Profile || Data Element Name = Component &gt; Cerebrovascular &gt; Value || Definition = DEFINITION = The information determined as a result of making the observation, if the information has a simple value.
FHIR ELEMENT = Observation.component:cerebrovascular.value[x] || Data Type = CodeableConcept || Valid Values =  || Example Values =  || Required? = Required if known (conditional on Component) || Multiplicity =  || CDE Public ID = </t>
  </si>
  <si>
    <t>Component &gt; Congestive Heart Failure</t>
  </si>
  <si>
    <t>DEFINITION = Component representing the presence or absence of the named comorbidity, with optional condition code(s) or reference to the actual condition(s).
FHIR ELEMENT = Observation.component:congestiveHeartFailure</t>
  </si>
  <si>
    <t>http://hl7.org/fhir/us/mcode/ValueSet/elixhauser-congestive-heart-failure-vs</t>
  </si>
  <si>
    <t xml:space="preserve">Data Element Group = Comorbidities Elixhauser Profile || Data Element Name = Component &gt; Congestive Heart Failure || Definition = DEFINITION = Component representing the presence or absence of the named comorbidity, with optional condition code(s) or reference to the actual condition(s).
FHIR ELEMENT = Observation.component:congestiveHeartFailure || Data Type = CodeableConcept || Valid Values = http://hl7.org/fhir/us/mcode/ValueSet/elixhauser-congestive-heart-failure-vs || Example Values =  || Required? = Required if known || Multiplicity =  || CDE Public ID = </t>
  </si>
  <si>
    <t>Component &gt; Congestive Heart Failure &gt; Extension</t>
  </si>
  <si>
    <t>DEFINITION = The patient's specific condition within this comorbidity class.
FHIR ELEMENT = Observation.component:congestiveHeartFailure.extension</t>
  </si>
  <si>
    <t xml:space="preserve">Data Element Group = Comorbidities Elixhauser Profile || Data Element Name = Component &gt; Congestive Heart Failure &gt; Extension || Definition = DEFINITION = The patient's specific condition within this comorbidity class.
FHIR ELEMENT = Observation.component:congestiveHeartFailure.extension || Data Type = Extension (simple) || Valid Values =  || Example Values =  || Required? = Required if known (conditional on Component) || Multiplicity =  || CDE Public ID = </t>
  </si>
  <si>
    <t>Component &gt; Congestive Heart Failure &gt; Extension &gt; Component &gt; Condition Code</t>
  </si>
  <si>
    <t>DEFINITION = An extension for representing a specific condition code corresponding to the comorbid condition category.
FHIR ELEMENT = Observation.component:congestiveHeartFailure.extension:conditionCode</t>
  </si>
  <si>
    <t xml:space="preserve">Data Element Group = Comorbidities Elixhauser Profile || Data Element Name = Component &gt; Congestive Heart Failure &gt; Extension &gt; Component &gt; Condition Code || Definition = DEFINITION = An extension for representing a specific condition code corresponding to the comorbid condition category.
FHIR ELEMENT = Observation.component:congestiveHeartFailure.extension:conditionCode || Data Type = CodeableConcept || Valid Values = http://hl7.org/fhir/us/mcode/ValueSet/elixhauser-congestive-heart-failure-vs || Example Values =  || Required? = Required if known (conditional on Component) || Multiplicity =  || CDE Public ID = </t>
  </si>
  <si>
    <t>Component &gt; Congestive Heart Failure &gt; Extension &gt; Component &gt; Condition Reference</t>
  </si>
  <si>
    <t>DEFINITION = An extension for representing a reference to a condition resource corresponding to the comorbid condition category.
FHIR ELEMENT = Observation.component:congestiveHeartFailure.extension:conditionReference</t>
  </si>
  <si>
    <t xml:space="preserve">Data Element Group = Comorbidities Elixhauser Profile || Data Element Name = Component &gt; Congestive Heart Failure &gt; Extension &gt; Component &gt; Condition Reference || Definition = DEFINITION = An extension for representing a reference to a condition resource corresponding to the comorbid condition category.
FHIR ELEMENT = Observation.component:congestiveHeartFailure.extension:conditionReference || Data Type = Reference: Condition || Valid Values =  || Example Values =  || Required? = Required if known (conditional on Component) || Multiplicity =  || CDE Public ID = </t>
  </si>
  <si>
    <t>Component &gt; Congestive Heart Failure &gt; Value</t>
  </si>
  <si>
    <t>DEFINITION = The information determined as a result of making the observation, if the information has a simple value.
FHIR ELEMENT = Observation.component:congestiveHeartFailure.value[x]</t>
  </si>
  <si>
    <t xml:space="preserve">Data Element Group = Comorbidities Elixhauser Profile || Data Element Name = Component &gt; Congestive Heart Failure &gt; Value || Definition = DEFINITION = The information determined as a result of making the observation, if the information has a simple value.
FHIR ELEMENT = Observation.component:congestiveHeartFailure.value[x] || Data Type = CodeableConcept || Valid Values =  || Example Values =  || Required? = Required if known (conditional on Component) || Multiplicity =  || CDE Public ID = </t>
  </si>
  <si>
    <t>Component &gt; Coagulopathy</t>
  </si>
  <si>
    <t>DEFINITION = Component representing the presence or absence of the named comorbidity, with optional condition code(s) or reference to the actual condition(s).
FHIR ELEMENT = Observation.component:coagulopathy</t>
  </si>
  <si>
    <t>http://hl7.org/fhir/us/mcode/ValueSet/elixhauser-coagulation-deficiency-vs</t>
  </si>
  <si>
    <t xml:space="preserve">Data Element Group = Comorbidities Elixhauser Profile || Data Element Name = Component &gt; Coagulopathy || Definition = DEFINITION = Component representing the presence or absence of the named comorbidity, with optional condition code(s) or reference to the actual condition(s).
FHIR ELEMENT = Observation.component:coagulopathy || Data Type = CodeableConcept || Valid Values = http://hl7.org/fhir/us/mcode/ValueSet/elixhauser-coagulation-deficiency-vs || Example Values =  || Required? = Required if known || Multiplicity =  || CDE Public ID = </t>
  </si>
  <si>
    <t>Component &gt; Coagulopathy &gt; Extension</t>
  </si>
  <si>
    <t>DEFINITION = The patient's specific condition within this comorbidity class.
FHIR ELEMENT = Observation.component:coagulopathy.extension</t>
  </si>
  <si>
    <t xml:space="preserve">Data Element Group = Comorbidities Elixhauser Profile || Data Element Name = Component &gt; Coagulopathy &gt; Extension || Definition = DEFINITION = The patient's specific condition within this comorbidity class.
FHIR ELEMENT = Observation.component:coagulopathy.extension || Data Type = Extension (simple) || Valid Values =  || Example Values =  || Required? = Required if known (conditional on Component) || Multiplicity =  || CDE Public ID = </t>
  </si>
  <si>
    <t>Component &gt; Coagulopathy &gt; Extension &gt; Component &gt; Condition Code</t>
  </si>
  <si>
    <t>DEFINITION = An extension for representing a specific condition code corresponding to the comorbid condition category.
FHIR ELEMENT = Observation.component:coagulopathy.extension:conditionCode</t>
  </si>
  <si>
    <t xml:space="preserve">Data Element Group = Comorbidities Elixhauser Profile || Data Element Name = Component &gt; Coagulopathy &gt; Extension &gt; Component &gt; Condition Code || Definition = DEFINITION = An extension for representing a specific condition code corresponding to the comorbid condition category.
FHIR ELEMENT = Observation.component:coagulopathy.extension:conditionCode || Data Type = CodeableConcept || Valid Values = http://hl7.org/fhir/us/mcode/ValueSet/elixhauser-coagulation-deficiency-vs || Example Values =  || Required? = Required if known (conditional on Component) || Multiplicity =  || CDE Public ID = </t>
  </si>
  <si>
    <t>Component &gt; Coagulopathy &gt; Extension &gt; Component &gt; Condition Reference</t>
  </si>
  <si>
    <t>DEFINITION = An extension for representing a reference to a condition resource corresponding to the comorbid condition category.
FHIR ELEMENT = Observation.component:coagulopathy.extension:conditionReference</t>
  </si>
  <si>
    <t xml:space="preserve">Data Element Group = Comorbidities Elixhauser Profile || Data Element Name = Component &gt; Coagulopathy &gt; Extension &gt; Component &gt; Condition Reference || Definition = DEFINITION = An extension for representing a reference to a condition resource corresponding to the comorbid condition category.
FHIR ELEMENT = Observation.component:coagulopathy.extension:conditionReference || Data Type = Reference: Condition || Valid Values =  || Example Values =  || Required? = Required if known (conditional on Component) || Multiplicity =  || CDE Public ID = </t>
  </si>
  <si>
    <t>Component &gt; Coagulopathy &gt; Value</t>
  </si>
  <si>
    <t>DEFINITION = The information determined as a result of making the observation, if the information has a simple value.
FHIR ELEMENT = Observation.component:coagulopathy.value[x]</t>
  </si>
  <si>
    <t xml:space="preserve">Data Element Group = Comorbidities Elixhauser Profile || Data Element Name = Component &gt; Coagulopathy &gt; Value || Definition = DEFINITION = The information determined as a result of making the observation, if the information has a simple value.
FHIR ELEMENT = Observation.component:coagulopathy.value[x] || Data Type = CodeableConcept || Valid Values =  || Example Values =  || Required? = Required if known (conditional on Component) || Multiplicity =  || CDE Public ID = </t>
  </si>
  <si>
    <t>Component &gt; Dementia</t>
  </si>
  <si>
    <t>DEFINITION = Component representing the presence or absence of the named comorbidity, with optional condition code(s) or reference to the actual condition(s).
FHIR ELEMENT = Observation.component:dementia</t>
  </si>
  <si>
    <t>http://hl7.org/fhir/us/mcode/ValueSet/elixhauser-dementia-vs</t>
  </si>
  <si>
    <t xml:space="preserve">Data Element Group = Comorbidities Elixhauser Profile || Data Element Name = Component &gt; Dementia || Definition = DEFINITION = Component representing the presence or absence of the named comorbidity, with optional condition code(s) or reference to the actual condition(s).
FHIR ELEMENT = Observation.component:dementia || Data Type = CodeableConcept || Valid Values = http://hl7.org/fhir/us/mcode/ValueSet/elixhauser-dementia-vs || Example Values =  || Required? = Required if known || Multiplicity =  || CDE Public ID = </t>
  </si>
  <si>
    <t>Component &gt; Dementia &gt; Extension</t>
  </si>
  <si>
    <t>DEFINITION = The patient's specific condition within this comorbidity class.
FHIR ELEMENT = Observation.component:dementia.extension</t>
  </si>
  <si>
    <t xml:space="preserve">Data Element Group = Comorbidities Elixhauser Profile || Data Element Name = Component &gt; Dementia &gt; Extension || Definition = DEFINITION = The patient's specific condition within this comorbidity class.
FHIR ELEMENT = Observation.component:dementia.extension || Data Type = Extension (simple) || Valid Values =  || Example Values =  || Required? = Required if known (conditional on Component) || Multiplicity =  || CDE Public ID = </t>
  </si>
  <si>
    <t>Component &gt; Dementia &gt; Extension &gt; Component &gt; Condition Code</t>
  </si>
  <si>
    <t>DEFINITION = An extension for representing a specific condition code corresponding to the comorbid condition category.
FHIR ELEMENT = Observation.component:dementia.extension:conditionCode</t>
  </si>
  <si>
    <t xml:space="preserve">Data Element Group = Comorbidities Elixhauser Profile || Data Element Name = Component &gt; Dementia &gt; Extension &gt; Component &gt; Condition Code || Definition = DEFINITION = An extension for representing a specific condition code corresponding to the comorbid condition category.
FHIR ELEMENT = Observation.component:dementia.extension:conditionCode || Data Type = CodeableConcept || Valid Values = http://hl7.org/fhir/us/mcode/ValueSet/elixhauser-dementia-vs || Example Values =  || Required? = Required if known (conditional on Component) || Multiplicity =  || CDE Public ID = </t>
  </si>
  <si>
    <t>Component &gt; Dementia &gt; Extension &gt; Component &gt; Condition Reference</t>
  </si>
  <si>
    <t>DEFINITION = An extension for representing a reference to a condition resource corresponding to the comorbid condition category.
FHIR ELEMENT = Observation.component:dementia.extension:conditionReference</t>
  </si>
  <si>
    <t xml:space="preserve">Data Element Group = Comorbidities Elixhauser Profile || Data Element Name = Component &gt; Dementia &gt; Extension &gt; Component &gt; Condition Reference || Definition = DEFINITION = An extension for representing a reference to a condition resource corresponding to the comorbid condition category.
FHIR ELEMENT = Observation.component:dementia.extension:conditionReference || Data Type = Reference: Condition || Valid Values =  || Example Values =  || Required? = Required if known (conditional on Component) || Multiplicity =  || CDE Public ID = </t>
  </si>
  <si>
    <t>Component &gt; Dementia &gt; Value</t>
  </si>
  <si>
    <t>DEFINITION = The information determined as a result of making the observation, if the information has a simple value.
FHIR ELEMENT = Observation.component:dementia.value[x]</t>
  </si>
  <si>
    <t xml:space="preserve">Data Element Group = Comorbidities Elixhauser Profile || Data Element Name = Component &gt; Dementia &gt; Value || Definition = DEFINITION = The information determined as a result of making the observation, if the information has a simple value.
FHIR ELEMENT = Observation.component:dementia.value[x] || Data Type = CodeableConcept || Valid Values =  || Example Values =  || Required? = Required if known (conditional on Component) || Multiplicity =  || CDE Public ID = </t>
  </si>
  <si>
    <t>Component &gt; Depression</t>
  </si>
  <si>
    <t>DEFINITION = Component representing the presence or absence of the named comorbidity, with optional condition code(s) or reference to the actual condition(s).
FHIR ELEMENT = Observation.component:depression</t>
  </si>
  <si>
    <t>http://hl7.org/fhir/us/mcode/ValueSet/elixhauser-depression-vs</t>
  </si>
  <si>
    <t xml:space="preserve">Data Element Group = Comorbidities Elixhauser Profile || Data Element Name = Component &gt; Depression || Definition = DEFINITION = Component representing the presence or absence of the named comorbidity, with optional condition code(s) or reference to the actual condition(s).
FHIR ELEMENT = Observation.component:depression || Data Type = CodeableConcept || Valid Values = http://hl7.org/fhir/us/mcode/ValueSet/elixhauser-depression-vs || Example Values =  || Required? = Required if known || Multiplicity =  || CDE Public ID = </t>
  </si>
  <si>
    <t>Component &gt; Depression &gt; Extension</t>
  </si>
  <si>
    <t>DEFINITION = The patient's specific condition within this comorbidity class.
FHIR ELEMENT = Observation.component:depression.extension</t>
  </si>
  <si>
    <t xml:space="preserve">Data Element Group = Comorbidities Elixhauser Profile || Data Element Name = Component &gt; Depression &gt; Extension || Definition = DEFINITION = The patient's specific condition within this comorbidity class.
FHIR ELEMENT = Observation.component:depression.extension || Data Type = Extension (simple) || Valid Values =  || Example Values =  || Required? = Required if known (conditional on Component) || Multiplicity =  || CDE Public ID = </t>
  </si>
  <si>
    <t>Component &gt; Depression &gt; Extension &gt; Component &gt; Condition Code</t>
  </si>
  <si>
    <t>DEFINITION = An extension for representing a specific condition code corresponding to the comorbid condition category.
FHIR ELEMENT = Observation.component:depression.extension:conditionCode</t>
  </si>
  <si>
    <t xml:space="preserve">Data Element Group = Comorbidities Elixhauser Profile || Data Element Name = Component &gt; Depression &gt; Extension &gt; Component &gt; Condition Code || Definition = DEFINITION = An extension for representing a specific condition code corresponding to the comorbid condition category.
FHIR ELEMENT = Observation.component:depression.extension:conditionCode || Data Type = CodeableConcept || Valid Values = http://hl7.org/fhir/us/mcode/ValueSet/elixhauser-depression-vs || Example Values =  || Required? = Required if known (conditional on Component) || Multiplicity =  || CDE Public ID = </t>
  </si>
  <si>
    <t>Component &gt; Depression &gt; Extension &gt; Component &gt; Condition Reference</t>
  </si>
  <si>
    <t>DEFINITION = An extension for representing a reference to a condition resource corresponding to the comorbid condition category.
FHIR ELEMENT = Observation.component:depression.extension:conditionReference</t>
  </si>
  <si>
    <t xml:space="preserve">Data Element Group = Comorbidities Elixhauser Profile || Data Element Name = Component &gt; Depression &gt; Extension &gt; Component &gt; Condition Reference || Definition = DEFINITION = An extension for representing a reference to a condition resource corresponding to the comorbid condition category.
FHIR ELEMENT = Observation.component:depression.extension:conditionReference || Data Type = Reference: Condition || Valid Values =  || Example Values =  || Required? = Required if known (conditional on Component) || Multiplicity =  || CDE Public ID = </t>
  </si>
  <si>
    <t>Component &gt; Depression &gt; Value</t>
  </si>
  <si>
    <t>DEFINITION = The information determined as a result of making the observation, if the information has a simple value.
FHIR ELEMENT = Observation.component:depression.value[x]</t>
  </si>
  <si>
    <t xml:space="preserve">Data Element Group = Comorbidities Elixhauser Profile || Data Element Name = Component &gt; Depression &gt; Value || Definition = DEFINITION = The information determined as a result of making the observation, if the information has a simple value.
FHIR ELEMENT = Observation.component:depression.value[x] || Data Type = CodeableConcept || Valid Values =  || Example Values =  || Required? = Required if known (conditional on Component) || Multiplicity =  || CDE Public ID = </t>
  </si>
  <si>
    <t>Component &gt; Diabetes Complicated</t>
  </si>
  <si>
    <t>DEFINITION = Component representing the presence or absence of the named comorbidity, with optional condition code(s) or reference to the actual condition(s).
FHIR ELEMENT = Observation.component:diabetesComplicated</t>
  </si>
  <si>
    <t>http://hl7.org/fhir/us/mcode/ValueSet/elixhauser-diabetes-complicated-vs</t>
  </si>
  <si>
    <t xml:space="preserve">Data Element Group = Comorbidities Elixhauser Profile || Data Element Name = Component &gt; Diabetes Complicated || Definition = DEFINITION = Component representing the presence or absence of the named comorbidity, with optional condition code(s) or reference to the actual condition(s).
FHIR ELEMENT = Observation.component:diabetesComplicated || Data Type = CodeableConcept || Valid Values = http://hl7.org/fhir/us/mcode/ValueSet/elixhauser-diabetes-complicated-vs || Example Values =  || Required? = Required if known || Multiplicity =  || CDE Public ID = </t>
  </si>
  <si>
    <t>Component &gt; Diabetes Complicated &gt; Extension</t>
  </si>
  <si>
    <t>DEFINITION = The patient's specific condition within this comorbidity class.
FHIR ELEMENT = Observation.component:diabetesComplicated.extension</t>
  </si>
  <si>
    <t xml:space="preserve">Data Element Group = Comorbidities Elixhauser Profile || Data Element Name = Component &gt; Diabetes Complicated &gt; Extension || Definition = DEFINITION = The patient's specific condition within this comorbidity class.
FHIR ELEMENT = Observation.component:diabetesComplicated.extension || Data Type = Extension (simple) || Valid Values =  || Example Values =  || Required? = Required if known (conditional on Component) || Multiplicity =  || CDE Public ID = </t>
  </si>
  <si>
    <t>Component &gt; Diabetes Complicated &gt; Extension &gt; Component &gt; Condition Code</t>
  </si>
  <si>
    <t>DEFINITION = An extension for representing a specific condition code corresponding to the comorbid condition category.
FHIR ELEMENT = Observation.component:diabetesComplicated.extension:conditionCode</t>
  </si>
  <si>
    <t xml:space="preserve">Data Element Group = Comorbidities Elixhauser Profile || Data Element Name = Component &gt; Diabetes Complicated &gt; Extension &gt; Component &gt; Condition Code || Definition = DEFINITION = An extension for representing a specific condition code corresponding to the comorbid condition category.
FHIR ELEMENT = Observation.component:diabetesComplicated.extension:conditionCode || Data Type = CodeableConcept || Valid Values = http://hl7.org/fhir/us/mcode/ValueSet/elixhauser-diabetes-complicated-vs || Example Values =  || Required? = Required if known (conditional on Component) || Multiplicity =  || CDE Public ID = </t>
  </si>
  <si>
    <t>Component &gt; Diabetes Complicated &gt; Extension &gt; Component &gt; Condition Reference</t>
  </si>
  <si>
    <t>DEFINITION = An extension for representing a reference to a condition resource corresponding to the comorbid condition category.
FHIR ELEMENT = Observation.component:diabetesComplicated.extension:conditionReference</t>
  </si>
  <si>
    <t xml:space="preserve">Data Element Group = Comorbidities Elixhauser Profile || Data Element Name = Component &gt; Diabetes Complicated &gt; Extension &gt; Component &gt; Condition Reference || Definition = DEFINITION = An extension for representing a reference to a condition resource corresponding to the comorbid condition category.
FHIR ELEMENT = Observation.component:diabetesComplicated.extension:conditionReference || Data Type = Reference: Condition || Valid Values =  || Example Values =  || Required? = Required if known (conditional on Component) || Multiplicity =  || CDE Public ID = </t>
  </si>
  <si>
    <t>Component &gt; Diabetes Complicated &gt; Value</t>
  </si>
  <si>
    <t>DEFINITION = The information determined as a result of making the observation, if the information has a simple value.
FHIR ELEMENT = Observation.component:diabetesComplicated.value[x]</t>
  </si>
  <si>
    <t xml:space="preserve">Data Element Group = Comorbidities Elixhauser Profile || Data Element Name = Component &gt; Diabetes Complicated &gt; Value || Definition = DEFINITION = The information determined as a result of making the observation, if the information has a simple value.
FHIR ELEMENT = Observation.component:diabetesComplicated.value[x] || Data Type = CodeableConcept || Valid Values =  || Example Values =  || Required? = Required if known (conditional on Component) || Multiplicity =  || CDE Public ID = </t>
  </si>
  <si>
    <t>Component &gt; Diabetes Uncomplicated</t>
  </si>
  <si>
    <t>DEFINITION = Component representing the presence or absence of the named comorbidity, with optional condition code(s) or reference to the actual condition(s).
FHIR ELEMENT = Observation.component:diabetesUncomplicated</t>
  </si>
  <si>
    <t>http://hl7.org/fhir/us/mcode/ValueSet/elixhauser-diabetes-uncomplicated-vs</t>
  </si>
  <si>
    <t xml:space="preserve">Data Element Group = Comorbidities Elixhauser Profile || Data Element Name = Component &gt; Diabetes Uncomplicated || Definition = DEFINITION = Component representing the presence or absence of the named comorbidity, with optional condition code(s) or reference to the actual condition(s).
FHIR ELEMENT = Observation.component:diabetesUncomplicated || Data Type = CodeableConcept || Valid Values = http://hl7.org/fhir/us/mcode/ValueSet/elixhauser-diabetes-uncomplicated-vs || Example Values =  || Required? = Required if known || Multiplicity =  || CDE Public ID = </t>
  </si>
  <si>
    <t>Component &gt; Diabetes Uncomplicated &gt; Extension</t>
  </si>
  <si>
    <t>DEFINITION = The patient's specific condition within this comorbidity class.
FHIR ELEMENT = Observation.component:diabetesUncomplicated.extension</t>
  </si>
  <si>
    <t xml:space="preserve">Data Element Group = Comorbidities Elixhauser Profile || Data Element Name = Component &gt; Diabetes Uncomplicated &gt; Extension || Definition = DEFINITION = The patient's specific condition within this comorbidity class.
FHIR ELEMENT = Observation.component:diabetesUncomplicated.extension || Data Type = Extension (simple) || Valid Values =  || Example Values =  || Required? = Required if known (conditional on Component) || Multiplicity =  || CDE Public ID = </t>
  </si>
  <si>
    <t>Component &gt; Diabetes Uncomplicated &gt; Extension &gt; Component &gt; Condition Code</t>
  </si>
  <si>
    <t>DEFINITION = An extension for representing a specific condition code corresponding to the comorbid condition category.
FHIR ELEMENT = Observation.component:diabetesUncomplicated.extension:conditionCode</t>
  </si>
  <si>
    <t xml:space="preserve">Data Element Group = Comorbidities Elixhauser Profile || Data Element Name = Component &gt; Diabetes Uncomplicated &gt; Extension &gt; Component &gt; Condition Code || Definition = DEFINITION = An extension for representing a specific condition code corresponding to the comorbid condition category.
FHIR ELEMENT = Observation.component:diabetesUncomplicated.extension:conditionCode || Data Type = CodeableConcept || Valid Values = http://hl7.org/fhir/us/mcode/ValueSet/elixhauser-diabetes-uncomplicated-vs || Example Values =  || Required? = Required if known (conditional on Component) || Multiplicity =  || CDE Public ID = </t>
  </si>
  <si>
    <t>Component &gt; Diabetes Uncomplicated &gt; Extension &gt; Component &gt; Condition Reference</t>
  </si>
  <si>
    <t>DEFINITION = An extension for representing a reference to a condition resource corresponding to the comorbid condition category.
FHIR ELEMENT = Observation.component:diabetesUncomplicated.extension:conditionReference</t>
  </si>
  <si>
    <t xml:space="preserve">Data Element Group = Comorbidities Elixhauser Profile || Data Element Name = Component &gt; Diabetes Uncomplicated &gt; Extension &gt; Component &gt; Condition Reference || Definition = DEFINITION = An extension for representing a reference to a condition resource corresponding to the comorbid condition category.
FHIR ELEMENT = Observation.component:diabetesUncomplicated.extension:conditionReference || Data Type = Reference: Condition || Valid Values =  || Example Values =  || Required? = Required if known (conditional on Component) || Multiplicity =  || CDE Public ID = </t>
  </si>
  <si>
    <t>Component &gt; Diabetes Uncomplicated &gt; Value</t>
  </si>
  <si>
    <t>DEFINITION = The information determined as a result of making the observation, if the information has a simple value.
FHIR ELEMENT = Observation.component:diabetesUncomplicated.value[x]</t>
  </si>
  <si>
    <t xml:space="preserve">Data Element Group = Comorbidities Elixhauser Profile || Data Element Name = Component &gt; Diabetes Uncomplicated &gt; Value || Definition = DEFINITION = The information determined as a result of making the observation, if the information has a simple value.
FHIR ELEMENT = Observation.component:diabetesUncomplicated.value[x] || Data Type = CodeableConcept || Valid Values =  || Example Values =  || Required? = Required if known (conditional on Component) || Multiplicity =  || CDE Public ID = </t>
  </si>
  <si>
    <t>Component &gt; Drug Abuse</t>
  </si>
  <si>
    <t>DEFINITION = Component representing the presence or absence of the named comorbidity, with optional condition code(s) or reference to the actual condition(s).
FHIR ELEMENT = Observation.component:drugAbuse</t>
  </si>
  <si>
    <t>http://hl7.org/fhir/us/mcode/ValueSet/elixhauser-drug-abuse-vs</t>
  </si>
  <si>
    <t xml:space="preserve">Data Element Group = Comorbidities Elixhauser Profile || Data Element Name = Component &gt; Drug Abuse || Definition = DEFINITION = Component representing the presence or absence of the named comorbidity, with optional condition code(s) or reference to the actual condition(s).
FHIR ELEMENT = Observation.component:drugAbuse || Data Type = CodeableConcept || Valid Values = http://hl7.org/fhir/us/mcode/ValueSet/elixhauser-drug-abuse-vs || Example Values =  || Required? = Required if known || Multiplicity =  || CDE Public ID = </t>
  </si>
  <si>
    <t>Component &gt; Drug Abuse &gt; Extension</t>
  </si>
  <si>
    <t>DEFINITION = The patient's specific condition within this comorbidity class.
FHIR ELEMENT = Observation.component:drugAbuse.extension</t>
  </si>
  <si>
    <t xml:space="preserve">Data Element Group = Comorbidities Elixhauser Profile || Data Element Name = Component &gt; Drug Abuse &gt; Extension || Definition = DEFINITION = The patient's specific condition within this comorbidity class.
FHIR ELEMENT = Observation.component:drugAbuse.extension || Data Type = Extension (simple) || Valid Values =  || Example Values =  || Required? = Required if known (conditional on Component) || Multiplicity =  || CDE Public ID = </t>
  </si>
  <si>
    <t>Component &gt; Drug Abuse &gt; Extension &gt; Component &gt; Condition Code</t>
  </si>
  <si>
    <t>DEFINITION = An extension for representing a specific condition code corresponding to the comorbid condition category.
FHIR ELEMENT = Observation.component:drugAbuse.extension:conditionCode</t>
  </si>
  <si>
    <t xml:space="preserve">Data Element Group = Comorbidities Elixhauser Profile || Data Element Name = Component &gt; Drug Abuse &gt; Extension &gt; Component &gt; Condition Code || Definition = DEFINITION = An extension for representing a specific condition code corresponding to the comorbid condition category.
FHIR ELEMENT = Observation.component:drugAbuse.extension:conditionCode || Data Type = CodeableConcept || Valid Values = http://hl7.org/fhir/us/mcode/ValueSet/elixhauser-drug-abuse-vs || Example Values =  || Required? = Required if known (conditional on Component) || Multiplicity =  || CDE Public ID = </t>
  </si>
  <si>
    <t>Component &gt; Drug Abuse &gt; Extension &gt; Component &gt; Condition Reference</t>
  </si>
  <si>
    <t>DEFINITION = An extension for representing a reference to a condition resource corresponding to the comorbid condition category.
FHIR ELEMENT = Observation.component:drugAbuse.extension:conditionReference</t>
  </si>
  <si>
    <t xml:space="preserve">Data Element Group = Comorbidities Elixhauser Profile || Data Element Name = Component &gt; Drug Abuse &gt; Extension &gt; Component &gt; Condition Reference || Definition = DEFINITION = An extension for representing a reference to a condition resource corresponding to the comorbid condition category.
FHIR ELEMENT = Observation.component:drugAbuse.extension:conditionReference || Data Type = Reference: Condition || Valid Values =  || Example Values =  || Required? = Required if known (conditional on Component) || Multiplicity =  || CDE Public ID = </t>
  </si>
  <si>
    <t>Component &gt; Drug Abuse &gt; Value</t>
  </si>
  <si>
    <t>DEFINITION = The information determined as a result of making the observation, if the information has a simple value.
FHIR ELEMENT = Observation.component:drugAbuse.value[x]</t>
  </si>
  <si>
    <t xml:space="preserve">Data Element Group = Comorbidities Elixhauser Profile || Data Element Name = Component &gt; Drug Abuse &gt; Value || Definition = DEFINITION = The information determined as a result of making the observation, if the information has a simple value.
FHIR ELEMENT = Observation.component:drugAbuse.value[x] || Data Type = CodeableConcept || Valid Values =  || Example Values =  || Required? = Required if known (conditional on Component) || Multiplicity =  || CDE Public ID = </t>
  </si>
  <si>
    <t>Component &gt; Hypertension Complicated</t>
  </si>
  <si>
    <t>DEFINITION = Component representing the presence or absence of the named comorbidity, with optional condition code(s) or reference to the actual condition(s).
FHIR ELEMENT = Observation.component:hypertensionComplicated</t>
  </si>
  <si>
    <t>http://hl7.org/fhir/us/mcode/ValueSet/elixhauser-hypertension-complicated-vs</t>
  </si>
  <si>
    <t xml:space="preserve">Data Element Group = Comorbidities Elixhauser Profile || Data Element Name = Component &gt; Hypertension Complicated || Definition = DEFINITION = Component representing the presence or absence of the named comorbidity, with optional condition code(s) or reference to the actual condition(s).
FHIR ELEMENT = Observation.component:hypertensionComplicated || Data Type = CodeableConcept || Valid Values = http://hl7.org/fhir/us/mcode/ValueSet/elixhauser-hypertension-complicated-vs || Example Values =  || Required? = Required if known || Multiplicity =  || CDE Public ID = </t>
  </si>
  <si>
    <t>Component &gt; Hypertension Complicated &gt; Extension</t>
  </si>
  <si>
    <t>DEFINITION = The patient's specific condition within this comorbidity class.
FHIR ELEMENT = Observation.component:hypertensionComplicated.extension</t>
  </si>
  <si>
    <t xml:space="preserve">Data Element Group = Comorbidities Elixhauser Profile || Data Element Name = Component &gt; Hypertension Complicated &gt; Extension || Definition = DEFINITION = The patient's specific condition within this comorbidity class.
FHIR ELEMENT = Observation.component:hypertensionComplicated.extension || Data Type = Extension (simple) || Valid Values =  || Example Values =  || Required? = Required if known (conditional on Component) || Multiplicity =  || CDE Public ID = </t>
  </si>
  <si>
    <t>Component &gt; Hypertension Complicated &gt; Extension &gt; Component &gt; Condition Code</t>
  </si>
  <si>
    <t>DEFINITION = An extension for representing a specific condition code corresponding to the comorbid condition category.
FHIR ELEMENT = Observation.component:hypertensionComplicated.extension:conditionCode</t>
  </si>
  <si>
    <t xml:space="preserve">Data Element Group = Comorbidities Elixhauser Profile || Data Element Name = Component &gt; Hypertension Complicated &gt; Extension &gt; Component &gt; Condition Code || Definition = DEFINITION = An extension for representing a specific condition code corresponding to the comorbid condition category.
FHIR ELEMENT = Observation.component:hypertensionComplicated.extension:conditionCode || Data Type = CodeableConcept || Valid Values = http://hl7.org/fhir/us/mcode/ValueSet/elixhauser-hypertension-complicated-vs || Example Values =  || Required? = Required if known (conditional on Component) || Multiplicity =  || CDE Public ID = </t>
  </si>
  <si>
    <t>Component &gt; Hypertension Complicated &gt; Extension &gt; Component &gt; Condition Reference</t>
  </si>
  <si>
    <t>DEFINITION = An extension for representing a reference to a condition resource corresponding to the comorbid condition category.
FHIR ELEMENT = Observation.component:hypertensionComplicated.extension:conditionReference</t>
  </si>
  <si>
    <t xml:space="preserve">Data Element Group = Comorbidities Elixhauser Profile || Data Element Name = Component &gt; Hypertension Complicated &gt; Extension &gt; Component &gt; Condition Reference || Definition = DEFINITION = An extension for representing a reference to a condition resource corresponding to the comorbid condition category.
FHIR ELEMENT = Observation.component:hypertensionComplicated.extension:conditionReference || Data Type = Reference: Condition || Valid Values =  || Example Values =  || Required? = Required if known (conditional on Component) || Multiplicity =  || CDE Public ID = </t>
  </si>
  <si>
    <t>Component &gt; Hypertension Complicated &gt; Value</t>
  </si>
  <si>
    <t>DEFINITION = The information determined as a result of making the observation, if the information has a simple value.
FHIR ELEMENT = Observation.component:hypertensionComplicated.value[x]</t>
  </si>
  <si>
    <t xml:space="preserve">Data Element Group = Comorbidities Elixhauser Profile || Data Element Name = Component &gt; Hypertension Complicated &gt; Value || Definition = DEFINITION = The information determined as a result of making the observation, if the information has a simple value.
FHIR ELEMENT = Observation.component:hypertensionComplicated.value[x] || Data Type = CodeableConcept || Valid Values =  || Example Values =  || Required? = Required if known (conditional on Component) || Multiplicity =  || CDE Public ID = </t>
  </si>
  <si>
    <t>Component &gt; Hypertension Uncomplicated</t>
  </si>
  <si>
    <t>DEFINITION = Component representing the presence or absence of the named comorbidity, with optional condition code(s) or reference to the actual condition(s).
FHIR ELEMENT = Observation.component:hypertensionUncomplicated</t>
  </si>
  <si>
    <t>http://hl7.org/fhir/us/mcode/ValueSet/elixhauser-hypertension-uncomplicated-vs</t>
  </si>
  <si>
    <t xml:space="preserve">Data Element Group = Comorbidities Elixhauser Profile || Data Element Name = Component &gt; Hypertension Uncomplicated || Definition = DEFINITION = Component representing the presence or absence of the named comorbidity, with optional condition code(s) or reference to the actual condition(s).
FHIR ELEMENT = Observation.component:hypertensionUncomplicated || Data Type = CodeableConcept || Valid Values = http://hl7.org/fhir/us/mcode/ValueSet/elixhauser-hypertension-uncomplicated-vs || Example Values =  || Required? = Required if known || Multiplicity =  || CDE Public ID = </t>
  </si>
  <si>
    <t>Component &gt; Hypertension Uncomplicated &gt; Extension</t>
  </si>
  <si>
    <t>DEFINITION = The patient's specific condition within this comorbidity class.
FHIR ELEMENT = Observation.component:hypertensionUncomplicated.extension</t>
  </si>
  <si>
    <t xml:space="preserve">Data Element Group = Comorbidities Elixhauser Profile || Data Element Name = Component &gt; Hypertension Uncomplicated &gt; Extension || Definition = DEFINITION = The patient's specific condition within this comorbidity class.
FHIR ELEMENT = Observation.component:hypertensionUncomplicated.extension || Data Type = Extension (simple) || Valid Values =  || Example Values =  || Required? = Required if known (conditional on Component) || Multiplicity =  || CDE Public ID = </t>
  </si>
  <si>
    <t>Component &gt; Hypertension Uncomplicated &gt; Extension &gt; Component &gt; Condition Code</t>
  </si>
  <si>
    <t>DEFINITION = An extension for representing a specific condition code corresponding to the comorbid condition category.
FHIR ELEMENT = Observation.component:hypertensionUncomplicated.extension:conditionCode</t>
  </si>
  <si>
    <t xml:space="preserve">Data Element Group = Comorbidities Elixhauser Profile || Data Element Name = Component &gt; Hypertension Uncomplicated &gt; Extension &gt; Component &gt; Condition Code || Definition = DEFINITION = An extension for representing a specific condition code corresponding to the comorbid condition category.
FHIR ELEMENT = Observation.component:hypertensionUncomplicated.extension:conditionCode || Data Type = CodeableConcept || Valid Values = http://hl7.org/fhir/us/mcode/ValueSet/elixhauser-hypertension-uncomplicated-vs || Example Values =  || Required? = Required if known (conditional on Component) || Multiplicity =  || CDE Public ID = </t>
  </si>
  <si>
    <t>Component &gt; Hypertension Uncomplicated &gt; Extension &gt; Component &gt; Condition Reference</t>
  </si>
  <si>
    <t>DEFINITION = An extension for representing a reference to a condition resource corresponding to the comorbid condition category.
FHIR ELEMENT = Observation.component:hypertensionUncomplicated.extension:conditionReference</t>
  </si>
  <si>
    <t xml:space="preserve">Data Element Group = Comorbidities Elixhauser Profile || Data Element Name = Component &gt; Hypertension Uncomplicated &gt; Extension &gt; Component &gt; Condition Reference || Definition = DEFINITION = An extension for representing a reference to a condition resource corresponding to the comorbid condition category.
FHIR ELEMENT = Observation.component:hypertensionUncomplicated.extension:conditionReference || Data Type = Reference: Condition || Valid Values =  || Example Values =  || Required? = Required if known (conditional on Component) || Multiplicity =  || CDE Public ID = </t>
  </si>
  <si>
    <t>Component &gt; Hypertension Uncomplicated &gt; Value</t>
  </si>
  <si>
    <t>DEFINITION = The information determined as a result of making the observation, if the information has a simple value.
FHIR ELEMENT = Observation.component:hypertensionUncomplicated.value[x]</t>
  </si>
  <si>
    <t xml:space="preserve">Data Element Group = Comorbidities Elixhauser Profile || Data Element Name = Component &gt; Hypertension Uncomplicated &gt; Value || Definition = DEFINITION = The information determined as a result of making the observation, if the information has a simple value.
FHIR ELEMENT = Observation.component:hypertensionUncomplicated.value[x] || Data Type = CodeableConcept || Valid Values =  || Example Values =  || Required? = Required if known (conditional on Component) || Multiplicity =  || CDE Public ID = </t>
  </si>
  <si>
    <t>Component &gt; Liver Disease Mild</t>
  </si>
  <si>
    <t>DEFINITION = Component representing the presence or absence of the named comorbidity, with optional condition code(s) or reference to the actual condition(s).
FHIR ELEMENT = Observation.component:liverDiseaseMild</t>
  </si>
  <si>
    <t>http://hl7.org/fhir/us/mcode/ValueSet/elixhauser-liver-disease-mild-vs</t>
  </si>
  <si>
    <t xml:space="preserve">Data Element Group = Comorbidities Elixhauser Profile || Data Element Name = Component &gt; Liver Disease Mild || Definition = DEFINITION = Component representing the presence or absence of the named comorbidity, with optional condition code(s) or reference to the actual condition(s).
FHIR ELEMENT = Observation.component:liverDiseaseMild || Data Type = CodeableConcept || Valid Values = http://hl7.org/fhir/us/mcode/ValueSet/elixhauser-liver-disease-mild-vs || Example Values =  || Required? = Required if known || Multiplicity =  || CDE Public ID = </t>
  </si>
  <si>
    <t>Component &gt; Liver Disease Mild &gt; Extension</t>
  </si>
  <si>
    <t>DEFINITION = The patient's specific condition within this comorbidity class.
FHIR ELEMENT = Observation.component:liverDiseaseMild.extension</t>
  </si>
  <si>
    <t xml:space="preserve">Data Element Group = Comorbidities Elixhauser Profile || Data Element Name = Component &gt; Liver Disease Mild &gt; Extension || Definition = DEFINITION = The patient's specific condition within this comorbidity class.
FHIR ELEMENT = Observation.component:liverDiseaseMild.extension || Data Type = Extension (simple) || Valid Values =  || Example Values =  || Required? = Required if known (conditional on Component) || Multiplicity =  || CDE Public ID = </t>
  </si>
  <si>
    <t>Component &gt; Liver Disease Mild &gt; Extension &gt; Component &gt; Condition Code</t>
  </si>
  <si>
    <t>DEFINITION = An extension for representing a specific condition code corresponding to the comorbid condition category.
FHIR ELEMENT = Observation.component:liverDiseaseMild.extension:conditionCode</t>
  </si>
  <si>
    <t xml:space="preserve">Data Element Group = Comorbidities Elixhauser Profile || Data Element Name = Component &gt; Liver Disease Mild &gt; Extension &gt; Component &gt; Condition Code || Definition = DEFINITION = An extension for representing a specific condition code corresponding to the comorbid condition category.
FHIR ELEMENT = Observation.component:liverDiseaseMild.extension:conditionCode || Data Type = CodeableConcept || Valid Values = http://hl7.org/fhir/us/mcode/ValueSet/elixhauser-liver-disease-mild-vs || Example Values =  || Required? = Required if known (conditional on Component) || Multiplicity =  || CDE Public ID = </t>
  </si>
  <si>
    <t>Component &gt; Liver Disease Mild &gt; Extension &gt; Component &gt; Condition Reference</t>
  </si>
  <si>
    <t>DEFINITION = An extension for representing a reference to a condition resource corresponding to the comorbid condition category.
FHIR ELEMENT = Observation.component:liverDiseaseMild.extension:conditionReference</t>
  </si>
  <si>
    <t xml:space="preserve">Data Element Group = Comorbidities Elixhauser Profile || Data Element Name = Component &gt; Liver Disease Mild &gt; Extension &gt; Component &gt; Condition Reference || Definition = DEFINITION = An extension for representing a reference to a condition resource corresponding to the comorbid condition category.
FHIR ELEMENT = Observation.component:liverDiseaseMild.extension:conditionReference || Data Type = Reference: Condition || Valid Values =  || Example Values =  || Required? = Required if known (conditional on Component) || Multiplicity =  || CDE Public ID = </t>
  </si>
  <si>
    <t>Component &gt; Liver Disease Mild &gt; Value</t>
  </si>
  <si>
    <t>DEFINITION = The information determined as a result of making the observation, if the information has a simple value.
FHIR ELEMENT = Observation.component:liverDiseaseMild.value[x]</t>
  </si>
  <si>
    <t xml:space="preserve">Data Element Group = Comorbidities Elixhauser Profile || Data Element Name = Component &gt; Liver Disease Mild &gt; Value || Definition = DEFINITION = The information determined as a result of making the observation, if the information has a simple value.
FHIR ELEMENT = Observation.component:liverDiseaseMild.value[x] || Data Type = CodeableConcept || Valid Values =  || Example Values =  || Required? = Required if known (conditional on Component) || Multiplicity =  || CDE Public ID = </t>
  </si>
  <si>
    <t>Component &gt; Liver Disease Severe</t>
  </si>
  <si>
    <t>DEFINITION = Component representing the presence or absence of the named comorbidity, with optional condition code(s) or reference to the actual condition(s).
FHIR ELEMENT = Observation.component:liverDiseaseSevere</t>
  </si>
  <si>
    <t>http://hl7.org/fhir/us/mcode/ValueSet/elixhauser-liver-disease-severe-vs</t>
  </si>
  <si>
    <t xml:space="preserve">Data Element Group = Comorbidities Elixhauser Profile || Data Element Name = Component &gt; Liver Disease Severe || Definition = DEFINITION = Component representing the presence or absence of the named comorbidity, with optional condition code(s) or reference to the actual condition(s).
FHIR ELEMENT = Observation.component:liverDiseaseSevere || Data Type = CodeableConcept || Valid Values = http://hl7.org/fhir/us/mcode/ValueSet/elixhauser-liver-disease-severe-vs || Example Values =  || Required? = Required if known || Multiplicity =  || CDE Public ID = </t>
  </si>
  <si>
    <t>Component &gt; Liver Disease Severe &gt; Extension</t>
  </si>
  <si>
    <t>DEFINITION = The patient's specific condition within this comorbidity class.
FHIR ELEMENT = Observation.component:liverDiseaseSevere.extension</t>
  </si>
  <si>
    <t xml:space="preserve">Data Element Group = Comorbidities Elixhauser Profile || Data Element Name = Component &gt; Liver Disease Severe &gt; Extension || Definition = DEFINITION = The patient's specific condition within this comorbidity class.
FHIR ELEMENT = Observation.component:liverDiseaseSevere.extension || Data Type = Extension (simple) || Valid Values =  || Example Values =  || Required? = Required if known (conditional on Component) || Multiplicity =  || CDE Public ID = </t>
  </si>
  <si>
    <t>Component &gt; Liver Disease Severe &gt; Extension &gt; Component &gt; Condition Code</t>
  </si>
  <si>
    <t>DEFINITION = An extension for representing a specific condition code corresponding to the comorbid condition category.
FHIR ELEMENT = Observation.component:liverDiseaseSevere.extension:conditionCode</t>
  </si>
  <si>
    <t xml:space="preserve">Data Element Group = Comorbidities Elixhauser Profile || Data Element Name = Component &gt; Liver Disease Severe &gt; Extension &gt; Component &gt; Condition Code || Definition = DEFINITION = An extension for representing a specific condition code corresponding to the comorbid condition category.
FHIR ELEMENT = Observation.component:liverDiseaseSevere.extension:conditionCode || Data Type = CodeableConcept || Valid Values = http://hl7.org/fhir/us/mcode/ValueSet/elixhauser-liver-disease-severe-vs || Example Values =  || Required? = Required if known (conditional on Component) || Multiplicity =  || CDE Public ID = </t>
  </si>
  <si>
    <t>Component &gt; Liver Disease Severe &gt; Extension &gt; Component &gt; Condition Reference</t>
  </si>
  <si>
    <t>DEFINITION = An extension for representing a reference to a condition resource corresponding to the comorbid condition category.
FHIR ELEMENT = Observation.component:liverDiseaseSevere.extension:conditionReference</t>
  </si>
  <si>
    <t xml:space="preserve">Data Element Group = Comorbidities Elixhauser Profile || Data Element Name = Component &gt; Liver Disease Severe &gt; Extension &gt; Component &gt; Condition Reference || Definition = DEFINITION = An extension for representing a reference to a condition resource corresponding to the comorbid condition category.
FHIR ELEMENT = Observation.component:liverDiseaseSevere.extension:conditionReference || Data Type = Reference: Condition || Valid Values =  || Example Values =  || Required? = Required if known (conditional on Component) || Multiplicity =  || CDE Public ID = </t>
  </si>
  <si>
    <t>Component &gt; Liver Disease Severe &gt; Value</t>
  </si>
  <si>
    <t>DEFINITION = The information determined as a result of making the observation, if the information has a simple value.
FHIR ELEMENT = Observation.component:liverDiseaseSevere.value[x]</t>
  </si>
  <si>
    <t xml:space="preserve">Data Element Group = Comorbidities Elixhauser Profile || Data Element Name = Component &gt; Liver Disease Severe &gt; Value || Definition = DEFINITION = The information determined as a result of making the observation, if the information has a simple value.
FHIR ELEMENT = Observation.component:liverDiseaseSevere.value[x] || Data Type = CodeableConcept || Valid Values =  || Example Values =  || Required? = Required if known (conditional on Component) || Multiplicity =  || CDE Public ID = </t>
  </si>
  <si>
    <t>Component &gt; Chronic Pulmonary Disease</t>
  </si>
  <si>
    <t>DEFINITION = Component representing the presence or absence of the named comorbidity, with optional condition code(s) or reference to the actual condition(s).
FHIR ELEMENT = Observation.component:chronicPulmonaryDisease</t>
  </si>
  <si>
    <t>http://hl7.org/fhir/us/mcode/ValueSet/elixhauser-chronic-pulmonary-disease-vs</t>
  </si>
  <si>
    <t xml:space="preserve">Data Element Group = Comorbidities Elixhauser Profile || Data Element Name = Component &gt; Chronic Pulmonary Disease || Definition = DEFINITION = Component representing the presence or absence of the named comorbidity, with optional condition code(s) or reference to the actual condition(s).
FHIR ELEMENT = Observation.component:chronicPulmonaryDisease || Data Type = CodeableConcept || Valid Values = http://hl7.org/fhir/us/mcode/ValueSet/elixhauser-chronic-pulmonary-disease-vs || Example Values =  || Required? = Required if known || Multiplicity =  || CDE Public ID = </t>
  </si>
  <si>
    <t>Component &gt; Chronic Pulmonary Disease &gt; Extension</t>
  </si>
  <si>
    <t>DEFINITION = The patient's specific condition within this comorbidity class.
FHIR ELEMENT = Observation.component:chronicPulmonaryDisease.extension</t>
  </si>
  <si>
    <t xml:space="preserve">Data Element Group = Comorbidities Elixhauser Profile || Data Element Name = Component &gt; Chronic Pulmonary Disease &gt; Extension || Definition = DEFINITION = The patient's specific condition within this comorbidity class.
FHIR ELEMENT = Observation.component:chronicPulmonaryDisease.extension || Data Type = Extension (simple) || Valid Values =  || Example Values =  || Required? = Required if known (conditional on Component) || Multiplicity =  || CDE Public ID = </t>
  </si>
  <si>
    <t>Component &gt; Chronic Pulmonary Disease &gt; Extension &gt; Component &gt; Condition Code</t>
  </si>
  <si>
    <t>DEFINITION = An extension for representing a specific condition code corresponding to the comorbid condition category.
FHIR ELEMENT = Observation.component:chronicPulmonaryDisease.extension:conditionCode</t>
  </si>
  <si>
    <t xml:space="preserve">Data Element Group = Comorbidities Elixhauser Profile || Data Element Name = Component &gt; Chronic Pulmonary Disease &gt; Extension &gt; Component &gt; Condition Code || Definition = DEFINITION = An extension for representing a specific condition code corresponding to the comorbid condition category.
FHIR ELEMENT = Observation.component:chronicPulmonaryDisease.extension:conditionCode || Data Type = CodeableConcept || Valid Values = http://hl7.org/fhir/us/mcode/ValueSet/elixhauser-chronic-pulmonary-disease-vs || Example Values =  || Required? = Required if known (conditional on Component) || Multiplicity =  || CDE Public ID = </t>
  </si>
  <si>
    <t>Component &gt; Chronic Pulmonary Disease &gt; Extension &gt; Component &gt; Condition Reference</t>
  </si>
  <si>
    <t>DEFINITION = An extension for representing a reference to a condition resource corresponding to the comorbid condition category.
FHIR ELEMENT = Observation.component:chronicPulmonaryDisease.extension:conditionReference</t>
  </si>
  <si>
    <t xml:space="preserve">Data Element Group = Comorbidities Elixhauser Profile || Data Element Name = Component &gt; Chronic Pulmonary Disease &gt; Extension &gt; Component &gt; Condition Reference || Definition = DEFINITION = An extension for representing a reference to a condition resource corresponding to the comorbid condition category.
FHIR ELEMENT = Observation.component:chronicPulmonaryDisease.extension:conditionReference || Data Type = Reference: Condition || Valid Values =  || Example Values =  || Required? = Required if known (conditional on Component) || Multiplicity =  || CDE Public ID = </t>
  </si>
  <si>
    <t>Component &gt; Chronic Pulmonary Disease &gt; Value</t>
  </si>
  <si>
    <t>DEFINITION = The information determined as a result of making the observation, if the information has a simple value.
FHIR ELEMENT = Observation.component:chronicPulmonaryDisease.value[x]</t>
  </si>
  <si>
    <t xml:space="preserve">Data Element Group = Comorbidities Elixhauser Profile || Data Element Name = Component &gt; Chronic Pulmonary Disease &gt; Value || Definition = DEFINITION = The information determined as a result of making the observation, if the information has a simple value.
FHIR ELEMENT = Observation.component:chronicPulmonaryDisease.value[x] || Data Type = CodeableConcept || Valid Values =  || Example Values =  || Required? = Required if known (conditional on Component) || Multiplicity =  || CDE Public ID = </t>
  </si>
  <si>
    <t>Component &gt; Neurological Movement</t>
  </si>
  <si>
    <t>DEFINITION = Component representing the presence or absence of the named comorbidity, with optional condition code(s) or reference to the actual condition(s).
FHIR ELEMENT = Observation.component:neurologicalMovement</t>
  </si>
  <si>
    <t>http://hl7.org/fhir/us/mcode/ValueSet/elixhauser-neurological-movement-disorder-vs</t>
  </si>
  <si>
    <t xml:space="preserve">Data Element Group = Comorbidities Elixhauser Profile || Data Element Name = Component &gt; Neurological Movement || Definition = DEFINITION = Component representing the presence or absence of the named comorbidity, with optional condition code(s) or reference to the actual condition(s).
FHIR ELEMENT = Observation.component:neurologicalMovement || Data Type = CodeableConcept || Valid Values = http://hl7.org/fhir/us/mcode/ValueSet/elixhauser-neurological-movement-disorder-vs || Example Values =  || Required? = Required if known || Multiplicity =  || CDE Public ID = </t>
  </si>
  <si>
    <t>Component &gt; Neurological Movement &gt; Extension</t>
  </si>
  <si>
    <t>DEFINITION = The patient's specific condition within this comorbidity class.
FHIR ELEMENT = Observation.component:neurologicalMovement.extension</t>
  </si>
  <si>
    <t xml:space="preserve">Data Element Group = Comorbidities Elixhauser Profile || Data Element Name = Component &gt; Neurological Movement &gt; Extension || Definition = DEFINITION = The patient's specific condition within this comorbidity class.
FHIR ELEMENT = Observation.component:neurologicalMovement.extension || Data Type = Extension (simple) || Valid Values =  || Example Values =  || Required? = Required if known (conditional on Component) || Multiplicity =  || CDE Public ID = </t>
  </si>
  <si>
    <t>Component &gt; Neurological Movement &gt; Extension &gt; Component &gt; Condition Code</t>
  </si>
  <si>
    <t>DEFINITION = An extension for representing a specific condition code corresponding to the comorbid condition category.
FHIR ELEMENT = Observation.component:neurologicalMovement.extension:conditionCode</t>
  </si>
  <si>
    <t xml:space="preserve">Data Element Group = Comorbidities Elixhauser Profile || Data Element Name = Component &gt; Neurological Movement &gt; Extension &gt; Component &gt; Condition Code || Definition = DEFINITION = An extension for representing a specific condition code corresponding to the comorbid condition category.
FHIR ELEMENT = Observation.component:neurologicalMovement.extension:conditionCode || Data Type = CodeableConcept || Valid Values = http://hl7.org/fhir/us/mcode/ValueSet/elixhauser-neurological-movement-disorder-vs || Example Values =  || Required? = Required if known (conditional on Component) || Multiplicity =  || CDE Public ID = </t>
  </si>
  <si>
    <t>Component &gt; Neurological Movement &gt; Extension &gt; Component &gt; Condition Reference</t>
  </si>
  <si>
    <t>DEFINITION = An extension for representing a reference to a condition resource corresponding to the comorbid condition category.
FHIR ELEMENT = Observation.component:neurologicalMovement.extension:conditionReference</t>
  </si>
  <si>
    <t xml:space="preserve">Data Element Group = Comorbidities Elixhauser Profile || Data Element Name = Component &gt; Neurological Movement &gt; Extension &gt; Component &gt; Condition Reference || Definition = DEFINITION = An extension for representing a reference to a condition resource corresponding to the comorbid condition category.
FHIR ELEMENT = Observation.component:neurologicalMovement.extension:conditionReference || Data Type = Reference: Condition || Valid Values =  || Example Values =  || Required? = Required if known (conditional on Component) || Multiplicity =  || CDE Public ID = </t>
  </si>
  <si>
    <t>Component &gt; Neurological Movement &gt; Value</t>
  </si>
  <si>
    <t>DEFINITION = The information determined as a result of making the observation, if the information has a simple value.
FHIR ELEMENT = Observation.component:neurologicalMovement.value[x]</t>
  </si>
  <si>
    <t xml:space="preserve">Data Element Group = Comorbidities Elixhauser Profile || Data Element Name = Component &gt; Neurological Movement &gt; Value || Definition = DEFINITION = The information determined as a result of making the observation, if the information has a simple value.
FHIR ELEMENT = Observation.component:neurologicalMovement.value[x] || Data Type = CodeableConcept || Valid Values =  || Example Values =  || Required? = Required if known (conditional on Component) || Multiplicity =  || CDE Public ID = </t>
  </si>
  <si>
    <t>Component &gt; Neurological Other</t>
  </si>
  <si>
    <t>DEFINITION = Component representing the presence or absence of the named comorbidity, with optional condition code(s) or reference to the actual condition(s).
FHIR ELEMENT = Observation.component:neurologicalOther</t>
  </si>
  <si>
    <t>http://hl7.org/fhir/us/mcode/ValueSet/elixhauser-other-neurological-vs</t>
  </si>
  <si>
    <t xml:space="preserve">Data Element Group = Comorbidities Elixhauser Profile || Data Element Name = Component &gt; Neurological Other || Definition = DEFINITION = Component representing the presence or absence of the named comorbidity, with optional condition code(s) or reference to the actual condition(s).
FHIR ELEMENT = Observation.component:neurologicalOther || Data Type = CodeableConcept || Valid Values = http://hl7.org/fhir/us/mcode/ValueSet/elixhauser-other-neurological-vs || Example Values =  || Required? = Required if known || Multiplicity =  || CDE Public ID = </t>
  </si>
  <si>
    <t>Component &gt; Neurological Other &gt; Extension</t>
  </si>
  <si>
    <t>DEFINITION = The patient's specific condition within this comorbidity class.
FHIR ELEMENT = Observation.component:neurologicalOther.extension</t>
  </si>
  <si>
    <t xml:space="preserve">Data Element Group = Comorbidities Elixhauser Profile || Data Element Name = Component &gt; Neurological Other &gt; Extension || Definition = DEFINITION = The patient's specific condition within this comorbidity class.
FHIR ELEMENT = Observation.component:neurologicalOther.extension || Data Type = Extension (simple) || Valid Values =  || Example Values =  || Required? = Required if known (conditional on Component) || Multiplicity =  || CDE Public ID = </t>
  </si>
  <si>
    <t>Component &gt; Neurological Other &gt; Extension &gt; Component &gt; Condition Code</t>
  </si>
  <si>
    <t>DEFINITION = An extension for representing a specific condition code corresponding to the comorbid condition category.
FHIR ELEMENT = Observation.component:neurologicalOther.extension:conditionCode</t>
  </si>
  <si>
    <t xml:space="preserve">Data Element Group = Comorbidities Elixhauser Profile || Data Element Name = Component &gt; Neurological Other &gt; Extension &gt; Component &gt; Condition Code || Definition = DEFINITION = An extension for representing a specific condition code corresponding to the comorbid condition category.
FHIR ELEMENT = Observation.component:neurologicalOther.extension:conditionCode || Data Type = CodeableConcept || Valid Values = http://hl7.org/fhir/us/mcode/ValueSet/elixhauser-other-neurological-vs || Example Values =  || Required? = Required if known (conditional on Component) || Multiplicity =  || CDE Public ID = </t>
  </si>
  <si>
    <t>Component &gt; Neurological Other &gt; Extension &gt; Component &gt; Condition Reference</t>
  </si>
  <si>
    <t>DEFINITION = An extension for representing a reference to a condition resource corresponding to the comorbid condition category.
FHIR ELEMENT = Observation.component:neurologicalOther.extension:conditionReference</t>
  </si>
  <si>
    <t xml:space="preserve">Data Element Group = Comorbidities Elixhauser Profile || Data Element Name = Component &gt; Neurological Other &gt; Extension &gt; Component &gt; Condition Reference || Definition = DEFINITION = An extension for representing a reference to a condition resource corresponding to the comorbid condition category.
FHIR ELEMENT = Observation.component:neurologicalOther.extension:conditionReference || Data Type = Reference: Condition || Valid Values =  || Example Values =  || Required? = Required if known (conditional on Component) || Multiplicity =  || CDE Public ID = </t>
  </si>
  <si>
    <t>Component &gt; Neurological Other &gt; Value</t>
  </si>
  <si>
    <t>DEFINITION = The information determined as a result of making the observation, if the information has a simple value.
FHIR ELEMENT = Observation.component:neurologicalOther.value[x]</t>
  </si>
  <si>
    <t xml:space="preserve">Data Element Group = Comorbidities Elixhauser Profile || Data Element Name = Component &gt; Neurological Other &gt; Value || Definition = DEFINITION = The information determined as a result of making the observation, if the information has a simple value.
FHIR ELEMENT = Observation.component:neurologicalOther.value[x] || Data Type = CodeableConcept || Valid Values =  || Example Values =  || Required? = Required if known (conditional on Component) || Multiplicity =  || CDE Public ID = </t>
  </si>
  <si>
    <t>Component &gt; Neurological Seizure</t>
  </si>
  <si>
    <t>DEFINITION = Component representing the presence or absence of the named comorbidity, with optional condition code(s) or reference to the actual condition(s).
FHIR ELEMENT = Observation.component:neurologicalSeizure</t>
  </si>
  <si>
    <t>http://hl7.org/fhir/us/mcode/ValueSet/elixhauser-neurological-seizure-disorder-vs</t>
  </si>
  <si>
    <t xml:space="preserve">Data Element Group = Comorbidities Elixhauser Profile || Data Element Name = Component &gt; Neurological Seizure || Definition = DEFINITION = Component representing the presence or absence of the named comorbidity, with optional condition code(s) or reference to the actual condition(s).
FHIR ELEMENT = Observation.component:neurologicalSeizure || Data Type = CodeableConcept || Valid Values = http://hl7.org/fhir/us/mcode/ValueSet/elixhauser-neurological-seizure-disorder-vs || Example Values =  || Required? = Required if known || Multiplicity =  || CDE Public ID = </t>
  </si>
  <si>
    <t>Component &gt; Neurological Seizure &gt; Extension</t>
  </si>
  <si>
    <t>DEFINITION = The patient's specific condition within this comorbidity class.
FHIR ELEMENT = Observation.component:neurologicalSeizure.extension</t>
  </si>
  <si>
    <t xml:space="preserve">Data Element Group = Comorbidities Elixhauser Profile || Data Element Name = Component &gt; Neurological Seizure &gt; Extension || Definition = DEFINITION = The patient's specific condition within this comorbidity class.
FHIR ELEMENT = Observation.component:neurologicalSeizure.extension || Data Type = Extension (simple) || Valid Values =  || Example Values =  || Required? = Required if known (conditional on Component) || Multiplicity =  || CDE Public ID = </t>
  </si>
  <si>
    <t>Component &gt; Neurological Seizure &gt; Extension &gt; Component &gt; Condition Code</t>
  </si>
  <si>
    <t>DEFINITION = An extension for representing a specific condition code corresponding to the comorbid condition category.
FHIR ELEMENT = Observation.component:neurologicalSeizure.extension:conditionCode</t>
  </si>
  <si>
    <t xml:space="preserve">Data Element Group = Comorbidities Elixhauser Profile || Data Element Name = Component &gt; Neurological Seizure &gt; Extension &gt; Component &gt; Condition Code || Definition = DEFINITION = An extension for representing a specific condition code corresponding to the comorbid condition category.
FHIR ELEMENT = Observation.component:neurologicalSeizure.extension:conditionCode || Data Type = CodeableConcept || Valid Values = http://hl7.org/fhir/us/mcode/ValueSet/elixhauser-neurological-seizure-disorder-vs || Example Values =  || Required? = Required if known (conditional on Component) || Multiplicity =  || CDE Public ID = </t>
  </si>
  <si>
    <t>Component &gt; Neurological Seizure &gt; Extension &gt; Component &gt; Condition Reference</t>
  </si>
  <si>
    <t>DEFINITION = An extension for representing a reference to a condition resource corresponding to the comorbid condition category.
FHIR ELEMENT = Observation.component:neurologicalSeizure.extension:conditionReference</t>
  </si>
  <si>
    <t xml:space="preserve">Data Element Group = Comorbidities Elixhauser Profile || Data Element Name = Component &gt; Neurological Seizure &gt; Extension &gt; Component &gt; Condition Reference || Definition = DEFINITION = An extension for representing a reference to a condition resource corresponding to the comorbid condition category.
FHIR ELEMENT = Observation.component:neurologicalSeizure.extension:conditionReference || Data Type = Reference: Condition || Valid Values =  || Example Values =  || Required? = Required if known (conditional on Component) || Multiplicity =  || CDE Public ID = </t>
  </si>
  <si>
    <t>Component &gt; Neurological Seizure &gt; Value</t>
  </si>
  <si>
    <t>DEFINITION = The information determined as a result of making the observation, if the information has a simple value.
FHIR ELEMENT = Observation.component:neurologicalSeizure.value[x]</t>
  </si>
  <si>
    <t xml:space="preserve">Data Element Group = Comorbidities Elixhauser Profile || Data Element Name = Component &gt; Neurological Seizure &gt; Value || Definition = DEFINITION = The information determined as a result of making the observation, if the information has a simple value.
FHIR ELEMENT = Observation.component:neurologicalSeizure.value[x] || Data Type = CodeableConcept || Valid Values =  || Example Values =  || Required? = Required if known (conditional on Component) || Multiplicity =  || CDE Public ID = </t>
  </si>
  <si>
    <t>Component &gt; Obesity</t>
  </si>
  <si>
    <t>DEFINITION = Component representing the presence or absence of the named comorbidity, with optional condition code(s) or reference to the actual condition(s).
FHIR ELEMENT = Observation.component:obesity</t>
  </si>
  <si>
    <t>http://hl7.org/fhir/us/mcode/ValueSet/elixhauser-obesity-vs</t>
  </si>
  <si>
    <t xml:space="preserve">Data Element Group = Comorbidities Elixhauser Profile || Data Element Name = Component &gt; Obesity || Definition = DEFINITION = Component representing the presence or absence of the named comorbidity, with optional condition code(s) or reference to the actual condition(s).
FHIR ELEMENT = Observation.component:obesity || Data Type = CodeableConcept || Valid Values = http://hl7.org/fhir/us/mcode/ValueSet/elixhauser-obesity-vs || Example Values =  || Required? = Required if known || Multiplicity =  || CDE Public ID = </t>
  </si>
  <si>
    <t>Component &gt; Obesity &gt; Extension</t>
  </si>
  <si>
    <t>DEFINITION = The patient's specific condition within this comorbidity class.
FHIR ELEMENT = Observation.component:obesity.extension</t>
  </si>
  <si>
    <t xml:space="preserve">Data Element Group = Comorbidities Elixhauser Profile || Data Element Name = Component &gt; Obesity &gt; Extension || Definition = DEFINITION = The patient's specific condition within this comorbidity class.
FHIR ELEMENT = Observation.component:obesity.extension || Data Type = Extension (simple) || Valid Values =  || Example Values =  || Required? = Required if known (conditional on Component) || Multiplicity =  || CDE Public ID = </t>
  </si>
  <si>
    <t>Component &gt; Obesity &gt; Extension &gt; Component &gt; Condition Code</t>
  </si>
  <si>
    <t>DEFINITION = An extension for representing a specific condition code corresponding to the comorbid condition category.
FHIR ELEMENT = Observation.component:obesity.extension:conditionCode</t>
  </si>
  <si>
    <t xml:space="preserve">Data Element Group = Comorbidities Elixhauser Profile || Data Element Name = Component &gt; Obesity &gt; Extension &gt; Component &gt; Condition Code || Definition = DEFINITION = An extension for representing a specific condition code corresponding to the comorbid condition category.
FHIR ELEMENT = Observation.component:obesity.extension:conditionCode || Data Type = CodeableConcept || Valid Values = http://hl7.org/fhir/us/mcode/ValueSet/elixhauser-obesity-vs || Example Values =  || Required? = Required if known (conditional on Component) || Multiplicity =  || CDE Public ID = </t>
  </si>
  <si>
    <t>Component &gt; Obesity &gt; Extension &gt; Component &gt; Condition Reference</t>
  </si>
  <si>
    <t>DEFINITION = An extension for representing a reference to a condition resource corresponding to the comorbid condition category.
FHIR ELEMENT = Observation.component:obesity.extension:conditionReference</t>
  </si>
  <si>
    <t xml:space="preserve">Data Element Group = Comorbidities Elixhauser Profile || Data Element Name = Component &gt; Obesity &gt; Extension &gt; Component &gt; Condition Reference || Definition = DEFINITION = An extension for representing a reference to a condition resource corresponding to the comorbid condition category.
FHIR ELEMENT = Observation.component:obesity.extension:conditionReference || Data Type = Reference: Condition || Valid Values =  || Example Values =  || Required? = Required if known (conditional on Component) || Multiplicity =  || CDE Public ID = </t>
  </si>
  <si>
    <t>Component &gt; Obesity &gt; Value</t>
  </si>
  <si>
    <t>DEFINITION = The information determined as a result of making the observation, if the information has a simple value.
FHIR ELEMENT = Observation.component:obesity.value[x]</t>
  </si>
  <si>
    <t xml:space="preserve">Data Element Group = Comorbidities Elixhauser Profile || Data Element Name = Component &gt; Obesity &gt; Value || Definition = DEFINITION = The information determined as a result of making the observation, if the information has a simple value.
FHIR ELEMENT = Observation.component:obesity.value[x] || Data Type = CodeableConcept || Valid Values =  || Example Values =  || Required? = Required if known (conditional on Component) || Multiplicity =  || CDE Public ID = </t>
  </si>
  <si>
    <t>Component &gt; Paralysis</t>
  </si>
  <si>
    <t>DEFINITION = Component representing the presence or absence of the named comorbidity, with optional condition code(s) or reference to the actual condition(s).
FHIR ELEMENT = Observation.component:paralysis</t>
  </si>
  <si>
    <t>http://hl7.org/fhir/us/mcode/ValueSet/elixhauser-paralysis-vs</t>
  </si>
  <si>
    <t xml:space="preserve">Data Element Group = Comorbidities Elixhauser Profile || Data Element Name = Component &gt; Paralysis || Definition = DEFINITION = Component representing the presence or absence of the named comorbidity, with optional condition code(s) or reference to the actual condition(s).
FHIR ELEMENT = Observation.component:paralysis || Data Type = CodeableConcept || Valid Values = http://hl7.org/fhir/us/mcode/ValueSet/elixhauser-paralysis-vs || Example Values =  || Required? = Required if known || Multiplicity =  || CDE Public ID = </t>
  </si>
  <si>
    <t>Component &gt; Paralysis &gt; Extension</t>
  </si>
  <si>
    <t>DEFINITION = The patient's specific condition within this comorbidity class.
FHIR ELEMENT = Observation.component:paralysis.extension</t>
  </si>
  <si>
    <t xml:space="preserve">Data Element Group = Comorbidities Elixhauser Profile || Data Element Name = Component &gt; Paralysis &gt; Extension || Definition = DEFINITION = The patient's specific condition within this comorbidity class.
FHIR ELEMENT = Observation.component:paralysis.extension || Data Type = Extension (simple) || Valid Values =  || Example Values =  || Required? = Required if known (conditional on Component) || Multiplicity =  || CDE Public ID = </t>
  </si>
  <si>
    <t>Component &gt; Paralysis &gt; Extension &gt; Component &gt; Condition Code</t>
  </si>
  <si>
    <t>DEFINITION = An extension for representing a specific condition code corresponding to the comorbid condition category.
FHIR ELEMENT = Observation.component:paralysis.extension:conditionCode</t>
  </si>
  <si>
    <t xml:space="preserve">Data Element Group = Comorbidities Elixhauser Profile || Data Element Name = Component &gt; Paralysis &gt; Extension &gt; Component &gt; Condition Code || Definition = DEFINITION = An extension for representing a specific condition code corresponding to the comorbid condition category.
FHIR ELEMENT = Observation.component:paralysis.extension:conditionCode || Data Type = CodeableConcept || Valid Values = http://hl7.org/fhir/us/mcode/ValueSet/elixhauser-paralysis-vs || Example Values =  || Required? = Required if known (conditional on Component) || Multiplicity =  || CDE Public ID = </t>
  </si>
  <si>
    <t>Component &gt; Paralysis &gt; Extension &gt; Component &gt; Condition Reference</t>
  </si>
  <si>
    <t>DEFINITION = An extension for representing a reference to a condition resource corresponding to the comorbid condition category.
FHIR ELEMENT = Observation.component:paralysis.extension:conditionReference</t>
  </si>
  <si>
    <t xml:space="preserve">Data Element Group = Comorbidities Elixhauser Profile || Data Element Name = Component &gt; Paralysis &gt; Extension &gt; Component &gt; Condition Reference || Definition = DEFINITION = An extension for representing a reference to a condition resource corresponding to the comorbid condition category.
FHIR ELEMENT = Observation.component:paralysis.extension:conditionReference || Data Type = Reference: Condition || Valid Values =  || Example Values =  || Required? = Required if known (conditional on Component) || Multiplicity =  || CDE Public ID = </t>
  </si>
  <si>
    <t>Component &gt; Paralysis &gt; Value</t>
  </si>
  <si>
    <t>DEFINITION = The information determined as a result of making the observation, if the information has a simple value.
FHIR ELEMENT = Observation.component:paralysis.value[x]</t>
  </si>
  <si>
    <t xml:space="preserve">Data Element Group = Comorbidities Elixhauser Profile || Data Element Name = Component &gt; Paralysis &gt; Value || Definition = DEFINITION = The information determined as a result of making the observation, if the information has a simple value.
FHIR ELEMENT = Observation.component:paralysis.value[x] || Data Type = CodeableConcept || Valid Values =  || Example Values =  || Required? = Required if known (conditional on Component) || Multiplicity =  || CDE Public ID = </t>
  </si>
  <si>
    <t>Component &gt; Peripheral Vascular Disease</t>
  </si>
  <si>
    <t>DEFINITION = Component representing the presence or absence of the named comorbidity, with optional condition code(s) or reference to the actual condition(s).
FHIR ELEMENT = Observation.component:peripheralVascularDisease</t>
  </si>
  <si>
    <t>http://hl7.org/fhir/us/mcode/ValueSet/elixhauser-peripheral-vascular-disease-vs</t>
  </si>
  <si>
    <t xml:space="preserve">Data Element Group = Comorbidities Elixhauser Profile || Data Element Name = Component &gt; Peripheral Vascular Disease || Definition = DEFINITION = Component representing the presence or absence of the named comorbidity, with optional condition code(s) or reference to the actual condition(s).
FHIR ELEMENT = Observation.component:peripheralVascularDisease || Data Type = CodeableConcept || Valid Values = http://hl7.org/fhir/us/mcode/ValueSet/elixhauser-peripheral-vascular-disease-vs || Example Values =  || Required? = Required if known || Multiplicity =  || CDE Public ID = </t>
  </si>
  <si>
    <t>Component &gt; Peripheral Vascular Disease &gt; Extension</t>
  </si>
  <si>
    <t>DEFINITION = The patient's specific condition within this comorbidity class.
FHIR ELEMENT = Observation.component:peripheralVascularDisease.extension</t>
  </si>
  <si>
    <t xml:space="preserve">Data Element Group = Comorbidities Elixhauser Profile || Data Element Name = Component &gt; Peripheral Vascular Disease &gt; Extension || Definition = DEFINITION = The patient's specific condition within this comorbidity class.
FHIR ELEMENT = Observation.component:peripheralVascularDisease.extension || Data Type = Extension (simple) || Valid Values =  || Example Values =  || Required? = Required if known (conditional on Component) || Multiplicity =  || CDE Public ID = </t>
  </si>
  <si>
    <t>Component &gt; Peripheral Vascular Disease &gt; Extension &gt; Component &gt; Condition Code</t>
  </si>
  <si>
    <t>DEFINITION = An extension for representing a specific condition code corresponding to the comorbid condition category.
FHIR ELEMENT = Observation.component:peripheralVascularDisease.extension:conditionCode</t>
  </si>
  <si>
    <t xml:space="preserve">Data Element Group = Comorbidities Elixhauser Profile || Data Element Name = Component &gt; Peripheral Vascular Disease &gt; Extension &gt; Component &gt; Condition Code || Definition = DEFINITION = An extension for representing a specific condition code corresponding to the comorbid condition category.
FHIR ELEMENT = Observation.component:peripheralVascularDisease.extension:conditionCode || Data Type = CodeableConcept || Valid Values = http://hl7.org/fhir/us/mcode/ValueSet/elixhauser-peripheral-vascular-disease-vs || Example Values =  || Required? = Required if known (conditional on Component) || Multiplicity =  || CDE Public ID = </t>
  </si>
  <si>
    <t>Component &gt; Peripheral Vascular Disease &gt; Extension &gt; Component &gt; Condition Reference</t>
  </si>
  <si>
    <t>DEFINITION = An extension for representing a reference to a condition resource corresponding to the comorbid condition category.
FHIR ELEMENT = Observation.component:peripheralVascularDisease.extension:conditionReference</t>
  </si>
  <si>
    <t xml:space="preserve">Data Element Group = Comorbidities Elixhauser Profile || Data Element Name = Component &gt; Peripheral Vascular Disease &gt; Extension &gt; Component &gt; Condition Reference || Definition = DEFINITION = An extension for representing a reference to a condition resource corresponding to the comorbid condition category.
FHIR ELEMENT = Observation.component:peripheralVascularDisease.extension:conditionReference || Data Type = Reference: Condition || Valid Values =  || Example Values =  || Required? = Required if known (conditional on Component) || Multiplicity =  || CDE Public ID = </t>
  </si>
  <si>
    <t>Component &gt; Peripheral Vascular Disease &gt; Value</t>
  </si>
  <si>
    <t>DEFINITION = The information determined as a result of making the observation, if the information has a simple value.
FHIR ELEMENT = Observation.component:peripheralVascularDisease.value[x]</t>
  </si>
  <si>
    <t xml:space="preserve">Data Element Group = Comorbidities Elixhauser Profile || Data Element Name = Component &gt; Peripheral Vascular Disease &gt; Value || Definition = DEFINITION = The information determined as a result of making the observation, if the information has a simple value.
FHIR ELEMENT = Observation.component:peripheralVascularDisease.value[x] || Data Type = CodeableConcept || Valid Values =  || Example Values =  || Required? = Required if known (conditional on Component) || Multiplicity =  || CDE Public ID = </t>
  </si>
  <si>
    <t>Component &gt; Psychosis</t>
  </si>
  <si>
    <t>DEFINITION = Component representing the presence or absence of the named comorbidity, with optional condition code(s) or reference to the actual condition(s).
FHIR ELEMENT = Observation.component:psychosis</t>
  </si>
  <si>
    <t>http://hl7.org/fhir/us/mcode/ValueSet/elixhauser-psychosis-vs</t>
  </si>
  <si>
    <t xml:space="preserve">Data Element Group = Comorbidities Elixhauser Profile || Data Element Name = Component &gt; Psychosis || Definition = DEFINITION = Component representing the presence or absence of the named comorbidity, with optional condition code(s) or reference to the actual condition(s).
FHIR ELEMENT = Observation.component:psychosis || Data Type = CodeableConcept || Valid Values = http://hl7.org/fhir/us/mcode/ValueSet/elixhauser-psychosis-vs || Example Values =  || Required? = Required if known || Multiplicity =  || CDE Public ID = </t>
  </si>
  <si>
    <t>Component &gt; Psychosis &gt; Extension</t>
  </si>
  <si>
    <t>DEFINITION = The patient's specific condition within this comorbidity class.
FHIR ELEMENT = Observation.component:psychosis.extension</t>
  </si>
  <si>
    <t xml:space="preserve">Data Element Group = Comorbidities Elixhauser Profile || Data Element Name = Component &gt; Psychosis &gt; Extension || Definition = DEFINITION = The patient's specific condition within this comorbidity class.
FHIR ELEMENT = Observation.component:psychosis.extension || Data Type = Extension (simple) || Valid Values =  || Example Values =  || Required? = Required if known (conditional on Component) || Multiplicity =  || CDE Public ID = </t>
  </si>
  <si>
    <t>Component &gt; Psychosis &gt; Extension &gt; Component &gt; Condition Code</t>
  </si>
  <si>
    <t>DEFINITION = An extension for representing a specific condition code corresponding to the comorbid condition category.
FHIR ELEMENT = Observation.component:psychosis.extension:conditionCode</t>
  </si>
  <si>
    <t xml:space="preserve">Data Element Group = Comorbidities Elixhauser Profile || Data Element Name = Component &gt; Psychosis &gt; Extension &gt; Component &gt; Condition Code || Definition = DEFINITION = An extension for representing a specific condition code corresponding to the comorbid condition category.
FHIR ELEMENT = Observation.component:psychosis.extension:conditionCode || Data Type = CodeableConcept || Valid Values = http://hl7.org/fhir/us/mcode/ValueSet/elixhauser-psychosis-vs || Example Values =  || Required? = Required if known (conditional on Component) || Multiplicity =  || CDE Public ID = </t>
  </si>
  <si>
    <t>Component &gt; Psychosis &gt; Extension &gt; Component &gt; Condition Reference</t>
  </si>
  <si>
    <t>DEFINITION = An extension for representing a reference to a condition resource corresponding to the comorbid condition category.
FHIR ELEMENT = Observation.component:psychosis.extension:conditionReference</t>
  </si>
  <si>
    <t xml:space="preserve">Data Element Group = Comorbidities Elixhauser Profile || Data Element Name = Component &gt; Psychosis &gt; Extension &gt; Component &gt; Condition Reference || Definition = DEFINITION = An extension for representing a reference to a condition resource corresponding to the comorbid condition category.
FHIR ELEMENT = Observation.component:psychosis.extension:conditionReference || Data Type = Reference: Condition || Valid Values =  || Example Values =  || Required? = Required if known (conditional on Component) || Multiplicity =  || CDE Public ID = </t>
  </si>
  <si>
    <t>Component &gt; Psychosis &gt; Value</t>
  </si>
  <si>
    <t>DEFINITION = The information determined as a result of making the observation, if the information has a simple value.
FHIR ELEMENT = Observation.component:psychosis.value[x]</t>
  </si>
  <si>
    <t xml:space="preserve">Data Element Group = Comorbidities Elixhauser Profile || Data Element Name = Component &gt; Psychosis &gt; Value || Definition = DEFINITION = The information determined as a result of making the observation, if the information has a simple value.
FHIR ELEMENT = Observation.component:psychosis.value[x] || Data Type = CodeableConcept || Valid Values =  || Example Values =  || Required? = Required if known (conditional on Component) || Multiplicity =  || CDE Public ID = </t>
  </si>
  <si>
    <t>Component &gt; Pulmonary Circulation Disorder</t>
  </si>
  <si>
    <t>DEFINITION = Component representing the presence or absence of the named comorbidity, with optional condition code(s) or reference to the actual condition(s).
FHIR ELEMENT = Observation.component:pulmonaryCirculationDisorder</t>
  </si>
  <si>
    <t>http://hl7.org/fhir/us/mcode/ValueSet/elixhauser-pulmonary-circulation-disorder-vs</t>
  </si>
  <si>
    <t xml:space="preserve">Data Element Group = Comorbidities Elixhauser Profile || Data Element Name = Component &gt; Pulmonary Circulation Disorder || Definition = DEFINITION = Component representing the presence or absence of the named comorbidity, with optional condition code(s) or reference to the actual condition(s).
FHIR ELEMENT = Observation.component:pulmonaryCirculationDisorder || Data Type = CodeableConcept || Valid Values = http://hl7.org/fhir/us/mcode/ValueSet/elixhauser-pulmonary-circulation-disorder-vs || Example Values =  || Required? = Required if known || Multiplicity =  || CDE Public ID = </t>
  </si>
  <si>
    <t>Component &gt; Pulmonary Circulation Disorder &gt; Extension</t>
  </si>
  <si>
    <t>DEFINITION = The patient's specific condition within this comorbidity class.
FHIR ELEMENT = Observation.component:pulmonaryCirculationDisorder.extension</t>
  </si>
  <si>
    <t xml:space="preserve">Data Element Group = Comorbidities Elixhauser Profile || Data Element Name = Component &gt; Pulmonary Circulation Disorder &gt; Extension || Definition = DEFINITION = The patient's specific condition within this comorbidity class.
FHIR ELEMENT = Observation.component:pulmonaryCirculationDisorder.extension || Data Type = Extension (simple) || Valid Values =  || Example Values =  || Required? = Required if known (conditional on Component) || Multiplicity =  || CDE Public ID = </t>
  </si>
  <si>
    <t>Component &gt; Pulmonary Circulation Disorder &gt; Extension &gt; Component &gt; Condition Code</t>
  </si>
  <si>
    <t>DEFINITION = An extension for representing a specific condition code corresponding to the comorbid condition category.
FHIR ELEMENT = Observation.component:pulmonaryCirculationDisorder.extension:conditionCode</t>
  </si>
  <si>
    <t xml:space="preserve">Data Element Group = Comorbidities Elixhauser Profile || Data Element Name = Component &gt; Pulmonary Circulation Disorder &gt; Extension &gt; Component &gt; Condition Code || Definition = DEFINITION = An extension for representing a specific condition code corresponding to the comorbid condition category.
FHIR ELEMENT = Observation.component:pulmonaryCirculationDisorder.extension:conditionCode || Data Type = CodeableConcept || Valid Values = http://hl7.org/fhir/us/mcode/ValueSet/elixhauser-pulmonary-circulation-disorder-vs || Example Values =  || Required? = Required if known (conditional on Component) || Multiplicity =  || CDE Public ID = </t>
  </si>
  <si>
    <t>Component &gt; Pulmonary Circulation Disorder &gt; Extension &gt; Component &gt; Condition Reference</t>
  </si>
  <si>
    <t>DEFINITION = An extension for representing a reference to a condition resource corresponding to the comorbid condition category.
FHIR ELEMENT = Observation.component:pulmonaryCirculationDisorder.extension:conditionReference</t>
  </si>
  <si>
    <t xml:space="preserve">Data Element Group = Comorbidities Elixhauser Profile || Data Element Name = Component &gt; Pulmonary Circulation Disorder &gt; Extension &gt; Component &gt; Condition Reference || Definition = DEFINITION = An extension for representing a reference to a condition resource corresponding to the comorbid condition category.
FHIR ELEMENT = Observation.component:pulmonaryCirculationDisorder.extension:conditionReference || Data Type = Reference: Condition || Valid Values =  || Example Values =  || Required? = Required if known (conditional on Component) || Multiplicity =  || CDE Public ID = </t>
  </si>
  <si>
    <t>Component &gt; Pulmonary Circulation Disorder &gt; Value</t>
  </si>
  <si>
    <t>DEFINITION = The information determined as a result of making the observation, if the information has a simple value.
FHIR ELEMENT = Observation.component:pulmonaryCirculationDisorder.value[x]</t>
  </si>
  <si>
    <t xml:space="preserve">Data Element Group = Comorbidities Elixhauser Profile || Data Element Name = Component &gt; Pulmonary Circulation Disorder &gt; Value || Definition = DEFINITION = The information determined as a result of making the observation, if the information has a simple value.
FHIR ELEMENT = Observation.component:pulmonaryCirculationDisorder.value[x] || Data Type = CodeableConcept || Valid Values =  || Example Values =  || Required? = Required if known (conditional on Component) || Multiplicity =  || CDE Public ID = </t>
  </si>
  <si>
    <t>Component &gt; Renal Failure Moderate</t>
  </si>
  <si>
    <t>DEFINITION = Component representing the presence or absence of the named comorbidity, with optional condition code(s) or reference to the actual condition(s).
FHIR ELEMENT = Observation.component:renalFailureModerate</t>
  </si>
  <si>
    <t>http://hl7.org/fhir/us/mcode/ValueSet/elixhauser-renal-failure-moderate-vs</t>
  </si>
  <si>
    <t xml:space="preserve">Data Element Group = Comorbidities Elixhauser Profile || Data Element Name = Component &gt; Renal Failure Moderate || Definition = DEFINITION = Component representing the presence or absence of the named comorbidity, with optional condition code(s) or reference to the actual condition(s).
FHIR ELEMENT = Observation.component:renalFailureModerate || Data Type = CodeableConcept || Valid Values = http://hl7.org/fhir/us/mcode/ValueSet/elixhauser-renal-failure-moderate-vs || Example Values =  || Required? = Required if known || Multiplicity =  || CDE Public ID = </t>
  </si>
  <si>
    <t>Component &gt; Renal Failure Moderate &gt; Extension</t>
  </si>
  <si>
    <t>DEFINITION = The patient's specific condition within this comorbidity class.
FHIR ELEMENT = Observation.component:renalFailureModerate.extension</t>
  </si>
  <si>
    <t xml:space="preserve">Data Element Group = Comorbidities Elixhauser Profile || Data Element Name = Component &gt; Renal Failure Moderate &gt; Extension || Definition = DEFINITION = The patient's specific condition within this comorbidity class.
FHIR ELEMENT = Observation.component:renalFailureModerate.extension || Data Type = Extension (simple) || Valid Values =  || Example Values =  || Required? = Required if known (conditional on Component) || Multiplicity =  || CDE Public ID = </t>
  </si>
  <si>
    <t>Component &gt; Renal Failure Moderate &gt; Extension &gt; Component &gt; Condition Code</t>
  </si>
  <si>
    <t>DEFINITION = An extension for representing a specific condition code corresponding to the comorbid condition category.
FHIR ELEMENT = Observation.component:renalFailureModerate.extension:conditionCode</t>
  </si>
  <si>
    <t xml:space="preserve">Data Element Group = Comorbidities Elixhauser Profile || Data Element Name = Component &gt; Renal Failure Moderate &gt; Extension &gt; Component &gt; Condition Code || Definition = DEFINITION = An extension for representing a specific condition code corresponding to the comorbid condition category.
FHIR ELEMENT = Observation.component:renalFailureModerate.extension:conditionCode || Data Type = CodeableConcept || Valid Values = http://hl7.org/fhir/us/mcode/ValueSet/elixhauser-renal-failure-moderate-vs || Example Values =  || Required? = Required if known (conditional on Component) || Multiplicity =  || CDE Public ID = </t>
  </si>
  <si>
    <t>Component &gt; Renal Failure Moderate &gt; Extension &gt; Component &gt; Condition Reference</t>
  </si>
  <si>
    <t>DEFINITION = An extension for representing a reference to a condition resource corresponding to the comorbid condition category.
FHIR ELEMENT = Observation.component:renalFailureModerate.extension:conditionReference</t>
  </si>
  <si>
    <t xml:space="preserve">Data Element Group = Comorbidities Elixhauser Profile || Data Element Name = Component &gt; Renal Failure Moderate &gt; Extension &gt; Component &gt; Condition Reference || Definition = DEFINITION = An extension for representing a reference to a condition resource corresponding to the comorbid condition category.
FHIR ELEMENT = Observation.component:renalFailureModerate.extension:conditionReference || Data Type = Reference: Condition || Valid Values =  || Example Values =  || Required? = Required if known (conditional on Component) || Multiplicity =  || CDE Public ID = </t>
  </si>
  <si>
    <t>Component &gt; Renal Failure Moderate &gt; Value</t>
  </si>
  <si>
    <t>DEFINITION = The information determined as a result of making the observation, if the information has a simple value.
FHIR ELEMENT = Observation.component:renalFailureModerate.value[x]</t>
  </si>
  <si>
    <t xml:space="preserve">Data Element Group = Comorbidities Elixhauser Profile || Data Element Name = Component &gt; Renal Failure Moderate &gt; Value || Definition = DEFINITION = The information determined as a result of making the observation, if the information has a simple value.
FHIR ELEMENT = Observation.component:renalFailureModerate.value[x] || Data Type = CodeableConcept || Valid Values =  || Example Values =  || Required? = Required if known (conditional on Component) || Multiplicity =  || CDE Public ID = </t>
  </si>
  <si>
    <t>Component &gt; Renal Failure Severe</t>
  </si>
  <si>
    <t>DEFINITION = Component representing the presence or absence of the named comorbidity, with optional condition code(s) or reference to the actual condition(s).
FHIR ELEMENT = Observation.component:renalFailureSevere</t>
  </si>
  <si>
    <t>http://hl7.org/fhir/us/mcode/ValueSet/elixhauser-renal-failure-severe-vs</t>
  </si>
  <si>
    <t xml:space="preserve">Data Element Group = Comorbidities Elixhauser Profile || Data Element Name = Component &gt; Renal Failure Severe || Definition = DEFINITION = Component representing the presence or absence of the named comorbidity, with optional condition code(s) or reference to the actual condition(s).
FHIR ELEMENT = Observation.component:renalFailureSevere || Data Type = CodeableConcept || Valid Values = http://hl7.org/fhir/us/mcode/ValueSet/elixhauser-renal-failure-severe-vs || Example Values =  || Required? = Required if known || Multiplicity =  || CDE Public ID = </t>
  </si>
  <si>
    <t>Component &gt; Renal Failure Severe &gt; Extension</t>
  </si>
  <si>
    <t>DEFINITION = The patient's specific condition within this comorbidity class.
FHIR ELEMENT = Observation.component:renalFailureSevere.extension</t>
  </si>
  <si>
    <t xml:space="preserve">Data Element Group = Comorbidities Elixhauser Profile || Data Element Name = Component &gt; Renal Failure Severe &gt; Extension || Definition = DEFINITION = The patient's specific condition within this comorbidity class.
FHIR ELEMENT = Observation.component:renalFailureSevere.extension || Data Type = Extension (simple) || Valid Values =  || Example Values =  || Required? = Required if known (conditional on Component) || Multiplicity =  || CDE Public ID = </t>
  </si>
  <si>
    <t>Component &gt; Renal Failure Severe &gt; Extension &gt; Component &gt; Condition Code</t>
  </si>
  <si>
    <t>DEFINITION = An extension for representing a specific condition code corresponding to the comorbid condition category.
FHIR ELEMENT = Observation.component:renalFailureSevere.extension:conditionCode</t>
  </si>
  <si>
    <t xml:space="preserve">Data Element Group = Comorbidities Elixhauser Profile || Data Element Name = Component &gt; Renal Failure Severe &gt; Extension &gt; Component &gt; Condition Code || Definition = DEFINITION = An extension for representing a specific condition code corresponding to the comorbid condition category.
FHIR ELEMENT = Observation.component:renalFailureSevere.extension:conditionCode || Data Type = CodeableConcept || Valid Values = http://hl7.org/fhir/us/mcode/ValueSet/elixhauser-renal-failure-severe-vs || Example Values =  || Required? = Required if known (conditional on Component) || Multiplicity =  || CDE Public ID = </t>
  </si>
  <si>
    <t>Component &gt; Renal Failure Severe &gt; Extension &gt; Component &gt; Condition Reference</t>
  </si>
  <si>
    <t>DEFINITION = An extension for representing a reference to a condition resource corresponding to the comorbid condition category.
FHIR ELEMENT = Observation.component:renalFailureSevere.extension:conditionReference</t>
  </si>
  <si>
    <t xml:space="preserve">Data Element Group = Comorbidities Elixhauser Profile || Data Element Name = Component &gt; Renal Failure Severe &gt; Extension &gt; Component &gt; Condition Reference || Definition = DEFINITION = An extension for representing a reference to a condition resource corresponding to the comorbid condition category.
FHIR ELEMENT = Observation.component:renalFailureSevere.extension:conditionReference || Data Type = Reference: Condition || Valid Values =  || Example Values =  || Required? = Required if known (conditional on Component) || Multiplicity =  || CDE Public ID = </t>
  </si>
  <si>
    <t>Component &gt; Renal Failure Severe &gt; Value</t>
  </si>
  <si>
    <t>DEFINITION = The information determined as a result of making the observation, if the information has a simple value.
FHIR ELEMENT = Observation.component:renalFailureSevere.value[x]</t>
  </si>
  <si>
    <t xml:space="preserve">Data Element Group = Comorbidities Elixhauser Profile || Data Element Name = Component &gt; Renal Failure Severe &gt; Value || Definition = DEFINITION = The information determined as a result of making the observation, if the information has a simple value.
FHIR ELEMENT = Observation.component:renalFailureSevere.value[x] || Data Type = CodeableConcept || Valid Values =  || Example Values =  || Required? = Required if known (conditional on Component) || Multiplicity =  || CDE Public ID = </t>
  </si>
  <si>
    <t>Component &gt; Hypothyroidism</t>
  </si>
  <si>
    <t>DEFINITION = Component representing the presence or absence of the named comorbidity, with optional condition code(s) or reference to the actual condition(s).
FHIR ELEMENT = Observation.component:hypothyroidism</t>
  </si>
  <si>
    <t>http://hl7.org/fhir/us/mcode/ValueSet/elixhauser-hypothyroidism-vs</t>
  </si>
  <si>
    <t xml:space="preserve">Data Element Group = Comorbidities Elixhauser Profile || Data Element Name = Component &gt; Hypothyroidism || Definition = DEFINITION = Component representing the presence or absence of the named comorbidity, with optional condition code(s) or reference to the actual condition(s).
FHIR ELEMENT = Observation.component:hypothyroidism || Data Type = CodeableConcept || Valid Values = http://hl7.org/fhir/us/mcode/ValueSet/elixhauser-hypothyroidism-vs || Example Values =  || Required? = Required if known || Multiplicity =  || CDE Public ID = </t>
  </si>
  <si>
    <t>Component &gt; Hypothyroidism &gt; Extension</t>
  </si>
  <si>
    <t>DEFINITION = The patient's specific condition within this comorbidity class.
FHIR ELEMENT = Observation.component:hypothyroidism.extension</t>
  </si>
  <si>
    <t xml:space="preserve">Data Element Group = Comorbidities Elixhauser Profile || Data Element Name = Component &gt; Hypothyroidism &gt; Extension || Definition = DEFINITION = The patient's specific condition within this comorbidity class.
FHIR ELEMENT = Observation.component:hypothyroidism.extension || Data Type = Extension (simple) || Valid Values =  || Example Values =  || Required? = Required if known (conditional on Component) || Multiplicity =  || CDE Public ID = </t>
  </si>
  <si>
    <t>Component &gt; Hypothyroidism &gt; Extension &gt; Component &gt; Condition Code</t>
  </si>
  <si>
    <t>DEFINITION = An extension for representing a specific condition code corresponding to the comorbid condition category.
FHIR ELEMENT = Observation.component:hypothyroidism.extension:conditionCode</t>
  </si>
  <si>
    <t xml:space="preserve">Data Element Group = Comorbidities Elixhauser Profile || Data Element Name = Component &gt; Hypothyroidism &gt; Extension &gt; Component &gt; Condition Code || Definition = DEFINITION = An extension for representing a specific condition code corresponding to the comorbid condition category.
FHIR ELEMENT = Observation.component:hypothyroidism.extension:conditionCode || Data Type = CodeableConcept || Valid Values = http://hl7.org/fhir/us/mcode/ValueSet/elixhauser-hypothyroidism-vs || Example Values =  || Required? = Required if known (conditional on Component) || Multiplicity =  || CDE Public ID = </t>
  </si>
  <si>
    <t>Component &gt; Hypothyroidism &gt; Extension &gt; Component &gt; Condition Reference</t>
  </si>
  <si>
    <t>DEFINITION = An extension for representing a reference to a condition resource corresponding to the comorbid condition category.
FHIR ELEMENT = Observation.component:hypothyroidism.extension:conditionReference</t>
  </si>
  <si>
    <t xml:space="preserve">Data Element Group = Comorbidities Elixhauser Profile || Data Element Name = Component &gt; Hypothyroidism &gt; Extension &gt; Component &gt; Condition Reference || Definition = DEFINITION = An extension for representing a reference to a condition resource corresponding to the comorbid condition category.
FHIR ELEMENT = Observation.component:hypothyroidism.extension:conditionReference || Data Type = Reference: Condition || Valid Values =  || Example Values =  || Required? = Required if known (conditional on Component) || Multiplicity =  || CDE Public ID = </t>
  </si>
  <si>
    <t>Component &gt; Hypothyroidism &gt; Value</t>
  </si>
  <si>
    <t>DEFINITION = The information determined as a result of making the observation, if the information has a simple value.
FHIR ELEMENT = Observation.component:hypothyroidism.value[x]</t>
  </si>
  <si>
    <t xml:space="preserve">Data Element Group = Comorbidities Elixhauser Profile || Data Element Name = Component &gt; Hypothyroidism &gt; Value || Definition = DEFINITION = The information determined as a result of making the observation, if the information has a simple value.
FHIR ELEMENT = Observation.component:hypothyroidism.value[x] || Data Type = CodeableConcept || Valid Values =  || Example Values =  || Required? = Required if known (conditional on Component) || Multiplicity =  || CDE Public ID = </t>
  </si>
  <si>
    <t>Component &gt; Thyroid Other</t>
  </si>
  <si>
    <t>DEFINITION = Component representing the presence or absence of the named comorbidity, with optional condition code(s) or reference to the actual condition(s).
FHIR ELEMENT = Observation.component:thyroidOther</t>
  </si>
  <si>
    <t>http://hl7.org/fhir/us/mcode/ValueSet/elixhauser-other-thyroid-disorder-vs</t>
  </si>
  <si>
    <t xml:space="preserve">Data Element Group = Comorbidities Elixhauser Profile || Data Element Name = Component &gt; Thyroid Other || Definition = DEFINITION = Component representing the presence or absence of the named comorbidity, with optional condition code(s) or reference to the actual condition(s).
FHIR ELEMENT = Observation.component:thyroidOther || Data Type = CodeableConcept || Valid Values = http://hl7.org/fhir/us/mcode/ValueSet/elixhauser-other-thyroid-disorder-vs || Example Values =  || Required? = Required if known || Multiplicity =  || CDE Public ID = </t>
  </si>
  <si>
    <t>Component &gt; Thyroid Other &gt; Extension</t>
  </si>
  <si>
    <t>DEFINITION = The patient's specific condition within this comorbidity class.
FHIR ELEMENT = Observation.component:thyroidOther.extension</t>
  </si>
  <si>
    <t xml:space="preserve">Data Element Group = Comorbidities Elixhauser Profile || Data Element Name = Component &gt; Thyroid Other &gt; Extension || Definition = DEFINITION = The patient's specific condition within this comorbidity class.
FHIR ELEMENT = Observation.component:thyroidOther.extension || Data Type = Extension (simple) || Valid Values =  || Example Values =  || Required? = Required if known (conditional on Component) || Multiplicity =  || CDE Public ID = </t>
  </si>
  <si>
    <t>Component &gt; Thyroid Other &gt; Extension &gt; Component &gt; Condition Code</t>
  </si>
  <si>
    <t>DEFINITION = An extension for representing a specific condition code corresponding to the comorbid condition category.
FHIR ELEMENT = Observation.component:thyroidOther.extension:conditionCode</t>
  </si>
  <si>
    <t xml:space="preserve">Data Element Group = Comorbidities Elixhauser Profile || Data Element Name = Component &gt; Thyroid Other &gt; Extension &gt; Component &gt; Condition Code || Definition = DEFINITION = An extension for representing a specific condition code corresponding to the comorbid condition category.
FHIR ELEMENT = Observation.component:thyroidOther.extension:conditionCode || Data Type = CodeableConcept || Valid Values = http://hl7.org/fhir/us/mcode/ValueSet/elixhauser-other-thyroid-disorder-vs || Example Values =  || Required? = Required if known (conditional on Component) || Multiplicity =  || CDE Public ID = </t>
  </si>
  <si>
    <t>Component &gt; Thyroid Other &gt; Extension &gt; Component &gt; Condition Reference</t>
  </si>
  <si>
    <t>DEFINITION = An extension for representing a reference to a condition resource corresponding to the comorbid condition category.
FHIR ELEMENT = Observation.component:thyroidOther.extension:conditionReference</t>
  </si>
  <si>
    <t xml:space="preserve">Data Element Group = Comorbidities Elixhauser Profile || Data Element Name = Component &gt; Thyroid Other &gt; Extension &gt; Component &gt; Condition Reference || Definition = DEFINITION = An extension for representing a reference to a condition resource corresponding to the comorbid condition category.
FHIR ELEMENT = Observation.component:thyroidOther.extension:conditionReference || Data Type = Reference: Condition || Valid Values =  || Example Values =  || Required? = Required if known (conditional on Component) || Multiplicity =  || CDE Public ID = </t>
  </si>
  <si>
    <t>Component &gt; Thyroid Other &gt; Value</t>
  </si>
  <si>
    <t>DEFINITION = The information determined as a result of making the observation, if the information has a simple value.
FHIR ELEMENT = Observation.component:thyroidOther.value[x]</t>
  </si>
  <si>
    <t xml:space="preserve">Data Element Group = Comorbidities Elixhauser Profile || Data Element Name = Component &gt; Thyroid Other &gt; Value || Definition = DEFINITION = The information determined as a result of making the observation, if the information has a simple value.
FHIR ELEMENT = Observation.component:thyroidOther.value[x] || Data Type = CodeableConcept || Valid Values =  || Example Values =  || Required? = Required if known (conditional on Component) || Multiplicity =  || CDE Public ID = </t>
  </si>
  <si>
    <t>Component &gt; Ulcer</t>
  </si>
  <si>
    <t>DEFINITION = Component representing the presence or absence of the named comorbidity, with optional condition code(s) or reference to the actual condition(s).
FHIR ELEMENT = Observation.component:ulcer</t>
  </si>
  <si>
    <t>http://hl7.org/fhir/us/mcode/ValueSet/elixhauser-ulcer-vs</t>
  </si>
  <si>
    <t xml:space="preserve">Data Element Group = Comorbidities Elixhauser Profile || Data Element Name = Component &gt; Ulcer || Definition = DEFINITION = Component representing the presence or absence of the named comorbidity, with optional condition code(s) or reference to the actual condition(s).
FHIR ELEMENT = Observation.component:ulcer || Data Type = CodeableConcept || Valid Values = http://hl7.org/fhir/us/mcode/ValueSet/elixhauser-ulcer-vs || Example Values =  || Required? = Required if known || Multiplicity =  || CDE Public ID = </t>
  </si>
  <si>
    <t>Component &gt; Ulcer &gt; Extension</t>
  </si>
  <si>
    <t>DEFINITION = The patient's specific condition within this comorbidity class.
FHIR ELEMENT = Observation.component:ulcer.extension</t>
  </si>
  <si>
    <t xml:space="preserve">Data Element Group = Comorbidities Elixhauser Profile || Data Element Name = Component &gt; Ulcer &gt; Extension || Definition = DEFINITION = The patient's specific condition within this comorbidity class.
FHIR ELEMENT = Observation.component:ulcer.extension || Data Type = Extension (simple) || Valid Values =  || Example Values =  || Required? = Required if known (conditional on Component) || Multiplicity =  || CDE Public ID = </t>
  </si>
  <si>
    <t>Component &gt; Ulcer &gt; Extension &gt; Component &gt; Condition Code</t>
  </si>
  <si>
    <t>DEFINITION = An extension for representing a specific condition code corresponding to the comorbid condition category.
FHIR ELEMENT = Observation.component:ulcer.extension:conditionCode</t>
  </si>
  <si>
    <t xml:space="preserve">Data Element Group = Comorbidities Elixhauser Profile || Data Element Name = Component &gt; Ulcer &gt; Extension &gt; Component &gt; Condition Code || Definition = DEFINITION = An extension for representing a specific condition code corresponding to the comorbid condition category.
FHIR ELEMENT = Observation.component:ulcer.extension:conditionCode || Data Type = CodeableConcept || Valid Values = http://hl7.org/fhir/us/mcode/ValueSet/elixhauser-ulcer-vs || Example Values =  || Required? = Required if known (conditional on Component) || Multiplicity =  || CDE Public ID = </t>
  </si>
  <si>
    <t>Component &gt; Ulcer &gt; Extension &gt; Component &gt; Condition Reference</t>
  </si>
  <si>
    <t>DEFINITION = An extension for representing a reference to a condition resource corresponding to the comorbid condition category.
FHIR ELEMENT = Observation.component:ulcer.extension:conditionReference</t>
  </si>
  <si>
    <t xml:space="preserve">Data Element Group = Comorbidities Elixhauser Profile || Data Element Name = Component &gt; Ulcer &gt; Extension &gt; Component &gt; Condition Reference || Definition = DEFINITION = An extension for representing a reference to a condition resource corresponding to the comorbid condition category.
FHIR ELEMENT = Observation.component:ulcer.extension:conditionReference || Data Type = Reference: Condition || Valid Values =  || Example Values =  || Required? = Required if known (conditional on Component) || Multiplicity =  || CDE Public ID = </t>
  </si>
  <si>
    <t>Component &gt; Ulcer &gt; Value</t>
  </si>
  <si>
    <t>DEFINITION = The information determined as a result of making the observation, if the information has a simple value.
FHIR ELEMENT = Observation.component:ulcer.value[x]</t>
  </si>
  <si>
    <t xml:space="preserve">Data Element Group = Comorbidities Elixhauser Profile || Data Element Name = Component &gt; Ulcer &gt; Value || Definition = DEFINITION = The information determined as a result of making the observation, if the information has a simple value.
FHIR ELEMENT = Observation.component:ulcer.value[x] || Data Type = CodeableConcept || Valid Values =  || Example Values =  || Required? = Required if known (conditional on Component) || Multiplicity =  || CDE Public ID = </t>
  </si>
  <si>
    <t>Component &gt; Valvular Disease</t>
  </si>
  <si>
    <t>DEFINITION = Component representing the presence or absence of the named comorbidity, with optional condition code(s) or reference to the actual condition(s).
FHIR ELEMENT = Observation.component:valvularDisease</t>
  </si>
  <si>
    <t>http://hl7.org/fhir/us/mcode/ValueSet/elixhauser-valvular-disease-vs</t>
  </si>
  <si>
    <t xml:space="preserve">Data Element Group = Comorbidities Elixhauser Profile || Data Element Name = Component &gt; Valvular Disease || Definition = DEFINITION = Component representing the presence or absence of the named comorbidity, with optional condition code(s) or reference to the actual condition(s).
FHIR ELEMENT = Observation.component:valvularDisease || Data Type = CodeableConcept || Valid Values = http://hl7.org/fhir/us/mcode/ValueSet/elixhauser-valvular-disease-vs || Example Values =  || Required? = Required if known || Multiplicity =  || CDE Public ID = </t>
  </si>
  <si>
    <t>Component &gt; Valvular Disease &gt; Extension</t>
  </si>
  <si>
    <t>DEFINITION = The patient's specific condition within this comorbidity class.
FHIR ELEMENT = Observation.component:valvularDisease.extension</t>
  </si>
  <si>
    <t xml:space="preserve">Data Element Group = Comorbidities Elixhauser Profile || Data Element Name = Component &gt; Valvular Disease &gt; Extension || Definition = DEFINITION = The patient's specific condition within this comorbidity class.
FHIR ELEMENT = Observation.component:valvularDisease.extension || Data Type = Extension (simple) || Valid Values =  || Example Values =  || Required? = Required if known (conditional on Component) || Multiplicity =  || CDE Public ID = </t>
  </si>
  <si>
    <t>Component &gt; Valvular Disease &gt; Extension &gt; Component &gt; Condition Code</t>
  </si>
  <si>
    <t>DEFINITION = An extension for representing a specific condition code corresponding to the comorbid condition category.
FHIR ELEMENT = Observation.component:valvularDisease.extension:conditionCode</t>
  </si>
  <si>
    <t xml:space="preserve">Data Element Group = Comorbidities Elixhauser Profile || Data Element Name = Component &gt; Valvular Disease &gt; Extension &gt; Component &gt; Condition Code || Definition = DEFINITION = An extension for representing a specific condition code corresponding to the comorbid condition category.
FHIR ELEMENT = Observation.component:valvularDisease.extension:conditionCode || Data Type = CodeableConcept || Valid Values = http://hl7.org/fhir/us/mcode/ValueSet/elixhauser-valvular-disease-vs || Example Values =  || Required? = Required if known (conditional on Component) || Multiplicity =  || CDE Public ID = </t>
  </si>
  <si>
    <t>Component &gt; Valvular Disease &gt; Extension &gt; Component &gt; Condition Reference</t>
  </si>
  <si>
    <t>DEFINITION = An extension for representing a reference to a condition resource corresponding to the comorbid condition category.
FHIR ELEMENT = Observation.component:valvularDisease.extension:conditionReference</t>
  </si>
  <si>
    <t xml:space="preserve">Data Element Group = Comorbidities Elixhauser Profile || Data Element Name = Component &gt; Valvular Disease &gt; Extension &gt; Component &gt; Condition Reference || Definition = DEFINITION = An extension for representing a reference to a condition resource corresponding to the comorbid condition category.
FHIR ELEMENT = Observation.component:valvularDisease.extension:conditionReference || Data Type = Reference: Condition || Valid Values =  || Example Values =  || Required? = Required if known (conditional on Component) || Multiplicity =  || CDE Public ID = </t>
  </si>
  <si>
    <t>Component &gt; Valvular Disease &gt; Value</t>
  </si>
  <si>
    <t>DEFINITION = The information determined as a result of making the observation, if the information has a simple value.
FHIR ELEMENT = Observation.component:valvularDisease.value[x]</t>
  </si>
  <si>
    <t xml:space="preserve">Data Element Group = Comorbidities Elixhauser Profile || Data Element Name = Component &gt; Valvular Disease &gt; Value || Definition = DEFINITION = The information determined as a result of making the observation, if the information has a simple value.
FHIR ELEMENT = Observation.component:valvularDisease.value[x] || Data Type = CodeableConcept || Valid Values =  || Example Values =  || Required? = Required if known (conditional on Component) || Multiplicity =  || CDE Public ID = </t>
  </si>
  <si>
    <t>Component &gt; Weight Loss</t>
  </si>
  <si>
    <t>DEFINITION = Component representing the presence or absence of the named comorbidity, with optional condition code(s) or reference to the actual condition(s).
FHIR ELEMENT = Observation.component:weightLoss</t>
  </si>
  <si>
    <t>http://hl7.org/fhir/us/mcode/ValueSet/elixhauser-weight-loss-vs</t>
  </si>
  <si>
    <t xml:space="preserve">Data Element Group = Comorbidities Elixhauser Profile || Data Element Name = Component &gt; Weight Loss || Definition = DEFINITION = Component representing the presence or absence of the named comorbidity, with optional condition code(s) or reference to the actual condition(s).
FHIR ELEMENT = Observation.component:weightLoss || Data Type = CodeableConcept || Valid Values = http://hl7.org/fhir/us/mcode/ValueSet/elixhauser-weight-loss-vs || Example Values =  || Required? = Required if known || Multiplicity =  || CDE Public ID = </t>
  </si>
  <si>
    <t>Component &gt; Weight Loss &gt; Extension</t>
  </si>
  <si>
    <t>DEFINITION = The patient's specific condition within this comorbidity class.
FHIR ELEMENT = Observation.component:weightLoss.extension</t>
  </si>
  <si>
    <t xml:space="preserve">Data Element Group = Comorbidities Elixhauser Profile || Data Element Name = Component &gt; Weight Loss &gt; Extension || Definition = DEFINITION = The patient's specific condition within this comorbidity class.
FHIR ELEMENT = Observation.component:weightLoss.extension || Data Type = Extension (simple) || Valid Values =  || Example Values =  || Required? = Required if known (conditional on Component) || Multiplicity =  || CDE Public ID = </t>
  </si>
  <si>
    <t>Component &gt; Weight Loss &gt; Extension &gt; Component &gt; Condition Code</t>
  </si>
  <si>
    <t>DEFINITION = An extension for representing a specific condition code corresponding to the comorbid condition category.
FHIR ELEMENT = Observation.component:weightLoss.extension:conditionCode</t>
  </si>
  <si>
    <t xml:space="preserve">Data Element Group = Comorbidities Elixhauser Profile || Data Element Name = Component &gt; Weight Loss &gt; Extension &gt; Component &gt; Condition Code || Definition = DEFINITION = An extension for representing a specific condition code corresponding to the comorbid condition category.
FHIR ELEMENT = Observation.component:weightLoss.extension:conditionCode || Data Type = CodeableConcept || Valid Values = http://hl7.org/fhir/us/mcode/ValueSet/elixhauser-weight-loss-vs || Example Values =  || Required? = Required if known (conditional on Component) || Multiplicity =  || CDE Public ID = </t>
  </si>
  <si>
    <t>Component &gt; Weight Loss &gt; Extension &gt; Component &gt; Condition Reference</t>
  </si>
  <si>
    <t>DEFINITION = An extension for representing a reference to a condition resource corresponding to the comorbid condition category.
FHIR ELEMENT = Observation.component:weightLoss.extension:conditionReference</t>
  </si>
  <si>
    <t xml:space="preserve">Data Element Group = Comorbidities Elixhauser Profile || Data Element Name = Component &gt; Weight Loss &gt; Extension &gt; Component &gt; Condition Reference || Definition = DEFINITION = An extension for representing a reference to a condition resource corresponding to the comorbid condition category.
FHIR ELEMENT = Observation.component:weightLoss.extension:conditionReference || Data Type = Reference: Condition || Valid Values =  || Example Values =  || Required? = Required if known (conditional on Component) || Multiplicity =  || CDE Public ID = </t>
  </si>
  <si>
    <t>Component &gt; Weight Loss &gt; Value</t>
  </si>
  <si>
    <t>DEFINITION = The information determined as a result of making the observation, if the information has a simple value.
FHIR ELEMENT = Observation.component:weightLoss.value[x]</t>
  </si>
  <si>
    <t xml:space="preserve">Data Element Group = Comorbidities Elixhauser Profile || Data Element Name = Component &gt; Weight Loss &gt; Value || Definition = DEFINITION = The information determined as a result of making the observation, if the information has a simple value.
FHIR ELEMENT = Observation.component:weightLoss.value[x] || Data Type = CodeableConcept || Valid Values =  || Example Values =  || Required? = Required if known (conditional on Component) || Multiplicity =  || CDE Public ID = </t>
  </si>
  <si>
    <t>ECOG Performance Status Profile</t>
  </si>
  <si>
    <t xml:space="preserve">Data Element Group = ECOG Performance Status Profile || Data Element Name = Status || Definition = DEFINITION = The status of the result value.
FHIR ELEMENT = Observation.status || Data Type = code || Valid Values = http://hl7.org/fhir/ValueSet/observation-status|4.0.1 || Example Values =  || Required? = Required || Multiplicity =  || CDE Public ID = </t>
  </si>
  <si>
    <t>DEFINITION = Patient whose performance status is recorded.
FHIR ELEMENT = Observation.subject</t>
  </si>
  <si>
    <t xml:space="preserve">Data Element Group = ECOG Performance Status Profile || Data Element Name = Subject || Definition = DEFINITION = Patient whose performance status is recorded.
FHIR ELEMENT = Observation.subject || Data Type = Reference: CancerPatient || Valid Values =  || Example Values =  || Required? = Required || Multiplicity =  || CDE Public ID = </t>
  </si>
  <si>
    <t xml:space="preserve">Data Element Group = ECOG Performance Status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or Period || Valid Values =  || Example Values =  || Required? = Required if known || Multiplicity =  || CDE Public ID = </t>
  </si>
  <si>
    <t xml:space="preserve">Data Element Group = ECOG Performance Status Profile || Data Element Name = Value || Definition = DEFINITION = The information determined as a result of making the observation, if the information has a simple value.
FHIR ELEMENT = Observation.value[x] || Data Type = integer || Valid Values =  || Example Values =  || Required? = Required if known || Multiplicity =  || CDE Public ID = </t>
  </si>
  <si>
    <t>Interpretation</t>
  </si>
  <si>
    <t>DEFINITION = A categorical assessment of an observation value.  For example, high, low, normal.
FHIR ELEMENT = Observation.interpretation</t>
  </si>
  <si>
    <t>http://loinc.org/vs/LL529-9</t>
  </si>
  <si>
    <t xml:space="preserve">Data Element Group = ECOG Performance Status Profile || Data Element Name = Interpretation || Definition = DEFINITION = A categorical assessment of an observation value.  For example, high, low, normal.
FHIR ELEMENT = Observation.interpretation || Data Type = CodeableConcept || Valid Values = http://loinc.org/vs/LL529-9 || Example Values =  || Required? = Required if known || Multiplicity =  || CDE Public ID = </t>
  </si>
  <si>
    <t>Genomic Region Studied Profile</t>
  </si>
  <si>
    <t>http://hl7.org/fhir/ValueSet/observation-status</t>
  </si>
  <si>
    <t xml:space="preserve">Data Element Group = Genomic Region Studied Profile || Data Element Name = Status || Definition = DEFINITION = The status of the result value.
FHIR ELEMENT = Observation.status || Data Type = code || Valid Values = http://hl7.org/fhir/ValueSet/observation-status || Example Values =  || Required? = Required || Multiplicity =  || CDE Public ID = </t>
  </si>
  <si>
    <t>DEFINITION = 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
FHIR ELEMENT = Observation.subject</t>
  </si>
  <si>
    <t xml:space="preserve">Data Element Group = Genomic Region Studied Profile || Data Element Name = Subject || Definition = DEFINITION = 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
FHIR ELEMENT = Observation.subject || Data Type = Reference: USCorePatientProfile || Valid Values =  || Example Values =  || Required? = Required || Multiplicity =  || CDE Public ID = </t>
  </si>
  <si>
    <t>DEFINITION = For lab tests this is the specimen collection date.  For Ask at Order Entry Questions (AOE)'s this is the date the question was asked.
FHIR ELEMENT = Observation.effective[x]</t>
  </si>
  <si>
    <t xml:space="preserve">Data Element Group = Genomic Region Studied Profile || Data Element Name = Effective || Definition = DEFINITION = For lab tests this is the specimen collection date.  For Ask at Order Entry Questions (AOE)'s this is the date the question was asked.
FHIR ELEMENT = Observation.effective[x] || Data Type = dateTime, Period, Timing, or instant || Valid Values =  || Example Values =  || Required? = Required if known || Multiplicity =  || CDE Public ID = </t>
  </si>
  <si>
    <t>DEFINITION = Not used in this profile. MustSupport is inherited from the parent profile (USCoreObservationLab) and should be ignored by implementers for this element.
FHIR ELEMENT = Observation.value[x]</t>
  </si>
  <si>
    <t>Any</t>
  </si>
  <si>
    <t xml:space="preserve">Data Element Group = Genomic Region Studied Profile || Data Element Name = Value || Definition = DEFINITION = Not used in this profile. MustSupport is inherited from the parent profile (USCoreObservationLab) and should be ignored by implementers for this element.
FHIR ELEMENT = Observation.value[x] || Data Type = Any || Valid Values =  || Example Values =  || Required? = Required if known || Multiplicity =  || CDE Public ID = </t>
  </si>
  <si>
    <t>Data Absent Reason</t>
  </si>
  <si>
    <t>DEFINITION = Provides a reason why the expected value in the element Observation.value[x] is missing.
FHIR ELEMENT = Observation.dataAbsentReason</t>
  </si>
  <si>
    <t>http://hl7.org/fhir/ValueSet/data-absent-reason</t>
  </si>
  <si>
    <t xml:space="preserve">Data Element Group = Genomic Region Studied Profile || Data Element Name = Data Absent Reason || Definition = DEFINITION = Provides a reason why the expected value in the element Observation.value[x] is missing.
FHIR ELEMENT = Observation.dataAbsentReason || Data Type = CodeableConcept || Valid Values = http://hl7.org/fhir/ValueSet/data-absent-reason || Example Values =  || Required? = Required if known || Multiplicity =  || CDE Public ID = </t>
  </si>
  <si>
    <t>DEFINITION = 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
FHIR ELEMENT = Observation.component</t>
  </si>
  <si>
    <t xml:space="preserve">Data Element Group = Genomic Region Studied Profile || Data Element Name = Component || Definition = DEFINITION = 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
FHIR ELEMENT = Observation.component || Data Type = Any || Valid Values =  || Example Values =  || Required? = Required if known || Multiplicity =  || CDE Public ID = </t>
  </si>
  <si>
    <t>Component &gt; Code</t>
  </si>
  <si>
    <t>DEFINITION = Describes what was observed. Sometimes this is called the observation "code".
FHIR ELEMENT = Observation.component.code</t>
  </si>
  <si>
    <t>http://hl7.org/fhir/ValueSet/observation-codes</t>
  </si>
  <si>
    <t>Required (conditional on Component)</t>
  </si>
  <si>
    <t xml:space="preserve">Data Element Group = Genomic Region Studied Profile || Data Element Name = Component &gt; Code || Definition = DEFINITION = Describes what was observed. Sometimes this is called the observation "code".
FHIR ELEMENT = Observation.component.code || Data Type = CodeableConcept || Valid Values = http://hl7.org/fhir/ValueSet/observation-codes || Example Values =  || Required? = Required (conditional on Component) || Multiplicity =  || CDE Public ID = </t>
  </si>
  <si>
    <t>Component &gt; Value</t>
  </si>
  <si>
    <t>DEFINITION = The information determined as a result of making the observation, if the information has a simple value.
FHIR ELEMENT = Observation.component.value[x]</t>
  </si>
  <si>
    <t xml:space="preserve">Data Element Group = Genomic Region Studied Profile || Data Element Name = Component &gt; Value || Definition = DEFINITION = The information determined as a result of making the observation, if the information has a simple value.
FHIR ELEMENT = Observation.component.value[x] || Data Type = Any || Valid Values =  || Example Values =  || Required? = Required if known (conditional on Component) || Multiplicity =  || CDE Public ID = </t>
  </si>
  <si>
    <t>Component &gt; Gene Mutations &gt; Value</t>
  </si>
  <si>
    <t>DEFINITION = The information determined as a result of making the observation, if the information has a simple value.
FHIR ELEMENT = Observation.component:geneMutations.value[x]</t>
  </si>
  <si>
    <t>http://hl7.org/fhir/us/mcode/ValueSet/mcode-hgvs-vs</t>
  </si>
  <si>
    <t xml:space="preserve">Data Element Group = Genomic Region Studied Profile || Data Element Name = Component &gt; Gene Mutations &gt; Value || Definition = DEFINITION = The information determined as a result of making the observation, if the information has a simple value.
FHIR ELEMENT = Observation.component:geneMutations.value[x] || Data Type = CodeableConcept || Valid Values = http://hl7.org/fhir/us/mcode/ValueSet/mcode-hgvs-vs || Example Values =  || Required? = Required if known (conditional on Component) || Multiplicity =  || CDE Public ID = </t>
  </si>
  <si>
    <t>Component &gt; Gene Studied &gt; Value</t>
  </si>
  <si>
    <t>DEFINITION = The information determined as a result of making the observation, if the information has a simple value.
FHIR ELEMENT = Observation.component:geneStudied.value[x]</t>
  </si>
  <si>
    <t>http://hl7.org/fhir/us/mcode/ValueSet/mcode-hgnc-vs</t>
  </si>
  <si>
    <t xml:space="preserve">Data Element Group = Genomic Region Studied Profile || Data Element Name = Component &gt; Gene Studied &gt; Value || Definition = DEFINITION = The information determined as a result of making the observation, if the information has a simple value.
FHIR ELEMENT = Observation.component:geneStudied.value[x] || Data Type = CodeableConcept || Valid Values = http://hl7.org/fhir/us/mcode/ValueSet/mcode-hgnc-vs || Example Values =  || Required? = Required if known (conditional on Component) || Multiplicity =  || CDE Public ID = </t>
  </si>
  <si>
    <t>Component &gt; Dna Region Description</t>
  </si>
  <si>
    <t>DEFINITION = Description for the DNA region studied in the genomics report
FHIR ELEMENT = Observation.component:dnaRegionDescription</t>
  </si>
  <si>
    <t xml:space="preserve">Data Element Group = Genomic Region Studied Profile || Data Element Name = Component &gt; Dna Region Description || Definition = DEFINITION = Description for the DNA region studied in the genomics report
FHIR ELEMENT = Observation.component:dnaRegionDescription || Data Type = string || Valid Values =  || Example Values =  || Required? = Required if known || Multiplicity =  || CDE Public ID = </t>
  </si>
  <si>
    <t>Component &gt; Dna Region Description &gt; Value</t>
  </si>
  <si>
    <t>DEFINITION = The information determined as a result of making the observation, if the information has a simple value.
FHIR ELEMENT = Observation.component:dnaRegionDescription.value[x]</t>
  </si>
  <si>
    <t xml:space="preserve">Data Element Group = Genomic Region Studied Profile || Data Element Name = Component &gt; Dna Region Description &gt; Value || Definition = DEFINITION = The information determined as a result of making the observation, if the information has a simple value.
FHIR ELEMENT = Observation.component:dnaRegionDescription.value[x] || Data Type = string || Valid Values =  || Example Values =  || Required? = Required if known (conditional on Component) || Multiplicity =  || CDE Public ID = </t>
  </si>
  <si>
    <t>Component &gt; Dna Ranges Examined</t>
  </si>
  <si>
    <t>DEFINITION = The range(s) of the DNA sequence examined
FHIR ELEMENT = Observation.component:dnaRangesExamined</t>
  </si>
  <si>
    <t>Range</t>
  </si>
  <si>
    <t xml:space="preserve">Data Element Group = Genomic Region Studied Profile || Data Element Name = Component &gt; Dna Ranges Examined || Definition = DEFINITION = The range(s) of the DNA sequence examined
FHIR ELEMENT = Observation.component:dnaRangesExamined || Data Type = Range || Valid Values =  || Example Values =  || Required? = Required if known || Multiplicity =  || CDE Public ID = </t>
  </si>
  <si>
    <t>Component &gt; Dna Ranges Examined &gt; Value</t>
  </si>
  <si>
    <t>DEFINITION = The information determined as a result of making the observation, if the information has a simple value.
FHIR ELEMENT = Observation.component:dnaRangesExamined.value[x]</t>
  </si>
  <si>
    <t xml:space="preserve">Data Element Group = Genomic Region Studied Profile || Data Element Name = Component &gt; Dna Ranges Examined &gt; Value || Definition = DEFINITION = The information determined as a result of making the observation, if the information has a simple value.
FHIR ELEMENT = Observation.component:dnaRangesExamined.value[x] || Data Type = Range || Valid Values =  || Example Values =  || Required? = Required if known (conditional on Component) || Multiplicity =  || CDE Public ID = </t>
  </si>
  <si>
    <t>Component &gt; Genomic Region Coordinate System &gt; Value</t>
  </si>
  <si>
    <t>DEFINITION = The information determined as a result of making the observation, if the information has a simple value.
FHIR ELEMENT = Observation.component:genomicRegionCoordinateSystem.value[x]</t>
  </si>
  <si>
    <t>http://loinc.org/vs/LL5323-2</t>
  </si>
  <si>
    <t xml:space="preserve">Data Element Group = Genomic Region Studied Profile || Data Element Name = Component &gt; Genomic Region Coordinate System &gt; Value || Definition = DEFINITION = The information determined as a result of making the observation, if the information has a simple value.
FHIR ELEMENT = Observation.component:genomicRegionCoordinateSystem.value[x] || Data Type = CodeableConcept || Valid Values = http://loinc.org/vs/LL5323-2 || Example Values =  || Required? = Required if known (conditional on Component) || Multiplicity =  || CDE Public ID = </t>
  </si>
  <si>
    <t>Component &gt; Genomic Reference Sequence Id</t>
  </si>
  <si>
    <t>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t>
  </si>
  <si>
    <t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t>
  </si>
  <si>
    <t>Component &gt; Genomic Reference Sequence Id &gt; Value</t>
  </si>
  <si>
    <t>DEFINITION = The information determined as a result of making the observation, if the information has a simple value.
FHIR ELEMENT = Observation.component:genomicReferenceSequenceId.value[x]</t>
  </si>
  <si>
    <t xml:space="preserve">Data Element Group = Genomic Region Studied Profile || Data Element Name = Component &gt; Genomic Reference Sequence Id &gt; Value || Definition = DEFINITION = The information determined as a result of making the observation, if the information has a simple value.
FHIR ELEMENT = Observation.component:genomicReferenceSequenceId.value[x] || Data Type = Any || Valid Values =  || Example Values =  || Required? = Required if known (conditional on Component) || Multiplicity =  || CDE Public ID = </t>
  </si>
  <si>
    <t>Genomic Specimen Profile</t>
  </si>
  <si>
    <t>Related Condition</t>
  </si>
  <si>
    <t>DEFINITION = A reference that associates this specimen with a cancer condition.
FHIR ELEMENT = Specimen.extension:relatedCondition</t>
  </si>
  <si>
    <t xml:space="preserve">Data Element Group = Genomic Specimen Profile || Data Element Name = Related Condition || Definition = DEFINITION = A reference that associates this specimen with a cancer condition.
FHIR ELEMENT = Specimen.extension:relatedCondition || Data Type = Reference: Condition || Valid Values =  || Example Values =  || Required? = Required if known || Multiplicity =  || CDE Public ID = </t>
  </si>
  <si>
    <t>DEFINITION = The availability of the specimen.
FHIR ELEMENT = Specimen.status</t>
  </si>
  <si>
    <t>http://hl7.org/fhir/ValueSet/specimen-status|4.0.1</t>
  </si>
  <si>
    <t xml:space="preserve">Data Element Group = Genomic Specimen Profile || Data Element Name = Status || Definition = DEFINITION = The availability of the specimen.
FHIR ELEMENT = Specimen.status || Data Type = code || Valid Values = http://hl7.org/fhir/ValueSet/specimen-status|4.0.1 || Example Values =  || Required? = Required if known || Multiplicity =  || CDE Public ID = </t>
  </si>
  <si>
    <t>Type</t>
  </si>
  <si>
    <t>DEFINITION = The kind of material that forms the specimen.
FHIR ELEMENT = Specimen.type</t>
  </si>
  <si>
    <t>http://hl7.org/fhir/us/mcode/ValueSet/mcode-genomic-specimen-type-vs</t>
  </si>
  <si>
    <t xml:space="preserve">Data Element Group = Genomic Specimen Profile || Data Element Name = Type || Definition = DEFINITION = The kind of material that forms the specimen.
FHIR ELEMENT = Specimen.type || Data Type = CodeableConcept || Valid Values = http://hl7.org/fhir/us/mcode/ValueSet/mcode-genomic-specimen-type-vs || Example Values =  || Required? = Required || Multiplicity =  || CDE Public ID = </t>
  </si>
  <si>
    <t>DEFINITION = The patient associated with this specimen.
FHIR ELEMENT = Specimen.subject</t>
  </si>
  <si>
    <t xml:space="preserve">Data Element Group = Genomic Specimen Profile || Data Element Name = Subject || Definition = DEFINITION = The patient associated with this specimen.
FHIR ELEMENT = Specimen.subject || Data Type = Reference: CancerPatient || Valid Values =  || Example Values =  || Required? = Required if known || Multiplicity =  || CDE Public ID = </t>
  </si>
  <si>
    <t>DEFINITION = Details concerning the specimen collection.
FHIR ELEMENT = Specimen.collection</t>
  </si>
  <si>
    <t>BackboneElement</t>
  </si>
  <si>
    <t xml:space="preserve">Data Element Group = Genomic Specimen Profile || Data Element Name = Collection || Definition = DEFINITION = Details concerning the specimen collection.
FHIR ELEMENT = Specimen.collection || Data Type = BackboneElement || Valid Values =  || Example Values =  || Required? = Required if known || Multiplicity =  || CDE Public ID = </t>
  </si>
  <si>
    <t>Collection &gt; Body Site</t>
  </si>
  <si>
    <t>DEFINITION = Anatomical location from which the specimen was collected (if subject is a patient). This is the target site.  This element is not used for environmental specimens.
FHIR ELEMENT = Specimen.collection.bodySite</t>
  </si>
  <si>
    <t>Required if known (conditional on Collection)</t>
  </si>
  <si>
    <t xml:space="preserve">Data Element Group = Genomic Specimen Profile || Data Element Name = Collection &gt; Body Site || Definition = DEFINITION = Anatomical location from which the specimen was collected (if subject is a patient). This is the target site.  This element is not used for environmental specimens.
FHIR ELEMENT = Specimen.collection.bodySite || Data Type = CodeableConcept || Valid Values = http://hl7.org/fhir/ValueSet/body-site || Example Values =  || Required? = Required if known (conditional on Collection) || Multiplicity =  || CDE Public ID = </t>
  </si>
  <si>
    <t>Collection &gt; Body Site &gt; Location Qualifier</t>
  </si>
  <si>
    <t>DEFINITION = Qualifier to refine an body location. These include qualifiers for relative location, directionality, number, and plane, and exclude qualifiers for laterality.
FHIR ELEMENT = Specimen.collection.bodySite.extension:locationQualifier</t>
  </si>
  <si>
    <t>Required if known (conditional on Collection &gt; Body Site)</t>
  </si>
  <si>
    <t xml:space="preserve">Data Element Group = Genomic Specimen Profile || Data Element Name = Collection &gt; Body Site &gt; Location Qualifier || Definition = DEFINITION = Qualifier to refine an body location. These include qualifiers for relative location, directionality, number, and plane, and exclude qualifiers for laterality.
FHIR ELEMENT = Specimen.collection.bodySite.extension:locationQualifier || Data Type = CodeableConcept || Valid Values = http://hl7.org/fhir/us/mcode/ValueSet/mcode-body-location-qualifier-vs || Example Values =  || Required? = Required if known (conditional on Collection &gt; Body Site) || Multiplicity =  || CDE Public ID = </t>
  </si>
  <si>
    <t>Collection &gt; Body Site &gt; Laterality Qualifier</t>
  </si>
  <si>
    <t>DEFINITION = Qualifier to specify laterality.
FHIR ELEMENT = Specimen.collection.bodySite.extension:lateralityQualifier</t>
  </si>
  <si>
    <t xml:space="preserve">Data Element Group = Genomic Specimen Profile || Data Element Name = Collection &gt; Body Site &gt; Laterality Qualifier || Definition = DEFINITION = Qualifier to specify laterality.
FHIR ELEMENT = Specimen.collection.bodySite.extension:lateralityQualifier || Data Type = CodeableConcept || Valid Values = http://hl7.org/fhir/us/mcode/ValueSet/mcode-laterality-qualifier-vs || Example Values =  || Required? = Required if known (conditional on Collection &gt; Body Site) || Multiplicity =  || CDE Public ID = </t>
  </si>
  <si>
    <t>Genomic Variant Profile</t>
  </si>
  <si>
    <t xml:space="preserve">Data Element Group = Genomic Variant Profile || Data Element Name = Status || Definition = DEFINITION = The status of the result value.
FHIR ELEMENT = Observation.status || Data Type = code || Valid Values = http://hl7.org/fhir/ValueSet/observation-status || Example Values =  || Required? = Required || Multiplicity =  || CDE Public ID = </t>
  </si>
  <si>
    <t xml:space="preserve">Data Element Group = Genomic Variant Profile || Data Element Name = Subject || Definition = DEFINITION = 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
FHIR ELEMENT = Observation.subject || Data Type = Reference: USCorePatientProfile || Valid Values =  || Example Values =  || Required? = Required || Multiplicity =  || CDE Public ID = </t>
  </si>
  <si>
    <t xml:space="preserve">Data Element Group = Genomic Variant Profile || Data Element Name = Effective || Definition = DEFINITION = For lab tests this is the specimen collection date.  For Ask at Order Entry Questions (AOE)'s this is the date the question was asked.
FHIR ELEMENT = Observation.effective[x] || Data Type = dateTime, Period, Timing, or instant || Valid Values =  || Example Values =  || Required? = Required if known || Multiplicity =  || CDE Public ID = </t>
  </si>
  <si>
    <t>DEFINITION = The overall result of the genomic test; specifically, whether a variant is present, absent, no call, or indeterminant.
FHIR ELEMENT = Observation.value[x]</t>
  </si>
  <si>
    <t>http://loinc.org/vs/LL1971-2</t>
  </si>
  <si>
    <t xml:space="preserve">Data Element Group = Genomic Variant Profile || Data Element Name = Value || Definition = DEFINITION = The overall result of the genomic test; specifically, whether a variant is present, absent, no call, or indeterminant.
FHIR ELEMENT = Observation.value[x] || Data Type = CodeableConcept || Valid Values = http://loinc.org/vs/LL1971-2 || Example Values =  || Required? = Required if known || Multiplicity =  || CDE Public ID = </t>
  </si>
  <si>
    <t xml:space="preserve">Data Element Group = Genomic Variant Profile || Data Element Name = Data Absent Reason || Definition = DEFINITION = Provides a reason why the expected value in the element Observation.value[x] is missing.
FHIR ELEMENT = Observation.dataAbsentReason || Data Type = CodeableConcept || Valid Values = http://hl7.org/fhir/ValueSet/data-absent-reason || Example Values =  || Required? = Required if known || Multiplicity =  || CDE Public ID = </t>
  </si>
  <si>
    <t>http://loinc.org/vs/LL4048-6</t>
  </si>
  <si>
    <t xml:space="preserve">Data Element Group = Genomic Variant Profile || Data Element Name = Method || Definition = DEFINITION = Indicates the mechanism used to perform the observation.
FHIR ELEMENT = Observation.method || Data Type = CodeableConcept || Valid Values = http://loinc.org/vs/LL4048-6 || Example Values =  || Required? = Required if known || Multiplicity =  || CDE Public ID = </t>
  </si>
  <si>
    <t>DEFINITION = The specimen that was used when this observation was made.
FHIR ELEMENT = Observation.specimen</t>
  </si>
  <si>
    <t>Reference: GenomicSpecimen</t>
  </si>
  <si>
    <t xml:space="preserve">Data Element Group = Genomic Variant Profile || Data Element Name = Specimen || Definition = DEFINITION = The specimen that was used when this observation was made.
FHIR ELEMENT = Observation.specimen || Data Type = Reference: GenomicSpecimen || Valid Values =  || Example Values =  || Required? = Required if known || Multiplicity =  || CDE Public ID = </t>
  </si>
  <si>
    <t xml:space="preserve">Data Element Group = Genomic Variant Profile || Data Element Name = Component || Definition = DEFINITION = 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
FHIR ELEMENT = Observation.component || Data Type = Any || Valid Values =  || Example Values =  || Required? = Required if known || Multiplicity =  || CDE Public ID = </t>
  </si>
  <si>
    <t xml:space="preserve">Data Element Group = Genomic Variant Profile || Data Element Name = Component &gt; Code || Definition = DEFINITION = Describes what was observed. Sometimes this is called the observation "code".
FHIR ELEMENT = Observation.component.code || Data Type = CodeableConcept || Valid Values = http://hl7.org/fhir/ValueSet/observation-codes || Example Values =  || Required? = Required (conditional on Component) || Multiplicity =  || CDE Public ID = </t>
  </si>
  <si>
    <t xml:space="preserve">Data Element Group = Genomic Variant Profile || Data Element Name = Component &gt; Value || Definition = DEFINITION = The information determined as a result of making the observation, if the information has a simple value.
FHIR ELEMENT = Observation.component.value[x] || Data Type = Any || Valid Values =  || Example Values =  || Required? = Required if known (conditional on Component) || Multiplicity =  || CDE Public ID = </t>
  </si>
  <si>
    <t xml:space="preserve">Data Element Group = Genomic Variant Profile || Data Element Name = Component &gt; Gene Studied &gt; Value || Definition = DEFINITION = The information determined as a result of making the observation, if the information has a simple value.
FHIR ELEMENT = Observation.component:geneStudied.value[x] || Data Type = CodeableConcept || Valid Values = http://hl7.org/fhir/us/mcode/ValueSet/mcode-hgnc-vs || Example Values =  || Required? = Required if known (conditional on Component) || Multiplicity =  || CDE Public ID = </t>
  </si>
  <si>
    <t>Component &gt; Variation Code &gt; Value</t>
  </si>
  <si>
    <t>DEFINITION = The information determined as a result of making the observation, if the information has a simple value.
FHIR ELEMENT = Observation.component:variationCode.value[x]</t>
  </si>
  <si>
    <t>http://hl7.org/fhir/us/mcode/ValueSet/mcode-clinvar-vs</t>
  </si>
  <si>
    <t xml:space="preserve">Data Element Group = Genomic Variant Profile || Data Element Name = Component &gt; Variation Code &gt; Value || Definition = DEFINITION = The information determined as a result of making the observation, if the information has a simple value.
FHIR ELEMENT = Observation.component:variationCode.value[x] || Data Type = CodeableConcept || Valid Values = http://hl7.org/fhir/us/mcode/ValueSet/mcode-clinvar-vs || Example Values =  || Required? = Required if known (conditional on Component) || Multiplicity =  || CDE Public ID = </t>
  </si>
  <si>
    <t>Component &gt; Genomic DNA Change &gt; Value</t>
  </si>
  <si>
    <t>DEFINITION = The information determined as a result of making the observation, if the information has a simple value.
FHIR ELEMENT = Observation.component:genomicDNAChange.value[x]</t>
  </si>
  <si>
    <t xml:space="preserve">Data Element Group = Genomic Variant Profile || Data Element Name = Component &gt; Genomic DNA Change &gt; Value || Definition = DEFINITION = The information determined as a result of making the observation, if the information has a simple value.
FHIR ELEMENT = Observation.component:genomicDNAChange.value[x] || Data Type = CodeableConcept || Valid Values = http://hl7.org/fhir/us/mcode/ValueSet/mcode-hgvs-vs || Example Values =  || Required? = Required if known (conditional on Component) || Multiplicity =  || CDE Public ID = </t>
  </si>
  <si>
    <t>Component &gt; Genomic DNA Change Type &gt; Value</t>
  </si>
  <si>
    <t>DEFINITION = The information determined as a result of making the observation, if the information has a simple value.
FHIR ELEMENT = Observation.component:genomicDNAChangeType.value[x]</t>
  </si>
  <si>
    <t>http://hl7.org/fhir/us/mcode/ValueSet/mcode-dna-change-type-vs</t>
  </si>
  <si>
    <t xml:space="preserve">Data Element Group = Genomic Variant Profile || Data Element Name = Component &gt; Genomic DNA Change Type &gt; Value || Definition = DEFINITION = The information determined as a result of making the observation, if the information has a simple value.
FHIR ELEMENT = Observation.component:genomicDNAChangeType.value[x] || Data Type = CodeableConcept || Valid Values = http://hl7.org/fhir/us/mcode/ValueSet/mcode-dna-change-type-vs || Example Values =  || Required? = Required if known (conditional on Component) || Multiplicity =  || CDE Public ID = </t>
  </si>
  <si>
    <t>Component &gt; Molecular Consequence &gt; Value</t>
  </si>
  <si>
    <t>DEFINITION = The information determined as a result of making the observation, if the information has a simple value.
FHIR ELEMENT = Observation.component:molecularConsequence.value[x]</t>
  </si>
  <si>
    <t>http://hl7.org/fhir/us/mcode/ValueSet/mcode-genomic-molecular-consequence-vs</t>
  </si>
  <si>
    <t xml:space="preserve">Data Element Group = Genomic Variant Profile || Data Element Name = Component &gt; Molecular Consequence &gt; Value || Definition = DEFINITION = The information determined as a result of making the observation, if the information has a simple value.
FHIR ELEMENT = Observation.component:molecularConsequence.value[x] || Data Type = CodeableConcept || Valid Values = http://hl7.org/fhir/us/mcode/ValueSet/mcode-genomic-molecular-consequence-vs || Example Values =  || Required? = Required if known (conditional on Component) || Multiplicity =  || CDE Public ID = </t>
  </si>
  <si>
    <t>Component &gt; Genomic Source Class &gt; Value</t>
  </si>
  <si>
    <t>DEFINITION = The information determined as a result of making the observation, if the information has a simple value.
FHIR ELEMENT = Observation.component:genomicSourceClass.value[x]</t>
  </si>
  <si>
    <t>http://loinc.org/vs/LL378-1</t>
  </si>
  <si>
    <t xml:space="preserve">Data Element Group = Genomic Variant Profile || Data Element Name = Component &gt; Genomic Source Class &gt; Value || Definition = DEFINITION = The information determined as a result of making the observation, if the information has a simple value.
FHIR ELEMENT = Observation.component:genomicSourceClass.value[x] || Data Type = CodeableConcept || Valid Values = http://loinc.org/vs/LL378-1 || Example Values =  || Required? = Required if known (conditional on Component) || Multiplicity =  || CDE Public ID = </t>
  </si>
  <si>
    <t>Component &gt; Amino Acid Change &gt; Value</t>
  </si>
  <si>
    <t>DEFINITION = The information determined as a result of making the observation, if the information has a simple value.
FHIR ELEMENT = Observation.component:aminoAcidChange.value[x]</t>
  </si>
  <si>
    <t xml:space="preserve">Data Element Group = Genomic Variant Profile || Data Element Name = Component &gt; Amino Acid Change &gt; Value || Definition = DEFINITION = The information determined as a result of making the observation, if the information has a simple value.
FHIR ELEMENT = Observation.component:aminoAcidChange.value[x] || Data Type = CodeableConcept || Valid Values = http://hl7.org/fhir/us/mcode/ValueSet/mcode-hgvs-vs || Example Values =  || Required? = Required if known (conditional on Component) || Multiplicity =  || CDE Public ID = </t>
  </si>
  <si>
    <t>Component &gt; Amino Acid Change Type &gt; Value</t>
  </si>
  <si>
    <t>DEFINITION = The information determined as a result of making the observation, if the information has a simple value.
FHIR ELEMENT = Observation.component:aminoAcidChangeType.value[x]</t>
  </si>
  <si>
    <t>http://loinc.org/vs/LL380-7</t>
  </si>
  <si>
    <t xml:space="preserve">Data Element Group = Genomic Variant Profile || Data Element Name = Component &gt; Amino Acid Change Type &gt; Value || Definition = DEFINITION = The information determined as a result of making the observation, if the information has a simple value.
FHIR ELEMENT = Observation.component:aminoAcidChangeType.value[x] || Data Type = CodeableConcept || Valid Values = http://loinc.org/vs/LL380-7 || Example Values =  || Required? = Required if known (conditional on Component) || Multiplicity =  || CDE Public ID = </t>
  </si>
  <si>
    <t>Component &gt; Copy Number</t>
  </si>
  <si>
    <t>DEFINITION = The genomic trait involving the number of copies of a particular gene present in the genome of an individual. (source: NCI)
FHIR ELEMENT = Observation.component:copyNumber</t>
  </si>
  <si>
    <t xml:space="preserve">Data Element Group = Genomic Variant Profile || Data Element Name = Component &gt; Copy Number || Definition = DEFINITION = The genomic trait involving the number of copies of a particular gene present in the genome of an individual. (source: NCI)
FHIR ELEMENT = Observation.component:copyNumber || Data Type = Quantity || Valid Values =  || Example Values =  || Required? = Required if known || Multiplicity =  || CDE Public ID = </t>
  </si>
  <si>
    <t>Component &gt; Copy Number &gt; Value</t>
  </si>
  <si>
    <t>DEFINITION = The information determined as a result of making the observation, if the information has a simple value.
FHIR ELEMENT = Observation.component:copyNumber.value[x]</t>
  </si>
  <si>
    <t xml:space="preserve">Data Element Group = Genomic Variant Profile || Data Element Name = Component &gt; Copy Number &gt; Value || Definition = DEFINITION = The information determined as a result of making the observation, if the information has a simple value.
FHIR ELEMENT = Observation.component:copyNumber.value[x] || Data Type = Quantity || Valid Values =  || Example Values =  || Required? = Required if known (conditional on Component) || Multiplicity =  || CDE Public ID = </t>
  </si>
  <si>
    <t>Component &gt; Sample Allelic Frequency</t>
  </si>
  <si>
    <t>DEFINITION = The allele frequency represents the incidence of a gene variant in a population. (source: Nature.com)
FHIR ELEMENT = Observation.component:sampleAllelicFrequency</t>
  </si>
  <si>
    <t xml:space="preserve">Data Element Group = Genomic Variant Profile || Data Element Name = Component &gt; Sample Allelic Frequency || Definition = DEFINITION = The allele frequency represents the incidence of a gene variant in a population. (source: Nature.com)
FHIR ELEMENT = Observation.component:sampleAllelicFrequency || Data Type = Quantity || Valid Values =  || Example Values =  || Required? = Required if known || Multiplicity =  || CDE Public ID = </t>
  </si>
  <si>
    <t>Component &gt; Sample Allelic Frequency &gt; Value</t>
  </si>
  <si>
    <t>DEFINITION = The information determined as a result of making the observation, if the information has a simple value.
FHIR ELEMENT = Observation.component:sampleAllelicFrequency.value[x]</t>
  </si>
  <si>
    <t xml:space="preserve">Data Element Group = Genomic Variant Profile || Data Element Name = Component &gt; Sample Allelic Frequency &gt; Value || Definition = DEFINITION = The information determined as a result of making the observation, if the information has a simple value.
FHIR ELEMENT = Observation.component:sampleAllelicFrequency.value[x] || Data Type = Quantity || Valid Values =  || Example Values =  || Required? = Required if known (conditional on Component) || Multiplicity =  || CDE Public ID = </t>
  </si>
  <si>
    <t>Component &gt; Allelic State &gt; Value</t>
  </si>
  <si>
    <t>DEFINITION = The information determined as a result of making the observation, if the information has a simple value.
FHIR ELEMENT = Observation.component:allelicState.value[x]</t>
  </si>
  <si>
    <t>http://loinc.org/vs/LL381-5</t>
  </si>
  <si>
    <t xml:space="preserve">Data Element Group = Genomic Variant Profile || Data Element Name = Component &gt; Allelic State &gt; Value || Definition = DEFINITION = The information determined as a result of making the observation, if the information has a simple value.
FHIR ELEMENT = Observation.component:allelicState.value[x] || Data Type = CodeableConcept || Valid Values = http://loinc.org/vs/LL381-5 || Example Values =  || Required? = Required if known (conditional on Component) || Multiplicity =  || CDE Public ID = </t>
  </si>
  <si>
    <t>Component &gt; Cytogenetic Location</t>
  </si>
  <si>
    <t>DEFINITION = The cytogenetic (chromosome) location.
FHIR ELEMENT = Observation.component:cytogeneticLocation</t>
  </si>
  <si>
    <t xml:space="preserve">Data Element Group = Genomic Variant Profile || Data Element Name = Component &gt; Cytogenetic Location || Definition = DEFINITION = The cytogenetic (chromosome) location.
FHIR ELEMENT = Observation.component:cytogeneticLocation || Data Type = Any || Valid Values =  || Example Values =  || Required? = Required if known || Multiplicity =  || CDE Public ID = </t>
  </si>
  <si>
    <t>Component &gt; Cytogenetic Location &gt; Value</t>
  </si>
  <si>
    <t>DEFINITION = The information determined as a result of making the observation, if the information has a simple value.
FHIR ELEMENT = Observation.component:cytogeneticLocation.value[x]</t>
  </si>
  <si>
    <t xml:space="preserve">Data Element Group = Genomic Variant Profile || Data Element Name = Component &gt; Cytogenetic Location &gt; Value || Definition = DEFINITION = The information determined as a result of making the observation, if the information has a simple value.
FHIR ELEMENT = Observation.component:cytogeneticLocation.value[x] || Data Type = Any || Valid Values =  || Example Values =  || Required? = Required if known (conditional on Component) || Multiplicity =  || CDE Public ID = </t>
  </si>
  <si>
    <t>Component &gt; Cytogenetic Nomenclature</t>
  </si>
  <si>
    <t>DEFINITION = The cytogenetic (chromosome) location, represented using the International System for Human Cytogenetic Nomenclature (ISCN)
FHIR ELEMENT = Observation.component:cytogeneticNomenclature</t>
  </si>
  <si>
    <t xml:space="preserve">Data Element Group = Genomic Variant Profile || Data Element Name = Component &gt; Cytogenetic Nomenclature || Definition = DEFINITION = The cytogenetic (chromosome) location, represented using the International System for Human Cytogenetic Nomenclature (ISCN)
FHIR ELEMENT = Observation.component:cytogeneticNomenclature || Data Type = Any || Valid Values =  || Example Values =  || Required? = Required if known || Multiplicity =  || CDE Public ID = </t>
  </si>
  <si>
    <t>Component &gt; Cytogenetic Nomenclature &gt; Value</t>
  </si>
  <si>
    <t>DEFINITION = The information determined as a result of making the observation, if the information has a simple value.
FHIR ELEMENT = Observation.component:cytogeneticNomenclature.value[x]</t>
  </si>
  <si>
    <t xml:space="preserve">Data Element Group = Genomic Variant Profile || Data Element Name = Component &gt; Cytogenetic Nomenclature &gt; Value || Definition = DEFINITION = The information determined as a result of making the observation, if the information has a simple value.
FHIR ELEMENT = Observation.component:cytogeneticNomenclature.value[x] || Data Type = Any || Valid Values =  || Example Values =  || Required? = Required if known (conditional on Component) || Multiplicity =  || CDE Public ID = </t>
  </si>
  <si>
    <t>Component &gt; Clinical Significance &gt; Value</t>
  </si>
  <si>
    <t>DEFINITION = The information determined as a result of making the observation, if the information has a simple value.
FHIR ELEMENT = Observation.component:clinicalSignificance.value[x]</t>
  </si>
  <si>
    <t>http://loinc.org/vs/LL4034-6</t>
  </si>
  <si>
    <t xml:space="preserve">Data Element Group = Genomic Variant Profile || Data Element Name = Component &gt; Clinical Significance &gt; Value || Definition = DEFINITION = The information determined as a result of making the observation, if the information has a simple value.
FHIR ELEMENT = Observation.component:clinicalSignificance.value[x] || Data Type = CodeableConcept || Valid Values = http://loinc.org/vs/LL4034-6 || Example Values =  || Required? = Required if known (conditional on Component) || Multiplicity =  || CDE Public ID = </t>
  </si>
  <si>
    <t>Genomics Report Profile</t>
  </si>
  <si>
    <t>DEFINITION = The status of the diagnostic report.
FHIR ELEMENT = DiagnosticReport.status</t>
  </si>
  <si>
    <t>http://hl7.org/fhir/ValueSet/diagnostic-report-status</t>
  </si>
  <si>
    <t xml:space="preserve">Data Element Group = Genomics Report Profile || Data Element Name = Status || Definition = DEFINITION = The status of the diagnostic report.
FHIR ELEMENT = DiagnosticReport.status || Data Type = code || Valid Values = http://hl7.org/fhir/ValueSet/diagnostic-report-status || Example Values =  || Required? = Required || Multiplicity =  || CDE Public ID = </t>
  </si>
  <si>
    <t>DEFINITION = The subject of the report. Usually, but not always, this is a patient. However, diagnostic services also perform analyses on specimens collected from a variety of other sources.
FHIR ELEMENT = DiagnosticReport.subject</t>
  </si>
  <si>
    <t xml:space="preserve">Data Element Group = Genomics Report Profile || Data Element Name = Subject || Definition = DEFINITION = The subject of the report. Usually, but not always, this is a patient. However, diagnostic services also perform analyses on specimens collected from a variety of other sources.
FHIR ELEMENT = DiagnosticReport.subject || Data Type = Reference: USCorePatientProfile || Valid Values =  || Example Values =  || Required? = Required || Multiplicity =  || CDE Public ID = </t>
  </si>
  <si>
    <t>DEFINITION = The time or time-period the observed values are related to. When the subject of the report is a patient, this is usually either the time of the procedure or of specimen collection(s), but very often the source of the date/time is not known, only the date/time itself.
FHIR ELEMENT = DiagnosticReport.effective[x]</t>
  </si>
  <si>
    <t xml:space="preserve">Data Element Group = Genomics Report Profile || Data Element Name = Effective || Definition = DEFINITION = The time or time-period the observed values are related to. When the subject of the report is a patient, this is usually either the time of the procedure or of specimen collection(s), but very often the source of the date/time is not known, only the date/time itself.
FHIR ELEMENT = DiagnosticReport.effective[x] || Data Type = dateTime or Period || Valid Values =  || Example Values =  || Required? = Required || Multiplicity =  || CDE Public ID = </t>
  </si>
  <si>
    <t>Issued</t>
  </si>
  <si>
    <t>DEFINITION = The date and time that this version of the report was made available to providers, typically after the report was reviewed and verified.
FHIR ELEMENT = DiagnosticReport.issued</t>
  </si>
  <si>
    <t>instant</t>
  </si>
  <si>
    <t xml:space="preserve">Data Element Group = Genomics Report Profile || Data Element Name = Issued || Definition = DEFINITION = The date and time that this version of the report was made available to providers, typically after the report was reviewed and verified.
FHIR ELEMENT = DiagnosticReport.issued || Data Type = instant || Valid Values =  || Example Values =  || Required? = Required || Multiplicity =  || CDE Public ID = </t>
  </si>
  <si>
    <t>Performer</t>
  </si>
  <si>
    <t>DEFINITION = The diagnostic service that is responsible for issuing the report.
FHIR ELEMENT = DiagnosticReport.performer</t>
  </si>
  <si>
    <t>Reference: USCorePractitionerProfile, USCoreOrganizationProfile, USCoreCareTeam, or USCorePractitionerRoleProfile</t>
  </si>
  <si>
    <t xml:space="preserve">Data Element Group = Genomics Report Profile || Data Element Name = Performer || Definition = DEFINITION = The diagnostic service that is responsible for issuing the report.
FHIR ELEMENT = DiagnosticReport.performer || Data Type = Reference: USCorePractitionerProfile, USCoreOrganizationProfile, USCoreCareTeam, or USCorePractitionerRoleProfile || Valid Values =  || Example Values =  || Required? = Required if known || Multiplicity =  || CDE Public ID = </t>
  </si>
  <si>
    <t>DEFINITION = Details about the specimens on which this diagnostic report is based.
FHIR ELEMENT = DiagnosticReport.specimen</t>
  </si>
  <si>
    <t xml:space="preserve">Data Element Group = Genomics Report Profile || Data Element Name = Specimen || Definition = DEFINITION = Details about the specimens on which this diagnostic report is based.
FHIR ELEMENT = DiagnosticReport.specimen || Data Type = Reference: GenomicSpecimen || Valid Values =  || Example Values =  || Required? = Required if known || Multiplicity =  || CDE Public ID = </t>
  </si>
  <si>
    <t>Result &gt; Genomic Variant</t>
  </si>
  <si>
    <t>DEFINITION = Records an alteration in the most common DNA nucleotide sequence. The term variant is increasingly being used in place of the term mutation to describe an alteration that may be benign, pathogenic, or of unknown significance.
FHIR ELEMENT = DiagnosticReport.result:GenomicVariant</t>
  </si>
  <si>
    <t>Reference: GenomicVariant</t>
  </si>
  <si>
    <t xml:space="preserve">Data Element Group = Genomics Report Profile || Data Element Name = Result &gt; Genomic Variant || Definition = DEFINITION = Records an alteration in the most common DNA nucleotide sequence. The term variant is increasingly being used in place of the term mutation to describe an alteration that may be benign, pathogenic, or of unknown significance.
FHIR ELEMENT = DiagnosticReport.result:GenomicVariant || Data Type = Reference: GenomicVariant || Valid Values =  || Example Values =  || Required? = Required if known || Multiplicity =  || CDE Public ID = </t>
  </si>
  <si>
    <t>Result &gt; Genomic Region Studied</t>
  </si>
  <si>
    <t>DEFINITION = The area of the genome region referenced in testing for variants.
FHIR ELEMENT = DiagnosticReport.result:GenomicRegionStudied</t>
  </si>
  <si>
    <t>Reference: GenomicRegionStudied</t>
  </si>
  <si>
    <t xml:space="preserve">Data Element Group = Genomics Report Profile || Data Element Name = Result &gt; Genomic Region Studied || Definition = DEFINITION = The area of the genome region referenced in testing for variants.
FHIR ELEMENT = DiagnosticReport.result:GenomicRegionStudied || Data Type = Reference: GenomicRegionStudied || Valid Values =  || Example Values =  || Required? = Required if known || Multiplicity =  || CDE Public ID = </t>
  </si>
  <si>
    <t>Karnofsky Performance Status Profile</t>
  </si>
  <si>
    <t xml:space="preserve">Data Element Group = Karnofsky Performance Status Profile || Data Element Name = Status || Definition = DEFINITION = The status of the result value.
FHIR ELEMENT = Observation.status || Data Type = code || Valid Values = http://hl7.org/fhir/ValueSet/observation-status|4.0.1 || Example Values =  || Required? = Required || Multiplicity =  || CDE Public ID = </t>
  </si>
  <si>
    <t xml:space="preserve">Data Element Group = Karnofsky Performance Status Profile || Data Element Name = Subject || Definition = DEFINITION = Patient whose performance status is recorded.
FHIR ELEMENT = Observation.subject || Data Type = Reference: CancerPatient || Valid Values =  || Example Values =  || Required? = Required || Multiplicity =  || CDE Public ID = </t>
  </si>
  <si>
    <t xml:space="preserve">Data Element Group = Karnofsky Performance Status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or Period || Valid Values =  || Example Values =  || Required? = Required if known || Multiplicity =  || CDE Public ID = </t>
  </si>
  <si>
    <t xml:space="preserve">Data Element Group = Karnofsky Performance Status Profile || Data Element Name = Value || Definition = DEFINITION = The information determined as a result of making the observation, if the information has a simple value.
FHIR ELEMENT = Observation.value[x] || Data Type = integer || Valid Values =  || Example Values =  || Required? = Required if known || Multiplicity =  || CDE Public ID = </t>
  </si>
  <si>
    <t>http://loinc.org/vs/LL4986-7</t>
  </si>
  <si>
    <t xml:space="preserve">Data Element Group = Karnofsky Performance Status Profile || Data Element Name = Interpretation || Definition = DEFINITION = A categorical assessment of an observation value.  For example, high, low, normal.
FHIR ELEMENT = Observation.interpretation || Data Type = CodeableConcept || Valid Values = http://loinc.org/vs/LL4986-7 || Example Values =  || Required? = Required if known || Multiplicity =  || CDE Public ID = </t>
  </si>
  <si>
    <t>mCODE Patient Bundle Profile</t>
  </si>
  <si>
    <t>Timestamp</t>
  </si>
  <si>
    <t>DEFINITION = The date/time that the bundle was assembled - i.e. when the resources were placed in the bundle.
FHIR ELEMENT = Bundle.timestamp</t>
  </si>
  <si>
    <t xml:space="preserve">Data Element Group = mCODE Patient Bundle Profile || Data Element Name = Timestamp || Definition = DEFINITION = The date/time that the bundle was assembled - i.e. when the resources were placed in the bundle.
FHIR ELEMENT = Bundle.timestamp || Data Type = instant || Valid Values =  || Example Values =  || Required? = Required if known || Multiplicity =  || CDE Public ID = </t>
  </si>
  <si>
    <t>Entry</t>
  </si>
  <si>
    <t>DEFINITION = An entry in a bundle resource - will either contain a resource or information about a resource (transactions and history only).
FHIR ELEMENT = Bundle.entry</t>
  </si>
  <si>
    <t xml:space="preserve">Data Element Group = mCODE Patient Bundle Profile || Data Element Name = Entry || Definition = DEFINITION = An entry in a bundle resource - will either contain a resource or information about a resource (transactions and history only).
FHIR ELEMENT = Bundle.entry || Data Type = CodeableConcept || Valid Values = http://hl7.org/fhir/us/mcode/ValueSet/mcode-condition-status-trend-vs || Example Values =  || Required? = Required || Multiplicity =  || CDE Public ID = </t>
  </si>
  <si>
    <t>Entry &gt; Resource</t>
  </si>
  <si>
    <t>DEFINITION = The Resource for the entry. The purpose/meaning of the resource is determined by the Bundle.type.
FHIR ELEMENT = Bundle.entry.resource</t>
  </si>
  <si>
    <t>Resource</t>
  </si>
  <si>
    <t>Required (conditional on Entry)</t>
  </si>
  <si>
    <t xml:space="preserve">Data Element Group = mCODE Patient Bundle Profile || Data Element Name = Entry &gt; Resource || Definition = DEFINITION = The Resource for the entry. The purpose/meaning of the resource is determined by the Bundle.type.
FHIR ELEMENT = Bundle.entry.resource || Data Type = Resource || Valid Values =  || Example Values =  || Required? = Required (conditional on Entry) || Multiplicity =  || CDE Public ID = </t>
  </si>
  <si>
    <t>Entry &gt; Cancer Patient</t>
  </si>
  <si>
    <t>DEFINITION = The Cancer Patient whose data is included in the bundle.
FHIR ELEMENT = Bundle.entry:cancerPatient</t>
  </si>
  <si>
    <t xml:space="preserve">Data Element Group = mCODE Patient Bundle Profile || Data Element Name = Entry &gt; Cancer Patient || Definition = DEFINITION = The Cancer Patient whose data is included in the bundle.
FHIR ELEMENT = Bundle.entry:cancerPatient || Data Type = BackboneElement || Valid Values =  || Example Values =  || Required? = Required || Multiplicity =  || CDE Public ID = </t>
  </si>
  <si>
    <t>Entry &gt; Cancer Patient &gt; Resource</t>
  </si>
  <si>
    <t>DEFINITION = The US Core Patient Profile is based upon the core FHIR Patient Resource and designed to meet the applicable patient demographic data elements from the 2015 Edition Common Clinical Data Set.
FHIR ELEMENT = Bundle.entry:cancerPatient.resource</t>
  </si>
  <si>
    <t>Required if known (conditional on Entry)</t>
  </si>
  <si>
    <t xml:space="preserve">Data Element Group = mCODE Patient Bundle Profile || Data Element Name = Entry &gt; Cancer Patient &gt; Resource || Definition = DEFINITION = The US Core Patient Profile is based upon the core FHIR Patient Resource and designed to meet the applicable patient demographic data elements from the 2015 Edition Common Clinical Data Set.
FHIR ELEMENT = Bundle.entry:cancerPatient.resource || Data Type = Patient || Valid Values =  || Example Values =  || Required? = Required if known (conditional on Entry) || Multiplicity =  || CDE Public ID = </t>
  </si>
  <si>
    <t>Entry &gt; Primary Cancer Condition</t>
  </si>
  <si>
    <t>DEFINITION = Condition resource representing the Primary Cancer Condition.
FHIR ELEMENT = Bundle.entry:primaryCancerCondition</t>
  </si>
  <si>
    <t xml:space="preserve">Data Element Group = mCODE Patient Bundle Profile || Data Element Name = Entry &gt; Primary Cancer Condition || Definition = DEFINITION = Condition resource representing the Primary Cancer Condition.
FHIR ELEMENT = Bundle.entry:primaryCancerCondition || Data Type = BackboneElement || Valid Values =  || Example Values =  || Required? = Required if known || Multiplicity =  || CDE Public ID = </t>
  </si>
  <si>
    <t>Entry &gt; Cancer Related Medication Administration</t>
  </si>
  <si>
    <t>DEFINITION = MedicationAdministration resource representing medication administrations.
FHIR ELEMENT = Bundle.entry:cancerRelatedMedicationAdministration</t>
  </si>
  <si>
    <t xml:space="preserve">Data Element Group = mCODE Patient Bundle Profile || Data Element Name = Entry &gt; Cancer Related Medication Administration || Definition = DEFINITION = MedicationAdministration resource representing medication administrations.
FHIR ELEMENT = Bundle.entry:cancerRelatedMedicationAdministration || Data Type = BackboneElement || Valid Values =  || Example Values =  || Required? = Required if known || Multiplicity =  || CDE Public ID = </t>
  </si>
  <si>
    <t>Entry &gt; Cancer Related Medication Request</t>
  </si>
  <si>
    <t>DEFINITION = MedicationRequest resources representing cancer-related medications, including both active and inactive medications.
FHIR ELEMENT = Bundle.entry:cancerRelatedMedicationRequest</t>
  </si>
  <si>
    <t xml:space="preserve">Data Element Group = mCODE Patient Bundle Profile || Data Element Name = Entry &gt; Cancer Related Medication Request || Definition = DEFINITION = MedicationRequest resources representing cancer-related medications, including both active and inactive medications.
FHIR ELEMENT = Bundle.entry:cancerRelatedMedicationRequest || Data Type = BackboneElement || Valid Values =  || Example Values =  || Required? = Required if known || Multiplicity =  || CDE Public ID = </t>
  </si>
  <si>
    <t>Entry &gt; Genomics Report</t>
  </si>
  <si>
    <t>DEFINITION = DiagnosticReport resource representing genomics reports.
FHIR ELEMENT = Bundle.entry:genomicsReport</t>
  </si>
  <si>
    <t xml:space="preserve">Data Element Group = mCODE Patient Bundle Profile || Data Element Name = Entry &gt; Genomics Report || Definition = DEFINITION = DiagnosticReport resource representing genomics reports.
FHIR ELEMENT = Bundle.entry:genomicsReport || Data Type = BackboneElement || Valid Values =  || Example Values =  || Required? = Required if known || Multiplicity =  || CDE Public ID = </t>
  </si>
  <si>
    <t>Entry &gt; Cancer Related Surgical Procedure</t>
  </si>
  <si>
    <t>DEFINITION = Procedure resource representing cancer-related surgical procedures.
FHIR ELEMENT = Bundle.entry:cancerRelatedSurgicalProcedure</t>
  </si>
  <si>
    <t xml:space="preserve">Data Element Group = mCODE Patient Bundle Profile || Data Element Name = Entry &gt; Cancer Related Surgical Procedure || Definition = DEFINITION = Procedure resource representing cancer-related surgical procedures.
FHIR ELEMENT = Bundle.entry:cancerRelatedSurgicalProcedure || Data Type = BackboneElement || Valid Values =  || Example Values =  || Required? = Required if known || Multiplicity =  || CDE Public ID = </t>
  </si>
  <si>
    <t>Entry &gt; Comorbidities Elixhauser</t>
  </si>
  <si>
    <t>DEFINITION = Observation resource representing comorbidities.
FHIR ELEMENT = Bundle.entry:comorbiditiesElixhauser</t>
  </si>
  <si>
    <t xml:space="preserve">Data Element Group = mCODE Patient Bundle Profile || Data Element Name = Entry &gt; Comorbidities Elixhauser || Definition = DEFINITION = Observation resource representing comorbidities.
FHIR ELEMENT = Bundle.entry:comorbiditiesElixhauser || Data Type = integer || Valid Values =  || Example Values =  || Required? = Required if known || Multiplicity =  || CDE Public ID = </t>
  </si>
  <si>
    <t>Entry &gt; Ecog Performance Status</t>
  </si>
  <si>
    <t>DEFINITION = Observations resource representing ECOG performance status assessment. Include past assessments if available.
FHIR ELEMENT = Bundle.entry:ecogPerformanceStatus</t>
  </si>
  <si>
    <t xml:space="preserve">Data Element Group = mCODE Patient Bundle Profile || Data Element Name = Entry &gt; Ecog Performance Status || Definition = DEFINITION = Observations resource representing ECOG performance status assessment. Include past assessments if available.
FHIR ELEMENT = Bundle.entry:ecogPerformanceStatus || Data Type = integer || Valid Values =  || Example Values =  || Required? = Required if known || Multiplicity =  || CDE Public ID = </t>
  </si>
  <si>
    <t>Entry &gt; Genomic Specimen</t>
  </si>
  <si>
    <t>DEFINITION = Specimen resource representing a specimen obtained for genomic analysis.
FHIR ELEMENT = Bundle.entry:genomicSpecimen</t>
  </si>
  <si>
    <t xml:space="preserve">Data Element Group = mCODE Patient Bundle Profile || Data Element Name = Entry &gt; Genomic Specimen || Definition = DEFINITION = Specimen resource representing a specimen obtained for genomic analysis.
FHIR ELEMENT = Bundle.entry:genomicSpecimen || Data Type = Reference: PrimaryCancerCondition or SecondaryCancerCondition || Valid Values =  || Example Values =  || Required? = Required if known || Multiplicity =  || CDE Public ID = </t>
  </si>
  <si>
    <t>Entry &gt; Genomic Region Studied</t>
  </si>
  <si>
    <t>DEFINITION = Observation resource representing regions of the genome analyzed for variants.
FHIR ELEMENT = Bundle.entry:genomicRegionStudied</t>
  </si>
  <si>
    <t xml:space="preserve">Data Element Group = mCODE Patient Bundle Profile || Data Element Name = Entry &gt; Genomic Region Studied || Definition = DEFINITION = Observation resource representing regions of the genome analyzed for variants.
FHIR ELEMENT = Bundle.entry:genomicRegionStudied || Data Type = Any || Valid Values =  || Example Values =  || Required? = Required if known || Multiplicity =  || CDE Public ID = </t>
  </si>
  <si>
    <t>Entry &gt; Karnofsky Performance Status</t>
  </si>
  <si>
    <t>DEFINITION = Observation resource representing Karnofsky performance status assessment. Include past assessments if available.
FHIR ELEMENT = Bundle.entry:karnofskyPerformanceStatus</t>
  </si>
  <si>
    <t xml:space="preserve">Data Element Group = mCODE Patient Bundle Profile || Data Element Name = Entry &gt; Karnofsky Performance Status || Definition = DEFINITION = Observation resource representing Karnofsky performance status assessment. Include past assessments if available.
FHIR ELEMENT = Bundle.entry:karnofskyPerformanceStatus || Data Type = integer || Valid Values =  || Example Values =  || Required? = Required if known || Multiplicity =  || CDE Public ID = </t>
  </si>
  <si>
    <t>Entry &gt; Radiotherapy Course Summary</t>
  </si>
  <si>
    <t>DEFINITION = Procedure resource representing a course of treatment in cancer-related radiotherapy.
FHIR ELEMENT = Bundle.entry:radiotherapyCourseSummary</t>
  </si>
  <si>
    <t xml:space="preserve">Data Element Group = mCODE Patient Bundle Profile || Data Element Name = Entry &gt; Radiotherapy Course Summary || Definition = DEFINITION = Procedure resource representing a course of treatment in cancer-related radiotherapy.
FHIR ELEMENT = Bundle.entry:radiotherapyCourseSummary || Data Type = BackboneElement || Valid Values =  || Example Values =  || Required? = Required if known || Multiplicity =  || CDE Public ID = </t>
  </si>
  <si>
    <t>Entry &gt; Radiotherapy Volume</t>
  </si>
  <si>
    <t>DEFINITION = BodyStructure resource representing a volume in the body in cancer-related radiotherapy.
FHIR ELEMENT = Bundle.entry:radiotherapyVolume</t>
  </si>
  <si>
    <t xml:space="preserve">Data Element Group = mCODE Patient Bundle Profile || Data Element Name = Entry &gt; Radiotherapy Volume || Definition = DEFINITION = BodyStructure resource representing a volume in the body in cancer-related radiotherapy.
FHIR ELEMENT = Bundle.entry:radiotherapyVolume || Data Type = BackboneElement || Valid Values =  || Example Values =  || Required? = Required if known || Multiplicity =  || CDE Public ID = </t>
  </si>
  <si>
    <t>Entry &gt; Secondary Cancer Condition</t>
  </si>
  <si>
    <t>DEFINITION = Condition resource representing the Secondary Cancer Condition.
FHIR ELEMENT = Bundle.entry:secondaryCancerCondition</t>
  </si>
  <si>
    <t xml:space="preserve">Data Element Group = mCODE Patient Bundle Profile || Data Element Name = Entry &gt; Secondary Cancer Condition || Definition = DEFINITION = Condition resource representing the Secondary Cancer Condition.
FHIR ELEMENT = Bundle.entry:secondaryCancerCondition || Data Type = Reference: PrimaryCancerCondition || Valid Values =  || Example Values =  || Required? = Required if known || Multiplicity =  || CDE Public ID = </t>
  </si>
  <si>
    <t>Entry &gt; Tumor</t>
  </si>
  <si>
    <t>DEFINITION = BodyStructure resource representing a tumor having an identifier and being tracked over time.
FHIR ELEMENT = Bundle.entry:tumor</t>
  </si>
  <si>
    <t xml:space="preserve">Data Element Group = mCODE Patient Bundle Profile || Data Element Name = Entry &gt; Tumor || Definition = DEFINITION = BodyStructure resource representing a tumor having an identifier and being tracked over time.
FHIR ELEMENT = Bundle.entry:tumor || Data Type = Reference: PrimaryCancerCondition or SecondaryCancerCondition || Valid Values =  || Example Values =  || Required? = Required if known || Multiplicity =  || CDE Public ID = </t>
  </si>
  <si>
    <t>Entry &gt; Tumor Marker Test</t>
  </si>
  <si>
    <t>DEFINITION = Observations resource representing tumor marker tests.
FHIR ELEMENT = Bundle.entry:tumorMarkerTest</t>
  </si>
  <si>
    <t>Quantity, CodeableConcept, string, or Ratio</t>
  </si>
  <si>
    <t xml:space="preserve">Data Element Group = mCODE Patient Bundle Profile || Data Element Name = Entry &gt; Tumor Marker Test || Definition = DEFINITION = Observations resource representing tumor marker tests.
FHIR ELEMENT = Bundle.entry:tumorMarkerTest || Data Type = Quantity, CodeableConcept, string, or Ratio || Valid Values =  || Example Values =  || Required? = Required if known || Multiplicity =  || CDE Public ID = </t>
  </si>
  <si>
    <t>Entry &gt; Tumor Size</t>
  </si>
  <si>
    <t>DEFINITION = Observation resource representing a tumor size measurement.
FHIR ELEMENT = Bundle.entry:tumorSize</t>
  </si>
  <si>
    <t xml:space="preserve">Data Element Group = mCODE Patient Bundle Profile || Data Element Name = Entry &gt; Tumor Size || Definition = DEFINITION = Observation resource representing a tumor size measurement.
FHIR ELEMENT = Bundle.entry:tumorSize || Data Type = Any || Valid Values =  || Example Values =  || Required? = Required if known || Multiplicity =  || CDE Public ID = </t>
  </si>
  <si>
    <t>Primary Cancer Condition Profile</t>
  </si>
  <si>
    <t>Asserted Date</t>
  </si>
  <si>
    <t>DEFINITION = The date on which the existence of the Condition was first asserted or acknowledged.
FHIR ELEMENT = Condition.extension:assertedDate</t>
  </si>
  <si>
    <t xml:space="preserve">Data Element Group = Primary Cancer Condition Profile || Data Element Name = Asserted Date || Definition = DEFINITION = The date on which the existence of the Condition was first asserted or acknowledged.
FHIR ELEMENT = Condition.extension:assertedDate || Data Type = dateTime || Valid Values =  || Example Values =  || Required? = Required if known || Multiplicity =  || CDE Public ID = </t>
  </si>
  <si>
    <t>Histology Morphology Behavior</t>
  </si>
  <si>
    <t>DEFINITION = An extension describing the morphologic and behavioral characteristics of the cancer.
FHIR ELEMENT = Condition.extension:histologyMorphologyBehavior</t>
  </si>
  <si>
    <t>http://hl7.org/fhir/us/mcode/ValueSet/mcode-histology-morphology-behavior-vs</t>
  </si>
  <si>
    <t xml:space="preserve">Data Element Group = Primary Cancer Condition Profile || Data Element Name = Histology Morphology Behavior || Definition = DEFINITION = An extension describing the morphologic and behavioral characteristics of the cancer.
FHIR ELEMENT = Condition.extension:histologyMorphologyBehavior || Data Type = CodeableConcept || Valid Values = http://hl7.org/fhir/us/mcode/ValueSet/mcode-histology-morphology-behavior-vs || Example Values =  || Required? = Required if known || Multiplicity =  || CDE Public ID = </t>
  </si>
  <si>
    <t>Clinical Status</t>
  </si>
  <si>
    <t>DEFINITION = The clinical status of the condition.
FHIR ELEMENT = Condition.clinicalStatus</t>
  </si>
  <si>
    <t>http://hl7.org/fhir/ValueSet/condition-clinical</t>
  </si>
  <si>
    <t xml:space="preserve">Data Element Group = Primary Cancer Condition Profile || Data Element Name = Clinical Status || Definition = DEFINITION = The clinical status of the condition.
FHIR ELEMENT = Condition.clinicalStatus || Data Type = CodeableConcept || Valid Values = http://hl7.org/fhir/ValueSet/condition-clinical || Example Values =  || Required? = Required if known || Multiplicity =  || CDE Public ID = </t>
  </si>
  <si>
    <t>Verification Status</t>
  </si>
  <si>
    <t>DEFINITION = The verification status to support the clinical status of the condition.
FHIR ELEMENT = Condition.verificationStatus</t>
  </si>
  <si>
    <t>http://hl7.org/fhir/ValueSet/condition-ver-status</t>
  </si>
  <si>
    <t xml:space="preserve">Data Element Group = Primary Cancer Condition Profile || Data Element Name = Verification Status || Definition = DEFINITION = The verification status to support the clinical status of the condition.
FHIR ELEMENT = Condition.verificationStatus || Data Type = CodeableConcept || Valid Values = http://hl7.org/fhir/ValueSet/condition-ver-status || Example Values =  || Required? = Required if known || Multiplicity =  || CDE Public ID = </t>
  </si>
  <si>
    <t>DEFINITION = A category assigned to the condition.
FHIR ELEMENT = Condition.category</t>
  </si>
  <si>
    <t>http://hl7.org/fhir/us/core/ValueSet/us-core-condition-category</t>
  </si>
  <si>
    <t xml:space="preserve">Data Element Group = Primary Cancer Condition Profile || Data Element Name = Category || Definition = DEFINITION = A category assigned to the condition.
FHIR ELEMENT = Condition.category || Data Type = CodeableConcept || Valid Values = http://hl7.org/fhir/us/core/ValueSet/us-core-condition-category || Example Values =  || Required? = Required || Multiplicity =  || CDE Public ID = </t>
  </si>
  <si>
    <t>DEFINITION = Identification of the condition, problem or diagnosis.
FHIR ELEMENT = Condition.code</t>
  </si>
  <si>
    <t>http://hl7.org/fhir/us/mcode/ValueSet/mcode-primary-cancer-disorder-vs</t>
  </si>
  <si>
    <t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t>
  </si>
  <si>
    <t>DEFINITION = The anatomical location where this condition manifests itself.
FHIR ELEMENT = Condition.bodySite</t>
  </si>
  <si>
    <t>http://hl7.org/fhir/us/mcode/ValueSet/mcode-cancer-body-location-vs</t>
  </si>
  <si>
    <t xml:space="preserve">Data Element Group = Primary Cancer Condition Profile || Data Element Name = Body Site || Definition = DEFINITION = The anatomical location where this condition manifests itself.
FHIR ELEMENT = Condition.bodySite || Data Type = CodeableConcept || Valid Values = http://hl7.org/fhir/us/mcode/ValueSet/mcode-cancer-body-location-vs || Example Values =  || Required? = Required if known || Multiplicity =  || CDE Public ID = </t>
  </si>
  <si>
    <t>DEFINITION = Qualifier to refine an body location. These include qualifiers for relative location, directionality, number, and plane, and exclude qualifiers for laterality.
FHIR ELEMENT = Condition.bodySite.extension:locationQualifier</t>
  </si>
  <si>
    <t xml:space="preserve">Data Element Group = Primary Cancer Condition Profile || Data Element Name = Body Site &gt; Location Qualifier || Definition = DEFINITION = Qualifier to refine an body location. These include qualifiers for relative location, directionality, number, and plane, and exclude qualifiers for laterality.
FHIR ELEMENT = Condition.bodySite.extension:locationQualifier || Data Type = CodeableConcept || Valid Values = http://hl7.org/fhir/us/mcode/ValueSet/mcode-body-location-qualifier-vs || Example Values =  || Required? = Required if known (conditional on Body Site) || Multiplicity =  || CDE Public ID = </t>
  </si>
  <si>
    <t>DEFINITION = Qualifier to specify laterality.
FHIR ELEMENT = Condition.bodySite.extension:lateralityQualifier</t>
  </si>
  <si>
    <t xml:space="preserve">Data Element Group = Primary Cancer Condition Profile || Data Element Name = Body Site &gt; Laterality Qualifier || Definition = DEFINITION = Qualifier to specify laterality.
FHIR ELEMENT = Condition.bodySite.extension:lateralityQualifier || Data Type = CodeableConcept || Valid Values = http://hl7.org/fhir/us/mcode/ValueSet/mcode-laterality-qualifier-vs || Example Values =  || Required? = Required if known (conditional on Body Site) || Multiplicity =  || CDE Public ID = </t>
  </si>
  <si>
    <t>DEFINITION = Indicates the patient or group who the condition record is associated with.
FHIR ELEMENT = Condition.subject</t>
  </si>
  <si>
    <t xml:space="preserve">Data Element Group = Primary Cancer Condition Profile || Data Element Name = Subject || Definition = DEFINITION = Indicates the patient or group who the condition record is associated with.
FHIR ELEMENT = Condition.subject || Data Type = Reference: USCorePatientProfile || Valid Values =  || Example Values =  || Required? = Required || Multiplicity =  || CDE Public ID = </t>
  </si>
  <si>
    <t>Stage</t>
  </si>
  <si>
    <t>DEFINITION = Clinical stage or grade of a condition. May include formal severity assessments.
FHIR ELEMENT = Condition.stage</t>
  </si>
  <si>
    <t xml:space="preserve">Data Element Group = Primary Cancer Condition Profile || Data Element Name = Stage || Definition = DEFINITION = Clinical stage or grade of a condition. May include formal severity assessments.
FHIR ELEMENT = Condition.stage || Data Type = BackboneElement || Valid Values =  || Example Values =  || Required? = Required if known || Multiplicity =  || CDE Public ID = </t>
  </si>
  <si>
    <t>Stage &gt; Assessment</t>
  </si>
  <si>
    <t>DEFINITION = Reference to a formal record of the evidence on which the staging assessment is based.
FHIR ELEMENT = Condition.stage.assessment</t>
  </si>
  <si>
    <t>Reference: CancerStageGroup</t>
  </si>
  <si>
    <t>Required if known (conditional on Stage)</t>
  </si>
  <si>
    <t xml:space="preserve">Data Element Group = Primary Cancer Condition Profile || Data Element Name = Stage &gt; Assessment || Definition = DEFINITION = Reference to a formal record of the evidence on which the staging assessment is based.
FHIR ELEMENT = Condition.stage.assessment || Data Type = Reference: CancerStageGroup || Valid Values =  || Example Values =  || Required? = Required if known (conditional on Stage) || Multiplicity =  || CDE Public ID = </t>
  </si>
  <si>
    <t>Radiotherapy Course Summary Profile</t>
  </si>
  <si>
    <t xml:space="preserve">Data Element Group = Radiotherapy Course Summary Profile || Data Element Name = Treatment Intent || Definition = DEFINITION = The purpose of a treatment, medication, or procedure.
FHIR ELEMENT = Procedure.extension:treatmentIntent || Data Type = CodeableConcept || Valid Values = http://hl7.org/fhir/us/mcode/ValueSet/mcode-procedure-intent-vs || Example Values =  || Required? = Required if known || Multiplicity =  || CDE Public ID = </t>
  </si>
  <si>
    <t>DEFINITION = A code explaining the unplanned or premature termination, or normal completion, of a plan of treatment, course of medication, or research study.
FHIR ELEMENT = Procedure.extension:terminationReason</t>
  </si>
  <si>
    <t xml:space="preserve">Data Element Group = Radiotherapy Course Summary Profile || Data Element Name = Termination Reason || Definition = DEFINITION = A code explaining the unplanned or premature termination, or normal completion, of a plan of treatment, course of medication, or research study.
FHIR ELEMENT = Procedure.extension:terminationReason || Data Type = CodeableConcept || Valid Values = http://hl7.org/fhir/us/mcode/ValueSet/mcode-treatment-termination-reason-vs || Example Values =  || Required? = Required if known || Multiplicity =  || CDE Public ID = </t>
  </si>
  <si>
    <t>Modality and Technique</t>
  </si>
  <si>
    <t>DEFINITION = Extension capturing modality and technique of a given radiotherapy procedure.  The allowed combinations of modality and technique are constrained by invariants, one per modality.
FHIR ELEMENT = Procedure.extension:modalityAndTechnique</t>
  </si>
  <si>
    <t>Extension: Radiotherapy Modality And Technique Extension</t>
  </si>
  <si>
    <t xml:space="preserve">Data Element Group = Radiotherapy Course Summary Profile || Data Element Name = Modality and Technique || Definition = DEFINITION = Extension capturing modality and technique of a given radiotherapy procedure.  The allowed combinations of modality and technique are constrained by invariants, one per modality.
FHIR ELEMENT = Procedure.extension:modalityAndTechnique || Data Type = Extension: Radiotherapy Modality And Technique Extension || Valid Values =  || Example Values =  || Required? = Required if known || Multiplicity =  || CDE Public ID = </t>
  </si>
  <si>
    <t>Modality and Technique &gt; Modality</t>
  </si>
  <si>
    <t>DEFINITION = Extension capturing a modality of external beam or brachytherapy radiation procedures.
FHIR ELEMENT = Extension.extension:modality</t>
  </si>
  <si>
    <t xml:space="preserve">Data Element Group = Radiotherapy Course Summary Profile || Data Element Name = Modality and Technique &gt; Modality || Definition = DEFINITION = Extension capturing a modality of external beam or brachytherapy radiation procedures.
FHIR ELEMENT = Extension.extension:modality || Data Type = CodeableConcept || Valid Values =  || Example Values =  || Required? = Required || Multiplicity =  || CDE Public ID = </t>
  </si>
  <si>
    <t>Modality and Technique &gt; Technique</t>
  </si>
  <si>
    <t>DEFINITION = Extension capturing a technique of external beam or brachytherapy radiation procedures.
FHIR ELEMENT = Extension.extension:technique</t>
  </si>
  <si>
    <t xml:space="preserve">Data Element Group = Radiotherapy Course Summary Profile || Data Element Name = Modality and Technique &gt; Technique || Definition = DEFINITION = Extension capturing a technique of external beam or brachytherapy radiation procedures.
FHIR ELEMENT = Extension.extension:technique || Data Type = CodeableConcept || Valid Values =  || Example Values =  || Required? = Required if known || Multiplicity =  || CDE Public ID = </t>
  </si>
  <si>
    <t>Actual Number of Sessions</t>
  </si>
  <si>
    <t>DEFINITION = The number of sessions in a course of radiotherapy.
FHIR ELEMENT = Procedure.extension:actualNumberOfSessions</t>
  </si>
  <si>
    <t>unsignedInt</t>
  </si>
  <si>
    <t xml:space="preserve">Data Element Group = Radiotherapy Course Summary Profile || Data Element Name = Actual Number of Sessions || Definition = DEFINITION = The number of sessions in a course of radiotherapy.
FHIR ELEMENT = Procedure.extension:actualNumberOfSessions || Data Type = unsignedInt || Valid Values =  || Example Values =  || Required? = Required if known || Multiplicity =  || CDE Public ID = </t>
  </si>
  <si>
    <t>Dose Delivered to Volume</t>
  </si>
  <si>
    <t>DEFINITION = Dose delivered to a given radiotherapy volume.
FHIR ELEMENT = Procedure.extension:doseDeliveredToVolume</t>
  </si>
  <si>
    <t>Extension: Radiotherapy Dose Delivered To Volume Extension</t>
  </si>
  <si>
    <t xml:space="preserve">Data Element Group = Radiotherapy Course Summary Profile || Data Element Name = Dose Delivered to Volume || Definition = DEFINITION = Dose delivered to a given radiotherapy volume.
FHIR ELEMENT = Procedure.extension:doseDeliveredToVolume || Data Type = Extension: Radiotherapy Dose Delivered To Volume Extension || Valid Values =  || Example Values =  || Required? = Required if known || Multiplicity =  || CDE Public ID = </t>
  </si>
  <si>
    <t>Dose Delivered to Volume &gt; Volume</t>
  </si>
  <si>
    <t>DEFINITION = A BodyStructure resource representing volume in the body where radiation was delivered, for example, Chest Wall Lymph Nodes.
FHIR ELEMENT = Extension.extension:volume</t>
  </si>
  <si>
    <t>Reference: RadiotherapyVolume</t>
  </si>
  <si>
    <t xml:space="preserve">Data Element Group = Radiotherapy Course Summary Profile || Data Element Name = Dose Delivered to Volume &gt; Volume || Definition = DEFINITION = A BodyStructure resource representing volume in the body where radiation was delivered, for example, Chest Wall Lymph Nodes.
FHIR ELEMENT = Extension.extension:volume || Data Type = Reference: RadiotherapyVolume || Valid Values =  || Example Values =  || Required? = Required || Multiplicity =  || CDE Public ID = </t>
  </si>
  <si>
    <t>Dose Delivered to Volume &gt; Total Dose Delivered</t>
  </si>
  <si>
    <t>DEFINITION = The total amount of radiation delivered to this volume within the scope of this dose delivery, i.e., dose delivered from the Procedure in which this extension is used.
FHIR ELEMENT = Extension.extension:totalDoseDelivered</t>
  </si>
  <si>
    <t xml:space="preserve">Data Element Group = Radiotherapy Course Summary Profile || Data Element Name = Dose Delivered to Volume &gt; Total Dose Delivered || Definition = DEFINITION = The total amount of radiation delivered to this volume within the scope of this dose delivery, i.e., dose delivered from the Procedure in which this extension is used.
FHIR ELEMENT = Extension.extension:totalDoseDelivered || Data Type = Quantity || Valid Values =  || Example Values =  || Required? = Required if known || Multiplicity =  || CDE Public ID = </t>
  </si>
  <si>
    <t>Dose Delivered to Volume &gt; Fractions Delivered</t>
  </si>
  <si>
    <t>DEFINITION = The number of fractions delivered to this volume.
FHIR ELEMENT = Extension.extension:fractionsDelivered</t>
  </si>
  <si>
    <t xml:space="preserve">Data Element Group = Radiotherapy Course Summary Profile || Data Element Name = Dose Delivered to Volume &gt; Fractions Delivered || Definition = DEFINITION = The number of fractions delivered to this volume.
FHIR ELEMENT = Extension.extension:fractionsDelivered || Data Type = unsignedInt || Valid Values =  || Example Values =  || Required? = Required if known || Multiplicity =  || CDE Public ID = </t>
  </si>
  <si>
    <t xml:space="preserve">Data Element Group = Radiotherapy Course Summary Profile || Data Element Name = Status || Definition = DEFINITION = A code specifying the state of the procedure. Generally, this will be the in-progress or completed state.
FHIR ELEMENT = Procedure.status || Data Type = code || Valid Values = http://hl7.org/fhir/ValueSet/event-status || Example Values =  || Required? = Required || Multiplicity =  || CDE Public ID = </t>
  </si>
  <si>
    <t>DEFINITION = The patient on whom the procedure was performed.
FHIR ELEMENT = Procedure.subject</t>
  </si>
  <si>
    <t xml:space="preserve">Data Element Group = Radiotherapy Course Summary Profile || Data Element Name = Subject || Definition = DEFINITION = The patient on whom the procedure was performed.
FHIR ELEMENT = Procedure.subject || Data Type = Reference: CancerPatient || Valid Values =  || Example Values =  || Required? = Required || Multiplicity =  || CDE Public ID = </t>
  </si>
  <si>
    <t xml:space="preserve">Data Element Group = Radiotherapy Course Summary Profile || Data Element Name = Performed || Definition = DEFINITION = Estimated or actual date, date-time, period, or age when the procedure was performed.  Allows a period to support complex procedures that span more than one date, and also allows for the length of the procedure to be captured.
FHIR ELEMENT = Procedure.performed[x] || Data Type = Period || Valid Values =  || Example Values =  || Required? = Required || Multiplicity =  || CDE Public ID = </t>
  </si>
  <si>
    <t xml:space="preserve">Data Element Group = Radiotherapy Course Summary Profile || Data Element Name = Reason Code || Definition = DEFINITION = The coded reason why the procedure was performed. This may be a coded entity of some type, or may simply be present as text.
FHIR ELEMENT = Procedure.reasonCode || Data Type = CodeableConcept || Valid Values = http://hl7.org/fhir/us/mcode/ValueSet/mcode-cancer-disorder-vs || Example Values =  || Required? = Required if known || Multiplicity =  || CDE Public ID = </t>
  </si>
  <si>
    <t xml:space="preserve">Data Element Group = Radiotherapy Course Summary Profile || Data Element Name = Reason Reference || Definition = DEFINITION = The justification of why the procedure was performed.
FHIR ELEMENT = Procedure.reasonReference || Data Type = Reference: PrimaryCancerCondition or SecondaryCancerCondition || Valid Values =  || Example Values =  || Required? = Required if known || Multiplicity =  || CDE Public ID = </t>
  </si>
  <si>
    <t>DEFINITION = Coded body structure(s) treated in this course of radiotherapy. These codes represent general locations. For additional detail, refer to the BodyStructures references in the doseDeliveredToVolume extension.
FHIR ELEMENT = Procedure.bodySite</t>
  </si>
  <si>
    <t>http://hl7.org/fhir/us/mcode/ValueSet/mcode-radiotherapy-treatment-location-vs</t>
  </si>
  <si>
    <t xml:space="preserve">Data Element Group = Radiotherapy Course Summary Profile || Data Element Name = Body Site || Definition = DEFINITION = Coded body structure(s) treated in this course of radiotherapy. These codes represent general locations. For additional detail, refer to the BodyStructures references in the doseDeliveredToVolume extension.
FHIR ELEMENT = Procedure.bodySite || Data Type = CodeableConcept || Valid Values = http://hl7.org/fhir/us/mcode/ValueSet/mcode-radiotherapy-treatment-location-vs || Example Values =  || Required? = Required if known || Multiplicity =  || CDE Public ID = </t>
  </si>
  <si>
    <t>Radiotherapy Volume Profile</t>
  </si>
  <si>
    <t>DEFINITION = Unique identifier to reliably identify the same target volume in different requests and procedures, for example, the Conceptual Volume UID used in DICOM.
FHIR ELEMENT = BodyStructure.identifier</t>
  </si>
  <si>
    <t xml:space="preserve">Data Element Group = Radiotherapy Volume Profile || Data Element Name = Identifier || Definition = DEFINITION = Unique identifier to reliably identify the same target volume in different requests and procedures, for example, the Conceptual Volume UID used in DICOM.
FHIR ELEMENT = BodyStructure.identifier || Data Type = Identifier || Valid Values =  || Example Values =  || Required? = Required if known || Multiplicity =  || CDE Public ID = </t>
  </si>
  <si>
    <t>Identifier &gt; Display Name</t>
  </si>
  <si>
    <t>DEFINITION = Identifier for this instance of the anatomical structure.
FHIR ELEMENT = BodyStructure.identifier:displayName</t>
  </si>
  <si>
    <t xml:space="preserve">Data Element Group = Radiotherapy Volume Profile || Data Element Name = Identifier &gt; Display Name || Definition = DEFINITION = Identifier for this instance of the anatomical structure.
FHIR ELEMENT = BodyStructure.identifier:displayName || Data Type = Identifier || Valid Values =  || Example Values =  || Required? = Required if known || Multiplicity =  || CDE Public ID = </t>
  </si>
  <si>
    <t>Identifier &gt; Display Name &gt; Value</t>
  </si>
  <si>
    <t>DEFINITION = The portion of the identifier typically relevant to the user and which is unique within the context of the system.
FHIR ELEMENT = BodyStructure.identifier:displayName.value</t>
  </si>
  <si>
    <t xml:space="preserve">Data Element Group = Radiotherapy Volume Profile || Data Element Name = Identifier &gt; Display Name &gt; Value || Definition = DEFINITION = The portion of the identifier typically relevant to the user and which is unique within the context of the system.
FHIR ELEMENT = BodyStructure.identifier:displayName.value || Data Type = string || Valid Values =  || Example Values =  || Required? = Required (conditional on Identifier) || Multiplicity =  || CDE Public ID = </t>
  </si>
  <si>
    <t>Morphology</t>
  </si>
  <si>
    <t>DEFINITION = The kind of structure being represented by the body structure at `BodyStructure.location`.  This can define both normal and abnormal morphologies.
FHIR ELEMENT = BodyStructure.morphology</t>
  </si>
  <si>
    <t>http://hl7.org/fhir/us/mcode/ValueSet/mcode-radiotherapy-volume-type-vs</t>
  </si>
  <si>
    <t xml:space="preserve">Data Element Group = Radiotherapy Volume Profile || Data Element Name = Morphology || Definition = DEFINITION = The kind of structure being represented by the body structure at `BodyStructure.location`.  This can define both normal and abnormal morphologies.
FHIR ELEMENT = BodyStructure.morphology || Data Type = CodeableConcept || Valid Values = http://hl7.org/fhir/us/mcode/ValueSet/mcode-radiotherapy-volume-type-vs || Example Values =  || Required? = Required if known || Multiplicity =  || CDE Public ID = </t>
  </si>
  <si>
    <t>Location</t>
  </si>
  <si>
    <t>DEFINITION = The location and locationQualifier codes specify a TG263 body structure comprising the irradiated volume.
FHIR ELEMENT = BodyStructure.location</t>
  </si>
  <si>
    <t xml:space="preserve">Data Element Group = Radiotherapy Volume Profile || Data Element Name = Location || Definition = DEFINITION = The location and locationQualifier codes specify a TG263 body structure comprising the irradiated volume.
FHIR ELEMENT = BodyStructure.location || Data Type = CodeableConcept || Valid Values = http://hl7.org/fhir/us/mcode/ValueSet/mcode-radiotherapy-treatment-location-vs || Example Values =  || Required? = Required if known || Multiplicity =  || CDE Public ID = </t>
  </si>
  <si>
    <t>Location Qualifier</t>
  </si>
  <si>
    <t>DEFINITION = Qualifiers that together with the associated location code specify the TG263 body structure comprising the irradiated volume.
FHIR ELEMENT = BodyStructure.locationQualifier</t>
  </si>
  <si>
    <t>http://hl7.org/fhir/us/mcode/ValueSet/mcode-radiotherapy-treatment-location-qualifier-vs</t>
  </si>
  <si>
    <t xml:space="preserve">Data Element Group = Radiotherapy Volume Profile || Data Element Name = Location Qualifier || Definition = DEFINITION = Qualifiers that together with the associated location code specify the TG263 body structure comprising the irradiated volume.
FHIR ELEMENT = BodyStructure.locationQualifier || Data Type = CodeableConcept || Valid Values = http://hl7.org/fhir/us/mcode/ValueSet/mcode-radiotherapy-treatment-location-qualifier-vs || Example Values =  || Required? = Required if known || Multiplicity =  || CDE Public ID = </t>
  </si>
  <si>
    <t>DEFINITION = A text description of the radiotherapy volume, which SHOULD contain any additional information above and beyond the location and locationQualifier that describe the volume.
FHIR ELEMENT = BodyStructure.description</t>
  </si>
  <si>
    <t xml:space="preserve">Data Element Group = Radiotherapy Volume Profile || Data Element Name = Description || Definition = DEFINITION = A text description of the radiotherapy volume, which SHOULD contain any additional information above and beyond the location and locationQualifier that describe the volume.
FHIR ELEMENT = BodyStructure.description || Data Type = string || Valid Values =  || Example Values =  || Required? = Required if known || Multiplicity =  || CDE Public ID = </t>
  </si>
  <si>
    <t>DEFINITION = The patient for which a radiotherapy procedure is planned or performed.
FHIR ELEMENT = BodyStructure.patient</t>
  </si>
  <si>
    <t xml:space="preserve">Data Element Group = Radiotherapy Volume Profile || Data Element Name = Patient || Definition = DEFINITION = The patient for which a radiotherapy procedure is planned or performed.
FHIR ELEMENT = BodyStructure.patient || Data Type = Reference: CancerPatient || Valid Values =  || Example Values =  || Required? = Required || Multiplicity =  || CDE Public ID = </t>
  </si>
  <si>
    <t>Secondary Cancer Condition Profile</t>
  </si>
  <si>
    <t>Extension</t>
  </si>
  <si>
    <t>DEFINITION = An Extension
FHIR ELEMENT = Condition.extension</t>
  </si>
  <si>
    <t xml:space="preserve">Data Element Group = Secondary Cancer Condition Profile || Data Element Name = Extension || Definition = DEFINITION = An Extension
FHIR ELEMENT = Condition.extension || Data Type = Extension (simple) || Valid Values =  || Example Values =  || Required? = Required if known || Multiplicity =  || CDE Public ID = </t>
  </si>
  <si>
    <t>Extension &gt; Asserted Date</t>
  </si>
  <si>
    <t xml:space="preserve">Data Element Group = Secondary Cancer Condition Profile || Data Element Name = Extension &gt; Asserted Date || Definition = DEFINITION = The date on which the existence of the Condition was first asserted or acknowledged.
FHIR ELEMENT = Condition.extension:assertedDate || Data Type = dateTime || Valid Values =  || Example Values =  || Required? = Required if known || Multiplicity =  || CDE Public ID = </t>
  </si>
  <si>
    <t>Extension &gt; Histology Morphology Behavior</t>
  </si>
  <si>
    <t xml:space="preserve">Data Element Group = Secondary Cancer Condition Profile || Data Element Name = Extension &gt; Histology Morphology Behavior || Definition = DEFINITION = An extension describing the morphologic and behavioral characteristics of the cancer.
FHIR ELEMENT = Condition.extension:histologyMorphologyBehavior || Data Type = CodeableConcept || Valid Values = http://hl7.org/fhir/us/mcode/ValueSet/mcode-histology-morphology-behavior-vs || Example Values =  || Required? = Required if known || Multiplicity =  || CDE Public ID = </t>
  </si>
  <si>
    <t>Extension &gt; Related Primary Cancer Condition</t>
  </si>
  <si>
    <t>DEFINITION = A reference to the primary cancer condition that provides context for this resource.
FHIR ELEMENT = Condition.extension:relatedPrimaryCancerCondition</t>
  </si>
  <si>
    <t xml:space="preserve">Data Element Group = Secondary Cancer Condition Profile || Data Element Name = Extension &gt; Related Primary Cancer Condition || Definition = DEFINITION = A reference to the primary cancer condition that provides context for this resource.
FHIR ELEMENT = Condition.extension:relatedPrimaryCancerCondition || Data Type = Reference: Condition || Valid Values =  || Example Values =  || Required? = Required if known || Multiplicity =  || CDE Public ID = </t>
  </si>
  <si>
    <t xml:space="preserve">Data Element Group = Secondary Cancer Condition Profile || Data Element Name = Clinical Status || Definition = DEFINITION = The clinical status of the condition.
FHIR ELEMENT = Condition.clinicalStatus || Data Type = CodeableConcept || Valid Values = http://hl7.org/fhir/ValueSet/condition-clinical || Example Values =  || Required? = Required if known || Multiplicity =  || CDE Public ID = </t>
  </si>
  <si>
    <t xml:space="preserve">Data Element Group = Secondary Cancer Condition Profile || Data Element Name = Verification Status || Definition = DEFINITION = The verification status to support the clinical status of the condition.
FHIR ELEMENT = Condition.verificationStatus || Data Type = CodeableConcept || Valid Values = http://hl7.org/fhir/ValueSet/condition-ver-status || Example Values =  || Required? = Required if known || Multiplicity =  || CDE Public ID = </t>
  </si>
  <si>
    <t xml:space="preserve">Data Element Group = Secondary Cancer Condition Profile || Data Element Name = Category || Definition = DEFINITION = A category assigned to the condition.
FHIR ELEMENT = Condition.category || Data Type = CodeableConcept || Valid Values = http://hl7.org/fhir/us/core/ValueSet/us-core-condition-category || Example Values =  || Required? = Required || Multiplicity =  || CDE Public ID = </t>
  </si>
  <si>
    <t>http://hl7.org/fhir/us/mcode/ValueSet/mcode-secondary-cancer-disorder-vs</t>
  </si>
  <si>
    <t xml:space="preserve">Data Element Group = Secondary Cancer Condition Profile || Data Element Name = Code || Definition = DEFINITION = Identification of the condition, problem or diagnosis.
FHIR ELEMENT = Condition.code || Data Type = CodeableConcept || Valid Values = http://hl7.org/fhir/us/mcode/ValueSet/mcode-secondary-cancer-disorder-vs || Example Values =  || Required? = Required || Multiplicity =  || CDE Public ID = </t>
  </si>
  <si>
    <t xml:space="preserve">Data Element Group = Secondary Cancer Condition Profile || Data Element Name = Body Site || Definition = DEFINITION = The anatomical location where this condition manifests itself.
FHIR ELEMENT = Condition.bodySite || Data Type = CodeableConcept || Valid Values = http://hl7.org/fhir/us/mcode/ValueSet/mcode-cancer-body-location-vs || Example Values =  || Required? = Required if known || Multiplicity =  || CDE Public ID = </t>
  </si>
  <si>
    <t xml:space="preserve">Data Element Group = Secondary Cancer Condition Profile || Data Element Name = Body Site &gt; Location Qualifier || Definition = DEFINITION = Qualifier to refine an body location. These include qualifiers for relative location, directionality, number, and plane, and exclude qualifiers for laterality.
FHIR ELEMENT = Condition.bodySite.extension:locationQualifier || Data Type = CodeableConcept || Valid Values = http://hl7.org/fhir/us/mcode/ValueSet/mcode-body-location-qualifier-vs || Example Values =  || Required? = Required if known (conditional on Body Site) || Multiplicity =  || CDE Public ID = </t>
  </si>
  <si>
    <t xml:space="preserve">Data Element Group = Secondary Cancer Condition Profile || Data Element Name = Body Site &gt; Laterality Qualifier || Definition = DEFINITION = Qualifier to specify laterality.
FHIR ELEMENT = Condition.bodySite.extension:lateralityQualifier || Data Type = CodeableConcept || Valid Values = http://hl7.org/fhir/us/mcode/ValueSet/mcode-laterality-qualifier-vs || Example Values =  || Required? = Required if known (conditional on Body Site) || Multiplicity =  || CDE Public ID = </t>
  </si>
  <si>
    <t xml:space="preserve">Data Element Group = Secondary Cancer Condition Profile || Data Element Name = Subject || Definition = DEFINITION = Indicates the patient or group who the condition record is associated with.
FHIR ELEMENT = Condition.subject || Data Type = Reference: USCorePatientProfile || Valid Values =  || Example Values =  || Required? = Required || Multiplicity =  || CDE Public ID = </t>
  </si>
  <si>
    <t>TNM Distant Metastases Category Profile</t>
  </si>
  <si>
    <t xml:space="preserve">Data Element Group = TNM Distant Metastases Category Profile || Data Element Name = Status || Definition = DEFINITION = The status of the result value.
FHIR ELEMENT = Observation.status || Data Type = code || Valid Values = http://hl7.org/fhir/ValueSet/observation-status|4.0.1 || Example Values =  || Required? = Required || Multiplicity =  || CDE Public ID = </t>
  </si>
  <si>
    <t>http://hl7.org/fhir/us/mcode/ValueSet/mcode-observation-codes-distant-metastases-vs</t>
  </si>
  <si>
    <t xml:space="preserve">Data Element Group = TNM Distant Metastases Category Profile || Data Element Name = Code || Definition = DEFINITION = Describes what was observed. Sometimes this is called the observation "name".
FHIR ELEMENT = Observation.code || Data Type = CodeableConcept || Valid Values = http://hl7.org/fhir/us/mcode/ValueSet/mcode-observation-codes-distant-metastases-vs || Example Values =  || Required? = Required || Multiplicity =  || CDE Public ID = </t>
  </si>
  <si>
    <t xml:space="preserve">Data Element Group = TNM Distant Metastases Category Profile || Data Element Name = Subject || Definition = DEFINITION = The patient associated with staging data.
FHIR ELEMENT = Observation.subject || Data Type = Reference: CancerPatient || Valid Values =  || Example Values =  || Required? = Required if known || Multiplicity =  || CDE Public ID = </t>
  </si>
  <si>
    <t xml:space="preserve">Data Element Group = TNM Distant Metastases Category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 Valid Values =  || Example Values =  || Required? = Required if known || Multiplicity =  || CDE Public ID = </t>
  </si>
  <si>
    <t xml:space="preserve">Data Element Group = TNM Distant Metastases Category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t>
  </si>
  <si>
    <t>http://hl7.org/fhir/us/mcode/ValueSet/mcode-tnm-distant-metastases-category-vs</t>
  </si>
  <si>
    <t xml:space="preserve">Data Element Group = TNM Distant Metastases Category Profile || Data Element Name = Value || Definition = DEFINITION = The information determined as a result of making the observation, if the information has a simple value.
FHIR ELEMENT = Observation.value[x] || Data Type = CodeableConcept || Valid Values = http://hl7.org/fhir/us/mcode/ValueSet/mcode-tnm-distant-metastases-category-vs || Example Values =  || Required? = Required if known || Multiplicity =  || CDE Public ID = </t>
  </si>
  <si>
    <t xml:space="preserve">Data Element Group = TNM Distant Metastases Category Profile || Data Element Name = Method || Definition = DEFINITION = Indicates the mechanism used to perform the observation.
FHIR ELEMENT = Observation.method || Data Type = CodeableConcept || Valid Values = http://hl7.org/fhir/us/mcode/ValueSet/mcode-cancer-staging-system-vs || Example Values =  || Required? = Required if known || Multiplicity =  || CDE Public ID = </t>
  </si>
  <si>
    <t>TNM Primary Tumor Category Profile</t>
  </si>
  <si>
    <t xml:space="preserve">Data Element Group = TNM Primary Tumor Category Profile || Data Element Name = Status || Definition = DEFINITION = The status of the result value.
FHIR ELEMENT = Observation.status || Data Type = code || Valid Values = http://hl7.org/fhir/ValueSet/observation-status|4.0.1 || Example Values =  || Required? = Required || Multiplicity =  || CDE Public ID = </t>
  </si>
  <si>
    <t>http://hl7.org/fhir/us/mcode/ValueSet/mcode-observation-codes-primary-tumor-vs</t>
  </si>
  <si>
    <t xml:space="preserve">Data Element Group = TNM Primary Tumor Category Profile || Data Element Name = Code || Definition = DEFINITION = Describes what was observed. Sometimes this is called the observation "name".
FHIR ELEMENT = Observation.code || Data Type = CodeableConcept || Valid Values = http://hl7.org/fhir/us/mcode/ValueSet/mcode-observation-codes-primary-tumor-vs || Example Values =  || Required? = Required || Multiplicity =  || CDE Public ID = </t>
  </si>
  <si>
    <t xml:space="preserve">Data Element Group = TNM Primary Tumor Category Profile || Data Element Name = Subject || Definition = DEFINITION = The patient associated with staging data.
FHIR ELEMENT = Observation.subject || Data Type = Reference: CancerPatient || Valid Values =  || Example Values =  || Required? = Required if known || Multiplicity =  || CDE Public ID = </t>
  </si>
  <si>
    <t xml:space="preserve">Data Element Group = TNM Primary Tumor Category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 Valid Values =  || Example Values =  || Required? = Required if known || Multiplicity =  || CDE Public ID = </t>
  </si>
  <si>
    <t xml:space="preserve">Data Element Group = TNM Primary Tumor Category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t>
  </si>
  <si>
    <t>http://hl7.org/fhir/us/mcode/ValueSet/mcode-tnm-primary-tumor-category-vs</t>
  </si>
  <si>
    <t xml:space="preserve">Data Element Group = TNM Primary Tumor Category Profile || Data Element Name = Value || Definition = DEFINITION = The information determined as a result of making the observation, if the information has a simple value.
FHIR ELEMENT = Observation.value[x] || Data Type = CodeableConcept || Valid Values = http://hl7.org/fhir/us/mcode/ValueSet/mcode-tnm-primary-tumor-category-vs || Example Values =  || Required? = Required if known || Multiplicity =  || CDE Public ID = </t>
  </si>
  <si>
    <t xml:space="preserve">Data Element Group = TNM Primary Tumor Category Profile || Data Element Name = Method || Definition = DEFINITION = Indicates the mechanism used to perform the observation.
FHIR ELEMENT = Observation.method || Data Type = CodeableConcept || Valid Values = http://hl7.org/fhir/us/mcode/ValueSet/mcode-cancer-staging-system-vs || Example Values =  || Required? = Required if known || Multiplicity =  || CDE Public ID = </t>
  </si>
  <si>
    <t>TNM Regional Nodes Category Profile</t>
  </si>
  <si>
    <t xml:space="preserve">Data Element Group = TNM Regional Nodes Category Profile || Data Element Name = Status || Definition = DEFINITION = The status of the result value.
FHIR ELEMENT = Observation.status || Data Type = code || Valid Values = http://hl7.org/fhir/ValueSet/observation-status|4.0.1 || Example Values =  || Required? = Required || Multiplicity =  || CDE Public ID = </t>
  </si>
  <si>
    <t>http://hl7.org/fhir/us/mcode/ValueSet/mcode-observation-codes-regional-nodes-vs</t>
  </si>
  <si>
    <t xml:space="preserve">Data Element Group = TNM Regional Nodes Category Profile || Data Element Name = Code || Definition = DEFINITION = Describes what was observed. Sometimes this is called the observation "name".
FHIR ELEMENT = Observation.code || Data Type = CodeableConcept || Valid Values = http://hl7.org/fhir/us/mcode/ValueSet/mcode-observation-codes-regional-nodes-vs || Example Values =  || Required? = Required || Multiplicity =  || CDE Public ID = </t>
  </si>
  <si>
    <t xml:space="preserve">Data Element Group = TNM Regional Nodes Category Profile || Data Element Name = Subject || Definition = DEFINITION = The patient associated with staging data.
FHIR ELEMENT = Observation.subject || Data Type = Reference: CancerPatient || Valid Values =  || Example Values =  || Required? = Required if known || Multiplicity =  || CDE Public ID = </t>
  </si>
  <si>
    <t xml:space="preserve">Data Element Group = TNM Regional Nodes Category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 Valid Values =  || Example Values =  || Required? = Required if known || Multiplicity =  || CDE Public ID = </t>
  </si>
  <si>
    <t xml:space="preserve">Data Element Group = TNM Regional Nodes Category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t>
  </si>
  <si>
    <t>http://hl7.org/fhir/us/mcode/ValueSet/mcode-tnm-regional-nodes-category-vs</t>
  </si>
  <si>
    <t xml:space="preserve">Data Element Group = TNM Regional Nodes Category Profile || Data Element Name = Value || Definition = DEFINITION = The information determined as a result of making the observation, if the information has a simple value.
FHIR ELEMENT = Observation.value[x] || Data Type = CodeableConcept || Valid Values = http://hl7.org/fhir/us/mcode/ValueSet/mcode-tnm-regional-nodes-category-vs || Example Values =  || Required? = Required if known || Multiplicity =  || CDE Public ID = </t>
  </si>
  <si>
    <t xml:space="preserve">Data Element Group = TNM Regional Nodes Category Profile || Data Element Name = Method || Definition = DEFINITION = Indicates the mechanism used to perform the observation.
FHIR ELEMENT = Observation.method || Data Type = CodeableConcept || Valid Values = http://hl7.org/fhir/us/mcode/ValueSet/mcode-cancer-staging-system-vs || Example Values =  || Required? = Required if known || Multiplicity =  || CDE Public ID = </t>
  </si>
  <si>
    <t>Tumor Marker Test Profile</t>
  </si>
  <si>
    <t xml:space="preserve">Data Element Group = Tumor Marker Test Profile || Data Element Name = Status || Definition = DEFINITION = The status of the result value.
FHIR ELEMENT = Observation.status || Data Type = code || Valid Values = http://hl7.org/fhir/ValueSet/observation-status || Example Values =  || Required? = Required || Multiplicity =  || CDE Public ID = </t>
  </si>
  <si>
    <t>DEFINITION = The test that was performed.  A LOINC **SHALL** be used if the concept is present in LOINC.
FHIR ELEMENT = Observation.code</t>
  </si>
  <si>
    <t>http://hl7.org/fhir/us/mcode/ValueSet/mcode-tumor-marker-test-vs</t>
  </si>
  <si>
    <t xml:space="preserve">Data Element Group = Tumor Marker Test Profile || Data Element Name = Code || Definition = DEFINITION = The test that was performed.  A LOINC **SHALL** be used if the concept is present in LOINC.
FHIR ELEMENT = Observation.code || Data Type = CodeableConcept || Valid Values = http://hl7.org/fhir/us/mcode/ValueSet/mcode-tumor-marker-test-vs || Example Values =  || Required? = Required || Multiplicity =  || CDE Public ID = </t>
  </si>
  <si>
    <t>DEFINITION = Patient whose tumor marker test is recorded.
FHIR ELEMENT = Observation.subject</t>
  </si>
  <si>
    <t xml:space="preserve">Data Element Group = Tumor Marker Test Profile || Data Element Name = Subject || Definition = DEFINITION = Patient whose tumor marker test is recorded.
FHIR ELEMENT = Observation.subject || Data Type = Reference: CancerPatient || Valid Values =  || Example Values =  || Required? = Required || Multiplicity =  || CDE Public ID = </t>
  </si>
  <si>
    <t xml:space="preserve">Data Element Group = Tumor Marker Test Profile || Data Element Name = Effective || Definition = DEFINITION = For lab tests this is the specimen collection date.  For Ask at Order Entry Questions (AOE)'s this is the date the question was asked.
FHIR ELEMENT = Observation.effective[x] || Data Type = dateTime or Period || Valid Values =  || Example Values =  || Required? = Required if known || Multiplicity =  || CDE Public ID = </t>
  </si>
  <si>
    <t>DEFINITION = 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
FHIR ELEMENT = Observation.value[x]</t>
  </si>
  <si>
    <t xml:space="preserve">Data Element Group = Tumor Marker Test Profile || Data Element Name = Value || Definition = DEFINITION = 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
FHIR ELEMENT = Observation.value[x] || Data Type = Quantity, CodeableConcept, string, or Ratio || Valid Values =  || Example Values =  || Required? = Required if known || Multiplicity =  || CDE Public ID = </t>
  </si>
  <si>
    <t xml:space="preserve">Data Element Group = Tumor Marker Test Profile || Data Element Name = Data Absent Reason || Definition = DEFINITION = Provides a reason why the expected value in the element Observation.value[x] is missing.
FHIR ELEMENT = Observation.dataAbsentReason || Data Type = CodeableConcept || Valid Values = http://hl7.org/fhir/ValueSet/data-absent-reason || Example Values =  || Required? = Required if known || Multiplicity =  || CDE Public ID = </t>
  </si>
  <si>
    <t>Reference: Specimen</t>
  </si>
  <si>
    <t xml:space="preserve">Data Element Group = Tumor Marker Test Profile || Data Element Name = Specimen || Definition = DEFINITION = The specimen that was used when this observation was made.
FHIR ELEMENT = Observation.specimen || Data Type = Reference: Specimen || Valid Values =  || Example Values =  || Required? = Required if known || Multiplicity =  || CDE Public ID = </t>
  </si>
  <si>
    <t>Tumor Size Profile</t>
  </si>
  <si>
    <t>DEFINITION = The patient whose tumor was measured. SHALL be a `Patient` resource conforming to `CancerPatient`.
FHIR ELEMENT = Observation.subject</t>
  </si>
  <si>
    <t xml:space="preserve">Data Element Group = Tumor Size Profile || Data Element Name = Subject || Definition = DEFINITION = The patient whose tumor was measured. SHALL be a `Patient` resource conforming to `CancerPatient`.
FHIR ELEMENT = Observation.subject || Data Type = Reference: CancerPatient || Valid Values =  || Example Values =  || Required? = Required || Multiplicity =  || CDE Public ID = </t>
  </si>
  <si>
    <t>DEFINITION = Reference to a BodyStructure resource conforming to Tumor.
FHIR ELEMENT = Observation.focus</t>
  </si>
  <si>
    <t>Reference: Tumor</t>
  </si>
  <si>
    <t xml:space="preserve">Data Element Group = Tumor Size Profile || Data Element Name = Focus || Definition = DEFINITION = Reference to a BodyStructure resource conforming to Tumor.
FHIR ELEMENT = Observation.focus || Data Type = Reference: Tumor || Valid Values =  || Example Values =  || Required? = Required if known || Multiplicity =  || CDE Public ID = </t>
  </si>
  <si>
    <t xml:space="preserve">Data Element Group = Tumor Size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t>
  </si>
  <si>
    <t>DEFINITION = Method for measuring the tumor
FHIR ELEMENT = Observation.method</t>
  </si>
  <si>
    <t>http://hl7.org/fhir/us/mcode/ValueSet/mcode-tumor-size-method-vs</t>
  </si>
  <si>
    <t xml:space="preserve">Data Element Group = Tumor Size Profile || Data Element Name = Method || Definition = DEFINITION = Method for measuring the tumor
FHIR ELEMENT = Observation.method || Data Type = CodeableConcept || Valid Values = http://hl7.org/fhir/us/mcode/ValueSet/mcode-tumor-size-method-vs || Example Values =  || Required? = Required if known || Multiplicity =  || CDE Public ID = </t>
  </si>
  <si>
    <t>DEFINITION = Reference to a Specimen resource conforming to TumorSpecimen.
FHIR ELEMENT = Observation.specimen</t>
  </si>
  <si>
    <t>Reference: TumorSpecimen</t>
  </si>
  <si>
    <t xml:space="preserve">Data Element Group = Tumor Size Profile || Data Element Name = Specimen || Definition = DEFINITION = Reference to a Specimen resource conforming to TumorSpecimen.
FHIR ELEMENT = Observation.specimen || Data Type = Reference: TumorSpecimen || Valid Values =  || Example Values =  || Required? = Required if known || Multiplicity =  || CDE Public ID = </t>
  </si>
  <si>
    <t xml:space="preserve">Data Element Group = Tumor Size Profile || Data Element Name = Component || Definition = DEFINITION = 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
FHIR ELEMENT = Observation.component || Data Type = Any || Valid Values =  || Example Values =  || Required? = Required || Multiplicity =  || CDE Public ID = </t>
  </si>
  <si>
    <t>Component &gt; Tumor Longest Dimension</t>
  </si>
  <si>
    <t>DEFINITION = The longest tumor dimension in cm or mm.
FHIR ELEMENT = Observation.component:tumorLongestDimension</t>
  </si>
  <si>
    <t>http://hl7.org/fhir/us/mcode/ValueSet/mcode-tumor-size-units-vs</t>
  </si>
  <si>
    <t xml:space="preserve">Data Element Group = Tumor Size Profile || Data Element Name = Component &gt; Tumor Longest Dimension || Definition = DEFINITION = The longest tumor dimension in cm or mm.
FHIR ELEMENT = Observation.component:tumorLongestDimension || Data Type = Quantity || Valid Values = http://hl7.org/fhir/us/mcode/ValueSet/mcode-tumor-size-units-vs || Example Values =  || Required? = Required || Multiplicity =  || CDE Public ID = </t>
  </si>
  <si>
    <t>Component &gt; Tumor Longest Dimension &gt; Value</t>
  </si>
  <si>
    <t>DEFINITION = The information determined as a result of making the observation, if the information has a simple value.
FHIR ELEMENT = Observation.component:tumorLongestDimension.value[x]</t>
  </si>
  <si>
    <t xml:space="preserve">Data Element Group = Tumor Size Profile || Data Element Name = Component &gt; Tumor Longest Dimension &gt; Value || Definition = DEFINITION = The information determined as a result of making the observation, if the information has a simple value.
FHIR ELEMENT = Observation.component:tumorLongestDimension.value[x] || Data Type = Quantity || Valid Values = http://hl7.org/fhir/us/mcode/ValueSet/mcode-tumor-size-units-vs || Example Values =  || Required? = Required if known (conditional on Component) || Multiplicity =  || CDE Public ID = </t>
  </si>
  <si>
    <t>Component &gt; Tumor Other Dimension</t>
  </si>
  <si>
    <t>DEFINITION = The second or third tumor dimension in cm or mm.
FHIR ELEMENT = Observation.component:tumorOtherDimension</t>
  </si>
  <si>
    <t xml:space="preserve">Data Element Group = Tumor Size Profile || Data Element Name = Component &gt; Tumor Other Dimension || Definition = DEFINITION = The second or third tumor dimension in cm or mm.
FHIR ELEMENT = Observation.component:tumorOtherDimension || Data Type = Quantity || Valid Values = http://hl7.org/fhir/us/mcode/ValueSet/mcode-tumor-size-units-vs || Example Values =  || Required? = Required if known || Multiplicity =  || CDE Public ID = </t>
  </si>
  <si>
    <t>Component &gt; Tumor Other Dimension &gt; Value</t>
  </si>
  <si>
    <t>DEFINITION = The information determined as a result of making the observation, if the information has a simple value.
FHIR ELEMENT = Observation.component:tumorOtherDimension.value[x]</t>
  </si>
  <si>
    <t xml:space="preserve">Data Element Group = Tumor Size Profile || Data Element Name = Component &gt; Tumor Other Dimension &gt; Value || Definition = DEFINITION = The information determined as a result of making the observation, if the information has a simple value.
FHIR ELEMENT = Observation.component:tumorOtherDimension.value[x] || Data Type = Quantity || Valid Values = http://hl7.org/fhir/us/mcode/ValueSet/mcode-tumor-size-units-vs || Example Values =  || Required? = Required if known (conditional on Component) || Multiplicity =  || CDE Public ID = </t>
  </si>
  <si>
    <t>Tumor Specimen Profile</t>
  </si>
  <si>
    <t xml:space="preserve">Data Element Group = Tumor Specimen Profile || Data Element Name = Related Condition || Definition = DEFINITION = A reference that associates this specimen with a cancer condition.
FHIR ELEMENT = Specimen.extension:relatedCondition || Data Type = Reference: Condition || Valid Values =  || Example Values =  || Required? = Required if known || Multiplicity =  || CDE Public ID = </t>
  </si>
  <si>
    <t>DEFINITION = Id for specimen.
FHIR ELEMENT = Specimen.identifier</t>
  </si>
  <si>
    <t xml:space="preserve">Data Element Group = Tumor Specimen Profile || Data Element Name = Identifier || Definition = DEFINITION = Id for specimen.
FHIR ELEMENT = Specimen.identifier || Data Type = Identifier || Valid Values =  || Example Values =  || Required? = Required if known || Multiplicity =  || CDE Public ID = </t>
  </si>
  <si>
    <t>Identifier &gt; Tumor Identifier</t>
  </si>
  <si>
    <t>DEFINITION = An identifier - identifies some entity uniquely and unambiguously. Typically this is used for business identifiers.
FHIR ELEMENT = Specimen.identifier:tumorIdentifier</t>
  </si>
  <si>
    <t xml:space="preserve">Data Element Group = Tumor Specimen Profile || Data Element Name = Identifier &gt; Tumor Identifier || Definition = DEFINITION = An identifier - identifies some entity uniquely and unambiguously. Typically this is used for business identifiers.
FHIR ELEMENT = Specimen.identifier:tumorIdentifier || Data Type = Identifier || Valid Values =  || Example Values =  || Required? = Required if known || Multiplicity =  || CDE Public ID = </t>
  </si>
  <si>
    <t>Identifier &gt; Tumor Identifier &gt; Value</t>
  </si>
  <si>
    <t>DEFINITION = The portion of the identifier typically relevant to the user and which is unique within the context of the system.
FHIR ELEMENT = Specimen.identifier:tumorIdentifier.value</t>
  </si>
  <si>
    <t xml:space="preserve">Data Element Group = Tumor Specimen Profile || Data Element Name = Identifier &gt; Tumor Identifier &gt; Value || Definition = DEFINITION = The portion of the identifier typically relevant to the user and which is unique within the context of the system.
FHIR ELEMENT = Specimen.identifier:tumorIdentifier.value || Data Type = string || Valid Values =  || Example Values =  || Required? = Required (conditional on Identifier) || Multiplicity =  || CDE Public ID = </t>
  </si>
  <si>
    <t xml:space="preserve">Data Element Group = Tumor Specimen Profile || Data Element Name = Status || Definition = DEFINITION = The availability of the specimen.
FHIR ELEMENT = Specimen.status || Data Type = code || Valid Values = http://hl7.org/fhir/ValueSet/specimen-status|4.0.1 || Example Values =  || Required? = Required if known || Multiplicity =  || CDE Public ID = </t>
  </si>
  <si>
    <t xml:space="preserve">Data Element Group = Tumor Specimen Profile || Data Element Name = Subject || Definition = DEFINITION = The patient associated with this specimen.
FHIR ELEMENT = Specimen.subject || Data Type = Reference: CancerPatient || Valid Values =  || Example Values =  || Required? = Required if known || Multiplicity =  || CDE Public ID = </t>
  </si>
  <si>
    <t xml:space="preserve">Data Element Group = Tumor Specimen Profile || Data Element Name = Collection || Definition = DEFINITION = Details concerning the specimen collection.
FHIR ELEMENT = Specimen.collection || Data Type = BackboneElement || Valid Values =  || Example Values =  || Required? = Required if known || Multiplicity =  || CDE Public ID = </t>
  </si>
  <si>
    <t xml:space="preserve">Data Element Group = Tumor Specimen Profile || Data Element Name = Collection &gt; Body Site || Definition = DEFINITION = Anatomical location from which the specimen was collected (if subject is a patient). This is the target site.  This element is not used for environmental specimens.
FHIR ELEMENT = Specimen.collection.bodySite || Data Type = CodeableConcept || Valid Values = http://hl7.org/fhir/ValueSet/body-site || Example Values =  || Required? = Required if known (conditional on Collection) || Multiplicity =  || CDE Public ID = </t>
  </si>
  <si>
    <t xml:space="preserve">Data Element Group = Tumor Specimen Profile || Data Element Name = Collection &gt; Body Site &gt; Location Qualifier || Definition = DEFINITION = Qualifier to refine an body location. These include qualifiers for relative location, directionality, number, and plane, and exclude qualifiers for laterality.
FHIR ELEMENT = Specimen.collection.bodySite.extension:locationQualifier || Data Type = CodeableConcept || Valid Values = http://hl7.org/fhir/us/mcode/ValueSet/mcode-body-location-qualifier-vs || Example Values =  || Required? = Required if known (conditional on Collection &gt; Body Site) || Multiplicity =  || CDE Public ID = </t>
  </si>
  <si>
    <t xml:space="preserve">Data Element Group = Tumor Specimen Profile || Data Element Name = Collection &gt; Body Site &gt; Laterality Qualifier || Definition = DEFINITION = Qualifier to specify laterality.
FHIR ELEMENT = Specimen.collection.bodySite.extension:lateralityQualifier || Data Type = CodeableConcept || Valid Values = http://hl7.org/fhir/us/mcode/ValueSet/mcode-laterality-qualifier-vs || Example Values =  || Required? = Required if known (conditional on Collection &gt; Body Site) || Multiplicity =  || CDE Public ID = </t>
  </si>
  <si>
    <t>Tumor Profile</t>
  </si>
  <si>
    <t>DEFINITION = An Extension
FHIR ELEMENT = BodyStructure.extension</t>
  </si>
  <si>
    <t xml:space="preserve">Data Element Group = Tumor Profile || Data Element Name = Extension || Definition = DEFINITION = An Extension
FHIR ELEMENT = BodyStructure.extension || Data Type = Extension (simple) || Valid Values =  || Example Values =  || Required? = Required if known || Multiplicity =  || CDE Public ID = </t>
  </si>
  <si>
    <t>Extension &gt; Related Condition</t>
  </si>
  <si>
    <t>DEFINITION = Associates this tumor with a cancer condition. This could be a causal association (e.g., this is believed to be the primary tumor causing the cancer) or a different type of relationship (e.g., this tumor is a metastasis)
FHIR ELEMENT = BodyStructure.extension:relatedCondition</t>
  </si>
  <si>
    <t xml:space="preserve">Data Element Group = Tumor Profile || Data Element Name = Extension &gt; Related Condition || Definition = DEFINITION = Associates this tumor with a cancer condition. This could be a causal association (e.g., this is believed to be the primary tumor causing the cancer) or a different type of relationship (e.g., this tumor is a metastasis)
FHIR ELEMENT = BodyStructure.extension:relatedCondition || Data Type = Reference: Condition || Valid Values =  || Example Values =  || Required? = Required if known || Multiplicity =  || CDE Public ID = </t>
  </si>
  <si>
    <t>Extension &gt; Related Condition &gt; Value</t>
  </si>
  <si>
    <t>DEFINITION = Value of extension - must be one of a constrained set of the data types (see [Extensibility](http://hl7.org/fhir/R4/extensibility.html) for a list).
FHIR ELEMENT = BodyStructure.extension:relatedCondition.value[x]</t>
  </si>
  <si>
    <t>Required (conditional on Extension)</t>
  </si>
  <si>
    <t xml:space="preserve">Data Element Group = Tumor Profile || Data Element Name = Extension &gt; Related Condition &gt; Value || Definition = DEFINITION = Value of extension - must be one of a constrained set of the data types (see [Extensibility](http://hl7.org/fhir/R4/extensibility.html) for a list).
FHIR ELEMENT = BodyStructure.extension:relatedCondition.value[x] || Data Type = Reference: PrimaryCancerCondition or SecondaryCancerCondition || Valid Values =  || Example Values =  || Required? = Required (conditional on Extension) || Multiplicity =  || CDE Public ID = </t>
  </si>
  <si>
    <t>DEFINITION = Stable identifier(s) for this specific tumor. The identifiers MUST be unique within the context of the referenced `CancerPatient`.
FHIR ELEMENT = BodyStructure.identifier</t>
  </si>
  <si>
    <t xml:space="preserve">Data Element Group = Tumor Profile || Data Element Name = Identifier || Definition = DEFINITION = Stable identifier(s) for this specific tumor. The identifiers MUST be unique within the context of the referenced `CancerPatient`.
FHIR ELEMENT = BodyStructure.identifier || Data Type = Identifier || Valid Values =  || Example Values =  || Required? = Required || Multiplicity =  || CDE Public ID = </t>
  </si>
  <si>
    <t>DEFINITION = The anatomical location or region of the specimen, lesion, or body structure.
FHIR ELEMENT = BodyStructure.location</t>
  </si>
  <si>
    <t xml:space="preserve">Data Element Group = Tumor Profile || Data Element Name = Location || Definition = DEFINITION = The anatomical location or region of the specimen, lesion, or body structure.
FHIR ELEMENT = BodyStructure.location || Data Type = CodeableConcept || Valid Values = http://hl7.org/fhir/us/mcode/ValueSet/mcode-cancer-body-location-vs || Example Values =  || Required? = Required || Multiplicity =  || CDE Public ID = </t>
  </si>
  <si>
    <t>DEFINITION = Qualifier to refine the anatomical location.  These include qualifiers for laterality, relative location, directionality, number, and plane.
FHIR ELEMENT = BodyStructure.locationQualifier</t>
  </si>
  <si>
    <t>http://hl7.org/fhir/us/mcode/ValueSet/mcode-body-location-and-laterality-qualifier-vs</t>
  </si>
  <si>
    <t xml:space="preserve">Data Element Group = Tumor Profile || Data Element Name = Location Qualifier || Definition = DEFINITION = Qualifier to refine the anatomical location.  These include qualifiers for laterality, relative location, directionality, number, and plane.
FHIR ELEMENT = BodyStructure.locationQualifier || Data Type = CodeableConcept || Valid Values = http://hl7.org/fhir/us/mcode/ValueSet/mcode-body-location-and-laterality-qualifier-vs || Example Values =  || Required? = Required if known || Multiplicity =  || CDE Public ID = </t>
  </si>
  <si>
    <t>DEFINITION = The patient associated with this tumor.
FHIR ELEMENT = BodyStructure.patient</t>
  </si>
  <si>
    <t xml:space="preserve">Data Element Group = Tumor Profile || Data Element Name = Patient || Definition = DEFINITION = The patient associated with this tumor.
FHIR ELEMENT = BodyStructure.patient || Data Type = Reference: CancerPatient || Valid Values =  || Example Values =  || Required? = Required || Multiplicity =  || CDE Public ID = </t>
  </si>
  <si>
    <t>This is the spreadsheet as provided by the CDS Team</t>
  </si>
  <si>
    <t xml:space="preserve">Data Element </t>
  </si>
  <si>
    <t>Ex Values</t>
  </si>
  <si>
    <t>Provided by:</t>
  </si>
  <si>
    <t xml:space="preserve">NCIt codes </t>
  </si>
  <si>
    <t>NCIt links</t>
  </si>
  <si>
    <t>Info/Comments/Questions</t>
  </si>
  <si>
    <t>The NCI Research Program/DOC/Program office submitting data</t>
  </si>
  <si>
    <t>Submitter</t>
  </si>
  <si>
    <t>APOLLO1-6, PPTC, LCCC1108</t>
  </si>
  <si>
    <t>NCI</t>
  </si>
  <si>
    <t>Specifies whether a study is using adults and/or children as subjects.</t>
  </si>
  <si>
    <t>The type of scientific data generated from an experiment or a study.</t>
  </si>
  <si>
    <t>Data sub type based on scientific experimental stratergy</t>
  </si>
  <si>
    <t>WXS, RNA-Seq/Pathological/Radiological</t>
  </si>
  <si>
    <t>Is the data access controlled or open</t>
  </si>
  <si>
    <t xml:space="preserve">Submitter </t>
  </si>
  <si>
    <t>Specific kind of files in the dataset uploaded to CDS</t>
  </si>
  <si>
    <t>Genomics: BAM, CRAM,CRAI, FastQ
Imaging: DICOM, Tiff, OME-Tiff, JPEG, NIFTI</t>
  </si>
  <si>
    <t>30TBs</t>
  </si>
  <si>
    <t xml:space="preserve">Physical location of the file on the CDS Cloud	</t>
  </si>
  <si>
    <t>Cloud storage bucket name provided by CDS</t>
  </si>
  <si>
    <t xml:space="preserve">A 128-bit hash value derived from a file for the purpose of detecting errors which may have been introduced during its transmission or storage.	</t>
  </si>
  <si>
    <t>Gender of the subject</t>
  </si>
  <si>
    <t>Female/Male/Unknown</t>
  </si>
  <si>
    <t>Asian, African American, White or Unknown</t>
  </si>
  <si>
    <t>Ethnicity of the subject</t>
  </si>
  <si>
    <t>Hispanic or Latino, Not Hispanic or Latino or Unknown</t>
  </si>
  <si>
    <t>Alive/Deceased/Unknown</t>
  </si>
  <si>
    <t>Subject age at disease diagnosis</t>
  </si>
  <si>
    <t>Adults age inYears and Children's Age in Days or Unknown</t>
  </si>
  <si>
    <t>The tumor status of the sample, Yes for Tumor and No for Not tumor/Normal Tissue</t>
  </si>
  <si>
    <t>Yes/ No</t>
  </si>
  <si>
    <t>(Required for Genomics Data)</t>
  </si>
  <si>
    <t>A stable unique alphanumeric identifier assigned to a study and any objects by the database of Genotypes and Phenotypes (dbGaP).</t>
  </si>
  <si>
    <t>phs00####</t>
  </si>
  <si>
    <t>An alphanumeric identifier assigned to a set of descriptive information for biological materials used to generate data that has been or will be submitted to archives provided by the National Center for Biotechnology Information (NCBI).</t>
  </si>
  <si>
    <t>https://www.ncbi.nlm.nih.gov/biosample/</t>
  </si>
  <si>
    <t>An alphanumeric identifier assigned to a collection of experimental data associated with a project by the National Center for Biotechnology Information (NCBI) BioProject repository .</t>
  </si>
  <si>
    <t>https://www.ncbi.nlm.nih.gov/bioproject/</t>
  </si>
  <si>
    <t>An alphanumeric identifier assigned to the data generated by one nucleotide sequence run.</t>
  </si>
  <si>
    <t>SRR####</t>
  </si>
  <si>
    <t>C175891</t>
  </si>
  <si>
    <t>https://www.ncbi.nlm.nih.gov/books/NBK56913/#search.what_do_the_different_sra_accessi</t>
  </si>
  <si>
    <t>An alphanumeric identifier assigned to an experiment.</t>
  </si>
  <si>
    <t>SRX####</t>
  </si>
  <si>
    <t>C175892</t>
  </si>
  <si>
    <t>SRA Sample accession number</t>
  </si>
  <si>
    <t>SRS####</t>
  </si>
  <si>
    <t>C166393</t>
  </si>
  <si>
    <t>SRA Study accession number</t>
  </si>
  <si>
    <t>SRP####</t>
  </si>
  <si>
    <t>C83082</t>
  </si>
  <si>
    <t>A unique identifier assigned to a nucleotide sequencing library. (Unique in SRA_Data file)</t>
  </si>
  <si>
    <t>Paired End/Single</t>
  </si>
  <si>
    <t>Specifies the type of material that was the source of the nucleotide sequencing library.</t>
  </si>
  <si>
    <t>Genomic,Transcriptomic, Metagenomic, Sythetic, Viral RNA</t>
  </si>
  <si>
    <t>A published genetic sequence that is used as a reference sequence against which other sequences are compared.</t>
  </si>
  <si>
    <t>Number of Reads in the file</t>
  </si>
  <si>
    <t>The name assigned to a proteomics experiment.</t>
  </si>
  <si>
    <t>A unique identifier for series of images.</t>
  </si>
  <si>
    <t>The name of the software program capture and/or process imaging data.</t>
  </si>
  <si>
    <t>This worksheet shows the query that is used by the Cloud resource to query ICDC. It shows the data elements of interest</t>
  </si>
  <si>
    <t>GraphQL query to replace manifest sent to SBG</t>
  </si>
  <si>
    <t>These are the metadata items that are provided to the SBG Cloud Resource with</t>
  </si>
  <si>
    <t>each file that is selected for analysis at SBG:</t>
  </si>
  <si>
    <t>GraphQL query “fileDetail” provide all properties in original manifest file sent</t>
  </si>
  <si>
    <t>to SBG.</t>
  </si>
  <si>
    <t>Following query retrieves detailed information for all files in ICDC:</t>
  </si>
  <si>
    <t>{</t>
  </si>
  <si>
    <t xml:space="preserve"> fileDetail {</t>
  </si>
  <si>
    <t xml:space="preserve"> GUID</t>
  </si>
  <si>
    <t xml:space="preserve"> md5</t>
  </si>
  <si>
    <t xml:space="preserve"> size</t>
  </si>
  <si>
    <t xml:space="preserve"> url</t>
  </si>
  <si>
    <t xml:space="preserve"> clinical_study_designation</t>
  </si>
  <si>
    <t xml:space="preserve"> clinical_study_name</t>
  </si>
  <si>
    <t xml:space="preserve"> arm</t>
  </si>
  <si>
    <t xml:space="preserve"> cohort_description</t>
  </si>
  <si>
    <t xml:space="preserve"> cohort_dose</t>
  </si>
  <si>
    <t xml:space="preserve"> case_id</t>
  </si>
  <si>
    <t xml:space="preserve"> breed</t>
  </si>
  <si>
    <t xml:space="preserve"> weight</t>
  </si>
  <si>
    <t xml:space="preserve"> sex</t>
  </si>
  <si>
    <t xml:space="preserve"> neutered_indicator</t>
  </si>
  <si>
    <t xml:space="preserve"> patient_age_at_enrollment</t>
  </si>
  <si>
    <t xml:space="preserve"> disease_term</t>
  </si>
  <si>
    <t xml:space="preserve"> stage_of_disease</t>
  </si>
  <si>
    <t xml:space="preserve"> primary_disease_site</t>
  </si>
  <si>
    <t xml:space="preserve"> concurrent_disease</t>
  </si>
  <si>
    <t xml:space="preserve"> concurrent_disease_type</t>
  </si>
  <si>
    <t xml:space="preserve"> visit_date</t>
  </si>
  <si>
    <t xml:space="preserve"> visit_number</t>
  </si>
  <si>
    <t xml:space="preserve"> day_in_cycle</t>
  </si>
  <si>
    <t xml:space="preserve"> sample_id</t>
  </si>
  <si>
    <t xml:space="preserve"> sample_type</t>
  </si>
  <si>
    <t xml:space="preserve"> general_sample_pathology</t>
  </si>
  <si>
    <t xml:space="preserve"> specific_sample_pathology</t>
  </si>
  <si>
    <t xml:space="preserve"> sample_site</t>
  </si>
  <si>
    <t xml:space="preserve"> date_of_sample_collection</t>
  </si>
  <si>
    <t xml:space="preserve"> necropsy_sample</t>
  </si>
  <si>
    <t xml:space="preserve"> percentage_tumor percentage_stroma</t>
  </si>
  <si>
    <t xml:space="preserve"> comment</t>
  </si>
  <si>
    <t xml:space="preserve"> file_name</t>
  </si>
  <si>
    <t xml:space="preserve"> file_type</t>
  </si>
  <si>
    <t xml:space="preserve"> file_description</t>
  </si>
  <si>
    <t xml:space="preserve"> file_format</t>
  </si>
  <si>
    <t xml:space="preserve"> file_size</t>
  </si>
  <si>
    <t xml:space="preserve"> md5sum</t>
  </si>
  <si>
    <t xml:space="preserve"> file_location</t>
  </si>
  <si>
    <t xml:space="preserve"> uuid</t>
  </si>
  <si>
    <t xml:space="preserve"> acl</t>
  </si>
  <si>
    <t xml:space="preserve"> }</t>
  </si>
  <si>
    <t>This worksheet was provided by CCDH to the CDS team as the list of elements to consider as part of CDS analysis</t>
  </si>
  <si>
    <r>
      <rPr>
        <sz val="10"/>
        <color theme="1"/>
        <rFont val="Arial"/>
        <family val="2"/>
      </rPr>
      <t>Required property in GDC.Diagnosis entity</t>
    </r>
    <r>
      <rPr>
        <sz val="10"/>
        <color rgb="FF000000"/>
        <rFont val="Arial"/>
        <family val="2"/>
      </rPr>
      <t xml:space="preserve">
</t>
    </r>
    <r>
      <rPr>
        <u/>
        <sz val="10"/>
        <color rgb="FF1155CC"/>
        <rFont val="Arial"/>
        <family val="2"/>
      </rPr>
      <t xml:space="preserve">https://github.com/NCI-GDC/gdcdictionary/blob/2.0.0/gdcdictionary/schemas/diagnosis.yaml
</t>
    </r>
    <r>
      <rPr>
        <sz val="10"/>
        <color theme="1"/>
        <rFont val="Arial"/>
        <family val="2"/>
      </rPr>
      <t xml:space="preserve">Required property in PDC.Diagnosis entity
</t>
    </r>
    <r>
      <rPr>
        <u/>
        <sz val="10"/>
        <color rgb="FF1155CC"/>
        <rFont val="Arial"/>
        <family val="2"/>
      </rPr>
      <t>https://proteomic.datacommons.cancer.gov/data-dictionary/dictionaryitem.html?eName=Diagnosis</t>
    </r>
  </si>
  <si>
    <t>Primary diagnosis</t>
  </si>
  <si>
    <t>Tissue or organ of origin</t>
  </si>
  <si>
    <t>Site of resection or biopsy</t>
  </si>
  <si>
    <t>Progression or recurrence</t>
  </si>
  <si>
    <t>Days to recurrence</t>
  </si>
  <si>
    <t>Days to last known disease status</t>
  </si>
  <si>
    <t>Last known disease status</t>
  </si>
  <si>
    <t>Accidental building fire smoke
Accidental fire smoke, grass
Accidental fire smoke, NOS
Accidental forest fire smoke
Accidental vehicle fire smoke
Aircraft smoke
Burning tree smoke
Coal smoke, NOS
Cooking-related smoke, NOS
Electronic cigarette smoke, NOS
Electrical fire smoke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pipe
Unknown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Tobacco smoke, NOS
Show less items...</t>
  </si>
  <si>
    <t>Cigarette
Cigar
Electronic Cigarette
Other
Pipe
Smokeless 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</si>
</sst>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5">
    <font>
      <sz val="11"/>
      <color theme="1"/>
      <name val="Calibri"/>
      <family val="2"/>
      <scheme val="minor"/>
    </font>
    <font>
      <b/>
      <sz val="11"/>
      <color theme="1"/>
      <name val="Calibri"/>
      <family val="2"/>
      <scheme val="minor"/>
    </font>
    <font>
      <b/>
      <sz val="11"/>
      <name val="Calibri"/>
      <family val="2"/>
    </font>
    <font>
      <sz val="11"/>
      <color rgb="FFFF0000"/>
      <name val="Calibri"/>
      <family val="2"/>
      <scheme val="minor"/>
    </font>
    <font>
      <sz val="10"/>
      <color rgb="FF000000"/>
      <name val="Arial"/>
      <family val="2"/>
    </font>
    <font>
      <i/>
      <sz val="10"/>
      <color rgb="FF000000"/>
      <name val="Arial"/>
      <family val="2"/>
    </font>
    <font>
      <b/>
      <sz val="18"/>
      <color theme="1"/>
      <name val="Calibri"/>
      <family val="2"/>
      <scheme val="minor"/>
    </font>
    <font>
      <b/>
      <sz val="12"/>
      <color theme="1"/>
      <name val="Calibri"/>
      <family val="2"/>
      <scheme val="minor"/>
    </font>
    <font>
      <b/>
      <sz val="12"/>
      <name val="Calibri"/>
      <family val="2"/>
    </font>
    <font>
      <b/>
      <sz val="14"/>
      <color theme="1"/>
      <name val="Calibri"/>
      <family val="2"/>
      <scheme val="minor"/>
    </font>
    <font>
      <sz val="14"/>
      <color theme="1"/>
      <name val="Calibri"/>
      <family val="2"/>
      <scheme val="minor"/>
    </font>
    <font>
      <sz val="11"/>
      <name val="Calibri"/>
      <family val="2"/>
      <scheme val="minor"/>
    </font>
    <font>
      <b/>
      <sz val="11"/>
      <color rgb="FFFF0000"/>
      <name val="Calibri"/>
      <family val="2"/>
      <scheme val="minor"/>
    </font>
    <font>
      <sz val="11"/>
      <color rgb="FF000000"/>
      <name val="Calibri"/>
      <family val="2"/>
      <scheme val="minor"/>
    </font>
    <font>
      <sz val="11"/>
      <color rgb="FF000000"/>
      <name val="Calibri"/>
      <family val="2"/>
    </font>
    <font>
      <b/>
      <sz val="11"/>
      <color rgb="FF000000"/>
      <name val="Calibri"/>
      <family val="2"/>
    </font>
    <font>
      <sz val="11"/>
      <color theme="1"/>
      <name val="Calibri"/>
      <family val="2"/>
    </font>
    <font>
      <sz val="11"/>
      <color rgb="FF000000"/>
      <name val="Calibri"/>
      <family val="2"/>
      <charset val="1"/>
    </font>
    <font>
      <sz val="11"/>
      <color rgb="FF00B050"/>
      <name val="Calibri"/>
      <family val="2"/>
      <scheme val="minor"/>
    </font>
    <font>
      <u/>
      <sz val="11"/>
      <color theme="10"/>
      <name val="Calibri"/>
      <family val="2"/>
      <scheme val="minor"/>
    </font>
    <font>
      <sz val="11"/>
      <color theme="1"/>
      <name val="Calibri"/>
      <family val="2"/>
      <scheme val="minor"/>
    </font>
    <font>
      <sz val="18"/>
      <color theme="1"/>
      <name val="Calibri"/>
      <family val="2"/>
      <scheme val="minor"/>
    </font>
    <font>
      <sz val="18"/>
      <color rgb="FFFF0000"/>
      <name val="Calibri"/>
      <family val="2"/>
      <scheme val="minor"/>
    </font>
    <font>
      <u/>
      <sz val="18"/>
      <color theme="10"/>
      <name val="Calibri"/>
      <family val="2"/>
      <scheme val="minor"/>
    </font>
    <font>
      <b/>
      <sz val="18"/>
      <name val="Calibri"/>
      <family val="2"/>
      <scheme val="minor"/>
    </font>
    <font>
      <sz val="18"/>
      <name val="Calibri"/>
      <family val="2"/>
      <scheme val="minor"/>
    </font>
    <font>
      <u/>
      <sz val="10"/>
      <color theme="1"/>
      <name val="Arial"/>
      <family val="2"/>
    </font>
    <font>
      <sz val="10"/>
      <color theme="1"/>
      <name val="Arial"/>
      <family val="2"/>
    </font>
    <font>
      <u/>
      <sz val="10"/>
      <color rgb="FF1155CC"/>
      <name val="Arial"/>
      <family val="2"/>
    </font>
    <font>
      <sz val="14"/>
      <color rgb="FF000000"/>
      <name val="Calibri"/>
      <family val="2"/>
      <scheme val="minor"/>
    </font>
    <font>
      <b/>
      <sz val="14"/>
      <color theme="1"/>
      <name val="Calibri (Body)"/>
    </font>
    <font>
      <sz val="12"/>
      <color theme="1"/>
      <name val="Calibri"/>
      <family val="2"/>
      <scheme val="minor"/>
    </font>
    <font>
      <sz val="10"/>
      <color theme="1"/>
      <name val="Calibri"/>
      <family val="2"/>
      <scheme val="minor"/>
    </font>
    <font>
      <sz val="10"/>
      <color rgb="FF000000"/>
      <name val="Calibri"/>
      <family val="2"/>
    </font>
    <font>
      <sz val="12"/>
      <color rgb="FF70AD47"/>
      <name val="Calibri"/>
      <family val="2"/>
      <scheme val="minor"/>
    </font>
    <font>
      <sz val="11"/>
      <color rgb="FF70AD47"/>
      <name val="Calibri"/>
      <family val="2"/>
      <scheme val="minor"/>
    </font>
    <font>
      <b/>
      <sz val="11"/>
      <color rgb="FF70AD47"/>
      <name val="Calibri"/>
      <family val="2"/>
      <scheme val="minor"/>
    </font>
    <font>
      <b/>
      <sz val="11"/>
      <color rgb="FF000000"/>
      <name val="Calibri"/>
      <family val="2"/>
      <scheme val="minor"/>
    </font>
    <font>
      <sz val="11"/>
      <color rgb="FF222222"/>
      <name val="Calibri"/>
      <family val="2"/>
      <scheme val="minor"/>
    </font>
    <font>
      <b/>
      <sz val="11"/>
      <color rgb="FF222222"/>
      <name val="Calibri"/>
      <family val="2"/>
      <scheme val="minor"/>
    </font>
    <font>
      <b/>
      <sz val="12"/>
      <color rgb="FFFF0000"/>
      <name val="Calibri"/>
      <family val="2"/>
      <scheme val="minor"/>
    </font>
    <font>
      <b/>
      <sz val="10"/>
      <color rgb="FF000000"/>
      <name val="Calibri"/>
      <family val="2"/>
    </font>
    <font>
      <sz val="11"/>
      <name val="Calibri"/>
      <family val="2"/>
    </font>
    <font>
      <sz val="11"/>
      <color theme="1"/>
      <name val="Calibri"/>
      <family val="2"/>
      <charset val="1"/>
    </font>
    <font>
      <b/>
      <sz val="12"/>
      <color rgb="FF000000"/>
      <name val="Calibri"/>
      <family val="2"/>
      <charset val="1"/>
      <scheme val="minor"/>
    </font>
    <font>
      <sz val="12"/>
      <color rgb="FF000000"/>
      <name val="Calibri"/>
      <family val="2"/>
      <scheme val="minor"/>
    </font>
    <font>
      <b/>
      <sz val="12"/>
      <color theme="0"/>
      <name val="Calibri"/>
      <family val="2"/>
      <scheme val="minor"/>
    </font>
    <font>
      <b/>
      <sz val="12"/>
      <color rgb="FF000000"/>
      <name val="Calibri"/>
      <family val="2"/>
      <scheme val="minor"/>
    </font>
    <font>
      <b/>
      <sz val="16"/>
      <color rgb="FFFF0000"/>
      <name val="Calibri"/>
      <family val="2"/>
      <scheme val="minor"/>
    </font>
    <font>
      <i/>
      <sz val="11"/>
      <color theme="1"/>
      <name val="Calibri"/>
      <family val="2"/>
      <scheme val="minor"/>
    </font>
    <font>
      <b/>
      <sz val="24"/>
      <color theme="1"/>
      <name val="Calibri"/>
      <family val="2"/>
      <scheme val="minor"/>
    </font>
    <font>
      <b/>
      <sz val="20"/>
      <color theme="1"/>
      <name val="Calibri"/>
      <family val="2"/>
      <scheme val="minor"/>
    </font>
    <font>
      <b/>
      <sz val="16"/>
      <color rgb="FF000000"/>
      <name val="Calibri"/>
      <family val="2"/>
      <scheme val="minor"/>
    </font>
    <font>
      <b/>
      <sz val="12"/>
      <color rgb="FF000000"/>
      <name val="Calibri"/>
      <family val="2"/>
    </font>
    <font>
      <b/>
      <sz val="12"/>
      <color rgb="FF000000"/>
      <name val="Arial"/>
      <family val="2"/>
    </font>
    <font>
      <sz val="18"/>
      <name val="Arial"/>
      <family val="2"/>
    </font>
    <font>
      <sz val="11"/>
      <color rgb="FF000000"/>
      <name val="Arial"/>
      <family val="2"/>
    </font>
    <font>
      <u/>
      <sz val="11"/>
      <color rgb="FF1155CC"/>
      <name val="Arial"/>
      <family val="2"/>
    </font>
    <font>
      <sz val="11"/>
      <name val="Arial"/>
      <family val="2"/>
    </font>
    <font>
      <sz val="11"/>
      <color rgb="FF3A3A3A"/>
      <name val="Arial"/>
      <family val="2"/>
    </font>
    <font>
      <sz val="7"/>
      <color rgb="FF3A3A3A"/>
      <name val="Arial"/>
      <family val="2"/>
    </font>
    <font>
      <strike/>
      <sz val="11"/>
      <color theme="1"/>
      <name val="Calibri"/>
      <family val="2"/>
      <scheme val="minor"/>
    </font>
    <font>
      <sz val="15"/>
      <color rgb="FF444444"/>
      <name val="Open Sans"/>
      <family val="2"/>
    </font>
    <font>
      <sz val="8"/>
      <color rgb="FF474A54"/>
      <name val="Open Sans"/>
      <family val="2"/>
    </font>
    <font>
      <sz val="8"/>
      <color rgb="FFF0AD4E"/>
      <name val="Open Sans"/>
      <family val="2"/>
    </font>
    <font>
      <b/>
      <sz val="8"/>
      <color rgb="FFF0AD4E"/>
      <name val="Open Sans"/>
      <family val="2"/>
    </font>
    <font>
      <sz val="8"/>
      <color rgb="FF0C5099"/>
      <name val="Open Sans"/>
      <family val="2"/>
    </font>
    <font>
      <b/>
      <sz val="10"/>
      <color rgb="FF555555"/>
      <name val="Open Sans"/>
      <family val="2"/>
    </font>
    <font>
      <b/>
      <sz val="8"/>
      <color rgb="FF474A54"/>
      <name val="Open Sans"/>
      <family val="2"/>
    </font>
    <font>
      <b/>
      <sz val="11"/>
      <color theme="1"/>
      <name val="Open Sans"/>
      <family val="2"/>
    </font>
    <font>
      <sz val="11"/>
      <color theme="1"/>
      <name val="Open Sans"/>
      <family val="2"/>
    </font>
    <font>
      <i/>
      <sz val="10"/>
      <color rgb="FF7D7D7D"/>
      <name val="Open Sans"/>
      <family val="2"/>
    </font>
    <font>
      <sz val="12"/>
      <color theme="1"/>
      <name val="Calibri (Body)"/>
    </font>
    <font>
      <sz val="12"/>
      <color theme="0"/>
      <name val="Calibri"/>
      <family val="2"/>
      <scheme val="minor"/>
    </font>
    <font>
      <sz val="12"/>
      <color theme="1"/>
      <name val="Calibri"/>
      <family val="2"/>
    </font>
    <font>
      <sz val="10"/>
      <name val="Verdana"/>
      <family val="2"/>
    </font>
    <font>
      <u/>
      <sz val="12"/>
      <color theme="10"/>
      <name val="Calibri"/>
      <family val="2"/>
      <scheme val="minor"/>
    </font>
    <font>
      <i/>
      <u/>
      <sz val="12"/>
      <color theme="10"/>
      <name val="Calibri"/>
      <family val="2"/>
      <scheme val="minor"/>
    </font>
    <font>
      <i/>
      <sz val="12"/>
      <color theme="1"/>
      <name val="Calibri"/>
      <family val="2"/>
    </font>
    <font>
      <sz val="12"/>
      <color rgb="FF00B050"/>
      <name val="Calibri"/>
      <family val="2"/>
      <scheme val="minor"/>
    </font>
    <font>
      <strike/>
      <sz val="12"/>
      <color theme="1"/>
      <name val="Calibri (Body)"/>
    </font>
    <font>
      <sz val="10"/>
      <color theme="1"/>
      <name val="Calibri"/>
      <family val="2"/>
    </font>
    <font>
      <strike/>
      <sz val="12"/>
      <color theme="1"/>
      <name val="Calibri"/>
      <family val="2"/>
    </font>
    <font>
      <sz val="10"/>
      <color rgb="FF000000"/>
      <name val="Arial Unicode MS"/>
      <family val="2"/>
    </font>
    <font>
      <b/>
      <sz val="10"/>
      <name val="Verdana"/>
      <family val="2"/>
    </font>
    <font>
      <sz val="10"/>
      <color rgb="FF333333"/>
      <name val="Verdana"/>
      <family val="2"/>
    </font>
    <font>
      <sz val="10"/>
      <color rgb="FF000000"/>
      <name val="Verdana"/>
      <family val="2"/>
    </font>
    <font>
      <u/>
      <sz val="16"/>
      <color theme="10"/>
      <name val="Calibri"/>
      <family val="2"/>
      <scheme val="minor"/>
    </font>
    <font>
      <sz val="7"/>
      <color rgb="FF000000"/>
      <name val="Arial"/>
      <family val="2"/>
    </font>
    <font>
      <u/>
      <sz val="11"/>
      <color rgb="FF0563C1"/>
      <name val="Calibri"/>
      <family val="2"/>
    </font>
    <font>
      <b/>
      <sz val="14"/>
      <color rgb="FFFF0000"/>
      <name val="Calibri"/>
      <family val="2"/>
      <scheme val="minor"/>
    </font>
    <font>
      <b/>
      <sz val="11"/>
      <name val="Calibri"/>
      <family val="2"/>
      <scheme val="minor"/>
    </font>
    <font>
      <sz val="11"/>
      <color rgb="FF002060"/>
      <name val="Calibri"/>
      <family val="2"/>
    </font>
    <font>
      <b/>
      <sz val="11"/>
      <color rgb="FFFF0000"/>
      <name val="Calibri"/>
      <family val="2"/>
    </font>
    <font>
      <strike/>
      <sz val="11"/>
      <color rgb="FF000000"/>
      <name val="Calibri"/>
      <family val="2"/>
    </font>
  </fonts>
  <fills count="71">
    <fill>
      <patternFill patternType="none"/>
    </fill>
    <fill>
      <patternFill patternType="gray125"/>
    </fill>
    <fill>
      <patternFill patternType="solid">
        <fgColor rgb="FFBDD6EE"/>
        <bgColor indexed="64"/>
      </patternFill>
    </fill>
    <fill>
      <patternFill patternType="solid">
        <fgColor rgb="FF99FF99"/>
        <bgColor indexed="64"/>
      </patternFill>
    </fill>
    <fill>
      <patternFill patternType="solid">
        <fgColor rgb="FFFFFF00"/>
        <bgColor indexed="64"/>
      </patternFill>
    </fill>
    <fill>
      <patternFill patternType="solid">
        <fgColor rgb="FFFFCC66"/>
        <bgColor indexed="64"/>
      </patternFill>
    </fill>
    <fill>
      <patternFill patternType="solid">
        <fgColor rgb="FFFF99FF"/>
        <bgColor indexed="64"/>
      </patternFill>
    </fill>
    <fill>
      <patternFill patternType="solid">
        <fgColor rgb="FFD5AB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CE4D6"/>
        <bgColor indexed="64"/>
      </patternFill>
    </fill>
    <fill>
      <patternFill patternType="solid">
        <fgColor rgb="FFFFFFFF"/>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DBDBDB"/>
        <bgColor rgb="FF000000"/>
      </patternFill>
    </fill>
    <fill>
      <patternFill patternType="solid">
        <fgColor rgb="FFFFFFFF"/>
        <bgColor rgb="FF000000"/>
      </patternFill>
    </fill>
    <fill>
      <patternFill patternType="solid">
        <fgColor rgb="FFAEAAAA"/>
        <bgColor indexed="64"/>
      </patternFill>
    </fill>
    <fill>
      <patternFill patternType="solid">
        <fgColor rgb="FFE7E6E6"/>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rgb="FFEFE0F8"/>
        <bgColor indexed="64"/>
      </patternFill>
    </fill>
    <fill>
      <patternFill patternType="solid">
        <fgColor rgb="FFE1C6F2"/>
        <bgColor indexed="64"/>
      </patternFill>
    </fill>
    <fill>
      <patternFill patternType="solid">
        <fgColor rgb="FFDFF7F6"/>
        <bgColor indexed="64"/>
      </patternFill>
    </fill>
    <fill>
      <patternFill patternType="solid">
        <fgColor rgb="FF93D4D9"/>
        <bgColor indexed="64"/>
      </patternFill>
    </fill>
    <fill>
      <patternFill patternType="solid">
        <fgColor rgb="FFD9E1F2"/>
        <bgColor indexed="64"/>
      </patternFill>
    </fill>
    <fill>
      <patternFill patternType="solid">
        <fgColor rgb="FF0070C0"/>
        <bgColor indexed="64"/>
      </patternFill>
    </fill>
    <fill>
      <patternFill patternType="solid">
        <fgColor rgb="FF808080"/>
        <bgColor indexed="64"/>
      </patternFill>
    </fill>
    <fill>
      <patternFill patternType="solid">
        <fgColor rgb="FFD0CECE"/>
        <bgColor indexed="64"/>
      </patternFill>
    </fill>
    <fill>
      <patternFill patternType="solid">
        <fgColor rgb="FFFFF2CC"/>
        <bgColor indexed="64"/>
      </patternFill>
    </fill>
    <fill>
      <patternFill patternType="solid">
        <fgColor rgb="FFC6E0B4"/>
        <bgColor indexed="64"/>
      </patternFill>
    </fill>
    <fill>
      <patternFill patternType="solid">
        <fgColor rgb="FFB4C6E7"/>
        <bgColor indexed="64"/>
      </patternFill>
    </fill>
    <fill>
      <patternFill patternType="solid">
        <fgColor rgb="FF00FFFF"/>
        <bgColor rgb="FF000000"/>
      </patternFill>
    </fill>
    <fill>
      <patternFill patternType="solid">
        <fgColor rgb="FFE2EFDA"/>
        <bgColor indexed="64"/>
      </patternFill>
    </fill>
    <fill>
      <patternFill patternType="solid">
        <fgColor rgb="FF00B050"/>
        <bgColor indexed="64"/>
      </patternFill>
    </fill>
    <fill>
      <patternFill patternType="solid">
        <fgColor rgb="FFE6977E"/>
        <bgColor indexed="64"/>
      </patternFill>
    </fill>
    <fill>
      <patternFill patternType="solid">
        <fgColor rgb="FFF2F2F2"/>
        <bgColor indexed="64"/>
      </patternFill>
    </fill>
    <fill>
      <patternFill patternType="solid">
        <fgColor rgb="FFB2FAF1"/>
        <bgColor indexed="64"/>
      </patternFill>
    </fill>
    <fill>
      <patternFill patternType="solid">
        <fgColor rgb="FF93C9B3"/>
        <bgColor indexed="64"/>
      </patternFill>
    </fill>
    <fill>
      <patternFill patternType="solid">
        <fgColor rgb="FFBBF0DA"/>
        <bgColor indexed="64"/>
      </patternFill>
    </fill>
    <fill>
      <patternFill patternType="solid">
        <fgColor rgb="FFF7F7F7"/>
        <bgColor indexed="64"/>
      </patternFill>
    </fill>
    <fill>
      <patternFill patternType="solid">
        <fgColor theme="2"/>
        <bgColor indexed="64"/>
      </patternFill>
    </fill>
    <fill>
      <patternFill patternType="solid">
        <fgColor theme="1"/>
        <bgColor indexed="64"/>
      </patternFill>
    </fill>
    <fill>
      <patternFill patternType="solid">
        <fgColor rgb="FFD1F55B"/>
        <bgColor indexed="64"/>
      </patternFill>
    </fill>
    <fill>
      <patternFill patternType="solid">
        <fgColor rgb="FF8FE2FF"/>
        <bgColor rgb="FF000000"/>
      </patternFill>
    </fill>
    <fill>
      <patternFill patternType="solid">
        <fgColor rgb="FF00B0F0"/>
        <bgColor rgb="FF000000"/>
      </patternFill>
    </fill>
    <fill>
      <patternFill patternType="solid">
        <fgColor rgb="FFAEAAAA"/>
        <bgColor rgb="FF000000"/>
      </patternFill>
    </fill>
    <fill>
      <patternFill patternType="solid">
        <fgColor rgb="FF66FFFF"/>
        <bgColor rgb="FF000000"/>
      </patternFill>
    </fill>
    <fill>
      <patternFill patternType="solid">
        <fgColor rgb="FFF2F2F2"/>
        <bgColor rgb="FF000000"/>
      </patternFill>
    </fill>
    <fill>
      <patternFill patternType="solid">
        <fgColor rgb="FFD0CECE"/>
        <bgColor rgb="FF000000"/>
      </patternFill>
    </fill>
    <fill>
      <patternFill patternType="solid">
        <fgColor rgb="FFD9D9D9"/>
        <bgColor rgb="FF000000"/>
      </patternFill>
    </fill>
    <fill>
      <patternFill patternType="solid">
        <fgColor rgb="FF3399FF"/>
        <bgColor rgb="FF000000"/>
      </patternFill>
    </fill>
    <fill>
      <patternFill patternType="solid">
        <fgColor rgb="FFFFCC99"/>
        <bgColor rgb="FF000000"/>
      </patternFill>
    </fill>
    <fill>
      <patternFill patternType="solid">
        <fgColor rgb="FFA9D08E"/>
        <bgColor rgb="FF000000"/>
      </patternFill>
    </fill>
    <fill>
      <patternFill patternType="solid">
        <fgColor rgb="FFFFF2CC"/>
        <bgColor rgb="FF000000"/>
      </patternFill>
    </fill>
    <fill>
      <patternFill patternType="solid">
        <fgColor rgb="FFEE8544"/>
        <bgColor indexed="64"/>
      </patternFill>
    </fill>
    <fill>
      <patternFill patternType="solid">
        <fgColor rgb="FF99CC00"/>
        <bgColor indexed="64"/>
      </patternFill>
    </fill>
    <fill>
      <patternFill patternType="solid">
        <fgColor rgb="FF66FFFF"/>
        <bgColor indexed="64"/>
      </patternFill>
    </fill>
    <fill>
      <patternFill patternType="solid">
        <fgColor rgb="FF4BB6FF"/>
        <bgColor indexed="64"/>
      </patternFill>
    </fill>
    <fill>
      <patternFill patternType="solid">
        <fgColor rgb="FFFF66FF"/>
        <bgColor indexed="64"/>
      </patternFill>
    </fill>
    <fill>
      <patternFill patternType="solid">
        <fgColor rgb="FFCC99FF"/>
        <bgColor indexed="64"/>
      </patternFill>
    </fill>
    <fill>
      <patternFill patternType="solid">
        <fgColor rgb="FFFFCCFF"/>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rgb="FF000000"/>
      </top>
      <bottom style="thin">
        <color rgb="FF000000"/>
      </bottom>
      <diagonal/>
    </border>
    <border>
      <left style="thin">
        <color rgb="FF000000"/>
      </left>
      <right/>
      <top style="thin">
        <color rgb="FF000000"/>
      </top>
      <bottom/>
      <diagonal/>
    </border>
    <border>
      <left/>
      <right/>
      <top style="medium">
        <color rgb="FF000000"/>
      </top>
      <bottom style="medium">
        <color rgb="FF000000"/>
      </bottom>
      <diagonal/>
    </border>
    <border>
      <left style="thin">
        <color indexed="64"/>
      </left>
      <right/>
      <top style="thin">
        <color rgb="FF000000"/>
      </top>
      <bottom style="thin">
        <color rgb="FF000000"/>
      </bottom>
      <diagonal/>
    </border>
    <border>
      <left/>
      <right style="medium">
        <color rgb="FF000000"/>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medium">
        <color indexed="64"/>
      </left>
      <right/>
      <top/>
      <bottom/>
      <diagonal/>
    </border>
    <border>
      <left/>
      <right style="thin">
        <color indexed="64"/>
      </right>
      <top/>
      <bottom/>
      <diagonal/>
    </border>
    <border>
      <left style="medium">
        <color rgb="FF000000"/>
      </left>
      <right/>
      <top/>
      <bottom style="medium">
        <color rgb="FF000000"/>
      </bottom>
      <diagonal/>
    </border>
    <border>
      <left/>
      <right/>
      <top style="thin">
        <color rgb="FF000000"/>
      </top>
      <bottom style="medium">
        <color rgb="FF000000"/>
      </bottom>
      <diagonal/>
    </border>
    <border>
      <left style="thin">
        <color indexed="64"/>
      </left>
      <right/>
      <top/>
      <bottom style="thin">
        <color indexed="64"/>
      </bottom>
      <diagonal/>
    </border>
    <border>
      <left/>
      <right/>
      <top style="thin">
        <color indexed="64"/>
      </top>
      <bottom/>
      <diagonal/>
    </border>
    <border>
      <left/>
      <right style="medium">
        <color rgb="FFCCCCCC"/>
      </right>
      <top style="medium">
        <color rgb="FFCCCCCC"/>
      </top>
      <bottom/>
      <diagonal/>
    </border>
    <border>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auto="1"/>
      </left>
      <right style="medium">
        <color auto="1"/>
      </right>
      <top style="medium">
        <color auto="1"/>
      </top>
      <bottom style="medium">
        <color auto="1"/>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indexed="64"/>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5">
    <xf numFmtId="0" fontId="0" fillId="0" borderId="0"/>
    <xf numFmtId="0" fontId="19" fillId="0" borderId="0" applyNumberFormat="0" applyFill="0" applyBorder="0" applyAlignment="0" applyProtection="0"/>
    <xf numFmtId="0" fontId="31" fillId="0" borderId="0"/>
    <xf numFmtId="0" fontId="20" fillId="0" borderId="0"/>
    <xf numFmtId="0" fontId="76" fillId="0" borderId="0" applyNumberFormat="0" applyFill="0" applyBorder="0" applyAlignment="0" applyProtection="0"/>
  </cellStyleXfs>
  <cellXfs count="669">
    <xf numFmtId="0" fontId="0" fillId="0" borderId="0" xfId="0"/>
    <xf numFmtId="0" fontId="0" fillId="0" borderId="0" xfId="0" applyAlignment="1">
      <alignment vertical="top" wrapText="1"/>
    </xf>
    <xf numFmtId="0" fontId="2" fillId="7" borderId="1" xfId="0" applyFont="1" applyFill="1" applyBorder="1" applyAlignment="1">
      <alignment horizontal="left" wrapText="1"/>
    </xf>
    <xf numFmtId="0" fontId="1" fillId="0" borderId="0" xfId="0" applyFont="1" applyAlignment="1">
      <alignment wrapText="1"/>
    </xf>
    <xf numFmtId="0" fontId="2" fillId="5" borderId="1" xfId="0" applyFont="1" applyFill="1" applyBorder="1" applyAlignment="1">
      <alignment horizontal="left" wrapText="1"/>
    </xf>
    <xf numFmtId="0" fontId="2" fillId="4" borderId="1" xfId="0" applyFont="1" applyFill="1" applyBorder="1" applyAlignment="1">
      <alignment horizontal="left" wrapText="1"/>
    </xf>
    <xf numFmtId="0" fontId="2" fillId="3" borderId="1" xfId="0" applyFont="1" applyFill="1" applyBorder="1" applyAlignment="1">
      <alignment horizontal="left" wrapText="1"/>
    </xf>
    <xf numFmtId="0" fontId="2" fillId="2" borderId="1" xfId="0" applyFont="1" applyFill="1" applyBorder="1" applyAlignment="1">
      <alignment horizontal="left" wrapText="1"/>
    </xf>
    <xf numFmtId="0" fontId="0" fillId="0" borderId="0" xfId="0" applyAlignment="1">
      <alignment vertical="top"/>
    </xf>
    <xf numFmtId="0" fontId="0" fillId="0" borderId="1" xfId="0" applyBorder="1" applyAlignment="1">
      <alignment vertical="top"/>
    </xf>
    <xf numFmtId="0" fontId="0" fillId="4" borderId="1" xfId="0" applyFill="1" applyBorder="1" applyAlignment="1">
      <alignment vertical="top" wrapText="1"/>
    </xf>
    <xf numFmtId="0" fontId="6" fillId="0" borderId="0" xfId="0" applyFont="1"/>
    <xf numFmtId="0" fontId="7" fillId="8" borderId="1" xfId="0" applyFont="1" applyFill="1"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1" xfId="0" applyBorder="1"/>
    <xf numFmtId="0" fontId="2" fillId="7"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0" xfId="0" applyAlignment="1">
      <alignment horizontal="center" vertical="top"/>
    </xf>
    <xf numFmtId="0" fontId="0" fillId="0" borderId="1" xfId="0" applyBorder="1" applyAlignment="1">
      <alignment vertical="top" wrapText="1"/>
    </xf>
    <xf numFmtId="0" fontId="0" fillId="0" borderId="0" xfId="0" applyAlignment="1">
      <alignment wrapText="1"/>
    </xf>
    <xf numFmtId="0" fontId="10" fillId="0" borderId="0" xfId="0" applyFont="1" applyAlignment="1">
      <alignment wrapText="1"/>
    </xf>
    <xf numFmtId="0" fontId="0" fillId="8" borderId="1" xfId="0" applyFill="1" applyBorder="1"/>
    <xf numFmtId="0" fontId="1" fillId="8" borderId="1" xfId="0" applyFont="1" applyFill="1" applyBorder="1"/>
    <xf numFmtId="0" fontId="1" fillId="11" borderId="1" xfId="0" applyFont="1" applyFill="1" applyBorder="1"/>
    <xf numFmtId="0" fontId="0" fillId="13" borderId="1" xfId="0" applyFill="1" applyBorder="1"/>
    <xf numFmtId="0" fontId="0" fillId="13" borderId="0" xfId="0" applyFill="1"/>
    <xf numFmtId="0" fontId="1" fillId="13" borderId="1" xfId="0" applyFont="1" applyFill="1" applyBorder="1"/>
    <xf numFmtId="0" fontId="1" fillId="0" borderId="1" xfId="0" applyFont="1" applyBorder="1"/>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10" fillId="0" borderId="5" xfId="0" applyFont="1" applyBorder="1"/>
    <xf numFmtId="0" fontId="0" fillId="0" borderId="0" xfId="0" applyAlignment="1">
      <alignment horizontal="left" vertical="top"/>
    </xf>
    <xf numFmtId="0" fontId="0" fillId="0" borderId="1" xfId="0" applyBorder="1" applyAlignment="1">
      <alignment wrapText="1"/>
    </xf>
    <xf numFmtId="0" fontId="1" fillId="11" borderId="1" xfId="0" applyFont="1" applyFill="1" applyBorder="1" applyAlignment="1">
      <alignment vertical="top"/>
    </xf>
    <xf numFmtId="0" fontId="0" fillId="8" borderId="1" xfId="0" applyFill="1" applyBorder="1" applyAlignment="1">
      <alignment vertical="top"/>
    </xf>
    <xf numFmtId="0" fontId="0" fillId="13" borderId="1" xfId="0" applyFill="1" applyBorder="1" applyAlignment="1">
      <alignment vertical="top"/>
    </xf>
    <xf numFmtId="0" fontId="0" fillId="13" borderId="1" xfId="0" applyFill="1" applyBorder="1" applyAlignment="1">
      <alignment vertical="top" wrapText="1"/>
    </xf>
    <xf numFmtId="0" fontId="0" fillId="14" borderId="1" xfId="0" applyFill="1" applyBorder="1"/>
    <xf numFmtId="0" fontId="0" fillId="14" borderId="1" xfId="0" applyFill="1" applyBorder="1" applyAlignment="1">
      <alignment vertical="top"/>
    </xf>
    <xf numFmtId="0" fontId="0" fillId="14" borderId="0" xfId="0" applyFill="1"/>
    <xf numFmtId="0" fontId="2" fillId="6" borderId="6" xfId="0" applyFont="1" applyFill="1" applyBorder="1" applyAlignment="1">
      <alignment horizontal="left" wrapText="1"/>
    </xf>
    <xf numFmtId="0" fontId="0" fillId="0" borderId="6" xfId="0" applyBorder="1" applyAlignment="1">
      <alignment vertical="top"/>
    </xf>
    <xf numFmtId="0" fontId="0" fillId="0" borderId="6" xfId="0" applyBorder="1"/>
    <xf numFmtId="0" fontId="0" fillId="0" borderId="8" xfId="0" applyBorder="1"/>
    <xf numFmtId="0" fontId="0" fillId="0" borderId="9" xfId="0" applyBorder="1" applyAlignment="1">
      <alignment vertical="top"/>
    </xf>
    <xf numFmtId="0" fontId="10" fillId="0" borderId="0" xfId="0" applyFont="1"/>
    <xf numFmtId="0" fontId="0" fillId="8" borderId="1" xfId="0" applyFill="1" applyBorder="1" applyAlignment="1">
      <alignment horizontal="center" vertical="top"/>
    </xf>
    <xf numFmtId="0" fontId="0" fillId="13" borderId="1" xfId="0" applyFill="1" applyBorder="1" applyAlignment="1">
      <alignment horizontal="center" vertical="top" wrapText="1"/>
    </xf>
    <xf numFmtId="0" fontId="0" fillId="8" borderId="1" xfId="0" applyFill="1" applyBorder="1" applyAlignment="1">
      <alignment horizontal="center"/>
    </xf>
    <xf numFmtId="0" fontId="0" fillId="0" borderId="6" xfId="0" applyBorder="1" applyAlignment="1">
      <alignment vertical="top" wrapText="1"/>
    </xf>
    <xf numFmtId="0" fontId="0" fillId="0" borderId="11" xfId="0" applyBorder="1" applyAlignment="1">
      <alignment vertical="top" wrapText="1"/>
    </xf>
    <xf numFmtId="0" fontId="0" fillId="8" borderId="1" xfId="0" applyFill="1" applyBorder="1" applyAlignment="1">
      <alignment wrapText="1"/>
    </xf>
    <xf numFmtId="0" fontId="1" fillId="11" borderId="1" xfId="0" applyFont="1" applyFill="1" applyBorder="1" applyAlignment="1">
      <alignment vertical="top" wrapText="1"/>
    </xf>
    <xf numFmtId="0" fontId="0" fillId="8" borderId="1" xfId="0" applyFill="1" applyBorder="1" applyAlignment="1">
      <alignment vertical="top" wrapText="1"/>
    </xf>
    <xf numFmtId="0" fontId="0" fillId="14" borderId="1" xfId="0" applyFill="1" applyBorder="1" applyAlignment="1">
      <alignment vertical="top" wrapText="1"/>
    </xf>
    <xf numFmtId="0" fontId="18" fillId="0" borderId="1" xfId="0" applyFont="1" applyBorder="1"/>
    <xf numFmtId="0" fontId="18" fillId="0" borderId="0" xfId="0" applyFont="1"/>
    <xf numFmtId="0" fontId="1" fillId="11" borderId="1" xfId="0" applyFont="1" applyFill="1" applyBorder="1" applyAlignment="1">
      <alignment wrapText="1"/>
    </xf>
    <xf numFmtId="0" fontId="0" fillId="0" borderId="6" xfId="0" applyBorder="1" applyAlignment="1">
      <alignment wrapText="1"/>
    </xf>
    <xf numFmtId="0" fontId="18" fillId="0" borderId="1" xfId="0" applyFont="1" applyBorder="1" applyAlignment="1">
      <alignment wrapText="1"/>
    </xf>
    <xf numFmtId="0" fontId="0" fillId="13" borderId="1" xfId="0" applyFill="1" applyBorder="1" applyAlignment="1">
      <alignment wrapText="1"/>
    </xf>
    <xf numFmtId="0" fontId="0" fillId="14" borderId="1" xfId="0" applyFill="1" applyBorder="1" applyAlignment="1">
      <alignment wrapText="1"/>
    </xf>
    <xf numFmtId="0" fontId="1" fillId="8" borderId="1" xfId="0" applyFont="1" applyFill="1" applyBorder="1" applyAlignment="1">
      <alignment vertical="top"/>
    </xf>
    <xf numFmtId="0" fontId="0" fillId="0" borderId="0" xfId="0" applyAlignment="1">
      <alignment horizontal="center"/>
    </xf>
    <xf numFmtId="0" fontId="1" fillId="11" borderId="1" xfId="0" applyFont="1" applyFill="1" applyBorder="1" applyAlignment="1">
      <alignment horizontal="center" vertical="top"/>
    </xf>
    <xf numFmtId="0" fontId="0" fillId="0" borderId="6" xfId="0" applyBorder="1" applyAlignment="1">
      <alignment horizontal="center" vertical="top"/>
    </xf>
    <xf numFmtId="0" fontId="0" fillId="14" borderId="1" xfId="0" applyFill="1" applyBorder="1" applyAlignment="1">
      <alignment horizontal="center" vertical="top"/>
    </xf>
    <xf numFmtId="0" fontId="1" fillId="11" borderId="1" xfId="0" applyFont="1" applyFill="1" applyBorder="1" applyAlignment="1">
      <alignment horizontal="center" vertical="top" wrapText="1"/>
    </xf>
    <xf numFmtId="0" fontId="0" fillId="12" borderId="1" xfId="0" applyFill="1" applyBorder="1" applyAlignment="1">
      <alignment vertical="top" wrapText="1"/>
    </xf>
    <xf numFmtId="0" fontId="0" fillId="12" borderId="0" xfId="0" applyFill="1" applyAlignment="1">
      <alignment vertical="top" wrapText="1"/>
    </xf>
    <xf numFmtId="0" fontId="1" fillId="12" borderId="1" xfId="0" applyFont="1" applyFill="1" applyBorder="1" applyAlignment="1">
      <alignment vertical="top" wrapText="1"/>
    </xf>
    <xf numFmtId="0" fontId="13" fillId="12" borderId="1" xfId="0" applyFont="1"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wrapText="1"/>
    </xf>
    <xf numFmtId="0" fontId="13" fillId="0" borderId="1" xfId="0" applyFont="1" applyBorder="1" applyAlignment="1">
      <alignment vertical="top"/>
    </xf>
    <xf numFmtId="0" fontId="14" fillId="0" borderId="1" xfId="0" applyFont="1" applyBorder="1" applyAlignment="1">
      <alignment vertical="top" wrapText="1"/>
    </xf>
    <xf numFmtId="0" fontId="14" fillId="0" borderId="1" xfId="0" applyFont="1" applyBorder="1" applyAlignment="1">
      <alignment horizontal="center" vertical="top" wrapText="1"/>
    </xf>
    <xf numFmtId="0" fontId="19" fillId="0" borderId="1" xfId="1" applyBorder="1" applyAlignment="1">
      <alignment vertical="top"/>
    </xf>
    <xf numFmtId="0" fontId="0" fillId="8" borderId="1" xfId="0" applyFill="1" applyBorder="1" applyAlignment="1">
      <alignment horizontal="center" vertical="center"/>
    </xf>
    <xf numFmtId="0" fontId="14" fillId="0" borderId="1" xfId="0" applyFont="1" applyBorder="1" applyAlignment="1">
      <alignment horizontal="center" vertical="center" wrapText="1"/>
    </xf>
    <xf numFmtId="0" fontId="0" fillId="13" borderId="1" xfId="0"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14" borderId="1" xfId="0" applyFill="1" applyBorder="1" applyAlignment="1">
      <alignment horizontal="center" vertical="center"/>
    </xf>
    <xf numFmtId="0" fontId="21" fillId="0" borderId="1" xfId="0" applyFont="1" applyBorder="1"/>
    <xf numFmtId="0" fontId="21" fillId="0" borderId="1" xfId="0" applyFont="1" applyBorder="1" applyAlignment="1">
      <alignment vertical="top"/>
    </xf>
    <xf numFmtId="0" fontId="21" fillId="0" borderId="1" xfId="0" applyFont="1" applyBorder="1" applyAlignment="1">
      <alignment vertical="top" wrapText="1"/>
    </xf>
    <xf numFmtId="0" fontId="22" fillId="0" borderId="1" xfId="0" applyFont="1" applyBorder="1" applyAlignment="1">
      <alignment vertical="top" wrapText="1"/>
    </xf>
    <xf numFmtId="0" fontId="6" fillId="0" borderId="1" xfId="0" applyFont="1" applyBorder="1" applyAlignment="1">
      <alignment vertical="top" wrapText="1"/>
    </xf>
    <xf numFmtId="0" fontId="23" fillId="0" borderId="1" xfId="1" applyFont="1" applyBorder="1" applyAlignment="1">
      <alignment vertical="top" wrapText="1"/>
    </xf>
    <xf numFmtId="0" fontId="24" fillId="0" borderId="1" xfId="0" applyFont="1" applyBorder="1" applyAlignment="1">
      <alignment vertical="top" wrapText="1"/>
    </xf>
    <xf numFmtId="0" fontId="25" fillId="0" borderId="1" xfId="0" applyFont="1" applyBorder="1"/>
    <xf numFmtId="0" fontId="25" fillId="0" borderId="1" xfId="0" applyFont="1" applyBorder="1" applyAlignment="1">
      <alignment vertical="top" wrapText="1"/>
    </xf>
    <xf numFmtId="0" fontId="6" fillId="0" borderId="1" xfId="0" applyFont="1" applyBorder="1" applyAlignment="1">
      <alignment wrapText="1"/>
    </xf>
    <xf numFmtId="0" fontId="6" fillId="15" borderId="1" xfId="0" applyFont="1" applyFill="1" applyBorder="1" applyAlignment="1">
      <alignment vertical="top" wrapText="1"/>
    </xf>
    <xf numFmtId="0" fontId="26" fillId="0" borderId="1" xfId="0" applyFont="1" applyBorder="1" applyAlignment="1">
      <alignment horizontal="left" vertical="top" wrapText="1"/>
    </xf>
    <xf numFmtId="0" fontId="29" fillId="0" borderId="1" xfId="0" applyFont="1" applyBorder="1" applyAlignment="1">
      <alignment vertical="top" wrapText="1"/>
    </xf>
    <xf numFmtId="0" fontId="31" fillId="0" borderId="1" xfId="2" applyBorder="1" applyAlignment="1">
      <alignment horizontal="left" vertical="top" wrapText="1"/>
    </xf>
    <xf numFmtId="0" fontId="31" fillId="0" borderId="12" xfId="2" applyBorder="1" applyAlignment="1">
      <alignment horizontal="left" vertical="top" wrapText="1"/>
    </xf>
    <xf numFmtId="0" fontId="32" fillId="0" borderId="14" xfId="2" applyFont="1" applyBorder="1" applyAlignment="1">
      <alignment horizontal="left" vertical="top"/>
    </xf>
    <xf numFmtId="0" fontId="32" fillId="0" borderId="15" xfId="2" applyFont="1" applyBorder="1" applyAlignment="1">
      <alignment horizontal="left" vertical="top"/>
    </xf>
    <xf numFmtId="0" fontId="31" fillId="0" borderId="1" xfId="2" applyBorder="1" applyAlignment="1">
      <alignment horizontal="left" vertical="top"/>
    </xf>
    <xf numFmtId="0" fontId="33" fillId="0" borderId="14" xfId="2" applyFont="1" applyBorder="1" applyAlignment="1">
      <alignment horizontal="left" vertical="top" wrapText="1"/>
    </xf>
    <xf numFmtId="0" fontId="33" fillId="0" borderId="15" xfId="2" applyFont="1" applyBorder="1" applyAlignment="1">
      <alignment horizontal="left" vertical="top" wrapText="1"/>
    </xf>
    <xf numFmtId="0" fontId="31" fillId="0" borderId="16" xfId="2" applyBorder="1" applyAlignment="1">
      <alignment horizontal="left" vertical="top" wrapText="1"/>
    </xf>
    <xf numFmtId="0" fontId="33" fillId="0" borderId="5" xfId="2" applyFont="1" applyBorder="1" applyAlignment="1">
      <alignment horizontal="left" vertical="top" wrapText="1"/>
    </xf>
    <xf numFmtId="0" fontId="34" fillId="0" borderId="1" xfId="2" applyFont="1" applyBorder="1" applyAlignment="1">
      <alignment horizontal="left" vertical="top" wrapText="1"/>
    </xf>
    <xf numFmtId="0" fontId="35" fillId="0" borderId="1" xfId="2" applyFont="1" applyBorder="1" applyAlignment="1">
      <alignment horizontal="left" vertical="top" wrapText="1"/>
    </xf>
    <xf numFmtId="0" fontId="35" fillId="0" borderId="6" xfId="2" applyFont="1" applyBorder="1" applyAlignment="1">
      <alignment horizontal="left" vertical="top" wrapText="1"/>
    </xf>
    <xf numFmtId="0" fontId="33" fillId="0" borderId="6" xfId="2" applyFont="1" applyBorder="1" applyAlignment="1">
      <alignment horizontal="left" vertical="top" wrapText="1"/>
    </xf>
    <xf numFmtId="0" fontId="33" fillId="0" borderId="17" xfId="2" applyFont="1" applyBorder="1" applyAlignment="1">
      <alignment horizontal="left" vertical="top" wrapText="1"/>
    </xf>
    <xf numFmtId="0" fontId="13" fillId="0" borderId="1" xfId="2" applyFont="1" applyBorder="1" applyAlignment="1">
      <alignment horizontal="left" vertical="top" wrapText="1"/>
    </xf>
    <xf numFmtId="0" fontId="20" fillId="0" borderId="1" xfId="2" applyFont="1" applyBorder="1" applyAlignment="1">
      <alignment horizontal="left" vertical="top" wrapText="1"/>
    </xf>
    <xf numFmtId="0" fontId="20" fillId="0" borderId="12" xfId="2" applyFont="1" applyBorder="1" applyAlignment="1">
      <alignment horizontal="left" vertical="top" wrapText="1"/>
    </xf>
    <xf numFmtId="0" fontId="13" fillId="0" borderId="6" xfId="2" applyFont="1" applyBorder="1" applyAlignment="1">
      <alignment horizontal="left" vertical="top" wrapText="1"/>
    </xf>
    <xf numFmtId="0" fontId="13" fillId="0" borderId="12" xfId="2" applyFont="1" applyBorder="1" applyAlignment="1">
      <alignment horizontal="left" vertical="top" wrapText="1"/>
    </xf>
    <xf numFmtId="0" fontId="38" fillId="0" borderId="1" xfId="2" applyFont="1" applyBorder="1" applyAlignment="1">
      <alignment horizontal="left" vertical="top" wrapText="1"/>
    </xf>
    <xf numFmtId="0" fontId="38" fillId="0" borderId="6" xfId="2" applyFont="1" applyBorder="1" applyAlignment="1">
      <alignment horizontal="left" vertical="top" wrapText="1"/>
    </xf>
    <xf numFmtId="0" fontId="13" fillId="0" borderId="1" xfId="2" applyFont="1" applyBorder="1" applyAlignment="1">
      <alignment horizontal="left" vertical="top"/>
    </xf>
    <xf numFmtId="0" fontId="20" fillId="0" borderId="6" xfId="2" applyFont="1" applyBorder="1" applyAlignment="1">
      <alignment horizontal="left" vertical="top" wrapText="1"/>
    </xf>
    <xf numFmtId="0" fontId="31" fillId="0" borderId="4" xfId="2" applyBorder="1" applyAlignment="1">
      <alignment horizontal="left" vertical="top" wrapText="1"/>
    </xf>
    <xf numFmtId="0" fontId="34" fillId="0" borderId="4" xfId="2" applyFont="1" applyBorder="1" applyAlignment="1">
      <alignment horizontal="left" vertical="top" wrapText="1"/>
    </xf>
    <xf numFmtId="0" fontId="35" fillId="0" borderId="4" xfId="2" applyFont="1" applyBorder="1" applyAlignment="1">
      <alignment horizontal="left" vertical="top" wrapText="1"/>
    </xf>
    <xf numFmtId="0" fontId="20" fillId="0" borderId="4" xfId="2" applyFont="1" applyBorder="1" applyAlignment="1">
      <alignment horizontal="left" vertical="top" wrapText="1"/>
    </xf>
    <xf numFmtId="0" fontId="13" fillId="0" borderId="4" xfId="2" applyFont="1" applyBorder="1" applyAlignment="1">
      <alignment horizontal="left" vertical="top" wrapText="1"/>
    </xf>
    <xf numFmtId="0" fontId="20" fillId="0" borderId="16" xfId="2" applyFont="1" applyBorder="1" applyAlignment="1">
      <alignment horizontal="left" vertical="top" wrapText="1"/>
    </xf>
    <xf numFmtId="0" fontId="13" fillId="0" borderId="10" xfId="2" applyFont="1" applyBorder="1" applyAlignment="1">
      <alignment horizontal="left" vertical="top" wrapText="1"/>
    </xf>
    <xf numFmtId="0" fontId="33" fillId="0" borderId="10" xfId="2" applyFont="1" applyBorder="1" applyAlignment="1">
      <alignment horizontal="left" vertical="top" wrapText="1"/>
    </xf>
    <xf numFmtId="0" fontId="33" fillId="0" borderId="18" xfId="2" applyFont="1" applyBorder="1" applyAlignment="1">
      <alignment horizontal="left" vertical="top" wrapText="1"/>
    </xf>
    <xf numFmtId="0" fontId="7" fillId="0" borderId="20" xfId="2" applyFont="1" applyBorder="1" applyAlignment="1">
      <alignment horizontal="left" vertical="top" wrapText="1"/>
    </xf>
    <xf numFmtId="0" fontId="31" fillId="0" borderId="0" xfId="2" applyAlignment="1">
      <alignment vertical="top"/>
    </xf>
    <xf numFmtId="0" fontId="1" fillId="17" borderId="1" xfId="0" applyFont="1" applyFill="1" applyBorder="1" applyAlignment="1">
      <alignment vertical="top"/>
    </xf>
    <xf numFmtId="0" fontId="1" fillId="17" borderId="1" xfId="0" applyFont="1" applyFill="1" applyBorder="1" applyAlignment="1">
      <alignment vertical="top" wrapText="1"/>
    </xf>
    <xf numFmtId="0" fontId="0" fillId="17" borderId="1" xfId="0" applyFill="1" applyBorder="1" applyAlignment="1">
      <alignment vertical="top" wrapText="1"/>
    </xf>
    <xf numFmtId="0" fontId="0" fillId="17" borderId="1" xfId="0" applyFill="1" applyBorder="1" applyAlignment="1">
      <alignment horizontal="center" vertical="top" wrapText="1"/>
    </xf>
    <xf numFmtId="0" fontId="0" fillId="17" borderId="1" xfId="0" applyFill="1" applyBorder="1" applyAlignment="1">
      <alignment horizontal="center" vertical="center" wrapText="1"/>
    </xf>
    <xf numFmtId="0" fontId="0" fillId="17" borderId="1" xfId="0" applyFill="1" applyBorder="1" applyAlignment="1">
      <alignment vertical="top"/>
    </xf>
    <xf numFmtId="0" fontId="0" fillId="17" borderId="1" xfId="0" applyFill="1" applyBorder="1" applyAlignment="1">
      <alignment wrapText="1"/>
    </xf>
    <xf numFmtId="0" fontId="0" fillId="17" borderId="1" xfId="0" applyFill="1" applyBorder="1"/>
    <xf numFmtId="0" fontId="0" fillId="17" borderId="0" xfId="0" applyFill="1"/>
    <xf numFmtId="0" fontId="18" fillId="0" borderId="1" xfId="0" applyFont="1" applyBorder="1" applyAlignment="1">
      <alignment vertical="top"/>
    </xf>
    <xf numFmtId="0" fontId="18" fillId="0" borderId="1" xfId="0" applyFont="1" applyBorder="1" applyAlignment="1">
      <alignment vertical="top" wrapText="1"/>
    </xf>
    <xf numFmtId="0" fontId="14" fillId="0" borderId="6" xfId="0" applyFont="1" applyBorder="1" applyAlignment="1">
      <alignment vertical="top" wrapText="1"/>
    </xf>
    <xf numFmtId="0" fontId="42" fillId="0" borderId="6" xfId="0" applyFont="1" applyBorder="1" applyAlignment="1">
      <alignment vertical="top" wrapText="1"/>
    </xf>
    <xf numFmtId="0" fontId="14" fillId="18" borderId="6" xfId="0" applyFont="1" applyFill="1" applyBorder="1" applyAlignment="1">
      <alignment vertical="top" wrapText="1"/>
    </xf>
    <xf numFmtId="0" fontId="14" fillId="19" borderId="6" xfId="0" applyFont="1" applyFill="1" applyBorder="1" applyAlignment="1">
      <alignment vertical="top" wrapText="1"/>
    </xf>
    <xf numFmtId="0" fontId="19" fillId="0" borderId="11" xfId="1" applyBorder="1" applyAlignment="1">
      <alignment vertical="top" wrapText="1"/>
    </xf>
    <xf numFmtId="0" fontId="0" fillId="8" borderId="11" xfId="0" applyFill="1" applyBorder="1" applyAlignment="1">
      <alignment vertical="top" wrapText="1"/>
    </xf>
    <xf numFmtId="0" fontId="19" fillId="0" borderId="11" xfId="1" applyFill="1" applyBorder="1" applyAlignment="1">
      <alignment vertical="top" wrapText="1"/>
    </xf>
    <xf numFmtId="0" fontId="0" fillId="17" borderId="11" xfId="0" applyFill="1" applyBorder="1" applyAlignment="1">
      <alignment vertical="top" wrapText="1"/>
    </xf>
    <xf numFmtId="0" fontId="19" fillId="13" borderId="11" xfId="1" applyFill="1" applyBorder="1" applyAlignment="1">
      <alignment vertical="top" wrapText="1"/>
    </xf>
    <xf numFmtId="0" fontId="0" fillId="0" borderId="12" xfId="0" applyBorder="1"/>
    <xf numFmtId="0" fontId="0" fillId="8" borderId="12" xfId="0" applyFill="1" applyBorder="1"/>
    <xf numFmtId="0" fontId="18" fillId="0" borderId="12" xfId="0" applyFont="1" applyBorder="1"/>
    <xf numFmtId="0" fontId="0" fillId="17" borderId="12" xfId="0" applyFill="1" applyBorder="1"/>
    <xf numFmtId="0" fontId="0" fillId="13" borderId="12" xfId="0" applyFill="1" applyBorder="1"/>
    <xf numFmtId="0" fontId="0" fillId="8" borderId="2" xfId="0" applyFill="1" applyBorder="1" applyAlignment="1">
      <alignment vertical="top" wrapText="1"/>
    </xf>
    <xf numFmtId="0" fontId="0" fillId="14" borderId="4" xfId="0" applyFill="1" applyBorder="1" applyAlignment="1">
      <alignment vertical="top" wrapText="1"/>
    </xf>
    <xf numFmtId="0" fontId="0" fillId="0" borderId="6" xfId="0" applyBorder="1" applyAlignment="1">
      <alignment horizontal="center" vertical="center"/>
    </xf>
    <xf numFmtId="0" fontId="0" fillId="8" borderId="2" xfId="0" applyFill="1" applyBorder="1" applyAlignment="1">
      <alignment vertical="top"/>
    </xf>
    <xf numFmtId="0" fontId="0" fillId="8" borderId="2" xfId="0" applyFill="1" applyBorder="1" applyAlignment="1">
      <alignment horizontal="center"/>
    </xf>
    <xf numFmtId="0" fontId="0" fillId="8" borderId="2" xfId="0" applyFill="1" applyBorder="1" applyAlignment="1">
      <alignment horizontal="center" vertical="center"/>
    </xf>
    <xf numFmtId="0" fontId="0" fillId="8" borderId="2" xfId="0" applyFill="1" applyBorder="1" applyAlignment="1">
      <alignment wrapText="1"/>
    </xf>
    <xf numFmtId="0" fontId="0" fillId="8" borderId="2" xfId="0" applyFill="1" applyBorder="1"/>
    <xf numFmtId="0" fontId="0" fillId="8" borderId="26" xfId="0" applyFill="1" applyBorder="1" applyAlignment="1">
      <alignment vertical="top" wrapText="1"/>
    </xf>
    <xf numFmtId="0" fontId="0" fillId="8" borderId="13" xfId="0" applyFill="1" applyBorder="1"/>
    <xf numFmtId="0" fontId="0" fillId="20" borderId="6" xfId="0" applyFill="1" applyBorder="1" applyAlignment="1">
      <alignment vertical="top"/>
    </xf>
    <xf numFmtId="0" fontId="0" fillId="20" borderId="6" xfId="0" applyFill="1" applyBorder="1" applyAlignment="1">
      <alignment vertical="top" wrapText="1"/>
    </xf>
    <xf numFmtId="0" fontId="0" fillId="20" borderId="6" xfId="0" applyFill="1" applyBorder="1" applyAlignment="1">
      <alignment horizontal="center" vertical="top"/>
    </xf>
    <xf numFmtId="0" fontId="0" fillId="20" borderId="6" xfId="0" applyFill="1" applyBorder="1" applyAlignment="1">
      <alignment horizontal="center" vertical="center"/>
    </xf>
    <xf numFmtId="0" fontId="0" fillId="20" borderId="6" xfId="0" applyFill="1" applyBorder="1" applyAlignment="1">
      <alignment wrapText="1"/>
    </xf>
    <xf numFmtId="0" fontId="0" fillId="20" borderId="6" xfId="0" applyFill="1" applyBorder="1"/>
    <xf numFmtId="0" fontId="0" fillId="8" borderId="6" xfId="0" applyFill="1" applyBorder="1" applyAlignment="1">
      <alignment vertical="top" wrapText="1"/>
    </xf>
    <xf numFmtId="0" fontId="0" fillId="8" borderId="6" xfId="0" applyFill="1" applyBorder="1" applyAlignment="1">
      <alignment vertical="top"/>
    </xf>
    <xf numFmtId="0" fontId="1" fillId="8" borderId="26" xfId="0" applyFont="1" applyFill="1" applyBorder="1" applyAlignment="1">
      <alignment vertical="top"/>
    </xf>
    <xf numFmtId="0" fontId="0" fillId="8" borderId="13" xfId="0" applyFill="1" applyBorder="1" applyAlignment="1">
      <alignment vertical="top"/>
    </xf>
    <xf numFmtId="0" fontId="14" fillId="14" borderId="2" xfId="0" applyFont="1" applyFill="1" applyBorder="1" applyAlignment="1">
      <alignment vertical="top" wrapText="1"/>
    </xf>
    <xf numFmtId="0" fontId="0" fillId="14" borderId="2" xfId="0" applyFill="1" applyBorder="1" applyAlignment="1">
      <alignment vertical="top"/>
    </xf>
    <xf numFmtId="0" fontId="43" fillId="21" borderId="6" xfId="0" applyFont="1" applyFill="1" applyBorder="1" applyAlignment="1">
      <alignment vertical="top" wrapText="1"/>
    </xf>
    <xf numFmtId="0" fontId="17" fillId="21" borderId="6" xfId="0" applyFont="1" applyFill="1" applyBorder="1" applyAlignment="1">
      <alignment vertical="top" wrapText="1"/>
    </xf>
    <xf numFmtId="0" fontId="0" fillId="21" borderId="6" xfId="0" applyFill="1" applyBorder="1" applyAlignment="1">
      <alignment vertical="top"/>
    </xf>
    <xf numFmtId="0" fontId="0" fillId="21" borderId="6" xfId="0" applyFill="1" applyBorder="1" applyAlignment="1">
      <alignment horizontal="center" vertical="top"/>
    </xf>
    <xf numFmtId="0" fontId="0" fillId="21" borderId="6" xfId="0" applyFill="1" applyBorder="1" applyAlignment="1">
      <alignment horizontal="center" vertical="center"/>
    </xf>
    <xf numFmtId="0" fontId="0" fillId="21" borderId="6" xfId="0" applyFill="1" applyBorder="1" applyAlignment="1">
      <alignment vertical="top" wrapText="1"/>
    </xf>
    <xf numFmtId="0" fontId="0" fillId="21" borderId="6" xfId="0" applyFill="1" applyBorder="1" applyAlignment="1">
      <alignment wrapText="1"/>
    </xf>
    <xf numFmtId="0" fontId="0" fillId="21" borderId="6" xfId="0" applyFill="1" applyBorder="1"/>
    <xf numFmtId="0" fontId="0" fillId="8" borderId="1" xfId="0" applyFill="1" applyBorder="1" applyAlignment="1">
      <alignment horizontal="center" vertical="top" wrapText="1"/>
    </xf>
    <xf numFmtId="0" fontId="1" fillId="23" borderId="1" xfId="0" applyFont="1" applyFill="1" applyBorder="1" applyAlignment="1">
      <alignment vertical="top" wrapText="1"/>
    </xf>
    <xf numFmtId="0" fontId="1" fillId="25" borderId="1" xfId="0" applyFont="1" applyFill="1" applyBorder="1" applyAlignment="1">
      <alignment horizontal="center" vertical="top" wrapText="1"/>
    </xf>
    <xf numFmtId="0" fontId="1" fillId="16" borderId="1" xfId="0" applyFont="1" applyFill="1" applyBorder="1" applyAlignment="1">
      <alignment vertical="top" wrapText="1"/>
    </xf>
    <xf numFmtId="0" fontId="2" fillId="6" borderId="6" xfId="0" applyFont="1" applyFill="1" applyBorder="1" applyAlignment="1">
      <alignment horizontal="left" vertical="top" wrapText="1"/>
    </xf>
    <xf numFmtId="0" fontId="16" fillId="0" borderId="6" xfId="0" applyFont="1" applyBorder="1" applyAlignment="1">
      <alignment vertical="top" wrapText="1" readingOrder="1"/>
    </xf>
    <xf numFmtId="0" fontId="0" fillId="0" borderId="8" xfId="0" applyBorder="1" applyAlignment="1">
      <alignment vertical="top"/>
    </xf>
    <xf numFmtId="0" fontId="0" fillId="0" borderId="10" xfId="0" applyBorder="1" applyAlignment="1">
      <alignment vertical="top"/>
    </xf>
    <xf numFmtId="0" fontId="45" fillId="0" borderId="0" xfId="0" applyFont="1" applyAlignment="1">
      <alignment vertical="top"/>
    </xf>
    <xf numFmtId="0" fontId="45" fillId="0" borderId="0" xfId="0" applyFont="1" applyAlignment="1">
      <alignment vertical="top" wrapText="1"/>
    </xf>
    <xf numFmtId="0" fontId="11" fillId="0" borderId="1" xfId="0" applyFont="1" applyBorder="1" applyAlignment="1">
      <alignment vertical="top" wrapText="1"/>
    </xf>
    <xf numFmtId="0" fontId="0" fillId="28" borderId="1" xfId="0" applyFill="1" applyBorder="1" applyAlignment="1">
      <alignment vertical="top" wrapText="1"/>
    </xf>
    <xf numFmtId="0" fontId="0" fillId="29" borderId="1" xfId="0" applyFill="1" applyBorder="1" applyAlignment="1">
      <alignment vertical="top" wrapText="1"/>
    </xf>
    <xf numFmtId="0" fontId="14" fillId="8" borderId="1" xfId="0" applyFont="1" applyFill="1" applyBorder="1" applyAlignment="1">
      <alignment horizontal="center" vertical="top" wrapText="1"/>
    </xf>
    <xf numFmtId="0" fontId="0" fillId="8" borderId="1" xfId="0" applyFill="1" applyBorder="1" applyAlignment="1">
      <alignment horizontal="left" vertical="top" wrapText="1"/>
    </xf>
    <xf numFmtId="0" fontId="0" fillId="27" borderId="10" xfId="0" applyFill="1" applyBorder="1" applyAlignment="1">
      <alignment vertical="top" wrapText="1"/>
    </xf>
    <xf numFmtId="0" fontId="1" fillId="0" borderId="1" xfId="0" applyFont="1" applyBorder="1" applyAlignment="1">
      <alignment vertical="top" wrapText="1"/>
    </xf>
    <xf numFmtId="0" fontId="9" fillId="0" borderId="0" xfId="0" applyFont="1" applyAlignment="1">
      <alignment horizontal="center" vertical="top"/>
    </xf>
    <xf numFmtId="0" fontId="1" fillId="9" borderId="1" xfId="0" applyFont="1" applyFill="1" applyBorder="1" applyAlignment="1">
      <alignment vertical="top" wrapText="1"/>
    </xf>
    <xf numFmtId="0" fontId="1" fillId="34" borderId="1" xfId="0" applyFont="1" applyFill="1" applyBorder="1" applyAlignment="1">
      <alignment vertical="top" wrapText="1"/>
    </xf>
    <xf numFmtId="0" fontId="9" fillId="0" borderId="1" xfId="0" applyFont="1" applyBorder="1" applyAlignment="1">
      <alignment horizontal="center" vertical="top" wrapText="1"/>
    </xf>
    <xf numFmtId="0" fontId="46" fillId="35" borderId="1" xfId="0" applyFont="1" applyFill="1" applyBorder="1" applyAlignment="1">
      <alignment vertical="top" wrapText="1"/>
    </xf>
    <xf numFmtId="49" fontId="0" fillId="0" borderId="1" xfId="0" applyNumberFormat="1" applyBorder="1" applyAlignment="1">
      <alignment vertical="top" wrapText="1"/>
    </xf>
    <xf numFmtId="0" fontId="31" fillId="0" borderId="6" xfId="2" applyBorder="1"/>
    <xf numFmtId="0" fontId="7" fillId="0" borderId="6" xfId="2" applyFont="1" applyBorder="1" applyAlignment="1">
      <alignment horizontal="center"/>
    </xf>
    <xf numFmtId="0" fontId="31" fillId="0" borderId="6" xfId="2" applyBorder="1" applyAlignment="1">
      <alignment horizontal="center" vertical="center"/>
    </xf>
    <xf numFmtId="0" fontId="31" fillId="0" borderId="8" xfId="2" applyBorder="1" applyAlignment="1">
      <alignment horizontal="center" vertical="center"/>
    </xf>
    <xf numFmtId="49" fontId="7" fillId="0" borderId="6" xfId="2" applyNumberFormat="1" applyFont="1" applyBorder="1" applyAlignment="1">
      <alignment wrapText="1"/>
    </xf>
    <xf numFmtId="0" fontId="31" fillId="0" borderId="0" xfId="2" applyAlignment="1">
      <alignment horizontal="center" vertical="top" wrapText="1"/>
    </xf>
    <xf numFmtId="49" fontId="7" fillId="0" borderId="8" xfId="2" applyNumberFormat="1" applyFont="1" applyBorder="1" applyAlignment="1">
      <alignment wrapText="1"/>
    </xf>
    <xf numFmtId="0" fontId="31" fillId="0" borderId="1" xfId="2" applyBorder="1" applyAlignment="1">
      <alignment vertical="top"/>
    </xf>
    <xf numFmtId="0" fontId="31" fillId="0" borderId="12" xfId="2" applyBorder="1" applyAlignment="1">
      <alignment vertical="top"/>
    </xf>
    <xf numFmtId="0" fontId="31" fillId="0" borderId="6" xfId="2" applyBorder="1" applyAlignment="1">
      <alignment horizontal="center" vertical="top" wrapText="1"/>
    </xf>
    <xf numFmtId="0" fontId="7" fillId="36" borderId="6" xfId="2" applyFont="1" applyFill="1" applyBorder="1" applyAlignment="1">
      <alignment horizontal="center"/>
    </xf>
    <xf numFmtId="0" fontId="31" fillId="36" borderId="6" xfId="2" applyFill="1" applyBorder="1"/>
    <xf numFmtId="0" fontId="31" fillId="36" borderId="6" xfId="2" applyFill="1" applyBorder="1" applyAlignment="1">
      <alignment horizontal="center" vertical="center"/>
    </xf>
    <xf numFmtId="0" fontId="31" fillId="36" borderId="8" xfId="2" applyFill="1" applyBorder="1" applyAlignment="1">
      <alignment horizontal="center" vertical="center"/>
    </xf>
    <xf numFmtId="49" fontId="7" fillId="36" borderId="8" xfId="2" applyNumberFormat="1" applyFont="1" applyFill="1" applyBorder="1" applyAlignment="1">
      <alignment wrapText="1"/>
    </xf>
    <xf numFmtId="0" fontId="31" fillId="36" borderId="12" xfId="2" applyFill="1" applyBorder="1" applyAlignment="1">
      <alignment vertical="top"/>
    </xf>
    <xf numFmtId="0" fontId="31" fillId="37" borderId="6" xfId="2" applyFill="1" applyBorder="1"/>
    <xf numFmtId="0" fontId="31" fillId="37" borderId="6" xfId="2" applyFill="1" applyBorder="1" applyAlignment="1">
      <alignment horizontal="center" vertical="center"/>
    </xf>
    <xf numFmtId="0" fontId="31" fillId="37" borderId="8" xfId="2" applyFill="1" applyBorder="1" applyAlignment="1">
      <alignment horizontal="center" vertical="center"/>
    </xf>
    <xf numFmtId="0" fontId="45" fillId="37" borderId="8" xfId="2" applyFont="1" applyFill="1" applyBorder="1" applyAlignment="1">
      <alignment horizontal="center" vertical="center"/>
    </xf>
    <xf numFmtId="0" fontId="45" fillId="0" borderId="6" xfId="2" applyFont="1" applyBorder="1" applyAlignment="1">
      <alignment horizontal="center" vertical="center"/>
    </xf>
    <xf numFmtId="0" fontId="13" fillId="0" borderId="12" xfId="2" applyFont="1" applyBorder="1" applyAlignment="1">
      <alignment vertical="top" wrapText="1"/>
    </xf>
    <xf numFmtId="49" fontId="45" fillId="0" borderId="8" xfId="2" applyNumberFormat="1" applyFont="1" applyBorder="1" applyAlignment="1">
      <alignment vertical="top" wrapText="1"/>
    </xf>
    <xf numFmtId="0" fontId="45" fillId="0" borderId="8" xfId="2" applyFont="1" applyBorder="1" applyAlignment="1">
      <alignment horizontal="center" vertical="center"/>
    </xf>
    <xf numFmtId="0" fontId="31" fillId="37" borderId="6" xfId="2" applyFill="1" applyBorder="1" applyAlignment="1">
      <alignment horizontal="left" vertical="top"/>
    </xf>
    <xf numFmtId="0" fontId="7" fillId="0" borderId="6" xfId="2" applyFont="1" applyBorder="1"/>
    <xf numFmtId="0" fontId="7" fillId="4" borderId="6" xfId="2" applyFont="1" applyFill="1" applyBorder="1" applyAlignment="1">
      <alignment horizontal="center" vertical="top"/>
    </xf>
    <xf numFmtId="0" fontId="1" fillId="39" borderId="10" xfId="2" applyFont="1" applyFill="1" applyBorder="1" applyAlignment="1">
      <alignment horizontal="center" vertical="center" wrapText="1"/>
    </xf>
    <xf numFmtId="0" fontId="1" fillId="40" borderId="6" xfId="2" applyFont="1" applyFill="1" applyBorder="1" applyAlignment="1">
      <alignment horizontal="center" vertical="center" wrapText="1"/>
    </xf>
    <xf numFmtId="0" fontId="1" fillId="40" borderId="8" xfId="2" applyFont="1" applyFill="1" applyBorder="1" applyAlignment="1">
      <alignment horizontal="center" vertical="center" wrapText="1"/>
    </xf>
    <xf numFmtId="49" fontId="1" fillId="22" borderId="8" xfId="2" applyNumberFormat="1" applyFont="1" applyFill="1" applyBorder="1" applyAlignment="1">
      <alignment horizontal="left" vertical="top" wrapText="1"/>
    </xf>
    <xf numFmtId="0" fontId="47" fillId="41" borderId="12" xfId="2" applyFont="1" applyFill="1" applyBorder="1" applyAlignment="1">
      <alignment vertical="top" wrapText="1"/>
    </xf>
    <xf numFmtId="0" fontId="10" fillId="0" borderId="6" xfId="2" applyFont="1" applyBorder="1"/>
    <xf numFmtId="0" fontId="48" fillId="0" borderId="8" xfId="2" applyFont="1" applyBorder="1" applyAlignment="1">
      <alignment vertical="top"/>
    </xf>
    <xf numFmtId="0" fontId="10" fillId="0" borderId="0" xfId="2" applyFont="1" applyAlignment="1">
      <alignment horizontal="center" vertical="top" wrapText="1"/>
    </xf>
    <xf numFmtId="0" fontId="10" fillId="0" borderId="5" xfId="0" applyFont="1" applyBorder="1" applyAlignment="1">
      <alignment wrapText="1"/>
    </xf>
    <xf numFmtId="0" fontId="0" fillId="27" borderId="1" xfId="0" applyFill="1" applyBorder="1" applyAlignment="1">
      <alignment vertical="top"/>
    </xf>
    <xf numFmtId="0" fontId="0" fillId="0" borderId="11" xfId="0" applyBorder="1" applyAlignment="1">
      <alignment vertical="top"/>
    </xf>
    <xf numFmtId="0" fontId="10" fillId="0" borderId="5" xfId="0" applyFont="1" applyBorder="1" applyAlignment="1">
      <alignment horizontal="left" vertical="top" wrapText="1"/>
    </xf>
    <xf numFmtId="0" fontId="15" fillId="0" borderId="1" xfId="0" applyFont="1" applyBorder="1" applyAlignment="1">
      <alignment vertical="top" wrapText="1"/>
    </xf>
    <xf numFmtId="0" fontId="14" fillId="0" borderId="4" xfId="0" applyFont="1" applyBorder="1" applyAlignment="1">
      <alignment vertical="top" wrapText="1"/>
    </xf>
    <xf numFmtId="0" fontId="15" fillId="0" borderId="4" xfId="0" applyFont="1" applyBorder="1" applyAlignment="1">
      <alignment vertical="top" wrapText="1"/>
    </xf>
    <xf numFmtId="0" fontId="3" fillId="0" borderId="1" xfId="0" applyFont="1" applyBorder="1" applyAlignment="1">
      <alignment vertical="top"/>
    </xf>
    <xf numFmtId="0" fontId="1" fillId="11" borderId="1" xfId="0" applyFont="1" applyFill="1" applyBorder="1" applyAlignment="1">
      <alignment horizontal="left" vertical="top"/>
    </xf>
    <xf numFmtId="0" fontId="0" fillId="8" borderId="1" xfId="0" applyFill="1" applyBorder="1" applyAlignment="1">
      <alignment horizontal="left" vertical="top"/>
    </xf>
    <xf numFmtId="0" fontId="0" fillId="0" borderId="1" xfId="0" applyBorder="1" applyAlignment="1">
      <alignment horizontal="left" vertical="top"/>
    </xf>
    <xf numFmtId="0" fontId="0" fillId="13" borderId="1" xfId="0" applyFill="1" applyBorder="1" applyAlignment="1">
      <alignment horizontal="left" vertical="top"/>
    </xf>
    <xf numFmtId="0" fontId="13" fillId="0" borderId="0" xfId="0" applyFont="1" applyAlignment="1">
      <alignment horizontal="left" vertical="top"/>
    </xf>
    <xf numFmtId="0" fontId="8" fillId="3" borderId="4"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7" borderId="4" xfId="0" applyFont="1" applyFill="1" applyBorder="1" applyAlignment="1">
      <alignment horizontal="left" vertical="top" wrapText="1"/>
    </xf>
    <xf numFmtId="0" fontId="8" fillId="6" borderId="4" xfId="0" applyFont="1" applyFill="1" applyBorder="1" applyAlignment="1">
      <alignment horizontal="left" vertical="top" wrapText="1"/>
    </xf>
    <xf numFmtId="0" fontId="8" fillId="10" borderId="4" xfId="0" applyFont="1" applyFill="1" applyBorder="1" applyAlignment="1">
      <alignment horizontal="left" vertical="top" wrapText="1"/>
    </xf>
    <xf numFmtId="0" fontId="1" fillId="11" borderId="4" xfId="0" applyFont="1" applyFill="1" applyBorder="1" applyAlignment="1">
      <alignment vertical="top" wrapText="1"/>
    </xf>
    <xf numFmtId="0" fontId="1" fillId="43" borderId="4" xfId="0" applyFont="1" applyFill="1" applyBorder="1" applyAlignment="1">
      <alignment vertical="top" wrapText="1"/>
    </xf>
    <xf numFmtId="0" fontId="8" fillId="44" borderId="4" xfId="0" applyFont="1" applyFill="1" applyBorder="1" applyAlignment="1">
      <alignment vertical="top" wrapText="1"/>
    </xf>
    <xf numFmtId="0" fontId="1" fillId="46" borderId="1" xfId="0" applyFont="1" applyFill="1" applyBorder="1" applyAlignment="1">
      <alignment vertical="top" wrapText="1"/>
    </xf>
    <xf numFmtId="0" fontId="0" fillId="0" borderId="33" xfId="0" applyBorder="1"/>
    <xf numFmtId="0" fontId="31" fillId="0" borderId="0" xfId="0" applyFont="1"/>
    <xf numFmtId="0" fontId="32" fillId="0" borderId="0" xfId="2" applyFont="1" applyAlignment="1">
      <alignment horizontal="left" vertical="top"/>
    </xf>
    <xf numFmtId="0" fontId="31" fillId="0" borderId="0" xfId="2" applyAlignment="1">
      <alignment horizontal="left" vertical="top" wrapText="1"/>
    </xf>
    <xf numFmtId="0" fontId="31" fillId="0" borderId="35" xfId="2" applyBorder="1" applyAlignment="1">
      <alignment horizontal="left" vertical="top" wrapText="1"/>
    </xf>
    <xf numFmtId="0" fontId="31" fillId="0" borderId="3" xfId="2" applyBorder="1" applyAlignment="1">
      <alignment horizontal="left" vertical="top" wrapText="1"/>
    </xf>
    <xf numFmtId="0" fontId="7" fillId="0" borderId="34" xfId="2" applyFont="1" applyBorder="1" applyAlignment="1">
      <alignment vertical="top" wrapText="1"/>
    </xf>
    <xf numFmtId="0" fontId="7" fillId="0" borderId="19" xfId="2" applyFont="1" applyBorder="1" applyAlignment="1">
      <alignment vertical="top" wrapText="1"/>
    </xf>
    <xf numFmtId="0" fontId="7" fillId="0" borderId="15" xfId="2" applyFont="1" applyBorder="1" applyAlignment="1">
      <alignment vertical="top" wrapText="1"/>
    </xf>
    <xf numFmtId="0" fontId="1" fillId="0" borderId="15" xfId="2" applyFont="1" applyBorder="1" applyAlignment="1">
      <alignment vertical="top" wrapText="1"/>
    </xf>
    <xf numFmtId="0" fontId="7" fillId="34" borderId="25" xfId="2" applyFont="1" applyFill="1" applyBorder="1" applyAlignment="1">
      <alignment vertical="top" wrapText="1"/>
    </xf>
    <xf numFmtId="0" fontId="41" fillId="34" borderId="24" xfId="2" applyFont="1" applyFill="1" applyBorder="1" applyAlignment="1">
      <alignment horizontal="left" vertical="top" wrapText="1"/>
    </xf>
    <xf numFmtId="0" fontId="41" fillId="34" borderId="23" xfId="2" applyFont="1" applyFill="1" applyBorder="1" applyAlignment="1">
      <alignment horizontal="left" vertical="top" wrapText="1"/>
    </xf>
    <xf numFmtId="0" fontId="7" fillId="34" borderId="22" xfId="2" applyFont="1" applyFill="1" applyBorder="1" applyAlignment="1">
      <alignment horizontal="left" vertical="top" wrapText="1"/>
    </xf>
    <xf numFmtId="0" fontId="7" fillId="34" borderId="21" xfId="2" applyFont="1" applyFill="1" applyBorder="1" applyAlignment="1">
      <alignment horizontal="left" vertical="top" wrapText="1"/>
    </xf>
    <xf numFmtId="0" fontId="7" fillId="34" borderId="20" xfId="2" applyFont="1" applyFill="1" applyBorder="1" applyAlignment="1">
      <alignment horizontal="left" vertical="top" wrapText="1"/>
    </xf>
    <xf numFmtId="0" fontId="1" fillId="34" borderId="20" xfId="2" applyFont="1" applyFill="1" applyBorder="1" applyAlignment="1">
      <alignment horizontal="left" vertical="top" wrapText="1"/>
    </xf>
    <xf numFmtId="0" fontId="1" fillId="34" borderId="20" xfId="2" applyFont="1" applyFill="1" applyBorder="1" applyAlignment="1">
      <alignment horizontal="left" vertical="top"/>
    </xf>
    <xf numFmtId="0" fontId="7" fillId="34" borderId="20" xfId="2" applyFont="1" applyFill="1" applyBorder="1" applyAlignment="1">
      <alignment horizontal="left" vertical="top"/>
    </xf>
    <xf numFmtId="0" fontId="49" fillId="0" borderId="0" xfId="0" applyFont="1" applyAlignment="1">
      <alignment vertical="top" wrapText="1"/>
    </xf>
    <xf numFmtId="0" fontId="49" fillId="0" borderId="0" xfId="0" applyFont="1" applyAlignment="1">
      <alignment wrapText="1"/>
    </xf>
    <xf numFmtId="0" fontId="52" fillId="0" borderId="30" xfId="2" applyFont="1" applyBorder="1" applyAlignment="1">
      <alignment vertical="top"/>
    </xf>
    <xf numFmtId="49" fontId="0" fillId="0" borderId="8" xfId="0" applyNumberFormat="1" applyBorder="1" applyAlignment="1">
      <alignment horizontal="left" vertical="top"/>
    </xf>
    <xf numFmtId="0" fontId="0" fillId="0" borderId="8" xfId="0" applyBorder="1" applyAlignment="1">
      <alignment horizontal="left" vertical="top"/>
    </xf>
    <xf numFmtId="0" fontId="13" fillId="0" borderId="1" xfId="0" applyFont="1" applyBorder="1" applyAlignment="1">
      <alignment vertical="top" wrapText="1"/>
    </xf>
    <xf numFmtId="0" fontId="0" fillId="0" borderId="6" xfId="0" applyBorder="1" applyAlignment="1">
      <alignment horizontal="center"/>
    </xf>
    <xf numFmtId="0" fontId="7" fillId="0" borderId="7" xfId="2" applyFont="1" applyBorder="1" applyAlignment="1">
      <alignment horizontal="center" vertical="top" wrapText="1"/>
    </xf>
    <xf numFmtId="0" fontId="31" fillId="0" borderId="7" xfId="2" applyBorder="1" applyAlignment="1">
      <alignment horizontal="center" vertical="top" wrapText="1"/>
    </xf>
    <xf numFmtId="0" fontId="31" fillId="36" borderId="7" xfId="2" applyFill="1" applyBorder="1" applyAlignment="1">
      <alignment horizontal="center" vertical="top" wrapText="1"/>
    </xf>
    <xf numFmtId="49" fontId="31" fillId="0" borderId="8" xfId="2" applyNumberFormat="1" applyBorder="1" applyAlignment="1">
      <alignment vertical="top" wrapText="1"/>
    </xf>
    <xf numFmtId="0" fontId="0" fillId="38" borderId="12" xfId="2" applyFont="1" applyFill="1" applyBorder="1" applyAlignment="1">
      <alignment vertical="top" wrapText="1"/>
    </xf>
    <xf numFmtId="49" fontId="0" fillId="38" borderId="8" xfId="2" applyNumberFormat="1" applyFont="1" applyFill="1" applyBorder="1" applyAlignment="1">
      <alignment vertical="top" wrapText="1"/>
    </xf>
    <xf numFmtId="49" fontId="0" fillId="0" borderId="8" xfId="2" applyNumberFormat="1" applyFont="1" applyBorder="1" applyAlignment="1">
      <alignment vertical="top" wrapText="1"/>
    </xf>
    <xf numFmtId="49" fontId="13" fillId="0" borderId="8" xfId="2" applyNumberFormat="1" applyFont="1" applyBorder="1" applyAlignment="1">
      <alignment vertical="top" wrapText="1"/>
    </xf>
    <xf numFmtId="0" fontId="0" fillId="0" borderId="7" xfId="2" applyFont="1" applyBorder="1" applyAlignment="1">
      <alignment horizontal="center" vertical="top" wrapText="1"/>
    </xf>
    <xf numFmtId="0" fontId="0" fillId="0" borderId="7" xfId="2" quotePrefix="1" applyFont="1" applyBorder="1" applyAlignment="1">
      <alignment horizontal="center" vertical="top" wrapText="1"/>
    </xf>
    <xf numFmtId="0" fontId="0" fillId="0" borderId="28" xfId="2" applyFont="1" applyBorder="1" applyAlignment="1">
      <alignment horizontal="center" vertical="top" wrapText="1"/>
    </xf>
    <xf numFmtId="0" fontId="9" fillId="0" borderId="0" xfId="2" applyFont="1" applyAlignment="1">
      <alignment horizontal="center" vertical="top" wrapText="1"/>
    </xf>
    <xf numFmtId="0" fontId="7" fillId="0" borderId="6" xfId="2" applyFont="1" applyBorder="1" applyAlignment="1">
      <alignment horizontal="left" vertical="top" wrapText="1"/>
    </xf>
    <xf numFmtId="0" fontId="7" fillId="0" borderId="6" xfId="2" applyFont="1" applyBorder="1" applyAlignment="1">
      <alignment horizontal="center" vertical="top" wrapText="1"/>
    </xf>
    <xf numFmtId="0" fontId="7" fillId="0" borderId="6" xfId="2" quotePrefix="1" applyFont="1" applyBorder="1" applyAlignment="1">
      <alignment horizontal="center" vertical="top" wrapText="1"/>
    </xf>
    <xf numFmtId="0" fontId="7" fillId="0" borderId="9" xfId="2" applyFont="1" applyBorder="1" applyAlignment="1">
      <alignment horizontal="center" vertical="top" wrapText="1"/>
    </xf>
    <xf numFmtId="0" fontId="53" fillId="0" borderId="6" xfId="0" applyFont="1" applyBorder="1" applyAlignment="1">
      <alignment horizontal="left" vertical="top" wrapText="1"/>
    </xf>
    <xf numFmtId="0" fontId="7" fillId="0" borderId="10" xfId="2" applyFont="1" applyBorder="1" applyAlignment="1">
      <alignment horizontal="center" vertical="top" wrapText="1"/>
    </xf>
    <xf numFmtId="0" fontId="7" fillId="36" borderId="9" xfId="2" applyFont="1" applyFill="1" applyBorder="1" applyAlignment="1">
      <alignment horizontal="center" vertical="top" wrapText="1"/>
    </xf>
    <xf numFmtId="0" fontId="7" fillId="0" borderId="0" xfId="2" applyFont="1" applyAlignment="1">
      <alignment horizontal="center" vertical="top" wrapText="1"/>
    </xf>
    <xf numFmtId="0" fontId="1" fillId="16" borderId="1" xfId="0" applyFont="1" applyFill="1" applyBorder="1" applyAlignment="1">
      <alignment horizontal="left" vertical="top" wrapText="1"/>
    </xf>
    <xf numFmtId="0" fontId="19" fillId="0" borderId="1" xfId="1" applyBorder="1" applyAlignment="1">
      <alignment horizontal="left" vertical="top" wrapText="1"/>
    </xf>
    <xf numFmtId="0" fontId="19" fillId="0" borderId="1" xfId="1" applyFill="1" applyBorder="1" applyAlignment="1">
      <alignment horizontal="left" vertical="top"/>
    </xf>
    <xf numFmtId="0" fontId="19" fillId="0" borderId="1" xfId="1" applyFill="1" applyBorder="1" applyAlignment="1">
      <alignment horizontal="left" vertical="top" wrapText="1"/>
    </xf>
    <xf numFmtId="0" fontId="19" fillId="13" borderId="1" xfId="1" applyFill="1" applyBorder="1" applyAlignment="1">
      <alignment horizontal="left" vertical="top" wrapText="1"/>
    </xf>
    <xf numFmtId="0" fontId="1" fillId="13" borderId="1" xfId="0" applyFont="1" applyFill="1" applyBorder="1" applyAlignment="1">
      <alignment vertical="top" wrapText="1"/>
    </xf>
    <xf numFmtId="0" fontId="3" fillId="0" borderId="0" xfId="0" applyFont="1" applyAlignment="1">
      <alignment vertical="top" wrapText="1"/>
    </xf>
    <xf numFmtId="0" fontId="1" fillId="31" borderId="1" xfId="0" applyFont="1" applyFill="1" applyBorder="1" applyAlignment="1">
      <alignment horizontal="center" vertical="top" wrapText="1"/>
    </xf>
    <xf numFmtId="0" fontId="1" fillId="33" borderId="1" xfId="0" applyFont="1" applyFill="1" applyBorder="1" applyAlignment="1">
      <alignment horizontal="center" vertical="top" wrapText="1"/>
    </xf>
    <xf numFmtId="0" fontId="1" fillId="33" borderId="1" xfId="0" applyFont="1" applyFill="1" applyBorder="1" applyAlignment="1">
      <alignment horizontal="left" vertical="top" wrapText="1"/>
    </xf>
    <xf numFmtId="0" fontId="0" fillId="27" borderId="36" xfId="0" applyFill="1" applyBorder="1" applyAlignment="1">
      <alignment vertical="top" wrapText="1"/>
    </xf>
    <xf numFmtId="0" fontId="0" fillId="27" borderId="33" xfId="0" applyFill="1" applyBorder="1" applyAlignment="1">
      <alignment vertical="top" wrapText="1"/>
    </xf>
    <xf numFmtId="0" fontId="1" fillId="27" borderId="33" xfId="0" applyFont="1" applyFill="1" applyBorder="1" applyAlignment="1">
      <alignment vertical="top" wrapText="1"/>
    </xf>
    <xf numFmtId="0" fontId="0" fillId="27" borderId="33" xfId="0" applyFill="1" applyBorder="1" applyAlignment="1">
      <alignment horizontal="left" vertical="top" wrapText="1"/>
    </xf>
    <xf numFmtId="0" fontId="42" fillId="0" borderId="1" xfId="0" applyFont="1" applyBorder="1" applyAlignment="1">
      <alignment vertical="top" wrapText="1"/>
    </xf>
    <xf numFmtId="0" fontId="14" fillId="19" borderId="1" xfId="0" applyFont="1" applyFill="1" applyBorder="1" applyAlignment="1">
      <alignment vertical="top" wrapText="1"/>
    </xf>
    <xf numFmtId="0" fontId="0" fillId="0" borderId="1" xfId="0" applyBorder="1" applyAlignment="1">
      <alignment horizontal="center" vertical="top"/>
    </xf>
    <xf numFmtId="0" fontId="17" fillId="0" borderId="1" xfId="0" applyFont="1" applyBorder="1" applyAlignment="1">
      <alignment vertical="top" wrapText="1"/>
    </xf>
    <xf numFmtId="0" fontId="19" fillId="0" borderId="1" xfId="1" applyBorder="1" applyAlignment="1">
      <alignment horizontal="left" vertical="top"/>
    </xf>
    <xf numFmtId="0" fontId="0" fillId="0" borderId="2" xfId="0" applyBorder="1" applyAlignment="1">
      <alignment horizontal="left" vertical="top"/>
    </xf>
    <xf numFmtId="0" fontId="0" fillId="27" borderId="37" xfId="0" applyFill="1" applyBorder="1" applyAlignment="1">
      <alignment vertical="top" wrapText="1"/>
    </xf>
    <xf numFmtId="0" fontId="0" fillId="0" borderId="2" xfId="0" applyBorder="1" applyAlignment="1">
      <alignment vertical="top" wrapText="1"/>
    </xf>
    <xf numFmtId="0" fontId="14" fillId="0" borderId="12" xfId="0" applyFont="1" applyBorder="1" applyAlignment="1">
      <alignment horizontal="left" vertical="top" wrapText="1"/>
    </xf>
    <xf numFmtId="0" fontId="7" fillId="0" borderId="9" xfId="2" applyFont="1" applyBorder="1" applyAlignment="1">
      <alignment horizontal="left" vertical="top" wrapText="1"/>
    </xf>
    <xf numFmtId="0" fontId="1" fillId="0" borderId="1" xfId="0" applyFont="1" applyBorder="1" applyAlignment="1">
      <alignment vertical="top"/>
    </xf>
    <xf numFmtId="0" fontId="16" fillId="0" borderId="9" xfId="0" applyFont="1" applyBorder="1" applyAlignment="1">
      <alignment vertical="top" wrapText="1" readingOrder="1"/>
    </xf>
    <xf numFmtId="0" fontId="0" fillId="0" borderId="9" xfId="0" applyBorder="1"/>
    <xf numFmtId="0" fontId="1" fillId="33" borderId="11" xfId="0" applyFont="1" applyFill="1" applyBorder="1" applyAlignment="1">
      <alignment horizontal="center" vertical="top" wrapText="1"/>
    </xf>
    <xf numFmtId="0" fontId="55" fillId="0" borderId="6" xfId="0" applyFont="1" applyBorder="1" applyAlignment="1">
      <alignment horizontal="left" vertical="top" wrapText="1" readingOrder="1"/>
    </xf>
    <xf numFmtId="0" fontId="19" fillId="0" borderId="6" xfId="1" applyFill="1" applyBorder="1" applyAlignment="1">
      <alignment horizontal="left" vertical="top" wrapText="1" readingOrder="1"/>
    </xf>
    <xf numFmtId="0" fontId="56" fillId="0" borderId="6" xfId="0" applyFont="1" applyBorder="1" applyAlignment="1">
      <alignment horizontal="left" vertical="top" wrapText="1" readingOrder="1"/>
    </xf>
    <xf numFmtId="0" fontId="57" fillId="0" borderId="6" xfId="0" applyFont="1" applyBorder="1" applyAlignment="1">
      <alignment horizontal="left" vertical="top" wrapText="1" readingOrder="1"/>
    </xf>
    <xf numFmtId="0" fontId="58" fillId="0" borderId="6" xfId="0" applyFont="1" applyBorder="1" applyAlignment="1">
      <alignment horizontal="left" vertical="top" wrapText="1" readingOrder="1"/>
    </xf>
    <xf numFmtId="0" fontId="56" fillId="0" borderId="6" xfId="0" applyFont="1" applyBorder="1" applyAlignment="1">
      <alignment horizontal="left" vertical="top" readingOrder="1"/>
    </xf>
    <xf numFmtId="0" fontId="58" fillId="0" borderId="6" xfId="0" applyFont="1" applyBorder="1" applyAlignment="1">
      <alignment horizontal="left" vertical="top" readingOrder="1"/>
    </xf>
    <xf numFmtId="0" fontId="54" fillId="47" borderId="9" xfId="0" applyFont="1" applyFill="1" applyBorder="1" applyAlignment="1">
      <alignment horizontal="left" vertical="top" wrapText="1" readingOrder="1"/>
    </xf>
    <xf numFmtId="0" fontId="19" fillId="47" borderId="9" xfId="1" applyFill="1" applyBorder="1" applyAlignment="1">
      <alignment horizontal="left" vertical="top" wrapText="1" readingOrder="1"/>
    </xf>
    <xf numFmtId="0" fontId="2" fillId="33" borderId="1" xfId="0" applyFont="1" applyFill="1" applyBorder="1" applyAlignment="1">
      <alignment horizontal="left" wrapText="1"/>
    </xf>
    <xf numFmtId="0" fontId="62" fillId="0" borderId="0" xfId="0" applyFont="1" applyAlignment="1">
      <alignment vertical="center" wrapText="1"/>
    </xf>
    <xf numFmtId="0" fontId="19" fillId="0" borderId="0" xfId="1" applyAlignment="1">
      <alignment vertical="center" wrapText="1"/>
    </xf>
    <xf numFmtId="0" fontId="64" fillId="0" borderId="0" xfId="0" applyFont="1" applyAlignment="1">
      <alignment horizontal="left" vertical="center" wrapText="1" indent="1"/>
    </xf>
    <xf numFmtId="0" fontId="19" fillId="0" borderId="0" xfId="1" applyAlignment="1">
      <alignment horizontal="left" vertical="center" wrapText="1" indent="2"/>
    </xf>
    <xf numFmtId="0" fontId="67" fillId="0" borderId="0" xfId="0" applyFont="1" applyAlignment="1">
      <alignment vertical="center" wrapText="1"/>
    </xf>
    <xf numFmtId="0" fontId="63" fillId="0" borderId="0" xfId="0" applyFont="1" applyAlignment="1">
      <alignment vertical="center" wrapText="1"/>
    </xf>
    <xf numFmtId="0" fontId="68" fillId="0" borderId="0" xfId="0" applyFont="1" applyAlignment="1">
      <alignment vertical="center" wrapText="1"/>
    </xf>
    <xf numFmtId="0" fontId="63" fillId="0" borderId="0" xfId="0" applyFont="1" applyAlignment="1">
      <alignment horizontal="left" vertical="center" wrapText="1" indent="1"/>
    </xf>
    <xf numFmtId="0" fontId="70" fillId="0" borderId="41" xfId="0" applyFont="1" applyBorder="1" applyAlignment="1">
      <alignment vertical="center" wrapText="1"/>
    </xf>
    <xf numFmtId="0" fontId="69" fillId="49" borderId="42" xfId="0" applyFont="1" applyFill="1" applyBorder="1" applyAlignment="1">
      <alignment horizontal="left" vertical="center" wrapText="1"/>
    </xf>
    <xf numFmtId="0" fontId="69" fillId="49" borderId="43" xfId="0" applyFont="1" applyFill="1" applyBorder="1" applyAlignment="1">
      <alignment horizontal="left" vertical="center" wrapText="1"/>
    </xf>
    <xf numFmtId="0" fontId="70" fillId="0" borderId="44" xfId="0" applyFont="1" applyBorder="1" applyAlignment="1">
      <alignment vertical="center" wrapText="1"/>
    </xf>
    <xf numFmtId="0" fontId="71" fillId="0" borderId="0" xfId="0" applyFont="1" applyAlignment="1">
      <alignment vertical="center" wrapText="1"/>
    </xf>
    <xf numFmtId="0" fontId="66" fillId="0" borderId="0" xfId="0" applyFont="1" applyAlignment="1">
      <alignment vertical="center" wrapText="1"/>
    </xf>
    <xf numFmtId="0" fontId="31" fillId="0" borderId="0" xfId="2"/>
    <xf numFmtId="0" fontId="72" fillId="0" borderId="0" xfId="2" applyFont="1"/>
    <xf numFmtId="0" fontId="72" fillId="0" borderId="0" xfId="2" applyFont="1" applyAlignment="1">
      <alignment vertical="top"/>
    </xf>
    <xf numFmtId="0" fontId="72" fillId="0" borderId="0" xfId="2" applyFont="1" applyAlignment="1">
      <alignment vertical="top" wrapText="1"/>
    </xf>
    <xf numFmtId="0" fontId="31" fillId="50" borderId="0" xfId="2" applyFill="1"/>
    <xf numFmtId="0" fontId="73" fillId="51" borderId="0" xfId="2" applyFont="1" applyFill="1"/>
    <xf numFmtId="0" fontId="74" fillId="0" borderId="0" xfId="2" applyFont="1" applyAlignment="1">
      <alignment vertical="top"/>
    </xf>
    <xf numFmtId="0" fontId="45" fillId="0" borderId="0" xfId="2" applyFont="1"/>
    <xf numFmtId="0" fontId="74" fillId="0" borderId="0" xfId="2" applyFont="1" applyAlignment="1">
      <alignment vertical="top" wrapText="1"/>
    </xf>
    <xf numFmtId="0" fontId="75" fillId="0" borderId="0" xfId="2" applyFont="1" applyAlignment="1">
      <alignment vertical="center"/>
    </xf>
    <xf numFmtId="0" fontId="76" fillId="0" borderId="0" xfId="4"/>
    <xf numFmtId="0" fontId="27" fillId="0" borderId="0" xfId="2" applyFont="1" applyAlignment="1">
      <alignment vertical="top"/>
    </xf>
    <xf numFmtId="0" fontId="77" fillId="0" borderId="0" xfId="4" applyFont="1"/>
    <xf numFmtId="0" fontId="78" fillId="0" borderId="0" xfId="2" applyFont="1" applyAlignment="1">
      <alignment vertical="top"/>
    </xf>
    <xf numFmtId="0" fontId="31" fillId="0" borderId="0" xfId="2" applyAlignment="1">
      <alignment wrapText="1"/>
    </xf>
    <xf numFmtId="0" fontId="79" fillId="0" borderId="0" xfId="2" applyFont="1"/>
    <xf numFmtId="0" fontId="80" fillId="0" borderId="0" xfId="2" applyFont="1" applyAlignment="1">
      <alignment vertical="top" wrapText="1"/>
    </xf>
    <xf numFmtId="0" fontId="81" fillId="0" borderId="0" xfId="2" applyFont="1" applyAlignment="1">
      <alignment vertical="top" wrapText="1"/>
    </xf>
    <xf numFmtId="0" fontId="82" fillId="0" borderId="0" xfId="2" applyFont="1" applyAlignment="1">
      <alignment vertical="top" wrapText="1"/>
    </xf>
    <xf numFmtId="49" fontId="82" fillId="0" borderId="0" xfId="2" applyNumberFormat="1" applyFont="1" applyAlignment="1">
      <alignment vertical="top" wrapText="1"/>
    </xf>
    <xf numFmtId="0" fontId="73" fillId="0" borderId="0" xfId="2" applyFont="1"/>
    <xf numFmtId="0" fontId="7" fillId="0" borderId="0" xfId="2" applyFont="1"/>
    <xf numFmtId="0" fontId="83" fillId="0" borderId="0" xfId="2" applyFont="1" applyAlignment="1">
      <alignment vertical="center"/>
    </xf>
    <xf numFmtId="0" fontId="75" fillId="0" borderId="0" xfId="2" applyFont="1"/>
    <xf numFmtId="0" fontId="84" fillId="0" borderId="0" xfId="2" applyFont="1"/>
    <xf numFmtId="0" fontId="85" fillId="0" borderId="0" xfId="2" applyFont="1"/>
    <xf numFmtId="0" fontId="75" fillId="0" borderId="0" xfId="2" applyFont="1" applyAlignment="1">
      <alignment wrapText="1"/>
    </xf>
    <xf numFmtId="0" fontId="86" fillId="0" borderId="0" xfId="2" applyFont="1"/>
    <xf numFmtId="0" fontId="84" fillId="0" borderId="0" xfId="2" applyFont="1" applyAlignment="1">
      <alignment wrapText="1"/>
    </xf>
    <xf numFmtId="49" fontId="84" fillId="0" borderId="0" xfId="2" applyNumberFormat="1" applyFont="1" applyAlignment="1">
      <alignment wrapText="1"/>
    </xf>
    <xf numFmtId="49" fontId="75" fillId="0" borderId="0" xfId="2" applyNumberFormat="1" applyFont="1" applyAlignment="1">
      <alignment vertical="center"/>
    </xf>
    <xf numFmtId="0" fontId="84" fillId="0" borderId="45" xfId="2" applyFont="1" applyBorder="1" applyAlignment="1">
      <alignment vertical="center"/>
    </xf>
    <xf numFmtId="0" fontId="84" fillId="0" borderId="0" xfId="2" applyFont="1" applyAlignment="1">
      <alignment vertical="center"/>
    </xf>
    <xf numFmtId="0" fontId="26" fillId="0" borderId="0" xfId="2" applyFont="1" applyAlignment="1">
      <alignment horizontal="left" vertical="top"/>
    </xf>
    <xf numFmtId="0" fontId="47" fillId="0" borderId="0" xfId="2" applyFont="1"/>
    <xf numFmtId="0" fontId="46" fillId="51" borderId="0" xfId="2" applyFont="1" applyFill="1"/>
    <xf numFmtId="14" fontId="31" fillId="0" borderId="0" xfId="2" quotePrefix="1" applyNumberFormat="1" applyAlignment="1">
      <alignment horizontal="right"/>
    </xf>
    <xf numFmtId="0" fontId="31" fillId="0" borderId="0" xfId="2" quotePrefix="1" applyAlignment="1">
      <alignment horizontal="right"/>
    </xf>
    <xf numFmtId="164" fontId="31" fillId="0" borderId="0" xfId="2" applyNumberFormat="1"/>
    <xf numFmtId="0" fontId="87" fillId="0" borderId="0" xfId="1" applyFont="1" applyAlignment="1">
      <alignment vertical="center" wrapText="1"/>
    </xf>
    <xf numFmtId="0" fontId="8" fillId="33" borderId="1" xfId="0" applyFont="1" applyFill="1" applyBorder="1" applyAlignment="1">
      <alignment vertical="top" wrapText="1"/>
    </xf>
    <xf numFmtId="0" fontId="14" fillId="0" borderId="6" xfId="0" applyFont="1" applyBorder="1" applyAlignment="1">
      <alignment horizontal="left" vertical="top" wrapText="1" readingOrder="1"/>
    </xf>
    <xf numFmtId="0" fontId="54" fillId="4" borderId="46" xfId="0" applyFont="1" applyFill="1" applyBorder="1" applyAlignment="1">
      <alignment horizontal="left" vertical="top" wrapText="1" readingOrder="1"/>
    </xf>
    <xf numFmtId="0" fontId="0" fillId="0" borderId="7" xfId="0" applyBorder="1" applyAlignment="1">
      <alignment vertical="top" wrapText="1"/>
    </xf>
    <xf numFmtId="0" fontId="19" fillId="0" borderId="6" xfId="1" applyFill="1" applyBorder="1" applyAlignment="1">
      <alignment vertical="top"/>
    </xf>
    <xf numFmtId="0" fontId="0" fillId="0" borderId="47" xfId="0" applyBorder="1" applyAlignment="1">
      <alignment vertical="top" wrapText="1"/>
    </xf>
    <xf numFmtId="0" fontId="0" fillId="0" borderId="46" xfId="0" applyBorder="1" applyAlignment="1">
      <alignment vertical="top" wrapText="1"/>
    </xf>
    <xf numFmtId="0" fontId="19" fillId="0" borderId="9" xfId="1" applyFill="1" applyBorder="1" applyAlignment="1">
      <alignment vertical="top"/>
    </xf>
    <xf numFmtId="0" fontId="0" fillId="0" borderId="10" xfId="0" applyBorder="1" applyAlignment="1">
      <alignment vertical="top" wrapText="1"/>
    </xf>
    <xf numFmtId="0" fontId="41" fillId="54" borderId="16" xfId="0" applyFont="1" applyFill="1" applyBorder="1" applyAlignment="1">
      <alignment vertical="top" wrapText="1"/>
    </xf>
    <xf numFmtId="0" fontId="88" fillId="0" borderId="16" xfId="0" applyFont="1" applyBorder="1" applyAlignment="1">
      <alignment vertical="top" wrapText="1"/>
    </xf>
    <xf numFmtId="0" fontId="88" fillId="0" borderId="16" xfId="0" applyFont="1" applyBorder="1" applyAlignment="1">
      <alignment vertical="top"/>
    </xf>
    <xf numFmtId="0" fontId="88" fillId="0" borderId="4" xfId="0" applyFont="1" applyBorder="1" applyAlignment="1">
      <alignment vertical="top" wrapText="1"/>
    </xf>
    <xf numFmtId="0" fontId="14" fillId="55" borderId="10" xfId="0" applyFont="1" applyFill="1" applyBorder="1" applyAlignment="1">
      <alignment vertical="top" wrapText="1"/>
    </xf>
    <xf numFmtId="0" fontId="7" fillId="0" borderId="1" xfId="0" applyFont="1" applyBorder="1" applyAlignment="1">
      <alignment vertical="top" wrapText="1"/>
    </xf>
    <xf numFmtId="0" fontId="76" fillId="0" borderId="1" xfId="4" applyBorder="1" applyAlignment="1">
      <alignment vertical="top" wrapText="1"/>
    </xf>
    <xf numFmtId="0" fontId="0" fillId="9" borderId="3" xfId="0" applyFill="1" applyBorder="1"/>
    <xf numFmtId="0" fontId="2" fillId="56" borderId="1" xfId="0" applyFont="1" applyFill="1" applyBorder="1" applyAlignment="1">
      <alignment vertical="top" wrapText="1"/>
    </xf>
    <xf numFmtId="0" fontId="2" fillId="56" borderId="4" xfId="0" applyFont="1" applyFill="1" applyBorder="1" applyAlignment="1">
      <alignment vertical="top" wrapText="1"/>
    </xf>
    <xf numFmtId="0" fontId="2" fillId="56" borderId="16" xfId="0" applyFont="1" applyFill="1" applyBorder="1" applyAlignment="1">
      <alignment vertical="top" wrapText="1"/>
    </xf>
    <xf numFmtId="0" fontId="2" fillId="56" borderId="5" xfId="0" applyFont="1" applyFill="1" applyBorder="1" applyAlignment="1">
      <alignment vertical="top" wrapText="1"/>
    </xf>
    <xf numFmtId="0" fontId="2" fillId="56" borderId="38" xfId="0" applyFont="1" applyFill="1" applyBorder="1" applyAlignment="1">
      <alignment vertical="top" wrapText="1"/>
    </xf>
    <xf numFmtId="0" fontId="14" fillId="57" borderId="4" xfId="0" applyFont="1" applyFill="1" applyBorder="1" applyAlignment="1">
      <alignment vertical="top" wrapText="1"/>
    </xf>
    <xf numFmtId="0" fontId="14" fillId="0" borderId="16" xfId="0" applyFont="1" applyFill="1" applyBorder="1" applyAlignment="1">
      <alignment vertical="top" wrapText="1"/>
    </xf>
    <xf numFmtId="0" fontId="89" fillId="0" borderId="0" xfId="0" applyFont="1" applyFill="1" applyBorder="1" applyAlignment="1">
      <alignment vertical="top" wrapText="1"/>
    </xf>
    <xf numFmtId="0" fontId="14" fillId="0" borderId="4" xfId="0" applyFont="1" applyFill="1" applyBorder="1" applyAlignment="1">
      <alignment vertical="top" wrapText="1"/>
    </xf>
    <xf numFmtId="0" fontId="14" fillId="0" borderId="14" xfId="0" applyFont="1" applyFill="1" applyBorder="1" applyAlignment="1">
      <alignment vertical="top" wrapText="1"/>
    </xf>
    <xf numFmtId="0" fontId="14" fillId="0" borderId="5" xfId="0" applyFont="1" applyFill="1" applyBorder="1" applyAlignment="1">
      <alignment vertical="top" wrapText="1"/>
    </xf>
    <xf numFmtId="0" fontId="14" fillId="0" borderId="0" xfId="0" applyFont="1" applyFill="1" applyBorder="1" applyAlignment="1">
      <alignment vertical="top" wrapText="1"/>
    </xf>
    <xf numFmtId="0" fontId="14" fillId="0" borderId="12" xfId="0" applyFont="1" applyFill="1" applyBorder="1" applyAlignment="1">
      <alignment vertical="top" wrapText="1"/>
    </xf>
    <xf numFmtId="0" fontId="14" fillId="58" borderId="4" xfId="0" applyFont="1" applyFill="1" applyBorder="1" applyAlignment="1">
      <alignment vertical="top" wrapText="1"/>
    </xf>
    <xf numFmtId="0" fontId="14" fillId="58" borderId="16" xfId="0" applyFont="1" applyFill="1" applyBorder="1" applyAlignment="1">
      <alignment vertical="top" wrapText="1"/>
    </xf>
    <xf numFmtId="0" fontId="14" fillId="58" borderId="0" xfId="0" applyFont="1" applyFill="1" applyBorder="1" applyAlignment="1">
      <alignment vertical="top" wrapText="1"/>
    </xf>
    <xf numFmtId="0" fontId="14" fillId="59" borderId="4" xfId="0" applyFont="1" applyFill="1" applyBorder="1" applyAlignment="1">
      <alignment vertical="top" wrapText="1"/>
    </xf>
    <xf numFmtId="0" fontId="14" fillId="58" borderId="5" xfId="0" applyFont="1" applyFill="1" applyBorder="1" applyAlignment="1">
      <alignment vertical="top" wrapText="1"/>
    </xf>
    <xf numFmtId="0" fontId="14" fillId="60" borderId="4" xfId="0" applyFont="1" applyFill="1" applyBorder="1" applyAlignment="1">
      <alignment vertical="top" wrapText="1"/>
    </xf>
    <xf numFmtId="0" fontId="14" fillId="61" borderId="4" xfId="0" applyFont="1" applyFill="1" applyBorder="1" applyAlignment="1">
      <alignment vertical="top" wrapText="1"/>
    </xf>
    <xf numFmtId="0" fontId="14" fillId="62" borderId="4" xfId="0" applyFont="1" applyFill="1" applyBorder="1" applyAlignment="1">
      <alignment vertical="top" wrapText="1"/>
    </xf>
    <xf numFmtId="0" fontId="14" fillId="63" borderId="4" xfId="0" applyFont="1" applyFill="1" applyBorder="1" applyAlignment="1">
      <alignment vertical="top" wrapText="1"/>
    </xf>
    <xf numFmtId="0" fontId="14" fillId="58" borderId="12" xfId="0" applyFont="1" applyFill="1" applyBorder="1" applyAlignment="1">
      <alignment vertical="top" wrapText="1"/>
    </xf>
    <xf numFmtId="0" fontId="90" fillId="0" borderId="5" xfId="0" applyFont="1" applyBorder="1"/>
    <xf numFmtId="0" fontId="10" fillId="0" borderId="5" xfId="0" applyFont="1" applyBorder="1" applyAlignment="1">
      <alignment horizontal="center"/>
    </xf>
    <xf numFmtId="0" fontId="7" fillId="0" borderId="1" xfId="0" applyFont="1" applyBorder="1" applyAlignment="1">
      <alignment wrapText="1"/>
    </xf>
    <xf numFmtId="0" fontId="0" fillId="0" borderId="1" xfId="0" applyFill="1" applyBorder="1" applyAlignment="1">
      <alignment horizontal="center" vertical="top" wrapText="1"/>
    </xf>
    <xf numFmtId="0" fontId="0" fillId="0" borderId="1" xfId="0" applyFill="1" applyBorder="1" applyAlignment="1">
      <alignment horizontal="center"/>
    </xf>
    <xf numFmtId="0" fontId="0" fillId="0" borderId="2" xfId="0" applyFill="1" applyBorder="1" applyAlignment="1">
      <alignment horizontal="center" vertical="top" wrapText="1"/>
    </xf>
    <xf numFmtId="0" fontId="2" fillId="64" borderId="6" xfId="0" applyFont="1" applyFill="1" applyBorder="1" applyAlignment="1">
      <alignment horizontal="left" vertical="top" wrapText="1"/>
    </xf>
    <xf numFmtId="0" fontId="2" fillId="64" borderId="12" xfId="0" applyFont="1" applyFill="1" applyBorder="1" applyAlignment="1">
      <alignment horizontal="left" vertical="top" wrapText="1"/>
    </xf>
    <xf numFmtId="0" fontId="2" fillId="64" borderId="1" xfId="0" applyFont="1" applyFill="1" applyBorder="1" applyAlignment="1">
      <alignment horizontal="left" vertical="top" wrapText="1"/>
    </xf>
    <xf numFmtId="0" fontId="2" fillId="65" borderId="1" xfId="0" applyFont="1" applyFill="1" applyBorder="1" applyAlignment="1">
      <alignment horizontal="left" wrapText="1"/>
    </xf>
    <xf numFmtId="0" fontId="8" fillId="66" borderId="1" xfId="0" applyFont="1" applyFill="1" applyBorder="1" applyAlignment="1">
      <alignment vertical="top" wrapText="1"/>
    </xf>
    <xf numFmtId="0" fontId="8" fillId="65" borderId="1" xfId="0" applyFont="1" applyFill="1" applyBorder="1" applyAlignment="1">
      <alignment vertical="top" wrapText="1"/>
    </xf>
    <xf numFmtId="0" fontId="9" fillId="0" borderId="0" xfId="0" applyFont="1" applyAlignment="1">
      <alignment vertical="top"/>
    </xf>
    <xf numFmtId="0" fontId="8" fillId="67" borderId="1" xfId="0" applyFont="1" applyFill="1" applyBorder="1" applyAlignment="1">
      <alignment vertical="top" wrapText="1"/>
    </xf>
    <xf numFmtId="0" fontId="0" fillId="0" borderId="9" xfId="0" applyBorder="1" applyAlignment="1">
      <alignment vertical="top" wrapText="1"/>
    </xf>
    <xf numFmtId="0" fontId="9" fillId="0" borderId="0" xfId="0" applyFont="1" applyAlignment="1">
      <alignment vertical="top" wrapText="1"/>
    </xf>
    <xf numFmtId="0" fontId="8" fillId="64" borderId="1" xfId="0" applyFont="1" applyFill="1" applyBorder="1" applyAlignment="1">
      <alignment vertical="top" wrapText="1"/>
    </xf>
    <xf numFmtId="0" fontId="6" fillId="0" borderId="0" xfId="0" applyFont="1" applyAlignment="1">
      <alignment horizontal="center"/>
    </xf>
    <xf numFmtId="0" fontId="7" fillId="8" borderId="1" xfId="0" applyFont="1" applyFill="1" applyBorder="1" applyAlignment="1">
      <alignment horizontal="center" vertical="top" wrapText="1"/>
    </xf>
    <xf numFmtId="0" fontId="1" fillId="0" borderId="6" xfId="0" applyFont="1" applyBorder="1" applyAlignment="1">
      <alignment horizontal="center"/>
    </xf>
    <xf numFmtId="49" fontId="1" fillId="0" borderId="8" xfId="0" applyNumberFormat="1" applyFont="1" applyBorder="1" applyAlignment="1">
      <alignment horizontal="left" vertical="top"/>
    </xf>
    <xf numFmtId="0" fontId="1" fillId="0" borderId="0" xfId="0" applyFont="1" applyAlignment="1">
      <alignment vertical="top" wrapText="1"/>
    </xf>
    <xf numFmtId="0" fontId="14" fillId="0" borderId="4" xfId="0" applyNumberFormat="1" applyFont="1" applyFill="1" applyBorder="1" applyAlignment="1">
      <alignment vertical="top" wrapText="1"/>
    </xf>
    <xf numFmtId="0" fontId="14" fillId="0" borderId="6" xfId="0" applyFont="1" applyFill="1" applyBorder="1" applyAlignment="1">
      <alignment vertical="top" wrapText="1"/>
    </xf>
    <xf numFmtId="0" fontId="14" fillId="0" borderId="6" xfId="0" applyNumberFormat="1" applyFont="1" applyFill="1" applyBorder="1" applyAlignment="1">
      <alignment vertical="top" wrapText="1"/>
    </xf>
    <xf numFmtId="0" fontId="14" fillId="0" borderId="35" xfId="0" applyFont="1" applyFill="1" applyBorder="1" applyAlignment="1">
      <alignment vertical="top" wrapText="1"/>
    </xf>
    <xf numFmtId="0" fontId="14" fillId="0" borderId="3" xfId="0" applyNumberFormat="1" applyFont="1" applyFill="1" applyBorder="1" applyAlignment="1">
      <alignment vertical="top" wrapText="1"/>
    </xf>
    <xf numFmtId="0" fontId="3" fillId="0" borderId="1" xfId="0" applyFont="1" applyBorder="1" applyAlignment="1">
      <alignment vertical="top" wrapText="1"/>
    </xf>
    <xf numFmtId="0" fontId="61" fillId="0" borderId="1" xfId="0" applyFont="1" applyBorder="1" applyAlignment="1">
      <alignment vertical="top" wrapText="1"/>
    </xf>
    <xf numFmtId="0" fontId="61" fillId="0" borderId="1" xfId="0" applyFont="1" applyBorder="1" applyAlignment="1">
      <alignment horizontal="center" vertical="top" wrapText="1"/>
    </xf>
    <xf numFmtId="0" fontId="61" fillId="0" borderId="1" xfId="0" applyFont="1" applyFill="1" applyBorder="1" applyAlignment="1">
      <alignment horizontal="center" vertical="top" wrapText="1"/>
    </xf>
    <xf numFmtId="0" fontId="61" fillId="0" borderId="1" xfId="0" applyFont="1" applyFill="1" applyBorder="1" applyAlignment="1">
      <alignment horizontal="center"/>
    </xf>
    <xf numFmtId="0" fontId="61" fillId="0" borderId="0" xfId="0" applyFont="1"/>
    <xf numFmtId="0" fontId="0" fillId="0" borderId="1" xfId="0" applyFont="1" applyBorder="1" applyAlignment="1">
      <alignment vertical="top" wrapText="1"/>
    </xf>
    <xf numFmtId="0" fontId="0" fillId="0" borderId="1" xfId="0" applyFill="1" applyBorder="1" applyAlignment="1">
      <alignment vertical="top" wrapText="1"/>
    </xf>
    <xf numFmtId="0" fontId="0" fillId="0" borderId="1" xfId="0" applyFill="1" applyBorder="1" applyAlignment="1">
      <alignment horizontal="left" vertical="top" wrapText="1"/>
    </xf>
    <xf numFmtId="0" fontId="0" fillId="0" borderId="0" xfId="0" applyFill="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0" fillId="0" borderId="2" xfId="0" applyFill="1" applyBorder="1" applyAlignment="1">
      <alignment vertical="top" wrapText="1"/>
    </xf>
    <xf numFmtId="0" fontId="19" fillId="0" borderId="2" xfId="1" applyFill="1" applyBorder="1" applyAlignment="1">
      <alignment horizontal="left" vertical="top" wrapText="1"/>
    </xf>
    <xf numFmtId="0" fontId="61" fillId="0" borderId="1" xfId="0" applyFont="1" applyFill="1" applyBorder="1" applyAlignment="1">
      <alignment vertical="top" wrapText="1"/>
    </xf>
    <xf numFmtId="0" fontId="61" fillId="0" borderId="1" xfId="0" applyFont="1" applyFill="1" applyBorder="1" applyAlignment="1">
      <alignment horizontal="left" vertical="top" wrapText="1"/>
    </xf>
    <xf numFmtId="0" fontId="19" fillId="0" borderId="1" xfId="1" applyFill="1" applyBorder="1" applyAlignment="1">
      <alignment vertical="top"/>
    </xf>
    <xf numFmtId="0" fontId="19" fillId="0" borderId="0" xfId="1" applyFill="1" applyBorder="1" applyAlignment="1">
      <alignment horizontal="left" vertical="top"/>
    </xf>
    <xf numFmtId="0" fontId="19" fillId="0" borderId="1" xfId="1" applyFill="1" applyBorder="1" applyAlignment="1">
      <alignment vertical="center" wrapText="1"/>
    </xf>
    <xf numFmtId="0" fontId="0" fillId="0" borderId="0" xfId="0" applyFill="1" applyAlignment="1">
      <alignment horizontal="left" vertical="top" wrapText="1"/>
    </xf>
    <xf numFmtId="0" fontId="0" fillId="0" borderId="11" xfId="0" applyFill="1" applyBorder="1" applyAlignment="1">
      <alignment vertical="top" wrapText="1"/>
    </xf>
    <xf numFmtId="0" fontId="0" fillId="0" borderId="4" xfId="0" applyFill="1" applyBorder="1" applyAlignment="1">
      <alignment vertical="top" wrapText="1"/>
    </xf>
    <xf numFmtId="0" fontId="0" fillId="0" borderId="3" xfId="0" applyFill="1" applyBorder="1" applyAlignment="1">
      <alignment vertical="top" wrapText="1"/>
    </xf>
    <xf numFmtId="0" fontId="19" fillId="0" borderId="4" xfId="1" applyFill="1" applyBorder="1" applyAlignment="1">
      <alignment horizontal="left" vertical="top" wrapText="1"/>
    </xf>
    <xf numFmtId="0" fontId="19" fillId="0" borderId="1" xfId="1" applyFill="1" applyBorder="1" applyAlignment="1">
      <alignment vertical="top" wrapText="1"/>
    </xf>
    <xf numFmtId="0" fontId="19" fillId="0" borderId="2" xfId="1" applyFill="1" applyBorder="1" applyAlignment="1">
      <alignment vertical="top"/>
    </xf>
    <xf numFmtId="0" fontId="19" fillId="0" borderId="2" xfId="1" applyFill="1" applyBorder="1" applyAlignment="1">
      <alignment horizontal="left" vertical="top"/>
    </xf>
    <xf numFmtId="0" fontId="19" fillId="0" borderId="4" xfId="1" applyFill="1" applyBorder="1" applyAlignment="1">
      <alignment horizontal="left" vertical="top"/>
    </xf>
    <xf numFmtId="0" fontId="19" fillId="0" borderId="3" xfId="1" applyFill="1" applyBorder="1" applyAlignment="1">
      <alignment horizontal="left" vertical="top"/>
    </xf>
    <xf numFmtId="0" fontId="60" fillId="0" borderId="1" xfId="0" applyFont="1" applyFill="1" applyBorder="1" applyAlignment="1">
      <alignment horizontal="left" vertical="top"/>
    </xf>
    <xf numFmtId="0" fontId="59" fillId="0" borderId="1" xfId="0" applyFont="1" applyFill="1" applyBorder="1" applyAlignment="1">
      <alignment horizontal="left" vertical="top" wrapText="1"/>
    </xf>
    <xf numFmtId="0" fontId="0" fillId="0" borderId="1" xfId="0" quotePrefix="1" applyFill="1" applyBorder="1" applyAlignment="1">
      <alignment vertical="top" wrapText="1"/>
    </xf>
    <xf numFmtId="0" fontId="0" fillId="0" borderId="2" xfId="0" quotePrefix="1" applyFill="1" applyBorder="1" applyAlignment="1">
      <alignment vertical="top" wrapText="1"/>
    </xf>
    <xf numFmtId="0" fontId="0" fillId="0" borderId="1" xfId="0" applyFill="1" applyBorder="1" applyAlignment="1">
      <alignment wrapText="1"/>
    </xf>
    <xf numFmtId="0" fontId="59" fillId="0" borderId="0" xfId="0" applyFont="1" applyFill="1" applyAlignment="1">
      <alignment horizontal="left" vertical="top" wrapText="1"/>
    </xf>
    <xf numFmtId="0" fontId="19" fillId="0" borderId="3" xfId="1" applyFill="1" applyBorder="1" applyAlignment="1">
      <alignment horizontal="left" vertical="top" wrapText="1"/>
    </xf>
    <xf numFmtId="0" fontId="1" fillId="0" borderId="1" xfId="0" applyFont="1" applyFill="1" applyBorder="1" applyAlignment="1">
      <alignment vertical="top" wrapText="1"/>
    </xf>
    <xf numFmtId="0" fontId="59" fillId="0" borderId="1" xfId="0" applyFont="1" applyFill="1" applyBorder="1" applyAlignment="1">
      <alignment vertical="center" wrapText="1"/>
    </xf>
    <xf numFmtId="0" fontId="0" fillId="0" borderId="26" xfId="0" applyFill="1" applyBorder="1" applyAlignment="1">
      <alignment vertical="top" wrapText="1"/>
    </xf>
    <xf numFmtId="0" fontId="0" fillId="0" borderId="40" xfId="0" applyFill="1" applyBorder="1" applyAlignment="1">
      <alignment vertical="top" wrapText="1"/>
    </xf>
    <xf numFmtId="0" fontId="20" fillId="0" borderId="1" xfId="3" applyFill="1" applyBorder="1" applyAlignment="1">
      <alignment vertical="top" wrapText="1"/>
    </xf>
    <xf numFmtId="0" fontId="20" fillId="0" borderId="0" xfId="3" applyFill="1" applyAlignment="1">
      <alignment vertical="top" wrapText="1"/>
    </xf>
    <xf numFmtId="0" fontId="4" fillId="0" borderId="1" xfId="3" applyFont="1" applyFill="1" applyBorder="1" applyAlignment="1">
      <alignment horizontal="justify" vertical="center"/>
    </xf>
    <xf numFmtId="0" fontId="4" fillId="0" borderId="1" xfId="3" applyFont="1" applyFill="1" applyBorder="1" applyAlignment="1">
      <alignment wrapText="1"/>
    </xf>
    <xf numFmtId="0" fontId="4" fillId="0" borderId="1" xfId="3" applyFont="1" applyFill="1" applyBorder="1" applyAlignment="1">
      <alignment vertical="top" wrapText="1"/>
    </xf>
    <xf numFmtId="0" fontId="0" fillId="0" borderId="1" xfId="3" applyFont="1" applyFill="1" applyBorder="1" applyAlignment="1">
      <alignment vertical="top" wrapText="1"/>
    </xf>
    <xf numFmtId="0" fontId="2" fillId="67" borderId="2" xfId="0" applyFont="1" applyFill="1" applyBorder="1" applyAlignment="1">
      <alignment horizontal="left" vertical="top" wrapText="1"/>
    </xf>
    <xf numFmtId="0" fontId="20" fillId="0" borderId="1" xfId="0" applyFont="1" applyBorder="1" applyAlignment="1">
      <alignment vertical="top" wrapText="1"/>
    </xf>
    <xf numFmtId="0" fontId="79" fillId="0" borderId="1" xfId="0" applyFont="1" applyBorder="1" applyAlignment="1">
      <alignment vertical="top" wrapText="1"/>
    </xf>
    <xf numFmtId="0" fontId="45" fillId="0" borderId="1" xfId="0" applyFont="1" applyBorder="1" applyAlignment="1">
      <alignment vertical="top" wrapText="1"/>
    </xf>
    <xf numFmtId="0" fontId="14" fillId="0" borderId="3" xfId="0" applyFont="1" applyFill="1" applyBorder="1" applyAlignment="1">
      <alignment vertical="top" wrapText="1"/>
    </xf>
    <xf numFmtId="0" fontId="14" fillId="0" borderId="1" xfId="0" applyFont="1" applyFill="1" applyBorder="1" applyAlignment="1">
      <alignment vertical="top" wrapText="1"/>
    </xf>
    <xf numFmtId="0" fontId="89" fillId="0" borderId="1" xfId="0" applyFont="1" applyFill="1" applyBorder="1" applyAlignment="1">
      <alignment vertical="top" wrapText="1"/>
    </xf>
    <xf numFmtId="0" fontId="0" fillId="0" borderId="3" xfId="0" applyFill="1" applyBorder="1" applyAlignment="1">
      <alignment horizontal="center" vertical="top" wrapText="1"/>
    </xf>
    <xf numFmtId="0" fontId="0" fillId="0" borderId="3" xfId="0" applyFill="1" applyBorder="1" applyAlignment="1">
      <alignment horizontal="center"/>
    </xf>
    <xf numFmtId="0" fontId="0" fillId="0" borderId="0" xfId="0" applyBorder="1"/>
    <xf numFmtId="0" fontId="0" fillId="0" borderId="0" xfId="0" applyFill="1" applyBorder="1"/>
    <xf numFmtId="0" fontId="0" fillId="68" borderId="1" xfId="0" applyFill="1" applyBorder="1" applyAlignment="1">
      <alignment vertical="top" wrapText="1"/>
    </xf>
    <xf numFmtId="0" fontId="1" fillId="0" borderId="1" xfId="0" applyFont="1" applyFill="1" applyBorder="1" applyAlignment="1">
      <alignment vertical="top"/>
    </xf>
    <xf numFmtId="0" fontId="0" fillId="0" borderId="1" xfId="0" applyFont="1" applyFill="1" applyBorder="1" applyAlignment="1">
      <alignment vertical="top" wrapText="1"/>
    </xf>
    <xf numFmtId="0" fontId="0" fillId="0" borderId="3" xfId="0" applyFont="1" applyFill="1" applyBorder="1" applyAlignment="1">
      <alignment horizontal="center" vertical="top" wrapText="1"/>
    </xf>
    <xf numFmtId="0" fontId="0" fillId="0" borderId="3" xfId="0" applyFont="1" applyFill="1" applyBorder="1" applyAlignment="1">
      <alignment horizontal="center"/>
    </xf>
    <xf numFmtId="0" fontId="0" fillId="0" borderId="0" xfId="0" applyFont="1" applyFill="1" applyBorder="1"/>
    <xf numFmtId="49" fontId="0" fillId="0" borderId="49" xfId="0" applyNumberFormat="1" applyBorder="1" applyAlignment="1">
      <alignment horizontal="left" vertical="top"/>
    </xf>
    <xf numFmtId="0" fontId="1" fillId="0" borderId="28" xfId="0" applyFont="1" applyBorder="1" applyAlignment="1">
      <alignment horizontal="center"/>
    </xf>
    <xf numFmtId="49" fontId="1" fillId="0" borderId="2" xfId="0" applyNumberFormat="1" applyFont="1" applyBorder="1" applyAlignment="1">
      <alignment horizontal="left" vertical="top"/>
    </xf>
    <xf numFmtId="0" fontId="1" fillId="0" borderId="1" xfId="0" applyFont="1" applyBorder="1" applyAlignment="1">
      <alignment horizontal="center"/>
    </xf>
    <xf numFmtId="49" fontId="1" fillId="0" borderId="1" xfId="0" applyNumberFormat="1" applyFont="1" applyBorder="1" applyAlignment="1">
      <alignment horizontal="left" vertical="top"/>
    </xf>
    <xf numFmtId="0" fontId="0" fillId="0" borderId="7" xfId="0" applyBorder="1" applyAlignment="1">
      <alignment vertical="top"/>
    </xf>
    <xf numFmtId="0" fontId="1" fillId="0" borderId="7" xfId="0" applyFont="1" applyBorder="1" applyAlignment="1">
      <alignment vertical="top"/>
    </xf>
    <xf numFmtId="0" fontId="0" fillId="0" borderId="28" xfId="0" applyBorder="1" applyAlignment="1">
      <alignment vertical="top"/>
    </xf>
    <xf numFmtId="0" fontId="1" fillId="0" borderId="26" xfId="0" applyFont="1" applyBorder="1" applyAlignment="1">
      <alignment vertical="top"/>
    </xf>
    <xf numFmtId="0" fontId="1" fillId="0" borderId="11" xfId="0" applyFont="1" applyBorder="1" applyAlignment="1">
      <alignment vertical="top"/>
    </xf>
    <xf numFmtId="0" fontId="13" fillId="0" borderId="0" xfId="0" applyFont="1" applyBorder="1" applyAlignment="1">
      <alignment vertical="top"/>
    </xf>
    <xf numFmtId="0" fontId="0" fillId="0" borderId="10" xfId="0" applyBorder="1" applyAlignment="1">
      <alignment horizontal="center"/>
    </xf>
    <xf numFmtId="49" fontId="0" fillId="0" borderId="50" xfId="0" applyNumberFormat="1" applyBorder="1" applyAlignment="1">
      <alignment horizontal="left" vertical="top"/>
    </xf>
    <xf numFmtId="0" fontId="0" fillId="0" borderId="47" xfId="0" applyBorder="1" applyAlignment="1">
      <alignment vertical="top"/>
    </xf>
    <xf numFmtId="0" fontId="0" fillId="0" borderId="4" xfId="0" applyBorder="1"/>
    <xf numFmtId="0" fontId="1" fillId="34" borderId="1" xfId="0" applyFont="1" applyFill="1" applyBorder="1" applyAlignment="1">
      <alignment horizontal="center"/>
    </xf>
    <xf numFmtId="0" fontId="37" fillId="34" borderId="1" xfId="0" applyFont="1" applyFill="1" applyBorder="1" applyAlignment="1">
      <alignment horizontal="left" vertical="top"/>
    </xf>
    <xf numFmtId="0" fontId="37" fillId="34" borderId="1" xfId="0" applyFont="1" applyFill="1" applyBorder="1" applyAlignment="1">
      <alignment vertical="top"/>
    </xf>
    <xf numFmtId="0" fontId="19" fillId="0" borderId="1" xfId="4" applyFont="1" applyBorder="1" applyAlignment="1">
      <alignment vertical="top" wrapText="1"/>
    </xf>
    <xf numFmtId="0" fontId="91" fillId="67" borderId="2" xfId="0" applyFont="1" applyFill="1" applyBorder="1" applyAlignment="1">
      <alignment horizontal="left" vertical="top" wrapText="1"/>
    </xf>
    <xf numFmtId="0" fontId="0" fillId="68" borderId="2" xfId="0" applyFill="1" applyBorder="1" applyAlignment="1">
      <alignment vertical="top" wrapText="1"/>
    </xf>
    <xf numFmtId="0" fontId="1" fillId="0" borderId="0" xfId="0" applyFont="1"/>
    <xf numFmtId="0" fontId="61" fillId="0" borderId="1" xfId="0" applyFont="1" applyBorder="1" applyAlignment="1">
      <alignment vertical="top"/>
    </xf>
    <xf numFmtId="0" fontId="14" fillId="0" borderId="12" xfId="0" applyFont="1" applyFill="1" applyBorder="1" applyAlignment="1">
      <alignment wrapText="1"/>
    </xf>
    <xf numFmtId="0" fontId="14" fillId="0" borderId="4" xfId="0" applyFont="1" applyFill="1" applyBorder="1" applyAlignment="1">
      <alignment wrapText="1"/>
    </xf>
    <xf numFmtId="0" fontId="92" fillId="0" borderId="12" xfId="0" applyFont="1" applyFill="1" applyBorder="1" applyAlignment="1">
      <alignment vertical="top" wrapText="1"/>
    </xf>
    <xf numFmtId="0" fontId="14" fillId="0" borderId="12" xfId="0" applyFont="1" applyFill="1" applyBorder="1" applyAlignment="1">
      <alignment vertical="top"/>
    </xf>
    <xf numFmtId="0" fontId="92" fillId="0" borderId="16" xfId="0" applyFont="1" applyFill="1" applyBorder="1" applyAlignment="1">
      <alignment vertical="top" wrapText="1"/>
    </xf>
    <xf numFmtId="0" fontId="14" fillId="0" borderId="16" xfId="0" applyFont="1" applyFill="1" applyBorder="1" applyAlignment="1">
      <alignment vertical="top"/>
    </xf>
    <xf numFmtId="0" fontId="93" fillId="0" borderId="16" xfId="0" applyFont="1" applyFill="1" applyBorder="1" applyAlignment="1">
      <alignment vertical="top" wrapText="1"/>
    </xf>
    <xf numFmtId="0" fontId="14" fillId="0" borderId="13" xfId="0" applyFont="1" applyFill="1" applyBorder="1" applyAlignment="1">
      <alignment wrapText="1"/>
    </xf>
    <xf numFmtId="0" fontId="14" fillId="0" borderId="1" xfId="0" applyFont="1" applyFill="1" applyBorder="1" applyAlignment="1">
      <alignment vertical="top"/>
    </xf>
    <xf numFmtId="49" fontId="1" fillId="4" borderId="8" xfId="0" applyNumberFormat="1" applyFont="1" applyFill="1" applyBorder="1" applyAlignment="1">
      <alignment horizontal="left" vertical="top"/>
    </xf>
    <xf numFmtId="49" fontId="1" fillId="13" borderId="8" xfId="0" applyNumberFormat="1" applyFont="1" applyFill="1" applyBorder="1" applyAlignment="1">
      <alignment horizontal="left" vertical="top"/>
    </xf>
    <xf numFmtId="0" fontId="14" fillId="0" borderId="13" xfId="0" applyFont="1" applyFill="1" applyBorder="1" applyAlignment="1">
      <alignment vertical="top" wrapText="1"/>
    </xf>
    <xf numFmtId="0" fontId="0" fillId="0" borderId="12" xfId="0" applyFill="1" applyBorder="1" applyAlignment="1">
      <alignment horizontal="center" vertical="top" wrapText="1"/>
    </xf>
    <xf numFmtId="0" fontId="0" fillId="0" borderId="35" xfId="0" applyFill="1" applyBorder="1" applyAlignment="1">
      <alignment horizontal="center" vertical="top" wrapText="1"/>
    </xf>
    <xf numFmtId="0" fontId="0" fillId="0" borderId="35" xfId="0" applyFont="1" applyFill="1" applyBorder="1" applyAlignment="1">
      <alignment horizontal="center" vertical="top" wrapText="1"/>
    </xf>
    <xf numFmtId="0" fontId="0" fillId="9" borderId="35" xfId="0" applyFill="1" applyBorder="1"/>
    <xf numFmtId="0" fontId="94" fillId="0" borderId="4" xfId="0" applyFont="1" applyFill="1" applyBorder="1" applyAlignment="1">
      <alignment vertical="top" wrapText="1"/>
    </xf>
    <xf numFmtId="0" fontId="14" fillId="0" borderId="1" xfId="0" applyFont="1" applyFill="1" applyBorder="1" applyAlignment="1">
      <alignment wrapText="1"/>
    </xf>
    <xf numFmtId="0" fontId="0" fillId="69" borderId="1" xfId="0" applyFill="1" applyBorder="1" applyAlignment="1">
      <alignment vertical="top" wrapText="1"/>
    </xf>
    <xf numFmtId="0" fontId="2" fillId="65"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42" borderId="6" xfId="0" applyFill="1" applyBorder="1" applyAlignment="1">
      <alignment vertical="top" wrapText="1"/>
    </xf>
    <xf numFmtId="0" fontId="0" fillId="42" borderId="6" xfId="0" applyFill="1" applyBorder="1" applyAlignment="1">
      <alignment horizontal="left" vertical="top" wrapText="1"/>
    </xf>
    <xf numFmtId="0" fontId="0" fillId="42" borderId="1" xfId="0" applyFill="1" applyBorder="1" applyAlignment="1">
      <alignment vertical="top" wrapText="1"/>
    </xf>
    <xf numFmtId="0" fontId="13" fillId="42" borderId="1" xfId="0" applyFont="1" applyFill="1" applyBorder="1" applyAlignment="1">
      <alignment vertical="top" wrapText="1"/>
    </xf>
    <xf numFmtId="0" fontId="0" fillId="24" borderId="1" xfId="0" applyFill="1" applyBorder="1" applyAlignment="1">
      <alignment vertical="top" wrapText="1"/>
    </xf>
    <xf numFmtId="0" fontId="0" fillId="70" borderId="1" xfId="0" applyFill="1" applyBorder="1" applyAlignment="1">
      <alignment vertical="top" wrapText="1"/>
    </xf>
    <xf numFmtId="0" fontId="1" fillId="24" borderId="1" xfId="0" applyFont="1" applyFill="1" applyBorder="1" applyAlignment="1">
      <alignment vertical="top"/>
    </xf>
    <xf numFmtId="0" fontId="0" fillId="24" borderId="1" xfId="0" applyFont="1" applyFill="1" applyBorder="1" applyAlignment="1">
      <alignment vertical="top" wrapText="1"/>
    </xf>
    <xf numFmtId="0" fontId="0" fillId="24" borderId="1" xfId="0" applyFont="1" applyFill="1" applyBorder="1" applyAlignment="1">
      <alignment vertical="top"/>
    </xf>
    <xf numFmtId="0" fontId="0" fillId="0" borderId="12" xfId="0" applyBorder="1" applyAlignment="1">
      <alignment vertical="top" wrapText="1"/>
    </xf>
    <xf numFmtId="0" fontId="0" fillId="0" borderId="3" xfId="0" applyBorder="1" applyAlignment="1">
      <alignment vertical="top" wrapText="1"/>
    </xf>
    <xf numFmtId="0" fontId="0" fillId="0" borderId="51" xfId="0" applyBorder="1" applyAlignment="1">
      <alignment vertical="top" wrapText="1"/>
    </xf>
    <xf numFmtId="0" fontId="94" fillId="0" borderId="4" xfId="0" applyFont="1" applyBorder="1" applyAlignment="1">
      <alignment vertical="top" wrapText="1"/>
    </xf>
    <xf numFmtId="0" fontId="94" fillId="0" borderId="16" xfId="0" applyFont="1" applyBorder="1" applyAlignment="1">
      <alignment vertical="top" wrapText="1"/>
    </xf>
    <xf numFmtId="0" fontId="0" fillId="24" borderId="1" xfId="0" applyFont="1" applyFill="1" applyBorder="1" applyAlignment="1">
      <alignment horizontal="left" vertical="top" wrapText="1"/>
    </xf>
    <xf numFmtId="0" fontId="14" fillId="0" borderId="12" xfId="0" applyFont="1" applyBorder="1" applyAlignment="1">
      <alignment vertical="top" wrapText="1"/>
    </xf>
    <xf numFmtId="0" fontId="14" fillId="0" borderId="16" xfId="0" applyFont="1" applyBorder="1" applyAlignment="1">
      <alignment vertical="top" wrapText="1"/>
    </xf>
    <xf numFmtId="0" fontId="14" fillId="0" borderId="0" xfId="0" applyFont="1" applyAlignment="1">
      <alignment vertical="top" wrapText="1"/>
    </xf>
    <xf numFmtId="0" fontId="14" fillId="0" borderId="12" xfId="0" applyFont="1" applyBorder="1" applyAlignment="1">
      <alignment wrapText="1"/>
    </xf>
    <xf numFmtId="0" fontId="14" fillId="0" borderId="0" xfId="0" applyFont="1" applyAlignment="1">
      <alignment wrapText="1"/>
    </xf>
    <xf numFmtId="0" fontId="14" fillId="0" borderId="0" xfId="0" applyFont="1"/>
    <xf numFmtId="0" fontId="14" fillId="0" borderId="16" xfId="0" applyFont="1" applyBorder="1" applyAlignment="1">
      <alignment horizontal="left" vertical="top" wrapText="1"/>
    </xf>
    <xf numFmtId="0" fontId="14" fillId="0" borderId="16" xfId="0" applyFont="1" applyBorder="1" applyAlignment="1">
      <alignment wrapText="1"/>
    </xf>
    <xf numFmtId="0" fontId="14" fillId="0" borderId="4" xfId="0" applyFont="1" applyBorder="1" applyAlignment="1">
      <alignment wrapText="1"/>
    </xf>
    <xf numFmtId="0" fontId="9" fillId="0" borderId="1" xfId="0" applyFont="1" applyBorder="1" applyAlignment="1">
      <alignment horizontal="center" vertical="top"/>
    </xf>
    <xf numFmtId="0" fontId="1" fillId="0" borderId="0" xfId="0" applyFont="1" applyAlignment="1">
      <alignment vertical="top" wrapText="1"/>
    </xf>
    <xf numFmtId="0" fontId="23" fillId="0" borderId="1" xfId="1" applyFont="1" applyBorder="1" applyAlignment="1">
      <alignment horizontal="left" vertical="top" wrapText="1"/>
    </xf>
    <xf numFmtId="0" fontId="14" fillId="42" borderId="16" xfId="0" applyFont="1" applyFill="1" applyBorder="1" applyAlignment="1">
      <alignment vertical="top" wrapText="1"/>
    </xf>
    <xf numFmtId="0" fontId="19" fillId="0" borderId="16" xfId="1" applyBorder="1" applyAlignment="1">
      <alignment horizontal="left" vertical="top" wrapText="1"/>
    </xf>
    <xf numFmtId="0" fontId="19" fillId="0" borderId="0" xfId="1" applyAlignment="1">
      <alignment wrapText="1"/>
    </xf>
    <xf numFmtId="0" fontId="31" fillId="0" borderId="0" xfId="0" applyFont="1" applyAlignment="1">
      <alignment vertical="top" wrapText="1"/>
    </xf>
    <xf numFmtId="0" fontId="47" fillId="0" borderId="0" xfId="0" applyFont="1" applyBorder="1" applyAlignment="1">
      <alignment vertical="top"/>
    </xf>
    <xf numFmtId="0" fontId="1" fillId="0" borderId="0" xfId="0" applyFont="1" applyAlignment="1">
      <alignment horizontal="center"/>
    </xf>
    <xf numFmtId="0" fontId="9" fillId="22" borderId="1" xfId="0" applyFont="1" applyFill="1" applyBorder="1" applyAlignment="1">
      <alignment horizontal="center" vertical="top" wrapText="1"/>
    </xf>
    <xf numFmtId="0" fontId="9" fillId="15" borderId="1" xfId="0" applyFont="1" applyFill="1" applyBorder="1" applyAlignment="1">
      <alignment horizontal="center" vertical="top" wrapText="1"/>
    </xf>
    <xf numFmtId="0" fontId="9" fillId="24" borderId="1" xfId="0" applyFont="1" applyFill="1" applyBorder="1" applyAlignment="1">
      <alignment horizontal="center" vertical="top" wrapText="1"/>
    </xf>
    <xf numFmtId="0" fontId="9" fillId="30" borderId="1" xfId="0" applyFont="1" applyFill="1" applyBorder="1" applyAlignment="1">
      <alignment horizontal="center" vertical="top" wrapText="1"/>
    </xf>
    <xf numFmtId="0" fontId="15" fillId="53" borderId="7" xfId="0" applyFont="1" applyFill="1" applyBorder="1" applyAlignment="1">
      <alignment horizontal="center" vertical="top"/>
    </xf>
    <xf numFmtId="0" fontId="15" fillId="53" borderId="27" xfId="0" applyFont="1" applyFill="1" applyBorder="1" applyAlignment="1">
      <alignment horizontal="center" vertical="top"/>
    </xf>
    <xf numFmtId="0" fontId="15" fillId="53" borderId="8" xfId="0" applyFont="1" applyFill="1" applyBorder="1" applyAlignment="1">
      <alignment horizontal="center" vertical="top"/>
    </xf>
    <xf numFmtId="0" fontId="9" fillId="52" borderId="6" xfId="0" applyFont="1" applyFill="1" applyBorder="1" applyAlignment="1">
      <alignment horizontal="center" vertical="top" wrapText="1"/>
    </xf>
    <xf numFmtId="0" fontId="9" fillId="48" borderId="26" xfId="0" applyFont="1" applyFill="1" applyBorder="1" applyAlignment="1">
      <alignment horizontal="center" vertical="top"/>
    </xf>
    <xf numFmtId="0" fontId="9" fillId="48" borderId="39" xfId="0" applyFont="1" applyFill="1" applyBorder="1" applyAlignment="1">
      <alignment horizontal="center" vertical="top"/>
    </xf>
    <xf numFmtId="0" fontId="9" fillId="32" borderId="11" xfId="0" applyFont="1" applyFill="1" applyBorder="1" applyAlignment="1">
      <alignment horizontal="center" vertical="top"/>
    </xf>
    <xf numFmtId="0" fontId="9" fillId="32" borderId="14" xfId="0" applyFont="1" applyFill="1" applyBorder="1" applyAlignment="1">
      <alignment horizontal="center" vertical="top"/>
    </xf>
    <xf numFmtId="0" fontId="9" fillId="32" borderId="12" xfId="0" applyFont="1" applyFill="1" applyBorder="1" applyAlignment="1">
      <alignment horizontal="center" vertical="top"/>
    </xf>
    <xf numFmtId="0" fontId="9" fillId="26" borderId="1" xfId="0" applyFont="1" applyFill="1" applyBorder="1" applyAlignment="1">
      <alignment horizontal="center" vertical="top" wrapText="1"/>
    </xf>
    <xf numFmtId="0" fontId="1" fillId="0" borderId="5" xfId="0" applyFont="1" applyBorder="1" applyAlignment="1">
      <alignment vertical="top"/>
    </xf>
    <xf numFmtId="0" fontId="0" fillId="0" borderId="5" xfId="0" applyBorder="1" applyAlignment="1">
      <alignment vertical="top"/>
    </xf>
    <xf numFmtId="0" fontId="52" fillId="34" borderId="7" xfId="2" applyFont="1" applyFill="1" applyBorder="1" applyAlignment="1">
      <alignment horizontal="center" vertical="top"/>
    </xf>
    <xf numFmtId="0" fontId="52" fillId="34" borderId="27" xfId="2" applyFont="1" applyFill="1" applyBorder="1" applyAlignment="1">
      <alignment horizontal="center" vertical="top"/>
    </xf>
    <xf numFmtId="0" fontId="52" fillId="34" borderId="8" xfId="2" applyFont="1" applyFill="1" applyBorder="1" applyAlignment="1">
      <alignment horizontal="center" vertical="top"/>
    </xf>
    <xf numFmtId="0" fontId="52" fillId="42" borderId="7" xfId="2" applyFont="1" applyFill="1" applyBorder="1" applyAlignment="1">
      <alignment horizontal="center" vertical="top"/>
    </xf>
    <xf numFmtId="0" fontId="52" fillId="42" borderId="27" xfId="2" applyFont="1" applyFill="1" applyBorder="1" applyAlignment="1">
      <alignment horizontal="center" vertical="top"/>
    </xf>
    <xf numFmtId="0" fontId="52" fillId="42" borderId="8" xfId="2" applyFont="1" applyFill="1" applyBorder="1" applyAlignment="1">
      <alignment horizontal="center" vertical="top"/>
    </xf>
    <xf numFmtId="0" fontId="6" fillId="68" borderId="11" xfId="0" applyFont="1" applyFill="1" applyBorder="1" applyAlignment="1">
      <alignment vertical="top" wrapText="1"/>
    </xf>
    <xf numFmtId="0" fontId="6" fillId="68" borderId="12" xfId="0" applyFont="1" applyFill="1" applyBorder="1" applyAlignment="1">
      <alignment vertical="top" wrapText="1"/>
    </xf>
    <xf numFmtId="0" fontId="7" fillId="0" borderId="1" xfId="0" applyFont="1" applyBorder="1" applyAlignment="1">
      <alignment horizontal="center"/>
    </xf>
    <xf numFmtId="0" fontId="7"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vertical="top"/>
    </xf>
    <xf numFmtId="0" fontId="1" fillId="0" borderId="5" xfId="0" applyFont="1" applyBorder="1" applyAlignment="1"/>
    <xf numFmtId="0" fontId="0" fillId="0" borderId="5" xfId="0" applyBorder="1" applyAlignment="1"/>
    <xf numFmtId="0" fontId="50" fillId="45" borderId="29" xfId="0" applyFont="1" applyFill="1" applyBorder="1" applyAlignment="1">
      <alignment horizontal="center" wrapText="1"/>
    </xf>
    <xf numFmtId="0" fontId="50" fillId="45" borderId="31" xfId="0" applyFont="1" applyFill="1" applyBorder="1" applyAlignment="1">
      <alignment horizontal="center" wrapText="1"/>
    </xf>
    <xf numFmtId="0" fontId="51" fillId="45" borderId="24" xfId="0" applyFont="1" applyFill="1" applyBorder="1" applyAlignment="1">
      <alignment horizontal="center" wrapText="1"/>
    </xf>
    <xf numFmtId="0" fontId="51" fillId="45" borderId="29" xfId="0" applyFont="1" applyFill="1" applyBorder="1" applyAlignment="1">
      <alignment horizontal="center" wrapText="1"/>
    </xf>
    <xf numFmtId="0" fontId="51" fillId="45" borderId="31" xfId="0" applyFont="1" applyFill="1" applyBorder="1" applyAlignment="1">
      <alignment horizontal="center" wrapText="1"/>
    </xf>
    <xf numFmtId="0" fontId="10" fillId="0" borderId="0" xfId="0" applyFont="1" applyAlignment="1">
      <alignment horizontal="left" vertical="top" wrapText="1"/>
    </xf>
    <xf numFmtId="0" fontId="0" fillId="0" borderId="32" xfId="0" applyBorder="1" applyAlignment="1">
      <alignment vertical="top" wrapText="1"/>
    </xf>
    <xf numFmtId="0" fontId="7" fillId="0" borderId="34" xfId="2" applyFont="1" applyBorder="1" applyAlignment="1">
      <alignment vertical="top"/>
    </xf>
    <xf numFmtId="0" fontId="7" fillId="0" borderId="0" xfId="2" applyFont="1" applyAlignment="1">
      <alignment vertical="top"/>
    </xf>
    <xf numFmtId="0" fontId="7" fillId="0" borderId="35" xfId="2" applyFont="1" applyBorder="1" applyAlignment="1">
      <alignment vertical="top"/>
    </xf>
    <xf numFmtId="0" fontId="44" fillId="0" borderId="0" xfId="0" applyFont="1" applyAlignment="1">
      <alignment horizontal="center" vertical="top" wrapText="1"/>
    </xf>
    <xf numFmtId="0" fontId="1" fillId="0" borderId="0" xfId="0" applyFont="1" applyAlignment="1">
      <alignment vertical="top" wrapText="1"/>
    </xf>
    <xf numFmtId="0" fontId="2" fillId="56" borderId="14" xfId="0" applyFont="1" applyFill="1" applyBorder="1" applyAlignment="1">
      <alignment vertical="top" wrapText="1"/>
    </xf>
    <xf numFmtId="0" fontId="2" fillId="56" borderId="48" xfId="0" applyFont="1" applyFill="1" applyBorder="1" applyAlignment="1">
      <alignment vertical="top" wrapText="1"/>
    </xf>
    <xf numFmtId="0" fontId="21" fillId="0" borderId="1" xfId="0" applyFont="1" applyBorder="1" applyAlignment="1">
      <alignment horizontal="center" wrapText="1"/>
    </xf>
    <xf numFmtId="0" fontId="23" fillId="0" borderId="1" xfId="1" applyFont="1" applyBorder="1" applyAlignment="1">
      <alignment horizontal="left" vertical="top" wrapText="1"/>
    </xf>
    <xf numFmtId="0" fontId="6" fillId="0" borderId="11" xfId="0" applyFont="1" applyBorder="1" applyAlignment="1">
      <alignment vertical="top" wrapText="1"/>
    </xf>
    <xf numFmtId="0" fontId="6" fillId="0" borderId="14" xfId="0" applyFont="1" applyBorder="1" applyAlignment="1">
      <alignment vertical="top" wrapText="1"/>
    </xf>
    <xf numFmtId="0" fontId="6" fillId="0" borderId="12" xfId="0" applyFont="1" applyBorder="1" applyAlignment="1">
      <alignment vertical="top" wrapText="1"/>
    </xf>
    <xf numFmtId="0" fontId="30" fillId="16" borderId="11" xfId="0" applyFont="1" applyFill="1" applyBorder="1" applyAlignment="1">
      <alignment vertical="top" wrapText="1"/>
    </xf>
    <xf numFmtId="0" fontId="0" fillId="16" borderId="12" xfId="0" applyFill="1" applyBorder="1" applyAlignment="1">
      <alignment vertical="top"/>
    </xf>
  </cellXfs>
  <cellStyles count="5">
    <cellStyle name="Hyperlink" xfId="1" builtinId="8"/>
    <cellStyle name="Hyperlink 2" xfId="4" xr:uid="{105AEA27-448C-46E1-A311-F7616FDF6D9D}"/>
    <cellStyle name="Normal" xfId="0" builtinId="0"/>
    <cellStyle name="Normal 2" xfId="2" xr:uid="{D3CFA213-1913-483D-8AA2-3A00E83E6780}"/>
    <cellStyle name="Normal 2 2" xfId="3" xr:uid="{226B0226-1354-439D-8BCA-AE8E906D8F14}"/>
  </cellStyles>
  <dxfs count="0"/>
  <tableStyles count="0" defaultTableStyle="TableStyleMedium2" defaultPivotStyle="PivotStyleLight16"/>
  <colors>
    <mruColors>
      <color rgb="FFFFCCFF"/>
      <color rgb="FFFF66FF"/>
      <color rgb="FFEE8544"/>
      <color rgb="FF4BB6FF"/>
      <color rgb="FF0099FF"/>
      <color rgb="FFBDD6EE"/>
      <color rgb="FF99CC00"/>
      <color rgb="FF66FFFF"/>
      <color rgb="FFF4B084"/>
      <color rgb="FF93D4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torg4882366.sharepoint.com/sites/CRDCMinimumDataSet/Shared%20Documents/General/November2021_UpdatedCrossNode/CRDC%20Cross-Node%20Data%20Element%20Assessment%20-%2020210311_updated202105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etorg4882366.sharepoint.com/sites/CRDCMinimumDataSet/Shared%20Documents/General/November2021_UpdatedCrossNode/templateCRDC%20Cross-Node%20Data%20Element%202021%20Assessment_November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sharepoint.com/sites/CRDCMinimumDataSet/Shared%20Documents/General/November2021_UpdatedCrossNode/CRDC%20Cross-Node%20Data%20Element%20Assessment%20-SAVING%20LOCAL%20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Elements without CTDC"/>
      <sheetName val="Common Elements w CTDC_Updated"/>
      <sheetName val="CCDH DEs (2)"/>
      <sheetName val="CRDC Cross Comn Elemts noctdc"/>
      <sheetName val="CRDC Cross Comn Elemts ctdc"/>
      <sheetName val="CRDCCrossMapping"/>
      <sheetName val="CDS"/>
      <sheetName val="CTDC"/>
      <sheetName val="GDC"/>
      <sheetName val="ICDC"/>
      <sheetName val="IDC"/>
      <sheetName val="PD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CRDC-CandidateMetadataStds"/>
      <sheetName val="CRDCDataStandardDraftListJune8"/>
      <sheetName val="CDAQuery Cross_Mapping"/>
      <sheetName val="CRDC Cross Comn Elemts Mapping"/>
      <sheetName val="Other Candidate DataElem"/>
      <sheetName val="Common Elements Cross Count"/>
      <sheetName val="HTANRequired"/>
      <sheetName val="CPTAC112021"/>
      <sheetName val="TCGA112021"/>
      <sheetName val="TCIA112021"/>
      <sheetName val="CTDC"/>
      <sheetName val="GDC"/>
      <sheetName val="ICDC"/>
      <sheetName val="IDC"/>
      <sheetName val="PDC"/>
      <sheetName val="CDA"/>
      <sheetName val="CDA Queries"/>
      <sheetName val="Additional CDA SOW Queries"/>
      <sheetName val="CDSNew"/>
      <sheetName val="CDS_Fields"/>
      <sheetName val="CDS_Value Sets"/>
      <sheetName val="CDS_Version"/>
      <sheetName val="OLDCDS_MinData"/>
      <sheetName val="ICDC Query"/>
      <sheetName val="CCDH Suggested Data Ele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DCDataStandardList"/>
      <sheetName val="CRDCDataStandardDraftListJune8"/>
      <sheetName val="CRDC Data StandardCandidates"/>
      <sheetName val="CRDC Other Candidates"/>
      <sheetName val="CRDC-Hv1"/>
      <sheetName val="CRDC Cross Comn Elemts noctdc"/>
      <sheetName val="Common Elements without CTDC"/>
      <sheetName val="Common Elements w CTDC_Updated"/>
      <sheetName val="CRDC Cross Comn Elemts ctdc"/>
      <sheetName val="CRDCCrossMapping"/>
      <sheetName val="CDS"/>
      <sheetName val="CTDC"/>
      <sheetName val="GDC"/>
      <sheetName val="ICDC"/>
      <sheetName val="IDC"/>
      <sheetName val="PDC"/>
      <sheetName val="CDA"/>
      <sheetName val="HTAN"/>
      <sheetName val="CCDH Suggested Data Elements"/>
      <sheetName val="CDS_MinData"/>
      <sheetName val="ICDCQuery_Mark"/>
      <sheetName val="CDA Queries"/>
      <sheetName val="CDA_DST_DataElements"/>
      <sheetName val="Additional Queries (from 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Sherita Alai" id="{513A41BD-AC18-481E-AF02-9411DD915B5F}" userId="" providerId=""/>
  <person displayName="Smita Hastak" id="{63C806A6-1C61-469B-8D45-096937080076}" userId="" providerId=""/>
  <person displayName="Kathy Reinold" id="{16EC09CB-99C3-4A6B-9D03-C2C7346B38D8}" userId="" providerId=""/>
  <person displayName="Alai, Sherita (NIH/NCI) [C]" id="{104E5E8D-4A04-4AFF-A209-386056548DF2}" userId="S::alais@nih.gov::d2a4cc39-9328-4bdd-a32d-c336b49e6502" providerId="AD"/>
  <person displayName="Vovk, Olga (NIH/NCI) [C]" id="{8506418F-CB22-46B5-ABA5-0585CEE191EF}" userId="S::vovko@nih.gov::65748403-e0a9-44c9-a0c5-77234af5317b" providerId="AD"/>
  <person displayName="Hastak, Smita (NIH/NCI) [C]" id="{341091C2-490E-4926-B801-1814DB951FA9}" userId="S::hastaks@nih.gov::7f05ba8a-14af-43a7-828c-0eeb326dd8a2" providerId="AD"/>
  <person displayName="Sherita Alai" id="{E0DE4A0B-DBBC-4667-B829-D2C3E7A92815}" userId="S::salai@samvit-solutions.com::f754d460-ad31-46d6-bcb0-8102d2b89bb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 dT="2021-07-07T19:23:46.78" personId="{63C806A6-1C61-469B-8D45-096937080076}" id="{3E8BB8E0-FB4E-4918-8E88-C0456ADDA177}">
    <text>See CDAQuery Cross_Mapping sheet for details of the queries</text>
  </threadedComment>
  <threadedComment ref="T2" dT="2021-07-07T19:28:41.81" personId="{63C806A6-1C61-469B-8D45-096937080076}" id="{69F3DF3C-0536-49B0-BF37-B8CBFD676BCC}">
    <text>http://build.fhir.org/ig/HL7/fhir-mCODE-ig/</text>
  </threadedComment>
  <threadedComment ref="V2" dT="2021-07-07T19:32:07.06" personId="{63C806A6-1C61-469B-8D45-096937080076}" id="{87FF0C5D-70C2-430C-B817-CA442C18F261}">
    <text>https://data.humantumoratlas.org/standards</text>
  </threadedComment>
  <threadedComment ref="F3" dT="2021-07-07T19:17:58.06" personId="{63C806A6-1C61-469B-8D45-096937080076}" id="{A97F06D8-2A98-4522-B084-1F75B203EA25}">
    <text>Definitions from different Sources (when available)</text>
  </threadedComment>
  <threadedComment ref="G3" dT="2021-07-07T19:17:33.29" personId="{63C806A6-1C61-469B-8D45-096937080076}" id="{3147B6B2-8159-45B5-AB9D-0491AC3EFCEC}">
    <text>Shows example values from different sources (when available)</text>
  </threadedComment>
  <threadedComment ref="N3" dT="2021-07-07T19:22:52.33" personId="{63C806A6-1C61-469B-8D45-096937080076}" id="{E99D921A-5191-4E39-86BD-601BBEB603B5}">
    <text>This is the mapping provided by CCDH in the CRDC-H v1.0 model</text>
  </threadedComment>
  <threadedComment ref="X3" dT="2021-07-07T19:46:51.68" personId="{63C806A6-1C61-469B-8D45-096937080076}" id="{DAB9C6F2-B7BD-49FD-B16B-4E8BA44744E7}">
    <text>cross-reference to the CRDC-H v1.0 as documented by the CCDH team</text>
  </threadedComment>
  <threadedComment ref="G4" dT="2021-07-07T19:20:05.08" personId="{63C806A6-1C61-469B-8D45-096937080076}" id="{9DB7D884-8DAD-4098-BC65-5E4E07CBB1CF}">
    <text>Same value list for all Sources</text>
  </threadedComment>
  <threadedComment ref="D5" dT="2021-09-10T17:29:10.48" personId="{513A41BD-AC18-481E-AF02-9411DD915B5F}" id="{7D8671F2-8239-4251-8883-D225589D636E}">
    <text>If using these descriptors when collecting self-described ethnicity and race because they have legacy data that used these terms, that seems acceptable (that’s what the GDC has done), but if new data are being collected, there are likely better ways of defining these groups as this is not the most helpful categorization when doing population analysis given that these categories are based on the US census.</text>
  </threadedComment>
  <threadedComment ref="D6" dT="2021-09-10T17:29:13.78" personId="{513A41BD-AC18-481E-AF02-9411DD915B5F}" id="{6467C8C5-C754-42AF-93C3-E1E8423CD903}">
    <text>If using these descriptors when collecting self-described ethnicity and race because they have legacy data that used these terms, that seems acceptable (that’s what the GDC has done), but if new data are being collected, there are likely better ways of defining these groups as this is not the most helpful categorization when doing population analysis given that these categories are based on the US census.</text>
  </threadedComment>
  <threadedComment ref="D12" dT="2021-09-10T17:28:27.76" personId="{513A41BD-AC18-481E-AF02-9411DD915B5F}" id="{A6E1A133-B26F-40A3-9684-CDFE2B687F89}">
    <text>GDC sample_type is a legacy property that inherits many of the non mutually exclusive enums. You might want to look into other properties as well, such as tissue_type. GDC is working on sample_type decomposition into multiple orthogonal properties</text>
  </threadedComment>
  <threadedComment ref="M12" dT="2021-07-14T18:15:22.60" personId="{513A41BD-AC18-481E-AF02-9411DD915B5F}" id="{BC0729B9-362A-41ED-8A9D-F3230AACEAAD}">
    <text>Values captured here may describe the type of molecular mixture, cell, tissue, organ, body fluid, embryo, excretory substance, or experimental system from which a specimen was derived. (CDM Dictionary Comments Column H worksheet Specimen)</text>
  </threadedComment>
  <threadedComment ref="R12" dT="2021-09-10T17:35:16.33" personId="{513A41BD-AC18-481E-AF02-9411DD915B5F}" id="{8DCD143F-1AF4-45F7-9A59-6A23EBD04CA2}">
    <text xml:space="preserve"> The CDE provided (5243280) for this data element appears to be an anatomic site of the specimen, which seems different from the specimen type, which we would have assumed captured something about whether the specimen was solid tissue or a nucleic acid or blood product.</text>
  </threadedComment>
  <threadedComment ref="D13" dT="2021-08-09T11:51:31.55" personId="{513A41BD-AC18-481E-AF02-9411DD915B5F}" id="{2694CDE7-934D-452E-AF24-65E2C3339727}">
    <text>IDC.TCIA.tcia_tumorLocation (best source of data for harmonization for tcia data)
IDC.DICOM. AnatomicRegionSequence (to be considered later)
IDC.DICOM. PrimaryAnatomicStructureSequence (to be considered later)</text>
  </threadedComment>
  <threadedComment ref="J14" dT="2021-07-14T18:21:38.41" personId="{513A41BD-AC18-481E-AF02-9411DD915B5F}" id="{4A6BA75B-377B-4316-BF0F-6AE8357AE2D6}">
    <text>7/14/2021 CDM Dictionary v1.0 Description: Observations about the current physical dimensions of an object (e.g. length, width, area).
Comments:
Observations are flexible containers for capturing a specific type of observation/measurement data about an object, along with metadata about how it was generated. The specific type of observation made is captured as data in the Observation object.</text>
  </threadedComment>
  <threadedComment ref="K14" dT="2021-07-14T18:22:52.93" personId="{513A41BD-AC18-481E-AF02-9411DD915B5F}" id="{935247BB-C87C-475B-AB86-8A0C25FCFC88}">
    <text xml:space="preserve">7/14/2021 CDM Dictionary v1 Dev Log MHB: The cardinality here is 0..1 because the DimensionalMeasure would be created as a "composite" observation  - which uses the 'Observation.component' field to group several related atomic observations together into one Observation object.   </text>
  </threadedComment>
  <threadedComment ref="J15" dT="2021-07-14T18:21:38.41" personId="{513A41BD-AC18-481E-AF02-9411DD915B5F}" id="{71C39079-1EAA-47ED-B97C-FC80110A4161}">
    <text>7/14/2021 CDM Dictionary v1.0 Description: Observations about the current physical dimensions of an object (e.g. length, width, area).
Comments:
Observations are flexible containers for capturing a specific type of observation/measurement data about an object, along with metadata about how it was generated. The specific type of observation made is captured as data in the Observation object.</text>
  </threadedComment>
  <threadedComment ref="K15" dT="2021-07-14T18:22:52.93" personId="{513A41BD-AC18-481E-AF02-9411DD915B5F}" id="{7C37A66F-ED93-4425-A126-8CE1D0C4E675}">
    <text xml:space="preserve">7/14/2021 CDM Dictionary v1 Dev Log MHB: The cardinality here is 0..1 because the DimensionalMeasure would be created as a "composite" observation  - which uses the 'Observation.component' field to group several related atomic observations together into one Observation object.   </text>
  </threadedComment>
  <threadedComment ref="D18" dT="2021-09-10T17:18:44.73" personId="{513A41BD-AC18-481E-AF02-9411DD915B5F}" id="{99D19A38-87F9-4B85-8943-DE9258A2D3C5}">
    <text>In GDC its actually
sample.days_to_collection</text>
  </threadedComment>
  <threadedComment ref="A23" dT="2021-06-05T02:16:41.48" personId="{63C806A6-1C61-469B-8D45-096937080076}" id="{F1D11FDA-F62A-4AE2-9728-C45E02A49763}">
    <text>GDC.Has several elements for clinical and pathologic staging
PDC.Has several elements for clinical and pathologic staging</text>
  </threadedComment>
  <threadedComment ref="C23" dT="2021-06-05T02:16:41.48" personId="{63C806A6-1C61-469B-8D45-096937080076}" id="{EE6474AF-6FFF-4239-8FFB-6C6FA141C53D}">
    <text>GDC.Has several elements for clinical and pathologic staging
PDC.Has several elements for clinical and pathologic staging</text>
  </threadedComment>
  <threadedComment ref="D23" dT="2021-09-10T17:17:06.24" personId="{513A41BD-AC18-481E-AF02-9411DD915B5F}" id="{4DBA0665-A0EB-41D1-8167-90219B535650}">
    <text xml:space="preserve">"At GDC we have gotten away from generic staging and grading systems and currently support the following: 
1.	ajcc_clinical_stage
Stage group determined from clinical information on the tumor (T), regional node (N) and metastases (M) and by grouping cases with similar prognosis for cancer. (CDE ID - 3440332)
2.	cog_liver_stage
The text term used to describe the staging classification of liver tumors, as defined by the Children's Oncology Group (COG). This staging system specifically describes the extent of the primary tumor prior to treatment. (CDE ID - 6013618)
3.	inss_stage
Text term used to describe the staging classification of neuroblastic tumors, as defined by the International Neuroblastoma Staging System (INSS). (CDE ID - 6133603)
4.	masaoka_stage
The text term used to describe the Masaoka staging system, a classification that defines prognostic indicators for thymic malignancies and predicts tumor recurrence. (CDE ID - 3952848)
5.	iss_stage
The multiple myeloma disease stage at diagnosis. (CDE ID - 2465385)
6.	igcccg_stage
The text term used to describe the International Germ Cell Cancer Collaborative Group (IGCCCG), a grouping used to further classify metastatic testicular tumors.
7.	enneking_msts_stage
Text term used to describe the stage of the musculoskeletal sarcoma, using the Enneking staging system approved by the Musculoskeletal Tumor Society (MSTS). (CDE ID - 6060045)
8.	inrg_stage
The text term used to describe the staging classification of neuroblastic tumors, as defined by the International Neuroblastoma Risk Group (INRG). (CDE ID - 5777238)
9.	ann_arbor_clinical_stage
The text term used to describe the clinical classification of lymphoma, as defined by the Ann Arbor Lymphoma Staging System. (CDE ID - 5615604)
10.	cog_renal_stage
The text term used to describe the staging classification of renal tumors, as defined by the Children's Oncology Group (COG). (CDE ID - 6013641)
11.	figo_stage
The extent of a cervical or endometrial cancer within the body, especially whether the disease has spread from the original site to other parts of the body, as described by the International Federation of Gynecology and Obstetrics (FIGO) stages. (CDE ID - 3225684)
12.	irs_stage
The text term used to describe the classification of rhabdomyosarcoma tumors, as defined by the Intergroup Rhabdomyosarcoma Study (IRS). (CDE ID - 5162089)"
</text>
  </threadedComment>
  <threadedComment ref="D23" dT="2021-09-10T17:18:23.20" personId="{513A41BD-AC18-481E-AF02-9411DD915B5F}" id="{AFBD7B8E-AA02-4A6F-84DD-B7D47AC990EE}" parentId="{4DBA0665-A0EB-41D1-8167-90219B535650}">
    <text>"The GDC supports clinical stage but has separate terms for each staging system (e.g. 
ajcc_clinical_stage) as the different staging systems are not harmonized. Will a data element be added to represent the different staging systems? "</text>
  </threadedComment>
  <threadedComment ref="D25" dT="2021-08-09T11:53:57.86" personId="{513A41BD-AC18-481E-AF02-9411DD915B5F}" id="{4640CB5E-B836-441D-A285-CA1488A3C238}">
    <text>IDC has file format with DICOM as a default value. Both DICOM and DICOM tiff are valid</text>
  </threadedComment>
  <threadedComment ref="D25" dT="2021-09-10T17:23:04.39" personId="{513A41BD-AC18-481E-AF02-9411DD915B5F}" id="{56B1BB35-EBD7-46A6-A1C1-F45C710A89D6}" parentId="{4640CB5E-B836-441D-A285-CA1488A3C238}">
    <text>The GDC uses the term “data_format”
GDC.ClinicalSupplement.data_format
GDC.ExperimentMetadata.data_format
GDC.PathologyReport.data_format
GDC.ProteinExpression.data_format
GDC.RunMetadata.data_format
GDC.SlideImage.data_format</text>
  </threadedComment>
  <threadedComment ref="D26" dT="2021-09-10T17:23:39.50" personId="{513A41BD-AC18-481E-AF02-9411DD915B5F}" id="{AA72A7AE-ED9C-4D2B-8211-AFBDAA463135}">
    <text>The GDC users the term “data_type”</text>
  </threadedComment>
  <threadedComment ref="D26" dT="2021-09-10T17:24:37.24" personId="{513A41BD-AC18-481E-AF02-9411DD915B5F}" id="{6AEC123B-ED21-4796-ACDE-60593A2B006F}" parentId="{AA72A7AE-ED9C-4D2B-8211-AFBDAA463135}">
    <text>GDC.BiospecimenSupplement.data_type
GDC.ClinicalSupplement.data_type
GDC.ExperimentMetadata.data_type
GDC.PathologyReport.data_type
GDC.ProteinExpression.data_type
GDC.RunMetadata.data_type
GDC.SlideImage.data_type</text>
  </threadedComment>
  <threadedComment ref="D30" dT="2021-09-10T17:27:42.74" personId="{513A41BD-AC18-481E-AF02-9411DD915B5F}" id="{8F1236F9-BA2B-4655-81A7-78804A21EBB5}">
    <text>Gene symbols are complicated. In the GDC, we have 
1) molecular tests that are directly submitted from the data owner and use gene symbols, and 
2) GDC harmonized results available via data visualization APIs (which are not listed in the document) that has both gene symbols and ensemble ids, and dependent on a particular gene model.</text>
  </threadedComment>
  <threadedComment ref="C33" dT="2021-09-10T17:52:04.80" personId="{513A41BD-AC18-481E-AF02-9411DD915B5F}" id="{99BEEE74-CF51-430D-8E45-F638C6807EF8}">
    <text>It makes sense to include the word “carcinogen” if that’s specifically being collected - that seems to be what the CDE is suggesting.</text>
  </threadedComment>
  <threadedComment ref="D37" dT="2021-09-10T17:25:12.36" personId="{513A41BD-AC18-481E-AF02-9411DD915B5F}" id="{0EFC9E00-E621-4A07-93B2-C8653BC7720F}">
    <text>The GDC has “data_file.id”</text>
  </threadedComment>
</ThreadedComments>
</file>

<file path=xl/threadedComments/threadedComment2.xml><?xml version="1.0" encoding="utf-8"?>
<ThreadedComments xmlns="http://schemas.microsoft.com/office/spreadsheetml/2018/threadedcomments" xmlns:x="http://schemas.openxmlformats.org/spreadsheetml/2006/main">
  <threadedComment ref="B13" dT="2021-06-05T01:27:56.52" personId="{63C806A6-1C61-469B-8D45-096937080076}" id="{150265B5-E3EB-428F-92FF-E224EE86898C}">
    <text>Add PI/Researcher ID to Identifier Subgroup list and to Identifier category</text>
  </threadedComment>
  <threadedComment ref="B16" dT="2021-06-14T16:52:49.96" personId="{513A41BD-AC18-481E-AF02-9411DD915B5F}" id="{91A2790C-5F5E-4185-B8AF-A7D0ED070EEC}">
    <text>Do we want to add Laterality since anatomic site does not itself usually specify and multiple organs have left and right?</text>
  </threadedComment>
  <threadedComment ref="A27" dT="2021-06-05T02:16:41.48" personId="{63C806A6-1C61-469B-8D45-096937080076}" id="{E55DEFE2-8859-4235-83D5-6175F6F5DA9A}">
    <text>GDC.Has several elements for clinical and pathologic staging
PDC.Has several elements for clinical and pathologic staging</text>
  </threadedComment>
  <threadedComment ref="B27" dT="2021-06-05T02:16:41.48" personId="{63C806A6-1C61-469B-8D45-096937080076}" id="{2693D544-BA83-4BAF-B5FE-952A9DA6C5F2}">
    <text>GDC.Has several elements for clinical and pathologic staging
PDC.Has several elements for clinical and pathologic staging</text>
  </threadedComment>
  <threadedComment ref="B28" dT="2021-06-05T02:16:41.48" personId="{63C806A6-1C61-469B-8D45-096937080076}" id="{54878F9B-534D-4856-A233-8DAB753B104F}">
    <text>GDC.Has several elements for clinical and pathologic staging
PDC.Has several elements for clinical and pathologic staging</text>
  </threadedComment>
  <threadedComment ref="Q33" dT="2021-06-11T15:07:50.96" personId="{E0DE4A0B-DBBC-4667-B829-D2C3E7A92815}" id="{BFCE7494-F92D-4B74-9D20-66F2EB38A93B}">
    <text>Not a complete match</text>
  </threadedComment>
  <threadedComment ref="Q35" dT="2021-06-11T15:07:42.51" personId="{E0DE4A0B-DBBC-4667-B829-D2C3E7A92815}" id="{0E9F1644-8203-4225-9398-4CFED070B95A}">
    <text>Not a complete match</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1-07-06T21:00:29.07" personId="{63C806A6-1C61-469B-8D45-096937080076}" id="{FD04CC47-47C9-40F0-BA93-E89EB1A004FB}">
    <text xml:space="preserve">These are not perfect semantic alignments.  Harmonization has yet to be done </text>
  </threadedComment>
  <threadedComment ref="E2" dT="2021-06-03T16:17:12.02" personId="{E0DE4A0B-DBBC-4667-B829-D2C3E7A92815}" id="{145BE8AE-A56E-425F-86D1-79A84A91B4CD}">
    <text>Identify datasets that provide proteomic and genomic / transcriptomic data for the same tumor sample for a given (non-blood) cancer for clustering across their profiles - to identify novel subtypes clusters and then see the outcomes for those groups</text>
  </threadedComment>
  <threadedComment ref="F2" dT="2021-06-03T16:17:23.26" personId="{E0DE4A0B-DBBC-4667-B829-D2C3E7A92815}" id="{27C417AF-B752-4AB5-B944-8F515B83A34F}">
    <text>Find all specimens from patients with at least one imaging study, proteomic data, RNA-seq data, and existing fresh frozen tissue from patients with HER2 positive gastric cancer and have at least one year of clinical data post diagnosis</text>
  </threadedComment>
  <threadedComment ref="G2" dT="2021-06-03T16:17:37.94" personId="{E0DE4A0B-DBBC-4667-B829-D2C3E7A92815}" id="{2EADEA93-1904-430D-83DB-4DE0770482E3}">
    <text>Find all of the persons &lt;25 years of age at diagnosis, with NCI HR acute lymphoblastic leukemia, having a CBL-family or ABL-family mutation either by clinical testing or biospecimen sequencing, and retrieve BAM files, treatment protocol, days neutropenic, and last known date alive/deceased.</text>
  </threadedComment>
  <threadedComment ref="H2" dT="2021-06-03T16:17:52.42" personId="{E0DE4A0B-DBBC-4667-B829-D2C3E7A92815}" id="{D9DCB925-D31F-4365-ABCA-694D7E6C0040}">
    <text>Find all patients that had been followed up for 5 years on prostate cancer active surveillance, and have imaging data accompanied by biopsy results, in addition to blood serum tests</text>
  </threadedComment>
  <threadedComment ref="I2" dT="2021-06-03T16:18:07.09" personId="{E0DE4A0B-DBBC-4667-B829-D2C3E7A92815}" id="{0EC4EC54-29C7-41DB-A5B9-606D4C67BA40}">
    <text>How many cases have genomic, proteomic,and imaging data available?</text>
  </threadedComment>
  <threadedComment ref="J2" dT="2021-06-03T16:18:21.79" personId="{E0DE4A0B-DBBC-4667-B829-D2C3E7A92815}" id="{8456C474-377D-44D3-9CE3-F26DDD8C29C0}">
    <text>What are the animal species that are diagnosed with spontaneous mammary carcinoma?</text>
  </threadedComment>
  <threadedComment ref="K2" dT="2021-06-03T16:18:37.14" personId="{E0DE4A0B-DBBC-4667-B829-D2C3E7A92815}" id="{BDF92000-137D-4DF3-A0D2-D35682142FC3}">
    <text>Give me list of subjects that have confirmed diagnosis of cancer X, and express certain level of radiotracer uptake as quantified from clinical PET images</text>
  </threadedComment>
  <threadedComment ref="L2" dT="2021-06-03T16:21:05.29" personId="{E0DE4A0B-DBBC-4667-B829-D2C3E7A92815}" id="{1B45E1B4-40D5-4A19-A3D0-1300BD5E8822}">
    <text>Identify all subjects with confirmed prostate cancer and were imaged with MRI, and stratify them by the Gleason grade and mean Apparent diffusion coefficient measured for the lesion region</text>
  </threadedComment>
  <threadedComment ref="M2" dT="2021-06-03T16:21:26.30" personId="{E0DE4A0B-DBBC-4667-B829-D2C3E7A92815}" id="{5D611582-D95C-48E7-8506-4E5F1CF79B96}">
    <text>Researcher would like to identify all lung samples in the repository with the following characteristics:
o Sample from primary tumor tissue (not cell line)
o Disease = triple negative breast cancer
o Subjects – under the age of 50 years – male or female</text>
  </threadedComment>
  <threadedComment ref="N2" dT="2021-06-03T16:30:52.71" personId="{E0DE4A0B-DBBC-4667-B829-D2C3E7A92815}" id="{6A69E8E4-0B21-4747-8D81-DE1BD01D76CC}">
    <text>Find data for patients (human donors) with melanoma diagnosed under the age of 50 and a family history of cancer</text>
  </threadedComment>
  <threadedComment ref="O2" dT="2021-06-03T16:31:26.53" personId="{E0DE4A0B-DBBC-4667-B829-D2C3E7A92815}" id="{F672E6F0-8E9D-4E1B-A768-5B755D3C1FC9}">
    <text>Find data sequencing data from samples where the donor is Asian</text>
  </threadedComment>
  <threadedComment ref="P2" dT="2021-06-03T16:41:13.08" personId="{E0DE4A0B-DBBC-4667-B829-D2C3E7A92815}" id="{714226AF-73B9-4EDF-98A2-6E40797A255B}">
    <text>Find all data available for tissue samples from the thyroid gland where subjects (human donors) are between 40 and 70 years of age</text>
  </threadedComment>
  <threadedComment ref="Q2" dT="2021-06-03T16:41:25.29" personId="{E0DE4A0B-DBBC-4667-B829-D2C3E7A92815}" id="{984AECBF-DFA7-4B97-9406-EEE8CA6341A9}">
    <text>Find data from all patients (human donors) diagnosed with any form of glioma who have epigenomic data available</text>
  </threadedComment>
  <threadedComment ref="R2" dT="2021-06-03T16:41:40.19" personId="{E0DE4A0B-DBBC-4667-B829-D2C3E7A92815}" id="{5388B3D9-B11F-4AF8-BEC5-48C58A229037}">
    <text>TCGA-OV project, 50 or older, Stage IIIC. Return all possible data back. (we need to define what is returned better for our API)</text>
  </threadedComment>
  <threadedComment ref="S2" dT="2021-06-03T16:41:52.00" personId="{E0DE4A0B-DBBC-4667-B829-D2C3E7A92815}" id="{9C4652EE-0036-460F-977C-BB1CB9623336}">
    <text>TCGA-HNSC project, female, Tongue is tissue or organ of origin, smoked more than 5 years, more than 2 cigarettes per day and has history of alcohol use</text>
  </threadedComment>
  <threadedComment ref="T2" dT="2021-06-03T16:42:08.69" personId="{E0DE4A0B-DBBC-4667-B829-D2C3E7A92815}" id="{12850A35-990F-42CD-BCAD-F9565A3E42F7}">
    <text>Treatment administered?, Radiation Therapy, treatment updated within the last 3 months</text>
  </threadedComment>
  <threadedComment ref="U2" dT="2021-06-03T16:44:34.73" personId="{E0DE4A0B-DBBC-4667-B829-D2C3E7A92815}" id="{518F6CC8-5FCC-4D9A-9043-886928F402E7}">
    <text>Find data where the patient was included in the TCGA-BRCA study in all nodes.</text>
  </threadedComment>
  <threadedComment ref="V2" dT="2021-06-03T16:44:48.30" personId="{E0DE4A0B-DBBC-4667-B829-D2C3E7A92815}" id="{438A4D08-3403-4820-A0DF-5F4B9A6920FC}">
    <text>Researcher would like to identify all lung samples in the repository with the following characteristics:
o Sample from primary tumor tissue (not cell line)
o Disease = triple negative breast cancer
o Subjects – under the age of 50 years – male or female</text>
  </threadedComment>
  <threadedComment ref="W2" dT="2021-06-03T16:45:01.34" personId="{E0DE4A0B-DBBC-4667-B829-D2C3E7A92815}" id="{04D79ECA-3928-4280-9F81-3D0AB876486F}">
    <text>Find proteomic and genomic data from all samples for patients with "Ductal and Lobular Neoplasms"</text>
  </threadedComment>
  <threadedComment ref="X2" dT="2021-06-10T06:22:14.44" personId="{513A41BD-AC18-481E-AF02-9411DD915B5F}" id="{BE3C2909-4E29-4C93-970C-95F14634A84C}">
    <text xml:space="preserve">A translational researcher wants to investigate the correlation between STAT5 protein level and JAK2 mutation status in AML patients using data obtained at the time of diagnosis and at remission by identifying cases with the following characteristics: 
Disease type is acute myeloid leukemia 
Somatic JAK2 mutation (mutation type, frequency, FATHMM scores are returned from GDC) 
Quantitative mass spec data on STAT5 protein (STAT5 peptide measurement data are returned from PDC) 
Pathology annotation of bone marrow biopsies (% blast and % cellularity from IDC) 
Data available from two timepoints (diagnosis and remission) 
</text>
  </threadedComment>
  <threadedComment ref="Y2" dT="2021-06-10T06:21:56.91" personId="{513A41BD-AC18-481E-AF02-9411DD915B5F}" id="{D3F71AF4-CCCF-490D-B91F-481932A3833D}">
    <text xml:space="preserve">A translational researcher wants to identify key pathways that may contribute to predisposition to lung cancer which are not associated with smoking by querying for the following: 
	Disease type is lung cancer 
	Return cases who are males under the age of 45 at diagnosis and never smokers 
	List of somatic gene mutations from whole exome or genome sequencing (GDC) 
	Global quantitative mass spec data from tumor tissues (PDC) 
	Radiomics (CT, PET/CT images) data from tumor tissues (IDC) 
</text>
  </threadedComment>
  <threadedComment ref="Z2" dT="2021-06-10T06:21:39.57" personId="{513A41BD-AC18-481E-AF02-9411DD915B5F}" id="{D8047C84-D2C4-4DEF-A9EE-9BA077E9A6E8}">
    <text>n investigator from CPTAC program uses one of the Cloud Resources platforms to query across GDC and PDC to aggregate RNA sequencing and proteomics data on 200 pediatric brain tumor samples generated from CPTAC program. He/she wants to perform transcriptome-proteome correlation analysis of samples by sending query result to a workspace on CR and executing proteogenomic analysis pipeline on a CR’s compute environment.  </text>
  </threadedComment>
  <threadedComment ref="Z2" dT="2021-06-14T13:56:53.95" personId="{16EC09CB-99C3-4A6B-9D03-C2C7346B38D8}" id="{190506BA-DC2F-4BB4-A618-CFD70B292F5E}" parentId="{D8047C84-D2C4-4DEF-A9EE-9BA077E9A6E8}">
    <text xml:space="preserve">What is the CR compute environment?
</text>
  </threadedComment>
  <threadedComment ref="AA2" dT="2021-06-10T06:21:22.00" personId="{513A41BD-AC18-481E-AF02-9411DD915B5F}" id="{7F4521BF-98A2-4FD5-A33E-3AEEEEE05117}">
    <text>A computational biologist would like to develop a model to predict time to metastasis in ER+ breast cancer patients treated with a CDK4/6 inhibitor by aggregating data from multiple atlases within the HTAN DCC repository. Only data collected on the 10X Genomics (RNA) and CyCIF platform (imaging) from multiple time points (diagnosis, remission, and recurrence) is desirable.</text>
  </threadedComment>
  <threadedComment ref="AA2" dT="2021-06-14T14:00:11.67" personId="{16EC09CB-99C3-4A6B-9D03-C2C7346B38D8}" id="{B0965536-EB9E-4D09-BA15-983C69993978}" parentId="{7F4521BF-98A2-4FD5-A33E-3AEEEEE05117}">
    <text>10x genomics would likely be captured as a library protocol -- not included yet.</text>
  </threadedComment>
  <threadedComment ref="AA2" dT="2021-06-14T14:02:39.25" personId="{16EC09CB-99C3-4A6B-9D03-C2C7346B38D8}" id="{A26948D2-B603-48F1-BDA4-CD21E12CD685}" parentId="{7F4521BF-98A2-4FD5-A33E-3AEEEEE05117}">
    <text>Does HTAN include RNAseq and imaging data?  This query specifically references HTAN but I think it's a cross-node query.</text>
  </threadedComment>
  <threadedComment ref="AB2" dT="2021-06-10T06:21:02.03" personId="{513A41BD-AC18-481E-AF02-9411DD915B5F}" id="{6609C73A-DC17-4F75-85A1-0D22D96AF6CD}">
    <text>An immunologist wants to determine if there are commonalities in the spatial location of a specific sub-set of T-cells across pediatric tumors in the HTAN atlases. He/she queries the HTAN DCC repository to find pediatric cases with the annotated T-cell sub-set RNA signature of interest and sends the query result (the relevant imaging datasets) to the HTAN image viewer and the accompanying clinical and genomics data to the HTAN cBioPortal instance. </text>
  </threadedComment>
  <threadedComment ref="AC2" dT="2021-06-10T06:20:30.66" personId="{513A41BD-AC18-481E-AF02-9411DD915B5F}" id="{0CC4CC1E-916F-42A8-B4CB-117D5EA98338}">
    <text>An investigator wants to compare genomic variants from colon cancer cases in the Genetics and Epidemiology of Colorectal Cancer Consortium (GECCO) stored in the CDS with cases from the TCGA colon cancer project stored in the GDC.  </text>
  </threadedComment>
  <threadedComment ref="X3" dT="2021-06-13T23:20:36.47" personId="{16EC09CB-99C3-4A6B-9D03-C2C7346B38D8}" id="{832DF7EB-9A02-4E32-ABC7-1B2B89F718D5}">
    <text>I suggest that species is assumed by the use of the word Patient.</text>
  </threadedComment>
  <threadedComment ref="X5" dT="2021-06-13T23:28:11.56" personId="{16EC09CB-99C3-4A6B-9D03-C2C7346B38D8}" id="{D44EF912-70D3-4613-B710-46821A18EB8E}">
    <text xml:space="preserve">Proteomics - mass-spec and pathology annotation --  Not sure.  Will do some research. </text>
  </threadedComment>
  <threadedComment ref="Y5" dT="2021-06-13T23:33:52.78" personId="{16EC09CB-99C3-4A6B-9D03-C2C7346B38D8}" id="{7230F157-3902-40CA-A4D2-C5DD49EE911C}">
    <text>Whole exome or whole genome sequencing, medical imaging (also need imaging modality), mass spec data as well, I think.</text>
  </threadedComment>
  <threadedComment ref="Z5" dT="2021-06-14T13:55:55.13" personId="{16EC09CB-99C3-4A6B-9D03-C2C7346B38D8}" id="{1277F497-21B5-4E6B-BA7A-FB4A3A80E05B}">
    <text>RNA sequencing and proteomics data.</text>
  </threadedComment>
  <threadedComment ref="AA5" dT="2021-06-14T14:01:01.76" personId="{16EC09CB-99C3-4A6B-9D03-C2C7346B38D8}" id="{2E679151-C290-497F-AFAB-D7759ACA8A55}">
    <text>RNAseq, imaging but likely also need imaging modality</text>
  </threadedComment>
  <threadedComment ref="AB5" dT="2021-06-14T14:05:59.53" personId="{16EC09CB-99C3-4A6B-9D03-C2C7346B38D8}" id="{D3B96CA7-5270-4432-B2EB-C0C21FD64B65}">
    <text xml:space="preserve">I think this is Spatial Transcriptomics but could be wrong.  </text>
  </threadedComment>
  <threadedComment ref="Y10" dT="2021-06-13T23:30:37.93" personId="{16EC09CB-99C3-4A6B-9D03-C2C7346B38D8}" id="{BE7CE8E2-9A16-4D28-886C-6BA266B6F5CB}">
    <text>This is an example of needing "imaging modality".</text>
  </threadedComment>
  <threadedComment ref="B16" dT="2021-07-06T21:01:50.51" personId="{63C806A6-1C61-469B-8D45-096937080076}" id="{6DBB3F67-08A5-48AF-B5D7-DF63D210B150}">
    <text>Consider adding this next iteration of DST Metadata recommendation</text>
  </threadedComment>
  <threadedComment ref="B18" dT="2021-07-06T21:02:51.00" personId="{63C806A6-1C61-469B-8D45-096937080076}" id="{93646C68-CE4C-4855-941F-6B075D3D3B7C}">
    <text>2 elements added -- tissue general morphology and tissue specific morphology</text>
  </threadedComment>
  <threadedComment ref="B20" dT="2021-07-06T21:04:15.56" personId="{63C806A6-1C61-469B-8D45-096937080076}" id="{E1E49E19-04BE-4944-9125-FE7AD7C263EB}">
    <text>consider this as a Stage Assessment type -- Clinical or Pathological?</text>
  </threadedComment>
  <threadedComment ref="B22" dT="2021-08-11T20:16:39.73" personId="{63C806A6-1C61-469B-8D45-096937080076}" id="{A6A74AF2-F507-4CE7-B820-5FC81129D12F}">
    <text>some node values may align to Disease pathologic stage also</text>
  </threadedComment>
  <threadedComment ref="B29" dT="2021-07-06T21:06:18.96" personId="{63C806A6-1C61-469B-8D45-096937080076}" id="{E3CAA64F-8FA1-4B74-B9BB-3388B1B884A7}">
    <text>the mappings to ICD may not be accurate.  What system was used to provide the disease code could be supported by a codeable concept data type</text>
  </threadedComment>
  <threadedComment ref="B30" dT="2021-08-11T20:21:33.93" personId="{63C806A6-1C61-469B-8D45-096937080076}" id="{B17C96A3-90F8-4E82-A0BF-94F21B1C6FB8}">
    <text>Consider being more specific in the name -- Subject genotypic sex or Subject sex assigned at birth.  Need to finalize in next iteration</text>
  </threadedComment>
  <threadedComment ref="C73" dT="2021-08-11T20:22:27.41" personId="{63C806A6-1C61-469B-8D45-096937080076}" id="{C4B9A74D-FAE1-4717-B72E-5122B2B0C380}">
    <text>look at the comment in Subject Sex element --- need to finalize and move the mappings</text>
  </threadedComment>
  <threadedComment ref="X108" dT="2021-06-13T23:23:36.48" personId="{16EC09CB-99C3-4A6B-9D03-C2C7346B38D8}" id="{CCE0DF7D-77DA-4F6A-913F-5E5E050B6F7C}">
    <text xml:space="preserve">Somatic JAK2 mutation
</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2-02-09T18:23:09.78" personId="{341091C2-490E-4926-B801-1814DB951FA9}" id="{5F32A925-C663-444B-A60A-63B159414188}">
    <text>this is the DST assigned name for the 37 (when relevant) for ease of reference -- It is NOT intended to be the final name of the CRDC standard</text>
  </threadedComment>
  <threadedComment ref="W4" dT="2022-02-18T19:53:10.12" personId="{104E5E8D-4A04-4AFF-A209-386056548DF2}" id="{C02CC52B-55F0-414C-8987-B473AC6CA064}">
    <text>mCODE.Cancer Patient Profile.Identifier &gt; Value  - Element also matching. The portion of the identifier relevant to the user and which is unique within the context of the system.</text>
  </threadedComment>
  <threadedComment ref="U5" dT="2022-02-14T13:45:09.09" personId="{8506418F-CB22-46B5-ABA5-0585CEE191EF}" id="{E86456C3-2BEC-40D3-90B6-1C8FD2308A7B}">
    <text>This is tentative mapping, only valid when the sample/specimen type is mappable to Ontology for Biomedical Investigations (OBI) terms.</text>
  </threadedComment>
  <threadedComment ref="U19" dT="2022-02-14T14:12:46.97" personId="{8506418F-CB22-46B5-ABA5-0585CEE191EF}" id="{5FAF5B43-6DF8-456D-A606-431B70243684}">
    <text>This is a tentative mapping, only valid when a program is treated as a project. Not always teh case.</text>
  </threadedComment>
  <threadedComment ref="W24" dT="2022-02-18T19:40:19.14" personId="{104E5E8D-4A04-4AFF-A209-386056548DF2}" id="{C5A946E5-7F5B-4BE7-BBE1-9CDE5E364502}">
    <text>mCODE.Cancer Disease Status Profile.Value may fit this too. The information determined as a result of making the observation, if the information has a simple value.</text>
  </threadedComment>
  <threadedComment ref="U35" dT="2022-02-14T14:06:01.01" personId="{8506418F-CB22-46B5-ABA5-0585CEE191EF}" id="{B4BD01C1-94F8-4900-AD4D-49912E1D6267}">
    <text>There are actually 2 CFDE C2M2 elements which map to "File Type " DST Data element. Unfortunately the current forman of teh spreadheet does not allow me to post more than one mapping. Therefore I am adding teh second mapping in comments: C2M2.file.mime_type</text>
  </threadedComment>
  <threadedComment ref="U36" dT="2022-02-14T13:34:15.61" personId="{8506418F-CB22-46B5-ABA5-0585CEE191EF}" id="{8AB0DBFF-02B5-4892-B0B6-CAC067FE5425}">
    <text>This is a tentative mapping. Only valid when a study is also treated as a project.</text>
  </threadedComment>
  <threadedComment ref="U48" dT="2022-02-14T13:38:45.00" personId="{8506418F-CB22-46B5-ABA5-0585CEE191EF}" id="{600369EF-0A93-4D74-A6EE-485A0E18CC03}">
    <text>This is a tentative mapping only valid when a proncipal investigatpor is also a primary contact.</text>
  </threadedComment>
  <threadedComment ref="U62" dT="2022-02-14T14:24:23.19" personId="{8506418F-CB22-46B5-ABA5-0585CEE191EF}" id="{04BCA5DB-7CA2-40C4-BBD3-ACA9782A4DC1}">
    <text>This is a tentative mapping, only valid when a study is also treated as a project. Not always the case.</text>
  </threadedComment>
  <threadedComment ref="U82" dT="2022-02-14T13:34:15.61" personId="{8506418F-CB22-46B5-ABA5-0585CEE191EF}" id="{49085385-F461-435D-869F-1732EA433C70}">
    <text>This is a tentative mapping. Only valid when a study is also treated as a project.</text>
  </threadedComment>
  <threadedComment ref="U263" dT="2022-02-14T14:30:09.84" personId="{8506418F-CB22-46B5-ABA5-0585CEE191EF}" id="{D18C992C-C9B3-4413-B9C0-AD1793268622}">
    <text>There is actually 2 possible mappings to CFDE C2M2 elements. Unfortunately due to this mapping spreadsheet format I cannot put both. The second mapping would be: C2M2. collection.local_id</text>
  </threadedComment>
</ThreadedComments>
</file>

<file path=xl/threadedComments/threadedComment5.xml><?xml version="1.0" encoding="utf-8"?>
<ThreadedComments xmlns="http://schemas.microsoft.com/office/spreadsheetml/2018/threadedcomments" xmlns:x="http://schemas.openxmlformats.org/spreadsheetml/2006/main">
  <threadedComment ref="N4" dT="2021-06-23T21:19:45.73" personId="{63C806A6-1C61-469B-8D45-096937080076}" id="{71F6D956-8964-4AC8-A880-531E09493BD2}">
    <text>These are just a subset of elements from IDC</text>
  </threadedComment>
</ThreadedComments>
</file>

<file path=xl/threadedComments/threadedComment6.xml><?xml version="1.0" encoding="utf-8"?>
<ThreadedComments xmlns="http://schemas.microsoft.com/office/spreadsheetml/2018/threadedcomments" xmlns:x="http://schemas.openxmlformats.org/spreadsheetml/2006/main">
  <threadedComment ref="E297" dT="2021-10-20T14:11:02.83" personId="{E0DE4A0B-DBBC-4667-B829-D2C3E7A92815}" id="{CEF7CF2B-3D61-4565-8385-7575CF69D4A1}">
    <text>IF this is required (as it is), why is null and option?</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docs.cancergenomicscloud.org/docs/tcia-dat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hyperlink" Target="https://cdebrowser.nci.nih.gov/cdebrowserClient/cdeBrowser.html" TargetMode="External"/><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1" Type="http://schemas.openxmlformats.org/officeDocument/2006/relationships/hyperlink" Target="https://cdebrowser.nci.nih.gov/cdebrowserClient/cdeBrowser.html" TargetMode="External"/><Relationship Id="rId6" Type="http://schemas.openxmlformats.org/officeDocument/2006/relationships/hyperlink" Target="https://cdebrowser.nci.nih.gov/cdebrowserClient/cdeBrowser.html" TargetMode="External"/><Relationship Id="rId11"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10"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42" Type="http://schemas.openxmlformats.org/officeDocument/2006/relationships/hyperlink" Target="https://cdebrowser.nci.nih.gov/cdebrowserClient/cdeBrowser.html" TargetMode="External"/><Relationship Id="rId63" Type="http://schemas.openxmlformats.org/officeDocument/2006/relationships/hyperlink" Target="https://cdebrowser.nci.nih.gov/cdebrowserClient/cdeBrowser.html" TargetMode="External"/><Relationship Id="rId84" Type="http://schemas.openxmlformats.org/officeDocument/2006/relationships/hyperlink" Target="https://cdebrowser.nci.nih.gov/cdebrowserClient/cdeBrowser.html" TargetMode="External"/><Relationship Id="rId138" Type="http://schemas.openxmlformats.org/officeDocument/2006/relationships/hyperlink" Target="https://cdebrowser.nci.nih.gov/cdebrowserClient/cdeBrowser.html" TargetMode="External"/><Relationship Id="rId159" Type="http://schemas.openxmlformats.org/officeDocument/2006/relationships/hyperlink" Target="https://cdebrowser.nci.nih.gov/cdebrowserClient/cdeBrowser.html" TargetMode="External"/><Relationship Id="rId170" Type="http://schemas.openxmlformats.org/officeDocument/2006/relationships/hyperlink" Target="https://cdebrowser.nci.nih.gov/cdebrowserClient/cdeBrowser.html" TargetMode="External"/><Relationship Id="rId191" Type="http://schemas.openxmlformats.org/officeDocument/2006/relationships/hyperlink" Target="https://cdebrowser.nci.nih.gov/cdebrowserClient/cdeBrowser.html" TargetMode="External"/><Relationship Id="rId205" Type="http://schemas.openxmlformats.org/officeDocument/2006/relationships/hyperlink" Target="https://ncit.nci.nih.gov/ncitbrowser/ConceptReport.jsp?dictionary=NCI_Thesaurus&amp;ns=ncit&amp;code=C33027" TargetMode="External"/><Relationship Id="rId226" Type="http://schemas.openxmlformats.org/officeDocument/2006/relationships/hyperlink" Target="https://cdebrowser.nci.nih.gov/cdebrowserClient/cdeBrowser.html" TargetMode="External"/><Relationship Id="rId247" Type="http://schemas.openxmlformats.org/officeDocument/2006/relationships/hyperlink" Target="https://cdebrowser.nci.nih.gov/cdebrowserClient/cdeBrowser.html" TargetMode="External"/><Relationship Id="rId107" Type="http://schemas.openxmlformats.org/officeDocument/2006/relationships/hyperlink" Target="https://cdebrowser.nci.nih.gov/cdebrowserClient/cdeBrowser.html" TargetMode="External"/><Relationship Id="rId268" Type="http://schemas.openxmlformats.org/officeDocument/2006/relationships/hyperlink" Target="https://ncit.nci.nih.gov/ncitbrowser/ConceptReport.jsp?dictionary=NCI_Thesaurus&amp;ns=ncit&amp;code=C63637" TargetMode="External"/><Relationship Id="rId11" Type="http://schemas.openxmlformats.org/officeDocument/2006/relationships/hyperlink" Target="https://cdebrowser.nci.nih.gov/cdebrowserClient/cdeBrowser.html" TargetMode="External"/><Relationship Id="rId32" Type="http://schemas.openxmlformats.org/officeDocument/2006/relationships/hyperlink" Target="https://cdebrowser.nci.nih.gov/cdebrowserClient/cdeBrowser.html" TargetMode="External"/><Relationship Id="rId53" Type="http://schemas.openxmlformats.org/officeDocument/2006/relationships/hyperlink" Target="https://cdebrowser.nci.nih.gov/cdebrowserClient/cdeBrowser.html" TargetMode="External"/><Relationship Id="rId74" Type="http://schemas.openxmlformats.org/officeDocument/2006/relationships/hyperlink" Target="https://cdebrowser.nci.nih.gov/cdebrowserClient/cdeBrowser.html" TargetMode="External"/><Relationship Id="rId128" Type="http://schemas.openxmlformats.org/officeDocument/2006/relationships/hyperlink" Target="https://cdebrowser.nci.nih.gov/cdebrowserClient/cdeBrowser.html" TargetMode="External"/><Relationship Id="rId149"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95" Type="http://schemas.openxmlformats.org/officeDocument/2006/relationships/hyperlink" Target="https://cdebrowser.nci.nih.gov/cdebrowserClient/cdeBrowser.html" TargetMode="External"/><Relationship Id="rId160" Type="http://schemas.openxmlformats.org/officeDocument/2006/relationships/hyperlink" Target="https://cdebrowser.nci.nih.gov/cdebrowserClient/cdeBrowser.html" TargetMode="External"/><Relationship Id="rId181" Type="http://schemas.openxmlformats.org/officeDocument/2006/relationships/hyperlink" Target="https://cdebrowser.nci.nih.gov/cdebrowserClient/cdeBrowser.html" TargetMode="External"/><Relationship Id="rId216" Type="http://schemas.openxmlformats.org/officeDocument/2006/relationships/hyperlink" Target="https://cdebrowser.nci.nih.gov/cdebrowserClient/cdeBrowser.html" TargetMode="External"/><Relationship Id="rId237" Type="http://schemas.openxmlformats.org/officeDocument/2006/relationships/hyperlink" Target="https://cdebrowser.nci.nih.gov/cdebrowserClient/cdeBrowser.html" TargetMode="External"/><Relationship Id="rId258"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 Id="rId43" Type="http://schemas.openxmlformats.org/officeDocument/2006/relationships/hyperlink" Target="https://cdebrowser.nci.nih.gov/cdebrowserClient/cdeBrowser.html" TargetMode="External"/><Relationship Id="rId64" Type="http://schemas.openxmlformats.org/officeDocument/2006/relationships/hyperlink" Target="https://cdebrowser.nci.nih.gov/cdebrowserClient/cdeBrowser.html" TargetMode="External"/><Relationship Id="rId118" Type="http://schemas.openxmlformats.org/officeDocument/2006/relationships/hyperlink" Target="https://cdebrowser.nci.nih.gov/cdebrowserClient/cdeBrowser.html" TargetMode="External"/><Relationship Id="rId139" Type="http://schemas.openxmlformats.org/officeDocument/2006/relationships/hyperlink" Target="https://cdebrowser.nci.nih.gov/cdebrowserClient/cdeBrowser.html" TargetMode="External"/><Relationship Id="rId85" Type="http://schemas.openxmlformats.org/officeDocument/2006/relationships/hyperlink" Target="https://cdebrowser.nci.nih.gov/cdebrowserClient/cdeBrowser.html" TargetMode="External"/><Relationship Id="rId150" Type="http://schemas.openxmlformats.org/officeDocument/2006/relationships/hyperlink" Target="https://cdebrowser.nci.nih.gov/cdebrowserClient/cdeBrowser.html" TargetMode="External"/><Relationship Id="rId171" Type="http://schemas.openxmlformats.org/officeDocument/2006/relationships/hyperlink" Target="https://cdebrowser.nci.nih.gov/cdebrowserClient/cdeBrowser.html" TargetMode="External"/><Relationship Id="rId192" Type="http://schemas.openxmlformats.org/officeDocument/2006/relationships/hyperlink" Target="https://cdebrowser.nci.nih.gov/cdebrowserClient/cdeBrowser.html" TargetMode="External"/><Relationship Id="rId206" Type="http://schemas.openxmlformats.org/officeDocument/2006/relationships/hyperlink" Target="https://ncit.nci.nih.gov/ncitbrowser/ConceptReport.jsp?dictionary=NCI_Thesaurus&amp;ns=ncit&amp;code=C157135" TargetMode="External"/><Relationship Id="rId227" Type="http://schemas.openxmlformats.org/officeDocument/2006/relationships/hyperlink" Target="https://cdebrowser.nci.nih.gov/cdebrowserClient/cdeBrowser.html" TargetMode="External"/><Relationship Id="rId248" Type="http://schemas.openxmlformats.org/officeDocument/2006/relationships/hyperlink" Target="https://cdebrowser.nci.nih.gov/cdebrowserClient/cdeBrowser.html" TargetMode="External"/><Relationship Id="rId269"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33" Type="http://schemas.openxmlformats.org/officeDocument/2006/relationships/hyperlink" Target="https://cdebrowser.nci.nih.gov/cdebrowserClient/cdeBrowser.html" TargetMode="External"/><Relationship Id="rId108" Type="http://schemas.openxmlformats.org/officeDocument/2006/relationships/hyperlink" Target="https://cdebrowser.nci.nih.gov/cdebrowserClient/cdeBrowser.html" TargetMode="External"/><Relationship Id="rId129" Type="http://schemas.openxmlformats.org/officeDocument/2006/relationships/hyperlink" Target="https://cdebrowser.nci.nih.gov/cdebrowserClient/cdeBrowser.html" TargetMode="External"/><Relationship Id="rId54" Type="http://schemas.openxmlformats.org/officeDocument/2006/relationships/hyperlink" Target="https://cdebrowser.nci.nih.gov/cdebrowserClient/cdeBrowser.html" TargetMode="External"/><Relationship Id="rId75" Type="http://schemas.openxmlformats.org/officeDocument/2006/relationships/hyperlink" Target="https://cdebrowser.nci.nih.gov/cdebrowserClient/cdeBrowser.html" TargetMode="External"/><Relationship Id="rId96" Type="http://schemas.openxmlformats.org/officeDocument/2006/relationships/hyperlink" Target="https://cdebrowser.nci.nih.gov/cdebrowserClient/cdeBrowser.html" TargetMode="External"/><Relationship Id="rId140" Type="http://schemas.openxmlformats.org/officeDocument/2006/relationships/hyperlink" Target="https://cdebrowser.nci.nih.gov/cdebrowserClient/cdeBrowser.html" TargetMode="External"/><Relationship Id="rId161" Type="http://schemas.openxmlformats.org/officeDocument/2006/relationships/hyperlink" Target="https://cdebrowser.nci.nih.gov/cdebrowserClient/cdeBrowser.html" TargetMode="External"/><Relationship Id="rId182" Type="http://schemas.openxmlformats.org/officeDocument/2006/relationships/hyperlink" Target="https://cdebrowser.nci.nih.gov/cdebrowserClient/cdeBrowser.html" TargetMode="External"/><Relationship Id="rId217" Type="http://schemas.openxmlformats.org/officeDocument/2006/relationships/hyperlink" Target="https://cdebrowser.nci.nih.gov/cdebrowserClient/cdeBrowser.html" TargetMode="External"/><Relationship Id="rId6" Type="http://schemas.openxmlformats.org/officeDocument/2006/relationships/hyperlink" Target="https://cdebrowser.nci.nih.gov/cdebrowserClient/cdeBrowser.html" TargetMode="External"/><Relationship Id="rId238" Type="http://schemas.openxmlformats.org/officeDocument/2006/relationships/hyperlink" Target="https://cdebrowser.nci.nih.gov/cdebrowserClient/cdeBrowser.html" TargetMode="External"/><Relationship Id="rId259" Type="http://schemas.openxmlformats.org/officeDocument/2006/relationships/hyperlink" Target="https://cdebrowser.nci.nih.gov/cdebrowserClient/cdeBrowser.html" TargetMode="External"/><Relationship Id="rId23" Type="http://schemas.openxmlformats.org/officeDocument/2006/relationships/hyperlink" Target="https://cdebrowser.nci.nih.gov/cdebrowserClient/cdeBrowser.html" TargetMode="External"/><Relationship Id="rId119" Type="http://schemas.openxmlformats.org/officeDocument/2006/relationships/hyperlink" Target="https://cdebrowser.nci.nih.gov/cdebrowserClient/cdeBrowser.html" TargetMode="External"/><Relationship Id="rId270" Type="http://schemas.openxmlformats.org/officeDocument/2006/relationships/hyperlink" Target="https://cdebrowser.nci.nih.gov/cdebrowserClient/cdeBrowser.html" TargetMode="External"/><Relationship Id="rId44" Type="http://schemas.openxmlformats.org/officeDocument/2006/relationships/hyperlink" Target="https://cdebrowser.nci.nih.gov/cdebrowserClient/cdeBrowser.html" TargetMode="External"/><Relationship Id="rId60" Type="http://schemas.openxmlformats.org/officeDocument/2006/relationships/hyperlink" Target="https://cdebrowser.nci.nih.gov/cdebrowserClient/cdeBrowser.html" TargetMode="External"/><Relationship Id="rId65" Type="http://schemas.openxmlformats.org/officeDocument/2006/relationships/hyperlink" Target="https://cdebrowser.nci.nih.gov/cdebrowserClient/cdeBrowser.html" TargetMode="External"/><Relationship Id="rId81" Type="http://schemas.openxmlformats.org/officeDocument/2006/relationships/hyperlink" Target="https://cdebrowser.nci.nih.gov/cdebrowserClient/cdeBrowser.html" TargetMode="External"/><Relationship Id="rId86" Type="http://schemas.openxmlformats.org/officeDocument/2006/relationships/hyperlink" Target="https://cdebrowser.nci.nih.gov/cdebrowserClient/cdeBrowser.html" TargetMode="External"/><Relationship Id="rId130" Type="http://schemas.openxmlformats.org/officeDocument/2006/relationships/hyperlink" Target="https://cdebrowser.nci.nih.gov/cdebrowserClient/cdeBrowser.html" TargetMode="External"/><Relationship Id="rId135" Type="http://schemas.openxmlformats.org/officeDocument/2006/relationships/hyperlink" Target="https://cdebrowser.nci.nih.gov/cdebrowserClient/cdeBrowser.html" TargetMode="External"/><Relationship Id="rId151" Type="http://schemas.openxmlformats.org/officeDocument/2006/relationships/hyperlink" Target="https://cdebrowser.nci.nih.gov/cdebrowserClient/cdeBrowser.html" TargetMode="External"/><Relationship Id="rId156" Type="http://schemas.openxmlformats.org/officeDocument/2006/relationships/hyperlink" Target="https://cdebrowser.nci.nih.gov/cdebrowserClient/cdeBrowser.html" TargetMode="External"/><Relationship Id="rId177" Type="http://schemas.openxmlformats.org/officeDocument/2006/relationships/hyperlink" Target="https://ncit.nci.nih.gov/ncitbrowser/ConceptReport.jsp?dictionary=NCI_Thesaurus&amp;ns=ncit&amp;code=C47864" TargetMode="External"/><Relationship Id="rId198" Type="http://schemas.openxmlformats.org/officeDocument/2006/relationships/hyperlink" Target="https://cdebrowser.nci.nih.gov/cdebrowserClient/cdeBrowser.html" TargetMode="External"/><Relationship Id="rId172" Type="http://schemas.openxmlformats.org/officeDocument/2006/relationships/hyperlink" Target="https://cdebrowser.nci.nih.gov/cdebrowserClient/cdeBrowser.html" TargetMode="External"/><Relationship Id="rId193" Type="http://schemas.openxmlformats.org/officeDocument/2006/relationships/hyperlink" Target="https://cdebrowser.nci.nih.gov/cdebrowserClient/cdeBrowser.html" TargetMode="External"/><Relationship Id="rId202" Type="http://schemas.openxmlformats.org/officeDocument/2006/relationships/hyperlink" Target="https://cdebrowser.nci.nih.gov/cdebrowserClient/cdeBrowser.html" TargetMode="External"/><Relationship Id="rId207" Type="http://schemas.openxmlformats.org/officeDocument/2006/relationships/hyperlink" Target="https://cdebrowser.nci.nih.gov/cdebrowserClient/cdeBrowser.html" TargetMode="External"/><Relationship Id="rId223" Type="http://schemas.openxmlformats.org/officeDocument/2006/relationships/hyperlink" Target="https://cdebrowser.nci.nih.gov/cdebrowserClient/cdeBrowser.html" TargetMode="External"/><Relationship Id="rId228" Type="http://schemas.openxmlformats.org/officeDocument/2006/relationships/hyperlink" Target="https://cdebrowser.nci.nih.gov/cdebrowserClient/cdeBrowser.html" TargetMode="External"/><Relationship Id="rId244" Type="http://schemas.openxmlformats.org/officeDocument/2006/relationships/hyperlink" Target="https://cdebrowser.nci.nih.gov/cdebrowserClient/cdeBrowser.html" TargetMode="External"/><Relationship Id="rId249" Type="http://schemas.openxmlformats.org/officeDocument/2006/relationships/hyperlink" Target="https://cdebrowser.nci.nih.gov/cdebrowserClient/cdeBrowser.html" TargetMode="External"/><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39" Type="http://schemas.openxmlformats.org/officeDocument/2006/relationships/hyperlink" Target="https://cdebrowser.nci.nih.gov/cdebrowserClient/cdeBrowser.html" TargetMode="External"/><Relationship Id="rId109" Type="http://schemas.openxmlformats.org/officeDocument/2006/relationships/hyperlink" Target="https://cdebrowser.nci.nih.gov/cdebrowserClient/cdeBrowser.html" TargetMode="External"/><Relationship Id="rId260" Type="http://schemas.openxmlformats.org/officeDocument/2006/relationships/hyperlink" Target="https://cdebrowser.nci.nih.gov/cdebrowserClient/cdeBrowser.html" TargetMode="External"/><Relationship Id="rId265" Type="http://schemas.openxmlformats.org/officeDocument/2006/relationships/hyperlink" Target="https://cdebrowser.nci.nih.gov/cdebrowserClient/cdeBrowser.html" TargetMode="External"/><Relationship Id="rId34" Type="http://schemas.openxmlformats.org/officeDocument/2006/relationships/hyperlink" Target="https://cdebrowser.nci.nih.gov/cdebrowserClient/cdeBrowser.html" TargetMode="External"/><Relationship Id="rId50" Type="http://schemas.openxmlformats.org/officeDocument/2006/relationships/hyperlink" Target="https://cdebrowser.nci.nih.gov/cdebrowserClient/cdeBrowser.html" TargetMode="External"/><Relationship Id="rId55" Type="http://schemas.openxmlformats.org/officeDocument/2006/relationships/hyperlink" Target="https://cdebrowser.nci.nih.gov/cdebrowserClient/cdeBrowser.html" TargetMode="External"/><Relationship Id="rId76" Type="http://schemas.openxmlformats.org/officeDocument/2006/relationships/hyperlink" Target="https://cdebrowser.nci.nih.gov/cdebrowserClient/cdeBrowser.html" TargetMode="External"/><Relationship Id="rId97" Type="http://schemas.openxmlformats.org/officeDocument/2006/relationships/hyperlink" Target="https://cdebrowser.nci.nih.gov/cdebrowserClient/cdeBrowser.html" TargetMode="External"/><Relationship Id="rId104" Type="http://schemas.openxmlformats.org/officeDocument/2006/relationships/hyperlink" Target="https://cdebrowser.nci.nih.gov/cdebrowserClient/cdeBrowser.html" TargetMode="External"/><Relationship Id="rId120" Type="http://schemas.openxmlformats.org/officeDocument/2006/relationships/hyperlink" Target="https://cdebrowser.nci.nih.gov/cdebrowserClient/cdeBrowser.html" TargetMode="External"/><Relationship Id="rId125" Type="http://schemas.openxmlformats.org/officeDocument/2006/relationships/hyperlink" Target="https://cdebrowser.nci.nih.gov/cdebrowserClient/cdeBrowser.html" TargetMode="External"/><Relationship Id="rId141" Type="http://schemas.openxmlformats.org/officeDocument/2006/relationships/hyperlink" Target="https://cdebrowser.nci.nih.gov/cdebrowserClient/cdeBrowser.html" TargetMode="External"/><Relationship Id="rId146" Type="http://schemas.openxmlformats.org/officeDocument/2006/relationships/hyperlink" Target="https://cdebrowser.nci.nih.gov/cdebrowserClient/cdeBrowser.html" TargetMode="External"/><Relationship Id="rId167" Type="http://schemas.openxmlformats.org/officeDocument/2006/relationships/hyperlink" Target="https://cdebrowser.nci.nih.gov/cdebrowserClient/cdeBrowser.html" TargetMode="External"/><Relationship Id="rId188"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71" Type="http://schemas.openxmlformats.org/officeDocument/2006/relationships/hyperlink" Target="https://cdebrowser.nci.nih.gov/cdebrowserClient/cdeBrowser.html" TargetMode="External"/><Relationship Id="rId92" Type="http://schemas.openxmlformats.org/officeDocument/2006/relationships/hyperlink" Target="https://cdebrowser.nci.nih.gov/cdebrowserClient/cdeBrowser.html" TargetMode="External"/><Relationship Id="rId162" Type="http://schemas.openxmlformats.org/officeDocument/2006/relationships/hyperlink" Target="https://cdebrowser.nci.nih.gov/cdebrowserClient/cdeBrowser.html" TargetMode="External"/><Relationship Id="rId183" Type="http://schemas.openxmlformats.org/officeDocument/2006/relationships/hyperlink" Target="https://cdebrowser.nci.nih.gov/cdebrowserClient/cdeBrowser.html" TargetMode="External"/><Relationship Id="rId213" Type="http://schemas.openxmlformats.org/officeDocument/2006/relationships/hyperlink" Target="https://cdebrowser.nci.nih.gov/cdebrowserClient/cdeBrowser.html" TargetMode="External"/><Relationship Id="rId218" Type="http://schemas.openxmlformats.org/officeDocument/2006/relationships/hyperlink" Target="https://cdebrowser.nci.nih.gov/cdebrowserClient/cdeBrowser.html" TargetMode="External"/><Relationship Id="rId234" Type="http://schemas.openxmlformats.org/officeDocument/2006/relationships/hyperlink" Target="https://cdebrowser.nci.nih.gov/cdebrowserClient/cdeBrowser.html" TargetMode="External"/><Relationship Id="rId239"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29" Type="http://schemas.openxmlformats.org/officeDocument/2006/relationships/hyperlink" Target="https://cdebrowser.nci.nih.gov/cdebrowserClient/cdeBrowser.html" TargetMode="External"/><Relationship Id="rId250" Type="http://schemas.openxmlformats.org/officeDocument/2006/relationships/hyperlink" Target="https://cdebrowser.nci.nih.gov/cdebrowserClient/cdeBrowser.html" TargetMode="External"/><Relationship Id="rId255" Type="http://schemas.openxmlformats.org/officeDocument/2006/relationships/hyperlink" Target="https://cdebrowser.nci.nih.gov/cdebrowserClient/cdeBrowser.html" TargetMode="External"/><Relationship Id="rId271" Type="http://schemas.openxmlformats.org/officeDocument/2006/relationships/hyperlink" Target="https://cdebrowser.nci.nih.gov/cdebrowserClient/cdeBrowser.html" TargetMode="External"/><Relationship Id="rId276" Type="http://schemas.microsoft.com/office/2017/10/relationships/threadedComment" Target="../threadedComments/threadedComment6.xml"/><Relationship Id="rId24" Type="http://schemas.openxmlformats.org/officeDocument/2006/relationships/hyperlink" Target="https://cdebrowser.nci.nih.gov/cdebrowserClient/cdeBrowser.html" TargetMode="External"/><Relationship Id="rId40" Type="http://schemas.openxmlformats.org/officeDocument/2006/relationships/hyperlink" Target="https://cdebrowser.nci.nih.gov/cdebrowserClient/cdeBrowser.html" TargetMode="External"/><Relationship Id="rId45" Type="http://schemas.openxmlformats.org/officeDocument/2006/relationships/hyperlink" Target="https://cdebrowser.nci.nih.gov/cdebrowserClient/cdeBrowser.html" TargetMode="External"/><Relationship Id="rId66" Type="http://schemas.openxmlformats.org/officeDocument/2006/relationships/hyperlink" Target="https://cdebrowser.nci.nih.gov/cdebrowserClient/cdeBrowser.html" TargetMode="External"/><Relationship Id="rId87" Type="http://schemas.openxmlformats.org/officeDocument/2006/relationships/hyperlink" Target="https://cdebrowser.nci.nih.gov/cdebrowserClient/cdeBrowser.html" TargetMode="External"/><Relationship Id="rId110" Type="http://schemas.openxmlformats.org/officeDocument/2006/relationships/hyperlink" Target="https://cdebrowser.nci.nih.gov/cdebrowserClient/cdeBrowser.html" TargetMode="External"/><Relationship Id="rId115" Type="http://schemas.openxmlformats.org/officeDocument/2006/relationships/hyperlink" Target="https://cdebrowser.nci.nih.gov/cdebrowserClient/cdeBrowser.html" TargetMode="External"/><Relationship Id="rId131" Type="http://schemas.openxmlformats.org/officeDocument/2006/relationships/hyperlink" Target="https://cdebrowser.nci.nih.gov/cdebrowserClient/cdeBrowser.html" TargetMode="External"/><Relationship Id="rId136" Type="http://schemas.openxmlformats.org/officeDocument/2006/relationships/hyperlink" Target="https://cdebrowser.nci.nih.gov/cdebrowserClient/cdeBrowser.html" TargetMode="External"/><Relationship Id="rId157" Type="http://schemas.openxmlformats.org/officeDocument/2006/relationships/hyperlink" Target="https://cdebrowser.nci.nih.gov/cdebrowserClient/cdeBrowser.html" TargetMode="External"/><Relationship Id="rId178" Type="http://schemas.openxmlformats.org/officeDocument/2006/relationships/hyperlink" Target="https://cdebrowser.nci.nih.gov/cdebrowserClient/cdeBrowser.html" TargetMode="External"/><Relationship Id="rId61" Type="http://schemas.openxmlformats.org/officeDocument/2006/relationships/hyperlink" Target="https://cdebrowser.nci.nih.gov/cdebrowserClient/cdeBrowser.html" TargetMode="External"/><Relationship Id="rId82" Type="http://schemas.openxmlformats.org/officeDocument/2006/relationships/hyperlink" Target="https://cdebrowser.nci.nih.gov/cdebrowserClient/cdeBrowser.html" TargetMode="External"/><Relationship Id="rId152" Type="http://schemas.openxmlformats.org/officeDocument/2006/relationships/hyperlink" Target="https://cdebrowser.nci.nih.gov/cdebrowserClient/cdeBrowser.html" TargetMode="External"/><Relationship Id="rId173" Type="http://schemas.openxmlformats.org/officeDocument/2006/relationships/hyperlink" Target="https://cdebrowser.nci.nih.gov/cdebrowserClient/cdeBrowser.html" TargetMode="External"/><Relationship Id="rId194" Type="http://schemas.openxmlformats.org/officeDocument/2006/relationships/hyperlink" Target="https://cdebrowser.nci.nih.gov/cdebrowserClient/cdeBrowser.html" TargetMode="External"/><Relationship Id="rId199" Type="http://schemas.openxmlformats.org/officeDocument/2006/relationships/hyperlink" Target="https://cdebrowser.nci.nih.gov/cdebrowserClient/cdeBrowser.html" TargetMode="External"/><Relationship Id="rId203" Type="http://schemas.openxmlformats.org/officeDocument/2006/relationships/hyperlink" Target="https://cdebrowser.nci.nih.gov/cdebrowserClient/cdeBrowser.html" TargetMode="External"/><Relationship Id="rId208" Type="http://schemas.openxmlformats.org/officeDocument/2006/relationships/hyperlink" Target="https://ncit.nci.nih.gov/ncitbrowser/ConceptReport.jsp?dictionary=NCI_Thesaurus&amp;ns=ncit&amp;code=C176286" TargetMode="External"/><Relationship Id="rId229"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224" Type="http://schemas.openxmlformats.org/officeDocument/2006/relationships/hyperlink" Target="https://cdebrowser.nci.nih.gov/cdebrowserClient/cdeBrowser.html" TargetMode="External"/><Relationship Id="rId240" Type="http://schemas.openxmlformats.org/officeDocument/2006/relationships/hyperlink" Target="https://cdebrowser.nci.nih.gov/cdebrowserClient/cdeBrowser.html" TargetMode="External"/><Relationship Id="rId245" Type="http://schemas.openxmlformats.org/officeDocument/2006/relationships/hyperlink" Target="https://cdebrowser.nci.nih.gov/cdebrowserClient/cdeBrowser.html" TargetMode="External"/><Relationship Id="rId261" Type="http://schemas.openxmlformats.org/officeDocument/2006/relationships/hyperlink" Target="https://cdebrowser.nci.nih.gov/cdebrowserClient/cdeBrowser.html" TargetMode="External"/><Relationship Id="rId266"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30" Type="http://schemas.openxmlformats.org/officeDocument/2006/relationships/hyperlink" Target="https://cdebrowser.nci.nih.gov/cdebrowserClient/cdeBrowser.html" TargetMode="External"/><Relationship Id="rId35" Type="http://schemas.openxmlformats.org/officeDocument/2006/relationships/hyperlink" Target="https://cdebrowser.nci.nih.gov/cdebrowserClient/cdeBrowser.html" TargetMode="External"/><Relationship Id="rId56" Type="http://schemas.openxmlformats.org/officeDocument/2006/relationships/hyperlink" Target="https://cdebrowser.nci.nih.gov/cdebrowserClient/cdeBrowser.html" TargetMode="External"/><Relationship Id="rId77" Type="http://schemas.openxmlformats.org/officeDocument/2006/relationships/hyperlink" Target="https://cdebrowser.nci.nih.gov/cdebrowserClient/cdeBrowser.html" TargetMode="External"/><Relationship Id="rId100" Type="http://schemas.openxmlformats.org/officeDocument/2006/relationships/hyperlink" Target="https://cdebrowser.nci.nih.gov/cdebrowserClient/cdeBrowser.html" TargetMode="External"/><Relationship Id="rId105" Type="http://schemas.openxmlformats.org/officeDocument/2006/relationships/hyperlink" Target="https://ncit.nci.nih.gov/ncitbrowser/ConceptReport.jsp?dictionary=NCI_Thesaurus&amp;ns=ncit&amp;code=C83280" TargetMode="External"/><Relationship Id="rId126" Type="http://schemas.openxmlformats.org/officeDocument/2006/relationships/hyperlink" Target="https://cdebrowser.nci.nih.gov/cdebrowserClient/cdeBrowser.html" TargetMode="External"/><Relationship Id="rId147" Type="http://schemas.openxmlformats.org/officeDocument/2006/relationships/hyperlink" Target="https://cdebrowser.nci.nih.gov/cdebrowserClient/cdeBrowser.html" TargetMode="External"/><Relationship Id="rId168" Type="http://schemas.openxmlformats.org/officeDocument/2006/relationships/hyperlink" Target="https://cdebrowser.nci.nih.gov/cdebrowserClient/cdeBrowser.html" TargetMode="External"/><Relationship Id="rId8" Type="http://schemas.openxmlformats.org/officeDocument/2006/relationships/hyperlink" Target="https://cdebrowser.nci.nih.gov/cdebrowserClient/cdeBrowser.html" TargetMode="External"/><Relationship Id="rId51" Type="http://schemas.openxmlformats.org/officeDocument/2006/relationships/hyperlink" Target="https://cdebrowser.nci.nih.gov/cdebrowserClient/cdeBrowser.html" TargetMode="External"/><Relationship Id="rId72" Type="http://schemas.openxmlformats.org/officeDocument/2006/relationships/hyperlink" Target="https://cdebrowser.nci.nih.gov/cdebrowserClient/cdeBrowser.html" TargetMode="External"/><Relationship Id="rId93" Type="http://schemas.openxmlformats.org/officeDocument/2006/relationships/hyperlink" Target="https://cdebrowser.nci.nih.gov/cdebrowserClient/cdeBrowser.html" TargetMode="External"/><Relationship Id="rId98" Type="http://schemas.openxmlformats.org/officeDocument/2006/relationships/hyperlink" Target="https://cdebrowser.nci.nih.gov/cdebrowserClient/cdeBrowser.html" TargetMode="External"/><Relationship Id="rId121" Type="http://schemas.openxmlformats.org/officeDocument/2006/relationships/hyperlink" Target="https://cdebrowser.nci.nih.gov/cdebrowserClient/cdeBrowser.html" TargetMode="External"/><Relationship Id="rId142" Type="http://schemas.openxmlformats.org/officeDocument/2006/relationships/hyperlink" Target="https://cdebrowser.nci.nih.gov/cdebrowserClient/cdeBrowser.html" TargetMode="External"/><Relationship Id="rId163" Type="http://schemas.openxmlformats.org/officeDocument/2006/relationships/hyperlink" Target="https://cdebrowser.nci.nih.gov/cdebrowserClient/cdeBrowser.html" TargetMode="External"/><Relationship Id="rId184" Type="http://schemas.openxmlformats.org/officeDocument/2006/relationships/hyperlink" Target="https://cdebrowser.nci.nih.gov/cdebrowserClient/cdeBrowser.html" TargetMode="External"/><Relationship Id="rId189" Type="http://schemas.openxmlformats.org/officeDocument/2006/relationships/hyperlink" Target="https://cdebrowser.nci.nih.gov/cdebrowserClient/cdeBrowser.html" TargetMode="External"/><Relationship Id="rId219"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214" Type="http://schemas.openxmlformats.org/officeDocument/2006/relationships/hyperlink" Target="https://ncit.nci.nih.gov/ncitbrowser/ConceptReport.jsp?dictionary=NCI_Thesaurus&amp;ns=ncit&amp;code=C38114" TargetMode="External"/><Relationship Id="rId230" Type="http://schemas.openxmlformats.org/officeDocument/2006/relationships/hyperlink" Target="https://cdebrowser.nci.nih.gov/cdebrowserClient/cdeBrowser.html" TargetMode="External"/><Relationship Id="rId235" Type="http://schemas.openxmlformats.org/officeDocument/2006/relationships/hyperlink" Target="https://cdebrowser.nci.nih.gov/cdebrowserClient/cdeBrowser.html" TargetMode="External"/><Relationship Id="rId251" Type="http://schemas.openxmlformats.org/officeDocument/2006/relationships/hyperlink" Target="https://cdebrowser.nci.nih.gov/cdebrowserClient/cdeBrowser.html" TargetMode="External"/><Relationship Id="rId256" Type="http://schemas.openxmlformats.org/officeDocument/2006/relationships/hyperlink" Target="https://cdebrowser.nci.nih.gov/cdebrowserClient/cdeBrowser.html" TargetMode="External"/><Relationship Id="rId25" Type="http://schemas.openxmlformats.org/officeDocument/2006/relationships/hyperlink" Target="https://cdebrowser.nci.nih.gov/cdebrowserClient/cdeBrowser.html" TargetMode="External"/><Relationship Id="rId46" Type="http://schemas.openxmlformats.org/officeDocument/2006/relationships/hyperlink" Target="https://cdebrowser.nci.nih.gov/cdebrowserClient/cdeBrowser.html" TargetMode="External"/><Relationship Id="rId67" Type="http://schemas.openxmlformats.org/officeDocument/2006/relationships/hyperlink" Target="https://cdebrowser.nci.nih.gov/cdebrowserClient/cdeBrowser.html" TargetMode="External"/><Relationship Id="rId116" Type="http://schemas.openxmlformats.org/officeDocument/2006/relationships/hyperlink" Target="https://cdebrowser.nci.nih.gov/cdebrowserClient/cdeBrowser.html" TargetMode="External"/><Relationship Id="rId137" Type="http://schemas.openxmlformats.org/officeDocument/2006/relationships/hyperlink" Target="https://ncit.nci.nih.gov/ncitbrowser/ConceptReport.jsp?dictionary=NCI_Thesaurus&amp;ns=ncit&amp;code=C157437" TargetMode="External"/><Relationship Id="rId158" Type="http://schemas.openxmlformats.org/officeDocument/2006/relationships/hyperlink" Target="https://cdebrowser.nci.nih.gov/cdebrowserClient/cdeBrowser.html" TargetMode="External"/><Relationship Id="rId272"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41" Type="http://schemas.openxmlformats.org/officeDocument/2006/relationships/hyperlink" Target="https://cdebrowser.nci.nih.gov/cdebrowserClient/cdeBrowser.html" TargetMode="External"/><Relationship Id="rId62" Type="http://schemas.openxmlformats.org/officeDocument/2006/relationships/hyperlink" Target="https://cdebrowser.nci.nih.gov/cdebrowserClient/cdeBrowser.html" TargetMode="External"/><Relationship Id="rId83" Type="http://schemas.openxmlformats.org/officeDocument/2006/relationships/hyperlink" Target="https://cdebrowser.nci.nih.gov/cdebrowserClient/cdeBrowser.html" TargetMode="External"/><Relationship Id="rId88" Type="http://schemas.openxmlformats.org/officeDocument/2006/relationships/hyperlink" Target="https://cdebrowser.nci.nih.gov/cdebrowserClient/cdeBrowser.html" TargetMode="External"/><Relationship Id="rId111" Type="http://schemas.openxmlformats.org/officeDocument/2006/relationships/hyperlink" Target="https://cdebrowser.nci.nih.gov/cdebrowserClient/cdeBrowser.html" TargetMode="External"/><Relationship Id="rId132" Type="http://schemas.openxmlformats.org/officeDocument/2006/relationships/hyperlink" Target="https://cdebrowser.nci.nih.gov/cdebrowserClient/cdeBrowser.html" TargetMode="External"/><Relationship Id="rId153" Type="http://schemas.openxmlformats.org/officeDocument/2006/relationships/hyperlink" Target="https://cdebrowser.nci.nih.gov/cdebrowserClient/cdeBrowser.html" TargetMode="External"/><Relationship Id="rId174" Type="http://schemas.openxmlformats.org/officeDocument/2006/relationships/hyperlink" Target="https://cdebrowser.nci.nih.gov/cdebrowserClient/cdeBrowser.html" TargetMode="External"/><Relationship Id="rId179" Type="http://schemas.openxmlformats.org/officeDocument/2006/relationships/hyperlink" Target="https://cdebrowser.nci.nih.gov/cdebrowserClient/cdeBrowser.html" TargetMode="External"/><Relationship Id="rId195" Type="http://schemas.openxmlformats.org/officeDocument/2006/relationships/hyperlink" Target="https://cdebrowser.nci.nih.gov/cdebrowserClient/cdeBrowser.html" TargetMode="External"/><Relationship Id="rId209" Type="http://schemas.openxmlformats.org/officeDocument/2006/relationships/hyperlink" Target="https://cdebrowser.nci.nih.gov/cdebrowserClient/cdeBrowser.html" TargetMode="External"/><Relationship Id="rId190" Type="http://schemas.openxmlformats.org/officeDocument/2006/relationships/hyperlink" Target="https://cdebrowser.nci.nih.gov/cdebrowserClient/cdeBrowser.html" TargetMode="External"/><Relationship Id="rId204" Type="http://schemas.openxmlformats.org/officeDocument/2006/relationships/hyperlink" Target="https://ncit.nci.nih.gov/ncitbrowser/ConceptReport.jsp?dictionary=NCI_Thesaurus&amp;ns=ncit&amp;code=C160996" TargetMode="External"/><Relationship Id="rId220" Type="http://schemas.openxmlformats.org/officeDocument/2006/relationships/hyperlink" Target="https://cdebrowser.nci.nih.gov/cdebrowserClient/cdeBrowser.html" TargetMode="External"/><Relationship Id="rId225" Type="http://schemas.openxmlformats.org/officeDocument/2006/relationships/hyperlink" Target="https://cdebrowser.nci.nih.gov/cdebrowserClient/cdeBrowser.html" TargetMode="External"/><Relationship Id="rId241" Type="http://schemas.openxmlformats.org/officeDocument/2006/relationships/hyperlink" Target="https://cdebrowser.nci.nih.gov/cdebrowserClient/cdeBrowser.html" TargetMode="External"/><Relationship Id="rId246" Type="http://schemas.openxmlformats.org/officeDocument/2006/relationships/hyperlink" Target="https://cdebrowser.nci.nih.gov/cdebrowserClient/cdeBrowser.html" TargetMode="External"/><Relationship Id="rId267"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36" Type="http://schemas.openxmlformats.org/officeDocument/2006/relationships/hyperlink" Target="https://cdebrowser.nci.nih.gov/cdebrowserClient/cdeBrowser.html" TargetMode="External"/><Relationship Id="rId57" Type="http://schemas.openxmlformats.org/officeDocument/2006/relationships/hyperlink" Target="https://cdebrowser.nci.nih.gov/cdebrowserClient/cdeBrowser.html" TargetMode="External"/><Relationship Id="rId106" Type="http://schemas.openxmlformats.org/officeDocument/2006/relationships/hyperlink" Target="https://cdebrowser.nci.nih.gov/cdebrowserClient/cdeBrowser.html" TargetMode="External"/><Relationship Id="rId127" Type="http://schemas.openxmlformats.org/officeDocument/2006/relationships/hyperlink" Target="https://cdebrowser.nci.nih.gov/cdebrowserClient/cdeBrowser.html" TargetMode="External"/><Relationship Id="rId262" Type="http://schemas.openxmlformats.org/officeDocument/2006/relationships/hyperlink" Target="https://cdebrowser.nci.nih.gov/cdebrowserClient/cdeBrowser.html" TargetMode="External"/><Relationship Id="rId10" Type="http://schemas.openxmlformats.org/officeDocument/2006/relationships/hyperlink" Target="https://cdebrowser.nci.nih.gov/cdebrowserClient/cdeBrowser.html" TargetMode="External"/><Relationship Id="rId31" Type="http://schemas.openxmlformats.org/officeDocument/2006/relationships/hyperlink" Target="https://cdebrowser.nci.nih.gov/cdebrowserClient/cdeBrowser.html" TargetMode="External"/><Relationship Id="rId52" Type="http://schemas.openxmlformats.org/officeDocument/2006/relationships/hyperlink" Target="https://cdebrowser.nci.nih.gov/cdebrowserClient/cdeBrowser.html" TargetMode="External"/><Relationship Id="rId73" Type="http://schemas.openxmlformats.org/officeDocument/2006/relationships/hyperlink" Target="https://cdebrowser.nci.nih.gov/cdebrowserClient/cdeBrowser.html" TargetMode="External"/><Relationship Id="rId78" Type="http://schemas.openxmlformats.org/officeDocument/2006/relationships/hyperlink" Target="https://cdebrowser.nci.nih.gov/cdebrowserClient/cdeBrowser.html" TargetMode="External"/><Relationship Id="rId94" Type="http://schemas.openxmlformats.org/officeDocument/2006/relationships/hyperlink" Target="https://cdebrowser.nci.nih.gov/cdebrowserClient/cdeBrowser.html" TargetMode="External"/><Relationship Id="rId99" Type="http://schemas.openxmlformats.org/officeDocument/2006/relationships/hyperlink" Target="https://cdebrowser.nci.nih.gov/cdebrowserClient/cdeBrowser.html" TargetMode="External"/><Relationship Id="rId101" Type="http://schemas.openxmlformats.org/officeDocument/2006/relationships/hyperlink" Target="https://cdebrowser.nci.nih.gov/cdebrowserClient/cdeBrowser.html" TargetMode="External"/><Relationship Id="rId122" Type="http://schemas.openxmlformats.org/officeDocument/2006/relationships/hyperlink" Target="https://cdebrowser.nci.nih.gov/cdebrowserClient/cdeBrowser.html" TargetMode="External"/><Relationship Id="rId143" Type="http://schemas.openxmlformats.org/officeDocument/2006/relationships/hyperlink" Target="https://cdebrowser.nci.nih.gov/cdebrowserClient/cdeBrowser.html" TargetMode="External"/><Relationship Id="rId148" Type="http://schemas.openxmlformats.org/officeDocument/2006/relationships/hyperlink" Target="https://cdebrowser.nci.nih.gov/cdebrowserClient/cdeBrowser.html" TargetMode="External"/><Relationship Id="rId164" Type="http://schemas.openxmlformats.org/officeDocument/2006/relationships/hyperlink" Target="https://cdebrowser.nci.nih.gov/cdebrowserClient/cdeBrowser.html" TargetMode="External"/><Relationship Id="rId169" Type="http://schemas.openxmlformats.org/officeDocument/2006/relationships/hyperlink" Target="https://cdebrowser.nci.nih.gov/cdebrowserClient/cdeBrowser.html" TargetMode="External"/><Relationship Id="rId185"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80" Type="http://schemas.openxmlformats.org/officeDocument/2006/relationships/hyperlink" Target="https://cdebrowser.nci.nih.gov/cdebrowserClient/cdeBrowser.html" TargetMode="External"/><Relationship Id="rId210" Type="http://schemas.openxmlformats.org/officeDocument/2006/relationships/hyperlink" Target="https://cdebrowser.nci.nih.gov/cdebrowserClient/cdeBrowser.html" TargetMode="External"/><Relationship Id="rId215" Type="http://schemas.openxmlformats.org/officeDocument/2006/relationships/hyperlink" Target="https://cdebrowser.nci.nih.gov/cdebrowserClient/cdeBrowser.html" TargetMode="External"/><Relationship Id="rId236" Type="http://schemas.openxmlformats.org/officeDocument/2006/relationships/hyperlink" Target="https://cdebrowser.nci.nih.gov/cdebrowserClient/cdeBrowser.html" TargetMode="External"/><Relationship Id="rId257" Type="http://schemas.openxmlformats.org/officeDocument/2006/relationships/hyperlink" Target="https://cdebrowser.nci.nih.gov/cdebrowserClient/cdeBrowser.html" TargetMode="External"/><Relationship Id="rId26" Type="http://schemas.openxmlformats.org/officeDocument/2006/relationships/hyperlink" Target="https://ncit.nci.nih.gov/ncitbrowser/ConceptReport.jsp?dictionary=NCI_Thesaurus&amp;ns=ncit&amp;code=C2264" TargetMode="External"/><Relationship Id="rId231" Type="http://schemas.openxmlformats.org/officeDocument/2006/relationships/hyperlink" Target="https://cdebrowser.nci.nih.gov/cdebrowserClient/cdeBrowser.html" TargetMode="External"/><Relationship Id="rId252" Type="http://schemas.openxmlformats.org/officeDocument/2006/relationships/hyperlink" Target="https://cdebrowser.nci.nih.gov/cdebrowserClient/cdeBrowser.html" TargetMode="External"/><Relationship Id="rId273" Type="http://schemas.openxmlformats.org/officeDocument/2006/relationships/hyperlink" Target="https://cdebrowser.nci.nih.gov/cdebrowserClient/cdeBrowser.html" TargetMode="External"/><Relationship Id="rId47" Type="http://schemas.openxmlformats.org/officeDocument/2006/relationships/hyperlink" Target="https://cdebrowser.nci.nih.gov/cdebrowserClient/cdeBrowser.html" TargetMode="External"/><Relationship Id="rId68" Type="http://schemas.openxmlformats.org/officeDocument/2006/relationships/hyperlink" Target="https://cdebrowser.nci.nih.gov/cdebrowserClient/cdeBrowser.html" TargetMode="External"/><Relationship Id="rId89" Type="http://schemas.openxmlformats.org/officeDocument/2006/relationships/hyperlink" Target="https://cdebrowser.nci.nih.gov/cdebrowserClient/cdeBrowser.html" TargetMode="External"/><Relationship Id="rId112" Type="http://schemas.openxmlformats.org/officeDocument/2006/relationships/hyperlink" Target="https://cdebrowser.nci.nih.gov/cdebrowserClient/cdeBrowser.html" TargetMode="External"/><Relationship Id="rId133" Type="http://schemas.openxmlformats.org/officeDocument/2006/relationships/hyperlink" Target="https://cdebrowser.nci.nih.gov/cdebrowserClient/cdeBrowser.html" TargetMode="External"/><Relationship Id="rId154" Type="http://schemas.openxmlformats.org/officeDocument/2006/relationships/hyperlink" Target="https://cdebrowser.nci.nih.gov/cdebrowserClient/cdeBrowser.html" TargetMode="External"/><Relationship Id="rId175" Type="http://schemas.openxmlformats.org/officeDocument/2006/relationships/hyperlink" Target="https://cdebrowser.nci.nih.gov/cdebrowserClient/cdeBrowser.html" TargetMode="External"/><Relationship Id="rId196" Type="http://schemas.openxmlformats.org/officeDocument/2006/relationships/hyperlink" Target="https://cdebrowser.nci.nih.gov/cdebrowserClient/cdeBrowser.html" TargetMode="External"/><Relationship Id="rId200"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21" Type="http://schemas.openxmlformats.org/officeDocument/2006/relationships/hyperlink" Target="https://cdebrowser.nci.nih.gov/cdebrowserClient/cdeBrowser.html" TargetMode="External"/><Relationship Id="rId242" Type="http://schemas.openxmlformats.org/officeDocument/2006/relationships/hyperlink" Target="https://cdebrowser.nci.nih.gov/cdebrowserClient/cdeBrowser.html" TargetMode="External"/><Relationship Id="rId263" Type="http://schemas.openxmlformats.org/officeDocument/2006/relationships/hyperlink" Target="https://cdebrowser.nci.nih.gov/cdebrowserClient/cdeBrowser.html" TargetMode="External"/><Relationship Id="rId37" Type="http://schemas.openxmlformats.org/officeDocument/2006/relationships/hyperlink" Target="https://cdebrowser.nci.nih.gov/cdebrowserClient/cdeBrowser.html" TargetMode="External"/><Relationship Id="rId58" Type="http://schemas.openxmlformats.org/officeDocument/2006/relationships/hyperlink" Target="https://cdebrowser.nci.nih.gov/cdebrowserClient/cdeBrowser.html" TargetMode="External"/><Relationship Id="rId79" Type="http://schemas.openxmlformats.org/officeDocument/2006/relationships/hyperlink" Target="https://cdebrowser.nci.nih.gov/cdebrowserClient/cdeBrowser.html" TargetMode="External"/><Relationship Id="rId102" Type="http://schemas.openxmlformats.org/officeDocument/2006/relationships/hyperlink" Target="https://cdebrowser.nci.nih.gov/cdebrowserClient/cdeBrowser.html" TargetMode="External"/><Relationship Id="rId123" Type="http://schemas.openxmlformats.org/officeDocument/2006/relationships/hyperlink" Target="https://cdebrowser.nci.nih.gov/cdebrowserClient/cdeBrowser.html" TargetMode="External"/><Relationship Id="rId144" Type="http://schemas.openxmlformats.org/officeDocument/2006/relationships/hyperlink" Target="https://cdebrowser.nci.nih.gov/cdebrowserClient/cdeBrowser.html" TargetMode="External"/><Relationship Id="rId90" Type="http://schemas.openxmlformats.org/officeDocument/2006/relationships/hyperlink" Target="https://cdebrowser.nci.nih.gov/cdebrowserClient/cdeBrowser.html" TargetMode="External"/><Relationship Id="rId165" Type="http://schemas.openxmlformats.org/officeDocument/2006/relationships/hyperlink" Target="https://cdebrowser.nci.nih.gov/cdebrowserClient/cdeBrowser.html" TargetMode="External"/><Relationship Id="rId186" Type="http://schemas.openxmlformats.org/officeDocument/2006/relationships/hyperlink" Target="https://cdebrowser.nci.nih.gov/cdebrowserClient/cdeBrowser.html" TargetMode="External"/><Relationship Id="rId211" Type="http://schemas.openxmlformats.org/officeDocument/2006/relationships/hyperlink" Target="https://cdebrowser.nci.nih.gov/cdebrowserClient/cdeBrowser.html" TargetMode="External"/><Relationship Id="rId232" Type="http://schemas.openxmlformats.org/officeDocument/2006/relationships/hyperlink" Target="https://cdebrowser.nci.nih.gov/cdebrowserClient/cdeBrowser.html" TargetMode="External"/><Relationship Id="rId253" Type="http://schemas.openxmlformats.org/officeDocument/2006/relationships/hyperlink" Target="https://cdebrowser.nci.nih.gov/cdebrowserClient/cdeBrowser.html" TargetMode="External"/><Relationship Id="rId274" Type="http://schemas.openxmlformats.org/officeDocument/2006/relationships/vmlDrawing" Target="../drawings/vmlDrawing6.vml"/><Relationship Id="rId27" Type="http://schemas.openxmlformats.org/officeDocument/2006/relationships/hyperlink" Target="https://cdebrowser.nci.nih.gov/cdebrowserClient/cdeBrowser.html" TargetMode="External"/><Relationship Id="rId48" Type="http://schemas.openxmlformats.org/officeDocument/2006/relationships/hyperlink" Target="https://cdebrowser.nci.nih.gov/cdebrowserClient/cdeBrowser.html" TargetMode="External"/><Relationship Id="rId69" Type="http://schemas.openxmlformats.org/officeDocument/2006/relationships/hyperlink" Target="https://cdebrowser.nci.nih.gov/cdebrowserClient/cdeBrowser.html" TargetMode="External"/><Relationship Id="rId113" Type="http://schemas.openxmlformats.org/officeDocument/2006/relationships/hyperlink" Target="https://cdebrowser.nci.nih.gov/cdebrowserClient/cdeBrowser.html" TargetMode="External"/><Relationship Id="rId134" Type="http://schemas.openxmlformats.org/officeDocument/2006/relationships/hyperlink" Target="https://cdebrowser.nci.nih.gov/cdebrowserClient/cdeBrowser.html" TargetMode="External"/><Relationship Id="rId80" Type="http://schemas.openxmlformats.org/officeDocument/2006/relationships/hyperlink" Target="https://cdebrowser.nci.nih.gov/cdebrowserClient/cdeBrowser.html" TargetMode="External"/><Relationship Id="rId155" Type="http://schemas.openxmlformats.org/officeDocument/2006/relationships/hyperlink" Target="https://ncit.nci.nih.gov/ncitbrowser/ConceptReport.jsp?dictionary=NCI_Thesaurus&amp;ns=ncit&amp;code=C12326" TargetMode="External"/><Relationship Id="rId176" Type="http://schemas.openxmlformats.org/officeDocument/2006/relationships/hyperlink" Target="https://cdebrowser.nci.nih.gov/cdebrowserClient/cdeBrowser.html" TargetMode="External"/><Relationship Id="rId197" Type="http://schemas.openxmlformats.org/officeDocument/2006/relationships/hyperlink" Target="https://cdebrowser.nci.nih.gov/cdebrowserClient/cdeBrowser.html" TargetMode="External"/><Relationship Id="rId201" Type="http://schemas.openxmlformats.org/officeDocument/2006/relationships/hyperlink" Target="https://ncit.nci.nih.gov/ncitbrowser/ConceptReport.jsp?dictionary=NCI_Thesaurus&amp;ns=ncit&amp;code=C4809" TargetMode="External"/><Relationship Id="rId222" Type="http://schemas.openxmlformats.org/officeDocument/2006/relationships/hyperlink" Target="https://cdebrowser.nci.nih.gov/cdebrowserClient/cdeBrowser.html" TargetMode="External"/><Relationship Id="rId243" Type="http://schemas.openxmlformats.org/officeDocument/2006/relationships/hyperlink" Target="https://cdebrowser.nci.nih.gov/cdebrowserClient/cdeBrowser.html" TargetMode="External"/><Relationship Id="rId264"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38" Type="http://schemas.openxmlformats.org/officeDocument/2006/relationships/hyperlink" Target="https://cdebrowser.nci.nih.gov/cdebrowserClient/cdeBrowser.html" TargetMode="External"/><Relationship Id="rId59" Type="http://schemas.openxmlformats.org/officeDocument/2006/relationships/hyperlink" Target="https://cdebrowser.nci.nih.gov/cdebrowserClient/cdeBrowser.html" TargetMode="External"/><Relationship Id="rId103" Type="http://schemas.openxmlformats.org/officeDocument/2006/relationships/hyperlink" Target="https://cdebrowser.nci.nih.gov/cdebrowserClient/cdeBrowser.html" TargetMode="External"/><Relationship Id="rId124" Type="http://schemas.openxmlformats.org/officeDocument/2006/relationships/hyperlink" Target="https://cdebrowser.nci.nih.gov/cdebrowserClient/cdeBrowser.html" TargetMode="External"/><Relationship Id="rId70" Type="http://schemas.openxmlformats.org/officeDocument/2006/relationships/hyperlink" Target="https://cdebrowser.nci.nih.gov/cdebrowserClient/cdeBrowser.html" TargetMode="External"/><Relationship Id="rId91" Type="http://schemas.openxmlformats.org/officeDocument/2006/relationships/hyperlink" Target="https://cdebrowser.nci.nih.gov/cdebrowserClient/cdeBrowser.html" TargetMode="External"/><Relationship Id="rId145" Type="http://schemas.openxmlformats.org/officeDocument/2006/relationships/hyperlink" Target="https://cdebrowser.nci.nih.gov/cdebrowserClient/cdeBrowser.html" TargetMode="External"/><Relationship Id="rId166" Type="http://schemas.openxmlformats.org/officeDocument/2006/relationships/hyperlink" Target="https://cdebrowser.nci.nih.gov/cdebrowserClient/cdeBrowser.html" TargetMode="External"/><Relationship Id="rId187" Type="http://schemas.openxmlformats.org/officeDocument/2006/relationships/hyperlink" Target="https://cdebrowser.nci.nih.gov/cdebrowserClient/cdeBrowser.html" TargetMode="External"/><Relationship Id="rId1" Type="http://schemas.openxmlformats.org/officeDocument/2006/relationships/hyperlink" Target="https://cdebrowser.nci.nih.gov/cdebrowserClient/cdeBrowser.html" TargetMode="External"/><Relationship Id="rId212" Type="http://schemas.openxmlformats.org/officeDocument/2006/relationships/hyperlink" Target="https://cdebrowser.nci.nih.gov/cdebrowserClient/cdeBrowser.html" TargetMode="External"/><Relationship Id="rId233" Type="http://schemas.openxmlformats.org/officeDocument/2006/relationships/hyperlink" Target="https://cdebrowser.nci.nih.gov/cdebrowserClient/cdeBrowser.html" TargetMode="External"/><Relationship Id="rId254" Type="http://schemas.openxmlformats.org/officeDocument/2006/relationships/hyperlink" Target="https://cdebrowser.nci.nih.gov/cdebrowserClient/cdeBrowser.html" TargetMode="External"/><Relationship Id="rId28" Type="http://schemas.openxmlformats.org/officeDocument/2006/relationships/hyperlink" Target="https://cdebrowser.nci.nih.gov/cdebrowserClient/cdeBrowser.html" TargetMode="External"/><Relationship Id="rId49" Type="http://schemas.openxmlformats.org/officeDocument/2006/relationships/hyperlink" Target="https://cdebrowser.nci.nih.gov/cdebrowserClient/cdeBrowser.html" TargetMode="External"/><Relationship Id="rId114" Type="http://schemas.openxmlformats.org/officeDocument/2006/relationships/hyperlink" Target="https://cdebrowser.nci.nih.gov/cdebrowserClient/cdeBrowser.html" TargetMode="External"/><Relationship Id="rId275"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8" Type="http://schemas.openxmlformats.org/officeDocument/2006/relationships/hyperlink" Target="https://localhost/term/domain/anatomical_site" TargetMode="External"/><Relationship Id="rId13" Type="http://schemas.openxmlformats.org/officeDocument/2006/relationships/hyperlink" Target="http://localhost/terms/domain/agent_name" TargetMode="External"/><Relationship Id="rId3" Type="http://schemas.openxmlformats.org/officeDocument/2006/relationships/hyperlink" Target="http://localhost/terms/domain/disease_term" TargetMode="External"/><Relationship Id="rId7" Type="http://schemas.openxmlformats.org/officeDocument/2006/relationships/hyperlink" Target="https://localhost/term/domain/procedure" TargetMode="External"/><Relationship Id="rId12" Type="http://schemas.openxmlformats.org/officeDocument/2006/relationships/hyperlink" Target="http://localhost/terms/domain/modified_ecog" TargetMode="External"/><Relationship Id="rId2" Type="http://schemas.openxmlformats.org/officeDocument/2006/relationships/hyperlink" Target="http://localhost/terms/domain/medication" TargetMode="External"/><Relationship Id="rId1" Type="http://schemas.openxmlformats.org/officeDocument/2006/relationships/hyperlink" Target="http://localhost/terms/domain/breed" TargetMode="External"/><Relationship Id="rId6" Type="http://schemas.openxmlformats.org/officeDocument/2006/relationships/hyperlink" Target="http://localhost/terms/domain/agent_name" TargetMode="External"/><Relationship Id="rId11" Type="http://schemas.openxmlformats.org/officeDocument/2006/relationships/hyperlink" Target="http://localhost/terms/domain/respiration_pattern" TargetMode="External"/><Relationship Id="rId5" Type="http://schemas.openxmlformats.org/officeDocument/2006/relationships/hyperlink" Target="http://localhost/terms/domain/histological_grade" TargetMode="External"/><Relationship Id="rId10" Type="http://schemas.openxmlformats.org/officeDocument/2006/relationships/hyperlink" Target="http://localhost/terms/domain/anatomical_location" TargetMode="External"/><Relationship Id="rId4" Type="http://schemas.openxmlformats.org/officeDocument/2006/relationships/hyperlink" Target="http://localhost/terms/domain/primary_disease_site" TargetMode="External"/><Relationship Id="rId9" Type="http://schemas.openxmlformats.org/officeDocument/2006/relationships/hyperlink" Target="http://localhost/terms/domain/route_of_administration" TargetMode="External"/><Relationship Id="rId14" Type="http://schemas.openxmlformats.org/officeDocument/2006/relationships/hyperlink" Target="http://localhost/terms/domain/adverse_event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cancerimagingarchive.net/collections/"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cdebrowser.nci.nih.gov/cdebrowserClient/cdeBrowser.html" TargetMode="External"/><Relationship Id="rId117"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42" Type="http://schemas.openxmlformats.org/officeDocument/2006/relationships/hyperlink" Target="https://cdebrowser.nci.nih.gov/cdebrowserClient/cdeBrowser.html" TargetMode="External"/><Relationship Id="rId47" Type="http://schemas.openxmlformats.org/officeDocument/2006/relationships/hyperlink" Target="https://cdebrowser.nci.nih.gov/cdebrowserClient/cdeBrowser.html" TargetMode="External"/><Relationship Id="rId63" Type="http://schemas.openxmlformats.org/officeDocument/2006/relationships/hyperlink" Target="https://cdebrowser.nci.nih.gov/cdebrowserClient/cdeBrowser.html" TargetMode="External"/><Relationship Id="rId68" Type="http://schemas.openxmlformats.org/officeDocument/2006/relationships/hyperlink" Target="https://cdebrowser.nci.nih.gov/cdebrowserClient/cdeBrowser.html" TargetMode="External"/><Relationship Id="rId84" Type="http://schemas.openxmlformats.org/officeDocument/2006/relationships/hyperlink" Target="https://cdebrowser.nci.nih.gov/cdebrowserClient/cdeBrowser.html" TargetMode="External"/><Relationship Id="rId89" Type="http://schemas.openxmlformats.org/officeDocument/2006/relationships/hyperlink" Target="https://cdebrowser.nci.nih.gov/cdebrowserClient/cdeBrowser.html" TargetMode="External"/><Relationship Id="rId112" Type="http://schemas.openxmlformats.org/officeDocument/2006/relationships/hyperlink" Target="https://cdebrowser.nci.nih.gov/cdebrowserClient/cdeBrowser.html" TargetMode="External"/><Relationship Id="rId133" Type="http://schemas.openxmlformats.org/officeDocument/2006/relationships/hyperlink" Target="https://cdebrowser.nci.nih.gov/cdebrowserClient/cdeBrowser.html" TargetMode="External"/><Relationship Id="rId138" Type="http://schemas.openxmlformats.org/officeDocument/2006/relationships/hyperlink" Target="https://cdebrowser.nci.nih.gov/cdebrowserClient/cdeBrowser.html" TargetMode="External"/><Relationship Id="rId154" Type="http://schemas.openxmlformats.org/officeDocument/2006/relationships/hyperlink" Target="https://cdebrowser.nci.nih.gov/cdebrowserClient/cdeBrowser.html" TargetMode="External"/><Relationship Id="rId159" Type="http://schemas.openxmlformats.org/officeDocument/2006/relationships/hyperlink" Target="https://cdebrowser.nci.nih.gov/cdebrowserClient/cdeBrowser.html" TargetMode="External"/><Relationship Id="rId175" Type="http://schemas.openxmlformats.org/officeDocument/2006/relationships/hyperlink" Target="https://cdebrowser.nci.nih.gov/cdebrowserClient/cdeBrowser.html" TargetMode="External"/><Relationship Id="rId170"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107" Type="http://schemas.openxmlformats.org/officeDocument/2006/relationships/hyperlink" Target="https://cdebrowser.nci.nih.gov/cdebrowserClient/cdeBrowser.html" TargetMode="External"/><Relationship Id="rId11" Type="http://schemas.openxmlformats.org/officeDocument/2006/relationships/hyperlink" Target="https://cdebrowser.nci.nih.gov/cdebrowserClient/cdeBrowser.html" TargetMode="External"/><Relationship Id="rId32" Type="http://schemas.openxmlformats.org/officeDocument/2006/relationships/hyperlink" Target="https://cdebrowser.nci.nih.gov/cdebrowserClient/cdeBrowser.html" TargetMode="External"/><Relationship Id="rId37" Type="http://schemas.openxmlformats.org/officeDocument/2006/relationships/hyperlink" Target="https://cdebrowser.nci.nih.gov/cdebrowserClient/cdeBrowser.html" TargetMode="External"/><Relationship Id="rId53" Type="http://schemas.openxmlformats.org/officeDocument/2006/relationships/hyperlink" Target="https://cdebrowser.nci.nih.gov/cdebrowserClient/cdeBrowser.html" TargetMode="External"/><Relationship Id="rId58" Type="http://schemas.openxmlformats.org/officeDocument/2006/relationships/hyperlink" Target="https://cdebrowser.nci.nih.gov/cdebrowserClient/cdeBrowser.html" TargetMode="External"/><Relationship Id="rId74" Type="http://schemas.openxmlformats.org/officeDocument/2006/relationships/hyperlink" Target="https://cdebrowser.nci.nih.gov/cdebrowserClient/cdeBrowser.html" TargetMode="External"/><Relationship Id="rId79" Type="http://schemas.openxmlformats.org/officeDocument/2006/relationships/hyperlink" Target="https://cdebrowser.nci.nih.gov/cdebrowserClient/cdeBrowser.html" TargetMode="External"/><Relationship Id="rId102" Type="http://schemas.openxmlformats.org/officeDocument/2006/relationships/hyperlink" Target="https://cdebrowser.nci.nih.gov/cdebrowserClient/cdeBrowser.html" TargetMode="External"/><Relationship Id="rId123" Type="http://schemas.openxmlformats.org/officeDocument/2006/relationships/hyperlink" Target="https://cdebrowser.nci.nih.gov/cdebrowserClient/cdeBrowser.html" TargetMode="External"/><Relationship Id="rId128" Type="http://schemas.openxmlformats.org/officeDocument/2006/relationships/hyperlink" Target="https://https/cdebrowser.nci.nih.gov/cdebrowserClient/cdeBrowser.html" TargetMode="External"/><Relationship Id="rId144" Type="http://schemas.openxmlformats.org/officeDocument/2006/relationships/hyperlink" Target="https://cdebrowser.nci.nih.gov/cdebrowserClient/cdeBrowser.html" TargetMode="External"/><Relationship Id="rId149"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90" Type="http://schemas.openxmlformats.org/officeDocument/2006/relationships/hyperlink" Target="https://cdebrowser.nci.nih.gov/cdebrowserClient/cdeBrowser.html" TargetMode="External"/><Relationship Id="rId95" Type="http://schemas.openxmlformats.org/officeDocument/2006/relationships/hyperlink" Target="https://cdebrowser.nci.nih.gov/cdebrowserClient/cdeBrowser.html" TargetMode="External"/><Relationship Id="rId160" Type="http://schemas.openxmlformats.org/officeDocument/2006/relationships/hyperlink" Target="https://cdebrowser.nci.nih.gov/cdebrowserClient/cdeBrowser.html" TargetMode="External"/><Relationship Id="rId165" Type="http://schemas.openxmlformats.org/officeDocument/2006/relationships/hyperlink" Target="https://cdebrowser.nci.nih.gov/cdebrowserClient/cdeBrowser.html" TargetMode="External"/><Relationship Id="rId181" Type="http://schemas.openxmlformats.org/officeDocument/2006/relationships/hyperlink" Target="https://cdebrowser.nci.nih.gov/cdebrowserClient/cdeBrowser.html" TargetMode="External"/><Relationship Id="rId186"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 Id="rId27" Type="http://schemas.openxmlformats.org/officeDocument/2006/relationships/hyperlink" Target="https://cdebrowser.nci.nih.gov/cdebrowserClient/cdeBrowser.html" TargetMode="External"/><Relationship Id="rId43" Type="http://schemas.openxmlformats.org/officeDocument/2006/relationships/hyperlink" Target="https://cdebrowser.nci.nih.gov/cdebrowserClient/cdeBrowser.html" TargetMode="External"/><Relationship Id="rId48" Type="http://schemas.openxmlformats.org/officeDocument/2006/relationships/hyperlink" Target="https://cdebrowser.nci.nih.gov/cdebrowserClient/cdeBrowser.html" TargetMode="External"/><Relationship Id="rId64" Type="http://schemas.openxmlformats.org/officeDocument/2006/relationships/hyperlink" Target="https://cdebrowser.nci.nih.gov/cdebrowserClient/cdeBrowser.html" TargetMode="External"/><Relationship Id="rId69" Type="http://schemas.openxmlformats.org/officeDocument/2006/relationships/hyperlink" Target="https://cdebrowser.nci.nih.gov/cdebrowserClient/cdeBrowser.html" TargetMode="External"/><Relationship Id="rId113" Type="http://schemas.openxmlformats.org/officeDocument/2006/relationships/hyperlink" Target="https://cdebrowser.nci.nih.gov/cdebrowserClient/cdeBrowser.html" TargetMode="External"/><Relationship Id="rId118" Type="http://schemas.openxmlformats.org/officeDocument/2006/relationships/hyperlink" Target="https://cdebrowser.nci.nih.gov/cdebrowserClient/cdeBrowser.html" TargetMode="External"/><Relationship Id="rId134" Type="http://schemas.openxmlformats.org/officeDocument/2006/relationships/hyperlink" Target="https://cdebrowser.nci.nih.gov/cdebrowserClient/cdeBrowser.html" TargetMode="External"/><Relationship Id="rId139" Type="http://schemas.openxmlformats.org/officeDocument/2006/relationships/hyperlink" Target="https://cdebrowser.nci.nih.gov/cdebrowserClient/cdeBrowser.html" TargetMode="External"/><Relationship Id="rId80" Type="http://schemas.openxmlformats.org/officeDocument/2006/relationships/hyperlink" Target="https://cdebrowser.nci.nih.gov/cdebrowserClient/cdeBrowser.html" TargetMode="External"/><Relationship Id="rId85" Type="http://schemas.openxmlformats.org/officeDocument/2006/relationships/hyperlink" Target="https://cdebrowser.nci.nih.gov/cdebrowserClient/cdeBrowser.html" TargetMode="External"/><Relationship Id="rId150" Type="http://schemas.openxmlformats.org/officeDocument/2006/relationships/hyperlink" Target="https://cdebrowser.nci.nih.gov/cdebrowserClient/cdeBrowser.html" TargetMode="External"/><Relationship Id="rId155" Type="http://schemas.openxmlformats.org/officeDocument/2006/relationships/hyperlink" Target="https://cdebrowser.nci.nih.gov/cdebrowserClient/cdeBrowser.html" TargetMode="External"/><Relationship Id="rId171" Type="http://schemas.openxmlformats.org/officeDocument/2006/relationships/hyperlink" Target="https://cdebrowser.nci.nih.gov/cdebrowserClient/cdeBrowser.html" TargetMode="External"/><Relationship Id="rId176"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33" Type="http://schemas.openxmlformats.org/officeDocument/2006/relationships/hyperlink" Target="https://cdebrowser.nci.nih.gov/cdebrowserClient/cdeBrowser.html" TargetMode="External"/><Relationship Id="rId38" Type="http://schemas.openxmlformats.org/officeDocument/2006/relationships/hyperlink" Target="https://cdebrowser.nci.nih.gov/cdebrowserClient/cdeBrowser.html" TargetMode="External"/><Relationship Id="rId59" Type="http://schemas.openxmlformats.org/officeDocument/2006/relationships/hyperlink" Target="https://cdebrowser.nci.nih.gov/cdebrowserClient/cdeBrowser.html" TargetMode="External"/><Relationship Id="rId103" Type="http://schemas.openxmlformats.org/officeDocument/2006/relationships/hyperlink" Target="https://cdebrowser.nci.nih.gov/cdebrowserClient/cdeBrowser.html" TargetMode="External"/><Relationship Id="rId108" Type="http://schemas.openxmlformats.org/officeDocument/2006/relationships/hyperlink" Target="https://cdebrowser.nci.nih.gov/cdebrowserClient/cdeBrowser.html" TargetMode="External"/><Relationship Id="rId124" Type="http://schemas.openxmlformats.org/officeDocument/2006/relationships/hyperlink" Target="https://cdebrowser.nci.nih.gov/cdebrowserClient/cdeBrowser.html" TargetMode="External"/><Relationship Id="rId129" Type="http://schemas.openxmlformats.org/officeDocument/2006/relationships/hyperlink" Target="https://cdebrowser.nci.nih.gov/cdebrowserClient/cdeBrowser.html" TargetMode="External"/><Relationship Id="rId54" Type="http://schemas.openxmlformats.org/officeDocument/2006/relationships/hyperlink" Target="https://cdebrowser.nci.nih.gov/cdebrowserClient/cdeBrowser.html" TargetMode="External"/><Relationship Id="rId70" Type="http://schemas.openxmlformats.org/officeDocument/2006/relationships/hyperlink" Target="https://cdebrowser.nci.nih.gov/cdebrowserClient/cdeBrowser.html" TargetMode="External"/><Relationship Id="rId75" Type="http://schemas.openxmlformats.org/officeDocument/2006/relationships/hyperlink" Target="https://cdebrowser.nci.nih.gov/cdebrowserClient/cdeBrowser.html" TargetMode="External"/><Relationship Id="rId91" Type="http://schemas.openxmlformats.org/officeDocument/2006/relationships/hyperlink" Target="https://cdebrowser.nci.nih.gov/cdebrowserClient/cdeBrowser.html" TargetMode="External"/><Relationship Id="rId96" Type="http://schemas.openxmlformats.org/officeDocument/2006/relationships/hyperlink" Target="https://cdebrowser.nci.nih.gov/cdebrowserClient/cdeBrowser.html" TargetMode="External"/><Relationship Id="rId140" Type="http://schemas.openxmlformats.org/officeDocument/2006/relationships/hyperlink" Target="https://cdebrowser.nci.nih.gov/cdebrowserClient/cdeBrowser.html" TargetMode="External"/><Relationship Id="rId145" Type="http://schemas.openxmlformats.org/officeDocument/2006/relationships/hyperlink" Target="https://cdebrowser.nci.nih.gov/cdebrowserClient/cdeBrowser.html" TargetMode="External"/><Relationship Id="rId161" Type="http://schemas.openxmlformats.org/officeDocument/2006/relationships/hyperlink" Target="https://cdebrowser.nci.nih.gov/cdebrowserClient/cdeBrowser.html" TargetMode="External"/><Relationship Id="rId166" Type="http://schemas.openxmlformats.org/officeDocument/2006/relationships/hyperlink" Target="https://cdebrowser.nci.nih.gov/cdebrowserClient/cdeBrowser.html" TargetMode="External"/><Relationship Id="rId182" Type="http://schemas.openxmlformats.org/officeDocument/2006/relationships/hyperlink" Target="https://cdebrowser.nci.nih.gov/cdebrowserClient/cdeBrowser.html" TargetMode="External"/><Relationship Id="rId187" Type="http://schemas.openxmlformats.org/officeDocument/2006/relationships/hyperlink" Target="https://cdebrowser.nci.nih.gov/cdebrowserClient/cdeBrowser.html" TargetMode="External"/><Relationship Id="rId1" Type="http://schemas.openxmlformats.org/officeDocument/2006/relationships/hyperlink" Target="https://cdebrowser.nci.nih.gov/cdebrowserClient/cdeBrowser.html" TargetMode="External"/><Relationship Id="rId6" Type="http://schemas.openxmlformats.org/officeDocument/2006/relationships/hyperlink" Target="https://cdebrowser.nci.nih.gov/cdebrowserClient/cdeBrowser.html" TargetMode="External"/><Relationship Id="rId23" Type="http://schemas.openxmlformats.org/officeDocument/2006/relationships/hyperlink" Target="https://cdebrowser.nci.nih.gov/cdebrowserClient/cdeBrowser.html" TargetMode="External"/><Relationship Id="rId28" Type="http://schemas.openxmlformats.org/officeDocument/2006/relationships/hyperlink" Target="https://cdebrowser.nci.nih.gov/cdebrowserClient/cdeBrowser.html" TargetMode="External"/><Relationship Id="rId49" Type="http://schemas.openxmlformats.org/officeDocument/2006/relationships/hyperlink" Target="https://cdebrowser.nci.nih.gov/cdebrowserClient/cdeBrowser.html" TargetMode="External"/><Relationship Id="rId114" Type="http://schemas.openxmlformats.org/officeDocument/2006/relationships/hyperlink" Target="https://cdebrowser.nci.nih.gov/cdebrowserClient/cdeBrowser.html" TargetMode="External"/><Relationship Id="rId119" Type="http://schemas.openxmlformats.org/officeDocument/2006/relationships/hyperlink" Target="https://cdebrowser.nci.nih.gov/cdebrowserClient/cdeBrowser.html" TargetMode="External"/><Relationship Id="rId44" Type="http://schemas.openxmlformats.org/officeDocument/2006/relationships/hyperlink" Target="https://cdebrowser.nci.nih.gov/cdebrowserClient/cdeBrowser.html" TargetMode="External"/><Relationship Id="rId60" Type="http://schemas.openxmlformats.org/officeDocument/2006/relationships/hyperlink" Target="https://cdebrowser.nci.nih.gov/cdebrowserClient/cdeBrowser.html" TargetMode="External"/><Relationship Id="rId65" Type="http://schemas.openxmlformats.org/officeDocument/2006/relationships/hyperlink" Target="https://cdebrowser.nci.nih.gov/cdebrowserClient/cdeBrowser.html" TargetMode="External"/><Relationship Id="rId81" Type="http://schemas.openxmlformats.org/officeDocument/2006/relationships/hyperlink" Target="https://cdebrowser.nci.nih.gov/cdebrowserClient/cdeBrowser.html" TargetMode="External"/><Relationship Id="rId86" Type="http://schemas.openxmlformats.org/officeDocument/2006/relationships/hyperlink" Target="https://cdebrowser.nci.nih.gov/cdebrowserClient/cdeBrowser.html" TargetMode="External"/><Relationship Id="rId130" Type="http://schemas.openxmlformats.org/officeDocument/2006/relationships/hyperlink" Target="https://cdebrowser.nci.nih.gov/cdebrowserClient/cdeBrowser.html" TargetMode="External"/><Relationship Id="rId135" Type="http://schemas.openxmlformats.org/officeDocument/2006/relationships/hyperlink" Target="https://cdebrowser.nci.nih.gov/cdebrowserClient/cdeBrowser.html" TargetMode="External"/><Relationship Id="rId151" Type="http://schemas.openxmlformats.org/officeDocument/2006/relationships/hyperlink" Target="https://cdebrowser.nci.nih.gov/cdebrowserClient/cdeBrowser.html" TargetMode="External"/><Relationship Id="rId156" Type="http://schemas.openxmlformats.org/officeDocument/2006/relationships/hyperlink" Target="https://cdebrowser.nci.nih.gov/cdebrowserClient/cdeBrowser.html" TargetMode="External"/><Relationship Id="rId177" Type="http://schemas.openxmlformats.org/officeDocument/2006/relationships/hyperlink" Target="https://cdebrowser.nci.nih.gov/cdebrowserClient/cdeBrowser.html" TargetMode="External"/><Relationship Id="rId172" Type="http://schemas.openxmlformats.org/officeDocument/2006/relationships/hyperlink" Target="https://cdebrowser.nci.nih.gov/cdebrowserClient/cdeBrowser.html" TargetMode="External"/><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39" Type="http://schemas.openxmlformats.org/officeDocument/2006/relationships/hyperlink" Target="https://cdebrowser.nci.nih.gov/cdebrowserClient/cdeBrowser.html" TargetMode="External"/><Relationship Id="rId109" Type="http://schemas.openxmlformats.org/officeDocument/2006/relationships/hyperlink" Target="https://cdebrowser.nci.nih.gov/cdebrowserClient/cdeBrowser.html" TargetMode="External"/><Relationship Id="rId34" Type="http://schemas.openxmlformats.org/officeDocument/2006/relationships/hyperlink" Target="https://cdebrowser.nci.nih.gov/cdebrowserClient/cdeBrowser.html" TargetMode="External"/><Relationship Id="rId50" Type="http://schemas.openxmlformats.org/officeDocument/2006/relationships/hyperlink" Target="https://cdebrowser.nci.nih.gov/cdebrowserClient/cdeBrowser.html" TargetMode="External"/><Relationship Id="rId55" Type="http://schemas.openxmlformats.org/officeDocument/2006/relationships/hyperlink" Target="https://cdebrowser.nci.nih.gov/cdebrowserClient/cdeBrowser.html" TargetMode="External"/><Relationship Id="rId76" Type="http://schemas.openxmlformats.org/officeDocument/2006/relationships/hyperlink" Target="https://cdebrowser.nci.nih.gov/cdebrowserClient/cdeBrowser.html" TargetMode="External"/><Relationship Id="rId97" Type="http://schemas.openxmlformats.org/officeDocument/2006/relationships/hyperlink" Target="https://cdebrowser.nci.nih.gov/cdebrowserClient/cdeBrowser.html" TargetMode="External"/><Relationship Id="rId104" Type="http://schemas.openxmlformats.org/officeDocument/2006/relationships/hyperlink" Target="https://cdebrowser.nci.nih.gov/cdebrowserClient/cdeBrowser.html" TargetMode="External"/><Relationship Id="rId120" Type="http://schemas.openxmlformats.org/officeDocument/2006/relationships/hyperlink" Target="https://cdebrowser.nci.nih.gov/cdebrowserClient/cdeBrowser.html" TargetMode="External"/><Relationship Id="rId125" Type="http://schemas.openxmlformats.org/officeDocument/2006/relationships/hyperlink" Target="https://cdebrowser.nci.nih.gov/cdebrowserClient/cdeBrowser.html" TargetMode="External"/><Relationship Id="rId141" Type="http://schemas.openxmlformats.org/officeDocument/2006/relationships/hyperlink" Target="https://cdebrowser.nci.nih.gov/cdebrowserClient/cdeBrowser.html" TargetMode="External"/><Relationship Id="rId146" Type="http://schemas.openxmlformats.org/officeDocument/2006/relationships/hyperlink" Target="https://cdebrowser.nci.nih.gov/cdebrowserClient/cdeBrowser.html" TargetMode="External"/><Relationship Id="rId167"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71" Type="http://schemas.openxmlformats.org/officeDocument/2006/relationships/hyperlink" Target="https://cdebrowser.nci.nih.gov/cdebrowserClient/cdeBrowser.html" TargetMode="External"/><Relationship Id="rId92" Type="http://schemas.openxmlformats.org/officeDocument/2006/relationships/hyperlink" Target="https://cdebrowser.nci.nih.gov/cdebrowserClient/cdeBrowser.html" TargetMode="External"/><Relationship Id="rId162" Type="http://schemas.openxmlformats.org/officeDocument/2006/relationships/hyperlink" Target="https://cdebrowser.nci.nih.gov/cdebrowserClient/cdeBrowser.html" TargetMode="External"/><Relationship Id="rId183"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29" Type="http://schemas.openxmlformats.org/officeDocument/2006/relationships/hyperlink" Target="https://cdebrowser.nci.nih.gov/cdebrowserClient/cdeBrowser.html" TargetMode="External"/><Relationship Id="rId24" Type="http://schemas.openxmlformats.org/officeDocument/2006/relationships/hyperlink" Target="https://cdebrowser.nci.nih.gov/cdebrowserClient/cdeBrowser.html" TargetMode="External"/><Relationship Id="rId40" Type="http://schemas.openxmlformats.org/officeDocument/2006/relationships/hyperlink" Target="https://cdebrowser.nci.nih.gov/cdebrowserClient/cdeBrowser.html" TargetMode="External"/><Relationship Id="rId45" Type="http://schemas.openxmlformats.org/officeDocument/2006/relationships/hyperlink" Target="https://cdebrowser.nci.nih.gov/cdebrowserClient/cdeBrowser.html" TargetMode="External"/><Relationship Id="rId66" Type="http://schemas.openxmlformats.org/officeDocument/2006/relationships/hyperlink" Target="https://cdebrowser.nci.nih.gov/cdebrowserClient/cdeBrowser.html" TargetMode="External"/><Relationship Id="rId87" Type="http://schemas.openxmlformats.org/officeDocument/2006/relationships/hyperlink" Target="https://cdebrowser.nci.nih.gov/cdebrowserClient/cdeBrowser.html" TargetMode="External"/><Relationship Id="rId110" Type="http://schemas.openxmlformats.org/officeDocument/2006/relationships/hyperlink" Target="https://cdebrowser.nci.nih.gov/cdebrowserClient/cdeBrowser.html" TargetMode="External"/><Relationship Id="rId115" Type="http://schemas.openxmlformats.org/officeDocument/2006/relationships/hyperlink" Target="https://cdebrowser.nci.nih.gov/cdebrowserClient/cdeBrowser.html" TargetMode="External"/><Relationship Id="rId131" Type="http://schemas.openxmlformats.org/officeDocument/2006/relationships/hyperlink" Target="https://cdebrowser.nci.nih.gov/cdebrowserClient/cdeBrowser.html" TargetMode="External"/><Relationship Id="rId136" Type="http://schemas.openxmlformats.org/officeDocument/2006/relationships/hyperlink" Target="https://cdebrowser.nci.nih.gov/cdebrowserClient/cdeBrowser.html" TargetMode="External"/><Relationship Id="rId157" Type="http://schemas.openxmlformats.org/officeDocument/2006/relationships/hyperlink" Target="https://cdebrowser.nci.nih.gov/cdebrowserClient/cdeBrowser.html" TargetMode="External"/><Relationship Id="rId178" Type="http://schemas.openxmlformats.org/officeDocument/2006/relationships/hyperlink" Target="https://cdebrowser.nci.nih.gov/cdebrowserClient/cdeBrowser.html" TargetMode="External"/><Relationship Id="rId61" Type="http://schemas.openxmlformats.org/officeDocument/2006/relationships/hyperlink" Target="https://cdebrowser.nci.nih.gov/cdebrowserClient/cdeBrowser.html" TargetMode="External"/><Relationship Id="rId82" Type="http://schemas.openxmlformats.org/officeDocument/2006/relationships/hyperlink" Target="https://cdebrowser.nci.nih.gov/cdebrowserClient/cdeBrowser.html" TargetMode="External"/><Relationship Id="rId152" Type="http://schemas.openxmlformats.org/officeDocument/2006/relationships/hyperlink" Target="https://cdebrowser.nci.nih.gov/cdebrowserClient/cdeBrowser.html" TargetMode="External"/><Relationship Id="rId173"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30" Type="http://schemas.openxmlformats.org/officeDocument/2006/relationships/hyperlink" Target="https://cdebrowser.nci.nih.gov/cdebrowserClient/cdeBrowser.html" TargetMode="External"/><Relationship Id="rId35" Type="http://schemas.openxmlformats.org/officeDocument/2006/relationships/hyperlink" Target="https://cdebrowser.nci.nih.gov/cdebrowserClient/cdeBrowser.html" TargetMode="External"/><Relationship Id="rId56" Type="http://schemas.openxmlformats.org/officeDocument/2006/relationships/hyperlink" Target="https://cdebrowser.nci.nih.gov/cdebrowserClient/cdeBrowser.html" TargetMode="External"/><Relationship Id="rId77" Type="http://schemas.openxmlformats.org/officeDocument/2006/relationships/hyperlink" Target="https://cdebrowser.nci.nih.gov/cdebrowserClient/cdeBrowser.html" TargetMode="External"/><Relationship Id="rId100" Type="http://schemas.openxmlformats.org/officeDocument/2006/relationships/hyperlink" Target="https://cdebrowser.nci.nih.gov/cdebrowserClient/cdeBrowser.html" TargetMode="External"/><Relationship Id="rId105" Type="http://schemas.openxmlformats.org/officeDocument/2006/relationships/hyperlink" Target="https://cdebrowser.nci.nih.gov/cdebrowserClient/cdeBrowser.html" TargetMode="External"/><Relationship Id="rId126" Type="http://schemas.openxmlformats.org/officeDocument/2006/relationships/hyperlink" Target="https://cdebrowser.nci.nih.gov/cdebrowserClient/cdeBrowser.html" TargetMode="External"/><Relationship Id="rId147" Type="http://schemas.openxmlformats.org/officeDocument/2006/relationships/hyperlink" Target="https://cdebrowser.nci.nih.gov/cdebrowserClient/cdeBrowser.html" TargetMode="External"/><Relationship Id="rId168" Type="http://schemas.openxmlformats.org/officeDocument/2006/relationships/hyperlink" Target="https://cdebrowser.nci.nih.gov/cdebrowserClient/cdeBrowser.html" TargetMode="External"/><Relationship Id="rId8" Type="http://schemas.openxmlformats.org/officeDocument/2006/relationships/hyperlink" Target="https://cdebrowser.nci.nih.gov/cdebrowserClient/cdeBrowser.html" TargetMode="External"/><Relationship Id="rId51" Type="http://schemas.openxmlformats.org/officeDocument/2006/relationships/hyperlink" Target="https://cdebrowser.nci.nih.gov/cdebrowserClient/cdeBrowser.html" TargetMode="External"/><Relationship Id="rId72" Type="http://schemas.openxmlformats.org/officeDocument/2006/relationships/hyperlink" Target="https://ncit.nci.nih.gov/ncitbrowser/pages/concept_details.jsf?dictionary=NCI%20Thesaurus&amp;code=C16899" TargetMode="External"/><Relationship Id="rId93" Type="http://schemas.openxmlformats.org/officeDocument/2006/relationships/hyperlink" Target="https://cdebrowser.nci.nih.gov/cdebrowserClient/cdeBrowser.html" TargetMode="External"/><Relationship Id="rId98" Type="http://schemas.openxmlformats.org/officeDocument/2006/relationships/hyperlink" Target="https://cdebrowser.nci.nih.gov/cdebrowserClient/cdeBrowser.html" TargetMode="External"/><Relationship Id="rId121" Type="http://schemas.openxmlformats.org/officeDocument/2006/relationships/hyperlink" Target="https://cdebrowser.nci.nih.gov/cdebrowserClient/cdeBrowser.html" TargetMode="External"/><Relationship Id="rId142" Type="http://schemas.openxmlformats.org/officeDocument/2006/relationships/hyperlink" Target="https://cdebrowser.nci.nih.gov/cdebrowserClient/cdeBrowser.html" TargetMode="External"/><Relationship Id="rId163" Type="http://schemas.openxmlformats.org/officeDocument/2006/relationships/hyperlink" Target="https://cdebrowser.nci.nih.gov/cdebrowserClient/cdeBrowser.html" TargetMode="External"/><Relationship Id="rId184"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25" Type="http://schemas.openxmlformats.org/officeDocument/2006/relationships/hyperlink" Target="https://cdebrowser.nci.nih.gov/cdebrowserClient/cdeBrowser.html" TargetMode="External"/><Relationship Id="rId46" Type="http://schemas.openxmlformats.org/officeDocument/2006/relationships/hyperlink" Target="https://cdebrowser.nci.nih.gov/cdebrowserClient/cdeBrowser.html" TargetMode="External"/><Relationship Id="rId67" Type="http://schemas.openxmlformats.org/officeDocument/2006/relationships/hyperlink" Target="https://cdebrowser.nci.nih.gov/cdebrowserClient/cdeBrowser.html" TargetMode="External"/><Relationship Id="rId116" Type="http://schemas.openxmlformats.org/officeDocument/2006/relationships/hyperlink" Target="https://cdebrowser.nci.nih.gov/cdebrowserClient/cdeBrowser.html" TargetMode="External"/><Relationship Id="rId137" Type="http://schemas.openxmlformats.org/officeDocument/2006/relationships/hyperlink" Target="https://cdebrowser.nci.nih.gov/cdebrowserClient/cdeBrowser.html" TargetMode="External"/><Relationship Id="rId158"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41" Type="http://schemas.openxmlformats.org/officeDocument/2006/relationships/hyperlink" Target="https://cdebrowser.nci.nih.gov/cdebrowserClient/cdeBrowser.html" TargetMode="External"/><Relationship Id="rId62" Type="http://schemas.openxmlformats.org/officeDocument/2006/relationships/hyperlink" Target="https://cdebrowser.nci.nih.gov/cdebrowserClient/cdeBrowser.html" TargetMode="External"/><Relationship Id="rId83" Type="http://schemas.openxmlformats.org/officeDocument/2006/relationships/hyperlink" Target="https://cdebrowser.nci.nih.gov/cdebrowserClient/cdeBrowser.html" TargetMode="External"/><Relationship Id="rId88" Type="http://schemas.openxmlformats.org/officeDocument/2006/relationships/hyperlink" Target="https://cdebrowser.nci.nih.gov/cdebrowserClient/cdeBrowser.html" TargetMode="External"/><Relationship Id="rId111" Type="http://schemas.openxmlformats.org/officeDocument/2006/relationships/hyperlink" Target="https://cdebrowser.nci.nih.gov/cdebrowserClient/cdeBrowser.html" TargetMode="External"/><Relationship Id="rId132" Type="http://schemas.openxmlformats.org/officeDocument/2006/relationships/hyperlink" Target="https://cdebrowser.nci.nih.gov/cdebrowserClient/cdeBrowser.html" TargetMode="External"/><Relationship Id="rId153" Type="http://schemas.openxmlformats.org/officeDocument/2006/relationships/hyperlink" Target="https://cdebrowser.nci.nih.gov/cdebrowserClient/cdeBrowser.html" TargetMode="External"/><Relationship Id="rId174" Type="http://schemas.openxmlformats.org/officeDocument/2006/relationships/hyperlink" Target="https://cdebrowser.nci.nih.gov/cdebrowserClient/cdeBrowser.html" TargetMode="External"/><Relationship Id="rId179"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36" Type="http://schemas.openxmlformats.org/officeDocument/2006/relationships/hyperlink" Target="https://cdebrowser.nci.nih.gov/cdebrowserClient/cdeBrowser.html" TargetMode="External"/><Relationship Id="rId57" Type="http://schemas.openxmlformats.org/officeDocument/2006/relationships/hyperlink" Target="https://cdebrowser.nci.nih.gov/cdebrowserClient/cdeBrowser.html" TargetMode="External"/><Relationship Id="rId106" Type="http://schemas.openxmlformats.org/officeDocument/2006/relationships/hyperlink" Target="https://cdebrowser.nci.nih.gov/cdebrowserClient/cdeBrowser.html" TargetMode="External"/><Relationship Id="rId127" Type="http://schemas.openxmlformats.org/officeDocument/2006/relationships/hyperlink" Target="https://cdebrowser.nci.nih.gov/cdebrowserClient/cdeBrowser.html" TargetMode="External"/><Relationship Id="rId10" Type="http://schemas.openxmlformats.org/officeDocument/2006/relationships/hyperlink" Target="https://cdebrowser.nci.nih.gov/cdebrowserClient/cdeBrowser.html" TargetMode="External"/><Relationship Id="rId31" Type="http://schemas.openxmlformats.org/officeDocument/2006/relationships/hyperlink" Target="https://cdebrowser.nci.nih.gov/cdebrowserClient/cdeBrowser.html" TargetMode="External"/><Relationship Id="rId52" Type="http://schemas.openxmlformats.org/officeDocument/2006/relationships/hyperlink" Target="https://cdebrowser.nci.nih.gov/cdebrowserClient/cdeBrowser.html" TargetMode="External"/><Relationship Id="rId73" Type="http://schemas.openxmlformats.org/officeDocument/2006/relationships/hyperlink" Target="https://cdebrowser.nci.nih.gov/cdebrowserClient/cdeBrowser.html" TargetMode="External"/><Relationship Id="rId78" Type="http://schemas.openxmlformats.org/officeDocument/2006/relationships/hyperlink" Target="https://cdebrowser.nci.nih.gov/cdebrowserClient/cdeBrowser.html" TargetMode="External"/><Relationship Id="rId94" Type="http://schemas.openxmlformats.org/officeDocument/2006/relationships/hyperlink" Target="https://cdebrowser.nci.nih.gov/cdebrowserClient/cdeBrowser.html" TargetMode="External"/><Relationship Id="rId99" Type="http://schemas.openxmlformats.org/officeDocument/2006/relationships/hyperlink" Target="https://cdebrowser.nci.nih.gov/cdebrowserClient/cdeBrowser.html" TargetMode="External"/><Relationship Id="rId101" Type="http://schemas.openxmlformats.org/officeDocument/2006/relationships/hyperlink" Target="https://cdebrowser.nci.nih.gov/cdebrowserClient/cdeBrowser.html" TargetMode="External"/><Relationship Id="rId122" Type="http://schemas.openxmlformats.org/officeDocument/2006/relationships/hyperlink" Target="https://cdebrowser.nci.nih.gov/cdebrowserClient/cdeBrowser.html" TargetMode="External"/><Relationship Id="rId143" Type="http://schemas.openxmlformats.org/officeDocument/2006/relationships/hyperlink" Target="https://cdebrowser.nci.nih.gov/cdebrowserClient/cdeBrowser.html" TargetMode="External"/><Relationship Id="rId148" Type="http://schemas.openxmlformats.org/officeDocument/2006/relationships/hyperlink" Target="https://cdebrowser.nci.nih.gov/cdebrowserClient/cdeBrowser.html" TargetMode="External"/><Relationship Id="rId164" Type="http://schemas.openxmlformats.org/officeDocument/2006/relationships/hyperlink" Target="https://cdebrowser.nci.nih.gov/cdebrowserClient/cdeBrowser.html" TargetMode="External"/><Relationship Id="rId169" Type="http://schemas.openxmlformats.org/officeDocument/2006/relationships/hyperlink" Target="https://cdebrowser.nci.nih.gov/cdebrowserClient/cdeBrowser.html" TargetMode="External"/><Relationship Id="rId185"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80" Type="http://schemas.openxmlformats.org/officeDocument/2006/relationships/hyperlink" Target="https://cdebrowser.nci.nih.gov/cdebrowserClient/cdeBrowser.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26" Type="http://schemas.openxmlformats.org/officeDocument/2006/relationships/hyperlink" Target="https://cdebrowser.nci.nih.gov/cdebrowserClient/cdeBrowser.html" TargetMode="External"/><Relationship Id="rId39"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34" Type="http://schemas.openxmlformats.org/officeDocument/2006/relationships/hyperlink" Target="https://cdebrowser.nci.nih.gov/cdebrowserClient/cdeBrowser.html" TargetMode="External"/><Relationship Id="rId42" Type="http://schemas.openxmlformats.org/officeDocument/2006/relationships/hyperlink" Target="https://cdebrowser.nci.nih.gov/cdebrowserClient/cdeBrowser.html" TargetMode="External"/><Relationship Id="rId47" Type="http://schemas.openxmlformats.org/officeDocument/2006/relationships/hyperlink" Target="https://cdebrowser.nci.nih.gov/cdebrowserClient/cdeBrowser.html" TargetMode="External"/><Relationship Id="rId50" Type="http://schemas.openxmlformats.org/officeDocument/2006/relationships/hyperlink" Target="https://cdebrowser.nci.nih.gov/cdebrowserClient/cdeBrowser.html" TargetMode="External"/><Relationship Id="rId55" Type="http://schemas.openxmlformats.org/officeDocument/2006/relationships/printerSettings" Target="../printerSettings/printerSettings1.bin"/><Relationship Id="rId7"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25" Type="http://schemas.openxmlformats.org/officeDocument/2006/relationships/hyperlink" Target="https://cdebrowser.nci.nih.gov/cdebrowserClient/cdeBrowser.html" TargetMode="External"/><Relationship Id="rId33" Type="http://schemas.openxmlformats.org/officeDocument/2006/relationships/hyperlink" Target="https://cdebrowser.nci.nih.gov/cdebrowserClient/cdeBrowser.html" TargetMode="External"/><Relationship Id="rId38" Type="http://schemas.openxmlformats.org/officeDocument/2006/relationships/hyperlink" Target="https://cdebrowser.nci.nih.gov/cdebrowserClient/cdeBrowser.html" TargetMode="External"/><Relationship Id="rId46" Type="http://schemas.openxmlformats.org/officeDocument/2006/relationships/hyperlink" Target="https://www.iana.org/assignments/media-types/media-types.xhtml" TargetMode="External"/><Relationship Id="rId2"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29" Type="http://schemas.openxmlformats.org/officeDocument/2006/relationships/hyperlink" Target="https://cdebrowser.nci.nih.gov/cdebrowserClient/cdeBrowser.html" TargetMode="External"/><Relationship Id="rId41" Type="http://schemas.openxmlformats.org/officeDocument/2006/relationships/hyperlink" Target="https://cdebrowser.nci.nih.gov/cdebrowserClient/cdeBrowser.html" TargetMode="External"/><Relationship Id="rId54" Type="http://schemas.openxmlformats.org/officeDocument/2006/relationships/hyperlink" Target="https://cdebrowser.nci.nih.gov/cdebrowserClient/cdeBrowser.html" TargetMode="External"/><Relationship Id="rId1" Type="http://schemas.openxmlformats.org/officeDocument/2006/relationships/hyperlink" Target="https://cdebrowser.nci.nih.gov/cdebrowserClient/cdeBrowser.html" TargetMode="External"/><Relationship Id="rId6" Type="http://schemas.openxmlformats.org/officeDocument/2006/relationships/hyperlink" Target="https://cdebrowser.nci.nih.gov/cdebrowserClient/cdeBrowser.html" TargetMode="External"/><Relationship Id="rId11" Type="http://schemas.openxmlformats.org/officeDocument/2006/relationships/hyperlink" Target="https://cdebrowser.nci.nih.gov/cdebrowserClient/cdeBrowser.html" TargetMode="External"/><Relationship Id="rId24" Type="http://schemas.openxmlformats.org/officeDocument/2006/relationships/hyperlink" Target="https://cdebrowser.nci.nih.gov/cdebrowserClient/cdeBrowser.html" TargetMode="External"/><Relationship Id="rId32" Type="http://schemas.openxmlformats.org/officeDocument/2006/relationships/hyperlink" Target="https://cdebrowser.nci.nih.gov/cdebrowserClient/cdeBrowser.html" TargetMode="External"/><Relationship Id="rId37" Type="http://schemas.openxmlformats.org/officeDocument/2006/relationships/hyperlink" Target="https://cdebrowser.nci.nih.gov/cdebrowserClient/cdeBrowser.html" TargetMode="External"/><Relationship Id="rId40" Type="http://schemas.openxmlformats.org/officeDocument/2006/relationships/hyperlink" Target="https://cdebrowser.nci.nih.gov/cdebrowserClient/cdeBrowser.html" TargetMode="External"/><Relationship Id="rId45" Type="http://schemas.openxmlformats.org/officeDocument/2006/relationships/hyperlink" Target="https://www.nlm.nih.gov/mesh/meshhome.html" TargetMode="External"/><Relationship Id="rId53" Type="http://schemas.openxmlformats.org/officeDocument/2006/relationships/hyperlink" Target="https://cdebrowser.nci.nih.gov/cdebrowserClient/cdeBrowser.html" TargetMode="External"/><Relationship Id="rId58" Type="http://schemas.microsoft.com/office/2017/10/relationships/threadedComment" Target="../threadedComments/threadedComment1.xml"/><Relationship Id="rId5"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23" Type="http://schemas.openxmlformats.org/officeDocument/2006/relationships/hyperlink" Target="https://cdebrowser.nci.nih.gov/cdebrowserClient/cdeBrowser.html" TargetMode="External"/><Relationship Id="rId28" Type="http://schemas.openxmlformats.org/officeDocument/2006/relationships/hyperlink" Target="https://cdebrowser.nci.nih.gov/cdebrowserClient/cdeBrowser.html" TargetMode="External"/><Relationship Id="rId36" Type="http://schemas.openxmlformats.org/officeDocument/2006/relationships/hyperlink" Target="https://cdebrowser.nci.nih.gov/cdebrowserClient/cdeBrowser.html" TargetMode="External"/><Relationship Id="rId49" Type="http://schemas.openxmlformats.org/officeDocument/2006/relationships/hyperlink" Target="https://cdebrowser.nci.nih.gov/cdebrowserClient/cdeBrowser.html" TargetMode="External"/><Relationship Id="rId57" Type="http://schemas.openxmlformats.org/officeDocument/2006/relationships/comments" Target="../comments1.xml"/><Relationship Id="rId10"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31" Type="http://schemas.openxmlformats.org/officeDocument/2006/relationships/hyperlink" Target="https://cdebrowser.nci.nih.gov/cdebrowserClient/cdeBrowser.html" TargetMode="External"/><Relationship Id="rId44" Type="http://schemas.openxmlformats.org/officeDocument/2006/relationships/hyperlink" Target="https://anvilproject.org/data" TargetMode="External"/><Relationship Id="rId52"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 Id="rId27" Type="http://schemas.openxmlformats.org/officeDocument/2006/relationships/hyperlink" Target="https://cdebrowser.nci.nih.gov/cdebrowserClient/cdeBrowser.html" TargetMode="External"/><Relationship Id="rId30" Type="http://schemas.openxmlformats.org/officeDocument/2006/relationships/hyperlink" Target="https://cdebrowser.nci.nih.gov/cdebrowserClient/cdeBrowser.html" TargetMode="External"/><Relationship Id="rId35" Type="http://schemas.openxmlformats.org/officeDocument/2006/relationships/hyperlink" Target="https://cdebrowser.nci.nih.gov/cdebrowserClient/cdeBrowser.html" TargetMode="External"/><Relationship Id="rId43" Type="http://schemas.openxmlformats.org/officeDocument/2006/relationships/hyperlink" Target="https://gen3.biodatacatalyst.nhlbi.nih.gov/DD" TargetMode="External"/><Relationship Id="rId48" Type="http://schemas.openxmlformats.org/officeDocument/2006/relationships/hyperlink" Target="https://cdebrowser.nci.nih.gov/cdebrowserClient/cdeBrowser.html" TargetMode="External"/><Relationship Id="rId56" Type="http://schemas.openxmlformats.org/officeDocument/2006/relationships/vmlDrawing" Target="../drawings/vmlDrawing1.vml"/><Relationship Id="rId8" Type="http://schemas.openxmlformats.org/officeDocument/2006/relationships/hyperlink" Target="https://cdebrowser.nci.nih.gov/cdebrowserClient/cdeBrowser.html" TargetMode="External"/><Relationship Id="rId51"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cdebrowser.nci.nih.gov/cdebrowserClient/cdeBrowser.html" TargetMode="External"/><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26"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25"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1" Type="http://schemas.openxmlformats.org/officeDocument/2006/relationships/hyperlink" Target="https://www.ncbi.nlm.nih.gov/gap/docs/submissionguide/" TargetMode="External"/><Relationship Id="rId6" Type="http://schemas.openxmlformats.org/officeDocument/2006/relationships/hyperlink" Target="https://cdebrowser.nci.nih.gov/cdebrowserClient/cdeBrowser.html" TargetMode="External"/><Relationship Id="rId11" Type="http://schemas.openxmlformats.org/officeDocument/2006/relationships/hyperlink" Target="https://cdebrowser.nci.nih.gov/cdebrowserClient/cdeBrowser.html" TargetMode="External"/><Relationship Id="rId24"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23" Type="http://schemas.openxmlformats.org/officeDocument/2006/relationships/hyperlink" Target="https://cdebrowser.nci.nih.gov/cdebrowserClient/cdeBrowser.html" TargetMode="External"/><Relationship Id="rId10"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 Id="rId27" Type="http://schemas.openxmlformats.org/officeDocument/2006/relationships/hyperlink" Target="https://cdebrowser.nci.nih.gov/cdebrowserClient/cdeBrowser.html"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docs.gdc.cancer.gov/Data_Dictionary/viewer/" TargetMode="External"/><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1" Type="http://schemas.openxmlformats.org/officeDocument/2006/relationships/hyperlink" Target="https://cdebrowser.nci.nih.gov/cdebrowserClient/cdeBrowser.html" TargetMode="External"/><Relationship Id="rId6" Type="http://schemas.openxmlformats.org/officeDocument/2006/relationships/hyperlink" Target="https://docs.gdc.cancer.gov/Data_Dictionary/viewer/" TargetMode="External"/><Relationship Id="rId11"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10"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2" Type="http://schemas.openxmlformats.org/officeDocument/2006/relationships/hyperlink" Target="http://hl7.org/fhir/us/mcode/ValueSet/mcode-primary-cancer-disorder-vs" TargetMode="External"/><Relationship Id="rId1" Type="http://schemas.openxmlformats.org/officeDocument/2006/relationships/hyperlink" Target="http://hl7.org/fhir/us/mcode/ValueSet/mcode-observation-codes-stage-group-vs"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ncit.nci.nih.gov/ncitbrowser/pages/concept_details.jsf?dictionary=NCI+Thesaurus&amp;code=C28421" TargetMode="External"/><Relationship Id="rId13" Type="http://schemas.openxmlformats.org/officeDocument/2006/relationships/hyperlink" Target="https://ncit.nci.nih.gov/ncitbrowser/pages/concept_details.jsf?dictionary=NCI+Thesaurus&amp;code=C25717" TargetMode="External"/><Relationship Id="rId18" Type="http://schemas.openxmlformats.org/officeDocument/2006/relationships/hyperlink" Target="https://www.ncbi.nlm.nih.gov/books/NBK56913/" TargetMode="External"/><Relationship Id="rId3" Type="http://schemas.openxmlformats.org/officeDocument/2006/relationships/hyperlink" Target="https://ncit.nci.nih.gov/ncitbrowser/pages/concept_details.jsf?dictionary=NCI+Thesaurus&amp;code=C53190" TargetMode="External"/><Relationship Id="rId7" Type="http://schemas.openxmlformats.org/officeDocument/2006/relationships/hyperlink" Target="https://ncit.nci.nih.gov/ncitbrowser/pages/concept_details.jsf?dictionary=NCI+Thesaurus&amp;code=C171276" TargetMode="External"/><Relationship Id="rId12" Type="http://schemas.openxmlformats.org/officeDocument/2006/relationships/hyperlink" Target="https://ncit.nci.nih.gov/ncitbrowser/pages/concept_details.jsf?dictionary=NCI+Thesaurus&amp;code=C158874" TargetMode="External"/><Relationship Id="rId17" Type="http://schemas.openxmlformats.org/officeDocument/2006/relationships/hyperlink" Target="https://www.ncbi.nlm.nih.gov/bioproject/" TargetMode="External"/><Relationship Id="rId2" Type="http://schemas.openxmlformats.org/officeDocument/2006/relationships/hyperlink" Target="https://ncit.nci.nih.gov/ncitbrowser/pages/concept_details.jsf?dictionary=NCI+Thesaurus&amp;code=C14250" TargetMode="External"/><Relationship Id="rId16" Type="http://schemas.openxmlformats.org/officeDocument/2006/relationships/hyperlink" Target="https://www.ncbi.nlm.nih.gov/biosample/" TargetMode="External"/><Relationship Id="rId1" Type="http://schemas.openxmlformats.org/officeDocument/2006/relationships/hyperlink" Target="https://ncit.nci.nih.gov/ncitbrowser/pages/concept_details.jsf?dictionary=NCI+Thesaurus&amp;code=C39409" TargetMode="External"/><Relationship Id="rId6" Type="http://schemas.openxmlformats.org/officeDocument/2006/relationships/hyperlink" Target="https://ncit.nci.nih.gov/ncitbrowser/pages/concept_details.jsf?dictionary=NCI+Thesaurus&amp;code=C171192" TargetMode="External"/><Relationship Id="rId11" Type="http://schemas.openxmlformats.org/officeDocument/2006/relationships/hyperlink" Target="https://ncit.nci.nih.gov/ncitbrowser/pages/concept_details.jsf?dictionary=NCI+Thesaurus&amp;code=C2991" TargetMode="External"/><Relationship Id="rId5" Type="http://schemas.openxmlformats.org/officeDocument/2006/relationships/hyperlink" Target="https://ncit.nci.nih.gov/ncitbrowser/pages/concept_details.jsf?dictionary=NCI+Thesaurus&amp;code=C171252" TargetMode="External"/><Relationship Id="rId15" Type="http://schemas.openxmlformats.org/officeDocument/2006/relationships/hyperlink" Target="https://www.ncbi.nlm.nih.gov/gap/docs/submissionguide/" TargetMode="External"/><Relationship Id="rId10" Type="http://schemas.openxmlformats.org/officeDocument/2006/relationships/hyperlink" Target="https://ncit.nci.nih.gov/ncitbrowser/pages/concept_details.jsf?dictionary=NCI+Thesaurus&amp;code=C16564" TargetMode="External"/><Relationship Id="rId4" Type="http://schemas.openxmlformats.org/officeDocument/2006/relationships/hyperlink" Target="https://ncit.nci.nih.gov/ncitbrowser/pages/concept_details.jsf?dictionary=NCI+Thesaurus&amp;code=C43622" TargetMode="External"/><Relationship Id="rId9" Type="http://schemas.openxmlformats.org/officeDocument/2006/relationships/hyperlink" Target="https://ncit.nci.nih.gov/ncitbrowser/pages/concept_details.jsf?dictionary=NCI+Thesaurus&amp;code=C17049" TargetMode="External"/><Relationship Id="rId14" Type="http://schemas.openxmlformats.org/officeDocument/2006/relationships/hyperlink" Target="https://ncit.nci.nih.gov/ncitbrowser/pages/concept_details.jsf?dictionary=NCI+Thesaurus&amp;code=C15642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debrowser.nci.nih.gov/cdebrowserClient/cdeBrowser.html" TargetMode="External"/><Relationship Id="rId13" Type="http://schemas.openxmlformats.org/officeDocument/2006/relationships/hyperlink" Target="https://cdebrowser.nci.nih.gov/cdebrowserClient/cdeBrowser.html" TargetMode="External"/><Relationship Id="rId18" Type="http://schemas.openxmlformats.org/officeDocument/2006/relationships/hyperlink" Target="https://cdebrowser.nci.nih.gov/cdebrowserClient/cdeBrowser.html" TargetMode="External"/><Relationship Id="rId26" Type="http://schemas.openxmlformats.org/officeDocument/2006/relationships/hyperlink" Target="https://cdebrowser.nci.nih.gov/cdebrowserClient/cdeBrowser.html" TargetMode="External"/><Relationship Id="rId3" Type="http://schemas.openxmlformats.org/officeDocument/2006/relationships/hyperlink" Target="https://cdebrowser.nci.nih.gov/cdebrowserClient/cdeBrowser.html" TargetMode="External"/><Relationship Id="rId21" Type="http://schemas.openxmlformats.org/officeDocument/2006/relationships/hyperlink" Target="https://cdebrowser.nci.nih.gov/cdebrowserClient/cdeBrowser.html" TargetMode="External"/><Relationship Id="rId7" Type="http://schemas.openxmlformats.org/officeDocument/2006/relationships/hyperlink" Target="https://cdebrowser.nci.nih.gov/cdebrowserClient/cdeBrowser.html" TargetMode="External"/><Relationship Id="rId12" Type="http://schemas.openxmlformats.org/officeDocument/2006/relationships/hyperlink" Target="https://cdebrowser.nci.nih.gov/cdebrowserClient/cdeBrowser.html" TargetMode="External"/><Relationship Id="rId17" Type="http://schemas.openxmlformats.org/officeDocument/2006/relationships/hyperlink" Target="https://cdebrowser.nci.nih.gov/cdebrowserClient/cdeBrowser.html" TargetMode="External"/><Relationship Id="rId25" Type="http://schemas.openxmlformats.org/officeDocument/2006/relationships/hyperlink" Target="https://cdebrowser.nci.nih.gov/cdebrowserClient/cdeBrowser.html" TargetMode="External"/><Relationship Id="rId2" Type="http://schemas.openxmlformats.org/officeDocument/2006/relationships/hyperlink" Target="https://cdebrowser.nci.nih.gov/cdebrowserClient/cdeBrowser.html" TargetMode="External"/><Relationship Id="rId16" Type="http://schemas.openxmlformats.org/officeDocument/2006/relationships/hyperlink" Target="https://cdebrowser.nci.nih.gov/cdebrowserClient/cdeBrowser.html" TargetMode="External"/><Relationship Id="rId20" Type="http://schemas.openxmlformats.org/officeDocument/2006/relationships/hyperlink" Target="https://cdebrowser.nci.nih.gov/cdebrowserClient/cdeBrowser.html" TargetMode="External"/><Relationship Id="rId29" Type="http://schemas.openxmlformats.org/officeDocument/2006/relationships/vmlDrawing" Target="../drawings/vmlDrawing2.vml"/><Relationship Id="rId1" Type="http://schemas.openxmlformats.org/officeDocument/2006/relationships/hyperlink" Target="https://cdebrowser.nci.nih.gov/cdebrowserClient/cdeBrowser.html" TargetMode="External"/><Relationship Id="rId6" Type="http://schemas.openxmlformats.org/officeDocument/2006/relationships/hyperlink" Target="https://cdebrowser.nci.nih.gov/cdebrowserClient/cdeBrowser.html" TargetMode="External"/><Relationship Id="rId11" Type="http://schemas.openxmlformats.org/officeDocument/2006/relationships/hyperlink" Target="https://cdebrowser.nci.nih.gov/cdebrowserClient/cdeBrowser.html" TargetMode="External"/><Relationship Id="rId24" Type="http://schemas.openxmlformats.org/officeDocument/2006/relationships/hyperlink" Target="https://cdebrowser.nci.nih.gov/cdebrowserClient/cdeBrowser.html" TargetMode="External"/><Relationship Id="rId5" Type="http://schemas.openxmlformats.org/officeDocument/2006/relationships/hyperlink" Target="https://cdebrowser.nci.nih.gov/cdebrowserClient/cdeBrowser.html" TargetMode="External"/><Relationship Id="rId15" Type="http://schemas.openxmlformats.org/officeDocument/2006/relationships/hyperlink" Target="https://cdebrowser.nci.nih.gov/cdebrowserClient/cdeBrowser.html" TargetMode="External"/><Relationship Id="rId23" Type="http://schemas.openxmlformats.org/officeDocument/2006/relationships/hyperlink" Target="https://cdebrowser.nci.nih.gov/cdebrowserClient/cdeBrowser.html" TargetMode="External"/><Relationship Id="rId28" Type="http://schemas.openxmlformats.org/officeDocument/2006/relationships/printerSettings" Target="../printerSettings/printerSettings2.bin"/><Relationship Id="rId10" Type="http://schemas.openxmlformats.org/officeDocument/2006/relationships/hyperlink" Target="https://cdebrowser.nci.nih.gov/cdebrowserClient/cdeBrowser.html" TargetMode="External"/><Relationship Id="rId19" Type="http://schemas.openxmlformats.org/officeDocument/2006/relationships/hyperlink" Target="https://cdebrowser.nci.nih.gov/cdebrowserClient/cdeBrowser.html" TargetMode="External"/><Relationship Id="rId31" Type="http://schemas.microsoft.com/office/2017/10/relationships/threadedComment" Target="../threadedComments/threadedComment2.xml"/><Relationship Id="rId4" Type="http://schemas.openxmlformats.org/officeDocument/2006/relationships/hyperlink" Target="https://cdebrowser.nci.nih.gov/cdebrowserClient/cdeBrowser.html" TargetMode="External"/><Relationship Id="rId9" Type="http://schemas.openxmlformats.org/officeDocument/2006/relationships/hyperlink" Target="https://cdebrowser.nci.nih.gov/cdebrowserClient/cdeBrowser.html" TargetMode="External"/><Relationship Id="rId14" Type="http://schemas.openxmlformats.org/officeDocument/2006/relationships/hyperlink" Target="https://cdebrowser.nci.nih.gov/cdebrowserClient/cdeBrowser.html" TargetMode="External"/><Relationship Id="rId22" Type="http://schemas.openxmlformats.org/officeDocument/2006/relationships/hyperlink" Target="https://cdebrowser.nci.nih.gov/cdebrowserClient/cdeBrowser.html" TargetMode="External"/><Relationship Id="rId27" Type="http://schemas.openxmlformats.org/officeDocument/2006/relationships/hyperlink" Target="https://cdebrowser.nci.nih.gov/cdebrowserClient/cdeBrowser.html" TargetMode="External"/><Relationship Id="rId30" Type="http://schemas.openxmlformats.org/officeDocument/2006/relationships/comments" Target="../comments2.xml"/></Relationships>
</file>

<file path=xl/worksheets/_rels/sheet31.xml.rels><?xml version="1.0" encoding="UTF-8" standalone="yes"?>
<Relationships xmlns="http://schemas.openxmlformats.org/package/2006/relationships"><Relationship Id="rId8" Type="http://schemas.openxmlformats.org/officeDocument/2006/relationships/hyperlink" Target="https://github.com/NCI-GDC/gdcdictionary/blob/2.0.0/gdcdictionary/schemas/diagnosis.yaml" TargetMode="External"/><Relationship Id="rId3" Type="http://schemas.openxmlformats.org/officeDocument/2006/relationships/hyperlink" Target="https://github.com/NCI-GDC/gdcdictionary/blob/2.0.0/gdcdictionary/schemas/diagnosis.yaml" TargetMode="External"/><Relationship Id="rId7" Type="http://schemas.openxmlformats.org/officeDocument/2006/relationships/hyperlink" Target="https://github.com/NCI-GDC/gdcdictionary/blob/2.0.0/gdcdictionary/schemas/diagnosis.yaml" TargetMode="External"/><Relationship Id="rId2" Type="http://schemas.openxmlformats.org/officeDocument/2006/relationships/hyperlink" Target="https://github.com/NCI-GDC/gdcdictionary/blob/2.0.0/gdcdictionary/schemas/diagnosis.yaml" TargetMode="External"/><Relationship Id="rId1" Type="http://schemas.openxmlformats.org/officeDocument/2006/relationships/hyperlink" Target="https://github.com/NCI-GDC/gdcdictionary/blob/2.0.0/gdcdictionary/schemas/diagnosis.yaml" TargetMode="External"/><Relationship Id="rId6" Type="http://schemas.openxmlformats.org/officeDocument/2006/relationships/hyperlink" Target="https://github.com/NCI-GDC/gdcdictionary/blob/2.0.0/gdcdictionary/schemas/diagnosis.yaml" TargetMode="External"/><Relationship Id="rId5" Type="http://schemas.openxmlformats.org/officeDocument/2006/relationships/hyperlink" Target="https://github.com/NCI-GDC/gdcdictionary/blob/2.0.0/gdcdictionary/schemas/diagnosis.yaml" TargetMode="External"/><Relationship Id="rId10" Type="http://schemas.openxmlformats.org/officeDocument/2006/relationships/hyperlink" Target="https://github.com/NCI-GDC/gdcdictionary/blob/2.0.0/gdcdictionary/schemas/diagnosis.yaml" TargetMode="External"/><Relationship Id="rId4" Type="http://schemas.openxmlformats.org/officeDocument/2006/relationships/hyperlink" Target="https://github.com/NCI-GDC/gdcdictionary/blob/2.0.0/gdcdictionary/schemas/diagnosis.yaml" TargetMode="External"/><Relationship Id="rId9" Type="http://schemas.openxmlformats.org/officeDocument/2006/relationships/hyperlink" Target="https://github.com/NCI-GDC/gdcdictionary/blob/2.0.0/gdcdictionary/schemas/diagnosis.ya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8" Type="http://schemas.openxmlformats.org/officeDocument/2006/relationships/hyperlink" Target="https://docs.cancergenomicscloud.org/docs/cptac-metadata" TargetMode="External"/><Relationship Id="rId3" Type="http://schemas.openxmlformats.org/officeDocument/2006/relationships/hyperlink" Target="https://docs.cancergenomicscloud.org/docs/cptac-metadata" TargetMode="External"/><Relationship Id="rId7" Type="http://schemas.openxmlformats.org/officeDocument/2006/relationships/hyperlink" Target="https://docs.cancergenomicscloud.org/docs/cptac-metadata" TargetMode="External"/><Relationship Id="rId2" Type="http://schemas.openxmlformats.org/officeDocument/2006/relationships/hyperlink" Target="https://docs.cancergenomicscloud.org/docs/cptac-metadata" TargetMode="External"/><Relationship Id="rId1" Type="http://schemas.openxmlformats.org/officeDocument/2006/relationships/hyperlink" Target="https://docs.cancergenomicscloud.org/docs/about-metadata-for-datasets" TargetMode="External"/><Relationship Id="rId6" Type="http://schemas.openxmlformats.org/officeDocument/2006/relationships/hyperlink" Target="https://docs.cancergenomicscloud.org/docs/cptac-metadata" TargetMode="External"/><Relationship Id="rId11" Type="http://schemas.openxmlformats.org/officeDocument/2006/relationships/hyperlink" Target="https://docs.cancergenomicscloud.org/v1.0/docs/cptac-data" TargetMode="External"/><Relationship Id="rId5" Type="http://schemas.openxmlformats.org/officeDocument/2006/relationships/hyperlink" Target="https://docs.cancergenomicscloud.org/docs/cptac-metadata" TargetMode="External"/><Relationship Id="rId10" Type="http://schemas.openxmlformats.org/officeDocument/2006/relationships/hyperlink" Target="https://docs.cancergenomicscloud.org/docs/cptac-metadata" TargetMode="External"/><Relationship Id="rId4" Type="http://schemas.openxmlformats.org/officeDocument/2006/relationships/hyperlink" Target="https://docs.cancergenomicscloud.org/docs/cptac-metadata" TargetMode="External"/><Relationship Id="rId9" Type="http://schemas.openxmlformats.org/officeDocument/2006/relationships/hyperlink" Target="https://docs.cancergenomicscloud.org/docs/cptac-metadat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cancergenomicscloud.org/docs/tcga-metadata" TargetMode="External"/><Relationship Id="rId13" Type="http://schemas.openxmlformats.org/officeDocument/2006/relationships/hyperlink" Target="https://docs.cancergenomicscloud.org/docs/tcga-metadata" TargetMode="External"/><Relationship Id="rId3" Type="http://schemas.openxmlformats.org/officeDocument/2006/relationships/hyperlink" Target="https://docs.cancergenomicscloud.org/docs/tcga-metadata" TargetMode="External"/><Relationship Id="rId7" Type="http://schemas.openxmlformats.org/officeDocument/2006/relationships/hyperlink" Target="https://docs.cancergenomicscloud.org/docs/tcga-metadata" TargetMode="External"/><Relationship Id="rId12" Type="http://schemas.openxmlformats.org/officeDocument/2006/relationships/hyperlink" Target="https://docs.cancergenomicscloud.org/docs/tcga-metadata" TargetMode="External"/><Relationship Id="rId2" Type="http://schemas.openxmlformats.org/officeDocument/2006/relationships/hyperlink" Target="https://docs.cancergenomicscloud.org/docs/tcga-metadata" TargetMode="External"/><Relationship Id="rId1" Type="http://schemas.openxmlformats.org/officeDocument/2006/relationships/hyperlink" Target="https://docs.cancergenomicscloud.org/docs/about-metadata-for-datasets" TargetMode="External"/><Relationship Id="rId6" Type="http://schemas.openxmlformats.org/officeDocument/2006/relationships/hyperlink" Target="https://docs.cancergenomicscloud.org/docs/tcga-metadata" TargetMode="External"/><Relationship Id="rId11" Type="http://schemas.openxmlformats.org/officeDocument/2006/relationships/hyperlink" Target="https://docs.cancergenomicscloud.org/docs/tcga-metadata" TargetMode="External"/><Relationship Id="rId5" Type="http://schemas.openxmlformats.org/officeDocument/2006/relationships/hyperlink" Target="https://docs.cancergenomicscloud.org/docs/tcga-metadata" TargetMode="External"/><Relationship Id="rId15" Type="http://schemas.openxmlformats.org/officeDocument/2006/relationships/hyperlink" Target="https://wiki.nci.nih.gov/display/TCGA/MAGE-TAB" TargetMode="External"/><Relationship Id="rId10" Type="http://schemas.openxmlformats.org/officeDocument/2006/relationships/hyperlink" Target="https://docs.cancergenomicscloud.org/docs/tcga-metadata" TargetMode="External"/><Relationship Id="rId4" Type="http://schemas.openxmlformats.org/officeDocument/2006/relationships/hyperlink" Target="https://docs.cancergenomicscloud.org/docs/tcga-metadata" TargetMode="External"/><Relationship Id="rId9" Type="http://schemas.openxmlformats.org/officeDocument/2006/relationships/hyperlink" Target="https://docs.cancergenomicscloud.org/docs/tcga-metadata" TargetMode="External"/><Relationship Id="rId14" Type="http://schemas.openxmlformats.org/officeDocument/2006/relationships/hyperlink" Target="https://docs.cancergenomicscloud.org/v1.0/docs/tcga-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97FBC-F7C6-4CA4-8E04-375B5A2F7951}">
  <dimension ref="A2:E47"/>
  <sheetViews>
    <sheetView topLeftCell="A38" workbookViewId="0">
      <selection activeCell="B4" sqref="B4"/>
    </sheetView>
  </sheetViews>
  <sheetFormatPr defaultRowHeight="14.5"/>
  <cols>
    <col min="1" max="1" width="6" style="69" customWidth="1"/>
    <col min="2" max="2" width="13.26953125" style="22" customWidth="1"/>
    <col min="3" max="3" width="96.26953125" customWidth="1"/>
  </cols>
  <sheetData>
    <row r="2" spans="1:5" ht="31.5" customHeight="1">
      <c r="B2" s="615" t="s">
        <v>0</v>
      </c>
      <c r="C2" s="615"/>
      <c r="D2" s="615"/>
      <c r="E2" s="615"/>
    </row>
    <row r="3" spans="1:5" ht="58">
      <c r="B3" s="325" t="s">
        <v>1</v>
      </c>
    </row>
    <row r="4" spans="1:5" ht="29">
      <c r="B4" s="293" t="s">
        <v>2</v>
      </c>
    </row>
    <row r="5" spans="1:5" ht="87">
      <c r="B5" s="292" t="s">
        <v>3</v>
      </c>
    </row>
    <row r="8" spans="1:5" ht="15.5">
      <c r="A8" s="616" t="s">
        <v>4</v>
      </c>
      <c r="B8" s="616"/>
      <c r="C8" s="551"/>
    </row>
    <row r="9" spans="1:5">
      <c r="A9" s="556" t="s">
        <v>5</v>
      </c>
      <c r="B9" s="557" t="s">
        <v>6</v>
      </c>
      <c r="C9" s="558" t="s">
        <v>7</v>
      </c>
      <c r="D9" s="558" t="s">
        <v>8</v>
      </c>
    </row>
    <row r="10" spans="1:5" hidden="1">
      <c r="A10" s="552">
        <v>1</v>
      </c>
      <c r="B10" s="553" t="s">
        <v>9</v>
      </c>
      <c r="C10" s="554" t="s">
        <v>10</v>
      </c>
      <c r="D10" s="555" t="s">
        <v>11</v>
      </c>
    </row>
    <row r="11" spans="1:5" hidden="1">
      <c r="A11" s="298">
        <v>2</v>
      </c>
      <c r="B11" s="295" t="s">
        <v>12</v>
      </c>
      <c r="C11" s="546" t="s">
        <v>13</v>
      </c>
      <c r="D11" s="15" t="s">
        <v>11</v>
      </c>
    </row>
    <row r="12" spans="1:5" hidden="1">
      <c r="A12" s="298">
        <v>3</v>
      </c>
      <c r="B12" s="295" t="s">
        <v>14</v>
      </c>
      <c r="C12" s="546" t="s">
        <v>15</v>
      </c>
      <c r="D12" s="15" t="s">
        <v>11</v>
      </c>
    </row>
    <row r="13" spans="1:5">
      <c r="A13" s="470">
        <v>4</v>
      </c>
      <c r="B13" s="471" t="s">
        <v>16</v>
      </c>
      <c r="C13" s="547" t="s">
        <v>17</v>
      </c>
      <c r="D13" s="30" t="s">
        <v>18</v>
      </c>
    </row>
    <row r="14" spans="1:5" hidden="1">
      <c r="A14" s="298">
        <v>5</v>
      </c>
      <c r="B14" s="295" t="s">
        <v>19</v>
      </c>
      <c r="C14" s="546" t="s">
        <v>20</v>
      </c>
      <c r="D14" s="15" t="s">
        <v>11</v>
      </c>
    </row>
    <row r="15" spans="1:5" hidden="1">
      <c r="A15" s="298">
        <v>6</v>
      </c>
      <c r="B15" s="295" t="s">
        <v>21</v>
      </c>
      <c r="C15" s="546" t="s">
        <v>22</v>
      </c>
      <c r="D15" s="15" t="s">
        <v>11</v>
      </c>
    </row>
    <row r="16" spans="1:5">
      <c r="A16" s="470">
        <v>7</v>
      </c>
      <c r="B16" s="471" t="s">
        <v>23</v>
      </c>
      <c r="C16" s="547" t="s">
        <v>24</v>
      </c>
      <c r="D16" s="30" t="s">
        <v>18</v>
      </c>
    </row>
    <row r="17" spans="1:4" hidden="1">
      <c r="A17" s="298">
        <v>8</v>
      </c>
      <c r="B17" s="295" t="s">
        <v>25</v>
      </c>
      <c r="C17" s="546" t="s">
        <v>26</v>
      </c>
      <c r="D17" s="15" t="s">
        <v>11</v>
      </c>
    </row>
    <row r="18" spans="1:4" hidden="1">
      <c r="A18" s="298">
        <v>9</v>
      </c>
      <c r="B18" s="295" t="s">
        <v>27</v>
      </c>
      <c r="C18" s="546" t="s">
        <v>28</v>
      </c>
      <c r="D18" s="15" t="s">
        <v>11</v>
      </c>
    </row>
    <row r="19" spans="1:4" hidden="1">
      <c r="A19" s="298">
        <v>10</v>
      </c>
      <c r="B19" s="295" t="s">
        <v>29</v>
      </c>
      <c r="C19" s="546" t="s">
        <v>30</v>
      </c>
      <c r="D19" s="15" t="s">
        <v>11</v>
      </c>
    </row>
    <row r="20" spans="1:4">
      <c r="A20" s="470">
        <v>11</v>
      </c>
      <c r="B20" s="471" t="s">
        <v>31</v>
      </c>
      <c r="C20" s="547" t="s">
        <v>32</v>
      </c>
      <c r="D20" s="30" t="s">
        <v>18</v>
      </c>
    </row>
    <row r="21" spans="1:4">
      <c r="A21" s="470">
        <v>12</v>
      </c>
      <c r="B21" s="471" t="s">
        <v>33</v>
      </c>
      <c r="C21" s="547" t="s">
        <v>34</v>
      </c>
      <c r="D21" s="30" t="s">
        <v>18</v>
      </c>
    </row>
    <row r="22" spans="1:4">
      <c r="A22" s="470">
        <v>13</v>
      </c>
      <c r="B22" s="573" t="s">
        <v>35</v>
      </c>
      <c r="C22" s="547" t="s">
        <v>36</v>
      </c>
      <c r="D22" s="30" t="s">
        <v>18</v>
      </c>
    </row>
    <row r="23" spans="1:4">
      <c r="A23" s="470">
        <v>14</v>
      </c>
      <c r="B23" s="574" t="s">
        <v>37</v>
      </c>
      <c r="C23" s="547" t="s">
        <v>38</v>
      </c>
      <c r="D23" s="30" t="s">
        <v>18</v>
      </c>
    </row>
    <row r="24" spans="1:4">
      <c r="A24" s="470">
        <v>15</v>
      </c>
      <c r="B24" s="573" t="s">
        <v>39</v>
      </c>
      <c r="C24" s="547" t="s">
        <v>40</v>
      </c>
      <c r="D24" s="30" t="s">
        <v>18</v>
      </c>
    </row>
    <row r="25" spans="1:4" hidden="1">
      <c r="A25" s="298">
        <v>16</v>
      </c>
      <c r="B25" s="295" t="s">
        <v>41</v>
      </c>
      <c r="C25" s="546" t="s">
        <v>42</v>
      </c>
      <c r="D25" s="15" t="s">
        <v>11</v>
      </c>
    </row>
    <row r="26" spans="1:4" hidden="1">
      <c r="A26" s="298">
        <v>17</v>
      </c>
      <c r="B26" s="295" t="s">
        <v>43</v>
      </c>
      <c r="C26" s="546" t="s">
        <v>44</v>
      </c>
      <c r="D26" s="15" t="s">
        <v>11</v>
      </c>
    </row>
    <row r="27" spans="1:4" hidden="1">
      <c r="A27" s="298">
        <v>18</v>
      </c>
      <c r="B27" s="296" t="s">
        <v>45</v>
      </c>
      <c r="C27" s="546" t="s">
        <v>46</v>
      </c>
      <c r="D27" s="15" t="s">
        <v>11</v>
      </c>
    </row>
    <row r="28" spans="1:4">
      <c r="A28" s="470">
        <v>19</v>
      </c>
      <c r="B28" s="471" t="s">
        <v>47</v>
      </c>
      <c r="C28" s="547" t="s">
        <v>48</v>
      </c>
      <c r="D28" s="30" t="s">
        <v>18</v>
      </c>
    </row>
    <row r="29" spans="1:4" hidden="1">
      <c r="A29" s="298">
        <v>20</v>
      </c>
      <c r="B29" s="295" t="s">
        <v>49</v>
      </c>
      <c r="C29" s="546" t="s">
        <v>50</v>
      </c>
      <c r="D29" s="15" t="s">
        <v>11</v>
      </c>
    </row>
    <row r="30" spans="1:4" hidden="1">
      <c r="A30" s="298">
        <v>21</v>
      </c>
      <c r="B30" s="295" t="s">
        <v>51</v>
      </c>
      <c r="C30" s="546" t="s">
        <v>52</v>
      </c>
      <c r="D30" s="15" t="s">
        <v>11</v>
      </c>
    </row>
    <row r="31" spans="1:4" hidden="1">
      <c r="A31" s="298">
        <v>22</v>
      </c>
      <c r="B31" s="295" t="s">
        <v>53</v>
      </c>
      <c r="C31" s="546" t="s">
        <v>54</v>
      </c>
      <c r="D31" s="15" t="s">
        <v>11</v>
      </c>
    </row>
    <row r="32" spans="1:4" hidden="1">
      <c r="A32" s="298">
        <v>23</v>
      </c>
      <c r="B32" s="295" t="s">
        <v>55</v>
      </c>
      <c r="C32" s="546" t="s">
        <v>56</v>
      </c>
      <c r="D32" s="15" t="s">
        <v>11</v>
      </c>
    </row>
    <row r="33" spans="1:4" hidden="1">
      <c r="A33" s="298">
        <v>24</v>
      </c>
      <c r="B33" s="295" t="s">
        <v>57</v>
      </c>
      <c r="C33" s="546" t="s">
        <v>58</v>
      </c>
      <c r="D33" s="15" t="s">
        <v>11</v>
      </c>
    </row>
    <row r="34" spans="1:4" hidden="1">
      <c r="A34" s="298">
        <v>25</v>
      </c>
      <c r="B34" s="295" t="s">
        <v>59</v>
      </c>
      <c r="C34" s="546" t="s">
        <v>60</v>
      </c>
      <c r="D34" s="15" t="s">
        <v>11</v>
      </c>
    </row>
    <row r="35" spans="1:4" hidden="1">
      <c r="A35" s="298">
        <v>26</v>
      </c>
      <c r="B35" s="541" t="s">
        <v>61</v>
      </c>
      <c r="C35" s="548" t="s">
        <v>62</v>
      </c>
      <c r="D35" s="15" t="s">
        <v>11</v>
      </c>
    </row>
    <row r="36" spans="1:4">
      <c r="A36" s="542">
        <v>27</v>
      </c>
      <c r="B36" s="543" t="s">
        <v>63</v>
      </c>
      <c r="C36" s="549" t="s">
        <v>64</v>
      </c>
      <c r="D36" s="30" t="s">
        <v>18</v>
      </c>
    </row>
    <row r="37" spans="1:4">
      <c r="A37" s="544">
        <v>28</v>
      </c>
      <c r="B37" s="545" t="s">
        <v>65</v>
      </c>
      <c r="C37" s="550" t="s">
        <v>66</v>
      </c>
      <c r="D37" s="30" t="s">
        <v>18</v>
      </c>
    </row>
    <row r="39" spans="1:4">
      <c r="B39" s="617" t="s">
        <v>67</v>
      </c>
      <c r="C39" s="617"/>
      <c r="D39" s="617"/>
    </row>
    <row r="40" spans="1:4" ht="15.75" customHeight="1">
      <c r="B40"/>
    </row>
    <row r="41" spans="1:4">
      <c r="B41"/>
    </row>
    <row r="42" spans="1:4">
      <c r="B42"/>
    </row>
    <row r="43" spans="1:4">
      <c r="B43"/>
    </row>
    <row r="44" spans="1:4">
      <c r="B44"/>
    </row>
    <row r="45" spans="1:4">
      <c r="B45"/>
    </row>
    <row r="46" spans="1:4">
      <c r="B46"/>
    </row>
    <row r="47" spans="1:4">
      <c r="B47"/>
    </row>
  </sheetData>
  <mergeCells count="3">
    <mergeCell ref="B2:E2"/>
    <mergeCell ref="A8:B8"/>
    <mergeCell ref="B39:D3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6A85-56C0-417E-ABDF-1C62B60BB0E2}">
  <dimension ref="A1:C50"/>
  <sheetViews>
    <sheetView topLeftCell="A10" workbookViewId="0">
      <selection activeCell="C42" sqref="C42"/>
    </sheetView>
  </sheetViews>
  <sheetFormatPr defaultRowHeight="14.5"/>
  <cols>
    <col min="1" max="1" width="56" customWidth="1"/>
    <col min="2" max="2" width="59.81640625" customWidth="1"/>
    <col min="3" max="3" width="67.7265625" customWidth="1"/>
  </cols>
  <sheetData>
    <row r="1" spans="1:3" ht="21">
      <c r="A1" s="410" t="s">
        <v>5712</v>
      </c>
    </row>
    <row r="2" spans="1:3">
      <c r="A2" s="361" t="s">
        <v>5462</v>
      </c>
    </row>
    <row r="3" spans="1:3" ht="92.5" customHeight="1">
      <c r="A3" s="370" t="s">
        <v>5713</v>
      </c>
    </row>
    <row r="4" spans="1:3">
      <c r="A4" s="361" t="s">
        <v>5714</v>
      </c>
    </row>
    <row r="5" spans="1:3" ht="75.650000000000006" customHeight="1" thickBot="1">
      <c r="A5" s="362" t="s">
        <v>5715</v>
      </c>
    </row>
    <row r="6" spans="1:3" ht="17" thickBot="1">
      <c r="A6" s="366" t="s">
        <v>5716</v>
      </c>
      <c r="B6" s="367" t="s">
        <v>5717</v>
      </c>
      <c r="C6" s="367" t="s">
        <v>5718</v>
      </c>
    </row>
    <row r="7" spans="1:3" ht="17" thickBot="1">
      <c r="A7" s="368" t="s">
        <v>5719</v>
      </c>
      <c r="B7" s="365">
        <v>267</v>
      </c>
      <c r="C7" s="365" t="s">
        <v>5720</v>
      </c>
    </row>
    <row r="8" spans="1:3" ht="17" thickBot="1">
      <c r="A8" s="368" t="s">
        <v>5721</v>
      </c>
      <c r="B8" s="365">
        <v>262</v>
      </c>
      <c r="C8" s="365" t="s">
        <v>5722</v>
      </c>
    </row>
    <row r="9" spans="1:3" ht="17" thickBot="1">
      <c r="A9" s="368" t="s">
        <v>5723</v>
      </c>
      <c r="B9" s="365">
        <v>199</v>
      </c>
      <c r="C9" s="365" t="s">
        <v>5724</v>
      </c>
    </row>
    <row r="10" spans="1:3" ht="17" thickBot="1">
      <c r="A10" s="368" t="s">
        <v>5725</v>
      </c>
      <c r="B10" s="365">
        <v>192</v>
      </c>
      <c r="C10" s="365" t="s">
        <v>5726</v>
      </c>
    </row>
    <row r="11" spans="1:3" ht="17" thickBot="1">
      <c r="A11" s="368" t="s">
        <v>5727</v>
      </c>
      <c r="B11" s="365">
        <v>143</v>
      </c>
      <c r="C11" s="365" t="s">
        <v>5728</v>
      </c>
    </row>
    <row r="12" spans="1:3" ht="17" thickBot="1">
      <c r="A12" s="368" t="s">
        <v>5729</v>
      </c>
      <c r="B12" s="365">
        <v>139</v>
      </c>
      <c r="C12" s="365" t="s">
        <v>5730</v>
      </c>
    </row>
    <row r="13" spans="1:3" ht="17" thickBot="1">
      <c r="A13" s="368" t="s">
        <v>5731</v>
      </c>
      <c r="B13" s="365">
        <v>97</v>
      </c>
      <c r="C13" s="365" t="s">
        <v>5732</v>
      </c>
    </row>
    <row r="14" spans="1:3" ht="17" thickBot="1">
      <c r="A14" s="368" t="s">
        <v>5733</v>
      </c>
      <c r="B14" s="365">
        <v>97</v>
      </c>
      <c r="C14" s="365" t="s">
        <v>5734</v>
      </c>
    </row>
    <row r="15" spans="1:3" ht="17" thickBot="1">
      <c r="A15" s="368" t="s">
        <v>5735</v>
      </c>
      <c r="B15" s="365">
        <v>69</v>
      </c>
      <c r="C15" s="365" t="s">
        <v>5736</v>
      </c>
    </row>
    <row r="16" spans="1:3" ht="17" thickBot="1">
      <c r="A16" s="368" t="s">
        <v>5737</v>
      </c>
      <c r="B16" s="365">
        <v>58</v>
      </c>
      <c r="C16" s="365" t="s">
        <v>5732</v>
      </c>
    </row>
    <row r="17" spans="1:3" ht="17" thickBot="1">
      <c r="A17" s="368" t="s">
        <v>5738</v>
      </c>
      <c r="B17" s="365">
        <v>54</v>
      </c>
      <c r="C17" s="365" t="s">
        <v>5739</v>
      </c>
    </row>
    <row r="18" spans="1:3" ht="17" thickBot="1">
      <c r="A18" s="368" t="s">
        <v>5740</v>
      </c>
      <c r="B18" s="365">
        <v>46</v>
      </c>
      <c r="C18" s="365" t="s">
        <v>5741</v>
      </c>
    </row>
    <row r="19" spans="1:3" ht="17" thickBot="1">
      <c r="A19" s="368" t="s">
        <v>5742</v>
      </c>
      <c r="B19" s="365">
        <v>37</v>
      </c>
      <c r="C19" s="365" t="s">
        <v>5743</v>
      </c>
    </row>
    <row r="20" spans="1:3" ht="17" thickBot="1">
      <c r="A20" s="368" t="s">
        <v>5744</v>
      </c>
      <c r="B20" s="365">
        <v>33</v>
      </c>
      <c r="C20" s="365" t="s">
        <v>5745</v>
      </c>
    </row>
    <row r="21" spans="1:3" ht="17" thickBot="1">
      <c r="A21" s="368" t="s">
        <v>5746</v>
      </c>
      <c r="B21" s="365">
        <v>25</v>
      </c>
      <c r="C21" s="365" t="s">
        <v>5741</v>
      </c>
    </row>
    <row r="22" spans="1:3" ht="17" thickBot="1">
      <c r="A22" s="368" t="s">
        <v>5747</v>
      </c>
      <c r="B22" s="365">
        <v>16</v>
      </c>
      <c r="C22" s="365" t="s">
        <v>5741</v>
      </c>
    </row>
    <row r="23" spans="1:3" ht="17" thickBot="1">
      <c r="A23" s="368" t="s">
        <v>5748</v>
      </c>
      <c r="B23" s="365">
        <v>15</v>
      </c>
      <c r="C23" s="365" t="s">
        <v>5728</v>
      </c>
    </row>
    <row r="24" spans="1:3" ht="17" thickBot="1">
      <c r="A24" s="368" t="s">
        <v>5749</v>
      </c>
      <c r="B24" s="365">
        <v>14</v>
      </c>
      <c r="C24" s="365" t="s">
        <v>5750</v>
      </c>
    </row>
    <row r="25" spans="1:3" ht="17" thickBot="1">
      <c r="A25" s="368" t="s">
        <v>5751</v>
      </c>
      <c r="B25" s="365">
        <v>6</v>
      </c>
      <c r="C25" s="365" t="s">
        <v>5752</v>
      </c>
    </row>
    <row r="26" spans="1:3" ht="17" thickBot="1">
      <c r="A26" s="368" t="s">
        <v>5753</v>
      </c>
      <c r="B26" s="365">
        <v>5</v>
      </c>
      <c r="C26" s="365" t="s">
        <v>5728</v>
      </c>
    </row>
    <row r="27" spans="1:3" ht="17" thickBot="1">
      <c r="A27" s="368" t="s">
        <v>5754</v>
      </c>
      <c r="B27" s="365">
        <v>3</v>
      </c>
      <c r="C27" s="365" t="s">
        <v>5728</v>
      </c>
    </row>
    <row r="28" spans="1:3">
      <c r="A28" s="361" t="s">
        <v>5755</v>
      </c>
    </row>
    <row r="29" spans="1:3" ht="57.65" customHeight="1" thickBot="1">
      <c r="A29" s="362" t="s">
        <v>5756</v>
      </c>
    </row>
    <row r="30" spans="1:3" ht="17" thickBot="1">
      <c r="A30" s="366" t="s">
        <v>5479</v>
      </c>
      <c r="B30" s="367" t="s">
        <v>7</v>
      </c>
    </row>
    <row r="31" spans="1:3" ht="33.5" thickBot="1">
      <c r="A31" s="368" t="s">
        <v>5757</v>
      </c>
      <c r="B31" s="365" t="s">
        <v>5758</v>
      </c>
    </row>
    <row r="32" spans="1:3" ht="50" thickBot="1">
      <c r="A32" s="368" t="s">
        <v>5759</v>
      </c>
      <c r="B32" s="365" t="s">
        <v>5540</v>
      </c>
    </row>
    <row r="33" spans="1:2" ht="50" thickBot="1">
      <c r="A33" s="368" t="s">
        <v>5489</v>
      </c>
      <c r="B33" s="365" t="s">
        <v>5545</v>
      </c>
    </row>
    <row r="34" spans="1:2" ht="50" thickBot="1">
      <c r="A34" s="368" t="s">
        <v>5493</v>
      </c>
      <c r="B34" s="365" t="s">
        <v>5494</v>
      </c>
    </row>
    <row r="35" spans="1:2" ht="50" thickBot="1">
      <c r="A35" s="368" t="s">
        <v>5491</v>
      </c>
      <c r="B35" s="365" t="s">
        <v>5492</v>
      </c>
    </row>
    <row r="36" spans="1:2" ht="33.5" thickBot="1">
      <c r="A36" s="368" t="s">
        <v>5454</v>
      </c>
      <c r="B36" s="365" t="s">
        <v>5542</v>
      </c>
    </row>
    <row r="37" spans="1:2" ht="50" thickBot="1">
      <c r="A37" s="368" t="s">
        <v>5497</v>
      </c>
      <c r="B37" s="365" t="s">
        <v>5550</v>
      </c>
    </row>
    <row r="38" spans="1:2" ht="33.5" thickBot="1">
      <c r="A38" s="368" t="s">
        <v>379</v>
      </c>
      <c r="B38" s="365" t="s">
        <v>5482</v>
      </c>
    </row>
    <row r="39" spans="1:2" ht="33.5" thickBot="1">
      <c r="A39" s="368" t="s">
        <v>5480</v>
      </c>
      <c r="B39" s="365" t="s">
        <v>5481</v>
      </c>
    </row>
    <row r="40" spans="1:2" ht="33.5" thickBot="1">
      <c r="A40" s="368" t="s">
        <v>5501</v>
      </c>
      <c r="B40" s="365" t="s">
        <v>5592</v>
      </c>
    </row>
    <row r="41" spans="1:2" ht="50" thickBot="1">
      <c r="A41" s="368" t="s">
        <v>5499</v>
      </c>
      <c r="B41" s="365" t="s">
        <v>5579</v>
      </c>
    </row>
    <row r="42" spans="1:2" ht="17" thickBot="1">
      <c r="A42" s="368" t="s">
        <v>5760</v>
      </c>
      <c r="B42" s="365" t="s">
        <v>5761</v>
      </c>
    </row>
    <row r="43" spans="1:2" ht="33.5" thickBot="1">
      <c r="A43" s="368" t="s">
        <v>5762</v>
      </c>
      <c r="B43" s="365" t="s">
        <v>5763</v>
      </c>
    </row>
    <row r="44" spans="1:2" ht="17" thickBot="1">
      <c r="A44" s="368" t="s">
        <v>5764</v>
      </c>
      <c r="B44" s="365" t="s">
        <v>5765</v>
      </c>
    </row>
    <row r="45" spans="1:2" ht="17" thickBot="1">
      <c r="A45" s="368" t="s">
        <v>5766</v>
      </c>
      <c r="B45" s="365" t="s">
        <v>5767</v>
      </c>
    </row>
    <row r="46" spans="1:2" ht="33.5" thickBot="1">
      <c r="A46" s="368" t="s">
        <v>5768</v>
      </c>
      <c r="B46" s="365" t="s">
        <v>5769</v>
      </c>
    </row>
    <row r="47" spans="1:2" ht="33.5" thickBot="1">
      <c r="A47" s="368" t="s">
        <v>5770</v>
      </c>
      <c r="B47" s="365" t="s">
        <v>5771</v>
      </c>
    </row>
    <row r="48" spans="1:2" ht="17" thickBot="1">
      <c r="A48" s="368" t="s">
        <v>5772</v>
      </c>
      <c r="B48" s="365" t="s">
        <v>5773</v>
      </c>
    </row>
    <row r="49" spans="1:2" ht="33.5" thickBot="1">
      <c r="A49" s="368" t="s">
        <v>5774</v>
      </c>
      <c r="B49" s="365" t="s">
        <v>5775</v>
      </c>
    </row>
    <row r="50" spans="1:2" ht="17" thickBot="1">
      <c r="A50" s="368" t="s">
        <v>5776</v>
      </c>
      <c r="B50" s="365" t="s">
        <v>5777</v>
      </c>
    </row>
  </sheetData>
  <autoFilter ref="A1:A50" xr:uid="{45386A85-56C0-417E-ABDF-1C62B60BB0E2}"/>
  <hyperlinks>
    <hyperlink ref="A1" r:id="rId1" xr:uid="{92EB663F-A597-4B22-8211-FEC030CC8A0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9FF99"/>
  </sheetPr>
  <dimension ref="A1:K191"/>
  <sheetViews>
    <sheetView zoomScale="80" zoomScaleNormal="80" workbookViewId="0">
      <pane ySplit="2" topLeftCell="A3" activePane="bottomLeft" state="frozen"/>
      <selection pane="bottomLeft" activeCell="E8" sqref="E8"/>
    </sheetView>
  </sheetViews>
  <sheetFormatPr defaultColWidth="9.1796875" defaultRowHeight="14.5"/>
  <cols>
    <col min="1" max="1" width="35.81640625" style="1" customWidth="1"/>
    <col min="2" max="2" width="27.1796875" style="1" customWidth="1"/>
    <col min="3" max="3" width="20.453125" style="1" customWidth="1"/>
    <col min="4" max="4" width="30.54296875" style="1" customWidth="1"/>
    <col min="5" max="5" width="11" style="1" customWidth="1"/>
    <col min="6" max="6" width="30.26953125" style="1" customWidth="1"/>
    <col min="7" max="7" width="16" style="1" customWidth="1"/>
    <col min="8" max="8" width="10.7265625" style="1" customWidth="1"/>
    <col min="9" max="9" width="11.26953125" style="1" customWidth="1"/>
    <col min="10" max="10" width="15.54296875" style="1" customWidth="1"/>
    <col min="11" max="11" width="133.1796875" style="1" customWidth="1"/>
    <col min="12" max="16384" width="9.1796875" style="1"/>
  </cols>
  <sheetData>
    <row r="1" spans="1:11" customFormat="1" ht="18.5">
      <c r="A1" s="463" t="s">
        <v>5778</v>
      </c>
      <c r="B1" s="8"/>
      <c r="C1" s="8"/>
      <c r="D1" s="8"/>
      <c r="K1" s="1"/>
    </row>
    <row r="2" spans="1:11" s="3" customFormat="1" ht="29">
      <c r="A2" s="6" t="s">
        <v>5779</v>
      </c>
      <c r="B2" s="6" t="s">
        <v>5780</v>
      </c>
      <c r="C2" s="6" t="s">
        <v>5781</v>
      </c>
      <c r="D2" s="6" t="s">
        <v>5782</v>
      </c>
      <c r="E2" s="6" t="s">
        <v>5783</v>
      </c>
      <c r="F2" s="6" t="s">
        <v>5784</v>
      </c>
      <c r="G2" s="6" t="s">
        <v>5785</v>
      </c>
      <c r="H2" s="6" t="s">
        <v>5786</v>
      </c>
      <c r="I2" s="6" t="s">
        <v>5787</v>
      </c>
      <c r="J2" s="6" t="s">
        <v>5788</v>
      </c>
    </row>
    <row r="3" spans="1:11" ht="58">
      <c r="A3" s="518" t="str">
        <f t="shared" ref="A3:A66" si="0">CONCATENATE(B3,".",C3)</f>
        <v>CTDC.clinical_trial.ENTITY</v>
      </c>
      <c r="B3" s="518" t="s">
        <v>5789</v>
      </c>
      <c r="C3" s="518" t="s">
        <v>781</v>
      </c>
      <c r="D3" s="518" t="s">
        <v>5790</v>
      </c>
      <c r="E3" s="518"/>
      <c r="F3" s="518"/>
      <c r="G3" s="518"/>
      <c r="H3" s="518"/>
      <c r="I3" s="518"/>
      <c r="J3" s="518"/>
      <c r="K3" s="519" t="str">
        <f t="shared" ref="K3:K66" si="1">"Data Element Group = "&amp;B3&amp;" || Data Element Name = "&amp;C3&amp;" || Definition = "&amp;D3&amp;" || Data Type = "&amp;E3&amp;" || Valid Values = "&amp;F3&amp;" || Example Values = "&amp;G3&amp;" || Required? = "&amp;H3&amp;" || Multiplicity = "&amp;I3&amp;" || CDE Public ID = "&amp;J3</f>
        <v xml:space="preserve">Data Element Group = CTDC.clinical_trial || Data Element Name = ENTITY || Definition = An interventional clinical research study that is represented within the CTDC, in terms of its design, data and key results. || Data Type =  || Valid Values =  || Example Values =  || Required? =  || Multiplicity =  || CDE Public ID = </v>
      </c>
    </row>
    <row r="4" spans="1:11" ht="58">
      <c r="A4" s="518" t="str">
        <f t="shared" si="0"/>
        <v>CTDC.clinical_trial.clinical_trial_id</v>
      </c>
      <c r="B4" s="518" t="s">
        <v>5789</v>
      </c>
      <c r="C4" s="518" t="s">
        <v>5791</v>
      </c>
      <c r="D4" s="518" t="s">
        <v>5792</v>
      </c>
      <c r="E4" s="518" t="s">
        <v>5793</v>
      </c>
      <c r="F4" s="518" t="s">
        <v>5794</v>
      </c>
      <c r="G4" s="518"/>
      <c r="H4" s="518" t="b">
        <v>1</v>
      </c>
      <c r="I4" s="518"/>
      <c r="J4" s="518"/>
      <c r="K4" s="519" t="str">
        <f t="shared" si="1"/>
        <v xml:space="preserve">Data Element Group = CTDC.clinical_trial || Data Element Name = clinical_trial_id || Definition = The Trial ID assigned to trial by ClinicalTrials.gov.
 || Data Type = string || Valid Values = Constraints: Is Unique
Enumeration: None
 || Example Values =  || Required? = TRUE || Multiplicity =  || CDE Public ID = </v>
      </c>
    </row>
    <row r="5" spans="1:11" ht="58">
      <c r="A5" s="518" t="str">
        <f t="shared" si="0"/>
        <v>CTDC.clinical_trial.clinical_trial_short_name</v>
      </c>
      <c r="B5" s="518" t="s">
        <v>5789</v>
      </c>
      <c r="C5" s="518" t="s">
        <v>5795</v>
      </c>
      <c r="D5" s="518" t="s">
        <v>5796</v>
      </c>
      <c r="E5" s="518" t="s">
        <v>5793</v>
      </c>
      <c r="F5" s="518" t="s">
        <v>5797</v>
      </c>
      <c r="G5" s="518"/>
      <c r="H5" s="518" t="b">
        <v>1</v>
      </c>
      <c r="I5" s="518"/>
      <c r="J5" s="518"/>
      <c r="K5" s="519" t="str">
        <f t="shared" si="1"/>
        <v xml:space="preserve">Data Element Group = CTDC.clinical_trial || Data Element Name = clinical_trial_short_name || Definition = An abbreviated title of the clinical trial eg. Molecular Analysis for Therapy Choice.
 || Data Type = string || Valid Values = (no enumeration) || Example Values =  || Required? = TRUE || Multiplicity =  || CDE Public ID = </v>
      </c>
    </row>
    <row r="6" spans="1:11" ht="29">
      <c r="A6" s="518" t="str">
        <f t="shared" si="0"/>
        <v>CTDC.clinical_trial.clinical_trial_description</v>
      </c>
      <c r="B6" s="518" t="s">
        <v>5789</v>
      </c>
      <c r="C6" s="518" t="s">
        <v>5798</v>
      </c>
      <c r="D6" s="518" t="s">
        <v>5799</v>
      </c>
      <c r="E6" s="518" t="s">
        <v>5793</v>
      </c>
      <c r="F6" s="518" t="s">
        <v>5797</v>
      </c>
      <c r="G6" s="518"/>
      <c r="H6" s="518" t="b">
        <v>1</v>
      </c>
      <c r="I6" s="518"/>
      <c r="J6" s="518"/>
      <c r="K6" s="519" t="str">
        <f t="shared" si="1"/>
        <v xml:space="preserve">Data Element Group = CTDC.clinical_trial || Data Element Name = clinical_trial_description || Definition = A brief description of clinical trial.
 || Data Type = string || Valid Values = (no enumeration) || Example Values =  || Required? = TRUE || Multiplicity =  || CDE Public ID = </v>
      </c>
    </row>
    <row r="7" spans="1:11" ht="29">
      <c r="A7" s="518" t="str">
        <f t="shared" si="0"/>
        <v>CTDC.clinical_trial.clinical_trial_designation</v>
      </c>
      <c r="B7" s="518" t="s">
        <v>5789</v>
      </c>
      <c r="C7" s="518" t="s">
        <v>5800</v>
      </c>
      <c r="D7" s="518" t="s">
        <v>5801</v>
      </c>
      <c r="E7" s="518" t="s">
        <v>5793</v>
      </c>
      <c r="F7" s="518" t="s">
        <v>5797</v>
      </c>
      <c r="G7" s="518"/>
      <c r="H7" s="518" t="b">
        <v>1</v>
      </c>
      <c r="I7" s="518"/>
      <c r="J7" s="518"/>
      <c r="K7" s="519" t="str">
        <f t="shared" si="1"/>
        <v xml:space="preserve">Data Element Group = CTDC.clinical_trial || Data Element Name = clinical_trial_designation || Definition = A concise name for clinical study eg. MATCH || Data Type = string || Valid Values = (no enumeration) || Example Values =  || Required? = TRUE || Multiplicity =  || CDE Public ID = </v>
      </c>
    </row>
    <row r="8" spans="1:11" ht="116">
      <c r="A8" s="518" t="str">
        <f t="shared" si="0"/>
        <v>CTDC.clinical_trial.clinical_trial_long_name</v>
      </c>
      <c r="B8" s="518" t="s">
        <v>5789</v>
      </c>
      <c r="C8" s="518" t="s">
        <v>5802</v>
      </c>
      <c r="D8" s="518" t="s">
        <v>5803</v>
      </c>
      <c r="E8" s="518" t="s">
        <v>5793</v>
      </c>
      <c r="F8" s="518" t="s">
        <v>5797</v>
      </c>
      <c r="G8" s="518"/>
      <c r="H8" s="518" t="b">
        <v>1</v>
      </c>
      <c r="I8" s="518"/>
      <c r="J8" s="518"/>
      <c r="K8" s="519" t="str">
        <f t="shared" si="1"/>
        <v xml:space="preserve">Data Element Group = CTDC.clinical_trial || Data Element Name = clinical_trial_long_name || Definition = The complete name of the clinical trial, eg. Targeted Therapy Directed by Genetic Testing in Treating Patients with Advanced Refractory Solid Tumors, Lymphomas, or Multiple Myeloma (The MATCH Screening Trial).
Display Name: Trial Name || Data Type = string || Valid Values = (no enumeration) || Example Values =  || Required? = TRUE || Multiplicity =  || CDE Public ID = </v>
      </c>
    </row>
    <row r="9" spans="1:11" ht="29">
      <c r="A9" s="518" t="str">
        <f t="shared" si="0"/>
        <v>CTDC.clinical_trial.clinical_trial_type</v>
      </c>
      <c r="B9" s="518" t="s">
        <v>5789</v>
      </c>
      <c r="C9" s="518" t="s">
        <v>5804</v>
      </c>
      <c r="D9" s="518" t="s">
        <v>5805</v>
      </c>
      <c r="E9" s="518" t="s">
        <v>5793</v>
      </c>
      <c r="F9" s="518" t="s">
        <v>5797</v>
      </c>
      <c r="G9" s="518"/>
      <c r="H9" s="518" t="b">
        <v>1</v>
      </c>
      <c r="I9" s="518"/>
      <c r="J9" s="518"/>
      <c r="K9" s="519" t="str">
        <f t="shared" si="1"/>
        <v xml:space="preserve">Data Element Group = CTDC.clinical_trial || Data Element Name = clinical_trial_type || Definition = Clinical trial type
 || Data Type = string || Valid Values = (no enumeration) || Example Values =  || Required? = TRUE || Multiplicity =  || CDE Public ID = </v>
      </c>
    </row>
    <row r="10" spans="1:11" ht="29">
      <c r="A10" s="518" t="str">
        <f t="shared" si="0"/>
        <v>CTDC.clinical_trial.lead_organization</v>
      </c>
      <c r="B10" s="518" t="s">
        <v>5789</v>
      </c>
      <c r="C10" s="518" t="s">
        <v>5806</v>
      </c>
      <c r="D10" s="518" t="s">
        <v>5807</v>
      </c>
      <c r="E10" s="518" t="s">
        <v>5793</v>
      </c>
      <c r="F10" s="518" t="s">
        <v>5797</v>
      </c>
      <c r="G10" s="518"/>
      <c r="H10" s="518" t="b">
        <v>1</v>
      </c>
      <c r="I10" s="518"/>
      <c r="J10" s="518"/>
      <c r="K10" s="519" t="str">
        <f t="shared" si="1"/>
        <v xml:space="preserve">Data Element Group = CTDC.clinical_trial || Data Element Name = lead_organization || Definition = Lead Organization
 || Data Type = string || Valid Values = (no enumeration) || Example Values =  || Required? = TRUE || Multiplicity =  || CDE Public ID = </v>
      </c>
    </row>
    <row r="11" spans="1:11" ht="29">
      <c r="A11" s="518" t="str">
        <f t="shared" si="0"/>
        <v>CTDC.clinical_trial.principal_investigators</v>
      </c>
      <c r="B11" s="518" t="s">
        <v>5789</v>
      </c>
      <c r="C11" s="518" t="s">
        <v>5808</v>
      </c>
      <c r="D11" s="518" t="s">
        <v>5809</v>
      </c>
      <c r="E11" s="518" t="s">
        <v>5793</v>
      </c>
      <c r="F11" s="518" t="s">
        <v>5797</v>
      </c>
      <c r="G11" s="518"/>
      <c r="H11" s="518" t="b">
        <v>1</v>
      </c>
      <c r="I11" s="518"/>
      <c r="J11" s="518"/>
      <c r="K11" s="519" t="str">
        <f t="shared" si="1"/>
        <v xml:space="preserve">Data Element Group = CTDC.clinical_trial || Data Element Name = principal_investigators || Definition = Principal Investigators
 || Data Type = string || Valid Values = (no enumeration) || Example Values =  || Required? = TRUE || Multiplicity =  || CDE Public ID = </v>
      </c>
    </row>
    <row r="12" spans="1:11" ht="43.5">
      <c r="A12" s="518" t="str">
        <f t="shared" si="0"/>
        <v>CTDC.clinical_trial.dbgap_accession_number</v>
      </c>
      <c r="B12" s="518" t="s">
        <v>5789</v>
      </c>
      <c r="C12" s="518" t="s">
        <v>5810</v>
      </c>
      <c r="D12" s="518" t="s">
        <v>5811</v>
      </c>
      <c r="E12" s="518" t="s">
        <v>5793</v>
      </c>
      <c r="F12" s="518" t="s">
        <v>5797</v>
      </c>
      <c r="G12" s="518"/>
      <c r="H12" s="518" t="b">
        <v>0</v>
      </c>
      <c r="I12" s="518"/>
      <c r="J12" s="518"/>
      <c r="K12" s="519" t="str">
        <f t="shared" si="1"/>
        <v xml:space="preserve">Data Element Group = CTDC.clinical_trial || Data Element Name = dbgap_accession_number || Definition = The dbgap accession number provided for the trial or arm.
 || Data Type = string || Valid Values = (no enumeration) || Example Values =  || Required? = FALSE || Multiplicity =  || CDE Public ID = </v>
      </c>
    </row>
    <row r="13" spans="1:11" ht="87">
      <c r="A13" s="518" t="str">
        <f t="shared" si="0"/>
        <v>CTDC.arm.ENTITY</v>
      </c>
      <c r="B13" s="518" t="s">
        <v>5812</v>
      </c>
      <c r="C13" s="518" t="s">
        <v>781</v>
      </c>
      <c r="D13" s="518" t="s">
        <v>5813</v>
      </c>
      <c r="E13" s="518"/>
      <c r="F13" s="518"/>
      <c r="G13" s="518"/>
      <c r="H13" s="518"/>
      <c r="I13" s="518"/>
      <c r="J13" s="518"/>
      <c r="K13" s="519" t="str">
        <f t="shared" si="1"/>
        <v xml:space="preserve">Data Element Group = CTDC.arm || Data Element Name = ENTITY || Definition = A group of clinical trial participants that receives a specific intervention, or no intervention at all. Each arm has generally has a set of inclusion and exclusion eligibility criteria. || Data Type =  || Valid Values =  || Example Values =  || Required? =  || Multiplicity =  || CDE Public ID = </v>
      </c>
    </row>
    <row r="14" spans="1:11" ht="29">
      <c r="A14" s="518" t="str">
        <f t="shared" si="0"/>
        <v>CTDC.arm.of_trial</v>
      </c>
      <c r="B14" s="518" t="s">
        <v>5812</v>
      </c>
      <c r="C14" s="518" t="s">
        <v>5814</v>
      </c>
      <c r="D14" s="518" t="s">
        <v>5815</v>
      </c>
      <c r="E14" s="518"/>
      <c r="F14" s="518"/>
      <c r="G14" s="518"/>
      <c r="H14" s="518"/>
      <c r="I14" s="518" t="s">
        <v>5816</v>
      </c>
      <c r="J14" s="518"/>
      <c r="K14" s="519" t="str">
        <f t="shared" si="1"/>
        <v xml:space="preserve">Data Element Group = CTDC.arm || Data Element Name = of_trial || Definition = Relationship to clinical_trial || Data Type =  || Valid Values =  || Example Values =  || Required? =  || Multiplicity = many_to_one || CDE Public ID = </v>
      </c>
    </row>
    <row r="15" spans="1:11" ht="409.5">
      <c r="A15" s="518" t="str">
        <f t="shared" si="0"/>
        <v>CTDC.arm.arm_id</v>
      </c>
      <c r="B15" s="518" t="s">
        <v>5812</v>
      </c>
      <c r="C15" s="518" t="s">
        <v>5817</v>
      </c>
      <c r="D15" s="518" t="s">
        <v>5818</v>
      </c>
      <c r="E15" s="518" t="s">
        <v>120</v>
      </c>
      <c r="F15" s="518" t="s">
        <v>5819</v>
      </c>
      <c r="G15" s="518"/>
      <c r="H15" s="518" t="b">
        <v>1</v>
      </c>
      <c r="I15" s="518"/>
      <c r="J15" s="518"/>
      <c r="K15" s="519" t="str">
        <f t="shared" si="1"/>
        <v xml:space="preserve">Data Element Group = CTDC.arm || Data Element Name = arm_id || Definition = A unique identifier assigned to a trial arm.
 || Data Type = enum || Valid Values = A
B
C1
C2
E
F
G
H
I
J
K1
K2
L
M
N
P
Q
R
S1
S2
T
U
V
W
X
Y
Z1A
Z1B
Z1C
Z1D
Z1E
Z1F
Z1G
Z1H
Z1I
Z1J
Z1K
Z1L
Z1M || Example Values =  || Required? = TRUE || Multiplicity =  || CDE Public ID = </v>
      </c>
    </row>
    <row r="16" spans="1:11" ht="58">
      <c r="A16" s="518" t="str">
        <f t="shared" si="0"/>
        <v>CTDC.arm.arm_target</v>
      </c>
      <c r="B16" s="518" t="s">
        <v>5812</v>
      </c>
      <c r="C16" s="518" t="s">
        <v>5820</v>
      </c>
      <c r="D16" s="518" t="s">
        <v>5821</v>
      </c>
      <c r="E16" s="518" t="s">
        <v>5793</v>
      </c>
      <c r="F16" s="518" t="s">
        <v>5797</v>
      </c>
      <c r="G16" s="518"/>
      <c r="H16" s="518" t="b">
        <v>1</v>
      </c>
      <c r="I16" s="518"/>
      <c r="J16" s="518"/>
      <c r="K16" s="519" t="str">
        <f t="shared" si="1"/>
        <v xml:space="preserve">Data Element Group = CTDC.arm || Data Element Name = arm_target || Definition = A concise description of genomic aberrations being targeted by trial arm.
 || Data Type = string || Valid Values = (no enumeration) || Example Values =  || Required? = TRUE || Multiplicity =  || CDE Public ID = </v>
      </c>
    </row>
    <row r="17" spans="1:11" ht="58">
      <c r="A17" s="518" t="str">
        <f t="shared" si="0"/>
        <v>CTDC.arm.arm_drug</v>
      </c>
      <c r="B17" s="518" t="s">
        <v>5812</v>
      </c>
      <c r="C17" s="518" t="s">
        <v>5822</v>
      </c>
      <c r="D17" s="518" t="s">
        <v>5823</v>
      </c>
      <c r="E17" s="518" t="s">
        <v>5793</v>
      </c>
      <c r="F17" s="518" t="s">
        <v>5797</v>
      </c>
      <c r="G17" s="518"/>
      <c r="H17" s="518" t="b">
        <v>1</v>
      </c>
      <c r="I17" s="518"/>
      <c r="J17" s="518"/>
      <c r="K17" s="519" t="str">
        <f t="shared" si="1"/>
        <v xml:space="preserve">Data Element Group = CTDC.arm || Data Element Name = arm_drug || Definition = The therapeutic agent being tested against the target genomic aberrations. 
 || Data Type = string || Valid Values = (no enumeration) || Example Values =  || Required? = TRUE || Multiplicity =  || CDE Public ID = </v>
      </c>
    </row>
    <row r="18" spans="1:11" ht="58">
      <c r="A18" s="518" t="str">
        <f t="shared" si="0"/>
        <v>CTDC.arm.pubmed_id</v>
      </c>
      <c r="B18" s="518" t="s">
        <v>5812</v>
      </c>
      <c r="C18" s="518" t="s">
        <v>5824</v>
      </c>
      <c r="D18" s="518" t="s">
        <v>5825</v>
      </c>
      <c r="E18" s="518" t="s">
        <v>5793</v>
      </c>
      <c r="F18" s="518" t="s">
        <v>5797</v>
      </c>
      <c r="G18" s="518"/>
      <c r="H18" s="518" t="b">
        <v>0</v>
      </c>
      <c r="I18" s="518"/>
      <c r="J18" s="518"/>
      <c r="K18" s="519" t="str">
        <f t="shared" si="1"/>
        <v xml:space="preserve">Data Element Group = CTDC.arm || Data Element Name = pubmed_id || Definition = PubMed ID of the primary publication associated with trial arm.
 || Data Type = string || Valid Values = (no enumeration) || Example Values =  || Required? = FALSE || Multiplicity =  || CDE Public ID = </v>
      </c>
    </row>
    <row r="19" spans="1:11" ht="43.5">
      <c r="A19" s="518" t="str">
        <f t="shared" si="0"/>
        <v>CTDC.arm.dbgap_accession_number</v>
      </c>
      <c r="B19" s="518" t="s">
        <v>5812</v>
      </c>
      <c r="C19" s="518" t="s">
        <v>5810</v>
      </c>
      <c r="D19" s="518" t="s">
        <v>5811</v>
      </c>
      <c r="E19" s="518" t="s">
        <v>5793</v>
      </c>
      <c r="F19" s="518" t="s">
        <v>5797</v>
      </c>
      <c r="G19" s="518"/>
      <c r="H19" s="518" t="b">
        <v>0</v>
      </c>
      <c r="I19" s="518"/>
      <c r="J19" s="518"/>
      <c r="K19" s="519" t="str">
        <f t="shared" si="1"/>
        <v xml:space="preserve">Data Element Group = CTDC.arm || Data Element Name = dbgap_accession_number || Definition = The dbgap accession number provided for the trial or arm.
 || Data Type = string || Valid Values = (no enumeration) || Example Values =  || Required? = FALSE || Multiplicity =  || CDE Public ID = </v>
      </c>
    </row>
    <row r="20" spans="1:11" ht="29">
      <c r="A20" s="518" t="str">
        <f t="shared" si="0"/>
        <v>CTDC.arm.arm_title</v>
      </c>
      <c r="B20" s="518" t="s">
        <v>5812</v>
      </c>
      <c r="C20" s="518" t="s">
        <v>5826</v>
      </c>
      <c r="D20" s="518" t="s">
        <v>5827</v>
      </c>
      <c r="E20" s="518" t="s">
        <v>5793</v>
      </c>
      <c r="F20" s="518" t="s">
        <v>5797</v>
      </c>
      <c r="G20" s="518"/>
      <c r="H20" s="518"/>
      <c r="I20" s="518"/>
      <c r="J20" s="518"/>
      <c r="K20" s="519" t="str">
        <f t="shared" si="1"/>
        <v xml:space="preserve">Data Element Group = CTDC.arm || Data Element Name = arm_title || Definition = A short description of the clinical objective of the trial arm. || Data Type = string || Valid Values = (no enumeration) || Example Values =  || Required? =  || Multiplicity =  || CDE Public ID = </v>
      </c>
    </row>
    <row r="21" spans="1:11" ht="43.5">
      <c r="A21" s="518" t="str">
        <f t="shared" si="0"/>
        <v>CTDC.arm.show_node</v>
      </c>
      <c r="B21" s="518" t="s">
        <v>5812</v>
      </c>
      <c r="C21" s="518" t="s">
        <v>5828</v>
      </c>
      <c r="D21" s="518" t="s">
        <v>5829</v>
      </c>
      <c r="E21" s="518" t="s">
        <v>5830</v>
      </c>
      <c r="F21" s="518"/>
      <c r="G21" s="518"/>
      <c r="H21" s="518"/>
      <c r="I21" s="518"/>
      <c r="J21" s="518"/>
      <c r="K21" s="519" t="str">
        <f t="shared" si="1"/>
        <v xml:space="preserve">Data Element Group = CTDC.arm || Data Element Name = show_node || Definition = A settable node property that flags a node, and its children as queryable. || Data Type = boolean || Valid Values =  || Example Values =  || Required? =  || Multiplicity =  || CDE Public ID = </v>
      </c>
    </row>
    <row r="22" spans="1:11" ht="50.5">
      <c r="A22" s="518" t="str">
        <f t="shared" si="0"/>
        <v>CTDC.case.ENTITY</v>
      </c>
      <c r="B22" s="518" t="s">
        <v>5831</v>
      </c>
      <c r="C22" s="518" t="s">
        <v>781</v>
      </c>
      <c r="D22" s="520" t="s">
        <v>5832</v>
      </c>
      <c r="E22" s="518"/>
      <c r="F22" s="518"/>
      <c r="G22" s="518"/>
      <c r="H22" s="518"/>
      <c r="I22" s="518"/>
      <c r="J22" s="518"/>
      <c r="K22" s="519" t="str">
        <f t="shared" si="1"/>
        <v xml:space="preserve">Data Element Group = CTDC.case || Data Element Name = ENTITY || Definition = An individual who has consented to participate in and has registered in a clinical trial. A case may be assigned to zero or more arms. || Data Type =  || Valid Values =  || Example Values =  || Required? =  || Multiplicity =  || CDE Public ID = </v>
      </c>
    </row>
    <row r="23" spans="1:11" ht="29">
      <c r="A23" s="518" t="str">
        <f t="shared" si="0"/>
        <v>CTDC.case.of_arm</v>
      </c>
      <c r="B23" s="518" t="s">
        <v>5831</v>
      </c>
      <c r="C23" s="518" t="s">
        <v>5833</v>
      </c>
      <c r="D23" s="518" t="s">
        <v>5834</v>
      </c>
      <c r="E23" s="518"/>
      <c r="F23" s="518"/>
      <c r="G23" s="518"/>
      <c r="H23" s="518"/>
      <c r="I23" s="518" t="s">
        <v>5835</v>
      </c>
      <c r="J23" s="518"/>
      <c r="K23" s="519" t="str">
        <f t="shared" si="1"/>
        <v xml:space="preserve">Data Element Group = CTDC.case || Data Element Name = of_arm || Definition = Relationship to arm || Data Type =  || Valid Values =  || Example Values =  || Required? =  || Multiplicity = many_to_many || CDE Public ID = </v>
      </c>
    </row>
    <row r="24" spans="1:11" ht="58">
      <c r="A24" s="518" t="str">
        <f t="shared" si="0"/>
        <v>CTDC.case.case_id</v>
      </c>
      <c r="B24" s="518" t="s">
        <v>5831</v>
      </c>
      <c r="C24" s="518" t="s">
        <v>5836</v>
      </c>
      <c r="D24" s="518" t="s">
        <v>5837</v>
      </c>
      <c r="E24" s="518" t="s">
        <v>5793</v>
      </c>
      <c r="F24" s="518" t="s">
        <v>5797</v>
      </c>
      <c r="G24" s="518"/>
      <c r="H24" s="518" t="b">
        <v>1</v>
      </c>
      <c r="I24" s="518"/>
      <c r="J24" s="518"/>
      <c r="K24" s="519" t="str">
        <f t="shared" si="1"/>
        <v xml:space="preserve">Data Element Group = CTDC.case || Data Element Name = case_id || Definition = A unique numerical identifier assigned to each case by CTDC.
Display Name: Case ID
 || Data Type = string || Valid Values = (no enumeration) || Example Values =  || Required? = TRUE || Multiplicity =  || CDE Public ID = </v>
      </c>
    </row>
    <row r="25" spans="1:11" ht="58">
      <c r="A25" s="518" t="str">
        <f t="shared" si="0"/>
        <v>CTDC.case.gender</v>
      </c>
      <c r="B25" s="518" t="s">
        <v>5831</v>
      </c>
      <c r="C25" s="518" t="s">
        <v>5838</v>
      </c>
      <c r="D25" s="518" t="s">
        <v>5839</v>
      </c>
      <c r="E25" s="518" t="s">
        <v>120</v>
      </c>
      <c r="F25" s="518" t="s">
        <v>5840</v>
      </c>
      <c r="G25" s="518"/>
      <c r="H25" s="518" t="b">
        <v>1</v>
      </c>
      <c r="I25" s="518"/>
      <c r="J25" s="518"/>
      <c r="K25" s="519" t="str">
        <f t="shared" si="1"/>
        <v xml:space="preserve">Data Element Group = CTDC.case || Data Element Name = gender || Definition = Gender of case
Display Name:  Gender || Data Type = enum || Valid Values = FEMALE
MALE
UNKNOWN || Example Values =  || Required? = TRUE || Multiplicity =  || CDE Public ID = </v>
      </c>
    </row>
    <row r="26" spans="1:11" ht="130.5">
      <c r="A26" s="518" t="str">
        <f t="shared" si="0"/>
        <v>CTDC.case.race</v>
      </c>
      <c r="B26" s="518" t="s">
        <v>5831</v>
      </c>
      <c r="C26" s="518" t="s">
        <v>5841</v>
      </c>
      <c r="D26" s="518" t="s">
        <v>5842</v>
      </c>
      <c r="E26" s="518" t="s">
        <v>120</v>
      </c>
      <c r="F26" s="518" t="s">
        <v>5843</v>
      </c>
      <c r="G26" s="518"/>
      <c r="H26" s="518" t="b">
        <v>1</v>
      </c>
      <c r="I26" s="518"/>
      <c r="J26" s="518"/>
      <c r="K26" s="519" t="str">
        <f t="shared" si="1"/>
        <v xml:space="preserve">Data Element Group = CTDC.case || Data Element Name = race || Definition = Race of patient || Data Type = enum || Valid Values = AMERICAN_INDIAN_OR_ALASKA_NATIVE
ASIAN
BLACK_OR_AFRICAN_AMERICAN
NATIVE_HAWAIIAN_OR_OTHER_PACIFIC_ISLANDER
NOT_REPORTED
UNKNOWN
WHITE || Example Values =  || Required? = TRUE || Multiplicity =  || CDE Public ID = </v>
      </c>
    </row>
    <row r="27" spans="1:11" ht="43.5">
      <c r="A27" s="518" t="str">
        <f t="shared" si="0"/>
        <v>CTDC.case.ethnicity</v>
      </c>
      <c r="B27" s="518" t="s">
        <v>5831</v>
      </c>
      <c r="C27" s="518" t="s">
        <v>5844</v>
      </c>
      <c r="D27" s="518" t="s">
        <v>5845</v>
      </c>
      <c r="E27" s="518" t="s">
        <v>120</v>
      </c>
      <c r="F27" s="518" t="s">
        <v>5846</v>
      </c>
      <c r="G27" s="518"/>
      <c r="H27" s="518" t="b">
        <v>1</v>
      </c>
      <c r="I27" s="518"/>
      <c r="J27" s="518"/>
      <c r="K27" s="519" t="str">
        <f t="shared" si="1"/>
        <v xml:space="preserve">Data Element Group = CTDC.case || Data Element Name = ethnicity || Definition = Ethnicity of patient || Data Type = enum || Valid Values =  HISPANIC_OR_LATINO NOT_HISPANIC_OR_LATINO UNKNOWN || Example Values =  || Required? = TRUE || Multiplicity =  || CDE Public ID = </v>
      </c>
    </row>
    <row r="28" spans="1:11" ht="203">
      <c r="A28" s="518" t="str">
        <f t="shared" si="0"/>
        <v>CTDC.case.patient_status</v>
      </c>
      <c r="B28" s="518" t="s">
        <v>5831</v>
      </c>
      <c r="C28" s="518" t="s">
        <v>5847</v>
      </c>
      <c r="D28" s="518" t="s">
        <v>5848</v>
      </c>
      <c r="E28" s="518" t="s">
        <v>120</v>
      </c>
      <c r="F28" s="518" t="s">
        <v>5849</v>
      </c>
      <c r="G28" s="518"/>
      <c r="H28" s="518" t="b">
        <v>1</v>
      </c>
      <c r="I28" s="518"/>
      <c r="J28" s="518"/>
      <c r="K28" s="519" t="str">
        <f t="shared" si="1"/>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row>
    <row r="29" spans="1:11" ht="159.5">
      <c r="A29" s="518" t="str">
        <f t="shared" si="0"/>
        <v>CTDC.case.current_step</v>
      </c>
      <c r="B29" s="518" t="s">
        <v>5831</v>
      </c>
      <c r="C29" s="518" t="s">
        <v>5850</v>
      </c>
      <c r="D29" s="518" t="s">
        <v>5851</v>
      </c>
      <c r="E29" s="518" t="s">
        <v>5852</v>
      </c>
      <c r="F29" s="518" t="s">
        <v>5853</v>
      </c>
      <c r="G29" s="518"/>
      <c r="H29" s="518" t="b">
        <v>1</v>
      </c>
      <c r="I29" s="518"/>
      <c r="J29" s="518"/>
      <c r="K29" s="519" t="str">
        <f t="shared" si="1"/>
        <v xml:space="preserve">Data Element Group = CTDC.case || Data Element Name = current_step || Definition = The MATCH workflow is divided broadly into steps. Step 0 starts with a case registering and ends with the sign-out of the first assignment report. If case is assigned to a treatment arm s/he moves to step 1. If case progresses during treatment, s/he is assigned to step 2. Current step denotes the step in the workflow the case is currently at. || Data Type = integer || Valid Values = Constraints: patient_status &gt;= 0
Enumeration: None
 || Example Values =  || Required? = TRUE || Multiplicity =  || CDE Public ID = </v>
      </c>
    </row>
    <row r="30" spans="1:11" ht="43.5">
      <c r="A30" s="518" t="str">
        <f t="shared" si="0"/>
        <v>CTDC.case.disease</v>
      </c>
      <c r="B30" s="518" t="s">
        <v>5831</v>
      </c>
      <c r="C30" s="518" t="s">
        <v>5854</v>
      </c>
      <c r="D30" s="518" t="s">
        <v>5855</v>
      </c>
      <c r="E30" s="518" t="s">
        <v>5793</v>
      </c>
      <c r="F30" s="518" t="s">
        <v>5856</v>
      </c>
      <c r="G30" s="518"/>
      <c r="H30" s="518" t="b">
        <v>0</v>
      </c>
      <c r="I30" s="518"/>
      <c r="J30" s="518"/>
      <c r="K30" s="519" t="str">
        <f t="shared" si="1"/>
        <v xml:space="preserve">Data Element Group = CTDC.case || Data Element Name = disease || Definition = Disease condition diagnosed in a case. || Data Type = string || Valid Values = Constraints: None
Enumeration: None || Example Values =  || Required? = FALSE || Multiplicity =  || CDE Public ID = </v>
      </c>
    </row>
    <row r="31" spans="1:11" ht="43.5">
      <c r="A31" s="518" t="str">
        <f t="shared" si="0"/>
        <v>CTDC.case.prior_drugs</v>
      </c>
      <c r="B31" s="518" t="s">
        <v>5831</v>
      </c>
      <c r="C31" s="518" t="s">
        <v>5857</v>
      </c>
      <c r="D31" s="518" t="s">
        <v>5858</v>
      </c>
      <c r="E31" s="518" t="s">
        <v>5793</v>
      </c>
      <c r="F31" s="518" t="s">
        <v>5856</v>
      </c>
      <c r="G31" s="518"/>
      <c r="H31" s="518" t="b">
        <v>0</v>
      </c>
      <c r="I31" s="518"/>
      <c r="J31" s="518"/>
      <c r="K31" s="519" t="str">
        <f t="shared" si="1"/>
        <v xml:space="preserve">Data Element Group = CTDC.case || Data Element Name = prior_drugs || Definition = A list of drugs prescribed to patient prior to trial registration. || Data Type = string || Valid Values = Constraints: None
Enumeration: None || Example Values =  || Required? = FALSE || Multiplicity =  || CDE Public ID = </v>
      </c>
    </row>
    <row r="32" spans="1:11" ht="58">
      <c r="A32" s="518" t="str">
        <f t="shared" si="0"/>
        <v>CTDC.case.extent_of_disease</v>
      </c>
      <c r="B32" s="518" t="s">
        <v>5831</v>
      </c>
      <c r="C32" s="518" t="s">
        <v>5859</v>
      </c>
      <c r="D32" s="518" t="s">
        <v>5860</v>
      </c>
      <c r="E32" s="518" t="s">
        <v>120</v>
      </c>
      <c r="F32" s="518" t="s">
        <v>5861</v>
      </c>
      <c r="G32" s="518"/>
      <c r="H32" s="518" t="b">
        <v>0</v>
      </c>
      <c r="I32" s="518"/>
      <c r="J32" s="518"/>
      <c r="K32" s="519" t="str">
        <f t="shared" si="1"/>
        <v xml:space="preserve">Data Element Group = CTDC.case || Data Element Name = extent_of_disease || Definition = Extent of disease at study entry. Source is ECOG-ACRIN. || Data Type = enum || Valid Values = Locally advanced
Metastatic
Recurrent || Example Values =  || Required? = FALSE || Multiplicity =  || CDE Public ID = </v>
      </c>
    </row>
    <row r="33" spans="1:11" ht="72.5">
      <c r="A33" s="518" t="str">
        <f t="shared" si="0"/>
        <v>CTDC.case.ecog_performance_status</v>
      </c>
      <c r="B33" s="518" t="s">
        <v>5831</v>
      </c>
      <c r="C33" s="518" t="s">
        <v>5862</v>
      </c>
      <c r="D33" s="518" t="s">
        <v>5863</v>
      </c>
      <c r="E33" s="518" t="s">
        <v>5852</v>
      </c>
      <c r="F33" s="518" t="s">
        <v>5864</v>
      </c>
      <c r="G33" s="518"/>
      <c r="H33" s="518" t="b">
        <v>0</v>
      </c>
      <c r="I33" s="518"/>
      <c r="J33" s="518"/>
      <c r="K33" s="519" t="str">
        <f t="shared" si="1"/>
        <v xml:space="preserve">Data Element Group = CTDC.case || Data Element Name = ecog_performance_status || Definition = ECOG Performance Status at study entry (integer values 0 to 5 – only 0 and 1 are eligible for NCI-MATCH). Source is ECOG-ACRIN.
 || Data Type = integer || Valid Values = Constraints: 0&lt;= ecog_performance_status &lt;= 5
Enumeration: None || Example Values =  || Required? = FALSE || Multiplicity =  || CDE Public ID = </v>
      </c>
    </row>
    <row r="34" spans="1:11" ht="58">
      <c r="A34" s="518" t="str">
        <f t="shared" si="0"/>
        <v>CTDC.case.ctep_category</v>
      </c>
      <c r="B34" s="518" t="s">
        <v>5831</v>
      </c>
      <c r="C34" s="518" t="s">
        <v>5865</v>
      </c>
      <c r="D34" s="518" t="s">
        <v>5866</v>
      </c>
      <c r="E34" s="518" t="s">
        <v>5793</v>
      </c>
      <c r="F34" s="518" t="s">
        <v>5797</v>
      </c>
      <c r="G34" s="518"/>
      <c r="H34" s="518" t="b">
        <v>1</v>
      </c>
      <c r="I34" s="518"/>
      <c r="J34" s="518"/>
      <c r="K34" s="519" t="str">
        <f t="shared" si="1"/>
        <v xml:space="preserve">Data Element Group = CTDC.case || Data Element Name = ctep_category || Definition = The disease eligibility criterion as described according to the CTEP Simplified Disease Classification.
Display Name: CTEP Category || Data Type = string || Valid Values = (no enumeration) || Example Values =  || Required? = TRUE || Multiplicity =  || CDE Public ID = </v>
      </c>
    </row>
    <row r="35" spans="1:11" ht="58">
      <c r="A35" s="518" t="str">
        <f t="shared" si="0"/>
        <v>CTDC.case.ctep_subcategory</v>
      </c>
      <c r="B35" s="518" t="s">
        <v>5831</v>
      </c>
      <c r="C35" s="518" t="s">
        <v>5867</v>
      </c>
      <c r="D35" s="518" t="s">
        <v>5868</v>
      </c>
      <c r="E35" s="518" t="s">
        <v>5793</v>
      </c>
      <c r="F35" s="518" t="s">
        <v>5797</v>
      </c>
      <c r="G35" s="518"/>
      <c r="H35" s="518" t="b">
        <v>1</v>
      </c>
      <c r="I35" s="518"/>
      <c r="J35" s="518"/>
      <c r="K35" s="519" t="str">
        <f t="shared" si="1"/>
        <v xml:space="preserve">Data Element Group = CTDC.case || Data Element Name = ctep_subcategory || Definition = A more granular description of the  disease eligibility criterion as described according to the CTEP Simplified Disease Classification. || Data Type = string || Valid Values = (no enumeration) || Example Values =  || Required? = TRUE || Multiplicity =  || CDE Public ID = </v>
      </c>
    </row>
    <row r="36" spans="1:11" ht="87">
      <c r="A36" s="518" t="str">
        <f t="shared" si="0"/>
        <v>CTDC.case.meddra_code</v>
      </c>
      <c r="B36" s="518" t="s">
        <v>5831</v>
      </c>
      <c r="C36" s="518" t="s">
        <v>5869</v>
      </c>
      <c r="D36" s="518" t="s">
        <v>5870</v>
      </c>
      <c r="E36" s="518" t="s">
        <v>5793</v>
      </c>
      <c r="F36" s="518" t="s">
        <v>5797</v>
      </c>
      <c r="G36" s="518"/>
      <c r="H36" s="518" t="b">
        <v>1</v>
      </c>
      <c r="I36" s="518"/>
      <c r="J36" s="518"/>
      <c r="K36" s="519" t="str">
        <f t="shared" si="1"/>
        <v xml:space="preserve">Data Element Group = CTDC.case || Data Element Name = meddra_code || Definition = MedDRA code that is assigned to disease eligibility criterion and that maps to the appropriate CTEP Term.
Display Name: MEDDRA Code
 || Data Type = string || Valid Values = (no enumeration) || Example Values =  || Required? = TRUE || Multiplicity =  || CDE Public ID = </v>
      </c>
    </row>
    <row r="37" spans="1:11" ht="43.5">
      <c r="A37" s="518" t="str">
        <f t="shared" si="0"/>
        <v>CTDC.case.show_node</v>
      </c>
      <c r="B37" s="518" t="s">
        <v>5831</v>
      </c>
      <c r="C37" s="518" t="s">
        <v>5828</v>
      </c>
      <c r="D37" s="518" t="s">
        <v>5829</v>
      </c>
      <c r="E37" s="518" t="s">
        <v>5830</v>
      </c>
      <c r="F37" s="518"/>
      <c r="G37" s="518"/>
      <c r="H37" s="518"/>
      <c r="I37" s="518"/>
      <c r="J37" s="518"/>
      <c r="K37" s="519" t="str">
        <f t="shared" si="1"/>
        <v xml:space="preserve">Data Element Group = CTDC.case || Data Element Name = show_node || Definition = A settable node property that flags a node, and its children as queryable. || Data Type = boolean || Valid Values =  || Example Values =  || Required? =  || Multiplicity =  || CDE Public ID = </v>
      </c>
    </row>
    <row r="38" spans="1:11" ht="29">
      <c r="A38" s="518" t="str">
        <f t="shared" si="0"/>
        <v>CTDC.case.source_id</v>
      </c>
      <c r="B38" s="518" t="s">
        <v>5831</v>
      </c>
      <c r="C38" s="518" t="s">
        <v>5871</v>
      </c>
      <c r="D38" s="518" t="s">
        <v>5872</v>
      </c>
      <c r="E38" s="518" t="s">
        <v>5793</v>
      </c>
      <c r="F38" s="518"/>
      <c r="G38" s="518"/>
      <c r="H38" s="518"/>
      <c r="I38" s="518"/>
      <c r="J38" s="518"/>
      <c r="K38" s="519" t="str">
        <f t="shared" si="1"/>
        <v xml:space="preserve">Data Element Group = CTDC.case || Data Element Name = source_id || Definition = A unique identifier assigned to each patient by source project || Data Type = string || Valid Values =  || Example Values =  || Required? =  || Multiplicity =  || CDE Public ID = </v>
      </c>
    </row>
    <row r="39" spans="1:11" ht="87">
      <c r="A39" s="518" t="str">
        <f t="shared" si="0"/>
        <v>CTDC.metastatic_site.ENTITY</v>
      </c>
      <c r="B39" s="518" t="s">
        <v>5873</v>
      </c>
      <c r="C39" s="518" t="s">
        <v>781</v>
      </c>
      <c r="D39" s="518" t="s">
        <v>5874</v>
      </c>
      <c r="E39" s="518"/>
      <c r="F39" s="518"/>
      <c r="G39" s="518"/>
      <c r="H39" s="518"/>
      <c r="I39" s="518"/>
      <c r="J39" s="518"/>
      <c r="K39" s="519" t="str">
        <f t="shared" si="1"/>
        <v xml:space="preserve">Data Element Group = CTDC.metastatic_site || Data Element Name = ENTITY || Definition = An anatomic site, that is not the primary site of disease, in trial participant, where cancerous cells have been detected. A case may have zero or more metastatic_sites. || Data Type =  || Valid Values =  || Example Values =  || Required? =  || Multiplicity =  || CDE Public ID = </v>
      </c>
    </row>
    <row r="40" spans="1:11" ht="29">
      <c r="A40" s="518" t="str">
        <f t="shared" si="0"/>
        <v>CTDC.metastatic_site.met_site_of</v>
      </c>
      <c r="B40" s="518" t="s">
        <v>5873</v>
      </c>
      <c r="C40" s="518" t="s">
        <v>5875</v>
      </c>
      <c r="D40" s="518" t="s">
        <v>5876</v>
      </c>
      <c r="E40" s="518"/>
      <c r="F40" s="518"/>
      <c r="G40" s="518"/>
      <c r="H40" s="518"/>
      <c r="I40" s="518" t="s">
        <v>5835</v>
      </c>
      <c r="J40" s="518"/>
      <c r="K40" s="519" t="str">
        <f t="shared" si="1"/>
        <v xml:space="preserve">Data Element Group = CTDC.metastatic_site || Data Element Name = met_site_of || Definition = Relationship to case || Data Type =  || Valid Values =  || Example Values =  || Required? =  || Multiplicity = many_to_many || CDE Public ID = </v>
      </c>
    </row>
    <row r="41" spans="1:11" ht="43.5">
      <c r="A41" s="518" t="str">
        <f t="shared" si="0"/>
        <v>CTDC.metastatic_site.met_site_id</v>
      </c>
      <c r="B41" s="518" t="s">
        <v>5873</v>
      </c>
      <c r="C41" s="518" t="s">
        <v>5877</v>
      </c>
      <c r="D41" s="518" t="s">
        <v>5878</v>
      </c>
      <c r="E41" s="518" t="s">
        <v>5793</v>
      </c>
      <c r="F41" s="518" t="s">
        <v>5879</v>
      </c>
      <c r="G41" s="518"/>
      <c r="H41" s="518" t="b">
        <v>1</v>
      </c>
      <c r="I41" s="518"/>
      <c r="J41" s="518"/>
      <c r="K41" s="519" t="str">
        <f t="shared" si="1"/>
        <v xml:space="preserve">Data Element Group = CTDC.metastatic_site || Data Element Name = met_site_id || Definition = A unique identifier assigned to a metastatic site  by CTDC. || Data Type = string || Valid Values = Constraints: Is Unique
Enumeration: None || Example Values =  || Required? = TRUE || Multiplicity =  || CDE Public ID = </v>
      </c>
    </row>
    <row r="42" spans="1:11" ht="348">
      <c r="A42" s="518" t="str">
        <f t="shared" si="0"/>
        <v>CTDC.metastatic_site.metastatic_site_name</v>
      </c>
      <c r="B42" s="518" t="s">
        <v>5873</v>
      </c>
      <c r="C42" s="518" t="s">
        <v>5880</v>
      </c>
      <c r="D42" s="518" t="s">
        <v>5881</v>
      </c>
      <c r="E42" s="518" t="s">
        <v>120</v>
      </c>
      <c r="F42" s="518" t="s">
        <v>5882</v>
      </c>
      <c r="G42" s="518"/>
      <c r="H42" s="518" t="b">
        <v>1</v>
      </c>
      <c r="I42" s="518"/>
      <c r="J42" s="518"/>
      <c r="K42" s="519" t="str">
        <f t="shared" si="1"/>
        <v xml:space="preserve">Data Element Group = CTDC.metastatic_site || Data Element Name = metastatic_site_name || Definition = Metastatic site at study entry. Source is ECOG-ACRIN.
 || Data Type = enum || Valid Values = Adrenals
Bone
Bone Marrow
CNS-Brain
CNS-Leptom
Conjunctiva
Epidural
Kidney
Large intestine
Liver
Lung
Lymph Nodes
Orbit
Other
Parotid
Pericardium
Pleura
Skin
Small intestine
Stomach
Submandibular
Testicle || Example Values =  || Required? = TRUE || Multiplicity =  || CDE Public ID = </v>
      </c>
    </row>
    <row r="43" spans="1:11" ht="43.5">
      <c r="A43" s="518" t="str">
        <f t="shared" si="0"/>
        <v>CTDC.metastatic_site.show_node</v>
      </c>
      <c r="B43" s="518" t="s">
        <v>5873</v>
      </c>
      <c r="C43" s="518" t="s">
        <v>5828</v>
      </c>
      <c r="D43" s="518" t="s">
        <v>5829</v>
      </c>
      <c r="E43" s="518" t="s">
        <v>5830</v>
      </c>
      <c r="F43" s="518"/>
      <c r="G43" s="518"/>
      <c r="H43" s="518"/>
      <c r="I43" s="518"/>
      <c r="J43" s="518"/>
      <c r="K43" s="519" t="str">
        <f t="shared" si="1"/>
        <v xml:space="preserve">Data Element Group = CTDC.metastatic_site || Data Element Name = show_node || Definition = A settable node property that flags a node, and its children as queryable. || Data Type = boolean || Valid Values =  || Example Values =  || Required? =  || Multiplicity =  || CDE Public ID = </v>
      </c>
    </row>
    <row r="44" spans="1:11" ht="72.5">
      <c r="A44" s="518" t="str">
        <f t="shared" si="0"/>
        <v>CTDC.specimen.ENTITY</v>
      </c>
      <c r="B44" s="518" t="s">
        <v>5883</v>
      </c>
      <c r="C44" s="518" t="s">
        <v>781</v>
      </c>
      <c r="D44" s="518" t="s">
        <v>5884</v>
      </c>
      <c r="E44" s="518"/>
      <c r="F44" s="518"/>
      <c r="G44" s="518"/>
      <c r="H44" s="518"/>
      <c r="I44" s="518"/>
      <c r="J44" s="518"/>
      <c r="K44" s="519" t="str">
        <f t="shared" si="1"/>
        <v xml:space="preserve">Data Element Group = CTDC.specimen || Data Element Name = ENTITY || Definition = A material sample extracted from a case. One or more specimens may be associated with a case. Specimens may be of type tumor or normal. || Data Type =  || Valid Values =  || Example Values =  || Required? =  || Multiplicity =  || CDE Public ID = </v>
      </c>
    </row>
    <row r="45" spans="1:11" ht="29">
      <c r="A45" s="518" t="str">
        <f t="shared" si="0"/>
        <v>CTDC.specimen.of_case</v>
      </c>
      <c r="B45" s="518" t="s">
        <v>5883</v>
      </c>
      <c r="C45" s="518" t="s">
        <v>5885</v>
      </c>
      <c r="D45" s="518" t="s">
        <v>5876</v>
      </c>
      <c r="E45" s="518"/>
      <c r="F45" s="518"/>
      <c r="G45" s="518"/>
      <c r="H45" s="518"/>
      <c r="I45" s="518" t="s">
        <v>5816</v>
      </c>
      <c r="J45" s="518"/>
      <c r="K45" s="519" t="str">
        <f t="shared" si="1"/>
        <v xml:space="preserve">Data Element Group = CTDC.specimen || Data Element Name = of_case || Definition = Relationship to case || Data Type =  || Valid Values =  || Example Values =  || Required? =  || Multiplicity = many_to_one || CDE Public ID = </v>
      </c>
    </row>
    <row r="46" spans="1:11" ht="43.5">
      <c r="A46" s="518" t="str">
        <f t="shared" si="0"/>
        <v>CTDC.specimen.specimen_id</v>
      </c>
      <c r="B46" s="518" t="s">
        <v>5883</v>
      </c>
      <c r="C46" s="518" t="s">
        <v>5886</v>
      </c>
      <c r="D46" s="518" t="s">
        <v>5887</v>
      </c>
      <c r="E46" s="518" t="s">
        <v>5793</v>
      </c>
      <c r="F46" s="518" t="s">
        <v>5879</v>
      </c>
      <c r="G46" s="518"/>
      <c r="H46" s="518" t="b">
        <v>1</v>
      </c>
      <c r="I46" s="518"/>
      <c r="J46" s="518"/>
      <c r="K46" s="519" t="str">
        <f t="shared" si="1"/>
        <v xml:space="preserve">Data Element Group = CTDC.specimen || Data Element Name = specimen_id || Definition = A unique identifier assigned to each MATCH specimen by CTDC. || Data Type = string || Valid Values = Constraints: Is Unique
Enumeration: None || Example Values =  || Required? = TRUE || Multiplicity =  || CDE Public ID = </v>
      </c>
    </row>
    <row r="47" spans="1:11" ht="43.5">
      <c r="A47" s="518" t="str">
        <f t="shared" si="0"/>
        <v>CTDC.specimen.specimen_type</v>
      </c>
      <c r="B47" s="518" t="s">
        <v>5883</v>
      </c>
      <c r="C47" s="518" t="s">
        <v>5888</v>
      </c>
      <c r="D47" s="518" t="s">
        <v>5889</v>
      </c>
      <c r="E47" s="518" t="s">
        <v>120</v>
      </c>
      <c r="F47" s="518" t="s">
        <v>5890</v>
      </c>
      <c r="G47" s="518"/>
      <c r="H47" s="518" t="b">
        <v>1</v>
      </c>
      <c r="I47" s="518"/>
      <c r="J47" s="518"/>
      <c r="K47" s="519" t="str">
        <f t="shared" si="1"/>
        <v xml:space="preserve">Data Element Group = CTDC.specimen || Data Element Name = specimen_type || Definition = Biopsy type. || Data Type = enum || Valid Values = Normal
Tumor
Unknown || Example Values =  || Required? = TRUE || Multiplicity =  || CDE Public ID = </v>
      </c>
    </row>
    <row r="48" spans="1:11" ht="43.5">
      <c r="A48" s="518" t="str">
        <f t="shared" si="0"/>
        <v>CTDC.specimen.show_node</v>
      </c>
      <c r="B48" s="518" t="s">
        <v>5883</v>
      </c>
      <c r="C48" s="518" t="s">
        <v>5828</v>
      </c>
      <c r="D48" s="518" t="s">
        <v>5829</v>
      </c>
      <c r="E48" s="518" t="s">
        <v>5830</v>
      </c>
      <c r="F48" s="518"/>
      <c r="G48" s="518"/>
      <c r="H48" s="518"/>
      <c r="I48" s="518"/>
      <c r="J48" s="518"/>
      <c r="K48" s="519" t="str">
        <f t="shared" si="1"/>
        <v xml:space="preserve">Data Element Group = CTDC.specimen || Data Element Name = show_node || Definition = A settable node property that flags a node, and its children as queryable. || Data Type = boolean || Valid Values =  || Example Values =  || Required? =  || Multiplicity =  || CDE Public ID = </v>
      </c>
    </row>
    <row r="49" spans="1:11" ht="43.5">
      <c r="A49" s="518" t="str">
        <f t="shared" si="0"/>
        <v>CTDC.specimen.biopsy_sequence_number</v>
      </c>
      <c r="B49" s="518" t="s">
        <v>5883</v>
      </c>
      <c r="C49" s="518" t="s">
        <v>5891</v>
      </c>
      <c r="D49" s="518" t="s">
        <v>5892</v>
      </c>
      <c r="E49" s="518" t="s">
        <v>5793</v>
      </c>
      <c r="F49" s="518"/>
      <c r="G49" s="518"/>
      <c r="H49" s="518"/>
      <c r="I49" s="518"/>
      <c r="J49" s="518"/>
      <c r="K49" s="519" t="str">
        <f t="shared" si="1"/>
        <v xml:space="preserve">Data Element Group = CTDC.specimen || Data Element Name = biopsy_sequence_number || Definition = A unique identifier assigned to the patient biopsy assigned by submitting project. || Data Type = string || Valid Values =  || Example Values =  || Required? =  || Multiplicity =  || CDE Public ID = </v>
      </c>
    </row>
    <row r="50" spans="1:11" ht="130.5">
      <c r="A50" s="518" t="str">
        <f t="shared" si="0"/>
        <v>CTDC.ihc_assay_report.ENTITY</v>
      </c>
      <c r="B50" s="518" t="s">
        <v>5893</v>
      </c>
      <c r="C50" s="518" t="s">
        <v>781</v>
      </c>
      <c r="D50" s="518" t="s">
        <v>5894</v>
      </c>
      <c r="E50" s="518"/>
      <c r="F50" s="518"/>
      <c r="G50" s="518"/>
      <c r="H50" s="518"/>
      <c r="I50" s="518"/>
      <c r="J50" s="518"/>
      <c r="K50" s="519" t="str">
        <f t="shared" si="1"/>
        <v xml:space="preserve">Data Element Group = CTDC.ihc_assay_report || Data Element Name = ENTITY || Definition = A report generated from immunohistochemistry (IHC) tests performed on a specimen. In general, the expression of four genes: PTEN, MLH1, MSH2 and RB, is assayed by a single IHC assay run. Only one ihc_assay_report, per gene,  is associated with a specimen. || Data Type =  || Valid Values =  || Example Values =  || Required? =  || Multiplicity =  || CDE Public ID = </v>
      </c>
    </row>
    <row r="51" spans="1:11" ht="29">
      <c r="A51" s="518" t="str">
        <f t="shared" si="0"/>
        <v>CTDC.ihc_assay_report.of_specimen</v>
      </c>
      <c r="B51" s="518" t="s">
        <v>5893</v>
      </c>
      <c r="C51" s="518" t="s">
        <v>5895</v>
      </c>
      <c r="D51" s="518" t="s">
        <v>5896</v>
      </c>
      <c r="E51" s="518"/>
      <c r="F51" s="518"/>
      <c r="G51" s="518"/>
      <c r="H51" s="518"/>
      <c r="I51" s="518" t="s">
        <v>5816</v>
      </c>
      <c r="J51" s="518"/>
      <c r="K51" s="519" t="str">
        <f t="shared" si="1"/>
        <v xml:space="preserve">Data Element Group = CTDC.ihc_assay_report || Data Element Name = of_specimen || Definition = Relationship to specimen || Data Type =  || Valid Values =  || Example Values =  || Required? =  || Multiplicity = many_to_one || CDE Public ID = </v>
      </c>
    </row>
    <row r="52" spans="1:11" ht="43.5">
      <c r="A52" s="518" t="str">
        <f t="shared" si="0"/>
        <v>CTDC.ihc_assay_report.ihc_assay_id</v>
      </c>
      <c r="B52" s="518" t="s">
        <v>5893</v>
      </c>
      <c r="C52" s="518" t="s">
        <v>5897</v>
      </c>
      <c r="D52" s="518" t="s">
        <v>5898</v>
      </c>
      <c r="E52" s="518" t="s">
        <v>5793</v>
      </c>
      <c r="F52" s="518" t="s">
        <v>5879</v>
      </c>
      <c r="G52" s="518"/>
      <c r="H52" s="518" t="b">
        <v>1</v>
      </c>
      <c r="I52" s="518"/>
      <c r="J52" s="518"/>
      <c r="K52" s="519" t="str">
        <f t="shared" si="1"/>
        <v xml:space="preserve">Data Element Group = CTDC.ihc_assay_report || Data Element Name = ihc_assay_id || Definition = A unique identifier assigned to each IHC assay report by CTDC. || Data Type = string || Valid Values = Constraints: Is Unique
Enumeration: None || Example Values =  || Required? = TRUE || Multiplicity =  || CDE Public ID = </v>
      </c>
    </row>
    <row r="53" spans="1:11" ht="72.5">
      <c r="A53" s="518" t="str">
        <f t="shared" si="0"/>
        <v>CTDC.ihc_assay_report.ihc_test_gene</v>
      </c>
      <c r="B53" s="518" t="s">
        <v>5893</v>
      </c>
      <c r="C53" s="518" t="s">
        <v>5899</v>
      </c>
      <c r="D53" s="518" t="s">
        <v>5900</v>
      </c>
      <c r="E53" s="518" t="s">
        <v>120</v>
      </c>
      <c r="F53" s="518" t="s">
        <v>5901</v>
      </c>
      <c r="G53" s="518"/>
      <c r="H53" s="518" t="b">
        <v>1</v>
      </c>
      <c r="I53" s="518"/>
      <c r="J53" s="518"/>
      <c r="K53" s="519" t="str">
        <f t="shared" si="1"/>
        <v xml:space="preserve">Data Element Group = CTDC.ihc_assay_report || Data Element Name = ihc_test_gene || Definition = Gene symbol of gene being assayed for expression by an immunohistochemistry (IHC) test. || Data Type = enum || Valid Values = MLH1
MSH2
PTEN
RB || Example Values =  || Required? = TRUE || Multiplicity =  || CDE Public ID = </v>
      </c>
    </row>
    <row r="54" spans="1:11" ht="72.5">
      <c r="A54" s="518" t="str">
        <f t="shared" si="0"/>
        <v>CTDC.ihc_assay_report.ihc_test_result</v>
      </c>
      <c r="B54" s="518" t="s">
        <v>5893</v>
      </c>
      <c r="C54" s="518" t="s">
        <v>5902</v>
      </c>
      <c r="D54" s="518" t="s">
        <v>5903</v>
      </c>
      <c r="E54" s="518" t="s">
        <v>120</v>
      </c>
      <c r="F54" s="518" t="s">
        <v>5904</v>
      </c>
      <c r="G54" s="518"/>
      <c r="H54" s="518" t="b">
        <v>1</v>
      </c>
      <c r="I54" s="518"/>
      <c r="J54" s="518"/>
      <c r="K54" s="519" t="str">
        <f t="shared" si="1"/>
        <v xml:space="preserve">Data Element Group = CTDC.ihc_assay_report || Data Element Name = ihc_test_result || Definition = The result of the IHC test performed on gene. || Data Type = enum || Valid Values = EXPRESSED
INDETERMINATE
LOST
UNKNOWN || Example Values =  || Required? = TRUE || Multiplicity =  || CDE Public ID = </v>
      </c>
    </row>
    <row r="55" spans="1:11" ht="43.5">
      <c r="A55" s="518" t="str">
        <f t="shared" si="0"/>
        <v>CTDC.ihc_assay_report.show_node</v>
      </c>
      <c r="B55" s="518" t="s">
        <v>5893</v>
      </c>
      <c r="C55" s="518" t="s">
        <v>5828</v>
      </c>
      <c r="D55" s="518" t="s">
        <v>5829</v>
      </c>
      <c r="E55" s="518" t="s">
        <v>5830</v>
      </c>
      <c r="F55" s="518"/>
      <c r="G55" s="518"/>
      <c r="H55" s="518"/>
      <c r="I55" s="518"/>
      <c r="J55" s="518"/>
      <c r="K55" s="519" t="str">
        <f t="shared" si="1"/>
        <v xml:space="preserve">Data Element Group = CTDC.ihc_assay_report || Data Element Name = show_node || Definition = A settable node property that flags a node, and its children as queryable. || Data Type = boolean || Valid Values =  || Example Values =  || Required? =  || Multiplicity =  || CDE Public ID = </v>
      </c>
    </row>
    <row r="56" spans="1:11" ht="29">
      <c r="A56" s="518" t="str">
        <f t="shared" si="0"/>
        <v>CTDC.nucleic_acid.ENTITY</v>
      </c>
      <c r="B56" s="518" t="s">
        <v>5905</v>
      </c>
      <c r="C56" s="518" t="s">
        <v>781</v>
      </c>
      <c r="D56" s="518" t="s">
        <v>5906</v>
      </c>
      <c r="E56" s="518"/>
      <c r="F56" s="518"/>
      <c r="G56" s="518"/>
      <c r="H56" s="518"/>
      <c r="I56" s="518"/>
      <c r="J56" s="518"/>
      <c r="K56" s="519" t="str">
        <f t="shared" si="1"/>
        <v xml:space="preserve">Data Element Group = CTDC.nucleic_acid || Data Element Name = ENTITY || Definition = An aliquot of nucleic acid prepared from a specimen. || Data Type =  || Valid Values =  || Example Values =  || Required? =  || Multiplicity =  || CDE Public ID = </v>
      </c>
    </row>
    <row r="57" spans="1:11" ht="29">
      <c r="A57" s="518" t="str">
        <f t="shared" si="0"/>
        <v>CTDC.nucleic_acid.of_specimen</v>
      </c>
      <c r="B57" s="518" t="s">
        <v>5905</v>
      </c>
      <c r="C57" s="518" t="s">
        <v>5895</v>
      </c>
      <c r="D57" s="518" t="s">
        <v>5896</v>
      </c>
      <c r="E57" s="518"/>
      <c r="F57" s="518"/>
      <c r="G57" s="518"/>
      <c r="H57" s="518"/>
      <c r="I57" s="518" t="s">
        <v>5816</v>
      </c>
      <c r="J57" s="518"/>
      <c r="K57" s="519" t="str">
        <f t="shared" si="1"/>
        <v xml:space="preserve">Data Element Group = CTDC.nucleic_acid || Data Element Name = of_specimen || Definition = Relationship to specimen || Data Type =  || Valid Values =  || Example Values =  || Required? =  || Multiplicity = many_to_one || CDE Public ID = </v>
      </c>
    </row>
    <row r="58" spans="1:11" ht="58">
      <c r="A58" s="518" t="str">
        <f t="shared" si="0"/>
        <v>CTDC.nucleic_acid.aliquot_id</v>
      </c>
      <c r="B58" s="518" t="s">
        <v>5905</v>
      </c>
      <c r="C58" s="518" t="s">
        <v>5907</v>
      </c>
      <c r="D58" s="518" t="s">
        <v>5908</v>
      </c>
      <c r="E58" s="518" t="s">
        <v>5793</v>
      </c>
      <c r="F58" s="518" t="s">
        <v>5794</v>
      </c>
      <c r="G58" s="518"/>
      <c r="H58" s="518" t="b">
        <v>1</v>
      </c>
      <c r="I58" s="518"/>
      <c r="J58" s="518"/>
      <c r="K58" s="519" t="str">
        <f t="shared" si="1"/>
        <v xml:space="preserve">Data Element Group = CTDC.nucleic_acid || Data Element Name = aliquot_id || Definition = A unique identifier assigned to an aliquot of nucleic acid, prepared from a specimen, by CTDC. || Data Type = string || Valid Values = Constraints: Is Unique
Enumeration: None
 || Example Values =  || Required? = TRUE || Multiplicity =  || CDE Public ID = </v>
      </c>
    </row>
    <row r="59" spans="1:11" ht="43.5">
      <c r="A59" s="518" t="str">
        <f t="shared" si="0"/>
        <v>CTDC.nucleic_acid.nucleic_acid_concentration</v>
      </c>
      <c r="B59" s="518" t="s">
        <v>5905</v>
      </c>
      <c r="C59" s="518" t="s">
        <v>5909</v>
      </c>
      <c r="D59" s="518" t="s">
        <v>5910</v>
      </c>
      <c r="E59" s="518" t="s">
        <v>306</v>
      </c>
      <c r="F59" s="518" t="s">
        <v>5911</v>
      </c>
      <c r="G59" s="518"/>
      <c r="H59" s="518" t="b">
        <v>1</v>
      </c>
      <c r="I59" s="518"/>
      <c r="J59" s="518"/>
      <c r="K59" s="519" t="str">
        <f t="shared" si="1"/>
        <v xml:space="preserve">Data Element Group = CTDC.nucleic_acid || Data Element Name = nucleic_acid_concentration || Definition = Nucleic acid concentration of aliquot expressed in nanograms per microliter. || Data Type = number || Valid Values = Constraints: nucleic_acid_concentration &gt; 0.0
Enumeration: None || Example Values =  || Required? = TRUE || Multiplicity =  || CDE Public ID = </v>
      </c>
    </row>
    <row r="60" spans="1:11" ht="43.5">
      <c r="A60" s="518" t="str">
        <f t="shared" si="0"/>
        <v>CTDC.nucleic_acid.nucleic_acid_volume</v>
      </c>
      <c r="B60" s="518" t="s">
        <v>5905</v>
      </c>
      <c r="C60" s="518" t="s">
        <v>5912</v>
      </c>
      <c r="D60" s="518" t="s">
        <v>5913</v>
      </c>
      <c r="E60" s="518" t="s">
        <v>306</v>
      </c>
      <c r="F60" s="518" t="s">
        <v>5914</v>
      </c>
      <c r="G60" s="518"/>
      <c r="H60" s="518" t="b">
        <v>1</v>
      </c>
      <c r="I60" s="518"/>
      <c r="J60" s="518"/>
      <c r="K60" s="519" t="str">
        <f t="shared" si="1"/>
        <v xml:space="preserve">Data Element Group = CTDC.nucleic_acid || Data Element Name = nucleic_acid_volume || Definition = Aliquot volume expressed as microliters. || Data Type = number || Valid Values = Constraints: nucleic_acid_volume &gt; 0.0
Enumeration: None || Example Values =  || Required? = TRUE || Multiplicity =  || CDE Public ID = </v>
      </c>
    </row>
    <row r="61" spans="1:11" ht="101.5">
      <c r="A61" s="518" t="str">
        <f t="shared" si="0"/>
        <v>CTDC.nucleic_acid.nucleic_acid_type</v>
      </c>
      <c r="B61" s="518" t="s">
        <v>5905</v>
      </c>
      <c r="C61" s="518" t="s">
        <v>5915</v>
      </c>
      <c r="D61" s="518" t="s">
        <v>5916</v>
      </c>
      <c r="E61" s="518" t="s">
        <v>120</v>
      </c>
      <c r="F61" s="518" t="s">
        <v>5917</v>
      </c>
      <c r="G61" s="518"/>
      <c r="H61" s="518" t="b">
        <v>1</v>
      </c>
      <c r="I61" s="518"/>
      <c r="J61" s="518"/>
      <c r="K61" s="519" t="str">
        <f t="shared" si="1"/>
        <v xml:space="preserve">Data Element Group = CTDC.nucleic_acid || Data Element Name = nucleic_acid_type || Definition = Nucleic acid type of extract. || Data Type = enum || Valid Values = DNA
Pooled DNA/cDNA
RNA
Unknown
NUMBER
 || Example Values =  || Required? = TRUE || Multiplicity =  || CDE Public ID = </v>
      </c>
    </row>
    <row r="62" spans="1:11" ht="43.5">
      <c r="A62" s="518" t="str">
        <f t="shared" si="0"/>
        <v>CTDC.nucleic_acid.show_node</v>
      </c>
      <c r="B62" s="518" t="s">
        <v>5905</v>
      </c>
      <c r="C62" s="518" t="s">
        <v>5828</v>
      </c>
      <c r="D62" s="518" t="s">
        <v>5829</v>
      </c>
      <c r="E62" s="518" t="s">
        <v>5830</v>
      </c>
      <c r="F62" s="518"/>
      <c r="G62" s="518"/>
      <c r="H62" s="518"/>
      <c r="I62" s="518"/>
      <c r="J62" s="518"/>
      <c r="K62" s="519" t="str">
        <f t="shared" si="1"/>
        <v xml:space="preserve">Data Element Group = CTDC.nucleic_acid || Data Element Name = show_node || Definition = A settable node property that flags a node, and its children as queryable. || Data Type = boolean || Valid Values =  || Example Values =  || Required? =  || Multiplicity =  || CDE Public ID = </v>
      </c>
    </row>
    <row r="63" spans="1:11" ht="72.5">
      <c r="A63" s="518" t="str">
        <f t="shared" si="0"/>
        <v>CTDC.sequencing_assay.ENTITY</v>
      </c>
      <c r="B63" s="518" t="s">
        <v>5918</v>
      </c>
      <c r="C63" s="518" t="s">
        <v>781</v>
      </c>
      <c r="D63" s="518" t="s">
        <v>5919</v>
      </c>
      <c r="E63" s="518"/>
      <c r="F63" s="518"/>
      <c r="G63" s="518"/>
      <c r="H63" s="518"/>
      <c r="I63" s="518"/>
      <c r="J63" s="518"/>
      <c r="K63" s="519" t="str">
        <f t="shared" si="1"/>
        <v xml:space="preserve">Data Element Group = CTDC.sequencing_assay || Data Element Name = ENTITY || Definition = A sequencing test performed on the nucleic_acid aliquot to identify genomic abnormalities present in the specimen. A case may have multiple sequencing assays. || Data Type =  || Valid Values =  || Example Values =  || Required? =  || Multiplicity =  || CDE Public ID = </v>
      </c>
    </row>
    <row r="64" spans="1:11" ht="29">
      <c r="A64" s="518" t="str">
        <f t="shared" si="0"/>
        <v>CTDC.sequencing_assay.of_nucleic_acid</v>
      </c>
      <c r="B64" s="518" t="s">
        <v>5918</v>
      </c>
      <c r="C64" s="518" t="s">
        <v>5920</v>
      </c>
      <c r="D64" s="518" t="s">
        <v>5921</v>
      </c>
      <c r="E64" s="518"/>
      <c r="F64" s="518"/>
      <c r="G64" s="518"/>
      <c r="H64" s="518"/>
      <c r="I64" s="518" t="s">
        <v>5816</v>
      </c>
      <c r="J64" s="518"/>
      <c r="K64" s="519" t="str">
        <f t="shared" si="1"/>
        <v xml:space="preserve">Data Element Group = CTDC.sequencing_assay || Data Element Name = of_nucleic_acid || Definition = Relationship to nucleic_acid || Data Type =  || Valid Values =  || Example Values =  || Required? =  || Multiplicity = many_to_one || CDE Public ID = </v>
      </c>
    </row>
    <row r="65" spans="1:11" ht="29">
      <c r="A65" s="518" t="str">
        <f t="shared" si="0"/>
        <v>CTDC.sequencing_assay.qc_result</v>
      </c>
      <c r="B65" s="518" t="s">
        <v>5918</v>
      </c>
      <c r="C65" s="518" t="s">
        <v>5922</v>
      </c>
      <c r="D65" s="518" t="s">
        <v>5923</v>
      </c>
      <c r="E65" s="518" t="s">
        <v>5793</v>
      </c>
      <c r="F65" s="518" t="s">
        <v>5797</v>
      </c>
      <c r="G65" s="518"/>
      <c r="H65" s="518" t="b">
        <v>0</v>
      </c>
      <c r="I65" s="518"/>
      <c r="J65" s="518"/>
      <c r="K65" s="519" t="str">
        <f t="shared" si="1"/>
        <v xml:space="preserve">Data Element Group = CTDC.sequencing_assay || Data Element Name = qc_result || Definition = Sequencing QC result. || Data Type = string || Valid Values = (no enumeration) || Example Values =  || Required? = FALSE || Multiplicity =  || CDE Public ID = </v>
      </c>
    </row>
    <row r="66" spans="1:11" ht="409.5">
      <c r="A66" s="518" t="str">
        <f t="shared" si="0"/>
        <v>CTDC.sequencing_assay.experimental_method</v>
      </c>
      <c r="B66" s="518" t="s">
        <v>5918</v>
      </c>
      <c r="C66" s="518" t="s">
        <v>5924</v>
      </c>
      <c r="D66" s="518" t="s">
        <v>5925</v>
      </c>
      <c r="E66" s="518" t="s">
        <v>5793</v>
      </c>
      <c r="F66" s="518" t="s">
        <v>5797</v>
      </c>
      <c r="G66" s="518"/>
      <c r="H66" s="518" t="b">
        <v>1</v>
      </c>
      <c r="I66" s="518"/>
      <c r="J66" s="518"/>
      <c r="K66" s="519" t="str">
        <f t="shared" si="1"/>
        <v xml:space="preserve">Data Element Group = CTDC.sequencing_assay || Data Element Name = experimental_method || Definition = The method or protocol used to perform the sequencing assay. Possible values include-  Targeted NGS (sequencing of selected regions of the genome either via targeted capture or amplification); WGS (whole genome sequencing); WXS (whole exome sequencing); RNA-seq  (transcriptome sequencing); miRNA-Seq (microRNA sequencing); ncRNA-Seq (sequencing of non-coding RNA); ssRNA-seq (strand-specific RNA sequencing); ATAC-seq (assay for Transposase-Accessible Chromatin (ATAC) strategy is used to study genome-wide chromatin accessibility); ChIP-Seq (chromatin ImmunoPrecipitation, reveals binding sites of specific proteins, typically transcription factors using antibodies to extract DNA fragments bound to the target protein); DNase-Hypersensitivity (sequencing of hypersensitive sites, or segments of open chromatin that are more readily cleaved by DNaseI); Bisulfite-Seq (sequencing following treatment of DNA with bisulfite to convert cytosine residues to uracil); ChIA-PET (Direct sequencing of proximity-ligated chromatin immunoprecipitates). || Data Type = string || Valid Values = (no enumeration) || Example Values =  || Required? = TRUE || Multiplicity =  || CDE Public ID = </v>
      </c>
    </row>
    <row r="67" spans="1:11" ht="29">
      <c r="A67" s="518" t="str">
        <f t="shared" ref="A67:A130" si="2">CONCATENATE(B67,".",C67)</f>
        <v>CTDC.sequencing_assay.platform</v>
      </c>
      <c r="B67" s="518" t="s">
        <v>5918</v>
      </c>
      <c r="C67" s="518" t="s">
        <v>5926</v>
      </c>
      <c r="D67" s="518" t="s">
        <v>5927</v>
      </c>
      <c r="E67" s="518" t="s">
        <v>5793</v>
      </c>
      <c r="F67" s="518" t="s">
        <v>5797</v>
      </c>
      <c r="G67" s="518"/>
      <c r="H67" s="518" t="b">
        <v>1</v>
      </c>
      <c r="I67" s="518"/>
      <c r="J67" s="518"/>
      <c r="K67" s="519" t="str">
        <f t="shared" ref="K67:K130" si="3">"Data Element Group = "&amp;B67&amp;" || Data Element Name = "&amp;C67&amp;" || Definition = "&amp;D67&amp;" || Data Type = "&amp;E67&amp;" || Valid Values = "&amp;F67&amp;" || Example Values = "&amp;G67&amp;" || Required? = "&amp;H67&amp;" || Multiplicity = "&amp;I67&amp;" || CDE Public ID = "&amp;J67</f>
        <v xml:space="preserve">Data Element Group = CTDC.sequencing_assay || Data Element Name = platform || Definition = The technology platform used to perform the sequencing assay. || Data Type = string || Valid Values = (no enumeration) || Example Values =  || Required? = TRUE || Multiplicity =  || CDE Public ID = </v>
      </c>
    </row>
    <row r="68" spans="1:11" ht="43.5">
      <c r="A68" s="518" t="str">
        <f t="shared" si="2"/>
        <v>CTDC.sequencing_assay.sequencing_assay_id</v>
      </c>
      <c r="B68" s="518" t="s">
        <v>5918</v>
      </c>
      <c r="C68" s="518" t="s">
        <v>5928</v>
      </c>
      <c r="D68" s="518" t="s">
        <v>5929</v>
      </c>
      <c r="E68" s="518" t="s">
        <v>5793</v>
      </c>
      <c r="F68" s="518"/>
      <c r="G68" s="518"/>
      <c r="H68" s="518"/>
      <c r="I68" s="518"/>
      <c r="J68" s="518"/>
      <c r="K68" s="519" t="str">
        <f t="shared" si="3"/>
        <v xml:space="preserve">Data Element Group = CTDC.sequencing_assay || Data Element Name = sequencing_assay_id || Definition = A unique identifier assigned to each MATCH sequencing assay report by CTDC. || Data Type = string || Valid Values =  || Example Values =  || Required? =  || Multiplicity =  || CDE Public ID = </v>
      </c>
    </row>
    <row r="69" spans="1:11" ht="43.5">
      <c r="A69" s="518" t="str">
        <f t="shared" si="2"/>
        <v>CTDC.sequencing_assay.show_node</v>
      </c>
      <c r="B69" s="518" t="s">
        <v>5918</v>
      </c>
      <c r="C69" s="518" t="s">
        <v>5828</v>
      </c>
      <c r="D69" s="518" t="s">
        <v>5829</v>
      </c>
      <c r="E69" s="518" t="s">
        <v>5830</v>
      </c>
      <c r="F69" s="518"/>
      <c r="G69" s="518"/>
      <c r="H69" s="518"/>
      <c r="I69" s="518"/>
      <c r="J69" s="518"/>
      <c r="K69" s="519" t="str">
        <f t="shared" si="3"/>
        <v xml:space="preserve">Data Element Group = CTDC.sequencing_assay || Data Element Name = show_node || Definition = A settable node property that flags a node, and its children as queryable. || Data Type = boolean || Valid Values =  || Example Values =  || Required? =  || Multiplicity =  || CDE Public ID = </v>
      </c>
    </row>
    <row r="70" spans="1:11" ht="72.5">
      <c r="A70" s="518" t="str">
        <f t="shared" si="2"/>
        <v>CTDC.file.ENTITY</v>
      </c>
      <c r="B70" s="518" t="s">
        <v>5930</v>
      </c>
      <c r="C70" s="518" t="s">
        <v>781</v>
      </c>
      <c r="D70" s="518" t="s">
        <v>5931</v>
      </c>
      <c r="E70" s="518"/>
      <c r="F70" s="518"/>
      <c r="G70" s="518"/>
      <c r="H70" s="518"/>
      <c r="I70" s="518"/>
      <c r="J70" s="518"/>
      <c r="K70" s="519" t="str">
        <f t="shared" si="3"/>
        <v xml:space="preserve">Data Element Group = CTDC.file || Data Element Name = ENTITY || Definition = The output(s) of a sequencing test and associated bioinformatics pipelines. These may include raw sequence files, aligned read files and files of called variants. || Data Type =  || Valid Values =  || Example Values =  || Required? =  || Multiplicity =  || CDE Public ID = </v>
      </c>
    </row>
    <row r="71" spans="1:11" ht="29">
      <c r="A71" s="518" t="str">
        <f t="shared" si="2"/>
        <v>CTDC.file.of_sequencing_assay</v>
      </c>
      <c r="B71" s="518" t="s">
        <v>5930</v>
      </c>
      <c r="C71" s="518" t="s">
        <v>5932</v>
      </c>
      <c r="D71" s="518" t="s">
        <v>5933</v>
      </c>
      <c r="E71" s="518"/>
      <c r="F71" s="518"/>
      <c r="G71" s="518"/>
      <c r="H71" s="518"/>
      <c r="I71" s="518" t="s">
        <v>5816</v>
      </c>
      <c r="J71" s="518"/>
      <c r="K71" s="519" t="str">
        <f t="shared" si="3"/>
        <v xml:space="preserve">Data Element Group = CTDC.file || Data Element Name = of_sequencing_assay || Definition = Relationship to sequencing_assay || Data Type =  || Valid Values =  || Example Values =  || Required? =  || Multiplicity = many_to_one || CDE Public ID = </v>
      </c>
    </row>
    <row r="72" spans="1:11" ht="29">
      <c r="A72" s="518" t="str">
        <f t="shared" si="2"/>
        <v>CTDC.file.of_arm</v>
      </c>
      <c r="B72" s="518" t="s">
        <v>5930</v>
      </c>
      <c r="C72" s="518" t="s">
        <v>5833</v>
      </c>
      <c r="D72" s="518" t="s">
        <v>5834</v>
      </c>
      <c r="E72" s="518"/>
      <c r="F72" s="518"/>
      <c r="G72" s="518"/>
      <c r="H72" s="518"/>
      <c r="I72" s="518" t="s">
        <v>5816</v>
      </c>
      <c r="J72" s="518"/>
      <c r="K72" s="519" t="str">
        <f t="shared" si="3"/>
        <v xml:space="preserve">Data Element Group = CTDC.file || Data Element Name = of_arm || Definition = Relationship to arm || Data Type =  || Valid Values =  || Example Values =  || Required? =  || Multiplicity = many_to_one || CDE Public ID = </v>
      </c>
    </row>
    <row r="73" spans="1:11" ht="29">
      <c r="A73" s="518" t="str">
        <f t="shared" si="2"/>
        <v>CTDC.file.file_description</v>
      </c>
      <c r="B73" s="518" t="s">
        <v>5930</v>
      </c>
      <c r="C73" s="518" t="s">
        <v>5934</v>
      </c>
      <c r="D73" s="518" t="s">
        <v>5935</v>
      </c>
      <c r="E73" s="518" t="s">
        <v>5793</v>
      </c>
      <c r="F73" s="518" t="s">
        <v>5797</v>
      </c>
      <c r="G73" s="518"/>
      <c r="H73" s="518" t="b">
        <v>0</v>
      </c>
      <c r="I73" s="518"/>
      <c r="J73" s="518"/>
      <c r="K73" s="519" t="str">
        <f t="shared" si="3"/>
        <v xml:space="preserve">Data Element Group = CTDC.file || Data Element Name = file_description || Definition = Optional description of the file and its content. || Data Type = string || Valid Values = (no enumeration) || Example Values =  || Required? = FALSE || Multiplicity =  || CDE Public ID = </v>
      </c>
    </row>
    <row r="74" spans="1:11" ht="29">
      <c r="A74" s="518" t="str">
        <f t="shared" si="2"/>
        <v>CTDC.file.file_format</v>
      </c>
      <c r="B74" s="518" t="s">
        <v>5930</v>
      </c>
      <c r="C74" s="518" t="s">
        <v>5936</v>
      </c>
      <c r="D74" s="521" t="s">
        <v>5937</v>
      </c>
      <c r="E74" s="518" t="s">
        <v>5793</v>
      </c>
      <c r="F74" s="518" t="s">
        <v>5797</v>
      </c>
      <c r="G74" s="518"/>
      <c r="H74" s="518" t="b">
        <v>0</v>
      </c>
      <c r="I74" s="518"/>
      <c r="J74" s="518"/>
      <c r="K74" s="519" t="str">
        <f t="shared" si="3"/>
        <v xml:space="preserve">Data Element Group = CTDC.file || Data Element Name = file_format || Definition = The specific format of the file, as derived by the loader. || Data Type = string || Valid Values = (no enumeration) || Example Values =  || Required? = FALSE || Multiplicity =  || CDE Public ID = </v>
      </c>
    </row>
    <row r="75" spans="1:11" ht="29">
      <c r="A75" s="518" t="str">
        <f t="shared" si="2"/>
        <v>CTDC.file.file_location</v>
      </c>
      <c r="B75" s="518" t="s">
        <v>5930</v>
      </c>
      <c r="C75" s="518" t="s">
        <v>5938</v>
      </c>
      <c r="D75" s="518" t="s">
        <v>5939</v>
      </c>
      <c r="E75" s="518" t="s">
        <v>5793</v>
      </c>
      <c r="F75" s="518" t="s">
        <v>5797</v>
      </c>
      <c r="G75" s="518"/>
      <c r="H75" s="518" t="b">
        <v>1</v>
      </c>
      <c r="I75" s="518"/>
      <c r="J75" s="518"/>
      <c r="K75" s="519" t="str">
        <f t="shared" si="3"/>
        <v xml:space="preserve">Data Element Group = CTDC.file || Data Element Name = file_location || Definition = S3 bucket location of file in CTDC. || Data Type = string || Valid Values = (no enumeration) || Example Values =  || Required? = TRUE || Multiplicity =  || CDE Public ID = </v>
      </c>
    </row>
    <row r="76" spans="1:11" ht="29">
      <c r="A76" s="518" t="str">
        <f t="shared" si="2"/>
        <v>CTDC.file.file_name</v>
      </c>
      <c r="B76" s="518" t="s">
        <v>5930</v>
      </c>
      <c r="C76" s="518" t="s">
        <v>5940</v>
      </c>
      <c r="D76" s="518" t="s">
        <v>5941</v>
      </c>
      <c r="E76" s="518" t="s">
        <v>5793</v>
      </c>
      <c r="F76" s="518" t="s">
        <v>5797</v>
      </c>
      <c r="G76" s="518"/>
      <c r="H76" s="518" t="b">
        <v>1</v>
      </c>
      <c r="I76" s="518"/>
      <c r="J76" s="518"/>
      <c r="K76" s="519" t="str">
        <f t="shared" si="3"/>
        <v xml:space="preserve">Data Element Group = CTDC.file || Data Element Name = file_name || Definition = File name as assigned by parent project. || Data Type = string || Valid Values = (no enumeration) || Example Values =  || Required? = TRUE || Multiplicity =  || CDE Public ID = </v>
      </c>
    </row>
    <row r="77" spans="1:11" ht="29">
      <c r="A77" s="518" t="str">
        <f t="shared" si="2"/>
        <v>CTDC.file.file_size</v>
      </c>
      <c r="B77" s="518" t="s">
        <v>5930</v>
      </c>
      <c r="C77" s="518" t="s">
        <v>5942</v>
      </c>
      <c r="D77" s="518" t="s">
        <v>5943</v>
      </c>
      <c r="E77" s="518" t="s">
        <v>306</v>
      </c>
      <c r="F77" s="518" t="s">
        <v>5797</v>
      </c>
      <c r="G77" s="518"/>
      <c r="H77" s="518" t="b">
        <v>1</v>
      </c>
      <c r="I77" s="518"/>
      <c r="J77" s="518"/>
      <c r="K77" s="519" t="str">
        <f t="shared" si="3"/>
        <v xml:space="preserve">Data Element Group = CTDC.file || Data Element Name = file_size || Definition = Size of the file as derived by the loader. || Data Type = number || Valid Values = (no enumeration) || Example Values =  || Required? = TRUE || Multiplicity =  || CDE Public ID = </v>
      </c>
    </row>
    <row r="78" spans="1:11" ht="203">
      <c r="A78" s="518" t="str">
        <f t="shared" si="2"/>
        <v>CTDC.file.file_status</v>
      </c>
      <c r="B78" s="518" t="s">
        <v>5930</v>
      </c>
      <c r="C78" s="518" t="s">
        <v>5944</v>
      </c>
      <c r="D78" s="518" t="s">
        <v>5945</v>
      </c>
      <c r="E78" s="518" t="s">
        <v>120</v>
      </c>
      <c r="F78" s="518" t="s">
        <v>5946</v>
      </c>
      <c r="G78" s="518"/>
      <c r="H78" s="518" t="b">
        <v>1</v>
      </c>
      <c r="I78" s="518"/>
      <c r="J78" s="518"/>
      <c r="K78" s="519" t="str">
        <f t="shared" si="3"/>
        <v xml:space="preserve">Data Element Group = CTDC.file || Data Element Name = file_status || Definition = Enumerated representation of the status of files. || Data Type = enum || Valid Values = error
invalid
live
md5summed
md5summing
redacted
released
submitted
suppressed
uploaded
uploading
validated
validating || Example Values =  || Required? = TRUE || Multiplicity =  || CDE Public ID = </v>
      </c>
    </row>
    <row r="79" spans="1:11" ht="116">
      <c r="A79" s="518" t="str">
        <f t="shared" si="2"/>
        <v>CTDC.file.file_type</v>
      </c>
      <c r="B79" s="518" t="s">
        <v>5930</v>
      </c>
      <c r="C79" s="518" t="s">
        <v>5947</v>
      </c>
      <c r="D79" s="518" t="s">
        <v>5948</v>
      </c>
      <c r="E79" s="518" t="s">
        <v>120</v>
      </c>
      <c r="F79" s="518" t="s">
        <v>5949</v>
      </c>
      <c r="G79" s="518"/>
      <c r="H79" s="518" t="b">
        <v>1</v>
      </c>
      <c r="I79" s="518"/>
      <c r="J79" s="518"/>
      <c r="K79" s="519" t="str">
        <f t="shared" si="3"/>
        <v xml:space="preserve">Data Element Group = CTDC.file || Data Element Name = file_type || Definition = Indicator as to the nature of the file in terms of its content. || Data Type = enum || Valid Values = Aligned DNA reads file
Aligned RNA reads file
Assignment report
DNA Index file
RNA Index file
Raw reads file
Variants file || Example Values =  || Required? = TRUE || Multiplicity =  || CDE Public ID = </v>
      </c>
    </row>
    <row r="80" spans="1:11" ht="43.5">
      <c r="A80" s="518" t="str">
        <f t="shared" si="2"/>
        <v>CTDC.file.md5sum</v>
      </c>
      <c r="B80" s="518" t="s">
        <v>5930</v>
      </c>
      <c r="C80" s="518" t="s">
        <v>5950</v>
      </c>
      <c r="D80" s="518" t="s">
        <v>5951</v>
      </c>
      <c r="E80" s="518" t="s">
        <v>5793</v>
      </c>
      <c r="F80" s="518" t="s">
        <v>5879</v>
      </c>
      <c r="G80" s="518"/>
      <c r="H80" s="518" t="b">
        <v>1</v>
      </c>
      <c r="I80" s="518"/>
      <c r="J80" s="518"/>
      <c r="K80" s="519" t="str">
        <f t="shared" si="3"/>
        <v xml:space="preserve">Data Element Group = CTDC.file || Data Element Name = md5sum || Definition = Md5 checksum. || Data Type = string || Valid Values = Constraints: Is Unique
Enumeration: None || Example Values =  || Required? = TRUE || Multiplicity =  || CDE Public ID = </v>
      </c>
    </row>
    <row r="81" spans="1:11" ht="43.5">
      <c r="A81" s="518" t="str">
        <f t="shared" si="2"/>
        <v>CTDC.file.uuid</v>
      </c>
      <c r="B81" s="518" t="s">
        <v>5930</v>
      </c>
      <c r="C81" s="518" t="s">
        <v>5952</v>
      </c>
      <c r="D81" s="518" t="s">
        <v>5953</v>
      </c>
      <c r="E81" s="518" t="s">
        <v>5793</v>
      </c>
      <c r="F81" s="518" t="s">
        <v>5879</v>
      </c>
      <c r="G81" s="518"/>
      <c r="H81" s="518" t="b">
        <v>1</v>
      </c>
      <c r="I81" s="518"/>
      <c r="J81" s="518"/>
      <c r="K81" s="519" t="str">
        <f t="shared" si="3"/>
        <v xml:space="preserve">Data Element Group = CTDC.file || Data Element Name = uuid || Definition = A unique id assigned by CTDC. || Data Type = string || Valid Values = Constraints: Is Unique
Enumeration: None || Example Values =  || Required? = TRUE || Multiplicity =  || CDE Public ID = </v>
      </c>
    </row>
    <row r="82" spans="1:11" ht="43.5">
      <c r="A82" s="518" t="str">
        <f t="shared" si="2"/>
        <v>CTDC.file.show_node</v>
      </c>
      <c r="B82" s="518" t="s">
        <v>5930</v>
      </c>
      <c r="C82" s="518" t="s">
        <v>5828</v>
      </c>
      <c r="D82" s="518" t="s">
        <v>5829</v>
      </c>
      <c r="E82" s="518" t="s">
        <v>5830</v>
      </c>
      <c r="F82" s="518"/>
      <c r="G82" s="518"/>
      <c r="H82" s="518"/>
      <c r="I82" s="518"/>
      <c r="J82" s="518"/>
      <c r="K82" s="519" t="str">
        <f t="shared" si="3"/>
        <v xml:space="preserve">Data Element Group = CTDC.file || Data Element Name = show_node || Definition = A settable node property that flags a node, and its children as queryable. || Data Type = boolean || Valid Values =  || Example Values =  || Required? =  || Multiplicity =  || CDE Public ID = </v>
      </c>
    </row>
    <row r="83" spans="1:11" ht="232">
      <c r="A83" s="518" t="str">
        <f t="shared" si="2"/>
        <v>CTDC.variant_report.ENTITY</v>
      </c>
      <c r="B83" s="518" t="s">
        <v>5954</v>
      </c>
      <c r="C83" s="518" t="s">
        <v>781</v>
      </c>
      <c r="D83" s="518" t="s">
        <v>5955</v>
      </c>
      <c r="E83" s="518"/>
      <c r="F83" s="518"/>
      <c r="G83" s="518"/>
      <c r="H83" s="518"/>
      <c r="I83" s="518"/>
      <c r="J83" s="518"/>
      <c r="K83" s="519" t="str">
        <f t="shared" si="3"/>
        <v xml:space="preserve">Data Element Group = CTDC.variant_report || Data Element Name = ENTITY || Definition = The report generated from processing the output of the sequencing_assay, listing the genomic abnormalities identified in the specimen. Only one variant_report is associated with a sequencing_assay. A case may have multiple variant_reports.
The variant_report lists genomic variants of the represented by the following CTDC node types:
snv_variant
delins_variant
indel_variant
copy_number_variant
gene_fusion_variant || Data Type =  || Valid Values =  || Example Values =  || Required? =  || Multiplicity =  || CDE Public ID = </v>
      </c>
    </row>
    <row r="84" spans="1:11" ht="29">
      <c r="A84" s="518" t="str">
        <f t="shared" si="2"/>
        <v>CTDC.variant_report.of_sequencing_assay</v>
      </c>
      <c r="B84" s="518" t="s">
        <v>5954</v>
      </c>
      <c r="C84" s="518" t="s">
        <v>5932</v>
      </c>
      <c r="D84" s="518" t="s">
        <v>5933</v>
      </c>
      <c r="E84" s="518"/>
      <c r="F84" s="518"/>
      <c r="G84" s="518"/>
      <c r="H84" s="518"/>
      <c r="I84" s="518" t="s">
        <v>5816</v>
      </c>
      <c r="J84" s="518"/>
      <c r="K84" s="519" t="str">
        <f t="shared" si="3"/>
        <v xml:space="preserve">Data Element Group = CTDC.variant_report || Data Element Name = of_sequencing_assay || Definition = Relationship to sequencing_assay || Data Type =  || Valid Values =  || Example Values =  || Required? =  || Multiplicity = many_to_one || CDE Public ID = </v>
      </c>
    </row>
    <row r="85" spans="1:11" ht="58">
      <c r="A85" s="518" t="str">
        <f t="shared" si="2"/>
        <v>CTDC.variant_report.variant_report_id</v>
      </c>
      <c r="B85" s="518" t="s">
        <v>5954</v>
      </c>
      <c r="C85" s="518" t="s">
        <v>5956</v>
      </c>
      <c r="D85" s="518" t="s">
        <v>5957</v>
      </c>
      <c r="E85" s="518" t="s">
        <v>5793</v>
      </c>
      <c r="F85" s="518" t="s">
        <v>5794</v>
      </c>
      <c r="G85" s="518"/>
      <c r="H85" s="518" t="b">
        <v>1</v>
      </c>
      <c r="I85" s="518"/>
      <c r="J85" s="518"/>
      <c r="K85" s="519" t="str">
        <f t="shared" si="3"/>
        <v xml:space="preserve">Data Element Group = CTDC.variant_report || Data Element Name = variant_report_id || Definition = A unique identifier assigned to each variant report by CTDC. || Data Type = string || Valid Values = Constraints: Is Unique
Enumeration: None
 || Example Values =  || Required? = TRUE || Multiplicity =  || CDE Public ID = </v>
      </c>
    </row>
    <row r="86" spans="1:11" ht="72.5">
      <c r="A86" s="518" t="str">
        <f t="shared" si="2"/>
        <v>CTDC.variant_report.mapd</v>
      </c>
      <c r="B86" s="518" t="s">
        <v>5954</v>
      </c>
      <c r="C86" s="518" t="s">
        <v>5958</v>
      </c>
      <c r="D86" s="518" t="s">
        <v>5959</v>
      </c>
      <c r="E86" s="518" t="s">
        <v>306</v>
      </c>
      <c r="F86" s="518" t="s">
        <v>5960</v>
      </c>
      <c r="G86" s="518"/>
      <c r="H86" s="518" t="b">
        <v>0</v>
      </c>
      <c r="I86" s="518"/>
      <c r="J86" s="518"/>
      <c r="K86" s="519" t="str">
        <f t="shared" si="3"/>
        <v xml:space="preserve">Data Element Group = CTDC.variant_report || Data Element Name = mapd || Definition = Median Absolute Percentage Deviation (MAPD) is a measure of the accuracy of the copy number calls made by the copy number variant pipeline. || Data Type = number || Valid Values = Constraints: 0.0 &lt; mapd &lt; = 0.5
Enumeration: None || Example Values =  || Required? = FALSE || Multiplicity =  || CDE Public ID = </v>
      </c>
    </row>
    <row r="87" spans="1:11" ht="43.5">
      <c r="A87" s="518" t="str">
        <f t="shared" si="2"/>
        <v>CTDC.variant_report.cellularity</v>
      </c>
      <c r="B87" s="518" t="s">
        <v>5954</v>
      </c>
      <c r="C87" s="518" t="s">
        <v>5961</v>
      </c>
      <c r="D87" s="518" t="s">
        <v>5962</v>
      </c>
      <c r="E87" s="518" t="s">
        <v>306</v>
      </c>
      <c r="F87" s="518" t="s">
        <v>5963</v>
      </c>
      <c r="G87" s="518"/>
      <c r="H87" s="518" t="b">
        <v>0</v>
      </c>
      <c r="I87" s="518"/>
      <c r="J87" s="518"/>
      <c r="K87" s="519" t="str">
        <f t="shared" si="3"/>
        <v xml:space="preserve">Data Element Group = CTDC.variant_report || Data Element Name = cellularity || Definition = The fraction of specimen estimated to be comprised of tumor cells. || Data Type = number || Valid Values = Constraints: tumor_cellularity &gt; 0.0
Enumeration: None || Example Values =  || Required? = FALSE || Multiplicity =  || CDE Public ID = </v>
      </c>
    </row>
    <row r="88" spans="1:11" ht="58">
      <c r="A88" s="518" t="str">
        <f t="shared" si="2"/>
        <v>CTDC.variant_report.torrent_variant_caller_version</v>
      </c>
      <c r="B88" s="518" t="s">
        <v>5954</v>
      </c>
      <c r="C88" s="518" t="s">
        <v>5964</v>
      </c>
      <c r="D88" s="518" t="s">
        <v>5965</v>
      </c>
      <c r="E88" s="518" t="s">
        <v>5793</v>
      </c>
      <c r="F88" s="518" t="s">
        <v>5797</v>
      </c>
      <c r="G88" s="518"/>
      <c r="H88" s="518" t="b">
        <v>0</v>
      </c>
      <c r="I88" s="518"/>
      <c r="J88" s="518"/>
      <c r="K88" s="519" t="str">
        <f t="shared" si="3"/>
        <v xml:space="preserve">Data Element Group = CTDC.variant_report || Data Element Name = torrent_variant_caller_version || Definition = The version of the variant calling pipeline from Ion Torrent that was used to identify variants in variant report. || Data Type = string || Valid Values = (no enumeration) || Example Values =  || Required? = FALSE || Multiplicity =  || CDE Public ID = </v>
      </c>
    </row>
    <row r="89" spans="1:11" ht="43.5">
      <c r="A89" s="518" t="str">
        <f t="shared" si="2"/>
        <v>CTDC.variant_report.reference_genome</v>
      </c>
      <c r="B89" s="518" t="s">
        <v>5954</v>
      </c>
      <c r="C89" s="518" t="s">
        <v>5966</v>
      </c>
      <c r="D89" s="522" t="s">
        <v>5967</v>
      </c>
      <c r="E89" s="518" t="s">
        <v>5793</v>
      </c>
      <c r="F89" s="518" t="s">
        <v>5797</v>
      </c>
      <c r="G89" s="518"/>
      <c r="H89" s="518" t="b">
        <v>0</v>
      </c>
      <c r="I89" s="518"/>
      <c r="J89" s="518"/>
      <c r="K89" s="519" t="str">
        <f t="shared" si="3"/>
        <v xml:space="preserve">Data Element Group = CTDC.variant_report || Data Element Name = reference_genome || Definition = The reference assembly (Hg19, GRCh37, GRCh38) used to align reads from a sequencing assay. || Data Type = string || Valid Values = (no enumeration) || Example Values =  || Required? = FALSE || Multiplicity =  || CDE Public ID = </v>
      </c>
    </row>
    <row r="90" spans="1:11" ht="43.5">
      <c r="A90" s="518" t="str">
        <f t="shared" si="2"/>
        <v>CTDC.variant_report.show_node</v>
      </c>
      <c r="B90" s="518" t="s">
        <v>5954</v>
      </c>
      <c r="C90" s="518" t="s">
        <v>5828</v>
      </c>
      <c r="D90" s="518" t="s">
        <v>5829</v>
      </c>
      <c r="E90" s="518" t="s">
        <v>5830</v>
      </c>
      <c r="F90" s="518"/>
      <c r="G90" s="518"/>
      <c r="H90" s="518"/>
      <c r="I90" s="518"/>
      <c r="J90" s="518"/>
      <c r="K90" s="519" t="str">
        <f t="shared" si="3"/>
        <v xml:space="preserve">Data Element Group = CTDC.variant_report || Data Element Name = show_node || Definition = A settable node property that flags a node, and its children as queryable. || Data Type = boolean || Valid Values =  || Example Values =  || Required? =  || Multiplicity =  || CDE Public ID = </v>
      </c>
    </row>
    <row r="91" spans="1:11" ht="130.5">
      <c r="A91" s="518" t="str">
        <f t="shared" si="2"/>
        <v>CTDC.snv_variant.ENTITY</v>
      </c>
      <c r="B91" s="518" t="s">
        <v>5968</v>
      </c>
      <c r="C91" s="518" t="s">
        <v>781</v>
      </c>
      <c r="D91" s="518" t="s">
        <v>5969</v>
      </c>
      <c r="E91" s="518"/>
      <c r="F91" s="518"/>
      <c r="G91" s="518"/>
      <c r="H91" s="518"/>
      <c r="I91" s="518"/>
      <c r="J91" s="518"/>
      <c r="K91" s="519" t="str">
        <f t="shared" si="3"/>
        <v xml:space="preserve">Data Element Group = CTDC.snv_variant || Data Element Name = ENTITY || Definition = a sequence change where, compared to a reference sequence, one nucleotide is replaced by one nucleotide. This variant type corresponds to the substitution variant type in HGVS nomenclature.  A variant_report may have zero or more snv_variants. || Data Type =  || Valid Values =  || Example Values =  || Required? =  || Multiplicity =  || CDE Public ID = </v>
      </c>
    </row>
    <row r="92" spans="1:11" ht="29">
      <c r="A92" s="518" t="str">
        <f t="shared" si="2"/>
        <v>CTDC.snv_variant.snv_variant_of</v>
      </c>
      <c r="B92" s="518" t="s">
        <v>5968</v>
      </c>
      <c r="C92" s="518" t="s">
        <v>5970</v>
      </c>
      <c r="D92" s="518" t="s">
        <v>5971</v>
      </c>
      <c r="E92" s="518"/>
      <c r="F92" s="518"/>
      <c r="G92" s="518"/>
      <c r="H92" s="518"/>
      <c r="I92" s="518" t="s">
        <v>5835</v>
      </c>
      <c r="J92" s="518"/>
      <c r="K92" s="519" t="str">
        <f t="shared" si="3"/>
        <v xml:space="preserve">Data Element Group = CTDC.snv_variant || Data Element Name = snv_variant_of || Definition = Relationship to variant_report || Data Type =  || Valid Values =  || Example Values =  || Required? =  || Multiplicity = many_to_many || CDE Public ID = </v>
      </c>
    </row>
    <row r="93" spans="1:11" ht="87">
      <c r="A93" s="518" t="str">
        <f t="shared" si="2"/>
        <v>CTDC.snv_variant.snv_variant_of.allele_frequency (attribute of relationship)</v>
      </c>
      <c r="B93" s="518" t="s">
        <v>5968</v>
      </c>
      <c r="C93" s="518" t="s">
        <v>5972</v>
      </c>
      <c r="D93" s="518" t="s">
        <v>5973</v>
      </c>
      <c r="E93" s="518" t="s">
        <v>306</v>
      </c>
      <c r="F93" s="518" t="s">
        <v>5974</v>
      </c>
      <c r="G93" s="518"/>
      <c r="H93" s="518" t="b">
        <v>1</v>
      </c>
      <c r="I93" s="518"/>
      <c r="J93" s="518"/>
      <c r="K93" s="519" t="str">
        <f t="shared" si="3"/>
        <v xml:space="preserve">Data Element Group = CTDC.snv_variant || Data Element Name = snv_variant_of.allele_frequency (attribute of relationship) || Definition = Frequency of alternative nucleotide as determined by number of reads carrying alternative nucleotide as a fraction of total number of reads mapping to variant position. || Data Type = number || Valid Values = Constraints: allele_frequency &gt; 0.0
Enumeration: None || Example Values =  || Required? = TRUE || Multiplicity =  || CDE Public ID = </v>
      </c>
    </row>
    <row r="94" spans="1:11" ht="43.5">
      <c r="A94" s="518" t="str">
        <f t="shared" si="2"/>
        <v>CTDC.snv_variant.variant_id</v>
      </c>
      <c r="B94" s="518" t="s">
        <v>5968</v>
      </c>
      <c r="C94" s="518" t="s">
        <v>5975</v>
      </c>
      <c r="D94" s="518" t="s">
        <v>5976</v>
      </c>
      <c r="E94" s="518" t="s">
        <v>5793</v>
      </c>
      <c r="F94" s="518" t="s">
        <v>5879</v>
      </c>
      <c r="G94" s="518"/>
      <c r="H94" s="518" t="b">
        <v>1</v>
      </c>
      <c r="I94" s="518"/>
      <c r="J94" s="518"/>
      <c r="K94" s="519" t="str">
        <f t="shared" si="3"/>
        <v xml:space="preserve">Data Element Group = CTDC.snv_variant || Data Element Name = variant_id || Definition = A unique identifier assigned to each variant by CTDC. || Data Type = string || Valid Values = Constraints: Is Unique
Enumeration: None || Example Values =  || Required? = TRUE || Multiplicity =  || CDE Public ID = </v>
      </c>
    </row>
    <row r="95" spans="1:11" ht="58">
      <c r="A95" s="518" t="str">
        <f t="shared" si="2"/>
        <v>CTDC.snv_variant.external_variant_id</v>
      </c>
      <c r="B95" s="518" t="s">
        <v>5968</v>
      </c>
      <c r="C95" s="518" t="s">
        <v>5977</v>
      </c>
      <c r="D95" s="518" t="s">
        <v>5978</v>
      </c>
      <c r="E95" s="518" t="s">
        <v>5793</v>
      </c>
      <c r="F95" s="518" t="s">
        <v>5794</v>
      </c>
      <c r="G95" s="518"/>
      <c r="H95" s="518" t="b">
        <v>0</v>
      </c>
      <c r="I95" s="518"/>
      <c r="J95" s="518"/>
      <c r="K95" s="519" t="str">
        <f t="shared" si="3"/>
        <v xml:space="preserve">Data Element Group = CTDC.snv_variant || Data Element Name = external_variant_id || Definition = The COSMIC ID of variant, if available, or another source project assigned ID. || Data Type = string || Valid Values = Constraints: Is Unique
Enumeration: None
 || Example Values =  || Required? = FALSE || Multiplicity =  || CDE Public ID = </v>
      </c>
    </row>
    <row r="96" spans="1:11" ht="43.5">
      <c r="A96" s="518" t="str">
        <f t="shared" si="2"/>
        <v>CTDC.snv_variant.gene</v>
      </c>
      <c r="B96" s="518" t="s">
        <v>5968</v>
      </c>
      <c r="C96" s="518" t="s">
        <v>5979</v>
      </c>
      <c r="D96" s="518" t="s">
        <v>5980</v>
      </c>
      <c r="E96" s="518" t="s">
        <v>5793</v>
      </c>
      <c r="F96" s="518" t="s">
        <v>5981</v>
      </c>
      <c r="G96" s="518"/>
      <c r="H96" s="518" t="b">
        <v>1</v>
      </c>
      <c r="I96" s="518"/>
      <c r="J96" s="518"/>
      <c r="K96" s="519" t="str">
        <f t="shared" si="3"/>
        <v xml:space="preserve">Data Element Group = CTDC.snv_variant || Data Element Name = gene || Definition = Gene symbol of gene that has been identified as having a variant number of copies. || Data Type = string || Valid Values = Constraints: valid gene name
Enumeration: None || Example Values =  || Required? = TRUE || Multiplicity =  || CDE Public ID = </v>
      </c>
    </row>
    <row r="97" spans="1:11" ht="362.5">
      <c r="A97" s="518" t="str">
        <f t="shared" si="2"/>
        <v>CTDC.snv_variant.Chromosome</v>
      </c>
      <c r="B97" s="518" t="s">
        <v>5968</v>
      </c>
      <c r="C97" s="518" t="s">
        <v>5982</v>
      </c>
      <c r="D97" s="518" t="s">
        <v>5983</v>
      </c>
      <c r="E97" s="518" t="s">
        <v>120</v>
      </c>
      <c r="F97" s="518" t="s">
        <v>5984</v>
      </c>
      <c r="G97" s="518"/>
      <c r="H97" s="518" t="b">
        <v>1</v>
      </c>
      <c r="I97" s="518"/>
      <c r="J97" s="518"/>
      <c r="K97" s="519" t="str">
        <f t="shared" si="3"/>
        <v xml:space="preserve">Data Element Group = CTDC.snv_variant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row>
    <row r="98" spans="1:11" ht="43.5">
      <c r="A98" s="518" t="str">
        <f t="shared" si="2"/>
        <v>CTDC.snv_variant.exon</v>
      </c>
      <c r="B98" s="518" t="s">
        <v>5968</v>
      </c>
      <c r="C98" s="518" t="s">
        <v>5985</v>
      </c>
      <c r="D98" s="518" t="s">
        <v>5986</v>
      </c>
      <c r="E98" s="518" t="s">
        <v>5852</v>
      </c>
      <c r="F98" s="518" t="s">
        <v>5987</v>
      </c>
      <c r="G98" s="518"/>
      <c r="H98" s="518" t="b">
        <v>1</v>
      </c>
      <c r="I98" s="518"/>
      <c r="J98" s="518"/>
      <c r="K98" s="519" t="str">
        <f t="shared" si="3"/>
        <v xml:space="preserve">Data Element Group = CTDC.snv_variant || Data Element Name = exon || Definition = The exon that encodes the variant nucleotide position. || Data Type = integer || Valid Values = Constraints: exon &gt; 0
Enumeration: None || Example Values =  || Required? = TRUE || Multiplicity =  || CDE Public ID = </v>
      </c>
    </row>
    <row r="99" spans="1:11" ht="43.5">
      <c r="A99" s="518" t="str">
        <f t="shared" si="2"/>
        <v>CTDC.snv_variant.position</v>
      </c>
      <c r="B99" s="518" t="s">
        <v>5968</v>
      </c>
      <c r="C99" s="518" t="s">
        <v>5988</v>
      </c>
      <c r="D99" s="518" t="s">
        <v>5989</v>
      </c>
      <c r="E99" s="518" t="s">
        <v>5852</v>
      </c>
      <c r="F99" s="518" t="s">
        <v>5990</v>
      </c>
      <c r="G99" s="518"/>
      <c r="H99" s="518" t="b">
        <v>1</v>
      </c>
      <c r="I99" s="518"/>
      <c r="J99" s="518"/>
      <c r="K99" s="519" t="str">
        <f t="shared" si="3"/>
        <v xml:space="preserve">Data Element Group = CTDC.snv_variant || Data Element Name = position || Definition = The chromosomal location of nucleotide variant on the positive strand. || Data Type = integer || Valid Values = Constraints: position &gt; 0
Enumeration: None || Example Values =  || Required? = TRUE || Multiplicity =  || CDE Public ID = </v>
      </c>
    </row>
    <row r="100" spans="1:11" ht="43.5">
      <c r="A100" s="518" t="str">
        <f t="shared" si="2"/>
        <v>CTDC.snv_variant.reference</v>
      </c>
      <c r="B100" s="518" t="s">
        <v>5968</v>
      </c>
      <c r="C100" s="518" t="s">
        <v>5991</v>
      </c>
      <c r="D100" s="518" t="s">
        <v>5992</v>
      </c>
      <c r="E100" s="518" t="s">
        <v>5793</v>
      </c>
      <c r="F100" s="518" t="s">
        <v>5993</v>
      </c>
      <c r="G100" s="518"/>
      <c r="H100" s="518" t="b">
        <v>1</v>
      </c>
      <c r="I100" s="518"/>
      <c r="J100" s="518"/>
      <c r="K100" s="519" t="str">
        <f t="shared" si="3"/>
        <v xml:space="preserve">Data Element Group = CTDC.snv_variant || Data Element Name = reference || Definition = Reference allele at variant position. || Data Type = string || Valid Values = Constraints: string characters in (A, T, G, C, -)
Enumeration: None || Example Values =  || Required? = TRUE || Multiplicity =  || CDE Public ID = </v>
      </c>
    </row>
    <row r="101" spans="1:11" ht="43.5">
      <c r="A101" s="518" t="str">
        <f t="shared" si="2"/>
        <v>CTDC.snv_variant.alternative</v>
      </c>
      <c r="B101" s="518" t="s">
        <v>5968</v>
      </c>
      <c r="C101" s="518" t="s">
        <v>5994</v>
      </c>
      <c r="D101" s="518" t="s">
        <v>5995</v>
      </c>
      <c r="E101" s="518" t="s">
        <v>5793</v>
      </c>
      <c r="F101" s="518" t="s">
        <v>5993</v>
      </c>
      <c r="G101" s="518"/>
      <c r="H101" s="518" t="b">
        <v>1</v>
      </c>
      <c r="I101" s="518"/>
      <c r="J101" s="518"/>
      <c r="K101" s="519" t="str">
        <f t="shared" si="3"/>
        <v xml:space="preserve">Data Element Group = CTDC.snv_variant || Data Element Name = alternative || Definition = Alternative nucelotide identified at variant position. || Data Type = string || Valid Values = Constraints: string characters in (A, T, G, C, -)
Enumeration: None || Example Values =  || Required? = TRUE || Multiplicity =  || CDE Public ID = </v>
      </c>
    </row>
    <row r="102" spans="1:11" ht="43.5">
      <c r="A102" s="518" t="str">
        <f t="shared" si="2"/>
        <v>CTDC.snv_variant.transcript_id</v>
      </c>
      <c r="B102" s="518" t="s">
        <v>5968</v>
      </c>
      <c r="C102" s="518" t="s">
        <v>5996</v>
      </c>
      <c r="D102" s="518" t="s">
        <v>5997</v>
      </c>
      <c r="E102" s="518" t="s">
        <v>5793</v>
      </c>
      <c r="F102" s="518" t="s">
        <v>5797</v>
      </c>
      <c r="G102" s="518"/>
      <c r="H102" s="518" t="b">
        <v>1</v>
      </c>
      <c r="I102" s="518"/>
      <c r="J102" s="518"/>
      <c r="K102" s="519" t="str">
        <f t="shared" si="3"/>
        <v xml:space="preserve">Data Element Group = CTDC.snv_variant || Data Element Name = transcript_id || Definition = NCBI Identifier of the transcript isoform chosen for reporting the variant || Data Type = string || Valid Values = (no enumeration) || Example Values =  || Required? = TRUE || Multiplicity =  || CDE Public ID = </v>
      </c>
    </row>
    <row r="103" spans="1:11" ht="29">
      <c r="A103" s="518" t="str">
        <f t="shared" si="2"/>
        <v>CTDC.snv_variant.transcript_hgvs</v>
      </c>
      <c r="B103" s="518" t="s">
        <v>5968</v>
      </c>
      <c r="C103" s="518" t="s">
        <v>5998</v>
      </c>
      <c r="D103" s="518" t="s">
        <v>5999</v>
      </c>
      <c r="E103" s="518" t="s">
        <v>5793</v>
      </c>
      <c r="F103" s="518" t="s">
        <v>5797</v>
      </c>
      <c r="G103" s="518"/>
      <c r="H103" s="518" t="b">
        <v>0</v>
      </c>
      <c r="I103" s="518"/>
      <c r="J103" s="518"/>
      <c r="K103" s="519" t="str">
        <f t="shared" si="3"/>
        <v xml:space="preserve">Data Element Group = CTDC.snv_variant || Data Element Name = transcript_hgvs || Definition = The transcript level change annotated in the HGVS format. || Data Type = string || Valid Values = (no enumeration) || Example Values =  || Required? = FALSE || Multiplicity =  || CDE Public ID = </v>
      </c>
    </row>
    <row r="104" spans="1:11" ht="29">
      <c r="A104" s="518" t="str">
        <f t="shared" si="2"/>
        <v>CTDC.snv_variant.genomic_hgvs</v>
      </c>
      <c r="B104" s="518" t="s">
        <v>5968</v>
      </c>
      <c r="C104" s="518" t="s">
        <v>6000</v>
      </c>
      <c r="D104" s="518" t="s">
        <v>6001</v>
      </c>
      <c r="E104" s="518" t="s">
        <v>5793</v>
      </c>
      <c r="F104" s="518" t="s">
        <v>5797</v>
      </c>
      <c r="G104" s="518"/>
      <c r="H104" s="518" t="b">
        <v>0</v>
      </c>
      <c r="I104" s="518"/>
      <c r="J104" s="518"/>
      <c r="K104" s="519" t="str">
        <f t="shared" si="3"/>
        <v xml:space="preserve">Data Element Group = CTDC.snv_variant || Data Element Name = genomic_hgvs || Definition = The genomic change annotated in the HGVS format. || Data Type = string || Valid Values = (no enumeration) || Example Values =  || Required? = FALSE || Multiplicity =  || CDE Public ID = </v>
      </c>
    </row>
    <row r="105" spans="1:11" ht="87">
      <c r="A105" s="518" t="str">
        <f t="shared" si="2"/>
        <v>CTDC.snv_variant.oncomine_variant_class</v>
      </c>
      <c r="B105" s="518" t="s">
        <v>5968</v>
      </c>
      <c r="C105" s="518" t="s">
        <v>6002</v>
      </c>
      <c r="D105" s="518" t="s">
        <v>6003</v>
      </c>
      <c r="E105" s="518" t="s">
        <v>120</v>
      </c>
      <c r="F105" s="518" t="s">
        <v>6004</v>
      </c>
      <c r="G105" s="518"/>
      <c r="H105" s="518" t="b">
        <v>0</v>
      </c>
      <c r="I105" s="518"/>
      <c r="J105" s="518"/>
      <c r="K105" s="519" t="str">
        <f t="shared" si="3"/>
        <v xml:space="preserve">Data Element Group = CTDC.snv_variant || Data Element Name = oncomine_variant_class || Definition = Variant classification label assigned by the variant calling workflow of the Ion Reporter Software. || Data Type = enum || Valid Values = Amplification
Deleterious
Deletion
Fusion
Hotspot || Example Values =  || Required? = FALSE || Multiplicity =  || CDE Public ID = </v>
      </c>
    </row>
    <row r="106" spans="1:11" ht="29">
      <c r="A106" s="518" t="str">
        <f t="shared" si="2"/>
        <v>CTDC.snv_variant.variant_classification</v>
      </c>
      <c r="B106" s="518" t="s">
        <v>5968</v>
      </c>
      <c r="C106" s="518" t="s">
        <v>6005</v>
      </c>
      <c r="D106" s="518" t="s">
        <v>6006</v>
      </c>
      <c r="E106" s="518" t="s">
        <v>5793</v>
      </c>
      <c r="F106" s="518" t="s">
        <v>5797</v>
      </c>
      <c r="G106" s="518"/>
      <c r="H106" s="518" t="b">
        <v>1</v>
      </c>
      <c r="I106" s="518"/>
      <c r="J106" s="518"/>
      <c r="K106" s="519" t="str">
        <f t="shared" si="3"/>
        <v xml:space="preserve">Data Element Group = CTDC.snv_variant || Data Element Name = variant_classification || Definition = Variant classification based on the effect of genomic change. || Data Type = string || Valid Values = (no enumeration) || Example Values =  || Required? = TRUE || Multiplicity =  || CDE Public ID = </v>
      </c>
    </row>
    <row r="107" spans="1:11" ht="29">
      <c r="A107" s="518" t="str">
        <f t="shared" si="2"/>
        <v>CTDC.snv_variant.amino_acid_change</v>
      </c>
      <c r="B107" s="518" t="s">
        <v>5968</v>
      </c>
      <c r="C107" s="518" t="s">
        <v>6007</v>
      </c>
      <c r="D107" s="518" t="s">
        <v>6008</v>
      </c>
      <c r="E107" s="518" t="s">
        <v>5793</v>
      </c>
      <c r="F107" s="518" t="s">
        <v>5797</v>
      </c>
      <c r="G107" s="518"/>
      <c r="H107" s="518" t="b">
        <v>1</v>
      </c>
      <c r="I107" s="518"/>
      <c r="J107" s="518"/>
      <c r="K107" s="519" t="str">
        <f t="shared" si="3"/>
        <v xml:space="preserve">Data Element Group = CTDC.snv_variant || Data Element Name = amino_acid_change || Definition = The amino acid change resulting from the nucleotide-level change. || Data Type = string || Valid Values = (no enumeration) || Example Values =  || Required? = TRUE || Multiplicity =  || CDE Public ID = </v>
      </c>
    </row>
    <row r="108" spans="1:11" ht="43.5">
      <c r="A108" s="518" t="str">
        <f t="shared" si="2"/>
        <v>CTDC.snv_variant.show_node</v>
      </c>
      <c r="B108" s="518" t="s">
        <v>5968</v>
      </c>
      <c r="C108" s="518" t="s">
        <v>5828</v>
      </c>
      <c r="D108" s="518" t="s">
        <v>5829</v>
      </c>
      <c r="E108" s="518" t="s">
        <v>5830</v>
      </c>
      <c r="F108" s="518"/>
      <c r="G108" s="518"/>
      <c r="H108" s="518"/>
      <c r="I108" s="518"/>
      <c r="J108" s="518"/>
      <c r="K108" s="519" t="str">
        <f t="shared" si="3"/>
        <v xml:space="preserve">Data Element Group = CTDC.snv_variant || Data Element Name = show_node || Definition = A settable node property that flags a node, and its children as queryable. || Data Type = boolean || Valid Values =  || Example Values =  || Required? =  || Multiplicity =  || CDE Public ID = </v>
      </c>
    </row>
    <row r="109" spans="1:11" ht="145">
      <c r="A109" s="518" t="str">
        <f t="shared" si="2"/>
        <v>CTDC.delins_variant.ENTITY</v>
      </c>
      <c r="B109" s="518" t="s">
        <v>6009</v>
      </c>
      <c r="C109" s="518" t="s">
        <v>781</v>
      </c>
      <c r="D109" s="518" t="s">
        <v>6010</v>
      </c>
      <c r="E109" s="518"/>
      <c r="F109" s="518"/>
      <c r="G109" s="518"/>
      <c r="H109" s="518"/>
      <c r="I109" s="518"/>
      <c r="J109" s="518"/>
      <c r="K109" s="519" t="str">
        <f t="shared" si="3"/>
        <v xml:space="preserve">Data Element Group = CTDC.delins_variant || Data Element Name = ENTITY || Definition = a sequence change where, compared to a reference sequence, one or more nucleotides are replaced by one or more other nucleotides.  This variant type corresponds to the deletion-insertion variant type in HGVS nomenclature.  A variant_report may have zero or more delins_variants. || Data Type =  || Valid Values =  || Example Values =  || Required? =  || Multiplicity =  || CDE Public ID = </v>
      </c>
    </row>
    <row r="110" spans="1:11" ht="29">
      <c r="A110" s="518" t="str">
        <f t="shared" si="2"/>
        <v>CTDC.delins_variant.delins_variant_of</v>
      </c>
      <c r="B110" s="518" t="s">
        <v>6009</v>
      </c>
      <c r="C110" s="518" t="s">
        <v>6011</v>
      </c>
      <c r="D110" s="518" t="s">
        <v>5971</v>
      </c>
      <c r="E110" s="518"/>
      <c r="F110" s="518"/>
      <c r="G110" s="518"/>
      <c r="H110" s="518"/>
      <c r="I110" s="518" t="s">
        <v>5835</v>
      </c>
      <c r="J110" s="518"/>
      <c r="K110" s="519" t="str">
        <f t="shared" si="3"/>
        <v xml:space="preserve">Data Element Group = CTDC.delins_variant || Data Element Name = delins_variant_of || Definition = Relationship to variant_report || Data Type =  || Valid Values =  || Example Values =  || Required? =  || Multiplicity = many_to_many || CDE Public ID = </v>
      </c>
    </row>
    <row r="111" spans="1:11" ht="87">
      <c r="A111" s="518" t="str">
        <f t="shared" si="2"/>
        <v>CTDC.delins_variant.delins_variant_of.allele_frequency (attribute of relationship)</v>
      </c>
      <c r="B111" s="518" t="s">
        <v>6009</v>
      </c>
      <c r="C111" s="518" t="s">
        <v>6012</v>
      </c>
      <c r="D111" s="518" t="s">
        <v>5973</v>
      </c>
      <c r="E111" s="518" t="s">
        <v>306</v>
      </c>
      <c r="F111" s="518" t="s">
        <v>5974</v>
      </c>
      <c r="G111" s="518"/>
      <c r="H111" s="518" t="b">
        <v>1</v>
      </c>
      <c r="I111" s="518"/>
      <c r="J111" s="518"/>
      <c r="K111" s="519" t="str">
        <f t="shared" si="3"/>
        <v xml:space="preserve">Data Element Group = CTDC.delins_variant || Data Element Name = delins_variant_of.allele_frequency (attribute of relationship) || Definition = Frequency of alternative nucleotide as determined by number of reads carrying alternative nucleotide as a fraction of total number of reads mapping to variant position. || Data Type = number || Valid Values = Constraints: allele_frequency &gt; 0.0
Enumeration: None || Example Values =  || Required? = TRUE || Multiplicity =  || CDE Public ID = </v>
      </c>
    </row>
    <row r="112" spans="1:11" ht="43.5">
      <c r="A112" s="518" t="str">
        <f t="shared" si="2"/>
        <v>CTDC.delins_variant.variant_id</v>
      </c>
      <c r="B112" s="518" t="s">
        <v>6009</v>
      </c>
      <c r="C112" s="518" t="s">
        <v>5975</v>
      </c>
      <c r="D112" s="518" t="s">
        <v>5976</v>
      </c>
      <c r="E112" s="518" t="s">
        <v>5793</v>
      </c>
      <c r="F112" s="518" t="s">
        <v>5879</v>
      </c>
      <c r="G112" s="518"/>
      <c r="H112" s="518" t="b">
        <v>1</v>
      </c>
      <c r="I112" s="518"/>
      <c r="J112" s="518"/>
      <c r="K112" s="519" t="str">
        <f t="shared" si="3"/>
        <v xml:space="preserve">Data Element Group = CTDC.delins_variant || Data Element Name = variant_id || Definition = A unique identifier assigned to each variant by CTDC. || Data Type = string || Valid Values = Constraints: Is Unique
Enumeration: None || Example Values =  || Required? = TRUE || Multiplicity =  || CDE Public ID = </v>
      </c>
    </row>
    <row r="113" spans="1:11" ht="58">
      <c r="A113" s="518" t="str">
        <f t="shared" si="2"/>
        <v>CTDC.delins_variant.external_variant_id</v>
      </c>
      <c r="B113" s="518" t="s">
        <v>6009</v>
      </c>
      <c r="C113" s="518" t="s">
        <v>5977</v>
      </c>
      <c r="D113" s="518" t="s">
        <v>5978</v>
      </c>
      <c r="E113" s="518" t="s">
        <v>5793</v>
      </c>
      <c r="F113" s="518" t="s">
        <v>5794</v>
      </c>
      <c r="G113" s="518"/>
      <c r="H113" s="518" t="b">
        <v>0</v>
      </c>
      <c r="I113" s="518"/>
      <c r="J113" s="518"/>
      <c r="K113" s="519" t="str">
        <f t="shared" si="3"/>
        <v xml:space="preserve">Data Element Group = CTDC.delins_variant || Data Element Name = external_variant_id || Definition = The COSMIC ID of variant, if available, or another source project assigned ID. || Data Type = string || Valid Values = Constraints: Is Unique
Enumeration: None
 || Example Values =  || Required? = FALSE || Multiplicity =  || CDE Public ID = </v>
      </c>
    </row>
    <row r="114" spans="1:11" ht="43.5">
      <c r="A114" s="518" t="str">
        <f t="shared" si="2"/>
        <v>CTDC.delins_variant.gene</v>
      </c>
      <c r="B114" s="518" t="s">
        <v>6009</v>
      </c>
      <c r="C114" s="518" t="s">
        <v>5979</v>
      </c>
      <c r="D114" s="518" t="s">
        <v>5980</v>
      </c>
      <c r="E114" s="518" t="s">
        <v>5793</v>
      </c>
      <c r="F114" s="518" t="s">
        <v>5981</v>
      </c>
      <c r="G114" s="518"/>
      <c r="H114" s="518" t="b">
        <v>1</v>
      </c>
      <c r="I114" s="518"/>
      <c r="J114" s="518"/>
      <c r="K114" s="519" t="str">
        <f t="shared" si="3"/>
        <v xml:space="preserve">Data Element Group = CTDC.delins_variant || Data Element Name = gene || Definition = Gene symbol of gene that has been identified as having a variant number of copies. || Data Type = string || Valid Values = Constraints: valid gene name
Enumeration: None || Example Values =  || Required? = TRUE || Multiplicity =  || CDE Public ID = </v>
      </c>
    </row>
    <row r="115" spans="1:11" ht="362.5">
      <c r="A115" s="518" t="str">
        <f t="shared" si="2"/>
        <v>CTDC.delins_variant.Chromosome</v>
      </c>
      <c r="B115" s="518" t="s">
        <v>6009</v>
      </c>
      <c r="C115" s="518" t="s">
        <v>5982</v>
      </c>
      <c r="D115" s="518" t="s">
        <v>5983</v>
      </c>
      <c r="E115" s="518" t="s">
        <v>120</v>
      </c>
      <c r="F115" s="518" t="s">
        <v>5984</v>
      </c>
      <c r="G115" s="518"/>
      <c r="H115" s="518" t="b">
        <v>1</v>
      </c>
      <c r="I115" s="518"/>
      <c r="J115" s="518"/>
      <c r="K115" s="519" t="str">
        <f t="shared" si="3"/>
        <v xml:space="preserve">Data Element Group = CTDC.delins_variant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row>
    <row r="116" spans="1:11" ht="43.5">
      <c r="A116" s="518" t="str">
        <f t="shared" si="2"/>
        <v>CTDC.delins_variant.exon</v>
      </c>
      <c r="B116" s="518" t="s">
        <v>6009</v>
      </c>
      <c r="C116" s="518" t="s">
        <v>5985</v>
      </c>
      <c r="D116" s="518" t="s">
        <v>5986</v>
      </c>
      <c r="E116" s="518" t="s">
        <v>5852</v>
      </c>
      <c r="F116" s="518" t="s">
        <v>5987</v>
      </c>
      <c r="G116" s="518"/>
      <c r="H116" s="518" t="b">
        <v>1</v>
      </c>
      <c r="I116" s="518"/>
      <c r="J116" s="518"/>
      <c r="K116" s="519" t="str">
        <f t="shared" si="3"/>
        <v xml:space="preserve">Data Element Group = CTDC.delins_variant || Data Element Name = exon || Definition = The exon that encodes the variant nucleotide position. || Data Type = integer || Valid Values = Constraints: exon &gt; 0
Enumeration: None || Example Values =  || Required? = TRUE || Multiplicity =  || CDE Public ID = </v>
      </c>
    </row>
    <row r="117" spans="1:11" ht="43.5">
      <c r="A117" s="518" t="str">
        <f t="shared" si="2"/>
        <v>CTDC.delins_variant.reference</v>
      </c>
      <c r="B117" s="518" t="s">
        <v>6009</v>
      </c>
      <c r="C117" s="518" t="s">
        <v>5991</v>
      </c>
      <c r="D117" s="518" t="s">
        <v>5992</v>
      </c>
      <c r="E117" s="518" t="s">
        <v>5793</v>
      </c>
      <c r="F117" s="518" t="s">
        <v>5993</v>
      </c>
      <c r="G117" s="518"/>
      <c r="H117" s="518" t="b">
        <v>1</v>
      </c>
      <c r="I117" s="518"/>
      <c r="J117" s="518"/>
      <c r="K117" s="519" t="str">
        <f t="shared" si="3"/>
        <v xml:space="preserve">Data Element Group = CTDC.delins_variant || Data Element Name = reference || Definition = Reference allele at variant position. || Data Type = string || Valid Values = Constraints: string characters in (A, T, G, C, -)
Enumeration: None || Example Values =  || Required? = TRUE || Multiplicity =  || CDE Public ID = </v>
      </c>
    </row>
    <row r="118" spans="1:11" ht="43.5">
      <c r="A118" s="518" t="str">
        <f t="shared" si="2"/>
        <v>CTDC.delins_variant.alternative</v>
      </c>
      <c r="B118" s="518" t="s">
        <v>6009</v>
      </c>
      <c r="C118" s="518" t="s">
        <v>5994</v>
      </c>
      <c r="D118" s="518" t="s">
        <v>5995</v>
      </c>
      <c r="E118" s="518" t="s">
        <v>5793</v>
      </c>
      <c r="F118" s="518" t="s">
        <v>5993</v>
      </c>
      <c r="G118" s="518"/>
      <c r="H118" s="518" t="b">
        <v>1</v>
      </c>
      <c r="I118" s="518"/>
      <c r="J118" s="518"/>
      <c r="K118" s="519" t="str">
        <f t="shared" si="3"/>
        <v xml:space="preserve">Data Element Group = CTDC.delins_variant || Data Element Name = alternative || Definition = Alternative nucelotide identified at variant position. || Data Type = string || Valid Values = Constraints: string characters in (A, T, G, C, -)
Enumeration: None || Example Values =  || Required? = TRUE || Multiplicity =  || CDE Public ID = </v>
      </c>
    </row>
    <row r="119" spans="1:11" ht="43.5">
      <c r="A119" s="518" t="str">
        <f t="shared" si="2"/>
        <v>CTDC.delins_variant.transcript_id</v>
      </c>
      <c r="B119" s="518" t="s">
        <v>6009</v>
      </c>
      <c r="C119" s="518" t="s">
        <v>5996</v>
      </c>
      <c r="D119" s="518" t="s">
        <v>5997</v>
      </c>
      <c r="E119" s="518" t="s">
        <v>5793</v>
      </c>
      <c r="F119" s="518" t="s">
        <v>5797</v>
      </c>
      <c r="G119" s="518"/>
      <c r="H119" s="518" t="b">
        <v>1</v>
      </c>
      <c r="I119" s="518"/>
      <c r="J119" s="518"/>
      <c r="K119" s="519" t="str">
        <f t="shared" si="3"/>
        <v xml:space="preserve">Data Element Group = CTDC.delins_variant || Data Element Name = transcript_id || Definition = NCBI Identifier of the transcript isoform chosen for reporting the variant || Data Type = string || Valid Values = (no enumeration) || Example Values =  || Required? = TRUE || Multiplicity =  || CDE Public ID = </v>
      </c>
    </row>
    <row r="120" spans="1:11" ht="29">
      <c r="A120" s="518" t="str">
        <f t="shared" si="2"/>
        <v>CTDC.delins_variant.transcript_hgvs</v>
      </c>
      <c r="B120" s="518" t="s">
        <v>6009</v>
      </c>
      <c r="C120" s="518" t="s">
        <v>5998</v>
      </c>
      <c r="D120" s="518" t="s">
        <v>5999</v>
      </c>
      <c r="E120" s="518" t="s">
        <v>5793</v>
      </c>
      <c r="F120" s="518" t="s">
        <v>5797</v>
      </c>
      <c r="G120" s="518"/>
      <c r="H120" s="518" t="b">
        <v>1</v>
      </c>
      <c r="I120" s="518"/>
      <c r="J120" s="518"/>
      <c r="K120" s="519" t="str">
        <f t="shared" si="3"/>
        <v xml:space="preserve">Data Element Group = CTDC.delins_variant || Data Element Name = transcript_hgvs || Definition = The transcript level change annotated in the HGVS format. || Data Type = string || Valid Values = (no enumeration) || Example Values =  || Required? = TRUE || Multiplicity =  || CDE Public ID = </v>
      </c>
    </row>
    <row r="121" spans="1:11" ht="29">
      <c r="A121" s="518" t="str">
        <f t="shared" si="2"/>
        <v>CTDC.delins_variant.genomic_hgvs</v>
      </c>
      <c r="B121" s="518" t="s">
        <v>6009</v>
      </c>
      <c r="C121" s="518" t="s">
        <v>6000</v>
      </c>
      <c r="D121" s="518" t="s">
        <v>6001</v>
      </c>
      <c r="E121" s="518" t="s">
        <v>5793</v>
      </c>
      <c r="F121" s="518" t="s">
        <v>5797</v>
      </c>
      <c r="G121" s="518"/>
      <c r="H121" s="518" t="b">
        <v>0</v>
      </c>
      <c r="I121" s="518"/>
      <c r="J121" s="518"/>
      <c r="K121" s="519" t="str">
        <f t="shared" si="3"/>
        <v xml:space="preserve">Data Element Group = CTDC.delins_variant || Data Element Name = genomic_hgvs || Definition = The genomic change annotated in the HGVS format. || Data Type = string || Valid Values = (no enumeration) || Example Values =  || Required? = FALSE || Multiplicity =  || CDE Public ID = </v>
      </c>
    </row>
    <row r="122" spans="1:11" ht="87">
      <c r="A122" s="518" t="str">
        <f t="shared" si="2"/>
        <v>CTDC.delins_variant.oncomine_variant_class</v>
      </c>
      <c r="B122" s="518" t="s">
        <v>6009</v>
      </c>
      <c r="C122" s="518" t="s">
        <v>6002</v>
      </c>
      <c r="D122" s="518" t="s">
        <v>6003</v>
      </c>
      <c r="E122" s="518" t="s">
        <v>120</v>
      </c>
      <c r="F122" s="518" t="s">
        <v>6004</v>
      </c>
      <c r="G122" s="518"/>
      <c r="H122" s="518" t="b">
        <v>0</v>
      </c>
      <c r="I122" s="518"/>
      <c r="J122" s="518"/>
      <c r="K122" s="519" t="str">
        <f t="shared" si="3"/>
        <v xml:space="preserve">Data Element Group = CTDC.delins_variant || Data Element Name = oncomine_variant_class || Definition = Variant classification label assigned by the variant calling workflow of the Ion Reporter Software. || Data Type = enum || Valid Values = Amplification
Deleterious
Deletion
Fusion
Hotspot || Example Values =  || Required? = FALSE || Multiplicity =  || CDE Public ID = </v>
      </c>
    </row>
    <row r="123" spans="1:11" ht="29">
      <c r="A123" s="518" t="str">
        <f t="shared" si="2"/>
        <v>CTDC.delins_variant.variant_classification</v>
      </c>
      <c r="B123" s="518" t="s">
        <v>6009</v>
      </c>
      <c r="C123" s="518" t="s">
        <v>6005</v>
      </c>
      <c r="D123" s="518" t="s">
        <v>6006</v>
      </c>
      <c r="E123" s="518" t="s">
        <v>5793</v>
      </c>
      <c r="F123" s="518" t="s">
        <v>5797</v>
      </c>
      <c r="G123" s="518"/>
      <c r="H123" s="518" t="b">
        <v>1</v>
      </c>
      <c r="I123" s="518"/>
      <c r="J123" s="518"/>
      <c r="K123" s="519" t="str">
        <f t="shared" si="3"/>
        <v xml:space="preserve">Data Element Group = CTDC.delins_variant || Data Element Name = variant_classification || Definition = Variant classification based on the effect of genomic change. || Data Type = string || Valid Values = (no enumeration) || Example Values =  || Required? = TRUE || Multiplicity =  || CDE Public ID = </v>
      </c>
    </row>
    <row r="124" spans="1:11" ht="29">
      <c r="A124" s="518" t="str">
        <f t="shared" si="2"/>
        <v>CTDC.delins_variant.amino_acid_change</v>
      </c>
      <c r="B124" s="518" t="s">
        <v>6009</v>
      </c>
      <c r="C124" s="518" t="s">
        <v>6007</v>
      </c>
      <c r="D124" s="518" t="s">
        <v>6008</v>
      </c>
      <c r="E124" s="518" t="s">
        <v>5793</v>
      </c>
      <c r="F124" s="518" t="s">
        <v>5797</v>
      </c>
      <c r="G124" s="518"/>
      <c r="H124" s="518" t="b">
        <v>1</v>
      </c>
      <c r="I124" s="518"/>
      <c r="J124" s="518"/>
      <c r="K124" s="519" t="str">
        <f t="shared" si="3"/>
        <v xml:space="preserve">Data Element Group = CTDC.delins_variant || Data Element Name = amino_acid_change || Definition = The amino acid change resulting from the nucleotide-level change. || Data Type = string || Valid Values = (no enumeration) || Example Values =  || Required? = TRUE || Multiplicity =  || CDE Public ID = </v>
      </c>
    </row>
    <row r="125" spans="1:11" ht="43.5">
      <c r="A125" s="518" t="str">
        <f t="shared" si="2"/>
        <v>CTDC.delins_variant.position</v>
      </c>
      <c r="B125" s="518" t="s">
        <v>6009</v>
      </c>
      <c r="C125" s="518" t="s">
        <v>5988</v>
      </c>
      <c r="D125" s="518" t="s">
        <v>5989</v>
      </c>
      <c r="E125" s="518" t="s">
        <v>5852</v>
      </c>
      <c r="F125" s="518"/>
      <c r="G125" s="518"/>
      <c r="H125" s="518"/>
      <c r="I125" s="518"/>
      <c r="J125" s="518"/>
      <c r="K125" s="519" t="str">
        <f t="shared" si="3"/>
        <v xml:space="preserve">Data Element Group = CTDC.delins_variant || Data Element Name = position || Definition = The chromosomal location of nucleotide variant on the positive strand. || Data Type = integer || Valid Values =  || Example Values =  || Required? =  || Multiplicity =  || CDE Public ID = </v>
      </c>
    </row>
    <row r="126" spans="1:11" ht="43.5">
      <c r="A126" s="518" t="str">
        <f t="shared" si="2"/>
        <v>CTDC.delins_variant.show_node</v>
      </c>
      <c r="B126" s="518" t="s">
        <v>6009</v>
      </c>
      <c r="C126" s="518" t="s">
        <v>5828</v>
      </c>
      <c r="D126" s="518" t="s">
        <v>5829</v>
      </c>
      <c r="E126" s="518" t="s">
        <v>5830</v>
      </c>
      <c r="F126" s="518"/>
      <c r="G126" s="518"/>
      <c r="H126" s="518"/>
      <c r="I126" s="518"/>
      <c r="J126" s="518"/>
      <c r="K126" s="519" t="str">
        <f t="shared" si="3"/>
        <v xml:space="preserve">Data Element Group = CTDC.delins_variant || Data Element Name = show_node || Definition = A settable node property that flags a node, and its children as queryable. || Data Type = boolean || Valid Values =  || Example Values =  || Required? =  || Multiplicity =  || CDE Public ID = </v>
      </c>
    </row>
    <row r="127" spans="1:11" ht="130.5">
      <c r="A127" s="518" t="str">
        <f t="shared" si="2"/>
        <v>CTDC.indel_variant.ENTITY</v>
      </c>
      <c r="B127" s="518" t="s">
        <v>6013</v>
      </c>
      <c r="C127" s="518" t="s">
        <v>781</v>
      </c>
      <c r="D127" s="518" t="s">
        <v>6014</v>
      </c>
      <c r="E127" s="518"/>
      <c r="F127" s="518"/>
      <c r="G127" s="518"/>
      <c r="H127" s="518"/>
      <c r="I127" s="518"/>
      <c r="J127" s="518"/>
      <c r="K127" s="519" t="str">
        <f t="shared" si="3"/>
        <v xml:space="preserve">Data Element Group = CTDC.indel_variant || Data Element Name = ENTITY || Definition = a sequence change where a set of nucleotides are either inserted into or deleted from a genome sequence. This variant type includes the deletion and insertion variant types in HGVS nomenclature. A variant_report may have zero or more indel_variants. || Data Type =  || Valid Values =  || Example Values =  || Required? =  || Multiplicity =  || CDE Public ID = </v>
      </c>
    </row>
    <row r="128" spans="1:11" ht="29">
      <c r="A128" s="518" t="str">
        <f t="shared" si="2"/>
        <v>CTDC.indel_variant.indel_variant_of</v>
      </c>
      <c r="B128" s="518" t="s">
        <v>6013</v>
      </c>
      <c r="C128" s="518" t="s">
        <v>6015</v>
      </c>
      <c r="D128" s="518" t="s">
        <v>5971</v>
      </c>
      <c r="E128" s="518"/>
      <c r="F128" s="518"/>
      <c r="G128" s="518"/>
      <c r="H128" s="518"/>
      <c r="I128" s="518" t="s">
        <v>5835</v>
      </c>
      <c r="J128" s="518"/>
      <c r="K128" s="519" t="str">
        <f t="shared" si="3"/>
        <v xml:space="preserve">Data Element Group = CTDC.indel_variant || Data Element Name = indel_variant_of || Definition = Relationship to variant_report || Data Type =  || Valid Values =  || Example Values =  || Required? =  || Multiplicity = many_to_many || CDE Public ID = </v>
      </c>
    </row>
    <row r="129" spans="1:11" ht="87">
      <c r="A129" s="518" t="str">
        <f t="shared" si="2"/>
        <v>CTDC.indel_variant.indel_variant_of.allele_frequency (attribute of relationship)</v>
      </c>
      <c r="B129" s="518" t="s">
        <v>6013</v>
      </c>
      <c r="C129" s="518" t="s">
        <v>6016</v>
      </c>
      <c r="D129" s="518" t="s">
        <v>5973</v>
      </c>
      <c r="E129" s="518" t="s">
        <v>306</v>
      </c>
      <c r="F129" s="518" t="s">
        <v>5974</v>
      </c>
      <c r="G129" s="518"/>
      <c r="H129" s="518" t="b">
        <v>1</v>
      </c>
      <c r="I129" s="518"/>
      <c r="J129" s="518"/>
      <c r="K129" s="519" t="str">
        <f t="shared" si="3"/>
        <v xml:space="preserve">Data Element Group = CTDC.indel_variant || Data Element Name = indel_variant_of.allele_frequency (attribute of relationship) || Definition = Frequency of alternative nucleotide as determined by number of reads carrying alternative nucleotide as a fraction of total number of reads mapping to variant position. || Data Type = number || Valid Values = Constraints: allele_frequency &gt; 0.0
Enumeration: None || Example Values =  || Required? = TRUE || Multiplicity =  || CDE Public ID = </v>
      </c>
    </row>
    <row r="130" spans="1:11" ht="43.5">
      <c r="A130" s="518" t="str">
        <f t="shared" si="2"/>
        <v>CTDC.indel_variant.variant_id</v>
      </c>
      <c r="B130" s="518" t="s">
        <v>6013</v>
      </c>
      <c r="C130" s="518" t="s">
        <v>5975</v>
      </c>
      <c r="D130" s="518" t="s">
        <v>5976</v>
      </c>
      <c r="E130" s="518" t="s">
        <v>5793</v>
      </c>
      <c r="F130" s="518" t="s">
        <v>5879</v>
      </c>
      <c r="G130" s="518"/>
      <c r="H130" s="518" t="b">
        <v>1</v>
      </c>
      <c r="I130" s="518"/>
      <c r="J130" s="518"/>
      <c r="K130" s="519" t="str">
        <f t="shared" si="3"/>
        <v xml:space="preserve">Data Element Group = CTDC.indel_variant || Data Element Name = variant_id || Definition = A unique identifier assigned to each variant by CTDC. || Data Type = string || Valid Values = Constraints: Is Unique
Enumeration: None || Example Values =  || Required? = TRUE || Multiplicity =  || CDE Public ID = </v>
      </c>
    </row>
    <row r="131" spans="1:11" ht="58">
      <c r="A131" s="518" t="str">
        <f t="shared" ref="A131:A191" si="4">CONCATENATE(B131,".",C131)</f>
        <v>CTDC.indel_variant.external_variant_id</v>
      </c>
      <c r="B131" s="518" t="s">
        <v>6013</v>
      </c>
      <c r="C131" s="518" t="s">
        <v>5977</v>
      </c>
      <c r="D131" s="518" t="s">
        <v>5978</v>
      </c>
      <c r="E131" s="518" t="s">
        <v>5793</v>
      </c>
      <c r="F131" s="518" t="s">
        <v>5794</v>
      </c>
      <c r="G131" s="518"/>
      <c r="H131" s="518" t="b">
        <v>0</v>
      </c>
      <c r="I131" s="518"/>
      <c r="J131" s="518"/>
      <c r="K131" s="519" t="str">
        <f t="shared" ref="K131:K191" si="5">"Data Element Group = "&amp;B131&amp;" || Data Element Name = "&amp;C131&amp;" || Definition = "&amp;D131&amp;" || Data Type = "&amp;E131&amp;" || Valid Values = "&amp;F131&amp;" || Example Values = "&amp;G131&amp;" || Required? = "&amp;H131&amp;" || Multiplicity = "&amp;I131&amp;" || CDE Public ID = "&amp;J131</f>
        <v xml:space="preserve">Data Element Group = CTDC.indel_variant || Data Element Name = external_variant_id || Definition = The COSMIC ID of variant, if available, or another source project assigned ID. || Data Type = string || Valid Values = Constraints: Is Unique
Enumeration: None
 || Example Values =  || Required? = FALSE || Multiplicity =  || CDE Public ID = </v>
      </c>
    </row>
    <row r="132" spans="1:11" ht="43.5">
      <c r="A132" s="518" t="str">
        <f t="shared" si="4"/>
        <v>CTDC.indel_variant.gene</v>
      </c>
      <c r="B132" s="518" t="s">
        <v>6013</v>
      </c>
      <c r="C132" s="518" t="s">
        <v>5979</v>
      </c>
      <c r="D132" s="518" t="s">
        <v>5980</v>
      </c>
      <c r="E132" s="518" t="s">
        <v>5793</v>
      </c>
      <c r="F132" s="518" t="s">
        <v>5981</v>
      </c>
      <c r="G132" s="518"/>
      <c r="H132" s="518" t="b">
        <v>1</v>
      </c>
      <c r="I132" s="518"/>
      <c r="J132" s="518"/>
      <c r="K132" s="519" t="str">
        <f t="shared" si="5"/>
        <v xml:space="preserve">Data Element Group = CTDC.indel_variant || Data Element Name = gene || Definition = Gene symbol of gene that has been identified as having a variant number of copies. || Data Type = string || Valid Values = Constraints: valid gene name
Enumeration: None || Example Values =  || Required? = TRUE || Multiplicity =  || CDE Public ID = </v>
      </c>
    </row>
    <row r="133" spans="1:11" ht="362.5">
      <c r="A133" s="518" t="str">
        <f t="shared" si="4"/>
        <v>CTDC.indel_variant.Chromosome</v>
      </c>
      <c r="B133" s="518" t="s">
        <v>6013</v>
      </c>
      <c r="C133" s="518" t="s">
        <v>5982</v>
      </c>
      <c r="D133" s="518" t="s">
        <v>5983</v>
      </c>
      <c r="E133" s="518" t="s">
        <v>120</v>
      </c>
      <c r="F133" s="518" t="s">
        <v>5984</v>
      </c>
      <c r="G133" s="518"/>
      <c r="H133" s="518" t="b">
        <v>1</v>
      </c>
      <c r="I133" s="518"/>
      <c r="J133" s="518"/>
      <c r="K133" s="519" t="str">
        <f t="shared" si="5"/>
        <v xml:space="preserve">Data Element Group = CTDC.indel_variant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row>
    <row r="134" spans="1:11" ht="43.5">
      <c r="A134" s="518" t="str">
        <f t="shared" si="4"/>
        <v>CTDC.indel_variant.exon</v>
      </c>
      <c r="B134" s="518" t="s">
        <v>6013</v>
      </c>
      <c r="C134" s="518" t="s">
        <v>5985</v>
      </c>
      <c r="D134" s="518" t="s">
        <v>5986</v>
      </c>
      <c r="E134" s="518" t="s">
        <v>5852</v>
      </c>
      <c r="F134" s="518" t="s">
        <v>5987</v>
      </c>
      <c r="G134" s="518"/>
      <c r="H134" s="518" t="b">
        <v>1</v>
      </c>
      <c r="I134" s="518"/>
      <c r="J134" s="518"/>
      <c r="K134" s="519" t="str">
        <f t="shared" si="5"/>
        <v xml:space="preserve">Data Element Group = CTDC.indel_variant || Data Element Name = exon || Definition = The exon that encodes the variant nucleotide position. || Data Type = integer || Valid Values = Constraints: exon &gt; 0
Enumeration: None || Example Values =  || Required? = TRUE || Multiplicity =  || CDE Public ID = </v>
      </c>
    </row>
    <row r="135" spans="1:11" ht="43.5">
      <c r="A135" s="518" t="str">
        <f t="shared" si="4"/>
        <v>CTDC.indel_variant.reference</v>
      </c>
      <c r="B135" s="518" t="s">
        <v>6013</v>
      </c>
      <c r="C135" s="518" t="s">
        <v>5991</v>
      </c>
      <c r="D135" s="518" t="s">
        <v>5992</v>
      </c>
      <c r="E135" s="518" t="s">
        <v>5793</v>
      </c>
      <c r="F135" s="518" t="s">
        <v>5993</v>
      </c>
      <c r="G135" s="518"/>
      <c r="H135" s="518" t="b">
        <v>1</v>
      </c>
      <c r="I135" s="518"/>
      <c r="J135" s="518"/>
      <c r="K135" s="519" t="str">
        <f t="shared" si="5"/>
        <v xml:space="preserve">Data Element Group = CTDC.indel_variant || Data Element Name = reference || Definition = Reference allele at variant position. || Data Type = string || Valid Values = Constraints: string characters in (A, T, G, C, -)
Enumeration: None || Example Values =  || Required? = TRUE || Multiplicity =  || CDE Public ID = </v>
      </c>
    </row>
    <row r="136" spans="1:11" ht="43.5">
      <c r="A136" s="518" t="str">
        <f t="shared" si="4"/>
        <v>CTDC.indel_variant.alternative</v>
      </c>
      <c r="B136" s="518" t="s">
        <v>6013</v>
      </c>
      <c r="C136" s="518" t="s">
        <v>5994</v>
      </c>
      <c r="D136" s="518" t="s">
        <v>5995</v>
      </c>
      <c r="E136" s="518" t="s">
        <v>5793</v>
      </c>
      <c r="F136" s="518" t="s">
        <v>5993</v>
      </c>
      <c r="G136" s="518"/>
      <c r="H136" s="518" t="b">
        <v>1</v>
      </c>
      <c r="I136" s="518"/>
      <c r="J136" s="518"/>
      <c r="K136" s="519" t="str">
        <f t="shared" si="5"/>
        <v xml:space="preserve">Data Element Group = CTDC.indel_variant || Data Element Name = alternative || Definition = Alternative nucelotide identified at variant position. || Data Type = string || Valid Values = Constraints: string characters in (A, T, G, C, -)
Enumeration: None || Example Values =  || Required? = TRUE || Multiplicity =  || CDE Public ID = </v>
      </c>
    </row>
    <row r="137" spans="1:11" ht="43.5">
      <c r="A137" s="518" t="str">
        <f t="shared" si="4"/>
        <v>CTDC.indel_variant.transcript_id</v>
      </c>
      <c r="B137" s="518" t="s">
        <v>6013</v>
      </c>
      <c r="C137" s="518" t="s">
        <v>5996</v>
      </c>
      <c r="D137" s="518" t="s">
        <v>5997</v>
      </c>
      <c r="E137" s="518" t="s">
        <v>5793</v>
      </c>
      <c r="F137" s="518" t="s">
        <v>5797</v>
      </c>
      <c r="G137" s="518"/>
      <c r="H137" s="518" t="b">
        <v>1</v>
      </c>
      <c r="I137" s="518"/>
      <c r="J137" s="518"/>
      <c r="K137" s="519" t="str">
        <f t="shared" si="5"/>
        <v xml:space="preserve">Data Element Group = CTDC.indel_variant || Data Element Name = transcript_id || Definition = NCBI Identifier of the transcript isoform chosen for reporting the variant || Data Type = string || Valid Values = (no enumeration) || Example Values =  || Required? = TRUE || Multiplicity =  || CDE Public ID = </v>
      </c>
    </row>
    <row r="138" spans="1:11" ht="29">
      <c r="A138" s="518" t="str">
        <f t="shared" si="4"/>
        <v>CTDC.indel_variant.transcript_hgvs</v>
      </c>
      <c r="B138" s="518" t="s">
        <v>6013</v>
      </c>
      <c r="C138" s="518" t="s">
        <v>5998</v>
      </c>
      <c r="D138" s="518" t="s">
        <v>5999</v>
      </c>
      <c r="E138" s="518" t="s">
        <v>5793</v>
      </c>
      <c r="F138" s="518" t="s">
        <v>5797</v>
      </c>
      <c r="G138" s="518"/>
      <c r="H138" s="518" t="b">
        <v>1</v>
      </c>
      <c r="I138" s="518"/>
      <c r="J138" s="518"/>
      <c r="K138" s="519" t="str">
        <f t="shared" si="5"/>
        <v xml:space="preserve">Data Element Group = CTDC.indel_variant || Data Element Name = transcript_hgvs || Definition = The transcript level change annotated in the HGVS format. || Data Type = string || Valid Values = (no enumeration) || Example Values =  || Required? = TRUE || Multiplicity =  || CDE Public ID = </v>
      </c>
    </row>
    <row r="139" spans="1:11" ht="29">
      <c r="A139" s="518" t="str">
        <f t="shared" si="4"/>
        <v>CTDC.indel_variant.genomic_hgvs</v>
      </c>
      <c r="B139" s="518" t="s">
        <v>6013</v>
      </c>
      <c r="C139" s="518" t="s">
        <v>6000</v>
      </c>
      <c r="D139" s="518" t="s">
        <v>6001</v>
      </c>
      <c r="E139" s="518" t="s">
        <v>5793</v>
      </c>
      <c r="F139" s="518" t="s">
        <v>5797</v>
      </c>
      <c r="G139" s="518"/>
      <c r="H139" s="518" t="b">
        <v>0</v>
      </c>
      <c r="I139" s="518"/>
      <c r="J139" s="518"/>
      <c r="K139" s="519" t="str">
        <f t="shared" si="5"/>
        <v xml:space="preserve">Data Element Group = CTDC.indel_variant || Data Element Name = genomic_hgvs || Definition = The genomic change annotated in the HGVS format. || Data Type = string || Valid Values = (no enumeration) || Example Values =  || Required? = FALSE || Multiplicity =  || CDE Public ID = </v>
      </c>
    </row>
    <row r="140" spans="1:11" ht="87">
      <c r="A140" s="518" t="str">
        <f t="shared" si="4"/>
        <v>CTDC.indel_variant.oncomine_variant_class</v>
      </c>
      <c r="B140" s="518" t="s">
        <v>6013</v>
      </c>
      <c r="C140" s="518" t="s">
        <v>6002</v>
      </c>
      <c r="D140" s="518" t="s">
        <v>6003</v>
      </c>
      <c r="E140" s="518" t="s">
        <v>120</v>
      </c>
      <c r="F140" s="518" t="s">
        <v>6004</v>
      </c>
      <c r="G140" s="518"/>
      <c r="H140" s="518" t="b">
        <v>0</v>
      </c>
      <c r="I140" s="518"/>
      <c r="J140" s="518"/>
      <c r="K140" s="519" t="str">
        <f t="shared" si="5"/>
        <v xml:space="preserve">Data Element Group = CTDC.indel_variant || Data Element Name = oncomine_variant_class || Definition = Variant classification label assigned by the variant calling workflow of the Ion Reporter Software. || Data Type = enum || Valid Values = Amplification
Deleterious
Deletion
Fusion
Hotspot || Example Values =  || Required? = FALSE || Multiplicity =  || CDE Public ID = </v>
      </c>
    </row>
    <row r="141" spans="1:11" ht="29">
      <c r="A141" s="518" t="str">
        <f t="shared" si="4"/>
        <v>CTDC.indel_variant.variant_classification</v>
      </c>
      <c r="B141" s="518" t="s">
        <v>6013</v>
      </c>
      <c r="C141" s="518" t="s">
        <v>6005</v>
      </c>
      <c r="D141" s="518" t="s">
        <v>6006</v>
      </c>
      <c r="E141" s="518" t="s">
        <v>5793</v>
      </c>
      <c r="F141" s="518" t="s">
        <v>5797</v>
      </c>
      <c r="G141" s="518"/>
      <c r="H141" s="518" t="b">
        <v>1</v>
      </c>
      <c r="I141" s="518"/>
      <c r="J141" s="518"/>
      <c r="K141" s="519" t="str">
        <f t="shared" si="5"/>
        <v xml:space="preserve">Data Element Group = CTDC.indel_variant || Data Element Name = variant_classification || Definition = Variant classification based on the effect of genomic change. || Data Type = string || Valid Values = (no enumeration) || Example Values =  || Required? = TRUE || Multiplicity =  || CDE Public ID = </v>
      </c>
    </row>
    <row r="142" spans="1:11" ht="29">
      <c r="A142" s="518" t="str">
        <f t="shared" si="4"/>
        <v>CTDC.indel_variant.amino_acid_change</v>
      </c>
      <c r="B142" s="518" t="s">
        <v>6013</v>
      </c>
      <c r="C142" s="518" t="s">
        <v>6007</v>
      </c>
      <c r="D142" s="518" t="s">
        <v>6008</v>
      </c>
      <c r="E142" s="518" t="s">
        <v>5793</v>
      </c>
      <c r="F142" s="518" t="s">
        <v>5797</v>
      </c>
      <c r="G142" s="518"/>
      <c r="H142" s="518" t="b">
        <v>1</v>
      </c>
      <c r="I142" s="518"/>
      <c r="J142" s="518"/>
      <c r="K142" s="519" t="str">
        <f t="shared" si="5"/>
        <v xml:space="preserve">Data Element Group = CTDC.indel_variant || Data Element Name = amino_acid_change || Definition = The amino acid change resulting from the nucleotide-level change. || Data Type = string || Valid Values = (no enumeration) || Example Values =  || Required? = TRUE || Multiplicity =  || CDE Public ID = </v>
      </c>
    </row>
    <row r="143" spans="1:11" ht="43.5">
      <c r="A143" s="518" t="str">
        <f t="shared" si="4"/>
        <v>CTDC.indel_variant.position</v>
      </c>
      <c r="B143" s="518" t="s">
        <v>6013</v>
      </c>
      <c r="C143" s="518" t="s">
        <v>5988</v>
      </c>
      <c r="D143" s="518" t="s">
        <v>5989</v>
      </c>
      <c r="E143" s="518" t="s">
        <v>5852</v>
      </c>
      <c r="F143" s="518"/>
      <c r="G143" s="518"/>
      <c r="H143" s="518"/>
      <c r="I143" s="518"/>
      <c r="J143" s="518"/>
      <c r="K143" s="519" t="str">
        <f t="shared" si="5"/>
        <v xml:space="preserve">Data Element Group = CTDC.indel_variant || Data Element Name = position || Definition = The chromosomal location of nucleotide variant on the positive strand. || Data Type = integer || Valid Values =  || Example Values =  || Required? =  || Multiplicity =  || CDE Public ID = </v>
      </c>
    </row>
    <row r="144" spans="1:11" ht="43.5">
      <c r="A144" s="518" t="str">
        <f t="shared" si="4"/>
        <v>CTDC.indel_variant.show_node</v>
      </c>
      <c r="B144" s="518" t="s">
        <v>6013</v>
      </c>
      <c r="C144" s="518" t="s">
        <v>5828</v>
      </c>
      <c r="D144" s="518" t="s">
        <v>5829</v>
      </c>
      <c r="E144" s="518" t="s">
        <v>5830</v>
      </c>
      <c r="F144" s="518"/>
      <c r="G144" s="518"/>
      <c r="H144" s="518"/>
      <c r="I144" s="518"/>
      <c r="J144" s="518"/>
      <c r="K144" s="519" t="str">
        <f t="shared" si="5"/>
        <v xml:space="preserve">Data Element Group = CTDC.indel_variant || Data Element Name = show_node || Definition = A settable node property that flags a node, and its children as queryable. || Data Type = boolean || Valid Values =  || Example Values =  || Required? =  || Multiplicity =  || CDE Public ID = </v>
      </c>
    </row>
    <row r="145" spans="1:11" ht="101.5">
      <c r="A145" s="518" t="str">
        <f t="shared" si="4"/>
        <v>CTDC.copy_number_variant.ENTITY</v>
      </c>
      <c r="B145" s="518" t="s">
        <v>6017</v>
      </c>
      <c r="C145" s="518" t="s">
        <v>781</v>
      </c>
      <c r="D145" s="518" t="s">
        <v>6018</v>
      </c>
      <c r="E145" s="518"/>
      <c r="F145" s="518"/>
      <c r="G145" s="518"/>
      <c r="H145" s="518"/>
      <c r="I145" s="518"/>
      <c r="J145" s="518"/>
      <c r="K145" s="519" t="str">
        <f t="shared" si="5"/>
        <v xml:space="preserve">Data Element Group = CTDC.copy_number_variant || Data Element Name = ENTITY || Definition = a sequence change that results in the whole or partial gain or loss of copies of a gene. The MATCH clinical trial tests for copy number gain only. A variant_report may have zero or more copy_number_variants. || Data Type =  || Valid Values =  || Example Values =  || Required? =  || Multiplicity =  || CDE Public ID = </v>
      </c>
    </row>
    <row r="146" spans="1:11" ht="29">
      <c r="A146" s="518" t="str">
        <f t="shared" si="4"/>
        <v>CTDC.copy_number_variant.copy_number_variant_of</v>
      </c>
      <c r="B146" s="518" t="s">
        <v>6017</v>
      </c>
      <c r="C146" s="518" t="s">
        <v>6019</v>
      </c>
      <c r="D146" s="518" t="s">
        <v>5971</v>
      </c>
      <c r="E146" s="518"/>
      <c r="F146" s="518"/>
      <c r="G146" s="518"/>
      <c r="H146" s="518"/>
      <c r="I146" s="518" t="s">
        <v>5835</v>
      </c>
      <c r="J146" s="518"/>
      <c r="K146" s="519" t="str">
        <f t="shared" si="5"/>
        <v xml:space="preserve">Data Element Group = CTDC.copy_number_variant || Data Element Name = copy_number_variant_of || Definition = Relationship to variant_report || Data Type =  || Valid Values =  || Example Values =  || Required? =  || Multiplicity = many_to_many || CDE Public ID = </v>
      </c>
    </row>
    <row r="147" spans="1:11" ht="58">
      <c r="A147" s="518" t="str">
        <f t="shared" si="4"/>
        <v>CTDC.copy_number_variant.copy_number_variant_of.copy_number (attribute of relationship)</v>
      </c>
      <c r="B147" s="518" t="s">
        <v>6017</v>
      </c>
      <c r="C147" s="518" t="s">
        <v>6020</v>
      </c>
      <c r="D147" s="518" t="s">
        <v>6021</v>
      </c>
      <c r="E147" s="518" t="s">
        <v>306</v>
      </c>
      <c r="F147" s="518" t="s">
        <v>6022</v>
      </c>
      <c r="G147" s="518"/>
      <c r="H147" s="518" t="b">
        <v>1</v>
      </c>
      <c r="I147" s="518"/>
      <c r="J147" s="518"/>
      <c r="K147" s="519" t="str">
        <f t="shared" si="5"/>
        <v xml:space="preserve">Data Element Group = CTDC.copy_number_variant || Data Element Name = copy_number_variant_of.copy_number (attribute of relationship) || Definition = The estimated number of copies for the copy number variant gene. || Data Type = number || Valid Values = Constraints: copy_number &gt;= 0
Enumeration: None || Example Values =  || Required? = TRUE || Multiplicity =  || CDE Public ID = </v>
      </c>
    </row>
    <row r="148" spans="1:11" ht="58">
      <c r="A148" s="518" t="str">
        <f t="shared" si="4"/>
        <v>CTDC.copy_number_variant.copy_number_variant_of.copy_number_ci_5 (attribute of relationship)</v>
      </c>
      <c r="B148" s="518" t="s">
        <v>6017</v>
      </c>
      <c r="C148" s="518" t="s">
        <v>6023</v>
      </c>
      <c r="D148" s="518" t="s">
        <v>6024</v>
      </c>
      <c r="E148" s="518" t="s">
        <v>306</v>
      </c>
      <c r="F148" s="518" t="s">
        <v>6025</v>
      </c>
      <c r="G148" s="518"/>
      <c r="H148" s="518" t="b">
        <v>1</v>
      </c>
      <c r="I148" s="518"/>
      <c r="J148" s="518"/>
      <c r="K148" s="519" t="str">
        <f t="shared" si="5"/>
        <v xml:space="preserve">Data Element Group = CTDC.copy_number_variant || Data Element Name = copy_number_variant_of.copy_number_ci_5 (attribute of relationship) || Definition = The lower limit of the 95% confidence interval for the estimated copy number. || Data Type = number || Valid Values = Constraints: copy_number_ci_5 &gt;= 0
Enumeration: None || Example Values =  || Required? = TRUE || Multiplicity =  || CDE Public ID = </v>
      </c>
    </row>
    <row r="149" spans="1:11" ht="58">
      <c r="A149" s="518" t="str">
        <f t="shared" si="4"/>
        <v>CTDC.copy_number_variant.copy_number_variant_of.copy_number_ci_95 (attribute of relationship)</v>
      </c>
      <c r="B149" s="518" t="s">
        <v>6017</v>
      </c>
      <c r="C149" s="518" t="s">
        <v>6026</v>
      </c>
      <c r="D149" s="518" t="s">
        <v>6027</v>
      </c>
      <c r="E149" s="518" t="s">
        <v>306</v>
      </c>
      <c r="F149" s="518" t="s">
        <v>6028</v>
      </c>
      <c r="G149" s="518"/>
      <c r="H149" s="518" t="b">
        <v>1</v>
      </c>
      <c r="I149" s="518"/>
      <c r="J149" s="518"/>
      <c r="K149" s="519" t="str">
        <f t="shared" si="5"/>
        <v xml:space="preserve">Data Element Group = CTDC.copy_number_variant || Data Element Name = copy_number_variant_of.copy_number_ci_95 (attribute of relationship) || Definition = The upper limit of the 95% confidence interval for the estimated copy number. || Data Type = number || Valid Values = Constraints: copy_number_ci_95 &gt;= 0
Enumeration: None || Example Values =  || Required? = TRUE || Multiplicity =  || CDE Public ID = </v>
      </c>
    </row>
    <row r="150" spans="1:11" ht="43.5">
      <c r="A150" s="518" t="str">
        <f t="shared" si="4"/>
        <v>CTDC.copy_number_variant.variant_id</v>
      </c>
      <c r="B150" s="518" t="s">
        <v>6017</v>
      </c>
      <c r="C150" s="518" t="s">
        <v>5975</v>
      </c>
      <c r="D150" s="518" t="s">
        <v>5976</v>
      </c>
      <c r="E150" s="518" t="s">
        <v>5793</v>
      </c>
      <c r="F150" s="518" t="s">
        <v>5879</v>
      </c>
      <c r="G150" s="518"/>
      <c r="H150" s="518" t="b">
        <v>1</v>
      </c>
      <c r="I150" s="518"/>
      <c r="J150" s="518"/>
      <c r="K150" s="519" t="str">
        <f t="shared" si="5"/>
        <v xml:space="preserve">Data Element Group = CTDC.copy_number_variant || Data Element Name = variant_id || Definition = A unique identifier assigned to each variant by CTDC. || Data Type = string || Valid Values = Constraints: Is Unique
Enumeration: None || Example Values =  || Required? = TRUE || Multiplicity =  || CDE Public ID = </v>
      </c>
    </row>
    <row r="151" spans="1:11" ht="58">
      <c r="A151" s="518" t="str">
        <f t="shared" si="4"/>
        <v>CTDC.copy_number_variant.external_variant_id</v>
      </c>
      <c r="B151" s="518" t="s">
        <v>6017</v>
      </c>
      <c r="C151" s="518" t="s">
        <v>5977</v>
      </c>
      <c r="D151" s="518" t="s">
        <v>5978</v>
      </c>
      <c r="E151" s="518" t="s">
        <v>5793</v>
      </c>
      <c r="F151" s="518" t="s">
        <v>5794</v>
      </c>
      <c r="G151" s="518"/>
      <c r="H151" s="518" t="b">
        <v>0</v>
      </c>
      <c r="I151" s="518"/>
      <c r="J151" s="518"/>
      <c r="K151" s="519" t="str">
        <f t="shared" si="5"/>
        <v xml:space="preserve">Data Element Group = CTDC.copy_number_variant || Data Element Name = external_variant_id || Definition = The COSMIC ID of variant, if available, or another source project assigned ID. || Data Type = string || Valid Values = Constraints: Is Unique
Enumeration: None
 || Example Values =  || Required? = FALSE || Multiplicity =  || CDE Public ID = </v>
      </c>
    </row>
    <row r="152" spans="1:11" ht="43.5">
      <c r="A152" s="518" t="str">
        <f t="shared" si="4"/>
        <v>CTDC.copy_number_variant.gene</v>
      </c>
      <c r="B152" s="518" t="s">
        <v>6017</v>
      </c>
      <c r="C152" s="518" t="s">
        <v>5979</v>
      </c>
      <c r="D152" s="518" t="s">
        <v>5980</v>
      </c>
      <c r="E152" s="518" t="s">
        <v>5793</v>
      </c>
      <c r="F152" s="518" t="s">
        <v>5981</v>
      </c>
      <c r="G152" s="518"/>
      <c r="H152" s="518" t="b">
        <v>1</v>
      </c>
      <c r="I152" s="518"/>
      <c r="J152" s="518"/>
      <c r="K152" s="519" t="str">
        <f t="shared" si="5"/>
        <v xml:space="preserve">Data Element Group = CTDC.copy_number_variant || Data Element Name = gene || Definition = Gene symbol of gene that has been identified as having a variant number of copies. || Data Type = string || Valid Values = Constraints: valid gene name
Enumeration: None || Example Values =  || Required? = TRUE || Multiplicity =  || CDE Public ID = </v>
      </c>
    </row>
    <row r="153" spans="1:11" ht="362.5">
      <c r="A153" s="518" t="str">
        <f t="shared" si="4"/>
        <v>CTDC.copy_number_variant.Chromosome</v>
      </c>
      <c r="B153" s="518" t="s">
        <v>6017</v>
      </c>
      <c r="C153" s="518" t="s">
        <v>5982</v>
      </c>
      <c r="D153" s="518" t="s">
        <v>5983</v>
      </c>
      <c r="E153" s="518" t="s">
        <v>120</v>
      </c>
      <c r="F153" s="518" t="s">
        <v>5984</v>
      </c>
      <c r="G153" s="518"/>
      <c r="H153" s="518" t="b">
        <v>1</v>
      </c>
      <c r="I153" s="518"/>
      <c r="J153" s="518"/>
      <c r="K153" s="519" t="str">
        <f t="shared" si="5"/>
        <v xml:space="preserve">Data Element Group = CTDC.copy_number_variant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row>
    <row r="154" spans="1:11" ht="87">
      <c r="A154" s="518" t="str">
        <f t="shared" si="4"/>
        <v>CTDC.copy_number_variant.oncomine_variant_class</v>
      </c>
      <c r="B154" s="518" t="s">
        <v>6017</v>
      </c>
      <c r="C154" s="518" t="s">
        <v>6002</v>
      </c>
      <c r="D154" s="518" t="s">
        <v>6003</v>
      </c>
      <c r="E154" s="518" t="s">
        <v>120</v>
      </c>
      <c r="F154" s="518" t="s">
        <v>6004</v>
      </c>
      <c r="G154" s="518"/>
      <c r="H154" s="518" t="b">
        <v>0</v>
      </c>
      <c r="I154" s="518"/>
      <c r="J154" s="518"/>
      <c r="K154" s="519" t="str">
        <f t="shared" si="5"/>
        <v xml:space="preserve">Data Element Group = CTDC.copy_number_variant || Data Element Name = oncomine_variant_class || Definition = Variant classification label assigned by the variant calling workflow of the Ion Reporter Software. || Data Type = enum || Valid Values = Amplification
Deleterious
Deletion
Fusion
Hotspot || Example Values =  || Required? = FALSE || Multiplicity =  || CDE Public ID = </v>
      </c>
    </row>
    <row r="155" spans="1:11" ht="29">
      <c r="A155" s="518" t="str">
        <f t="shared" si="4"/>
        <v>CTDC.copy_number_variant.tumor_suppressor</v>
      </c>
      <c r="B155" s="518" t="s">
        <v>6017</v>
      </c>
      <c r="C155" s="518" t="s">
        <v>6029</v>
      </c>
      <c r="D155" s="518" t="s">
        <v>6030</v>
      </c>
      <c r="E155" s="518" t="s">
        <v>5830</v>
      </c>
      <c r="F155" s="518" t="s">
        <v>5797</v>
      </c>
      <c r="G155" s="518"/>
      <c r="H155" s="518" t="b">
        <v>0</v>
      </c>
      <c r="I155" s="518"/>
      <c r="J155" s="518"/>
      <c r="K155" s="519" t="str">
        <f t="shared" si="5"/>
        <v xml:space="preserve">Data Element Group = CTDC.copy_number_variant || Data Element Name = tumor_suppressor || Definition = A flag that indicates if variant gene is a tumor suppressor. || Data Type = boolean || Valid Values = (no enumeration) || Example Values =  || Required? = FALSE || Multiplicity =  || CDE Public ID = </v>
      </c>
    </row>
    <row r="156" spans="1:11" ht="58">
      <c r="A156" s="518" t="str">
        <f t="shared" si="4"/>
        <v>CTDC.gene_fusion_variant.ENTITY</v>
      </c>
      <c r="B156" s="518" t="s">
        <v>6031</v>
      </c>
      <c r="C156" s="518" t="s">
        <v>781</v>
      </c>
      <c r="D156" s="518" t="s">
        <v>6032</v>
      </c>
      <c r="E156" s="518"/>
      <c r="F156" s="518"/>
      <c r="G156" s="518"/>
      <c r="H156" s="518"/>
      <c r="I156" s="518"/>
      <c r="J156" s="518"/>
      <c r="K156" s="519" t="str">
        <f t="shared" si="5"/>
        <v xml:space="preserve">Data Element Group = CTDC.gene_fusion_variant || Data Element Name = ENTITY || Definition = a chromosomal rearrangement that results in a hybrid gene. A variant_report may have zero or more gene_fusion_variants. || Data Type =  || Valid Values =  || Example Values =  || Required? =  || Multiplicity =  || CDE Public ID = </v>
      </c>
    </row>
    <row r="157" spans="1:11" ht="29">
      <c r="A157" s="518" t="str">
        <f t="shared" si="4"/>
        <v>CTDC.gene_fusion_variant.gene_fusion_variant_of</v>
      </c>
      <c r="B157" s="518" t="s">
        <v>6031</v>
      </c>
      <c r="C157" s="518" t="s">
        <v>6033</v>
      </c>
      <c r="D157" s="518" t="s">
        <v>5971</v>
      </c>
      <c r="E157" s="518"/>
      <c r="F157" s="518"/>
      <c r="G157" s="518"/>
      <c r="H157" s="518"/>
      <c r="I157" s="518" t="s">
        <v>5835</v>
      </c>
      <c r="J157" s="518"/>
      <c r="K157" s="519" t="str">
        <f t="shared" si="5"/>
        <v xml:space="preserve">Data Element Group = CTDC.gene_fusion_variant || Data Element Name = gene_fusion_variant_of || Definition = Relationship to variant_report || Data Type =  || Valid Values =  || Example Values =  || Required? =  || Multiplicity = many_to_many || CDE Public ID = </v>
      </c>
    </row>
    <row r="158" spans="1:11" ht="58">
      <c r="A158" s="518" t="str">
        <f t="shared" si="4"/>
        <v>CTDC.gene_fusion_variant.gene_fusion_variant_of.gene1_read_count (attribute of relationship)</v>
      </c>
      <c r="B158" s="518" t="s">
        <v>6031</v>
      </c>
      <c r="C158" s="518" t="s">
        <v>6034</v>
      </c>
      <c r="D158" s="518" t="s">
        <v>6035</v>
      </c>
      <c r="E158" s="518" t="s">
        <v>5852</v>
      </c>
      <c r="F158" s="518" t="s">
        <v>6036</v>
      </c>
      <c r="G158" s="518"/>
      <c r="H158" s="518" t="b">
        <v>1</v>
      </c>
      <c r="I158" s="518"/>
      <c r="J158" s="518"/>
      <c r="K158" s="519" t="str">
        <f t="shared" si="5"/>
        <v xml:space="preserve">Data Element Group = CTDC.gene_fusion_variant || Data Element Name = gene_fusion_variant_of.gene1_read_count (attribute of relationship) || Definition = Number of reads mapping to the upstream gene partner. || Data Type = integer || Valid Values = Constraints: gene1_read_count &gt; 0
Enumeration: None || Example Values =  || Required? = TRUE || Multiplicity =  || CDE Public ID = </v>
      </c>
    </row>
    <row r="159" spans="1:11" ht="58">
      <c r="A159" s="518" t="str">
        <f t="shared" si="4"/>
        <v>CTDC.gene_fusion_variant.gene_fusion_variant_of.gene2_read_count (attribute of relationship)</v>
      </c>
      <c r="B159" s="518" t="s">
        <v>6031</v>
      </c>
      <c r="C159" s="518" t="s">
        <v>6037</v>
      </c>
      <c r="D159" s="518" t="s">
        <v>6038</v>
      </c>
      <c r="E159" s="518" t="s">
        <v>5852</v>
      </c>
      <c r="F159" s="518" t="s">
        <v>6039</v>
      </c>
      <c r="G159" s="518"/>
      <c r="H159" s="518" t="b">
        <v>1</v>
      </c>
      <c r="I159" s="518"/>
      <c r="J159" s="518"/>
      <c r="K159" s="519" t="str">
        <f t="shared" si="5"/>
        <v xml:space="preserve">Data Element Group = CTDC.gene_fusion_variant || Data Element Name = gene_fusion_variant_of.gene2_read_count (attribute of relationship) || Definition = Number of reads mapping to the downstream gene partner. || Data Type = integer || Valid Values = Constraints: gene2_read_count &gt; 0
Enumeration: None || Example Values =  || Required? = TRUE || Multiplicity =  || CDE Public ID = </v>
      </c>
    </row>
    <row r="160" spans="1:11" ht="43.5">
      <c r="A160" s="518" t="str">
        <f t="shared" si="4"/>
        <v>CTDC.gene_fusion_variant.variant_id</v>
      </c>
      <c r="B160" s="518" t="s">
        <v>6031</v>
      </c>
      <c r="C160" s="518" t="s">
        <v>5975</v>
      </c>
      <c r="D160" s="518" t="s">
        <v>5976</v>
      </c>
      <c r="E160" s="518" t="s">
        <v>5793</v>
      </c>
      <c r="F160" s="518" t="s">
        <v>5879</v>
      </c>
      <c r="G160" s="518"/>
      <c r="H160" s="518" t="b">
        <v>1</v>
      </c>
      <c r="I160" s="518"/>
      <c r="J160" s="518"/>
      <c r="K160" s="519" t="str">
        <f t="shared" si="5"/>
        <v xml:space="preserve">Data Element Group = CTDC.gene_fusion_variant || Data Element Name = variant_id || Definition = A unique identifier assigned to each variant by CTDC. || Data Type = string || Valid Values = Constraints: Is Unique
Enumeration: None || Example Values =  || Required? = TRUE || Multiplicity =  || CDE Public ID = </v>
      </c>
    </row>
    <row r="161" spans="1:11" ht="58">
      <c r="A161" s="518" t="str">
        <f t="shared" si="4"/>
        <v>CTDC.gene_fusion_variant.external_variant_id</v>
      </c>
      <c r="B161" s="518" t="s">
        <v>6031</v>
      </c>
      <c r="C161" s="518" t="s">
        <v>5977</v>
      </c>
      <c r="D161" s="518" t="s">
        <v>5978</v>
      </c>
      <c r="E161" s="518" t="s">
        <v>5793</v>
      </c>
      <c r="F161" s="518" t="s">
        <v>5794</v>
      </c>
      <c r="G161" s="518"/>
      <c r="H161" s="518" t="b">
        <v>0</v>
      </c>
      <c r="I161" s="518"/>
      <c r="J161" s="518"/>
      <c r="K161" s="519" t="str">
        <f t="shared" si="5"/>
        <v xml:space="preserve">Data Element Group = CTDC.gene_fusion_variant || Data Element Name = external_variant_id || Definition = The COSMIC ID of variant, if available, or another source project assigned ID. || Data Type = string || Valid Values = Constraints: Is Unique
Enumeration: None
 || Example Values =  || Required? = FALSE || Multiplicity =  || CDE Public ID = </v>
      </c>
    </row>
    <row r="162" spans="1:11" ht="87">
      <c r="A162" s="518" t="str">
        <f t="shared" si="4"/>
        <v>CTDC.gene_fusion_variant.oncomine_variant_class</v>
      </c>
      <c r="B162" s="518" t="s">
        <v>6031</v>
      </c>
      <c r="C162" s="518" t="s">
        <v>6002</v>
      </c>
      <c r="D162" s="518" t="s">
        <v>6003</v>
      </c>
      <c r="E162" s="518" t="s">
        <v>120</v>
      </c>
      <c r="F162" s="518" t="s">
        <v>6004</v>
      </c>
      <c r="G162" s="518"/>
      <c r="H162" s="518" t="b">
        <v>0</v>
      </c>
      <c r="I162" s="518"/>
      <c r="J162" s="518"/>
      <c r="K162" s="519" t="str">
        <f t="shared" si="5"/>
        <v xml:space="preserve">Data Element Group = CTDC.gene_fusion_variant || Data Element Name = oncomine_variant_class || Definition = Variant classification label assigned by the variant calling workflow of the Ion Reporter Software. || Data Type = enum || Valid Values = Amplification
Deleterious
Deletion
Fusion
Hotspot || Example Values =  || Required? = FALSE || Multiplicity =  || CDE Public ID = </v>
      </c>
    </row>
    <row r="163" spans="1:11" ht="43.5">
      <c r="A163" s="518" t="str">
        <f t="shared" si="4"/>
        <v>CTDC.gene_fusion_variant.gene1</v>
      </c>
      <c r="B163" s="518" t="s">
        <v>6031</v>
      </c>
      <c r="C163" s="518" t="s">
        <v>6040</v>
      </c>
      <c r="D163" s="518" t="s">
        <v>6041</v>
      </c>
      <c r="E163" s="518" t="s">
        <v>5793</v>
      </c>
      <c r="F163" s="518" t="s">
        <v>5981</v>
      </c>
      <c r="G163" s="518"/>
      <c r="H163" s="518" t="b">
        <v>1</v>
      </c>
      <c r="I163" s="518"/>
      <c r="J163" s="518"/>
      <c r="K163" s="519" t="str">
        <f t="shared" si="5"/>
        <v xml:space="preserve">Data Element Group = CTDC.gene_fusion_variant || Data Element Name = gene1 || Definition = Gene symbol of upstream partner of a fusion variant. || Data Type = string || Valid Values = Constraints: valid gene name
Enumeration: None || Example Values =  || Required? = TRUE || Multiplicity =  || CDE Public ID = </v>
      </c>
    </row>
    <row r="164" spans="1:11" ht="43.5">
      <c r="A164" s="518" t="str">
        <f t="shared" si="4"/>
        <v>CTDC.gene_fusion_variant.gene2</v>
      </c>
      <c r="B164" s="518" t="s">
        <v>6031</v>
      </c>
      <c r="C164" s="518" t="s">
        <v>6042</v>
      </c>
      <c r="D164" s="518" t="s">
        <v>6043</v>
      </c>
      <c r="E164" s="518" t="s">
        <v>5793</v>
      </c>
      <c r="F164" s="518" t="s">
        <v>5981</v>
      </c>
      <c r="G164" s="518"/>
      <c r="H164" s="518" t="b">
        <v>1</v>
      </c>
      <c r="I164" s="518"/>
      <c r="J164" s="518"/>
      <c r="K164" s="519" t="str">
        <f t="shared" si="5"/>
        <v xml:space="preserve">Data Element Group = CTDC.gene_fusion_variant || Data Element Name = gene2 || Definition = Gene symbol of downstream partner of a fusion variant. || Data Type = string || Valid Values = Constraints: valid gene name
Enumeration: None || Example Values =  || Required? = TRUE || Multiplicity =  || CDE Public ID = </v>
      </c>
    </row>
    <row r="165" spans="1:11" ht="43.5">
      <c r="A165" s="518" t="str">
        <f t="shared" si="4"/>
        <v>CTDC.gene_fusion_variant.show_node</v>
      </c>
      <c r="B165" s="518" t="s">
        <v>6031</v>
      </c>
      <c r="C165" s="518" t="s">
        <v>5828</v>
      </c>
      <c r="D165" s="518" t="s">
        <v>5829</v>
      </c>
      <c r="E165" s="518" t="s">
        <v>5830</v>
      </c>
      <c r="F165" s="518"/>
      <c r="G165" s="518"/>
      <c r="H165" s="518"/>
      <c r="I165" s="518"/>
      <c r="J165" s="518"/>
      <c r="K165" s="519" t="str">
        <f t="shared" si="5"/>
        <v xml:space="preserve">Data Element Group = CTDC.gene_fusion_variant || Data Element Name = show_node || Definition = A settable node property that flags a node, and its children as queryable. || Data Type = boolean || Valid Values =  || Example Values =  || Required? =  || Multiplicity =  || CDE Public ID = </v>
      </c>
    </row>
    <row r="166" spans="1:11" ht="101.5">
      <c r="A166" s="518" t="str">
        <f t="shared" si="4"/>
        <v>CTDC.assignment_report.ENTITY</v>
      </c>
      <c r="B166" s="518" t="s">
        <v>6044</v>
      </c>
      <c r="C166" s="518" t="s">
        <v>781</v>
      </c>
      <c r="D166" s="518" t="s">
        <v>6045</v>
      </c>
      <c r="E166" s="518"/>
      <c r="F166" s="518"/>
      <c r="G166" s="518"/>
      <c r="H166" s="518"/>
      <c r="I166" s="518"/>
      <c r="J166" s="518"/>
      <c r="K166" s="519" t="str">
        <f t="shared" si="5"/>
        <v xml:space="preserve">Data Element Group = CTDC.assignment_report || Data Element Name = ENTITY || Definition = A report that assigns a case to a trial arm; the assignment report usually records the rationale for arm assignment as well as response of case to arm intervention.  A case may have multiple assignment_reports. || Data Type =  || Valid Values =  || Example Values =  || Required? =  || Multiplicity =  || CDE Public ID = </v>
      </c>
    </row>
    <row r="167" spans="1:11" ht="29">
      <c r="A167" s="518" t="str">
        <f t="shared" si="4"/>
        <v>CTDC.assignment_report.of_variant_report</v>
      </c>
      <c r="B167" s="518" t="s">
        <v>6044</v>
      </c>
      <c r="C167" s="518" t="s">
        <v>6046</v>
      </c>
      <c r="D167" s="518" t="s">
        <v>5971</v>
      </c>
      <c r="E167" s="518"/>
      <c r="F167" s="518"/>
      <c r="G167" s="518"/>
      <c r="H167" s="518"/>
      <c r="I167" s="518" t="s">
        <v>5816</v>
      </c>
      <c r="J167" s="518"/>
      <c r="K167" s="519" t="str">
        <f t="shared" si="5"/>
        <v xml:space="preserve">Data Element Group = CTDC.assignment_report || Data Element Name = of_variant_report || Definition = Relationship to variant_report || Data Type =  || Valid Values =  || Example Values =  || Required? =  || Multiplicity = many_to_one || CDE Public ID = </v>
      </c>
    </row>
    <row r="168" spans="1:11" ht="29">
      <c r="A168" s="518" t="str">
        <f t="shared" si="4"/>
        <v>CTDC.assignment_report.of_arm</v>
      </c>
      <c r="B168" s="518" t="s">
        <v>6044</v>
      </c>
      <c r="C168" s="518" t="s">
        <v>5833</v>
      </c>
      <c r="D168" s="518" t="s">
        <v>5834</v>
      </c>
      <c r="E168" s="518"/>
      <c r="F168" s="518"/>
      <c r="G168" s="518"/>
      <c r="H168" s="518"/>
      <c r="I168" s="518" t="s">
        <v>5816</v>
      </c>
      <c r="J168" s="518"/>
      <c r="K168" s="519" t="str">
        <f t="shared" si="5"/>
        <v xml:space="preserve">Data Element Group = CTDC.assignment_report || Data Element Name = of_arm || Definition = Relationship to arm || Data Type =  || Valid Values =  || Example Values =  || Required? =  || Multiplicity = many_to_one || CDE Public ID = </v>
      </c>
    </row>
    <row r="169" spans="1:11" ht="29">
      <c r="A169" s="518" t="str">
        <f t="shared" si="4"/>
        <v>CTDC.assignment_report.of_specimen</v>
      </c>
      <c r="B169" s="518" t="s">
        <v>6044</v>
      </c>
      <c r="C169" s="518" t="s">
        <v>5895</v>
      </c>
      <c r="D169" s="518" t="s">
        <v>5896</v>
      </c>
      <c r="E169" s="518"/>
      <c r="F169" s="518"/>
      <c r="G169" s="518"/>
      <c r="H169" s="518"/>
      <c r="I169" s="518" t="s">
        <v>5816</v>
      </c>
      <c r="J169" s="518"/>
      <c r="K169" s="519" t="str">
        <f t="shared" si="5"/>
        <v xml:space="preserve">Data Element Group = CTDC.assignment_report || Data Element Name = of_specimen || Definition = Relationship to specimen || Data Type =  || Valid Values =  || Example Values =  || Required? =  || Multiplicity = many_to_one || CDE Public ID = </v>
      </c>
    </row>
    <row r="170" spans="1:11" ht="43.5">
      <c r="A170" s="518" t="str">
        <f t="shared" si="4"/>
        <v>CTDC.assignment_report.assignment_report_id</v>
      </c>
      <c r="B170" s="518" t="s">
        <v>6044</v>
      </c>
      <c r="C170" s="518" t="s">
        <v>6047</v>
      </c>
      <c r="D170" s="518" t="s">
        <v>6048</v>
      </c>
      <c r="E170" s="518" t="s">
        <v>5793</v>
      </c>
      <c r="F170" s="518" t="s">
        <v>5879</v>
      </c>
      <c r="G170" s="518"/>
      <c r="H170" s="518" t="b">
        <v>1</v>
      </c>
      <c r="I170" s="518"/>
      <c r="J170" s="518"/>
      <c r="K170" s="519" t="str">
        <f t="shared" si="5"/>
        <v xml:space="preserve">Data Element Group = CTDC.assignment_report || Data Element Name = assignment_report_id || Definition = A unique identifier assigned to each assignment report by CTDC. || Data Type = string || Valid Values = Constraints: Is Unique
Enumeration: None || Example Values =  || Required? = TRUE || Multiplicity =  || CDE Public ID = </v>
      </c>
    </row>
    <row r="171" spans="1:11" ht="43.5">
      <c r="A171" s="518" t="str">
        <f t="shared" si="4"/>
        <v>CTDC.assignment_report.step_at_assignment</v>
      </c>
      <c r="B171" s="518" t="s">
        <v>6044</v>
      </c>
      <c r="C171" s="518" t="s">
        <v>6049</v>
      </c>
      <c r="D171" s="518" t="s">
        <v>6050</v>
      </c>
      <c r="E171" s="518" t="s">
        <v>5852</v>
      </c>
      <c r="F171" s="518" t="s">
        <v>6051</v>
      </c>
      <c r="G171" s="518"/>
      <c r="H171" s="518" t="b">
        <v>0</v>
      </c>
      <c r="I171" s="518"/>
      <c r="J171" s="518"/>
      <c r="K171" s="519" t="str">
        <f t="shared" si="5"/>
        <v xml:space="preserve">Data Element Group = CTDC.assignment_report || Data Element Name = step_at_assignment || Definition = The step in the MATCH workflow at which patient has been assigned to treatment arm. || Data Type = integer || Valid Values = Constraints: step_at_assignment &gt; 0
Enumeration: None || Example Values =  || Required? = FALSE || Multiplicity =  || CDE Public ID = </v>
      </c>
    </row>
    <row r="172" spans="1:11" ht="29">
      <c r="A172" s="518" t="str">
        <f t="shared" si="4"/>
        <v>CTDC.assignment_report.assignment_logic</v>
      </c>
      <c r="B172" s="518" t="s">
        <v>6044</v>
      </c>
      <c r="C172" s="518" t="s">
        <v>6052</v>
      </c>
      <c r="D172" s="518" t="s">
        <v>6053</v>
      </c>
      <c r="E172" s="518" t="s">
        <v>5793</v>
      </c>
      <c r="F172" s="518" t="s">
        <v>5797</v>
      </c>
      <c r="G172" s="518"/>
      <c r="H172" s="518" t="b">
        <v>0</v>
      </c>
      <c r="I172" s="518"/>
      <c r="J172" s="518"/>
      <c r="K172" s="519" t="str">
        <f t="shared" si="5"/>
        <v xml:space="preserve">Data Element Group = CTDC.assignment_report || Data Element Name = assignment_logic || Definition = The rationale for assigning treatment arm. || Data Type = string || Valid Values = (no enumeration) || Example Values =  || Required? = FALSE || Multiplicity =  || CDE Public ID = </v>
      </c>
    </row>
    <row r="173" spans="1:11" ht="188.5">
      <c r="A173" s="518" t="str">
        <f t="shared" si="4"/>
        <v>CTDC.assignment_report.assignment_outcome</v>
      </c>
      <c r="B173" s="518" t="s">
        <v>6044</v>
      </c>
      <c r="C173" s="518" t="s">
        <v>6054</v>
      </c>
      <c r="D173" s="518" t="s">
        <v>6055</v>
      </c>
      <c r="E173" s="518" t="s">
        <v>120</v>
      </c>
      <c r="F173" s="518" t="s">
        <v>6056</v>
      </c>
      <c r="G173" s="518"/>
      <c r="H173" s="518" t="b">
        <v>1</v>
      </c>
      <c r="I173" s="518"/>
      <c r="J173" s="518"/>
      <c r="K173" s="519" t="str">
        <f t="shared" si="5"/>
        <v xml:space="preserve">Data Element Group = CTDC.assignment_report || Data Element Name = assignment_outcome || Definition = A status describing outcome of assigning patient to treatment arm. || Data Type = enum || Valid Values = COMPASSIONATE_CARE
FORMERLY_ON_ARM_DECEASED
FORMERLY_ON_ARM_OFF_TRIAL
FORMERLY_ON_ARM_PROGRESSED
NOT_ELIGIBLE
OFF_TRIAL
OFF_TRIAL_DECEASED
OFF_TRIAL_NOT_CONSENTED
OFF_TRIAL_NO_TA_AVAILABLE
ON_TREATMENT_ARM
PENDING_APPROVAL
PENDING_CONFIRMATION || Example Values =  || Required? = TRUE || Multiplicity =  || CDE Public ID = </v>
      </c>
    </row>
    <row r="174" spans="1:11" ht="87">
      <c r="A174" s="518" t="str">
        <f t="shared" si="4"/>
        <v>CTDC.assignment_report.treatment_outcome</v>
      </c>
      <c r="B174" s="518" t="s">
        <v>6044</v>
      </c>
      <c r="C174" s="518" t="s">
        <v>6057</v>
      </c>
      <c r="D174" s="518" t="s">
        <v>6058</v>
      </c>
      <c r="E174" s="518" t="s">
        <v>120</v>
      </c>
      <c r="F174" s="518" t="s">
        <v>6059</v>
      </c>
      <c r="G174" s="518"/>
      <c r="H174" s="518" t="b">
        <v>0</v>
      </c>
      <c r="I174" s="518"/>
      <c r="J174" s="518"/>
      <c r="K174" s="519" t="str">
        <f t="shared" si="5"/>
        <v xml:space="preserve">Data Element Group = CTDC.assignment_report || Data Element Name = treatment_outcome || Definition = Best Confirmed Response. Source is  ECOG-ACRIN. || Data Type = enum || Valid Values = Complete response
Not evaluable
Partial response
Progressive disease
Stable disease || Example Values =  || Required? = FALSE || Multiplicity =  || CDE Public ID = </v>
      </c>
    </row>
    <row r="175" spans="1:11" ht="43.5">
      <c r="A175" s="518" t="str">
        <f t="shared" si="4"/>
        <v>CTDC.assignment_report.analysis_id</v>
      </c>
      <c r="B175" s="518" t="s">
        <v>6044</v>
      </c>
      <c r="C175" s="518" t="s">
        <v>6060</v>
      </c>
      <c r="D175" s="518" t="s">
        <v>6061</v>
      </c>
      <c r="E175" s="518" t="s">
        <v>5793</v>
      </c>
      <c r="F175" s="518"/>
      <c r="G175" s="518"/>
      <c r="H175" s="518"/>
      <c r="I175" s="518"/>
      <c r="J175" s="518"/>
      <c r="K175" s="519" t="str">
        <f t="shared" si="5"/>
        <v xml:space="preserve">Data Element Group = CTDC.assignment_report || Data Element Name = analysis_id || Definition = A unique identifier assigned to each variant report by source project. || Data Type = string || Valid Values =  || Example Values =  || Required? =  || Multiplicity =  || CDE Public ID = </v>
      </c>
    </row>
    <row r="176" spans="1:11" ht="43.5">
      <c r="A176" s="518" t="str">
        <f t="shared" si="4"/>
        <v>CTDC.assignment_report.show_node</v>
      </c>
      <c r="B176" s="518" t="s">
        <v>6044</v>
      </c>
      <c r="C176" s="518" t="s">
        <v>5828</v>
      </c>
      <c r="D176" s="518" t="s">
        <v>5829</v>
      </c>
      <c r="E176" s="518" t="s">
        <v>5830</v>
      </c>
      <c r="F176" s="518"/>
      <c r="G176" s="518"/>
      <c r="H176" s="518"/>
      <c r="I176" s="518"/>
      <c r="J176" s="518"/>
      <c r="K176" s="519" t="str">
        <f t="shared" si="5"/>
        <v xml:space="preserve">Data Element Group = CTDC.assignment_report || Data Element Name = show_node || Definition = A settable node property that flags a node, and its children as queryable. || Data Type = boolean || Valid Values =  || Example Values =  || Required? =  || Multiplicity =  || CDE Public ID = </v>
      </c>
    </row>
    <row r="177" spans="1:11" ht="72.5">
      <c r="A177" s="518" t="str">
        <f t="shared" si="4"/>
        <v>CTDC.disease_eligibility_criterion.ENTITY</v>
      </c>
      <c r="B177" s="518" t="s">
        <v>6062</v>
      </c>
      <c r="C177" s="518" t="s">
        <v>781</v>
      </c>
      <c r="D177" s="518" t="s">
        <v>6063</v>
      </c>
      <c r="E177" s="518"/>
      <c r="F177" s="518"/>
      <c r="G177" s="518"/>
      <c r="H177" s="518"/>
      <c r="I177" s="518"/>
      <c r="J177" s="518"/>
      <c r="K177" s="519" t="str">
        <f t="shared" si="5"/>
        <v xml:space="preserve">Data Element Group = CTDC.disease_eligibility_criterion || Data Element Name = ENTITY || Definition = A disease diagnosis that determines a case’s participation in an arm of a clinical trial. Disease eligibility criteria may be inclusionary or exclusionary. || Data Type =  || Valid Values =  || Example Values =  || Required? =  || Multiplicity =  || CDE Public ID = </v>
      </c>
    </row>
    <row r="178" spans="1:11" ht="29">
      <c r="A178" s="518" t="str">
        <f t="shared" si="4"/>
        <v>CTDC.disease_eligibility_criterion.of_arm</v>
      </c>
      <c r="B178" s="518" t="s">
        <v>6062</v>
      </c>
      <c r="C178" s="518" t="s">
        <v>5833</v>
      </c>
      <c r="D178" s="518" t="s">
        <v>5834</v>
      </c>
      <c r="E178" s="518"/>
      <c r="F178" s="518"/>
      <c r="G178" s="518"/>
      <c r="H178" s="518"/>
      <c r="I178" s="518" t="s">
        <v>5835</v>
      </c>
      <c r="J178" s="518"/>
      <c r="K178" s="519" t="str">
        <f t="shared" si="5"/>
        <v xml:space="preserve">Data Element Group = CTDC.disease_eligibility_criterion || Data Element Name = of_arm || Definition = Relationship to arm || Data Type =  || Valid Values =  || Example Values =  || Required? =  || Multiplicity = many_to_many || CDE Public ID = </v>
      </c>
    </row>
    <row r="179" spans="1:11" ht="43.5">
      <c r="A179" s="518" t="str">
        <f t="shared" si="4"/>
        <v>CTDC.disease_eligibility_criterion.criterion_type</v>
      </c>
      <c r="B179" s="518" t="s">
        <v>6062</v>
      </c>
      <c r="C179" s="518" t="s">
        <v>6064</v>
      </c>
      <c r="D179" s="518" t="s">
        <v>6065</v>
      </c>
      <c r="E179" s="518" t="s">
        <v>120</v>
      </c>
      <c r="F179" s="518" t="s">
        <v>6066</v>
      </c>
      <c r="G179" s="518"/>
      <c r="H179" s="518" t="b">
        <v>1</v>
      </c>
      <c r="I179" s="518"/>
      <c r="J179" s="518"/>
      <c r="K179" s="519" t="str">
        <f t="shared" si="5"/>
        <v xml:space="preserve">Data Element Group = CTDC.disease_eligibility_criterion || Data Element Name = criterion_type || Definition = The type of eligibility criterion the node represents. || Data Type = enum || Valid Values = Exclusion
Inclusion || Example Values =  || Required? = TRUE || Multiplicity =  || CDE Public ID = </v>
      </c>
    </row>
    <row r="180" spans="1:11" ht="43.5">
      <c r="A180" s="518" t="str">
        <f t="shared" si="4"/>
        <v>CTDC.disease_eligibility_criterion.disease_eligibility_criterion_id</v>
      </c>
      <c r="B180" s="518" t="s">
        <v>6062</v>
      </c>
      <c r="C180" s="518" t="s">
        <v>6067</v>
      </c>
      <c r="D180" s="518" t="s">
        <v>6068</v>
      </c>
      <c r="E180" s="518" t="s">
        <v>5793</v>
      </c>
      <c r="F180" s="518" t="s">
        <v>5879</v>
      </c>
      <c r="G180" s="518"/>
      <c r="H180" s="518" t="b">
        <v>1</v>
      </c>
      <c r="I180" s="518"/>
      <c r="J180" s="518"/>
      <c r="K180" s="519" t="str">
        <f t="shared" si="5"/>
        <v xml:space="preserve">Data Element Group = CTDC.disease_eligibility_criterion || Data Element Name = disease_eligibility_criterion_id || Definition = A unique identifier for the node representing the drug eligibility criterion. || Data Type = string || Valid Values = Constraints: Is Unique
Enumeration: None || Example Values =  || Required? = TRUE || Multiplicity =  || CDE Public ID = </v>
      </c>
    </row>
    <row r="181" spans="1:11" ht="72.5">
      <c r="A181" s="518" t="str">
        <f t="shared" si="4"/>
        <v>CTDC.disease_eligibility_criterion.ctep_short_name</v>
      </c>
      <c r="B181" s="518" t="s">
        <v>6062</v>
      </c>
      <c r="C181" s="518" t="s">
        <v>6069</v>
      </c>
      <c r="D181" s="518" t="s">
        <v>6070</v>
      </c>
      <c r="E181" s="518" t="s">
        <v>5793</v>
      </c>
      <c r="F181" s="518" t="s">
        <v>5797</v>
      </c>
      <c r="G181" s="518"/>
      <c r="H181" s="518" t="b">
        <v>1</v>
      </c>
      <c r="I181" s="518"/>
      <c r="J181" s="518"/>
      <c r="K181" s="519" t="str">
        <f t="shared" si="5"/>
        <v xml:space="preserve">Data Element Group = CTDC.disease_eligibility_criterion || Data Element Name = ctep_short_name || Definition = The CTEP term is the most granular disease description in the CTEP Simplified Disease Classification. The CTEP Short Name is a shortened form of the CTEP term. || Data Type = string || Valid Values = (no enumeration) || Example Values =  || Required? = TRUE || Multiplicity =  || CDE Public ID = </v>
      </c>
    </row>
    <row r="182" spans="1:11" ht="43.5">
      <c r="A182" s="518" t="str">
        <f t="shared" si="4"/>
        <v>CTDC.drug_eligibility_criterion.drug_eligibility_criterion_id</v>
      </c>
      <c r="B182" s="518" t="s">
        <v>6071</v>
      </c>
      <c r="C182" s="518" t="s">
        <v>6072</v>
      </c>
      <c r="D182" s="518" t="s">
        <v>6068</v>
      </c>
      <c r="E182" s="518" t="s">
        <v>5793</v>
      </c>
      <c r="F182" s="518" t="s">
        <v>5879</v>
      </c>
      <c r="G182" s="518"/>
      <c r="H182" s="518" t="b">
        <v>1</v>
      </c>
      <c r="I182" s="518"/>
      <c r="J182" s="518"/>
      <c r="K182" s="519" t="str">
        <f t="shared" si="5"/>
        <v xml:space="preserve">Data Element Group = CTDC.drug_eligibility_criterion || Data Element Name = drug_eligibility_criterion_id || Definition = A unique identifier for the node representing the drug eligibility criterion. || Data Type = string || Valid Values = Constraints: Is Unique
Enumeration: None || Example Values =  || Required? = TRUE || Multiplicity =  || CDE Public ID = </v>
      </c>
    </row>
    <row r="183" spans="1:11" ht="43.5">
      <c r="A183" s="518" t="str">
        <f t="shared" si="4"/>
        <v>CTDC.drug_eligibility_criterion.drug_name</v>
      </c>
      <c r="B183" s="518" t="s">
        <v>6071</v>
      </c>
      <c r="C183" s="518" t="s">
        <v>6073</v>
      </c>
      <c r="D183" s="518" t="s">
        <v>6074</v>
      </c>
      <c r="E183" s="518" t="s">
        <v>5793</v>
      </c>
      <c r="F183" s="518" t="s">
        <v>5797</v>
      </c>
      <c r="G183" s="518"/>
      <c r="H183" s="518" t="b">
        <v>1</v>
      </c>
      <c r="I183" s="518"/>
      <c r="J183" s="518"/>
      <c r="K183" s="519" t="str">
        <f t="shared" si="5"/>
        <v xml:space="preserve">Data Element Group = CTDC.drug_eligibility_criterion || Data Element Name = drug_name || Definition = The name of the drug that is the eligibility criterion.
 || Data Type = string || Valid Values = (no enumeration) || Example Values =  || Required? = TRUE || Multiplicity =  || CDE Public ID = </v>
      </c>
    </row>
    <row r="184" spans="1:11" ht="58">
      <c r="A184" s="518" t="str">
        <f t="shared" si="4"/>
        <v>CTDC.disease_eligibility_criterion.ctep_category</v>
      </c>
      <c r="B184" s="518" t="s">
        <v>6062</v>
      </c>
      <c r="C184" s="518" t="s">
        <v>5865</v>
      </c>
      <c r="D184" s="518" t="s">
        <v>5866</v>
      </c>
      <c r="E184" s="518" t="s">
        <v>5793</v>
      </c>
      <c r="F184" s="518" t="s">
        <v>5797</v>
      </c>
      <c r="G184" s="518"/>
      <c r="H184" s="518" t="b">
        <v>1</v>
      </c>
      <c r="I184" s="518"/>
      <c r="J184" s="518"/>
      <c r="K184" s="519" t="str">
        <f t="shared" si="5"/>
        <v xml:space="preserve">Data Element Group = CTDC.disease_eligibility_criterion || Data Element Name = ctep_category || Definition = The disease eligibility criterion as described according to the CTEP Simplified Disease Classification.
Display Name: CTEP Category || Data Type = string || Valid Values = (no enumeration) || Example Values =  || Required? = TRUE || Multiplicity =  || CDE Public ID = </v>
      </c>
    </row>
    <row r="185" spans="1:11" ht="72.5">
      <c r="A185" s="518" t="str">
        <f t="shared" si="4"/>
        <v>CTDC.disease_eligibility_criterion.ctep_subcategory</v>
      </c>
      <c r="B185" s="518" t="s">
        <v>6062</v>
      </c>
      <c r="C185" s="518" t="s">
        <v>5867</v>
      </c>
      <c r="D185" s="518" t="s">
        <v>6075</v>
      </c>
      <c r="E185" s="518" t="s">
        <v>5793</v>
      </c>
      <c r="F185" s="518" t="s">
        <v>5797</v>
      </c>
      <c r="G185" s="518"/>
      <c r="H185" s="518" t="b">
        <v>1</v>
      </c>
      <c r="I185" s="518"/>
      <c r="J185" s="518"/>
      <c r="K185" s="519" t="str">
        <f t="shared" si="5"/>
        <v xml:space="preserve">Data Element Group = CTDC.disease_eligibility_criterion || Data Element Name = ctep_subcategory || Definition = A more granular description of the  disease eligibility criterion as described according to the CTEP Simplified Disease Classification.
Display Name: CTEP Sub-Category || Data Type = string || Valid Values = (no enumeration) || Example Values =  || Required? = TRUE || Multiplicity =  || CDE Public ID = </v>
      </c>
    </row>
    <row r="186" spans="1:11" ht="87">
      <c r="A186" s="518" t="str">
        <f t="shared" si="4"/>
        <v>CTDC.disease_eligibility_criterion.meddra_code</v>
      </c>
      <c r="B186" s="518" t="s">
        <v>6062</v>
      </c>
      <c r="C186" s="518" t="s">
        <v>5869</v>
      </c>
      <c r="D186" s="523" t="s">
        <v>6076</v>
      </c>
      <c r="E186" s="518" t="s">
        <v>5793</v>
      </c>
      <c r="F186" s="518" t="s">
        <v>5797</v>
      </c>
      <c r="G186" s="518"/>
      <c r="H186" s="518" t="b">
        <v>1</v>
      </c>
      <c r="I186" s="518"/>
      <c r="J186" s="518"/>
      <c r="K186" s="519" t="str">
        <f t="shared" si="5"/>
        <v xml:space="preserve">Data Element Group = CTDC.disease_eligibility_criterion || Data Element Name = meddra_code || Definition = MedDRA code that is assigned to disease eligibility criterion and that maps to the appropriate CTEP Term.
 || Data Type = string || Valid Values = (no enumeration) || Example Values =  || Required? = TRUE || Multiplicity =  || CDE Public ID = </v>
      </c>
    </row>
    <row r="187" spans="1:11" ht="43.5">
      <c r="A187" s="518" t="str">
        <f t="shared" si="4"/>
        <v>CTDC.disease_eligibility_criterion.show_node</v>
      </c>
      <c r="B187" s="518" t="s">
        <v>6062</v>
      </c>
      <c r="C187" s="518" t="s">
        <v>5828</v>
      </c>
      <c r="D187" s="518" t="s">
        <v>5829</v>
      </c>
      <c r="E187" s="518" t="s">
        <v>5830</v>
      </c>
      <c r="F187" s="518"/>
      <c r="G187" s="518"/>
      <c r="H187" s="518"/>
      <c r="I187" s="518"/>
      <c r="J187" s="518"/>
      <c r="K187" s="519" t="str">
        <f t="shared" si="5"/>
        <v xml:space="preserve">Data Element Group = CTDC.disease_eligibility_criterion || Data Element Name = show_node || Definition = A settable node property that flags a node, and its children as queryable. || Data Type = boolean || Valid Values =  || Example Values =  || Required? =  || Multiplicity =  || CDE Public ID = </v>
      </c>
    </row>
    <row r="188" spans="1:11" ht="72.5">
      <c r="A188" s="518" t="str">
        <f t="shared" si="4"/>
        <v>CTDC.drug_eligibility_criterion.ENTITY</v>
      </c>
      <c r="B188" s="518" t="s">
        <v>6071</v>
      </c>
      <c r="C188" s="518" t="s">
        <v>781</v>
      </c>
      <c r="D188" s="518" t="s">
        <v>6077</v>
      </c>
      <c r="E188" s="518"/>
      <c r="F188" s="518"/>
      <c r="G188" s="518"/>
      <c r="H188" s="518"/>
      <c r="I188" s="518"/>
      <c r="J188" s="518"/>
      <c r="K188" s="519" t="str">
        <f t="shared" si="5"/>
        <v xml:space="preserve">Data Element Group = CTDC.drug_eligibility_criterion || Data Element Name = ENTITY || Definition = A prior or current drug therapy that determines a case’s participation in an arm of a clinical trial. Drug eligibility criteria may be inclusionary or exclusionary. || Data Type =  || Valid Values =  || Example Values =  || Required? =  || Multiplicity =  || CDE Public ID = </v>
      </c>
    </row>
    <row r="189" spans="1:11" ht="29">
      <c r="A189" s="518" t="str">
        <f t="shared" si="4"/>
        <v>CTDC.drug_eligibility_criterion.of_arm</v>
      </c>
      <c r="B189" s="518" t="s">
        <v>6071</v>
      </c>
      <c r="C189" s="518" t="s">
        <v>5833</v>
      </c>
      <c r="D189" s="518" t="s">
        <v>5834</v>
      </c>
      <c r="E189" s="518"/>
      <c r="F189" s="518"/>
      <c r="G189" s="518"/>
      <c r="H189" s="518"/>
      <c r="I189" s="518" t="s">
        <v>5835</v>
      </c>
      <c r="J189" s="518"/>
      <c r="K189" s="519" t="str">
        <f t="shared" si="5"/>
        <v xml:space="preserve">Data Element Group = CTDC.drug_eligibility_criterion || Data Element Name = of_arm || Definition = Relationship to arm || Data Type =  || Valid Values =  || Example Values =  || Required? =  || Multiplicity = many_to_many || CDE Public ID = </v>
      </c>
    </row>
    <row r="190" spans="1:11" ht="43.5">
      <c r="A190" s="518" t="str">
        <f t="shared" si="4"/>
        <v>CTDC.drug_eligibility_criterion.criterion_type</v>
      </c>
      <c r="B190" s="518" t="s">
        <v>6071</v>
      </c>
      <c r="C190" s="518" t="s">
        <v>6064</v>
      </c>
      <c r="D190" s="518" t="s">
        <v>6065</v>
      </c>
      <c r="E190" s="518" t="s">
        <v>120</v>
      </c>
      <c r="F190" s="518" t="s">
        <v>6066</v>
      </c>
      <c r="G190" s="518"/>
      <c r="H190" s="518" t="b">
        <v>1</v>
      </c>
      <c r="I190" s="518"/>
      <c r="J190" s="518"/>
      <c r="K190" s="519" t="str">
        <f t="shared" si="5"/>
        <v xml:space="preserve">Data Element Group = CTDC.drug_eligibility_criterion || Data Element Name = criterion_type || Definition = The type of eligibility criterion the node represents. || Data Type = enum || Valid Values = Exclusion
Inclusion || Example Values =  || Required? = TRUE || Multiplicity =  || CDE Public ID = </v>
      </c>
    </row>
    <row r="191" spans="1:11" ht="43.5">
      <c r="A191" s="518" t="str">
        <f t="shared" si="4"/>
        <v>CTDC.drug_eligibility_criterion.show_node</v>
      </c>
      <c r="B191" s="518" t="s">
        <v>6071</v>
      </c>
      <c r="C191" s="518" t="s">
        <v>5828</v>
      </c>
      <c r="D191" s="518" t="s">
        <v>5829</v>
      </c>
      <c r="E191" s="518" t="s">
        <v>5830</v>
      </c>
      <c r="F191" s="518"/>
      <c r="G191" s="518"/>
      <c r="H191" s="518"/>
      <c r="I191" s="518"/>
      <c r="J191" s="518"/>
      <c r="K191" s="519" t="str">
        <f t="shared" si="5"/>
        <v xml:space="preserve">Data Element Group = CTDC.drug_eligibility_criterion || Data Element Name = show_node || Definition = A settable node property that flags a node, and its children as queryable. || Data Type = boolean || Valid Values =  || Example Values =  || Required? =  || Multiplicity =  || CDE Public ID = </v>
      </c>
    </row>
  </sheetData>
  <autoFilter ref="A2:J191" xr:uid="{00000000-0009-0000-0000-000002000000}"/>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5C17-1D26-44EF-A511-22F7864F3CE5}">
  <sheetPr>
    <tabColor rgb="FF4BB6FF"/>
  </sheetPr>
  <dimension ref="A1:K100"/>
  <sheetViews>
    <sheetView zoomScale="80" zoomScaleNormal="80" workbookViewId="0">
      <pane ySplit="2" topLeftCell="A68" activePane="bottomLeft" state="frozen"/>
      <selection pane="bottomLeft" activeCell="A68" sqref="A68"/>
    </sheetView>
  </sheetViews>
  <sheetFormatPr defaultColWidth="9.26953125" defaultRowHeight="14.5"/>
  <cols>
    <col min="1" max="1" width="26.26953125" style="1" customWidth="1"/>
    <col min="2" max="2" width="20.26953125" style="1" customWidth="1"/>
    <col min="3" max="3" width="22.453125" style="1" customWidth="1"/>
    <col min="4" max="4" width="35.81640625" style="1" customWidth="1"/>
    <col min="5" max="5" width="14" style="1" customWidth="1"/>
    <col min="6" max="6" width="13.7265625" style="1" customWidth="1"/>
    <col min="7" max="7" width="21.26953125" style="1" customWidth="1"/>
    <col min="8" max="8" width="10.7265625" style="1" customWidth="1"/>
    <col min="9" max="9" width="11.1796875" style="1" customWidth="1"/>
    <col min="10" max="10" width="15.54296875" style="1" customWidth="1"/>
    <col min="11" max="11" width="105.54296875" style="1" customWidth="1"/>
    <col min="12" max="16384" width="9.26953125" style="1"/>
  </cols>
  <sheetData>
    <row r="1" spans="1:11" customFormat="1" ht="18.5">
      <c r="A1" s="463" t="s">
        <v>6078</v>
      </c>
      <c r="B1" s="8"/>
      <c r="C1" s="8"/>
      <c r="D1" s="8"/>
      <c r="K1" s="1"/>
    </row>
    <row r="2" spans="1:11" s="472" customFormat="1" ht="29">
      <c r="A2" s="524" t="s">
        <v>5779</v>
      </c>
      <c r="B2" s="524" t="s">
        <v>5780</v>
      </c>
      <c r="C2" s="524" t="s">
        <v>5781</v>
      </c>
      <c r="D2" s="524" t="s">
        <v>5782</v>
      </c>
      <c r="E2" s="524" t="s">
        <v>5783</v>
      </c>
      <c r="F2" s="524" t="s">
        <v>5784</v>
      </c>
      <c r="G2" s="524" t="s">
        <v>5785</v>
      </c>
      <c r="H2" s="524" t="s">
        <v>5786</v>
      </c>
      <c r="I2" s="524" t="s">
        <v>5787</v>
      </c>
      <c r="J2" s="560" t="s">
        <v>5788</v>
      </c>
      <c r="K2" s="610"/>
    </row>
    <row r="3" spans="1:11" ht="43.5">
      <c r="A3" s="21" t="str">
        <f t="shared" ref="A3:A34" si="0">CONCATENATE("CDS.",B3,".",C3)</f>
        <v>CDS.Study Top Level.study_title</v>
      </c>
      <c r="B3" s="525" t="s">
        <v>6079</v>
      </c>
      <c r="C3" s="21" t="s">
        <v>6080</v>
      </c>
      <c r="D3" s="21" t="s">
        <v>6081</v>
      </c>
      <c r="E3" s="21" t="s">
        <v>5793</v>
      </c>
      <c r="F3" s="21"/>
      <c r="G3" s="21"/>
      <c r="H3" s="21" t="s">
        <v>6082</v>
      </c>
      <c r="I3" s="21"/>
      <c r="J3" s="484" t="s">
        <v>6083</v>
      </c>
      <c r="K3" s="21" t="str">
        <f t="shared" ref="K3:K34" si="1">"Data Element Group = CDS."&amp;B3&amp;" || Data Element Name = "&amp;C3&amp;" || Definition = "&amp;D3&amp;" || Data Type = "&amp;E3&amp;" || Valid Values = "&amp;F3&amp;" || Example Values = "&amp;G3&amp;" || Required? = "&amp;H3&amp;" || Multiplicity = "&amp;I3&amp;" || CDE Public ID = "&amp;J3</f>
        <v>Data Element Group = CDS.Study Top Level || Data Element Name = study_title || Definition = A value denoting the project or study that generated the data.  || Data Type = string || Valid Values =  || Example Values =  || Required? = Yes || Multiplicity =  || CDE Public ID = C165056</v>
      </c>
    </row>
    <row r="4" spans="1:11" ht="72.5">
      <c r="A4" s="21" t="str">
        <f t="shared" si="0"/>
        <v>CDS.Study Top Level.short_description</v>
      </c>
      <c r="B4" s="525" t="s">
        <v>6079</v>
      </c>
      <c r="C4" s="21" t="s">
        <v>6084</v>
      </c>
      <c r="D4" s="21" t="s">
        <v>6085</v>
      </c>
      <c r="E4" s="21" t="s">
        <v>5793</v>
      </c>
      <c r="F4" s="21"/>
      <c r="G4" s="21" t="s">
        <v>6086</v>
      </c>
      <c r="H4" s="21" t="s">
        <v>6082</v>
      </c>
      <c r="I4" s="21"/>
      <c r="J4" s="484"/>
      <c r="K4" s="21" t="str">
        <f t="shared" si="1"/>
        <v xml:space="preserve">Data Element Group = CDS.Study Top Level || Data Element Name = short_description || Definition = Short description that will identify the dataset on public pages. A clear and concise formula for the title would be like: {methodology} of {organism}: {sample info} || Data Type = string || Valid Values =  || Example Values = RNA-Seq of mus musculus: adult female spleen || Required? = Yes || Multiplicity =  || CDE Public ID = </v>
      </c>
    </row>
    <row r="5" spans="1:11" ht="43.5">
      <c r="A5" s="21" t="str">
        <f t="shared" si="0"/>
        <v>CDS.Study Top Level.pi_name</v>
      </c>
      <c r="B5" s="525" t="s">
        <v>6079</v>
      </c>
      <c r="C5" s="21" t="s">
        <v>6087</v>
      </c>
      <c r="D5" s="21" t="s">
        <v>6088</v>
      </c>
      <c r="E5" s="21" t="s">
        <v>5793</v>
      </c>
      <c r="F5" s="21"/>
      <c r="G5" s="21" t="s">
        <v>6089</v>
      </c>
      <c r="H5" s="21" t="s">
        <v>6082</v>
      </c>
      <c r="I5" s="21"/>
      <c r="J5" s="484"/>
      <c r="K5" s="21" t="str">
        <f t="shared" si="1"/>
        <v xml:space="preserve">Data Element Group = CDS.Study Top Level || Data Element Name = pi_name || Definition = Name of the Principal Investigator || Data Type = string || Valid Values =  || Example Values = Dr Jane Smith || Required? = Yes || Multiplicity =  || CDE Public ID = </v>
      </c>
    </row>
    <row r="6" spans="1:11" ht="43.5">
      <c r="A6" s="21" t="str">
        <f t="shared" si="0"/>
        <v>CDS.Study Top Level.pi_email</v>
      </c>
      <c r="B6" s="525" t="s">
        <v>6079</v>
      </c>
      <c r="C6" s="21" t="s">
        <v>6090</v>
      </c>
      <c r="D6" s="21" t="s">
        <v>6091</v>
      </c>
      <c r="E6" s="21" t="s">
        <v>6092</v>
      </c>
      <c r="F6" s="21"/>
      <c r="G6" s="21" t="s">
        <v>6093</v>
      </c>
      <c r="H6" s="21" t="s">
        <v>6082</v>
      </c>
      <c r="I6" s="21"/>
      <c r="J6" s="484"/>
      <c r="K6" s="21" t="str">
        <f t="shared" si="1"/>
        <v xml:space="preserve">Data Element Group = CDS.Study Top Level || Data Element Name = pi_email || Definition = Email of the Principal Investigator || Data Type = string (email) || Valid Values =  || Example Values = jane.smith@example.com || Required? = Yes || Multiplicity =  || CDE Public ID = </v>
      </c>
    </row>
    <row r="7" spans="1:11" ht="43.5">
      <c r="A7" s="21" t="str">
        <f t="shared" si="0"/>
        <v>CDS.Study Top Level.pi_2_name</v>
      </c>
      <c r="B7" s="525" t="s">
        <v>6079</v>
      </c>
      <c r="C7" s="21" t="s">
        <v>6094</v>
      </c>
      <c r="D7" s="21" t="s">
        <v>6095</v>
      </c>
      <c r="E7" s="21" t="s">
        <v>5793</v>
      </c>
      <c r="F7" s="21"/>
      <c r="G7" s="21"/>
      <c r="H7" s="21" t="s">
        <v>6096</v>
      </c>
      <c r="I7" s="21"/>
      <c r="J7" s="484"/>
      <c r="K7" s="21" t="str">
        <f t="shared" si="1"/>
        <v xml:space="preserve">Data Element Group = CDS.Study Top Level || Data Element Name = pi_2_name || Definition = Name of co-Principal Investigator, if exists || Data Type = string || Valid Values =  || Example Values =  || Required? = (if exists) || Multiplicity =  || CDE Public ID = </v>
      </c>
    </row>
    <row r="8" spans="1:11" ht="43.5">
      <c r="A8" s="21" t="str">
        <f t="shared" si="0"/>
        <v>CDS.Study Top Level.pi_2_email</v>
      </c>
      <c r="B8" s="525" t="s">
        <v>6079</v>
      </c>
      <c r="C8" s="21" t="s">
        <v>6097</v>
      </c>
      <c r="D8" s="21" t="s">
        <v>6098</v>
      </c>
      <c r="E8" s="21" t="s">
        <v>6092</v>
      </c>
      <c r="F8" s="21"/>
      <c r="G8" s="21"/>
      <c r="H8" s="21" t="s">
        <v>6096</v>
      </c>
      <c r="I8" s="21"/>
      <c r="J8" s="484"/>
      <c r="K8" s="21" t="str">
        <f t="shared" si="1"/>
        <v xml:space="preserve">Data Element Group = CDS.Study Top Level || Data Element Name = pi_2_email || Definition = Email of the co-Principal Investigator || Data Type = string (email) || Valid Values =  || Example Values =  || Required? = (if exists) || Multiplicity =  || CDE Public ID = </v>
      </c>
    </row>
    <row r="9" spans="1:11" ht="43.5">
      <c r="A9" s="21" t="str">
        <f t="shared" si="0"/>
        <v>CDS.Study Top Level.phs_accession</v>
      </c>
      <c r="B9" s="525" t="s">
        <v>6079</v>
      </c>
      <c r="C9" s="21" t="s">
        <v>6099</v>
      </c>
      <c r="D9" s="21" t="s">
        <v>6100</v>
      </c>
      <c r="E9" s="21" t="s">
        <v>5793</v>
      </c>
      <c r="F9" s="21"/>
      <c r="G9" s="21" t="s">
        <v>6101</v>
      </c>
      <c r="H9" s="21" t="s">
        <v>6082</v>
      </c>
      <c r="I9" s="21"/>
      <c r="J9" s="484" t="s">
        <v>6102</v>
      </c>
      <c r="K9" s="21" t="str">
        <f t="shared" si="1"/>
        <v>Data Element Group = CDS.Study Top Level || Data Element Name = phs_accession || Definition = dbGaP study accession number || Data Type = string || Valid Values =  || Example Values = phs00####.v#.p# || Required? = Yes || Multiplicity =  || CDE Public ID = C173940</v>
      </c>
    </row>
    <row r="10" spans="1:11" ht="43.5">
      <c r="A10" s="21" t="str">
        <f t="shared" si="0"/>
        <v>CDS.Study Top Level.bioproject</v>
      </c>
      <c r="B10" s="525" t="s">
        <v>6079</v>
      </c>
      <c r="C10" s="21" t="s">
        <v>6103</v>
      </c>
      <c r="D10" s="21" t="s">
        <v>6104</v>
      </c>
      <c r="E10" s="21" t="s">
        <v>5793</v>
      </c>
      <c r="F10" s="21"/>
      <c r="G10" s="21" t="s">
        <v>6105</v>
      </c>
      <c r="H10" s="21" t="s">
        <v>6106</v>
      </c>
      <c r="I10" s="21"/>
      <c r="J10" s="484" t="s">
        <v>6107</v>
      </c>
      <c r="K10" s="21" t="str">
        <f t="shared" si="1"/>
        <v>Data Element Group = CDS.Study Top Level || Data Element Name = bioproject || Definition = BioProject  (PRJ) accession number || Data Type = string || Valid Values =  || Example Values = PRJN#### || Required? = recommended || Multiplicity =  || CDE Public ID = C175890</v>
      </c>
    </row>
    <row r="11" spans="1:11" ht="43.5">
      <c r="A11" s="21" t="str">
        <f t="shared" si="0"/>
        <v>CDS.Study Top Level.cds_bucket</v>
      </c>
      <c r="B11" s="525" t="s">
        <v>6079</v>
      </c>
      <c r="C11" s="21" t="s">
        <v>6108</v>
      </c>
      <c r="D11" s="21" t="s">
        <v>6109</v>
      </c>
      <c r="E11" s="21" t="s">
        <v>5793</v>
      </c>
      <c r="F11" s="21"/>
      <c r="G11" s="21" t="s">
        <v>6110</v>
      </c>
      <c r="H11" s="21" t="s">
        <v>6082</v>
      </c>
      <c r="I11" s="21"/>
      <c r="J11" s="484" t="s">
        <v>6111</v>
      </c>
      <c r="K11" s="21" t="str">
        <f t="shared" si="1"/>
        <v>Data Element Group = CDS.Study Top Level || Data Element Name = cds_bucket || Definition = the primary bucket for depositing data || Data Type = string || Valid Values =  || Example Values = cds-789-phs009999.v1.p1 || Required? = Yes || Multiplicity =  || CDE Public ID = C175888</v>
      </c>
    </row>
    <row r="12" spans="1:11" ht="43.5">
      <c r="A12" s="21" t="str">
        <f t="shared" si="0"/>
        <v>CDS.Study Top Level.cds_bucket_other</v>
      </c>
      <c r="B12" s="525" t="s">
        <v>6079</v>
      </c>
      <c r="C12" s="21" t="s">
        <v>6112</v>
      </c>
      <c r="D12" s="21" t="s">
        <v>6113</v>
      </c>
      <c r="E12" s="21" t="s">
        <v>5793</v>
      </c>
      <c r="F12" s="21"/>
      <c r="G12" s="21" t="s">
        <v>6114</v>
      </c>
      <c r="H12" s="21" t="s">
        <v>6096</v>
      </c>
      <c r="I12" s="21"/>
      <c r="J12" s="484"/>
      <c r="K12" s="21" t="str">
        <f t="shared" si="1"/>
        <v xml:space="preserve">Data Element Group = CDS.Study Top Level || Data Element Name = cds_bucket_other || Definition = secondary bucket for depositing data (non-sequence data files) || Data Type = string || Valid Values =  || Example Values = cds-678-phs008888.v2.p1-p30-fy20 || Required? = (if exists) || Multiplicity =  || CDE Public ID = </v>
      </c>
    </row>
    <row r="13" spans="1:11" ht="43.5">
      <c r="A13" s="21" t="str">
        <f t="shared" si="0"/>
        <v>CDS.Funding Information.funding_agency</v>
      </c>
      <c r="B13" s="525" t="s">
        <v>6115</v>
      </c>
      <c r="C13" s="21" t="s">
        <v>6116</v>
      </c>
      <c r="D13" s="21" t="s">
        <v>6117</v>
      </c>
      <c r="E13" s="21" t="s">
        <v>5793</v>
      </c>
      <c r="F13" s="21"/>
      <c r="G13" s="21" t="s">
        <v>6118</v>
      </c>
      <c r="H13" s="21" t="s">
        <v>6082</v>
      </c>
      <c r="I13" s="21"/>
      <c r="J13" s="484" t="s">
        <v>6119</v>
      </c>
      <c r="K13" s="21" t="str">
        <f t="shared" si="1"/>
        <v>Data Element Group = CDS.Funding Information || Data Element Name = funding_agency || Definition = The funding source organization/Sponsor || Data Type = string || Valid Values =  || Example Values = NCI; NCI Common Fund; Childrens Health and Development, HGRI || Required? = Yes || Multiplicity =  || CDE Public ID = C39409</v>
      </c>
    </row>
    <row r="14" spans="1:11" ht="43.5">
      <c r="A14" s="21" t="str">
        <f t="shared" si="0"/>
        <v>CDS.Funding Information.funding_source_program_name</v>
      </c>
      <c r="B14" s="525" t="s">
        <v>6115</v>
      </c>
      <c r="C14" s="21" t="s">
        <v>6120</v>
      </c>
      <c r="D14" s="21" t="s">
        <v>6121</v>
      </c>
      <c r="E14" s="21" t="s">
        <v>5793</v>
      </c>
      <c r="F14" s="21"/>
      <c r="G14" s="21" t="s">
        <v>6122</v>
      </c>
      <c r="H14" s="21" t="s">
        <v>6082</v>
      </c>
      <c r="I14" s="21"/>
      <c r="J14" s="484" t="s">
        <v>6123</v>
      </c>
      <c r="K14" s="21" t="str">
        <f t="shared" si="1"/>
        <v>Data Element Group = CDS.Funding Information || Data Element Name = funding_source_program_name || Definition = The name of the program that is providing funding  || Data Type = string || Valid Values =  || Example Values = DCCPS, DCB, CIDR || Required? = Yes || Multiplicity =  || CDE Public ID = C166274</v>
      </c>
    </row>
    <row r="15" spans="1:11" ht="29">
      <c r="A15" s="21" t="str">
        <f t="shared" si="0"/>
        <v>CDS.Funding Information.grant_id</v>
      </c>
      <c r="B15" s="525" t="s">
        <v>6115</v>
      </c>
      <c r="C15" s="21" t="s">
        <v>6124</v>
      </c>
      <c r="D15" s="21" t="s">
        <v>6125</v>
      </c>
      <c r="E15" s="21" t="s">
        <v>5793</v>
      </c>
      <c r="F15" s="21"/>
      <c r="G15" s="21"/>
      <c r="H15" s="21" t="s">
        <v>6106</v>
      </c>
      <c r="I15" s="21"/>
      <c r="J15" s="484"/>
      <c r="K15" s="21" t="str">
        <f t="shared" si="1"/>
        <v xml:space="preserve">Data Element Group = CDS.Funding Information || Data Element Name = grant_id || Definition = grant id or contract id || Data Type = string || Valid Values =  || Example Values =  || Required? = recommended || Multiplicity =  || CDE Public ID = </v>
      </c>
    </row>
    <row r="16" spans="1:11" ht="43.5">
      <c r="A16" s="21" t="str">
        <f t="shared" si="0"/>
        <v>CDS.Funding Information.clinical_trial_system</v>
      </c>
      <c r="B16" s="525" t="s">
        <v>6115</v>
      </c>
      <c r="C16" s="21" t="s">
        <v>6126</v>
      </c>
      <c r="D16" s="21" t="s">
        <v>6127</v>
      </c>
      <c r="E16" s="21" t="s">
        <v>5793</v>
      </c>
      <c r="F16" s="21"/>
      <c r="G16" s="21" t="s">
        <v>6128</v>
      </c>
      <c r="H16" s="21" t="s">
        <v>6129</v>
      </c>
      <c r="I16" s="21"/>
      <c r="J16" s="484"/>
      <c r="K16" s="21" t="str">
        <f t="shared" si="1"/>
        <v xml:space="preserve">Data Element Group = CDS.Funding Information || Data Element Name = clinical_trial_system || Definition = the name of the organization that provides the clinical trial identifier (use if the study is a clinical trial) || Data Type = string || Valid Values =  || Example Values = ClinicalTrials.gov || Required? = no || Multiplicity =  || CDE Public ID = </v>
      </c>
    </row>
    <row r="17" spans="1:11" ht="43.5">
      <c r="A17" s="21" t="str">
        <f t="shared" si="0"/>
        <v>CDS.Funding Information.clinical_trial_identifier</v>
      </c>
      <c r="B17" s="525" t="s">
        <v>6115</v>
      </c>
      <c r="C17" s="21" t="s">
        <v>6130</v>
      </c>
      <c r="D17" s="21" t="s">
        <v>6131</v>
      </c>
      <c r="E17" s="21" t="s">
        <v>5793</v>
      </c>
      <c r="F17" s="21"/>
      <c r="G17" s="21" t="s">
        <v>6132</v>
      </c>
      <c r="H17" s="21" t="s">
        <v>6129</v>
      </c>
      <c r="I17" s="21"/>
      <c r="J17" s="484"/>
      <c r="K17" s="21" t="str">
        <f t="shared" si="1"/>
        <v xml:space="preserve">Data Element Group = CDS.Funding Information || Data Element Name = clinical_trial_identifier || Definition = identifier in the clinical trial system || Data Type = string || Valid Values =  || Example Values = NCT02465060 || Required? = no || Multiplicity =  || CDE Public ID = </v>
      </c>
    </row>
    <row r="18" spans="1:11" ht="43.5">
      <c r="A18" s="21" t="str">
        <f t="shared" si="0"/>
        <v>CDS.Funding Information.clinical_trial_arm</v>
      </c>
      <c r="B18" s="525" t="s">
        <v>6115</v>
      </c>
      <c r="C18" s="21" t="s">
        <v>6133</v>
      </c>
      <c r="D18" s="21" t="s">
        <v>6134</v>
      </c>
      <c r="E18" s="21" t="s">
        <v>5793</v>
      </c>
      <c r="F18" s="21"/>
      <c r="G18" s="21" t="s">
        <v>6135</v>
      </c>
      <c r="H18" s="21" t="s">
        <v>6129</v>
      </c>
      <c r="I18" s="21"/>
      <c r="J18" s="484"/>
      <c r="K18" s="21" t="str">
        <f t="shared" si="1"/>
        <v xml:space="preserve">Data Element Group = CDS.Funding Information || Data Element Name = clinical_trial_arm || Definition = ARM of the clinical trial (if it exists) || Data Type = string || Valid Values =  || Example Values = Z1D || Required? = no || Multiplicity =  || CDE Public ID = </v>
      </c>
    </row>
    <row r="19" spans="1:11" ht="43.5">
      <c r="A19" s="21" t="str">
        <f t="shared" si="0"/>
        <v>CDS.Additional Study Information.organism_species</v>
      </c>
      <c r="B19" s="525" t="s">
        <v>6136</v>
      </c>
      <c r="C19" s="21" t="s">
        <v>6137</v>
      </c>
      <c r="D19" s="21" t="s">
        <v>6138</v>
      </c>
      <c r="E19" s="21" t="s">
        <v>5793</v>
      </c>
      <c r="F19" s="21"/>
      <c r="G19" s="21" t="s">
        <v>6139</v>
      </c>
      <c r="H19" s="21" t="s">
        <v>6082</v>
      </c>
      <c r="I19" s="21"/>
      <c r="J19" s="484" t="s">
        <v>6140</v>
      </c>
      <c r="K19" s="21" t="str">
        <f t="shared" si="1"/>
        <v>Data Element Group = CDS.Additional Study Information || Data Element Name = organism_species || Definition = The organism/species that is used for the experiment || Data Type = string || Valid Values =  || Example Values = Human/Mouse/Cell Line/Canine || Required? = Yes || Multiplicity =  || CDE Public ID = C14250</v>
      </c>
    </row>
    <row r="20" spans="1:11" ht="43.5">
      <c r="A20" s="21" t="str">
        <f t="shared" si="0"/>
        <v>CDS.Additional Study Information.adult_or_childhood_study</v>
      </c>
      <c r="B20" s="525" t="s">
        <v>6136</v>
      </c>
      <c r="C20" s="21" t="s">
        <v>6141</v>
      </c>
      <c r="D20" s="21" t="s">
        <v>6142</v>
      </c>
      <c r="E20" s="21" t="s">
        <v>5793</v>
      </c>
      <c r="F20" s="21" t="s">
        <v>6141</v>
      </c>
      <c r="G20" s="21" t="s">
        <v>6143</v>
      </c>
      <c r="H20" s="21" t="s">
        <v>6082</v>
      </c>
      <c r="I20" s="21"/>
      <c r="J20" s="484" t="s">
        <v>6144</v>
      </c>
      <c r="K20" s="21" t="str">
        <f t="shared" si="1"/>
        <v>Data Element Group = CDS.Additional Study Information || Data Element Name = adult_or_childhood_study || Definition = If the study involves Adults or Children || Data Type = string || Valid Values = adult_or_childhood_study || Example Values = Pediatric || Required? = Yes || Multiplicity =  || CDE Public ID = C175884</v>
      </c>
    </row>
    <row r="21" spans="1:11" ht="43.5">
      <c r="A21" s="21" t="str">
        <f t="shared" si="0"/>
        <v>CDS.Additional Study Information.number_of_subjects</v>
      </c>
      <c r="B21" s="525" t="s">
        <v>6136</v>
      </c>
      <c r="C21" s="21" t="s">
        <v>6145</v>
      </c>
      <c r="D21" s="21" t="s">
        <v>6146</v>
      </c>
      <c r="E21" s="21" t="s">
        <v>306</v>
      </c>
      <c r="F21" s="21"/>
      <c r="G21" s="21">
        <v>2000</v>
      </c>
      <c r="H21" s="21" t="s">
        <v>6147</v>
      </c>
      <c r="I21" s="21"/>
      <c r="J21" s="484" t="s">
        <v>6148</v>
      </c>
      <c r="K21" s="21" t="str">
        <f t="shared" si="1"/>
        <v>Data Element Group = CDS.Additional Study Information || Data Element Name = number_of_subjects || Definition = How many cases or subjects participated in the study || Data Type = number || Valid Values =  || Example Values = 2000 || Required? = Yes  || Multiplicity =  || CDE Public ID = C175885</v>
      </c>
    </row>
    <row r="22" spans="1:11" ht="43.5">
      <c r="A22" s="21" t="str">
        <f t="shared" si="0"/>
        <v>CDS.Additional Study Information.number_of_samples</v>
      </c>
      <c r="B22" s="525" t="s">
        <v>6136</v>
      </c>
      <c r="C22" s="21" t="s">
        <v>6149</v>
      </c>
      <c r="D22" s="21" t="s">
        <v>6150</v>
      </c>
      <c r="E22" s="21" t="s">
        <v>306</v>
      </c>
      <c r="F22" s="21"/>
      <c r="G22" s="21">
        <v>4000</v>
      </c>
      <c r="H22" s="21" t="s">
        <v>6082</v>
      </c>
      <c r="I22" s="21"/>
      <c r="J22" s="484" t="s">
        <v>6151</v>
      </c>
      <c r="K22" s="21" t="str">
        <f t="shared" si="1"/>
        <v>Data Element Group = CDS.Additional Study Information || Data Element Name = number_of_samples || Definition = How many samples are there in the study? || Data Type = number || Valid Values =  || Example Values = 4000 || Required? = Yes || Multiplicity =  || CDE Public ID = C53190</v>
      </c>
    </row>
    <row r="23" spans="1:11" ht="43.5">
      <c r="A23" s="21" t="str">
        <f t="shared" si="0"/>
        <v>CDS.Additional Study Information.study_data_types</v>
      </c>
      <c r="B23" s="525" t="s">
        <v>6136</v>
      </c>
      <c r="C23" s="21" t="s">
        <v>6152</v>
      </c>
      <c r="D23" s="21" t="s">
        <v>6153</v>
      </c>
      <c r="E23" s="21" t="s">
        <v>5793</v>
      </c>
      <c r="F23" s="21" t="s">
        <v>6152</v>
      </c>
      <c r="G23" s="21" t="s">
        <v>6154</v>
      </c>
      <c r="H23" s="21" t="s">
        <v>6082</v>
      </c>
      <c r="I23" s="21"/>
      <c r="J23" s="484" t="s">
        <v>6155</v>
      </c>
      <c r="K23" s="21" t="str">
        <f t="shared" si="1"/>
        <v>Data Element Group = CDS.Additional Study Information || Data Element Name = study_data_types || Definition = What type of scientific data is in the study? || Data Type = string || Valid Values = study_data_types || Example Values = Proteomics, Genomics, Imaging  || Required? = Yes || Multiplicity =  || CDE Public ID = C175886</v>
      </c>
    </row>
    <row r="24" spans="1:11" ht="58">
      <c r="A24" s="21" t="str">
        <f t="shared" si="0"/>
        <v>CDS.Additional Study Information.experimental_strategy_and_data_subtype</v>
      </c>
      <c r="B24" s="525" t="s">
        <v>6136</v>
      </c>
      <c r="C24" s="21" t="s">
        <v>6156</v>
      </c>
      <c r="D24" s="21" t="s">
        <v>6157</v>
      </c>
      <c r="E24" s="21" t="s">
        <v>5793</v>
      </c>
      <c r="F24" s="21"/>
      <c r="G24" s="21" t="s">
        <v>6158</v>
      </c>
      <c r="H24" s="21" t="s">
        <v>6082</v>
      </c>
      <c r="I24" s="21"/>
      <c r="J24" s="484" t="s">
        <v>6159</v>
      </c>
      <c r="K24" s="21" t="str">
        <f t="shared" si="1"/>
        <v>Data Element Group = CDS.Additional Study Information || Data Element Name = experimental_strategy_and_data_subtype || Definition = What is the experimental strategy used for the study (or what type of data subtypes exist in the study)? || Data Type = string || Valid Values =  || Example Values = WXS, RNA-Seq, Pathological, Radiological || Required? = Yes || Multiplicity =  || CDE Public ID = C43622</v>
      </c>
    </row>
    <row r="25" spans="1:11" ht="43.5">
      <c r="A25" s="21" t="str">
        <f t="shared" si="0"/>
        <v>CDS.Additional Study Information.data_access_level</v>
      </c>
      <c r="B25" s="525" t="s">
        <v>6136</v>
      </c>
      <c r="C25" s="21" t="s">
        <v>6160</v>
      </c>
      <c r="D25" s="21" t="s">
        <v>6161</v>
      </c>
      <c r="E25" s="21" t="s">
        <v>5793</v>
      </c>
      <c r="F25" s="21" t="s">
        <v>6160</v>
      </c>
      <c r="G25" s="21" t="s">
        <v>6162</v>
      </c>
      <c r="H25" s="21" t="s">
        <v>6082</v>
      </c>
      <c r="I25" s="21"/>
      <c r="J25" s="484" t="s">
        <v>6163</v>
      </c>
      <c r="K25" s="21" t="str">
        <f t="shared" si="1"/>
        <v>Data Element Group = CDS.Additional Study Information || Data Element Name = data_access_level || Definition = Is the data access controlled or open? || Data Type = string || Valid Values = data_access_level || Example Values = Controlled/Open  || Required? = Yes || Multiplicity =  || CDE Public ID = C175887</v>
      </c>
    </row>
    <row r="26" spans="1:11" ht="58">
      <c r="A26" s="21" t="str">
        <f t="shared" si="0"/>
        <v>CDS.Additional Study Information.file_types_and_format</v>
      </c>
      <c r="B26" s="525" t="s">
        <v>6136</v>
      </c>
      <c r="C26" s="21" t="s">
        <v>6164</v>
      </c>
      <c r="D26" s="21" t="s">
        <v>6165</v>
      </c>
      <c r="E26" s="21" t="s">
        <v>5793</v>
      </c>
      <c r="F26" s="21"/>
      <c r="G26" s="21" t="s">
        <v>6166</v>
      </c>
      <c r="H26" s="21" t="s">
        <v>6082</v>
      </c>
      <c r="I26" s="21"/>
      <c r="J26" s="484" t="s">
        <v>6167</v>
      </c>
      <c r="K26" s="21" t="str">
        <f t="shared" si="1"/>
        <v>Data Element Group = CDS.Additional Study Information || Data Element Name = file_types_and_format || Definition = Specific kind of files in the dataset that will be uploaded to CDS || Data Type = string || Valid Values =  || Example Values = (Genomics) BAM; CRAM;CRAI; FastQ
(Imaging) DICOM; Tiff; OME-Tiff; JPEG; NIFTI || Required? = Yes || Multiplicity =  || CDE Public ID = C171252</v>
      </c>
    </row>
    <row r="27" spans="1:11" ht="43.5">
      <c r="A27" s="21" t="str">
        <f t="shared" si="0"/>
        <v>CDS.Additional Study Information.size_of_data_being_uploaded</v>
      </c>
      <c r="B27" s="525" t="s">
        <v>6136</v>
      </c>
      <c r="C27" s="21" t="s">
        <v>6168</v>
      </c>
      <c r="D27" s="21" t="s">
        <v>6169</v>
      </c>
      <c r="E27" s="21" t="s">
        <v>5793</v>
      </c>
      <c r="F27" s="21"/>
      <c r="G27" s="21" t="s">
        <v>6170</v>
      </c>
      <c r="H27" s="21" t="s">
        <v>6082</v>
      </c>
      <c r="I27" s="21"/>
      <c r="J27" s="484" t="s">
        <v>6171</v>
      </c>
      <c r="K27" s="21" t="str">
        <f t="shared" si="1"/>
        <v>Data Element Group = CDS.Additional Study Information || Data Element Name = size_of_data_being_uploaded || Definition = Size of the data being uploaded to CDS || Data Type = string || Valid Values =  || Example Values = 30 TB || Required? = Yes || Multiplicity =  || CDE Public ID = C171192</v>
      </c>
    </row>
    <row r="28" spans="1:11" ht="58">
      <c r="A28" s="21" t="str">
        <f t="shared" si="0"/>
        <v>CDS.Participant.subject_id</v>
      </c>
      <c r="B28" s="589" t="s">
        <v>6172</v>
      </c>
      <c r="C28" s="21" t="s">
        <v>6173</v>
      </c>
      <c r="D28" s="21" t="s">
        <v>6174</v>
      </c>
      <c r="E28" s="21" t="s">
        <v>5793</v>
      </c>
      <c r="F28" s="21"/>
      <c r="G28" s="21"/>
      <c r="H28" s="21" t="s">
        <v>6147</v>
      </c>
      <c r="I28" s="21"/>
      <c r="J28" s="484"/>
      <c r="K28" s="21" t="str">
        <f t="shared" si="1"/>
        <v xml:space="preserve">Data Element Group = CDS.Participant || Data Element Name = subject_id || Definition = An identifier, such as a number or a string that may contain metadata information, for a subject who has taken part in the investigation or study. || Data Type = string || Valid Values =  || Example Values =  || Required? = Yes  || Multiplicity =  || CDE Public ID = </v>
      </c>
    </row>
    <row r="29" spans="1:11" ht="116">
      <c r="A29" s="21" t="str">
        <f t="shared" si="0"/>
        <v>CDS.Participant.gender</v>
      </c>
      <c r="B29" s="589" t="s">
        <v>6172</v>
      </c>
      <c r="C29" s="21" t="s">
        <v>5838</v>
      </c>
      <c r="D29" s="21" t="s">
        <v>6175</v>
      </c>
      <c r="E29" s="21" t="s">
        <v>5793</v>
      </c>
      <c r="F29" s="21" t="s">
        <v>5838</v>
      </c>
      <c r="G29" s="21" t="s">
        <v>6176</v>
      </c>
      <c r="H29" s="21" t="s">
        <v>6147</v>
      </c>
      <c r="I29" s="21"/>
      <c r="J29" s="559">
        <v>2200604</v>
      </c>
      <c r="K29" s="21" t="str">
        <f t="shared" si="1"/>
        <v>Data Element Group = CDS.Participant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string || Valid Values = gender || Example Values = Female, Male, Unknown || Required? = Yes  || Multiplicity =  || CDE Public ID = 2200604</v>
      </c>
    </row>
    <row r="30" spans="1:11" ht="43.5">
      <c r="A30" s="21" t="str">
        <f t="shared" si="0"/>
        <v>CDS.Participant.race</v>
      </c>
      <c r="B30" s="589" t="s">
        <v>6172</v>
      </c>
      <c r="C30" s="21" t="s">
        <v>5841</v>
      </c>
      <c r="D30" s="21" t="s">
        <v>151</v>
      </c>
      <c r="E30" s="21" t="s">
        <v>5793</v>
      </c>
      <c r="F30" s="21" t="s">
        <v>5841</v>
      </c>
      <c r="G30" s="21" t="s">
        <v>152</v>
      </c>
      <c r="H30" s="21" t="s">
        <v>6147</v>
      </c>
      <c r="I30" s="21"/>
      <c r="J30" s="559">
        <v>2192199</v>
      </c>
      <c r="K30" s="21" t="str">
        <f t="shared" si="1"/>
        <v>Data Element Group = CDS.Participant || Data Element Name = race || Definition = Race of the subject || Data Type = string || Valid Values = race || Example Values = Asian, African American, White, Unknown || Required? = Yes  || Multiplicity =  || CDE Public ID = 2192199</v>
      </c>
    </row>
    <row r="31" spans="1:11" ht="116">
      <c r="A31" s="21" t="str">
        <f t="shared" si="0"/>
        <v>CDS.Participant.ethnicity</v>
      </c>
      <c r="B31" s="589" t="s">
        <v>6172</v>
      </c>
      <c r="C31" s="21" t="s">
        <v>5844</v>
      </c>
      <c r="D31" s="21" t="s">
        <v>6177</v>
      </c>
      <c r="E31" s="21" t="s">
        <v>5793</v>
      </c>
      <c r="F31" s="21" t="s">
        <v>5844</v>
      </c>
      <c r="G31" s="21" t="s">
        <v>6178</v>
      </c>
      <c r="H31" s="21" t="s">
        <v>6147</v>
      </c>
      <c r="I31" s="21"/>
      <c r="J31" s="559">
        <v>2192217</v>
      </c>
      <c r="K31" s="21" t="str">
        <f t="shared" si="1"/>
        <v>Data Element Group = CDS.Participant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string || Valid Values = ethnicity || Example Values = Hispanic or Latino, Unknown || Required? = Yes  || Multiplicity =  || CDE Public ID = 2192217</v>
      </c>
    </row>
    <row r="32" spans="1:11" ht="29">
      <c r="A32" s="21" t="str">
        <f t="shared" si="0"/>
        <v>CDS.Participant.dbGaP_subject_id</v>
      </c>
      <c r="B32" s="589" t="s">
        <v>6172</v>
      </c>
      <c r="C32" s="21" t="s">
        <v>6179</v>
      </c>
      <c r="D32" s="21" t="s">
        <v>6180</v>
      </c>
      <c r="E32" s="21" t="s">
        <v>5793</v>
      </c>
      <c r="F32" s="21"/>
      <c r="G32" s="21"/>
      <c r="H32" s="21" t="s">
        <v>6106</v>
      </c>
      <c r="I32" s="21"/>
      <c r="J32" s="484"/>
      <c r="K32" s="21" t="str">
        <f t="shared" si="1"/>
        <v xml:space="preserve">Data Element Group = CDS.Participant || Data Element Name = dbGaP_subject_id || Definition = the subject_id in dbGaP || Data Type = string || Valid Values =  || Example Values =  || Required? = recommended || Multiplicity =  || CDE Public ID = </v>
      </c>
    </row>
    <row r="33" spans="1:11" ht="29">
      <c r="A33" s="21" t="str">
        <f t="shared" si="0"/>
        <v>CDS.Diagnosis.diagnosis_id</v>
      </c>
      <c r="B33" s="21" t="s">
        <v>5457</v>
      </c>
      <c r="C33" s="21" t="s">
        <v>6181</v>
      </c>
      <c r="D33" s="21"/>
      <c r="E33" s="21" t="s">
        <v>5793</v>
      </c>
      <c r="F33" s="21"/>
      <c r="G33" s="21"/>
      <c r="H33" s="21" t="s">
        <v>6129</v>
      </c>
      <c r="I33" s="21"/>
      <c r="J33" s="484"/>
      <c r="K33" s="21" t="str">
        <f t="shared" si="1"/>
        <v xml:space="preserve">Data Element Group = CDS.Diagnosis || Data Element Name = diagnosis_id || Definition =  || Data Type = string || Valid Values =  || Example Values =  || Required? = no || Multiplicity =  || CDE Public ID = </v>
      </c>
    </row>
    <row r="34" spans="1:11" ht="43.5">
      <c r="A34" s="21" t="str">
        <f t="shared" si="0"/>
        <v>CDS.Diagnosis.disease_type</v>
      </c>
      <c r="B34" s="21" t="s">
        <v>5457</v>
      </c>
      <c r="C34" s="21" t="s">
        <v>6182</v>
      </c>
      <c r="D34" s="21" t="s">
        <v>6183</v>
      </c>
      <c r="E34" s="21" t="s">
        <v>5793</v>
      </c>
      <c r="F34" s="21" t="s">
        <v>6182</v>
      </c>
      <c r="G34" s="21" t="s">
        <v>6184</v>
      </c>
      <c r="H34" s="21" t="s">
        <v>6106</v>
      </c>
      <c r="I34" s="21"/>
      <c r="J34" s="484" t="s">
        <v>6185</v>
      </c>
      <c r="K34" s="21" t="str">
        <f t="shared" si="1"/>
        <v>Data Element Group = CDS.Diagnosis || Data Element Name = disease_type || Definition = Type of Disease || Data Type = string || Valid Values = disease_type || Example Values = Cancer || Required? = recommended || Multiplicity =  || CDE Public ID = C2991</v>
      </c>
    </row>
    <row r="35" spans="1:11" ht="58">
      <c r="A35" s="21" t="str">
        <f t="shared" ref="A35:A66" si="2">CONCATENATE("CDS.",B35,".",C35)</f>
        <v>CDS.Diagnosis.primary_site</v>
      </c>
      <c r="B35" s="21" t="s">
        <v>5457</v>
      </c>
      <c r="C35" s="21" t="s">
        <v>6186</v>
      </c>
      <c r="D35" s="21" t="s">
        <v>6187</v>
      </c>
      <c r="E35" s="21" t="s">
        <v>5793</v>
      </c>
      <c r="F35" s="21" t="s">
        <v>6188</v>
      </c>
      <c r="G35" s="21" t="s">
        <v>6189</v>
      </c>
      <c r="H35" s="21" t="s">
        <v>6106</v>
      </c>
      <c r="I35" s="21"/>
      <c r="J35" s="592" t="s">
        <v>6190</v>
      </c>
      <c r="K35" s="21" t="str">
        <f t="shared" ref="K35:K66" si="3">"Data Element Group = CDS."&amp;B35&amp;" || Data Element Name = "&amp;C35&amp;" || Definition = "&amp;D35&amp;" || Data Type = "&amp;E35&amp;" || Valid Values = "&amp;F35&amp;" || Example Values = "&amp;G35&amp;" || Required? = "&amp;H35&amp;" || Multiplicity = "&amp;I35&amp;" || CDE Public ID = "&amp;J35</f>
        <v>Data Element Group = CDS.Diagnosis || Data Element Name = primary_site || Definition = Primary site in the body || Data Type = string || Valid Values = primary_site_of_disease || Example Values = Lung, Kidney, Breast || Required? = recommended || Multiplicity =  || CDE Public ID = 6161019 
C158874</v>
      </c>
    </row>
    <row r="36" spans="1:11" ht="43.5">
      <c r="A36" s="21" t="str">
        <f t="shared" si="2"/>
        <v>CDS.Diagnosis.vital_status</v>
      </c>
      <c r="B36" s="21" t="s">
        <v>5457</v>
      </c>
      <c r="C36" s="21" t="s">
        <v>6191</v>
      </c>
      <c r="D36" s="21" t="s">
        <v>6192</v>
      </c>
      <c r="E36" s="21" t="s">
        <v>5793</v>
      </c>
      <c r="F36" s="21" t="s">
        <v>6193</v>
      </c>
      <c r="G36" s="21" t="s">
        <v>6194</v>
      </c>
      <c r="H36" s="21" t="s">
        <v>6106</v>
      </c>
      <c r="I36" s="21"/>
      <c r="J36" s="559">
        <v>5</v>
      </c>
      <c r="K36" s="21" t="str">
        <f t="shared" si="3"/>
        <v>Data Element Group = CDS.Diagnosis || Data Element Name = vital_status || Definition = living or deceased || Data Type = string || Valid Values = cadsr_vital_status || Example Values = Alive, Deceased, Unknown || Required? = recommended || Multiplicity =  || CDE Public ID = 5</v>
      </c>
    </row>
    <row r="37" spans="1:11" ht="58">
      <c r="A37" s="21" t="str">
        <f t="shared" si="2"/>
        <v>CDS.Additional Diagnosis Information.age_at_diagnosis</v>
      </c>
      <c r="B37" s="21" t="s">
        <v>6195</v>
      </c>
      <c r="C37" s="21" t="s">
        <v>6196</v>
      </c>
      <c r="D37" s="21" t="s">
        <v>6197</v>
      </c>
      <c r="E37" s="21" t="s">
        <v>306</v>
      </c>
      <c r="F37" s="21" t="s">
        <v>6198</v>
      </c>
      <c r="G37" s="21" t="s">
        <v>6199</v>
      </c>
      <c r="H37" s="21" t="s">
        <v>6129</v>
      </c>
      <c r="I37" s="21"/>
      <c r="J37" s="589" t="s">
        <v>6200</v>
      </c>
      <c r="K37" s="21" t="str">
        <f t="shared" si="3"/>
        <v xml:space="preserve">Data Element Group = CDS.Additional Diagnosis Information || Data Element Name = age_at_diagnosis || Definition = Age at the time of diagnosis since birth || Data Type = number || Valid Values = 35; 30-40 || Example Values = Adults age in Years and Children's Age in Days or Unknown || Required? = no || Multiplicity =  || CDE Public ID = 3225640
C156420 </v>
      </c>
    </row>
    <row r="38" spans="1:11" ht="58">
      <c r="A38" s="21" t="str">
        <f t="shared" si="2"/>
        <v>CDS.Additional Diagnosis Information.age_at_diagnosis_units</v>
      </c>
      <c r="B38" s="21" t="s">
        <v>6195</v>
      </c>
      <c r="C38" s="21" t="s">
        <v>6201</v>
      </c>
      <c r="D38" s="21"/>
      <c r="E38" s="21" t="s">
        <v>5793</v>
      </c>
      <c r="F38" s="21" t="s">
        <v>6202</v>
      </c>
      <c r="G38" s="21" t="s">
        <v>6202</v>
      </c>
      <c r="H38" s="21" t="s">
        <v>6203</v>
      </c>
      <c r="I38" s="21"/>
      <c r="J38" s="559"/>
      <c r="K38" s="21" t="str">
        <f t="shared" si="3"/>
        <v xml:space="preserve">Data Element Group = CDS.Additional Diagnosis Information || Data Element Name = age_at_diagnosis_units || Definition =  || Data Type = string || Valid Values = years, days || Example Values = years, days || Required? = (only if age_at_diagnosis is provided) || Multiplicity =  || CDE Public ID = </v>
      </c>
    </row>
    <row r="39" spans="1:11" ht="43.5">
      <c r="A39" s="21" t="str">
        <f t="shared" si="2"/>
        <v>CDS.Additional Diagnosis Information.days_to_last_followup</v>
      </c>
      <c r="B39" s="21" t="s">
        <v>6195</v>
      </c>
      <c r="C39" s="21" t="s">
        <v>6204</v>
      </c>
      <c r="D39" s="21"/>
      <c r="E39" s="21" t="s">
        <v>306</v>
      </c>
      <c r="F39" s="21"/>
      <c r="G39" s="21"/>
      <c r="H39" s="21" t="s">
        <v>6129</v>
      </c>
      <c r="I39" s="21"/>
      <c r="J39" s="559">
        <v>3008273</v>
      </c>
      <c r="K39" s="21" t="str">
        <f t="shared" si="3"/>
        <v>Data Element Group = CDS.Additional Diagnosis Information || Data Element Name = days_to_last_followup || Definition =  || Data Type = number || Valid Values =  || Example Values =  || Required? = no || Multiplicity =  || CDE Public ID = 3008273</v>
      </c>
    </row>
    <row r="40" spans="1:11" ht="72.5">
      <c r="A40" s="21" t="str">
        <f t="shared" si="2"/>
        <v>CDS.Additional Diagnosis Information.primary_diagnosis</v>
      </c>
      <c r="B40" s="21" t="s">
        <v>6195</v>
      </c>
      <c r="C40" s="21" t="s">
        <v>6205</v>
      </c>
      <c r="D40" s="21" t="s">
        <v>6206</v>
      </c>
      <c r="E40" s="21" t="s">
        <v>5793</v>
      </c>
      <c r="F40" s="21" t="s">
        <v>6205</v>
      </c>
      <c r="G40" s="21"/>
      <c r="H40" s="21" t="s">
        <v>6129</v>
      </c>
      <c r="I40" s="21"/>
      <c r="J40" s="559">
        <v>6161032</v>
      </c>
      <c r="K40" s="21" t="str">
        <f t="shared" si="3"/>
        <v>Data Element Group = CDS.Additional Diagnosis Information || Data Element Name = primary_diagnosis || Definition = Text term used to describe the patient's histologic diagnosis, as described by the World Health Organization's (WHO) International Classification of Diseases for Oncology (ICD-O). || Data Type = string || Valid Values = primary_diagnosis || Example Values =  || Required? = no || Multiplicity =  || CDE Public ID = 6161032</v>
      </c>
    </row>
    <row r="41" spans="1:11" ht="246.5">
      <c r="A41" s="21" t="str">
        <f t="shared" si="2"/>
        <v>CDS.Additional Diagnosis Information.morphology</v>
      </c>
      <c r="B41" s="21" t="s">
        <v>6195</v>
      </c>
      <c r="C41" s="21" t="s">
        <v>6207</v>
      </c>
      <c r="D41" s="21" t="s">
        <v>6208</v>
      </c>
      <c r="E41" s="21" t="s">
        <v>5793</v>
      </c>
      <c r="F41" s="21" t="s">
        <v>6207</v>
      </c>
      <c r="G41" s="21"/>
      <c r="H41" s="21" t="s">
        <v>6129</v>
      </c>
      <c r="I41" s="21"/>
      <c r="J41" s="559">
        <v>3226275</v>
      </c>
      <c r="K41" s="21" t="str">
        <f t="shared" si="3"/>
        <v>Data Element Group = CDS.Additional Diagnosis Information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string || Valid Values = morphology || Example Values =  || Required? = no || Multiplicity =  || CDE Public ID = 3226275</v>
      </c>
    </row>
    <row r="42" spans="1:11" ht="87">
      <c r="A42" s="21" t="str">
        <f t="shared" si="2"/>
        <v>CDS.Additional Diagnosis Information.tissue_or_organ_of_origin</v>
      </c>
      <c r="B42" s="21" t="s">
        <v>6195</v>
      </c>
      <c r="C42" s="21" t="s">
        <v>6209</v>
      </c>
      <c r="D42" s="21" t="s">
        <v>6210</v>
      </c>
      <c r="E42" s="21" t="s">
        <v>5793</v>
      </c>
      <c r="F42" s="21" t="s">
        <v>6209</v>
      </c>
      <c r="G42" s="21"/>
      <c r="H42" s="21" t="s">
        <v>6129</v>
      </c>
      <c r="I42" s="21"/>
      <c r="J42" s="559">
        <v>6161035</v>
      </c>
      <c r="K42" s="21" t="str">
        <f t="shared" si="3"/>
        <v>Data Element Group = CDS.Additional Diagnosis Information || Data Element Name = tissue_or_organ_of_origin || Definition = The text term used to describe the anatomic site of origin, of the patient's malignant disease, as described by the World Health Organization's (WHO) International Classification of Diseases for Oncology (ICD-O). || Data Type = string || Valid Values = tissue_or_organ_of_origin || Example Values =  || Required? = no || Multiplicity =  || CDE Public ID = 6161035</v>
      </c>
    </row>
    <row r="43" spans="1:11" ht="87">
      <c r="A43" s="21" t="str">
        <f t="shared" si="2"/>
        <v>CDS.Additional Diagnosis Information.site_of_resection_or_biopsy</v>
      </c>
      <c r="B43" s="21" t="s">
        <v>6195</v>
      </c>
      <c r="C43" s="21" t="s">
        <v>6211</v>
      </c>
      <c r="D43" s="21" t="s">
        <v>6210</v>
      </c>
      <c r="E43" s="21" t="s">
        <v>5793</v>
      </c>
      <c r="F43" s="21" t="s">
        <v>6211</v>
      </c>
      <c r="G43" s="21"/>
      <c r="H43" s="21" t="s">
        <v>6129</v>
      </c>
      <c r="I43" s="21"/>
      <c r="J43" s="559">
        <v>6161034</v>
      </c>
      <c r="K43" s="21" t="str">
        <f t="shared" si="3"/>
        <v>Data Element Group = CDS.Additional Diagnosis Information || Data Element Name = site_of_resection_or_biopsy || Definition = The text term used to describe the anatomic site of origin, of the patient's malignant disease, as described by the World Health Organization's (WHO) International Classification of Diseases for Oncology (ICD-O). || Data Type = string || Valid Values = site_of_resection_or_biopsy || Example Values =  || Required? = no || Multiplicity =  || CDE Public ID = 6161034</v>
      </c>
    </row>
    <row r="44" spans="1:11" ht="43.5">
      <c r="A44" s="21" t="str">
        <f t="shared" si="2"/>
        <v>CDS.Additional Diagnosis Information.tumor_grade</v>
      </c>
      <c r="B44" s="21" t="s">
        <v>6195</v>
      </c>
      <c r="C44" s="21" t="s">
        <v>6212</v>
      </c>
      <c r="D44" s="21" t="s">
        <v>6213</v>
      </c>
      <c r="E44" s="21" t="s">
        <v>5793</v>
      </c>
      <c r="F44" s="21" t="s">
        <v>6212</v>
      </c>
      <c r="G44" s="21"/>
      <c r="H44" s="21" t="s">
        <v>6129</v>
      </c>
      <c r="I44" s="21"/>
      <c r="J44" s="559">
        <v>2785839</v>
      </c>
      <c r="K44" s="21" t="str">
        <f t="shared" si="3"/>
        <v>Data Element Group = CDS.Additional Diagnosis Information || Data Element Name = tumor_grade || Definition = Numeric value to express the degree of abnormality of cancer cells, a measure of differentiation and aggressiveness. || Data Type = string || Valid Values = tumor_grade || Example Values =  || Required? = no || Multiplicity =  || CDE Public ID = 2785839</v>
      </c>
    </row>
    <row r="45" spans="1:11" ht="58">
      <c r="A45" s="21" t="str">
        <f t="shared" si="2"/>
        <v>CDS.Additional Diagnosis Information.tumor_stage_ajcc_clinical_t</v>
      </c>
      <c r="B45" s="21" t="s">
        <v>6195</v>
      </c>
      <c r="C45" s="21" t="s">
        <v>6214</v>
      </c>
      <c r="D45" s="21" t="s">
        <v>6215</v>
      </c>
      <c r="E45" s="21" t="s">
        <v>5793</v>
      </c>
      <c r="F45" s="21" t="s">
        <v>6216</v>
      </c>
      <c r="G45" s="21"/>
      <c r="H45" s="21" t="s">
        <v>6129</v>
      </c>
      <c r="I45" s="21"/>
      <c r="J45" s="559">
        <v>3440328</v>
      </c>
      <c r="K45" s="21" t="str">
        <f t="shared" si="3"/>
        <v>Data Element Group = CDS.Additional Diagnosis Information || Data Element Name = tumor_stage_ajcc_clinical_t || Definition = Extent of the primary cancer based on evidence obtained from clinical assessment parameters determined prior to treatment. || Data Type = string || Valid Values = ajcc_clinical_t || Example Values =  || Required? = no || Multiplicity =  || CDE Public ID = 3440328</v>
      </c>
    </row>
    <row r="46" spans="1:11" ht="72.5">
      <c r="A46" s="21" t="str">
        <f t="shared" si="2"/>
        <v>CDS.Additional Diagnosis Information.tumor_stage_ajcc_clinical_n</v>
      </c>
      <c r="B46" s="21" t="s">
        <v>6195</v>
      </c>
      <c r="C46" s="21" t="s">
        <v>6217</v>
      </c>
      <c r="D46" s="21" t="s">
        <v>6218</v>
      </c>
      <c r="E46" s="21" t="s">
        <v>5793</v>
      </c>
      <c r="F46" s="21" t="s">
        <v>6219</v>
      </c>
      <c r="G46" s="21"/>
      <c r="H46" s="21" t="s">
        <v>6129</v>
      </c>
      <c r="I46" s="21"/>
      <c r="J46" s="559">
        <v>3440330</v>
      </c>
      <c r="K46" s="21" t="str">
        <f t="shared" si="3"/>
        <v>Data Element Group = CDS.Additional Diagnosis Information || Data Element Name = tumor_stage_ajcc_clinical_n || Definition = Extent of the regional lymph node involvement for the cancer based on evidence obtained from clinical assessment parameters determined prior to treatment. || Data Type = string || Valid Values = ajcc_clinical_n || Example Values =  || Required? = no || Multiplicity =  || CDE Public ID = 3440330</v>
      </c>
    </row>
    <row r="47" spans="1:11" ht="58">
      <c r="A47" s="21" t="str">
        <f t="shared" si="2"/>
        <v>CDS.Additional Diagnosis Information.tumor_stage_ajcc_clinical_m</v>
      </c>
      <c r="B47" s="21" t="s">
        <v>6195</v>
      </c>
      <c r="C47" s="21" t="s">
        <v>6220</v>
      </c>
      <c r="D47" s="21" t="s">
        <v>6221</v>
      </c>
      <c r="E47" s="21" t="s">
        <v>5793</v>
      </c>
      <c r="F47" s="21" t="s">
        <v>6222</v>
      </c>
      <c r="G47" s="21"/>
      <c r="H47" s="21" t="s">
        <v>6129</v>
      </c>
      <c r="I47" s="21"/>
      <c r="J47" s="559">
        <v>3440331</v>
      </c>
      <c r="K47" s="21" t="str">
        <f t="shared" si="3"/>
        <v>Data Element Group = CDS.Additional Diagnosis Information || Data Element Name = tumor_stage_ajcc_clinical_m || Definition = Extent of the distant metastasis for the cancer based on evidence obtained from clinical assessment parameters determined prior to treatment. || Data Type = string || Valid Values = ajcc_clinical_m || Example Values =  || Required? = no || Multiplicity =  || CDE Public ID = 3440331</v>
      </c>
    </row>
    <row r="48" spans="1:11" ht="58">
      <c r="A48" s="21" t="str">
        <f t="shared" si="2"/>
        <v>CDS.Additional Diagnosis Information.progression_or_recurrence</v>
      </c>
      <c r="B48" s="21" t="s">
        <v>6195</v>
      </c>
      <c r="C48" s="21" t="s">
        <v>6223</v>
      </c>
      <c r="D48" s="21" t="s">
        <v>6224</v>
      </c>
      <c r="E48" s="21" t="s">
        <v>5793</v>
      </c>
      <c r="F48" s="21" t="s">
        <v>6223</v>
      </c>
      <c r="G48" s="21"/>
      <c r="H48" s="21" t="s">
        <v>6129</v>
      </c>
      <c r="I48" s="21"/>
      <c r="J48" s="559">
        <v>3121376</v>
      </c>
      <c r="K48" s="21" t="str">
        <f t="shared" si="3"/>
        <v>Data Element Group = CDS.Additional Diagnosis Information || Data Element Name = progression_or_recurrence || Definition = Yes/No/Unknown indicator to identify whether a patient has had a new tumor event after initial treatment. || Data Type = string || Valid Values = progression_or_recurrence || Example Values =  || Required? = no || Multiplicity =  || CDE Public ID = 3121376</v>
      </c>
    </row>
    <row r="49" spans="1:11" ht="43.5">
      <c r="A49" s="21" t="str">
        <f t="shared" si="2"/>
        <v>CDS.Additional Diagnosis Information.days_to_recurrence</v>
      </c>
      <c r="B49" s="21" t="s">
        <v>6195</v>
      </c>
      <c r="C49" s="21" t="s">
        <v>6225</v>
      </c>
      <c r="D49" s="21" t="s">
        <v>6226</v>
      </c>
      <c r="E49" s="21" t="s">
        <v>306</v>
      </c>
      <c r="F49" s="526"/>
      <c r="G49" s="21"/>
      <c r="H49" s="21" t="s">
        <v>6129</v>
      </c>
      <c r="I49" s="21"/>
      <c r="J49" s="559">
        <v>6154731</v>
      </c>
      <c r="K49" s="21" t="str">
        <f t="shared" si="3"/>
        <v>Data Element Group = CDS.Additional Diagnosis Information || Data Element Name = days_to_recurrence || Definition = Number of days between the date used for index and the date the patient's disease recurred || Data Type = number || Valid Values =  || Example Values =  || Required? = no || Multiplicity =  || CDE Public ID = 6154731</v>
      </c>
    </row>
    <row r="50" spans="1:11" ht="58">
      <c r="A50" s="21" t="str">
        <f t="shared" si="2"/>
        <v>CDS.Additional Diagnosis Information.days_to_last_known_disease_status</v>
      </c>
      <c r="B50" s="21" t="s">
        <v>6195</v>
      </c>
      <c r="C50" s="21" t="s">
        <v>6227</v>
      </c>
      <c r="D50" s="21" t="s">
        <v>5612</v>
      </c>
      <c r="E50" s="21" t="s">
        <v>306</v>
      </c>
      <c r="F50" s="526"/>
      <c r="G50" s="21"/>
      <c r="H50" s="21" t="s">
        <v>6129</v>
      </c>
      <c r="I50" s="21"/>
      <c r="J50" s="559">
        <v>3008273</v>
      </c>
      <c r="K50" s="21" t="str">
        <f t="shared" si="3"/>
        <v>Data Element Group = CDS.Additional Diagnosis Information || Data Element Name = days_to_last_known_disease_status || Definition = Time interval from the date of last follow up to the date of initial pathologic diagnosis, represented as a calculated number of days. || Data Type = number || Valid Values =  || Example Values =  || Required? = no || Multiplicity =  || CDE Public ID = 3008273</v>
      </c>
    </row>
    <row r="51" spans="1:11" ht="58">
      <c r="A51" s="21" t="str">
        <f t="shared" si="2"/>
        <v>CDS.Additional Diagnosis Information.last_known_disease_status</v>
      </c>
      <c r="B51" s="21" t="s">
        <v>6195</v>
      </c>
      <c r="C51" s="21" t="s">
        <v>6228</v>
      </c>
      <c r="D51" s="21" t="s">
        <v>6229</v>
      </c>
      <c r="E51" s="21" t="s">
        <v>5793</v>
      </c>
      <c r="F51" s="21" t="s">
        <v>6228</v>
      </c>
      <c r="G51" s="21"/>
      <c r="H51" s="21" t="s">
        <v>6129</v>
      </c>
      <c r="I51" s="21"/>
      <c r="J51" s="559">
        <v>5424231</v>
      </c>
      <c r="K51" s="21" t="str">
        <f t="shared" si="3"/>
        <v>Data Element Group = CDS.Additional Diagnosis Information || Data Element Name = last_known_disease_status || Definition = Text term that describes the last known state or condition of an individual's neoplasm. || Data Type = string || Valid Values = last_known_disease_status || Example Values =  || Required? = no || Multiplicity =  || CDE Public ID = 5424231</v>
      </c>
    </row>
    <row r="52" spans="1:11" ht="29">
      <c r="A52" s="21" t="str">
        <f t="shared" si="2"/>
        <v>CDS.Treatment.treatment_id</v>
      </c>
      <c r="B52" s="21" t="s">
        <v>3427</v>
      </c>
      <c r="C52" s="21" t="s">
        <v>6230</v>
      </c>
      <c r="D52" s="21" t="s">
        <v>6231</v>
      </c>
      <c r="E52" s="21" t="s">
        <v>5793</v>
      </c>
      <c r="F52" s="21"/>
      <c r="G52" s="21"/>
      <c r="H52" s="21" t="s">
        <v>6129</v>
      </c>
      <c r="I52" s="21"/>
      <c r="J52" s="484"/>
      <c r="K52" s="21" t="str">
        <f t="shared" si="3"/>
        <v xml:space="preserve">Data Element Group = CDS.Treatment || Data Element Name = treatment_id || Definition = treatment identifier || Data Type = string || Valid Values =  || Example Values =  || Required? = no || Multiplicity =  || CDE Public ID = </v>
      </c>
    </row>
    <row r="53" spans="1:11" ht="43.5">
      <c r="A53" s="21" t="str">
        <f t="shared" si="2"/>
        <v>CDS.Treatment.treatment_type</v>
      </c>
      <c r="B53" s="21" t="s">
        <v>3427</v>
      </c>
      <c r="C53" s="21" t="s">
        <v>6232</v>
      </c>
      <c r="D53" s="21" t="s">
        <v>6233</v>
      </c>
      <c r="E53" s="21" t="s">
        <v>5793</v>
      </c>
      <c r="F53" s="21" t="s">
        <v>6232</v>
      </c>
      <c r="G53" s="21" t="s">
        <v>6234</v>
      </c>
      <c r="H53" s="21" t="s">
        <v>6129</v>
      </c>
      <c r="I53" s="21"/>
      <c r="J53" s="559">
        <v>5102381</v>
      </c>
      <c r="K53" s="21" t="str">
        <f t="shared" si="3"/>
        <v>Data Element Group = CDS.Treatment || Data Element Name = treatment_type || Definition = Text term that describes the kind of treatment administered. || Data Type = string || Valid Values = treatment_type || Example Values = Surgery; Radiation, Photon Beam || Required? = no || Multiplicity =  || CDE Public ID = 5102381</v>
      </c>
    </row>
    <row r="54" spans="1:11" ht="43.5">
      <c r="A54" s="21" t="str">
        <f t="shared" si="2"/>
        <v>CDS.Treatment.days_to_treatment</v>
      </c>
      <c r="B54" s="21" t="s">
        <v>3427</v>
      </c>
      <c r="C54" s="21" t="s">
        <v>6235</v>
      </c>
      <c r="D54" s="21" t="s">
        <v>6236</v>
      </c>
      <c r="E54" s="21" t="s">
        <v>306</v>
      </c>
      <c r="F54" s="21"/>
      <c r="G54" s="21">
        <v>5</v>
      </c>
      <c r="H54" s="21" t="s">
        <v>6129</v>
      </c>
      <c r="I54" s="21"/>
      <c r="J54" s="559">
        <v>6154726</v>
      </c>
      <c r="K54" s="21" t="str">
        <f t="shared" si="3"/>
        <v>Data Element Group = CDS.Treatment || Data Element Name = days_to_treatment || Definition = Number of days between the date used for index and the date the treatment started. || Data Type = number || Valid Values =  || Example Values = 5 || Required? = no || Multiplicity =  || CDE Public ID = 6154726</v>
      </c>
    </row>
    <row r="55" spans="1:11" ht="43.5">
      <c r="A55" s="21" t="str">
        <f t="shared" si="2"/>
        <v>CDS.Treatment.treatment_outcome</v>
      </c>
      <c r="B55" s="21" t="s">
        <v>3427</v>
      </c>
      <c r="C55" s="21" t="s">
        <v>6057</v>
      </c>
      <c r="D55" s="21" t="s">
        <v>6237</v>
      </c>
      <c r="E55" s="21" t="s">
        <v>5793</v>
      </c>
      <c r="F55" s="21" t="s">
        <v>6057</v>
      </c>
      <c r="G55" s="21" t="s">
        <v>6238</v>
      </c>
      <c r="H55" s="21" t="s">
        <v>6129</v>
      </c>
      <c r="I55" s="21"/>
      <c r="J55" s="559">
        <v>5102383</v>
      </c>
      <c r="K55" s="21" t="str">
        <f t="shared" si="3"/>
        <v>Data Element Group = CDS.Treatment || Data Element Name = treatment_outcome || Definition = Text term that describes the patient's final outcome after the treatment was administered. || Data Type = string || Valid Values = treatment_outcome || Example Values = Progressive Disease || Required? = no || Multiplicity =  || CDE Public ID = 5102383</v>
      </c>
    </row>
    <row r="56" spans="1:11" ht="43.5">
      <c r="A56" s="21" t="str">
        <f t="shared" si="2"/>
        <v>CDS.Treatment.therapeutic_agents</v>
      </c>
      <c r="B56" s="21" t="s">
        <v>3427</v>
      </c>
      <c r="C56" s="21" t="s">
        <v>6239</v>
      </c>
      <c r="D56" s="21" t="s">
        <v>6240</v>
      </c>
      <c r="E56" s="21" t="s">
        <v>5793</v>
      </c>
      <c r="F56" s="21" t="s">
        <v>6239</v>
      </c>
      <c r="G56" s="21" t="s">
        <v>6241</v>
      </c>
      <c r="H56" s="21" t="s">
        <v>6129</v>
      </c>
      <c r="I56" s="21"/>
      <c r="J56" s="559">
        <v>2975232</v>
      </c>
      <c r="K56" s="21" t="str">
        <f t="shared" si="3"/>
        <v>Data Element Group = CDS.Treatment || Data Element Name = therapeutic_agents || Definition = Text identification of the individual agent(s) used as part of a treatment regimen. || Data Type = string || Valid Values = therapeutic_agents || Example Values = 13-Deoxydoxorubicin || Required? = no || Multiplicity =  || CDE Public ID = 2975232</v>
      </c>
    </row>
    <row r="57" spans="1:11" ht="29">
      <c r="A57" s="21" t="str">
        <f t="shared" si="2"/>
        <v>CDS.Sample Information.sample_id</v>
      </c>
      <c r="B57" s="21" t="s">
        <v>6242</v>
      </c>
      <c r="C57" s="21" t="s">
        <v>6243</v>
      </c>
      <c r="D57" s="21" t="s">
        <v>6244</v>
      </c>
      <c r="E57" s="21" t="s">
        <v>5793</v>
      </c>
      <c r="F57" s="21"/>
      <c r="G57" s="21"/>
      <c r="H57" s="21" t="s">
        <v>6245</v>
      </c>
      <c r="I57" s="21"/>
      <c r="J57" s="484"/>
      <c r="K57" s="21" t="str">
        <f t="shared" si="3"/>
        <v xml:space="preserve">Data Element Group = CDS.Sample Information || Data Element Name = sample_id || Definition = sample identifier || Data Type = string || Valid Values =  || Example Values =  || Required? = yes || Multiplicity =  || CDE Public ID = </v>
      </c>
    </row>
    <row r="58" spans="1:11" ht="43.5">
      <c r="A58" s="21" t="str">
        <f t="shared" si="2"/>
        <v>CDS.Sample Information.sample_description</v>
      </c>
      <c r="B58" s="21" t="s">
        <v>6242</v>
      </c>
      <c r="C58" s="21" t="s">
        <v>6246</v>
      </c>
      <c r="D58" s="21" t="s">
        <v>6247</v>
      </c>
      <c r="E58" s="21" t="s">
        <v>5793</v>
      </c>
      <c r="F58" s="21"/>
      <c r="G58" s="21"/>
      <c r="H58" s="21" t="s">
        <v>6129</v>
      </c>
      <c r="I58" s="21"/>
      <c r="J58" s="484"/>
      <c r="K58" s="21" t="str">
        <f t="shared" si="3"/>
        <v xml:space="preserve">Data Element Group = CDS.Sample Information || Data Element Name = sample_description || Definition = a description of the sample || Data Type = string || Valid Values =  || Example Values =  || Required? = no || Multiplicity =  || CDE Public ID = </v>
      </c>
    </row>
    <row r="59" spans="1:11" ht="43.5">
      <c r="A59" s="21" t="str">
        <f t="shared" si="2"/>
        <v>CDS.Sample Information.biosample_accession</v>
      </c>
      <c r="B59" s="21" t="s">
        <v>6242</v>
      </c>
      <c r="C59" s="21" t="s">
        <v>6248</v>
      </c>
      <c r="D59" s="21" t="s">
        <v>6249</v>
      </c>
      <c r="E59" s="21" t="s">
        <v>5793</v>
      </c>
      <c r="F59" s="21"/>
      <c r="G59" s="21" t="s">
        <v>6250</v>
      </c>
      <c r="H59" s="21" t="s">
        <v>6106</v>
      </c>
      <c r="I59" s="21"/>
      <c r="J59" s="484" t="s">
        <v>6251</v>
      </c>
      <c r="K59" s="21" t="str">
        <f t="shared" si="3"/>
        <v>Data Element Group = CDS.Sample Information || Data Element Name = biosample_accession || Definition = BioSample  (SAMN) accession number || Data Type = string || Valid Values =  || Example Values = SAMN#### || Required? = recommended || Multiplicity =  || CDE Public ID = C175889</v>
      </c>
    </row>
    <row r="60" spans="1:11" ht="43.5">
      <c r="A60" s="21" t="str">
        <f t="shared" si="2"/>
        <v>CDS.Sample Information.sample_type</v>
      </c>
      <c r="B60" s="21" t="s">
        <v>6242</v>
      </c>
      <c r="C60" s="21" t="s">
        <v>6252</v>
      </c>
      <c r="D60" s="21" t="s">
        <v>6253</v>
      </c>
      <c r="E60" s="21" t="s">
        <v>5793</v>
      </c>
      <c r="F60" s="21" t="s">
        <v>6252</v>
      </c>
      <c r="G60" s="21" t="s">
        <v>6254</v>
      </c>
      <c r="H60" s="21" t="s">
        <v>6245</v>
      </c>
      <c r="I60" s="21"/>
      <c r="J60" s="559">
        <v>3111302</v>
      </c>
      <c r="K60" s="21" t="str">
        <f t="shared" si="3"/>
        <v>Data Element Group = CDS.Sample Information || Data Element Name = sample_type || Definition = Text term to describe the source of a biospecimen used for a laboratory test. || Data Type = string || Valid Values = sample_type || Example Values = Blood Derived Cancer - Bone Marrow || Required? = yes || Multiplicity =  || CDE Public ID = 3111302</v>
      </c>
    </row>
    <row r="61" spans="1:11" ht="43.5">
      <c r="A61" s="21" t="str">
        <f t="shared" si="2"/>
        <v>CDS.Additional Sample Information.sample_tumor_status</v>
      </c>
      <c r="B61" s="21" t="s">
        <v>6255</v>
      </c>
      <c r="C61" s="21" t="s">
        <v>6256</v>
      </c>
      <c r="D61" s="21" t="s">
        <v>6257</v>
      </c>
      <c r="E61" s="21" t="s">
        <v>5793</v>
      </c>
      <c r="F61" s="21"/>
      <c r="G61" s="21"/>
      <c r="H61" s="21" t="s">
        <v>6245</v>
      </c>
      <c r="I61" s="21"/>
      <c r="J61" s="484"/>
      <c r="K61" s="21" t="str">
        <f t="shared" si="3"/>
        <v xml:space="preserve">Data Element Group = CDS.Additional Sample Information || Data Element Name = sample_tumor_status || Definition = Normal or Tumor Sample Pathology Indicator || Data Type = string || Valid Values =  || Example Values =  || Required? = yes || Multiplicity =  || CDE Public ID = </v>
      </c>
    </row>
    <row r="62" spans="1:11" ht="43.5">
      <c r="A62" s="21" t="str">
        <f t="shared" si="2"/>
        <v>CDS.Additional Sample Information.sample_anatomic_site</v>
      </c>
      <c r="B62" s="21" t="s">
        <v>6255</v>
      </c>
      <c r="C62" s="21" t="s">
        <v>6258</v>
      </c>
      <c r="D62" s="21" t="s">
        <v>6259</v>
      </c>
      <c r="E62" s="21" t="s">
        <v>5793</v>
      </c>
      <c r="F62" s="21"/>
      <c r="G62" s="21"/>
      <c r="H62" s="21" t="s">
        <v>6129</v>
      </c>
      <c r="I62" s="21"/>
      <c r="J62" s="599">
        <v>474851</v>
      </c>
      <c r="K62" s="21" t="str">
        <f t="shared" si="3"/>
        <v>Data Element Group = CDS.Additional Sample Information || Data Element Name = sample_anatomic_site || Definition = Text term that represents the name of the primary disease site of the submitted tumor sample. || Data Type = string || Valid Values =  || Example Values =  || Required? = no || Multiplicity =  || CDE Public ID = 474851</v>
      </c>
    </row>
    <row r="63" spans="1:11" ht="58">
      <c r="A63" s="21" t="str">
        <f t="shared" si="2"/>
        <v>CDS.Additional Sample Information.sample_age_at_collection</v>
      </c>
      <c r="B63" s="21" t="s">
        <v>6255</v>
      </c>
      <c r="C63" s="21" t="s">
        <v>6260</v>
      </c>
      <c r="D63" s="21" t="s">
        <v>6261</v>
      </c>
      <c r="E63" s="21" t="s">
        <v>306</v>
      </c>
      <c r="F63" s="21"/>
      <c r="G63" s="21" t="s">
        <v>6250</v>
      </c>
      <c r="H63" s="21" t="s">
        <v>6106</v>
      </c>
      <c r="I63" s="21"/>
      <c r="J63" s="592">
        <v>3008340</v>
      </c>
      <c r="K63" s="21" t="str">
        <f t="shared" si="3"/>
        <v>Data Element Group = CDS.Additional Sample Information || Data Element Name = sample_age_at_collection || Definition = The number of days from the index date to the date a sample was collected for a specific study or project. || Data Type = number || Valid Values =  || Example Values = SAMN#### || Required? = recommended || Multiplicity =  || CDE Public ID = 3008340</v>
      </c>
    </row>
    <row r="64" spans="1:11" ht="43.5">
      <c r="A64" s="21" t="str">
        <f t="shared" si="2"/>
        <v>CDS.Additional Sample Information.derived_from_specimen</v>
      </c>
      <c r="B64" s="21" t="s">
        <v>6255</v>
      </c>
      <c r="C64" s="21" t="s">
        <v>6262</v>
      </c>
      <c r="D64" s="21" t="s">
        <v>6263</v>
      </c>
      <c r="E64" s="21" t="s">
        <v>5793</v>
      </c>
      <c r="F64" s="21" t="s">
        <v>6252</v>
      </c>
      <c r="G64" s="21" t="s">
        <v>6254</v>
      </c>
      <c r="H64" s="21" t="s">
        <v>6245</v>
      </c>
      <c r="I64" s="21"/>
      <c r="J64" s="484"/>
      <c r="K64" s="21" t="str">
        <f t="shared" si="3"/>
        <v xml:space="preserve">Data Element Group = CDS.Additional Sample Information || Data Element Name = derived_from_specimen || Definition = identifer of parent specimen for this sample || Data Type = string || Valid Values = sample_type || Example Values = Blood Derived Cancer - Bone Marrow || Required? = yes || Multiplicity =  || CDE Public ID = </v>
      </c>
    </row>
    <row r="65" spans="1:11" ht="29">
      <c r="A65" s="21" t="str">
        <f t="shared" si="2"/>
        <v>CDS.File.file_id</v>
      </c>
      <c r="B65" s="21" t="s">
        <v>5460</v>
      </c>
      <c r="C65" s="21" t="s">
        <v>6264</v>
      </c>
      <c r="D65" s="21" t="s">
        <v>6265</v>
      </c>
      <c r="E65" s="21" t="s">
        <v>5793</v>
      </c>
      <c r="F65" s="21"/>
      <c r="G65" s="21"/>
      <c r="H65" s="21" t="s">
        <v>6082</v>
      </c>
      <c r="I65" s="21"/>
      <c r="J65" s="484"/>
      <c r="K65" s="21" t="str">
        <f t="shared" si="3"/>
        <v xml:space="preserve">Data Element Group = CDS.File || Data Element Name = file_id || Definition = identifier || Data Type = string || Valid Values =  || Example Values =  || Required? = Yes || Multiplicity =  || CDE Public ID = </v>
      </c>
    </row>
    <row r="66" spans="1:11" ht="29">
      <c r="A66" s="21" t="str">
        <f t="shared" si="2"/>
        <v>CDS.File.file_name</v>
      </c>
      <c r="B66" s="21" t="s">
        <v>5460</v>
      </c>
      <c r="C66" s="21" t="s">
        <v>5940</v>
      </c>
      <c r="D66" s="21" t="s">
        <v>6266</v>
      </c>
      <c r="E66" s="21" t="s">
        <v>5793</v>
      </c>
      <c r="F66" s="21"/>
      <c r="G66" s="21"/>
      <c r="H66" s="21" t="s">
        <v>6082</v>
      </c>
      <c r="I66" s="21"/>
      <c r="J66" s="484"/>
      <c r="K66" s="21" t="str">
        <f t="shared" si="3"/>
        <v xml:space="preserve">Data Element Group = CDS.File || Data Element Name = file_name || Definition = name of file || Data Type = string || Valid Values =  || Example Values =  || Required? = Yes || Multiplicity =  || CDE Public ID = </v>
      </c>
    </row>
    <row r="67" spans="1:11" ht="43.5">
      <c r="A67" s="21" t="str">
        <f t="shared" ref="A67:A98" si="4">CONCATENATE("CDS.",B67,".",C67)</f>
        <v>CDS.File.file_type</v>
      </c>
      <c r="B67" s="21" t="s">
        <v>5460</v>
      </c>
      <c r="C67" s="21" t="s">
        <v>5947</v>
      </c>
      <c r="D67" s="21" t="s">
        <v>6267</v>
      </c>
      <c r="E67" s="21" t="s">
        <v>5793</v>
      </c>
      <c r="F67" s="21"/>
      <c r="G67" s="21" t="s">
        <v>6268</v>
      </c>
      <c r="H67" s="21" t="s">
        <v>6082</v>
      </c>
      <c r="I67" s="21"/>
      <c r="J67" s="592" t="s">
        <v>6269</v>
      </c>
      <c r="K67" s="21" t="str">
        <f t="shared" ref="K67:K76" si="5">"Data Element Group = CDS."&amp;B67&amp;" || Data Element Name = "&amp;C67&amp;" || Definition = "&amp;D67&amp;" || Data Type = "&amp;E67&amp;" || Valid Values = "&amp;F67&amp;" || Example Values = "&amp;G67&amp;" || Required? = "&amp;H67&amp;" || Multiplicity = "&amp;I67&amp;" || CDE Public ID = "&amp;J67</f>
        <v>Data Element Group = CDS.File || Data Element Name = file_type || Definition = what type of file || Data Type = string || Valid Values =  || Example Values = CRAM; FASTQ; BAM; BAI || Required? = Yes || Multiplicity =  || CDE Public ID = 6983162 with an alternate of 7797710</v>
      </c>
    </row>
    <row r="68" spans="1:11" ht="29">
      <c r="A68" s="21" t="str">
        <f t="shared" si="4"/>
        <v>CDS.File.file_description</v>
      </c>
      <c r="B68" s="21" t="s">
        <v>5460</v>
      </c>
      <c r="C68" s="21" t="s">
        <v>5934</v>
      </c>
      <c r="D68" s="21" t="s">
        <v>6270</v>
      </c>
      <c r="E68" s="21" t="s">
        <v>5793</v>
      </c>
      <c r="F68" s="21"/>
      <c r="G68" s="21"/>
      <c r="H68" s="21" t="s">
        <v>6106</v>
      </c>
      <c r="I68" s="21"/>
      <c r="J68" s="484"/>
      <c r="K68" s="21" t="str">
        <f t="shared" si="5"/>
        <v xml:space="preserve">Data Element Group = CDS.File || Data Element Name = file_description || Definition = description  || Data Type = string || Valid Values =  || Example Values =  || Required? = recommended || Multiplicity =  || CDE Public ID = </v>
      </c>
    </row>
    <row r="69" spans="1:11" ht="29">
      <c r="A69" s="21" t="str">
        <f t="shared" si="4"/>
        <v>CDS.File.file_size</v>
      </c>
      <c r="B69" s="21" t="s">
        <v>5460</v>
      </c>
      <c r="C69" s="21" t="s">
        <v>5942</v>
      </c>
      <c r="D69" s="21" t="s">
        <v>6271</v>
      </c>
      <c r="E69" s="21" t="s">
        <v>306</v>
      </c>
      <c r="F69" s="21"/>
      <c r="G69" s="21" t="s">
        <v>6272</v>
      </c>
      <c r="H69" s="21" t="s">
        <v>6082</v>
      </c>
      <c r="I69" s="21"/>
      <c r="J69" s="484"/>
      <c r="K69" s="21" t="str">
        <f t="shared" si="5"/>
        <v xml:space="preserve">Data Element Group = CDS.File || Data Element Name = file_size || Definition = size in bytes (not KB) || Data Type = number || Valid Values =  || Example Values = 128; 20930 || Required? = Yes || Multiplicity =  || CDE Public ID = </v>
      </c>
    </row>
    <row r="70" spans="1:11" ht="43.5">
      <c r="A70" s="21" t="str">
        <f t="shared" si="4"/>
        <v>CDS.File.md5sum</v>
      </c>
      <c r="B70" s="21" t="s">
        <v>5460</v>
      </c>
      <c r="C70" s="21" t="s">
        <v>5950</v>
      </c>
      <c r="D70" s="21" t="s">
        <v>6273</v>
      </c>
      <c r="E70" s="21" t="s">
        <v>5793</v>
      </c>
      <c r="F70" s="21"/>
      <c r="G70" s="21" t="s">
        <v>6274</v>
      </c>
      <c r="H70" s="21" t="s">
        <v>6082</v>
      </c>
      <c r="I70" s="21"/>
      <c r="J70" s="484" t="s">
        <v>6275</v>
      </c>
      <c r="K70" s="21" t="str">
        <f t="shared" si="5"/>
        <v>Data Element Group = CDS.File || Data Element Name = md5sum || Definition = md5 hash || Data Type = string || Valid Values =  || Example Values = 8fd5ed062da45497f7495002a8e9d713 || Required? = Yes || Multiplicity =  || CDE Public ID = C171276</v>
      </c>
    </row>
    <row r="71" spans="1:11" ht="43.5">
      <c r="A71" s="21" t="str">
        <f t="shared" si="4"/>
        <v>CDS.File.checksum_value</v>
      </c>
      <c r="B71" s="21" t="s">
        <v>5460</v>
      </c>
      <c r="C71" s="21" t="s">
        <v>6276</v>
      </c>
      <c r="D71" s="21" t="s">
        <v>6277</v>
      </c>
      <c r="E71" s="21" t="s">
        <v>5793</v>
      </c>
      <c r="F71" s="21"/>
      <c r="G71" s="21"/>
      <c r="H71" s="21" t="s">
        <v>6129</v>
      </c>
      <c r="I71" s="21"/>
      <c r="J71" s="484"/>
      <c r="K71" s="21" t="str">
        <f t="shared" si="5"/>
        <v xml:space="preserve">Data Element Group = CDS.File || Data Element Name = checksum_value || Definition = checksum (hash) for file (using checksum_algorithm) || Data Type = string || Valid Values =  || Example Values =  || Required? = no || Multiplicity =  || CDE Public ID = </v>
      </c>
    </row>
    <row r="72" spans="1:11" ht="43.5">
      <c r="A72" s="21" t="str">
        <f t="shared" si="4"/>
        <v>CDS.File.checksum_algorithm</v>
      </c>
      <c r="B72" s="21" t="s">
        <v>5460</v>
      </c>
      <c r="C72" s="21" t="s">
        <v>6278</v>
      </c>
      <c r="D72" s="21" t="s">
        <v>6279</v>
      </c>
      <c r="E72" s="21" t="s">
        <v>5793</v>
      </c>
      <c r="F72" s="21"/>
      <c r="G72" s="21" t="s">
        <v>6280</v>
      </c>
      <c r="H72" s="21" t="s">
        <v>6129</v>
      </c>
      <c r="I72" s="21"/>
      <c r="J72" s="484"/>
      <c r="K72" s="21" t="str">
        <f t="shared" si="5"/>
        <v xml:space="preserve">Data Element Group = CDS.File || Data Element Name = checksum_algorithm || Definition = cryptographic checksum algorithm  || Data Type = string || Valid Values =  || Example Values = SHA-1; SHA-256; SHA-512 || Required? = no || Multiplicity =  || CDE Public ID = </v>
      </c>
    </row>
    <row r="73" spans="1:11" ht="43.5">
      <c r="A73" s="21" t="str">
        <f t="shared" si="4"/>
        <v>CDS.File.file_url_in_cds</v>
      </c>
      <c r="B73" s="21" t="s">
        <v>5460</v>
      </c>
      <c r="C73" s="21" t="s">
        <v>6281</v>
      </c>
      <c r="D73" s="21" t="s">
        <v>6282</v>
      </c>
      <c r="E73" s="21" t="s">
        <v>5793</v>
      </c>
      <c r="F73" s="21"/>
      <c r="G73" s="21" t="s">
        <v>6283</v>
      </c>
      <c r="H73" s="21" t="s">
        <v>6082</v>
      </c>
      <c r="I73" s="21"/>
      <c r="J73" s="484" t="s">
        <v>6284</v>
      </c>
      <c r="K73" s="21" t="str">
        <f t="shared" si="5"/>
        <v>Data Element Group = CDS.File || Data Element Name = file_url_in_cds || Definition = location of the file on the CDS Cloud	 || Data Type = string || Valid Values =  || Example Values = s3://cds-###-phs00####/…............/….......bam || Required? = Yes || Multiplicity =  || CDE Public ID = C47922</v>
      </c>
    </row>
    <row r="74" spans="1:11" ht="43.5">
      <c r="A74" s="21" t="str">
        <f t="shared" si="4"/>
        <v>CDS.Genomic-Specific Information.library_id</v>
      </c>
      <c r="B74" s="21" t="s">
        <v>6285</v>
      </c>
      <c r="C74" s="21" t="s">
        <v>6286</v>
      </c>
      <c r="D74" s="21" t="s">
        <v>6287</v>
      </c>
      <c r="E74" s="21" t="s">
        <v>5793</v>
      </c>
      <c r="F74" s="21"/>
      <c r="G74" s="21"/>
      <c r="H74" s="21" t="s">
        <v>6082</v>
      </c>
      <c r="I74" s="21"/>
      <c r="J74" s="484" t="s">
        <v>6288</v>
      </c>
      <c r="K74" s="21" t="str">
        <f t="shared" si="5"/>
        <v>Data Element Group = CDS.Genomic-Specific Information || Data Element Name = library_id || Definition = Short unique identifier for the sequencing library. || Data Type = string || Valid Values =  || Example Values =  || Required? = Yes || Multiplicity =  || CDE Public ID = C175893</v>
      </c>
    </row>
    <row r="75" spans="1:11" ht="43.5">
      <c r="A75" s="21" t="str">
        <f t="shared" si="4"/>
        <v>CDS.Genomic-Specific Information.library_strategy</v>
      </c>
      <c r="B75" s="21" t="s">
        <v>6285</v>
      </c>
      <c r="C75" s="21" t="s">
        <v>6289</v>
      </c>
      <c r="D75" s="21" t="s">
        <v>6290</v>
      </c>
      <c r="E75" s="21" t="s">
        <v>5793</v>
      </c>
      <c r="F75" s="21"/>
      <c r="G75" s="21" t="s">
        <v>6289</v>
      </c>
      <c r="H75" s="21" t="s">
        <v>6106</v>
      </c>
      <c r="I75" s="21"/>
      <c r="J75" s="484"/>
      <c r="K75" s="21" t="str">
        <f t="shared" si="5"/>
        <v xml:space="preserve">Data Element Group = CDS.Genomic-Specific Information || Data Element Name = library_strategy || Definition = Library strategy || Data Type = string || Valid Values =  || Example Values = library_strategy || Required? = recommended || Multiplicity =  || CDE Public ID = </v>
      </c>
    </row>
    <row r="76" spans="1:11" ht="43.5">
      <c r="A76" s="21" t="str">
        <f t="shared" si="4"/>
        <v>CDS.Genomic-Specific Information.library_source</v>
      </c>
      <c r="B76" s="21" t="s">
        <v>6285</v>
      </c>
      <c r="C76" s="21" t="s">
        <v>6291</v>
      </c>
      <c r="D76" s="21" t="s">
        <v>6292</v>
      </c>
      <c r="E76" s="21" t="s">
        <v>5793</v>
      </c>
      <c r="F76" s="21"/>
      <c r="G76" s="21" t="s">
        <v>6291</v>
      </c>
      <c r="H76" s="527" t="s">
        <v>6082</v>
      </c>
      <c r="I76" s="21"/>
      <c r="J76" s="484" t="s">
        <v>6293</v>
      </c>
      <c r="K76" s="21" t="str">
        <f t="shared" si="5"/>
        <v>Data Element Group = CDS.Genomic-Specific Information || Data Element Name = library_source || Definition = The Library Source specifies the type of source material that is being sequenced || Data Type = string || Valid Values =  || Example Values = library_source || Required? = Yes || Multiplicity =  || CDE Public ID = C175895</v>
      </c>
    </row>
    <row r="77" spans="1:11" ht="43.5">
      <c r="A77" s="21" t="str">
        <f t="shared" si="4"/>
        <v>CDS.Genomic-Specific Information.library_selection</v>
      </c>
      <c r="B77" s="21" t="s">
        <v>6285</v>
      </c>
      <c r="C77" s="21" t="s">
        <v>6294</v>
      </c>
      <c r="D77" s="21" t="s">
        <v>6295</v>
      </c>
      <c r="E77" s="21" t="s">
        <v>5793</v>
      </c>
      <c r="F77" s="21"/>
      <c r="G77" s="21" t="s">
        <v>6294</v>
      </c>
      <c r="H77" s="21" t="s">
        <v>6106</v>
      </c>
      <c r="I77" s="21"/>
      <c r="J77" s="484"/>
      <c r="K77" s="21" t="str">
        <f t="shared" ref="K77:K100" si="6">"Data Element Group = CDS."&amp;B77&amp;" || Data Element Name = "&amp;C77&amp;" || Definition = "&amp;D77&amp;" || Data Type = "&amp;E77&amp;" || Valid Values = "&amp;F77&amp;" || Example Values = "&amp;G77&amp;" || Required? = "&amp;H77&amp;" || Multiplicity = "&amp;I77&amp;" || CDE Public ID = "&amp;J77</f>
        <v xml:space="preserve">Data Element Group = CDS.Genomic-Specific Information || Data Element Name = library_selection || Definition = Library Selection Method || Data Type = string || Valid Values =  || Example Values = library_selection || Required? = recommended || Multiplicity =  || CDE Public ID = </v>
      </c>
    </row>
    <row r="78" spans="1:11" ht="43.5">
      <c r="A78" s="21" t="str">
        <f t="shared" si="4"/>
        <v>CDS.Genomic-Specific Information.library_layout</v>
      </c>
      <c r="B78" s="21" t="s">
        <v>6285</v>
      </c>
      <c r="C78" s="21" t="s">
        <v>6296</v>
      </c>
      <c r="D78" s="21" t="s">
        <v>6297</v>
      </c>
      <c r="E78" s="21" t="s">
        <v>5793</v>
      </c>
      <c r="F78" s="21"/>
      <c r="G78" s="21" t="s">
        <v>6298</v>
      </c>
      <c r="H78" s="527" t="s">
        <v>6082</v>
      </c>
      <c r="I78" s="21"/>
      <c r="J78" s="484" t="s">
        <v>6299</v>
      </c>
      <c r="K78" s="21" t="str">
        <f t="shared" si="6"/>
        <v>Data Element Group = CDS.Genomic-Specific Information || Data Element Name = library_layout || Definition = Paired-end or Single || Data Type = string || Valid Values =  || Example Values = paired-end, single || Required? = Yes || Multiplicity =  || CDE Public ID = C175894</v>
      </c>
    </row>
    <row r="79" spans="1:11" ht="43.5">
      <c r="A79" s="21" t="str">
        <f t="shared" si="4"/>
        <v>CDS.Genomic-Specific Information.platform</v>
      </c>
      <c r="B79" s="21" t="s">
        <v>6285</v>
      </c>
      <c r="C79" s="21" t="s">
        <v>5926</v>
      </c>
      <c r="D79" s="21" t="s">
        <v>6300</v>
      </c>
      <c r="E79" s="21" t="s">
        <v>5793</v>
      </c>
      <c r="F79" s="21"/>
      <c r="G79" s="21" t="s">
        <v>5926</v>
      </c>
      <c r="H79" s="527" t="s">
        <v>6082</v>
      </c>
      <c r="I79" s="21"/>
      <c r="J79" s="484" t="s">
        <v>6301</v>
      </c>
      <c r="K79" s="21" t="str">
        <f t="shared" si="6"/>
        <v>Data Element Group = CDS.Genomic-Specific Information || Data Element Name = platform || Definition = Sequencing Platform used for Sequencing || Data Type = string || Valid Values =  || Example Values = platform || Required? = Yes || Multiplicity =  || CDE Public ID = C172274</v>
      </c>
    </row>
    <row r="80" spans="1:11" ht="43.5">
      <c r="A80" s="21" t="str">
        <f t="shared" si="4"/>
        <v>CDS.Genomic-Specific Information.instrument_model</v>
      </c>
      <c r="B80" s="21" t="s">
        <v>6285</v>
      </c>
      <c r="C80" s="21" t="s">
        <v>6302</v>
      </c>
      <c r="D80" s="21" t="s">
        <v>6303</v>
      </c>
      <c r="E80" s="21" t="s">
        <v>5793</v>
      </c>
      <c r="F80" s="21"/>
      <c r="G80" s="21" t="s">
        <v>6302</v>
      </c>
      <c r="H80" s="21" t="s">
        <v>6106</v>
      </c>
      <c r="I80" s="21"/>
      <c r="J80" s="484"/>
      <c r="K80" s="21" t="str">
        <f t="shared" si="6"/>
        <v xml:space="preserve">Data Element Group = CDS.Genomic-Specific Information || Data Element Name = instrument_model || Definition = Instrument model used for sequencing || Data Type = string || Valid Values =  || Example Values = instrument_model || Required? = recommended || Multiplicity =  || CDE Public ID = </v>
      </c>
    </row>
    <row r="81" spans="1:11" ht="43.5">
      <c r="A81" s="21" t="str">
        <f t="shared" si="4"/>
        <v>CDS.Genomic-Specific Information.design_description</v>
      </c>
      <c r="B81" s="21" t="s">
        <v>6285</v>
      </c>
      <c r="C81" s="21" t="s">
        <v>6304</v>
      </c>
      <c r="D81" s="21" t="s">
        <v>6305</v>
      </c>
      <c r="E81" s="21" t="s">
        <v>5793</v>
      </c>
      <c r="F81" s="21"/>
      <c r="G81" s="21"/>
      <c r="H81" s="21" t="s">
        <v>6106</v>
      </c>
      <c r="I81" s="21"/>
      <c r="J81" s="484"/>
      <c r="K81" s="21" t="str">
        <f t="shared" si="6"/>
        <v xml:space="preserve">Data Element Group = CDS.Genomic-Specific Information || Data Element Name = design_description || Definition = Free-form description of the methods used to create the sequencing library; a brief 'materials and methods' section. || Data Type = string || Valid Values =  || Example Values =  || Required? = recommended || Multiplicity =  || CDE Public ID = </v>
      </c>
    </row>
    <row r="82" spans="1:11" ht="43.5">
      <c r="A82" s="21" t="str">
        <f t="shared" si="4"/>
        <v>CDS.Genomic-Specific Information.reference_genome_assembly</v>
      </c>
      <c r="B82" s="21" t="s">
        <v>6285</v>
      </c>
      <c r="C82" s="21" t="s">
        <v>6306</v>
      </c>
      <c r="D82" s="21" t="s">
        <v>6307</v>
      </c>
      <c r="E82" s="21" t="s">
        <v>5793</v>
      </c>
      <c r="F82" s="21"/>
      <c r="G82" s="21"/>
      <c r="H82" s="527" t="s">
        <v>6082</v>
      </c>
      <c r="I82" s="21"/>
      <c r="J82" s="484" t="s">
        <v>6308</v>
      </c>
      <c r="K82" s="21" t="str">
        <f t="shared" si="6"/>
        <v>Data Element Group = CDS.Genomic-Specific Information || Data Element Name = reference_genome_assembly || Definition = This is only if you are submitting a bam file aligned against a NCBI assembly. || Data Type = string || Valid Values =  || Example Values =  || Required? = Yes || Multiplicity =  || CDE Public ID = C164388</v>
      </c>
    </row>
    <row r="83" spans="1:11" ht="43.5">
      <c r="A83" s="21" t="str">
        <f t="shared" si="4"/>
        <v>CDS.Genomic-Specific Information.fasta_file</v>
      </c>
      <c r="B83" s="21" t="s">
        <v>6285</v>
      </c>
      <c r="C83" s="21" t="s">
        <v>6309</v>
      </c>
      <c r="D83" s="21" t="s">
        <v>6310</v>
      </c>
      <c r="E83" s="21" t="s">
        <v>5793</v>
      </c>
      <c r="F83" s="21"/>
      <c r="G83" s="21"/>
      <c r="H83" s="21" t="s">
        <v>6106</v>
      </c>
      <c r="I83" s="21"/>
      <c r="J83" s="484"/>
      <c r="K83" s="21" t="str">
        <f t="shared" si="6"/>
        <v xml:space="preserve">Data Element Group = CDS.Genomic-Specific Information || Data Element Name = fasta_file || Definition = Please provide the name of the custom assembly fasta file used during alignment || Data Type = string || Valid Values =  || Example Values =  || Required? = recommended || Multiplicity =  || CDE Public ID = </v>
      </c>
    </row>
    <row r="84" spans="1:11" ht="43.5">
      <c r="A84" s="21" t="str">
        <f t="shared" si="4"/>
        <v>CDS.Genomic-Specific Information.bases</v>
      </c>
      <c r="B84" s="21" t="s">
        <v>6285</v>
      </c>
      <c r="C84" s="21" t="s">
        <v>6311</v>
      </c>
      <c r="D84" s="21" t="s">
        <v>6312</v>
      </c>
      <c r="E84" s="21" t="s">
        <v>306</v>
      </c>
      <c r="F84" s="21"/>
      <c r="G84" s="21"/>
      <c r="H84" s="21" t="s">
        <v>6106</v>
      </c>
      <c r="I84" s="21"/>
      <c r="J84" s="484"/>
      <c r="K84" s="21" t="str">
        <f t="shared" si="6"/>
        <v xml:space="preserve">Data Element Group = CDS.Genomic-Specific Information || Data Element Name = bases || Definition = Count of unique basecalls present in the data. Please count each base only once if using secondary alignments. || Data Type = number || Valid Values =  || Example Values =  || Required? = recommended || Multiplicity =  || CDE Public ID = </v>
      </c>
    </row>
    <row r="85" spans="1:11" ht="43.5">
      <c r="A85" s="21" t="str">
        <f t="shared" si="4"/>
        <v>CDS.Genomic-Specific Information.number_of_reads</v>
      </c>
      <c r="B85" s="21" t="s">
        <v>6285</v>
      </c>
      <c r="C85" s="21" t="s">
        <v>6313</v>
      </c>
      <c r="D85" s="21" t="s">
        <v>6314</v>
      </c>
      <c r="E85" s="21" t="s">
        <v>306</v>
      </c>
      <c r="F85" s="21"/>
      <c r="G85" s="21"/>
      <c r="H85" s="21" t="s">
        <v>6106</v>
      </c>
      <c r="I85" s="21"/>
      <c r="J85" s="484" t="s">
        <v>6315</v>
      </c>
      <c r="K85" s="21" t="str">
        <f t="shared" si="6"/>
        <v>Data Element Group = CDS.Genomic-Specific Information || Data Element Name = number_of_reads || Definition = Count of the number of reads in the data. Please count each read only once if using secondary alignments. || Data Type = number || Valid Values =  || Example Values =  || Required? = recommended || Multiplicity =  || CDE Public ID = C172300</v>
      </c>
    </row>
    <row r="86" spans="1:11" ht="43.5">
      <c r="A86" s="21" t="str">
        <f t="shared" si="4"/>
        <v>CDS.Genomic-Specific Information.coverage</v>
      </c>
      <c r="B86" s="21" t="s">
        <v>6285</v>
      </c>
      <c r="C86" s="21" t="s">
        <v>6316</v>
      </c>
      <c r="D86" s="21" t="s">
        <v>6317</v>
      </c>
      <c r="E86" s="21" t="s">
        <v>306</v>
      </c>
      <c r="F86" s="21"/>
      <c r="G86" s="21"/>
      <c r="H86" s="21" t="s">
        <v>6106</v>
      </c>
      <c r="I86" s="21"/>
      <c r="J86" s="484"/>
      <c r="K86" s="21" t="str">
        <f t="shared" si="6"/>
        <v xml:space="preserve">Data Element Group = CDS.Genomic-Specific Information || Data Element Name = coverage || Definition = Depth of coverage on assembly used. Found by (Unique Aligned Basecalls)/(Reference Length) || Data Type = number || Valid Values =  || Example Values =  || Required? = recommended || Multiplicity =  || CDE Public ID = </v>
      </c>
    </row>
    <row r="87" spans="1:11" ht="43.5">
      <c r="A87" s="21" t="str">
        <f t="shared" si="4"/>
        <v>CDS.Genomic-Specific Information.avg_read_length</v>
      </c>
      <c r="B87" s="21" t="s">
        <v>6285</v>
      </c>
      <c r="C87" s="21" t="s">
        <v>6318</v>
      </c>
      <c r="D87" s="21" t="s">
        <v>6319</v>
      </c>
      <c r="E87" s="21" t="s">
        <v>306</v>
      </c>
      <c r="F87" s="21"/>
      <c r="G87" s="21"/>
      <c r="H87" s="21" t="s">
        <v>6106</v>
      </c>
      <c r="I87" s="21"/>
      <c r="J87" s="484"/>
      <c r="K87" s="21" t="str">
        <f t="shared" si="6"/>
        <v xml:space="preserve">Data Element Group = CDS.Genomic-Specific Information || Data Element Name = avg_read_length || Definition = Found by (Bases)/(Reads) || Data Type = number || Valid Values =  || Example Values =  || Required? = recommended || Multiplicity =  || CDE Public ID = </v>
      </c>
    </row>
    <row r="88" spans="1:11" ht="43.5">
      <c r="A88" s="21" t="str">
        <f t="shared" si="4"/>
        <v>CDS.Genomic-Specific Information.sequence_alignment_software</v>
      </c>
      <c r="B88" s="21" t="s">
        <v>6285</v>
      </c>
      <c r="C88" s="21" t="s">
        <v>6320</v>
      </c>
      <c r="D88" s="21" t="s">
        <v>6321</v>
      </c>
      <c r="E88" s="21" t="s">
        <v>5793</v>
      </c>
      <c r="F88" s="21"/>
      <c r="G88" s="21"/>
      <c r="H88" s="21" t="s">
        <v>6106</v>
      </c>
      <c r="I88" s="21"/>
      <c r="J88" s="484" t="s">
        <v>6322</v>
      </c>
      <c r="K88" s="21" t="str">
        <f t="shared" si="6"/>
        <v>Data Element Group = CDS.Genomic-Specific Information || Data Element Name = sequence_alignment_software || Definition = The name of the software program used to align nucleotide sequencing data. || Data Type = string || Valid Values =  || Example Values =  || Required? = recommended || Multiplicity =  || CDE Public ID = C175896</v>
      </c>
    </row>
    <row r="89" spans="1:11" ht="29">
      <c r="A89" s="21" t="str">
        <f t="shared" si="4"/>
        <v>CDS.Proteomic-Specific Information.proteomic_id</v>
      </c>
      <c r="B89" s="21" t="s">
        <v>6323</v>
      </c>
      <c r="C89" s="21" t="s">
        <v>6324</v>
      </c>
      <c r="D89" s="21" t="s">
        <v>6265</v>
      </c>
      <c r="E89" s="21" t="s">
        <v>5793</v>
      </c>
      <c r="F89" s="21"/>
      <c r="G89" s="21"/>
      <c r="H89" s="21" t="s">
        <v>6082</v>
      </c>
      <c r="I89" s="21"/>
      <c r="J89" s="484"/>
      <c r="K89" s="21" t="str">
        <f t="shared" si="6"/>
        <v xml:space="preserve">Data Element Group = CDS.Proteomic-Specific Information || Data Element Name = proteomic_id || Definition = identifier || Data Type = string || Valid Values =  || Example Values =  || Required? = Yes || Multiplicity =  || CDE Public ID = </v>
      </c>
    </row>
    <row r="90" spans="1:11" ht="43.5">
      <c r="A90" s="21" t="str">
        <f t="shared" si="4"/>
        <v>CDS.Proteomic-Specific Information.protocol</v>
      </c>
      <c r="B90" s="21" t="s">
        <v>6323</v>
      </c>
      <c r="C90" s="21" t="s">
        <v>5475</v>
      </c>
      <c r="D90" s="21" t="s">
        <v>6325</v>
      </c>
      <c r="E90" s="21" t="s">
        <v>5793</v>
      </c>
      <c r="F90" s="21"/>
      <c r="G90" s="21"/>
      <c r="H90" s="21" t="s">
        <v>6082</v>
      </c>
      <c r="I90" s="21"/>
      <c r="J90" s="484" t="s">
        <v>6326</v>
      </c>
      <c r="K90" s="21" t="str">
        <f t="shared" si="6"/>
        <v>Data Element Group = CDS.Proteomic-Specific Information || Data Element Name = protocol || Definition = Protocol/s used to run the experiment || Data Type = string || Valid Values =  || Example Values =  || Required? = Yes || Multiplicity =  || CDE Public ID = C161784</v>
      </c>
    </row>
    <row r="91" spans="1:11" ht="43.5">
      <c r="A91" s="21" t="str">
        <f t="shared" si="4"/>
        <v>CDS.Proteomic-Specific Information.experiment_name</v>
      </c>
      <c r="B91" s="21" t="s">
        <v>6323</v>
      </c>
      <c r="C91" s="21" t="s">
        <v>6327</v>
      </c>
      <c r="D91" s="21" t="s">
        <v>6328</v>
      </c>
      <c r="E91" s="21" t="s">
        <v>5793</v>
      </c>
      <c r="F91" s="21"/>
      <c r="G91" s="21"/>
      <c r="H91" s="21" t="s">
        <v>6082</v>
      </c>
      <c r="I91" s="21"/>
      <c r="J91" s="484" t="s">
        <v>6329</v>
      </c>
      <c r="K91" s="21" t="str">
        <f t="shared" si="6"/>
        <v>Data Element Group = CDS.Proteomic-Specific Information || Data Element Name = experiment_name || Definition = Experiment name || Data Type = string || Valid Values =  || Example Values =  || Required? = Yes || Multiplicity =  || CDE Public ID = C175897</v>
      </c>
    </row>
    <row r="92" spans="1:11" ht="43.5">
      <c r="A92" s="21" t="str">
        <f t="shared" si="4"/>
        <v>CDS.Proteomic-Specific Information.aliquot_id</v>
      </c>
      <c r="B92" s="21" t="s">
        <v>6323</v>
      </c>
      <c r="C92" s="21" t="s">
        <v>5907</v>
      </c>
      <c r="D92" s="21" t="s">
        <v>6330</v>
      </c>
      <c r="E92" s="21" t="s">
        <v>5793</v>
      </c>
      <c r="F92" s="21"/>
      <c r="G92" s="21"/>
      <c r="H92" s="21" t="s">
        <v>6106</v>
      </c>
      <c r="I92" s="21"/>
      <c r="J92" s="484" t="s">
        <v>6331</v>
      </c>
      <c r="K92" s="21" t="str">
        <f t="shared" si="6"/>
        <v>Data Element Group = CDS.Proteomic-Specific Information || Data Element Name = aliquot_id || Definition = Aliquots used in an experimental run of the study || Data Type = string || Valid Values =  || Example Values =  || Required? = recommended || Multiplicity =  || CDE Public ID = C25414</v>
      </c>
    </row>
    <row r="93" spans="1:11" ht="29">
      <c r="A93" s="21" t="str">
        <f t="shared" si="4"/>
        <v>CDS.Imaging-Specific Information.image_id</v>
      </c>
      <c r="B93" s="21" t="s">
        <v>6332</v>
      </c>
      <c r="C93" s="21" t="s">
        <v>6333</v>
      </c>
      <c r="D93" s="21" t="s">
        <v>6334</v>
      </c>
      <c r="E93" s="21" t="s">
        <v>5793</v>
      </c>
      <c r="F93" s="21"/>
      <c r="G93" s="21" t="s">
        <v>6082</v>
      </c>
      <c r="H93" s="21" t="s">
        <v>6082</v>
      </c>
      <c r="I93" s="21"/>
      <c r="J93" s="484"/>
      <c r="K93" s="21" t="str">
        <f t="shared" si="6"/>
        <v xml:space="preserve">Data Element Group = CDS.Imaging-Specific Information || Data Element Name = image_id || Definition = image identifier || Data Type = string || Valid Values =  || Example Values = Yes || Required? = Yes || Multiplicity =  || CDE Public ID = </v>
      </c>
    </row>
    <row r="94" spans="1:11" ht="43.5">
      <c r="A94" s="21" t="str">
        <f t="shared" si="4"/>
        <v>CDS.Imaging-Specific Information.protocol</v>
      </c>
      <c r="B94" s="21" t="s">
        <v>6332</v>
      </c>
      <c r="C94" s="21" t="s">
        <v>5475</v>
      </c>
      <c r="D94" s="21" t="s">
        <v>6335</v>
      </c>
      <c r="E94" s="21" t="s">
        <v>5793</v>
      </c>
      <c r="F94" s="21"/>
      <c r="G94" s="21" t="s">
        <v>6082</v>
      </c>
      <c r="H94" s="21" t="s">
        <v>6082</v>
      </c>
      <c r="I94" s="21"/>
      <c r="J94" s="484" t="s">
        <v>6336</v>
      </c>
      <c r="K94" s="21" t="str">
        <f t="shared" si="6"/>
        <v>Data Element Group = CDS.Imaging-Specific Information || Data Element Name = protocol || Definition = Protocol used to produce the image series || Data Type = string || Valid Values =  || Example Values = Yes || Required? = Yes || Multiplicity =  || CDE Public ID = C69297</v>
      </c>
    </row>
    <row r="95" spans="1:11" ht="43.5">
      <c r="A95" s="21" t="str">
        <f t="shared" si="4"/>
        <v>CDS.Imaging-Specific Information.organ_or_tissue</v>
      </c>
      <c r="B95" s="21" t="s">
        <v>6332</v>
      </c>
      <c r="C95" s="21" t="s">
        <v>6337</v>
      </c>
      <c r="D95" s="21" t="s">
        <v>6338</v>
      </c>
      <c r="E95" s="21" t="s">
        <v>5793</v>
      </c>
      <c r="F95" s="21"/>
      <c r="G95" s="21" t="s">
        <v>6082</v>
      </c>
      <c r="H95" s="21" t="s">
        <v>6082</v>
      </c>
      <c r="I95" s="21"/>
      <c r="J95" s="484" t="s">
        <v>6339</v>
      </c>
      <c r="K95" s="21" t="str">
        <f t="shared" si="6"/>
        <v>Data Element Group = CDS.Imaging-Specific Information || Data Element Name = organ_or_tissue || Definition = Part of the body the images represent || Data Type = string || Valid Values =  || Example Values = Yes || Required? = Yes || Multiplicity =  || CDE Public ID = C12219</v>
      </c>
    </row>
    <row r="96" spans="1:11" ht="43.5">
      <c r="A96" s="21" t="str">
        <f t="shared" si="4"/>
        <v>CDS.Imaging-Specific Information.series_number_id</v>
      </c>
      <c r="B96" s="21" t="s">
        <v>6332</v>
      </c>
      <c r="C96" s="21" t="s">
        <v>6340</v>
      </c>
      <c r="D96" s="21" t="s">
        <v>6341</v>
      </c>
      <c r="E96" s="21" t="s">
        <v>306</v>
      </c>
      <c r="F96" s="21"/>
      <c r="G96" s="21" t="s">
        <v>6082</v>
      </c>
      <c r="H96" s="21" t="s">
        <v>6082</v>
      </c>
      <c r="I96" s="21"/>
      <c r="J96" s="484" t="s">
        <v>6342</v>
      </c>
      <c r="K96" s="21" t="str">
        <f t="shared" si="6"/>
        <v>Data Element Group = CDS.Imaging-Specific Information || Data Element Name = series_number_id || Definition = A number that identifies this Series || Data Type = number || Valid Values =  || Example Values = Yes || Required? = Yes || Multiplicity =  || CDE Public ID = C69219</v>
      </c>
    </row>
    <row r="97" spans="1:11" ht="43.5">
      <c r="A97" s="21" t="str">
        <f t="shared" si="4"/>
        <v>CDS.Imaging-Specific Information.image_count</v>
      </c>
      <c r="B97" s="21" t="s">
        <v>6332</v>
      </c>
      <c r="C97" s="21" t="s">
        <v>6343</v>
      </c>
      <c r="D97" s="21" t="s">
        <v>6344</v>
      </c>
      <c r="E97" s="21" t="s">
        <v>306</v>
      </c>
      <c r="F97" s="21"/>
      <c r="G97" s="21" t="s">
        <v>6082</v>
      </c>
      <c r="H97" s="21" t="s">
        <v>6082</v>
      </c>
      <c r="I97" s="21"/>
      <c r="J97" s="484" t="s">
        <v>6345</v>
      </c>
      <c r="K97" s="21" t="str">
        <f t="shared" si="6"/>
        <v>Data Element Group = CDS.Imaging-Specific Information || Data Element Name = image_count || Definition = Number of images in this series || Data Type = number || Valid Values =  || Example Values = Yes || Required? = Yes || Multiplicity =  || CDE Public ID = C164945</v>
      </c>
    </row>
    <row r="98" spans="1:11" ht="43.5">
      <c r="A98" s="21" t="str">
        <f t="shared" si="4"/>
        <v>CDS.Imaging-Specific Information.modality</v>
      </c>
      <c r="B98" s="21" t="s">
        <v>6332</v>
      </c>
      <c r="C98" s="21" t="s">
        <v>6346</v>
      </c>
      <c r="D98" s="21" t="s">
        <v>5767</v>
      </c>
      <c r="E98" s="21" t="s">
        <v>5793</v>
      </c>
      <c r="F98" s="21"/>
      <c r="G98" s="21" t="s">
        <v>6082</v>
      </c>
      <c r="H98" s="21" t="s">
        <v>6082</v>
      </c>
      <c r="I98" s="21"/>
      <c r="J98" s="484" t="s">
        <v>6347</v>
      </c>
      <c r="K98" s="21" t="str">
        <f t="shared" si="6"/>
        <v>Data Element Group = CDS.Imaging-Specific Information || Data Element Name = modality || Definition = Type of equipment that originally acquired the data. || Data Type = string || Valid Values =  || Example Values = Yes || Required? = Yes || Multiplicity =  || CDE Public ID = C18843</v>
      </c>
    </row>
    <row r="99" spans="1:11" ht="43.5">
      <c r="A99" s="21" t="str">
        <f t="shared" ref="A99:A100" si="7">CONCATENATE("CDS.",B99,".",C99)</f>
        <v>CDS.Imaging-Specific Information.image_equipment_manufacturer</v>
      </c>
      <c r="B99" s="21" t="s">
        <v>6332</v>
      </c>
      <c r="C99" s="21" t="s">
        <v>6348</v>
      </c>
      <c r="D99" s="21" t="s">
        <v>6349</v>
      </c>
      <c r="E99" s="21" t="s">
        <v>5793</v>
      </c>
      <c r="F99" s="21"/>
      <c r="G99" s="21" t="s">
        <v>6082</v>
      </c>
      <c r="H99" s="21" t="s">
        <v>6082</v>
      </c>
      <c r="I99" s="21"/>
      <c r="J99" s="484" t="s">
        <v>6350</v>
      </c>
      <c r="K99" s="21" t="str">
        <f t="shared" si="6"/>
        <v>Data Element Group = CDS.Imaging-Specific Information || Data Element Name = image_equipment_manufacturer || Definition = Name of the manufacturer of the equipment that produced the composite images || Data Type = string || Valid Values =  || Example Values = Yes || Required? = Yes || Multiplicity =  || CDE Public ID = C25392</v>
      </c>
    </row>
    <row r="100" spans="1:11" ht="43.5">
      <c r="A100" s="21" t="str">
        <f t="shared" si="7"/>
        <v>CDS.Imaging-Specific Information.image_software</v>
      </c>
      <c r="B100" s="21" t="s">
        <v>6332</v>
      </c>
      <c r="C100" s="21" t="s">
        <v>6351</v>
      </c>
      <c r="D100" s="21" t="s">
        <v>6352</v>
      </c>
      <c r="E100" s="21" t="s">
        <v>5793</v>
      </c>
      <c r="F100" s="21"/>
      <c r="G100" s="21" t="s">
        <v>6082</v>
      </c>
      <c r="H100" s="21" t="s">
        <v>6106</v>
      </c>
      <c r="I100" s="21"/>
      <c r="J100" s="484" t="s">
        <v>6353</v>
      </c>
      <c r="K100" s="21" t="str">
        <f t="shared" si="6"/>
        <v>Data Element Group = CDS.Imaging-Specific Information || Data Element Name = image_software || Definition = Software used on equipment || Data Type = string || Valid Values =  || Example Values = Yes || Required? = recommended || Multiplicity =  || CDE Public ID = C175898</v>
      </c>
    </row>
  </sheetData>
  <autoFilter ref="A2:K100" xr:uid="{BCC05C17-1D26-44EF-A511-22F7864F3CE5}"/>
  <hyperlinks>
    <hyperlink ref="J29" r:id="rId1" location="/search?publicId=2200604&amp;version=3.0" display="https://cdebrowser.nci.nih.gov/cdebrowserClient/cdeBrowser.html - /search?publicId=2200604&amp;version=3.0" xr:uid="{02E476FB-C10F-4529-A706-2E7AC228EB07}"/>
    <hyperlink ref="J31" r:id="rId2" location="/search?publicId=2192217&amp;version=2.0" display="https://cdebrowser.nci.nih.gov/cdebrowserClient/cdeBrowser.html - /search?publicId=2192217&amp;version=2.0" xr:uid="{01D0940A-CDAE-4764-8E28-53815ED26EAC}"/>
    <hyperlink ref="J30" r:id="rId3" location="/search?publicId=2192199&amp;version=1.0" display="https://cdebrowser.nci.nih.gov/cdebrowserClient/cdeBrowser.html - /search?publicId=2192199&amp;version=1.0" xr:uid="{91166A4F-263B-41E1-BE11-A45BB4C102B2}"/>
    <hyperlink ref="J36" r:id="rId4" location="/search?publicId=5&amp;version=5.0" display="https://cdebrowser.nci.nih.gov/cdebrowserClient/cdeBrowser.html - /search?publicId=5&amp;version=5.0" xr:uid="{21D3DCD9-B684-4A19-951C-487C39BD2041}"/>
    <hyperlink ref="J41" r:id="rId5" location="/search?publicId=3226275&amp;version=1.0" display="https://cdebrowser.nci.nih.gov/cdebrowserClient/cdeBrowser.html - /search?publicId=3226275&amp;version=1.0" xr:uid="{720E6C68-4D86-4B2B-B7CF-AA0E35B52A3E}"/>
    <hyperlink ref="J40" r:id="rId6" location="/search?publicId=6161032&amp;version=1.0" display="https://cdebrowser.nci.nih.gov/cdebrowserClient/cdeBrowser.html - /search?publicId=6161032&amp;version=1.0" xr:uid="{341AA384-DD58-48A5-9821-BBF57B3C91D5}"/>
    <hyperlink ref="J43" r:id="rId7" location="/search?publicId=6161034&amp;version=1.0" display="https://cdebrowser.nci.nih.gov/cdebrowserClient/cdeBrowser.html - /search?publicId=6161034&amp;version=1.0" xr:uid="{BBD8F5FA-6820-4A19-90A7-119F0C85992B}"/>
    <hyperlink ref="J42" r:id="rId8" location="/search?publicId=6161035&amp;version=1.0" display="https://cdebrowser.nci.nih.gov/cdebrowserClient/cdeBrowser.html - /search?publicId=6161035&amp;version=1.0" xr:uid="{45DEA8EA-1597-4C81-8153-0F8780A94245}"/>
    <hyperlink ref="J47" r:id="rId9" location="/search?publicId=3440331&amp;version=1.0" display="https://cdebrowser.nci.nih.gov/cdebrowserClient/cdeBrowser.html - /search?publicId=3440331&amp;version=1.0" xr:uid="{97E935CD-2B20-40F3-B83A-8C7FC65EE92A}"/>
    <hyperlink ref="J46" r:id="rId10" location="/search?publicId=3440330&amp;version=1.0" display="https://cdebrowser.nci.nih.gov/cdebrowserClient/cdeBrowser.html - /search?publicId=3440330&amp;version=1.0" xr:uid="{12EE7407-FF7A-4DF5-938A-F58B9555F4C6}"/>
    <hyperlink ref="J45" r:id="rId11" location="/search?publicId=3440328&amp;version=1.0" display="https://cdebrowser.nci.nih.gov/cdebrowserClient/cdeBrowser.html - /search?publicId=3440328&amp;version=1.0" xr:uid="{480496C2-CD02-4B83-A38F-BAF25AD16700}"/>
    <hyperlink ref="J48" r:id="rId12" location="/search?publicId=3121376&amp;version=1.0" display="https://cdebrowser.nci.nih.gov/cdebrowserClient/cdeBrowser.html - /search?publicId=3121376&amp;version=1.0" xr:uid="{132CA0BF-E1B0-4330-8A72-059B47633FEA}"/>
    <hyperlink ref="J44" r:id="rId13" location="/search?publicId=2785839&amp;version=2.0" display="https://cdebrowser.nci.nih.gov/cdebrowserClient/cdeBrowser.html - /search?publicId=2785839&amp;version=2.0" xr:uid="{78FEA15A-3A7F-4AE5-9B6C-44239CF4BFF9}"/>
    <hyperlink ref="J39" r:id="rId14" location="/search?publicId=3008273&amp;version=1.0" display="https://cdebrowser.nci.nih.gov/cdebrowserClient/cdeBrowser.html - /search?publicId=3008273&amp;version=1.0" xr:uid="{99A5B935-B30D-4DB1-B1AD-593D2C40CF4D}"/>
    <hyperlink ref="J50" r:id="rId15" location="/search?publicId=3008273&amp;version=1.0" display="https://cdebrowser.nci.nih.gov/cdebrowserClient/cdeBrowser.html - /search?publicId=3008273&amp;version=1.0" xr:uid="{7773812A-82E1-4DA5-8CDD-699C6E99E1BD}"/>
    <hyperlink ref="J49" r:id="rId16" location="/search?publicId=6154731&amp;version=1.0" display="https://cdebrowser.nci.nih.gov/cdebrowserClient/cdeBrowser.html - /search?publicId=6154731&amp;version=1.0" xr:uid="{7D0F0681-BCAF-44AD-96E6-EBE5E1A7515B}"/>
    <hyperlink ref="J51" r:id="rId17" location="/search?publicId=2759550&amp;version=1.0" display="https://cdebrowser.nci.nih.gov/cdebrowserClient/cdeBrowser.html - /search?publicId=2759550&amp;version=1.0" xr:uid="{8BA68EDC-1B7D-40FE-8FFD-E7AE011A0DFC}"/>
    <hyperlink ref="J55" r:id="rId18" location="/search?publicId=5102383&amp;version=1.0" display="https://cdebrowser.nci.nih.gov/cdebrowserClient/cdeBrowser.html - /search?publicId=5102383&amp;version=1.0" xr:uid="{042DEC9B-ADAA-4321-A88C-D2A3112FD5D8}"/>
    <hyperlink ref="J53" r:id="rId19" location="/search?publicId=5102381&amp;version=1.0" display="https://cdebrowser.nci.nih.gov/cdebrowserClient/cdeBrowser.html - /search?publicId=5102381&amp;version=1.0" xr:uid="{11C51D36-694E-48C4-9AF6-746A6E62A5E4}"/>
    <hyperlink ref="J54" r:id="rId20" location="/search?publicId=6154726&amp;version=1.0" display="https://cdebrowser.nci.nih.gov/cdebrowserClient/cdeBrowser.html - /search?publicId=6154726&amp;version=1.0" xr:uid="{08E89B8A-329D-4504-85CC-10789E82D2FB}"/>
    <hyperlink ref="J56" r:id="rId21" location="/search?publicId=2975232&amp;version=1.0" display="https://cdebrowser.nci.nih.gov/cdebrowserClient/cdeBrowser.html - /search?publicId=2975232&amp;version=1.0" xr:uid="{D175C186-A26B-4E3D-9B7A-59B5424A6256}"/>
    <hyperlink ref="J60" r:id="rId22" location="/search?publicId=3111302&amp;version=2.0" display="https://cdebrowser.nci.nih.gov/cdebrowserClient/cdeBrowser.html - /search?publicId=3111302&amp;version=2.0" xr:uid="{60B8CDDE-2E4E-4CF6-8958-87AFB8C540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FFFF00"/>
  </sheetPr>
  <dimension ref="A1:K768"/>
  <sheetViews>
    <sheetView zoomScale="80" zoomScaleNormal="80" workbookViewId="0">
      <pane ySplit="2" topLeftCell="A270" activePane="bottomLeft" state="frozen"/>
      <selection pane="bottomLeft" activeCell="A270" sqref="A270"/>
    </sheetView>
  </sheetViews>
  <sheetFormatPr defaultColWidth="9.1796875" defaultRowHeight="14.5"/>
  <cols>
    <col min="1" max="1" width="34.1796875" style="1" customWidth="1"/>
    <col min="2" max="2" width="20.26953125" style="1" customWidth="1"/>
    <col min="3" max="3" width="28.81640625" style="1" customWidth="1"/>
    <col min="4" max="4" width="38.54296875" style="1" customWidth="1"/>
    <col min="5" max="5" width="14" style="1" customWidth="1"/>
    <col min="6" max="6" width="23.453125" style="1" customWidth="1"/>
    <col min="7" max="7" width="21.26953125" style="1" customWidth="1"/>
    <col min="8" max="8" width="10.7265625" style="1" customWidth="1"/>
    <col min="9" max="9" width="11.54296875" style="1" customWidth="1"/>
    <col min="10" max="10" width="15.54296875" style="1" customWidth="1"/>
    <col min="11" max="11" width="119.26953125" style="1" customWidth="1"/>
    <col min="12" max="16384" width="9.1796875" style="1"/>
  </cols>
  <sheetData>
    <row r="1" spans="1:11" customFormat="1" ht="18.5">
      <c r="A1" s="463" t="s">
        <v>6354</v>
      </c>
      <c r="B1" s="8"/>
      <c r="C1" s="8"/>
      <c r="D1" s="8"/>
      <c r="K1" s="1"/>
    </row>
    <row r="2" spans="1:11" s="3" customFormat="1" ht="29">
      <c r="A2" s="5" t="s">
        <v>5779</v>
      </c>
      <c r="B2" s="5" t="s">
        <v>5780</v>
      </c>
      <c r="C2" s="5" t="s">
        <v>5781</v>
      </c>
      <c r="D2" s="5" t="s">
        <v>5782</v>
      </c>
      <c r="E2" s="5" t="s">
        <v>5783</v>
      </c>
      <c r="F2" s="5" t="s">
        <v>5784</v>
      </c>
      <c r="G2" s="5" t="s">
        <v>5785</v>
      </c>
      <c r="H2" s="5" t="s">
        <v>5786</v>
      </c>
      <c r="I2" s="5" t="s">
        <v>5787</v>
      </c>
      <c r="J2" s="5" t="s">
        <v>5788</v>
      </c>
    </row>
    <row r="3" spans="1:11" ht="58" hidden="1">
      <c r="A3" s="485" t="str">
        <f t="shared" ref="A3:A66" si="0">CONCATENATE(B3,".",C3)</f>
        <v>GDC.Aliquot.aliquot_quantity</v>
      </c>
      <c r="B3" s="485" t="s">
        <v>6355</v>
      </c>
      <c r="C3" s="485" t="s">
        <v>6356</v>
      </c>
      <c r="D3" s="485" t="s">
        <v>6357</v>
      </c>
      <c r="E3" s="485" t="s">
        <v>306</v>
      </c>
      <c r="F3" s="485"/>
      <c r="G3" s="485"/>
      <c r="H3" s="485" t="s">
        <v>6358</v>
      </c>
      <c r="I3" s="485"/>
      <c r="J3" s="485" t="s">
        <v>6359</v>
      </c>
      <c r="K3" s="487" t="str">
        <f>"Data Element Group = "&amp;B3&amp;" || Data Element Name = "&amp;C3&amp;" || Definition = "&amp;D3&amp;" || Data Type = "&amp;E3&amp;" || Valid Values = "&amp;F3&amp;" || Example Values = "&amp;G3&amp;" || Required? = "&amp;H3&amp;" || Multiplicity = "&amp;I3&amp;" || CDE Public ID = "&amp;J3</f>
        <v>Data Element Group = GDC.Aliquot || Data Element Name = aliquot_quantity || Definition = The quantity in micrograms (ug) of the aliquot(s) derived from the analyte(s) shipped for sequencing and characterization. || Data Type = number || Valid Values =  || Example Values =  || Required? = No || Multiplicity =  || CDE Public ID = --</v>
      </c>
    </row>
    <row r="4" spans="1:11" ht="58" hidden="1">
      <c r="A4" s="485" t="str">
        <f t="shared" si="0"/>
        <v>GDC.Aliquot.aliquot_volume</v>
      </c>
      <c r="B4" s="485" t="s">
        <v>6355</v>
      </c>
      <c r="C4" s="485" t="s">
        <v>6360</v>
      </c>
      <c r="D4" s="485" t="s">
        <v>6361</v>
      </c>
      <c r="E4" s="485" t="s">
        <v>306</v>
      </c>
      <c r="F4" s="485"/>
      <c r="G4" s="485"/>
      <c r="H4" s="485" t="s">
        <v>6358</v>
      </c>
      <c r="I4" s="485"/>
      <c r="J4" s="485" t="s">
        <v>6359</v>
      </c>
      <c r="K4" s="487" t="str">
        <f t="shared" ref="K4:K67" si="1">"Data Element Group = "&amp;B4&amp;" || Data Element Name = "&amp;C4&amp;" || Definition = "&amp;D4&amp;" || Data Type = "&amp;E4&amp;" || Valid Values = "&amp;F4&amp;" || Example Values = "&amp;G4&amp;" || Required? = "&amp;H4&amp;" || Multiplicity = "&amp;I4&amp;" || CDE Public ID = "&amp;J4</f>
        <v>Data Element Group = GDC.Aliquot || Data Element Name = aliquot_volume || Definition = The volume in microliters (ml) of the aliquot(s) derived from the analyte(s) shipped for sequencing and characterization. || Data Type = number || Valid Values =  || Example Values =  || Required? = No || Multiplicity =  || CDE Public ID = --</v>
      </c>
    </row>
    <row r="5" spans="1:11" ht="29" hidden="1">
      <c r="A5" s="485" t="str">
        <f t="shared" si="0"/>
        <v>GDC.Aliquot.amount</v>
      </c>
      <c r="B5" s="485" t="s">
        <v>6355</v>
      </c>
      <c r="C5" s="485" t="s">
        <v>6362</v>
      </c>
      <c r="D5" s="485" t="s">
        <v>6363</v>
      </c>
      <c r="E5" s="485" t="s">
        <v>306</v>
      </c>
      <c r="F5" s="485"/>
      <c r="G5" s="485"/>
      <c r="H5" s="485" t="s">
        <v>6358</v>
      </c>
      <c r="I5" s="485"/>
      <c r="J5" s="485" t="s">
        <v>6359</v>
      </c>
      <c r="K5" s="487" t="str">
        <f t="shared" si="1"/>
        <v>Data Element Group = GDC.Aliquot || Data Element Name = amount || Definition = Weight in grams or volume in mL. || Data Type = number || Valid Values =  || Example Values =  || Required? = No || Multiplicity =  || CDE Public ID = --</v>
      </c>
    </row>
    <row r="6" spans="1:11" ht="217.5" hidden="1">
      <c r="A6" s="485" t="str">
        <f t="shared" si="0"/>
        <v>GDC.Aliquot.analyte_type</v>
      </c>
      <c r="B6" s="485" t="s">
        <v>6355</v>
      </c>
      <c r="C6" s="485" t="s">
        <v>6364</v>
      </c>
      <c r="D6" s="485" t="s">
        <v>6365</v>
      </c>
      <c r="E6" s="485" t="s">
        <v>120</v>
      </c>
      <c r="F6" s="485" t="s">
        <v>6366</v>
      </c>
      <c r="G6" s="485" t="s">
        <v>6367</v>
      </c>
      <c r="H6" s="485" t="s">
        <v>6358</v>
      </c>
      <c r="I6" s="485"/>
      <c r="J6" s="322" t="s">
        <v>6368</v>
      </c>
      <c r="K6" s="487" t="str">
        <f t="shared" si="1"/>
        <v>Data Element Group = GDC.Aliquot || Data Element Name = analyte_type || Definition = Text term that represents the kind of molecular specimen analyte. || Data Type = enum || Valid Values = cfDNA
DNA
EBV Immortalized Normal
FFPE DNA
FFPE RNA
GenomePlex (Rubicon) Amplified DNA
Nuclei RNA
Repli-G (Qiagen) DNA
Repli-G Pooled (Qiagen) DNA
Repli-G X (Qiagen) DNA
RNA
Total RNA || Example Values = DNA
 EBV Immortalized Normal
 FFPE DNA || Required? = No || Multiplicity =  || CDE Public ID = 2513915 - caDSR</v>
      </c>
    </row>
    <row r="7" spans="1:11" ht="188.5" hidden="1">
      <c r="A7" s="485" t="str">
        <f t="shared" si="0"/>
        <v>GDC.Aliquot.analyte_type_id</v>
      </c>
      <c r="B7" s="485" t="s">
        <v>6355</v>
      </c>
      <c r="C7" s="485" t="s">
        <v>6369</v>
      </c>
      <c r="D7" s="485" t="s">
        <v>6370</v>
      </c>
      <c r="E7" s="485" t="s">
        <v>120</v>
      </c>
      <c r="F7" s="485" t="s">
        <v>6371</v>
      </c>
      <c r="G7" s="485" t="s">
        <v>6372</v>
      </c>
      <c r="H7" s="485" t="s">
        <v>6358</v>
      </c>
      <c r="I7" s="485"/>
      <c r="J7" s="491" t="s">
        <v>6373</v>
      </c>
      <c r="K7" s="487" t="str">
        <f t="shared" si="1"/>
        <v>Data Element Group = GDC.Aliquot || Data Element Name = analyte_type_id || Definition = A single letter code used to identify a type of molecular analyte. || Data Type = enum || Valid Values = D
E
G
H
R
S
T
W
X
Y || Example Values = D
E
G || Required? = No || Multiplicity =  || CDE Public ID = 5432508 - caDSR</v>
      </c>
    </row>
    <row r="8" spans="1:11" ht="72.5" hidden="1">
      <c r="A8" s="485" t="str">
        <f t="shared" si="0"/>
        <v>GDC.Aliquot.concentration</v>
      </c>
      <c r="B8" s="485" t="s">
        <v>6355</v>
      </c>
      <c r="C8" s="485" t="s">
        <v>6374</v>
      </c>
      <c r="D8" s="485" t="s">
        <v>6375</v>
      </c>
      <c r="E8" s="485" t="s">
        <v>306</v>
      </c>
      <c r="F8" s="485"/>
      <c r="G8" s="485"/>
      <c r="H8" s="485" t="s">
        <v>6358</v>
      </c>
      <c r="I8" s="498"/>
      <c r="J8" s="491" t="s">
        <v>6376</v>
      </c>
      <c r="K8" s="487" t="str">
        <f t="shared" si="1"/>
        <v>Data Element Group = GDC.Aliquot || Data Element Name = concentration || Definition = Numeric value that represents the concentration of an analyte or aliquot extracted from the sample or sample portion, measured in milligrams per milliliter. || Data Type = number || Valid Values =  || Example Values =  || Required? = No || Multiplicity =  || CDE Public ID = 5432594 - caDSR</v>
      </c>
    </row>
    <row r="9" spans="1:11" ht="29" hidden="1">
      <c r="A9" s="485" t="str">
        <f t="shared" si="0"/>
        <v>GDC.Aliquot.derived_from (Analyte)</v>
      </c>
      <c r="B9" s="485" t="s">
        <v>6355</v>
      </c>
      <c r="C9" s="485" t="s">
        <v>6377</v>
      </c>
      <c r="D9" s="485" t="s">
        <v>6378</v>
      </c>
      <c r="E9" s="485" t="s">
        <v>6379</v>
      </c>
      <c r="F9" s="485"/>
      <c r="G9" s="485"/>
      <c r="H9" s="485" t="s">
        <v>6082</v>
      </c>
      <c r="I9" s="498"/>
      <c r="J9" s="490"/>
      <c r="K9" s="487" t="str">
        <f t="shared" si="1"/>
        <v xml:space="preserve">Data Element Group = GDC.Aliquot || Data Element Name = derived_from (Analyte) || Definition = Aliquots Derived From Analyte || Data Type = GDC.Analyte || Valid Values =  || Example Values =  || Required? = Yes || Multiplicity =  || CDE Public ID = </v>
      </c>
    </row>
    <row r="10" spans="1:11" ht="29" hidden="1">
      <c r="A10" s="485" t="str">
        <f t="shared" si="0"/>
        <v>GDC.Aliquot.derived_from (Sample)</v>
      </c>
      <c r="B10" s="485" t="s">
        <v>6355</v>
      </c>
      <c r="C10" s="485" t="s">
        <v>6380</v>
      </c>
      <c r="D10" s="485" t="s">
        <v>6381</v>
      </c>
      <c r="E10" s="485" t="s">
        <v>6382</v>
      </c>
      <c r="F10" s="485"/>
      <c r="G10" s="485"/>
      <c r="H10" s="485" t="s">
        <v>6082</v>
      </c>
      <c r="I10" s="498"/>
      <c r="J10" s="485"/>
      <c r="K10" s="487" t="str">
        <f t="shared" si="1"/>
        <v xml:space="preserve">Data Element Group = GDC.Aliquot || Data Element Name = derived_from (Sample) || Definition = Aliquots Derived From Sample || Data Type = GDC.Sample || Valid Values =  || Example Values =  || Required? = Yes || Multiplicity =  || CDE Public ID = </v>
      </c>
    </row>
    <row r="11" spans="1:11" ht="43.5" hidden="1">
      <c r="A11" s="485" t="str">
        <f t="shared" si="0"/>
        <v>GDC.Aliquot.ENTITY</v>
      </c>
      <c r="B11" s="485" t="s">
        <v>6355</v>
      </c>
      <c r="C11" s="485" t="s">
        <v>781</v>
      </c>
      <c r="D11" s="485" t="s">
        <v>6383</v>
      </c>
      <c r="E11" s="485"/>
      <c r="F11" s="485"/>
      <c r="G11" s="485"/>
      <c r="H11" s="485"/>
      <c r="I11" s="485"/>
      <c r="J11" s="485"/>
      <c r="K11" s="487" t="str">
        <f t="shared" si="1"/>
        <v xml:space="preserve">Data Element Group = GDC.Aliquot || Data Element Name = ENTITY || Definition = Pertaining to a portion of the whole; any one of two or more samples of something, of the same volume or weight.  || Data Type =  || Valid Values =  || Example Values =  || Required? =  || Multiplicity =  || CDE Public ID = </v>
      </c>
    </row>
    <row r="12" spans="1:11" ht="29" hidden="1">
      <c r="A12" s="485" t="str">
        <f t="shared" si="0"/>
        <v>GDC.Aliquot.id</v>
      </c>
      <c r="B12" s="485" t="s">
        <v>6355</v>
      </c>
      <c r="C12" s="485" t="s">
        <v>6384</v>
      </c>
      <c r="D12" s="485" t="s">
        <v>549</v>
      </c>
      <c r="E12" s="485"/>
      <c r="F12" s="485"/>
      <c r="G12" s="485"/>
      <c r="H12" s="485"/>
      <c r="I12" s="485"/>
      <c r="J12" s="485"/>
      <c r="K12" s="487" t="str">
        <f t="shared" si="1"/>
        <v xml:space="preserve">Data Element Group = GDC.Aliquot || Data Element Name = id || Definition = a unique key || Data Type =  || Valid Values =  || Example Values =  || Required? =  || Multiplicity =  || CDE Public ID = </v>
      </c>
    </row>
    <row r="13" spans="1:11" ht="72.5" hidden="1">
      <c r="A13" s="485" t="str">
        <f t="shared" si="0"/>
        <v>GDC.Aliquot.no_matched_normal_low_pass_wgs</v>
      </c>
      <c r="B13" s="485" t="s">
        <v>6355</v>
      </c>
      <c r="C13" s="485" t="s">
        <v>6385</v>
      </c>
      <c r="D13" s="485" t="s">
        <v>6386</v>
      </c>
      <c r="E13" s="485" t="s">
        <v>5830</v>
      </c>
      <c r="F13" s="485" t="s">
        <v>6387</v>
      </c>
      <c r="G13" s="485"/>
      <c r="H13" s="485" t="s">
        <v>6358</v>
      </c>
      <c r="I13" s="485"/>
      <c r="J13" s="485" t="s">
        <v>6359</v>
      </c>
      <c r="K13" s="487" t="str">
        <f t="shared" si="1"/>
        <v>Data Element Group = GDC.Aliquot || Data Element Name = no_matched_normal_low_pass_wgs || Definition = There will be no matched normal low pass WGS aliquots for this case that can be used for variant calling purposes. The GDC may elect to use a single tumor calling pipeline to process this data. || Data Type = boolean || Valid Values = true
false || Example Values =  || Required? = No || Multiplicity =  || CDE Public ID = --</v>
      </c>
    </row>
    <row r="14" spans="1:11" ht="72.5" hidden="1">
      <c r="A14" s="485" t="str">
        <f t="shared" si="0"/>
        <v>GDC.Aliquot.no_matched_normal_targeted_sequencing</v>
      </c>
      <c r="B14" s="485" t="s">
        <v>6355</v>
      </c>
      <c r="C14" s="485" t="s">
        <v>6388</v>
      </c>
      <c r="D14" s="485" t="s">
        <v>6389</v>
      </c>
      <c r="E14" s="485" t="s">
        <v>5830</v>
      </c>
      <c r="F14" s="485" t="s">
        <v>6387</v>
      </c>
      <c r="G14" s="485"/>
      <c r="H14" s="485" t="s">
        <v>6358</v>
      </c>
      <c r="I14" s="485"/>
      <c r="J14" s="485" t="s">
        <v>6359</v>
      </c>
      <c r="K14" s="487" t="str">
        <f t="shared" si="1"/>
        <v>Data Element Group = GDC.Aliquot || Data Element Name = no_matched_normal_targeted_sequencing || Definition = There will be no matched normal Targeted Sequencing aliquots for this case that can be used for variant calling purposes. The GDC may elect to use a single tumor calling pipeline to process this data. || Data Type = boolean || Valid Values = true
false || Example Values =  || Required? = No || Multiplicity =  || CDE Public ID = --</v>
      </c>
    </row>
    <row r="15" spans="1:11" ht="72.5" hidden="1">
      <c r="A15" s="485" t="str">
        <f t="shared" si="0"/>
        <v>GDC.Aliquot.no_matched_normal_wgs</v>
      </c>
      <c r="B15" s="485" t="s">
        <v>6355</v>
      </c>
      <c r="C15" s="485" t="s">
        <v>6390</v>
      </c>
      <c r="D15" s="485" t="s">
        <v>6391</v>
      </c>
      <c r="E15" s="485" t="s">
        <v>5830</v>
      </c>
      <c r="F15" s="485" t="s">
        <v>6387</v>
      </c>
      <c r="G15" s="485"/>
      <c r="H15" s="485" t="s">
        <v>6358</v>
      </c>
      <c r="I15" s="485"/>
      <c r="J15" s="485" t="s">
        <v>6359</v>
      </c>
      <c r="K15" s="487" t="str">
        <f t="shared" si="1"/>
        <v>Data Element Group = GDC.Aliquot || Data Element Name = no_matched_normal_wgs || Definition = There will be no matched normal WGS aliquots for this case that can be used for variant calling purposes. The GDC may elect to use a single tumor calling pipeline to process this data. || Data Type = boolean || Valid Values = true
false || Example Values =  || Required? = No || Multiplicity =  || CDE Public ID = --</v>
      </c>
    </row>
    <row r="16" spans="1:11" ht="72.5" hidden="1">
      <c r="A16" s="485" t="str">
        <f t="shared" si="0"/>
        <v>GDC.Aliquot.no_matched_normal_wxs</v>
      </c>
      <c r="B16" s="485" t="s">
        <v>6355</v>
      </c>
      <c r="C16" s="485" t="s">
        <v>6392</v>
      </c>
      <c r="D16" s="485" t="s">
        <v>6393</v>
      </c>
      <c r="E16" s="485" t="s">
        <v>5830</v>
      </c>
      <c r="F16" s="485" t="s">
        <v>6387</v>
      </c>
      <c r="G16" s="485"/>
      <c r="H16" s="485" t="s">
        <v>6358</v>
      </c>
      <c r="I16" s="485"/>
      <c r="J16" s="485" t="s">
        <v>6359</v>
      </c>
      <c r="K16" s="487" t="str">
        <f t="shared" si="1"/>
        <v>Data Element Group = GDC.Aliquot || Data Element Name = no_matched_normal_wxs || Definition = There will be no matched normal WXS aliquots for this case that can be used for variant calling purposes. The GDC may elect to use a single tumor calling pipeline to process this data. || Data Type = boolean || Valid Values = true
false || Example Values =  || Required? = No || Multiplicity =  || CDE Public ID = --</v>
      </c>
    </row>
    <row r="17" spans="1:11" ht="29" hidden="1">
      <c r="A17" s="485" t="str">
        <f t="shared" si="0"/>
        <v>GDC.Aliquot.project_id</v>
      </c>
      <c r="B17" s="485" t="s">
        <v>6355</v>
      </c>
      <c r="C17" s="485" t="s">
        <v>6394</v>
      </c>
      <c r="D17" s="485" t="s">
        <v>6395</v>
      </c>
      <c r="E17" s="485"/>
      <c r="F17" s="485"/>
      <c r="G17" s="485"/>
      <c r="H17" s="485"/>
      <c r="I17" s="485"/>
      <c r="J17" s="485"/>
      <c r="K17" s="487" t="str">
        <f t="shared" si="1"/>
        <v xml:space="preserve">Data Element Group = GDC.Aliquot || Data Element Name = project_id || Definition = a unique key in combination with submitter_id || Data Type =  || Valid Values =  || Example Values =  || Required? =  || Multiplicity =  || CDE Public ID = </v>
      </c>
    </row>
    <row r="18" spans="1:11" ht="43.5" hidden="1">
      <c r="A18" s="485" t="str">
        <f t="shared" si="0"/>
        <v>GDC.Aliquot.ref:GDC:ubiquitous_properties</v>
      </c>
      <c r="B18" s="485" t="s">
        <v>6355</v>
      </c>
      <c r="C18" s="485" t="s">
        <v>6396</v>
      </c>
      <c r="D18" s="485" t="s">
        <v>6397</v>
      </c>
      <c r="E18" s="485" t="s">
        <v>6398</v>
      </c>
      <c r="F18" s="485"/>
      <c r="G18" s="485"/>
      <c r="H18" s="485" t="s">
        <v>6398</v>
      </c>
      <c r="I18" s="485"/>
      <c r="J18" s="485"/>
      <c r="K18" s="487" t="str">
        <f t="shared" si="1"/>
        <v xml:space="preserve">Data Element Group = GDC.Aliquot || Data Element Name = ref:GDC:ubiquitous_properties || Definition = A PropertySet defiend by GDC to hold generic properties that apply to many different entities. || Data Type = n/a || Valid Values =  || Example Values =  || Required? = n/a || Multiplicity =  || CDE Public ID = </v>
      </c>
    </row>
    <row r="19" spans="1:11" ht="72.5" hidden="1">
      <c r="A19" s="485" t="str">
        <f t="shared" si="0"/>
        <v>GDC.Aliquot.selected_normal_low_pass_wgs</v>
      </c>
      <c r="B19" s="485" t="s">
        <v>6355</v>
      </c>
      <c r="C19" s="485" t="s">
        <v>6399</v>
      </c>
      <c r="D19" s="485" t="s">
        <v>6400</v>
      </c>
      <c r="E19" s="485" t="s">
        <v>5830</v>
      </c>
      <c r="F19" s="485" t="s">
        <v>6387</v>
      </c>
      <c r="G19" s="485"/>
      <c r="H19" s="485" t="s">
        <v>6358</v>
      </c>
      <c r="I19" s="485"/>
      <c r="J19" s="485" t="s">
        <v>6359</v>
      </c>
      <c r="K19" s="487" t="str">
        <f t="shared" si="1"/>
        <v>Data Element Group = GDC.Aliquot || Data Element Name = selected_normal_low_pass_wgs || Definition = Denotes which low-pass WGS normal aliquot the submitter prefers to use for variant calling. Only one normal per experimental strategy per case can be selected. || Data Type = boolean || Valid Values = true
false || Example Values =  || Required? = No || Multiplicity =  || CDE Public ID = --</v>
      </c>
    </row>
    <row r="20" spans="1:11" ht="72.5" hidden="1">
      <c r="A20" s="485" t="str">
        <f t="shared" si="0"/>
        <v>GDC.Aliquot.selected_normal_targeted_sequencing</v>
      </c>
      <c r="B20" s="485" t="s">
        <v>6355</v>
      </c>
      <c r="C20" s="485" t="s">
        <v>6401</v>
      </c>
      <c r="D20" s="485" t="s">
        <v>6402</v>
      </c>
      <c r="E20" s="485" t="s">
        <v>5830</v>
      </c>
      <c r="F20" s="485" t="s">
        <v>6387</v>
      </c>
      <c r="G20" s="485"/>
      <c r="H20" s="485" t="s">
        <v>6358</v>
      </c>
      <c r="I20" s="485"/>
      <c r="J20" s="485" t="s">
        <v>6359</v>
      </c>
      <c r="K20" s="487" t="str">
        <f t="shared" si="1"/>
        <v>Data Element Group = GDC.Aliquot || Data Element Name = selected_normal_targeted_sequencing || Definition = Denotes which targeted_sequencing normal aliquot the submitter prefers to use for variant calling. Only one normal per experimental strategy per case can be selected. || Data Type = boolean || Valid Values = true
false || Example Values =  || Required? = No || Multiplicity =  || CDE Public ID = --</v>
      </c>
    </row>
    <row r="21" spans="1:11" ht="58" hidden="1">
      <c r="A21" s="485" t="str">
        <f t="shared" si="0"/>
        <v>GDC.Aliquot.selected_normal_wgs</v>
      </c>
      <c r="B21" s="485" t="s">
        <v>6355</v>
      </c>
      <c r="C21" s="485" t="s">
        <v>6403</v>
      </c>
      <c r="D21" s="485" t="s">
        <v>6404</v>
      </c>
      <c r="E21" s="485" t="s">
        <v>5830</v>
      </c>
      <c r="F21" s="485" t="s">
        <v>6387</v>
      </c>
      <c r="G21" s="485"/>
      <c r="H21" s="485" t="s">
        <v>6358</v>
      </c>
      <c r="I21" s="485"/>
      <c r="J21" s="485" t="s">
        <v>6359</v>
      </c>
      <c r="K21" s="487" t="str">
        <f t="shared" si="1"/>
        <v>Data Element Group = GDC.Aliquot || Data Element Name = selected_normal_wgs || Definition = Denotes which WGS normal aliquot the submitter prefers to use for variant calling. Only one normal per experimental strategy per case can be selected. || Data Type = boolean || Valid Values = true
false || Example Values =  || Required? = No || Multiplicity =  || CDE Public ID = --</v>
      </c>
    </row>
    <row r="22" spans="1:11" ht="58" hidden="1">
      <c r="A22" s="485" t="str">
        <f t="shared" si="0"/>
        <v>GDC.Aliquot.selected_normal_wxs</v>
      </c>
      <c r="B22" s="485" t="s">
        <v>6355</v>
      </c>
      <c r="C22" s="485" t="s">
        <v>6405</v>
      </c>
      <c r="D22" s="485" t="s">
        <v>6406</v>
      </c>
      <c r="E22" s="485" t="s">
        <v>5830</v>
      </c>
      <c r="F22" s="485" t="s">
        <v>6387</v>
      </c>
      <c r="G22" s="485"/>
      <c r="H22" s="485" t="s">
        <v>6358</v>
      </c>
      <c r="I22" s="485"/>
      <c r="J22" s="485" t="s">
        <v>6359</v>
      </c>
      <c r="K22" s="487" t="str">
        <f t="shared" si="1"/>
        <v>Data Element Group = GDC.Aliquot || Data Element Name = selected_normal_wxs || Definition = Denotes which WXS normal aliquot the submitter prefers to use for variant calling. Only one normal per experimental strategy per case can be selected. || Data Type = boolean || Valid Values = true
false || Example Values =  || Required? = No || Multiplicity =  || CDE Public ID = --</v>
      </c>
    </row>
    <row r="23" spans="1:11" ht="29" hidden="1">
      <c r="A23" s="485" t="str">
        <f t="shared" si="0"/>
        <v>GDC.Aliquot.shipped_to (Center)</v>
      </c>
      <c r="B23" s="485" t="s">
        <v>6355</v>
      </c>
      <c r="C23" s="485" t="s">
        <v>6407</v>
      </c>
      <c r="D23" s="485" t="s">
        <v>6408</v>
      </c>
      <c r="E23" s="485" t="s">
        <v>6409</v>
      </c>
      <c r="F23" s="485"/>
      <c r="G23" s="485"/>
      <c r="H23" s="485" t="s">
        <v>6358</v>
      </c>
      <c r="I23" s="485"/>
      <c r="J23" s="485"/>
      <c r="K23" s="487" t="str">
        <f t="shared" si="1"/>
        <v xml:space="preserve">Data Element Group = GDC.Aliquot || Data Element Name = shipped_to (Center) || Definition = Aliquots Shipped To Center || Data Type = GDC:Center || Valid Values =  || Example Values =  || Required? = No || Multiplicity =  || CDE Public ID = </v>
      </c>
    </row>
    <row r="24" spans="1:11" ht="29" hidden="1">
      <c r="A24" s="485" t="str">
        <f t="shared" si="0"/>
        <v>GDC.Aliquot.source_center</v>
      </c>
      <c r="B24" s="485" t="s">
        <v>6355</v>
      </c>
      <c r="C24" s="485" t="s">
        <v>6410</v>
      </c>
      <c r="D24" s="485" t="s">
        <v>6411</v>
      </c>
      <c r="E24" s="485" t="s">
        <v>5793</v>
      </c>
      <c r="F24" s="485"/>
      <c r="G24" s="485"/>
      <c r="H24" s="485" t="s">
        <v>6358</v>
      </c>
      <c r="I24" s="485"/>
      <c r="J24" s="490" t="s">
        <v>6359</v>
      </c>
      <c r="K24" s="487" t="str">
        <f t="shared" si="1"/>
        <v>Data Element Group = GDC.Aliquot || Data Element Name = source_center || Definition = Name of the center that provided the item. || Data Type = string || Valid Values =  || Example Values =  || Required? = No || Multiplicity =  || CDE Public ID = --</v>
      </c>
    </row>
    <row r="25" spans="1:11" ht="29" hidden="1">
      <c r="A25" s="485" t="str">
        <f t="shared" si="0"/>
        <v>GDC.Aliquot.submitter_id</v>
      </c>
      <c r="B25" s="485" t="s">
        <v>6355</v>
      </c>
      <c r="C25" s="485" t="s">
        <v>6412</v>
      </c>
      <c r="D25" s="485" t="s">
        <v>6413</v>
      </c>
      <c r="E25" s="485"/>
      <c r="F25" s="485"/>
      <c r="G25" s="485"/>
      <c r="H25" s="485"/>
      <c r="I25" s="498"/>
      <c r="J25" s="490"/>
      <c r="K25" s="487" t="str">
        <f t="shared" si="1"/>
        <v xml:space="preserve">Data Element Group = GDC.Aliquot || Data Element Name = submitter_id || Definition = a unique key in combination with project_id || Data Type =  || Valid Values =  || Example Values =  || Required? =  || Multiplicity =  || CDE Public ID = </v>
      </c>
    </row>
    <row r="26" spans="1:11" ht="58" hidden="1">
      <c r="A26" s="485" t="str">
        <f t="shared" si="0"/>
        <v>GDC.AnalysisMetadata.data_category</v>
      </c>
      <c r="B26" s="485" t="s">
        <v>6414</v>
      </c>
      <c r="C26" s="485" t="s">
        <v>6415</v>
      </c>
      <c r="D26" s="485" t="s">
        <v>6416</v>
      </c>
      <c r="E26" s="485" t="s">
        <v>120</v>
      </c>
      <c r="F26" s="485" t="s">
        <v>6417</v>
      </c>
      <c r="G26" s="485"/>
      <c r="H26" s="485" t="s">
        <v>6082</v>
      </c>
      <c r="I26" s="498"/>
      <c r="J26" s="485"/>
      <c r="K26" s="487" t="str">
        <f t="shared" si="1"/>
        <v xml:space="preserve">Data Element Group = GDC.AnalysisMetadata || Data Element Name = data_category || Definition = Broad categorization of the contents of the data file. || Data Type = enum || Valid Values = Sequencing Data
Sequencing Reads
Raw Sequencing Data || Example Values =  || Required? = Yes || Multiplicity =  || CDE Public ID = </v>
      </c>
    </row>
    <row r="27" spans="1:11" ht="87" hidden="1">
      <c r="A27" s="485" t="str">
        <f t="shared" si="0"/>
        <v>GDC.AnalysisMetadata.data_format</v>
      </c>
      <c r="B27" s="485" t="s">
        <v>6414</v>
      </c>
      <c r="C27" s="485" t="s">
        <v>6418</v>
      </c>
      <c r="D27" s="485" t="s">
        <v>6419</v>
      </c>
      <c r="E27" s="485" t="s">
        <v>120</v>
      </c>
      <c r="F27" s="485" t="s">
        <v>6420</v>
      </c>
      <c r="G27" s="485"/>
      <c r="H27" s="485" t="s">
        <v>6082</v>
      </c>
      <c r="I27" s="485"/>
      <c r="J27" s="499"/>
      <c r="K27" s="487" t="str">
        <f t="shared" si="1"/>
        <v xml:space="preserve">Data Element Group = GDC.AnalysisMetadata || Data Element Name = data_format || Definition = Format of the data files. || Data Type = enum || Valid Values = SRA XML
MAGE-TAB
SDRF
IDF
ADF || Example Values =  || Required? = Yes || Multiplicity =  || CDE Public ID = </v>
      </c>
    </row>
    <row r="28" spans="1:11" ht="29" hidden="1">
      <c r="A28" s="485" t="str">
        <f t="shared" si="0"/>
        <v>GDC.AnalysisMetadata.data_type</v>
      </c>
      <c r="B28" s="485" t="s">
        <v>6414</v>
      </c>
      <c r="C28" s="485" t="s">
        <v>6421</v>
      </c>
      <c r="D28" s="485" t="s">
        <v>6422</v>
      </c>
      <c r="E28" s="485" t="s">
        <v>120</v>
      </c>
      <c r="F28" s="485" t="s">
        <v>6423</v>
      </c>
      <c r="G28" s="485"/>
      <c r="H28" s="485" t="s">
        <v>6082</v>
      </c>
      <c r="I28" s="485"/>
      <c r="J28" s="499"/>
      <c r="K28" s="487" t="str">
        <f t="shared" si="1"/>
        <v xml:space="preserve">Data Element Group = GDC.AnalysisMetadata || Data Element Name = data_type || Definition = Specific content type of the data file. || Data Type = enum || Valid Values = Analysis Metadata || Example Values =  || Required? = Yes || Multiplicity =  || CDE Public ID = </v>
      </c>
    </row>
    <row r="29" spans="1:11" ht="43.5" hidden="1">
      <c r="A29" s="485" t="str">
        <f t="shared" si="0"/>
        <v>GDC.AnalysisMetadata.derived_from (Submitted Aligned Reads)</v>
      </c>
      <c r="B29" s="485" t="s">
        <v>6414</v>
      </c>
      <c r="C29" s="485" t="s">
        <v>6424</v>
      </c>
      <c r="D29" s="485" t="s">
        <v>6425</v>
      </c>
      <c r="E29" s="485" t="s">
        <v>6426</v>
      </c>
      <c r="F29" s="485"/>
      <c r="G29" s="485"/>
      <c r="H29" s="485" t="s">
        <v>6082</v>
      </c>
      <c r="I29" s="485"/>
      <c r="J29" s="485"/>
      <c r="K29" s="487" t="str">
        <f t="shared" si="1"/>
        <v xml:space="preserve">Data Element Group = GDC.AnalysisMetadata || Data Element Name = derived_from (Submitted Aligned Reads) || Definition = Analysis Metadata Files Derived From Submitted Aligned Reads || Data Type = GDC.Submitted Aligned Reads || Valid Values =  || Example Values =  || Required? = Yes || Multiplicity =  || CDE Public ID = </v>
      </c>
    </row>
    <row r="30" spans="1:11" ht="29" hidden="1">
      <c r="A30" s="485" t="str">
        <f t="shared" si="0"/>
        <v>GDC.AnalysisMetadata.ENTITY</v>
      </c>
      <c r="B30" s="485" t="s">
        <v>6414</v>
      </c>
      <c r="C30" s="485" t="s">
        <v>781</v>
      </c>
      <c r="D30" s="485" t="s">
        <v>6427</v>
      </c>
      <c r="E30" s="485"/>
      <c r="F30" s="485"/>
      <c r="G30" s="485"/>
      <c r="H30" s="485"/>
      <c r="I30" s="485"/>
      <c r="J30" s="499"/>
      <c r="K30" s="487" t="str">
        <f t="shared" si="1"/>
        <v xml:space="preserve">Data Element Group = GDC.AnalysisMetadata || Data Element Name = ENTITY || Definition = Data file containing the analysis information from the SRA XML. || Data Type =  || Valid Values =  || Example Values =  || Required? =  || Multiplicity =  || CDE Public ID = </v>
      </c>
    </row>
    <row r="31" spans="1:11" ht="29" hidden="1">
      <c r="A31" s="485" t="str">
        <f t="shared" si="0"/>
        <v>GDC.AnalysisMetadata.file_name</v>
      </c>
      <c r="B31" s="485" t="s">
        <v>6414</v>
      </c>
      <c r="C31" s="485" t="s">
        <v>5940</v>
      </c>
      <c r="D31" s="485" t="s">
        <v>6398</v>
      </c>
      <c r="E31" s="485" t="s">
        <v>6428</v>
      </c>
      <c r="F31" s="485"/>
      <c r="G31" s="485"/>
      <c r="H31" s="485" t="s">
        <v>6082</v>
      </c>
      <c r="I31" s="485"/>
      <c r="J31" s="485"/>
      <c r="K31" s="487" t="str">
        <f t="shared" si="1"/>
        <v xml:space="preserve">Data Element Group = GDC.AnalysisMetadata || Data Element Name = file_name || Definition = n/a || Data Type = strng || Valid Values =  || Example Values =  || Required? = Yes || Multiplicity =  || CDE Public ID = </v>
      </c>
    </row>
    <row r="32" spans="1:11" ht="29" hidden="1">
      <c r="A32" s="485" t="str">
        <f t="shared" si="0"/>
        <v>GDC.AnalysisMetadata.file_size</v>
      </c>
      <c r="B32" s="485" t="s">
        <v>6414</v>
      </c>
      <c r="C32" s="485" t="s">
        <v>5942</v>
      </c>
      <c r="D32" s="485" t="s">
        <v>6398</v>
      </c>
      <c r="E32" s="485" t="s">
        <v>5852</v>
      </c>
      <c r="F32" s="485"/>
      <c r="G32" s="485"/>
      <c r="H32" s="485" t="s">
        <v>6082</v>
      </c>
      <c r="I32" s="485"/>
      <c r="J32" s="485"/>
      <c r="K32" s="487" t="str">
        <f t="shared" si="1"/>
        <v xml:space="preserve">Data Element Group = GDC.AnalysisMetadata || Data Element Name = file_size || Definition = n/a || Data Type = integer || Valid Values =  || Example Values =  || Required? = Yes || Multiplicity =  || CDE Public ID = </v>
      </c>
    </row>
    <row r="33" spans="1:11" ht="29" hidden="1">
      <c r="A33" s="485" t="str">
        <f t="shared" si="0"/>
        <v>GDC.AnalysisMetadata.id</v>
      </c>
      <c r="B33" s="485" t="s">
        <v>6414</v>
      </c>
      <c r="C33" s="485" t="s">
        <v>6384</v>
      </c>
      <c r="D33" s="485" t="s">
        <v>549</v>
      </c>
      <c r="E33" s="485"/>
      <c r="F33" s="485"/>
      <c r="G33" s="485"/>
      <c r="H33" s="485"/>
      <c r="I33" s="485"/>
      <c r="J33" s="490"/>
      <c r="K33" s="487" t="str">
        <f t="shared" si="1"/>
        <v xml:space="preserve">Data Element Group = GDC.AnalysisMetadata || Data Element Name = id || Definition = a unique key || Data Type =  || Valid Values =  || Example Values =  || Required? =  || Multiplicity =  || CDE Public ID = </v>
      </c>
    </row>
    <row r="34" spans="1:11" ht="29" hidden="1">
      <c r="A34" s="485" t="str">
        <f t="shared" si="0"/>
        <v>GDC.AnalysisMetadata.md5sum</v>
      </c>
      <c r="B34" s="485" t="s">
        <v>6414</v>
      </c>
      <c r="C34" s="485" t="s">
        <v>5950</v>
      </c>
      <c r="D34" s="485" t="s">
        <v>6398</v>
      </c>
      <c r="E34" s="485" t="s">
        <v>5793</v>
      </c>
      <c r="F34" s="485"/>
      <c r="G34" s="485"/>
      <c r="H34" s="485" t="s">
        <v>6082</v>
      </c>
      <c r="I34" s="498"/>
      <c r="J34" s="485"/>
      <c r="K34" s="487" t="str">
        <f t="shared" si="1"/>
        <v xml:space="preserve">Data Element Group = GDC.AnalysisMetadata || Data Element Name = md5sum || Definition = n/a || Data Type = string || Valid Values =  || Example Values =  || Required? = Yes || Multiplicity =  || CDE Public ID = </v>
      </c>
    </row>
    <row r="35" spans="1:11" ht="29" hidden="1">
      <c r="A35" s="485" t="str">
        <f t="shared" si="0"/>
        <v>GDC.AnalysisMetadata.project_id</v>
      </c>
      <c r="B35" s="485" t="s">
        <v>6414</v>
      </c>
      <c r="C35" s="485" t="s">
        <v>6394</v>
      </c>
      <c r="D35" s="485" t="s">
        <v>6395</v>
      </c>
      <c r="E35" s="485"/>
      <c r="F35" s="485"/>
      <c r="G35" s="485"/>
      <c r="H35" s="485"/>
      <c r="I35" s="485"/>
      <c r="J35" s="500"/>
      <c r="K35" s="487" t="str">
        <f t="shared" si="1"/>
        <v xml:space="preserve">Data Element Group = GDC.AnalysisMetadata || Data Element Name = project_id || Definition = a unique key in combination with submitter_id || Data Type =  || Valid Values =  || Example Values =  || Required? =  || Multiplicity =  || CDE Public ID = </v>
      </c>
    </row>
    <row r="36" spans="1:11" ht="43.5" hidden="1">
      <c r="A36" s="485" t="str">
        <f t="shared" si="0"/>
        <v>GDC.AnalysisMetadata.state_comment</v>
      </c>
      <c r="B36" s="485" t="s">
        <v>6414</v>
      </c>
      <c r="C36" s="485" t="s">
        <v>6429</v>
      </c>
      <c r="D36" s="485" t="s">
        <v>6430</v>
      </c>
      <c r="E36" s="485" t="s">
        <v>5793</v>
      </c>
      <c r="F36" s="485"/>
      <c r="G36" s="485"/>
      <c r="H36" s="485" t="s">
        <v>6358</v>
      </c>
      <c r="I36" s="498"/>
      <c r="J36" s="490"/>
      <c r="K36" s="487" t="str">
        <f t="shared" si="1"/>
        <v xml:space="preserve">Data Element Group = GDC.AnalysisMetadata || Data Element Name = state_comment || Definition = Optional comment about why the file is in the current state, mainly for invalid state. || Data Type = string || Valid Values =  || Example Values =  || Required? = No || Multiplicity =  || CDE Public ID = </v>
      </c>
    </row>
    <row r="37" spans="1:11" ht="29" hidden="1">
      <c r="A37" s="485" t="str">
        <f t="shared" si="0"/>
        <v>GDC.AnalysisMetadata.submitter_id</v>
      </c>
      <c r="B37" s="485" t="s">
        <v>6414</v>
      </c>
      <c r="C37" s="485" t="s">
        <v>6412</v>
      </c>
      <c r="D37" s="485" t="s">
        <v>6413</v>
      </c>
      <c r="E37" s="485"/>
      <c r="F37" s="485"/>
      <c r="G37" s="485"/>
      <c r="H37" s="485"/>
      <c r="I37" s="498"/>
      <c r="J37" s="485"/>
      <c r="K37" s="487" t="str">
        <f t="shared" si="1"/>
        <v xml:space="preserve">Data Element Group = GDC.AnalysisMetadata || Data Element Name = submitter_id || Definition = a unique key in combination with project_id || Data Type =  || Valid Values =  || Example Values =  || Required? =  || Multiplicity =  || CDE Public ID = </v>
      </c>
    </row>
    <row r="38" spans="1:11" ht="58" hidden="1">
      <c r="A38" s="485" t="str">
        <f t="shared" si="0"/>
        <v>GDC.Analyte.a260_a280_ratio</v>
      </c>
      <c r="B38" s="485" t="s">
        <v>6379</v>
      </c>
      <c r="C38" s="485" t="s">
        <v>6431</v>
      </c>
      <c r="D38" s="485" t="s">
        <v>6432</v>
      </c>
      <c r="E38" s="485" t="s">
        <v>306</v>
      </c>
      <c r="F38" s="485"/>
      <c r="G38" s="485"/>
      <c r="H38" s="485" t="s">
        <v>6358</v>
      </c>
      <c r="I38" s="485"/>
      <c r="J38" s="501" t="s">
        <v>6433</v>
      </c>
      <c r="K38" s="487" t="str">
        <f t="shared" si="1"/>
        <v>Data Element Group = GDC.Analyte || Data Element Name = a260_a280_ratio || Definition = Numeric value that represents the sample ratio of nucleic acid absorbance at 260 nm and 280 nm, used to determine a measure of DNA purity. || Data Type = number || Valid Values =  || Example Values =  || Required? = No || Multiplicity =  || CDE Public ID = 5432595 - caDSR</v>
      </c>
    </row>
    <row r="39" spans="1:11" ht="29" hidden="1">
      <c r="A39" s="485" t="str">
        <f t="shared" si="0"/>
        <v>GDC.Analyte.amount</v>
      </c>
      <c r="B39" s="485" t="s">
        <v>6379</v>
      </c>
      <c r="C39" s="485" t="s">
        <v>6362</v>
      </c>
      <c r="D39" s="485" t="s">
        <v>6363</v>
      </c>
      <c r="E39" s="485" t="s">
        <v>306</v>
      </c>
      <c r="F39" s="485"/>
      <c r="G39" s="485"/>
      <c r="H39" s="485" t="s">
        <v>6358</v>
      </c>
      <c r="I39" s="485"/>
      <c r="J39" s="485" t="s">
        <v>6359</v>
      </c>
      <c r="K39" s="487" t="str">
        <f t="shared" si="1"/>
        <v>Data Element Group = GDC.Analyte || Data Element Name = amount || Definition = Weight in grams or volume in mL. || Data Type = number || Valid Values =  || Example Values =  || Required? = No || Multiplicity =  || CDE Public ID = --</v>
      </c>
    </row>
    <row r="40" spans="1:11" ht="58" hidden="1">
      <c r="A40" s="485" t="str">
        <f t="shared" si="0"/>
        <v>GDC.Analyte.analyte_quantity</v>
      </c>
      <c r="B40" s="485" t="s">
        <v>6379</v>
      </c>
      <c r="C40" s="485" t="s">
        <v>6434</v>
      </c>
      <c r="D40" s="485" t="s">
        <v>6435</v>
      </c>
      <c r="E40" s="485" t="s">
        <v>306</v>
      </c>
      <c r="F40" s="485"/>
      <c r="G40" s="485"/>
      <c r="H40" s="485" t="s">
        <v>6358</v>
      </c>
      <c r="I40" s="485"/>
      <c r="J40" s="485" t="s">
        <v>6359</v>
      </c>
      <c r="K40" s="487" t="str">
        <f t="shared" si="1"/>
        <v>Data Element Group = GDC.Analyte || Data Element Name = analyte_quantity || Definition = The quantity in micrograms (ug) of the analyte(s) derived from the analyte(s) shipped for sequencing and characterization. || Data Type = number || Valid Values =  || Example Values =  || Required? = No || Multiplicity =  || CDE Public ID = --</v>
      </c>
    </row>
    <row r="41" spans="1:11" ht="246.5" hidden="1">
      <c r="A41" s="485" t="str">
        <f t="shared" si="0"/>
        <v>GDC.Analyte.analyte_type</v>
      </c>
      <c r="B41" s="485" t="s">
        <v>6379</v>
      </c>
      <c r="C41" s="485" t="s">
        <v>6364</v>
      </c>
      <c r="D41" s="485" t="s">
        <v>6365</v>
      </c>
      <c r="E41" s="485" t="s">
        <v>120</v>
      </c>
      <c r="F41" s="485" t="s">
        <v>6366</v>
      </c>
      <c r="G41" s="485" t="s">
        <v>6436</v>
      </c>
      <c r="H41" s="485" t="s">
        <v>6082</v>
      </c>
      <c r="I41" s="485"/>
      <c r="J41" s="322" t="s">
        <v>6368</v>
      </c>
      <c r="K41" s="487" t="str">
        <f t="shared" si="1"/>
        <v>Data Element Group = GDC.Analyte || Data Element Name = analyte_type || Definition = Text term that represents the kind of molecular specimen analyte. || Data Type = enum || Valid Values = cfDNA
DNA
EBV Immortalized Normal
FFPE DNA
FFPE RNA
GenomePlex (Rubicon) Amplified DNA
Nuclei RNA
Repli-G (Qiagen) DNA
Repli-G Pooled (Qiagen) DNA
Repli-G X (Qiagen) DNA
RNA
Total RNA || Example Values = DNA
 EBV Immortalized Normal
 FFPE DNA
 FFPE RNA
 GenomePlex (Rubicon) Amplified DNA || Required? = Yes || Multiplicity =  || CDE Public ID = 2513915 - caDSR</v>
      </c>
    </row>
    <row r="42" spans="1:11" ht="203" hidden="1">
      <c r="A42" s="485" t="str">
        <f t="shared" si="0"/>
        <v>GDC.Analyte.analyte_type_id</v>
      </c>
      <c r="B42" s="485" t="s">
        <v>6379</v>
      </c>
      <c r="C42" s="485" t="s">
        <v>6369</v>
      </c>
      <c r="D42" s="485" t="s">
        <v>6370</v>
      </c>
      <c r="E42" s="485" t="s">
        <v>120</v>
      </c>
      <c r="F42" s="485" t="s">
        <v>6371</v>
      </c>
      <c r="G42" s="485" t="s">
        <v>6437</v>
      </c>
      <c r="H42" s="485" t="s">
        <v>6358</v>
      </c>
      <c r="I42" s="485"/>
      <c r="J42" s="321" t="s">
        <v>6373</v>
      </c>
      <c r="K42" s="487" t="str">
        <f t="shared" si="1"/>
        <v>Data Element Group = GDC.Analyte || Data Element Name = analyte_type_id || Definition = A single letter code used to identify a type of molecular analyte. || Data Type = enum || Valid Values = D
E
G
H
R
S
T
W
X
Y || Example Values = E
 G
 H
 R || Required? = No || Multiplicity =  || CDE Public ID = 5432508 - caDSR</v>
      </c>
    </row>
    <row r="43" spans="1:11" ht="58" hidden="1">
      <c r="A43" s="485" t="str">
        <f t="shared" si="0"/>
        <v>GDC.Analyte.analyte_volume</v>
      </c>
      <c r="B43" s="485" t="s">
        <v>6379</v>
      </c>
      <c r="C43" s="485" t="s">
        <v>6438</v>
      </c>
      <c r="D43" s="485" t="s">
        <v>6439</v>
      </c>
      <c r="E43" s="485" t="s">
        <v>306</v>
      </c>
      <c r="F43" s="485"/>
      <c r="G43" s="485"/>
      <c r="H43" s="485" t="s">
        <v>6358</v>
      </c>
      <c r="I43" s="485"/>
      <c r="J43" s="485" t="s">
        <v>6359</v>
      </c>
      <c r="K43" s="487" t="str">
        <f t="shared" si="1"/>
        <v>Data Element Group = GDC.Analyte || Data Element Name = analyte_volume || Definition = The volume in microliters (ul) of the aliquot(s) derived from the analyte(s) shipped for sequencing and characterization. || Data Type = number || Valid Values =  || Example Values =  || Required? = No || Multiplicity =  || CDE Public ID = --</v>
      </c>
    </row>
    <row r="44" spans="1:11" ht="72.5" hidden="1">
      <c r="A44" s="485" t="str">
        <f t="shared" si="0"/>
        <v>GDC.Analyte.concentration</v>
      </c>
      <c r="B44" s="485" t="s">
        <v>6379</v>
      </c>
      <c r="C44" s="485" t="s">
        <v>6374</v>
      </c>
      <c r="D44" s="485" t="s">
        <v>6375</v>
      </c>
      <c r="E44" s="485" t="s">
        <v>306</v>
      </c>
      <c r="F44" s="485"/>
      <c r="G44" s="485"/>
      <c r="H44" s="485" t="s">
        <v>6358</v>
      </c>
      <c r="I44" s="485"/>
      <c r="J44" s="321" t="s">
        <v>6376</v>
      </c>
      <c r="K44" s="487" t="str">
        <f t="shared" si="1"/>
        <v>Data Element Group = GDC.Analyte || Data Element Name = concentration || Definition = Numeric value that represents the concentration of an analyte or aliquot extracted from the sample or sample portion, measured in milligrams per milliliter. || Data Type = number || Valid Values =  || Example Values =  || Required? = No || Multiplicity =  || CDE Public ID = 5432594 - caDSR</v>
      </c>
    </row>
    <row r="45" spans="1:11" ht="29" hidden="1">
      <c r="A45" s="485" t="str">
        <f t="shared" si="0"/>
        <v>GDC.Analyte.derived_from (Portion)</v>
      </c>
      <c r="B45" s="485" t="s">
        <v>6379</v>
      </c>
      <c r="C45" s="485" t="s">
        <v>6440</v>
      </c>
      <c r="D45" s="485" t="s">
        <v>6441</v>
      </c>
      <c r="E45" s="485" t="s">
        <v>5459</v>
      </c>
      <c r="F45" s="485"/>
      <c r="G45" s="485"/>
      <c r="H45" s="485" t="s">
        <v>6082</v>
      </c>
      <c r="I45" s="485"/>
      <c r="J45" s="485"/>
      <c r="K45" s="487" t="str">
        <f t="shared" si="1"/>
        <v xml:space="preserve">Data Element Group = GDC.Analyte || Data Element Name = derived_from (Portion) || Definition = Analytes Derived From Portion || Data Type = Portion || Valid Values =  || Example Values =  || Required? = Yes || Multiplicity =  || CDE Public ID = </v>
      </c>
    </row>
    <row r="46" spans="1:11" ht="29" hidden="1">
      <c r="A46" s="485" t="str">
        <f t="shared" si="0"/>
        <v>GDC.Analyte.derived_from (Sample)</v>
      </c>
      <c r="B46" s="485" t="s">
        <v>6379</v>
      </c>
      <c r="C46" s="485" t="s">
        <v>6380</v>
      </c>
      <c r="D46" s="485" t="s">
        <v>6442</v>
      </c>
      <c r="E46" s="485" t="s">
        <v>5458</v>
      </c>
      <c r="F46" s="485"/>
      <c r="G46" s="485"/>
      <c r="H46" s="485" t="s">
        <v>6082</v>
      </c>
      <c r="I46" s="485"/>
      <c r="J46" s="485"/>
      <c r="K46" s="487" t="str">
        <f t="shared" si="1"/>
        <v xml:space="preserve">Data Element Group = GDC.Analyte || Data Element Name = derived_from (Sample) || Definition = Analytes Derived From Sample || Data Type = Sample || Valid Values =  || Example Values =  || Required? = Yes || Multiplicity =  || CDE Public ID = </v>
      </c>
    </row>
    <row r="47" spans="1:11" ht="43.5" hidden="1">
      <c r="A47" s="485" t="str">
        <f t="shared" si="0"/>
        <v>GDC.Analyte.ENTITY</v>
      </c>
      <c r="B47" s="485" t="s">
        <v>6379</v>
      </c>
      <c r="C47" s="485" t="s">
        <v>781</v>
      </c>
      <c r="D47" s="485" t="s">
        <v>6443</v>
      </c>
      <c r="E47" s="485"/>
      <c r="F47" s="485"/>
      <c r="G47" s="485"/>
      <c r="H47" s="485"/>
      <c r="I47" s="485"/>
      <c r="J47" s="485"/>
      <c r="K47" s="487" t="str">
        <f t="shared" si="1"/>
        <v xml:space="preserve">Data Element Group = GDC.Analyte || Data Element Name = ENTITY || Definition = A liquid bulk product produced according to specified lab protocols, from a sample or analyte, intended for further analysis.  || Data Type =  || Valid Values =  || Example Values =  || Required? =  || Multiplicity =  || CDE Public ID = </v>
      </c>
    </row>
    <row r="48" spans="1:11" ht="29" hidden="1">
      <c r="A48" s="485" t="str">
        <f t="shared" si="0"/>
        <v>GDC.Analyte.id</v>
      </c>
      <c r="B48" s="485" t="s">
        <v>6379</v>
      </c>
      <c r="C48" s="485" t="s">
        <v>6384</v>
      </c>
      <c r="D48" s="485" t="s">
        <v>549</v>
      </c>
      <c r="E48" s="485"/>
      <c r="F48" s="485"/>
      <c r="G48" s="485"/>
      <c r="H48" s="485"/>
      <c r="I48" s="485"/>
      <c r="J48" s="485"/>
      <c r="K48" s="487" t="str">
        <f t="shared" si="1"/>
        <v xml:space="preserve">Data Element Group = GDC.Analyte || Data Element Name = id || Definition = a unique key || Data Type =  || Valid Values =  || Example Values =  || Required? =  || Multiplicity =  || CDE Public ID = </v>
      </c>
    </row>
    <row r="49" spans="1:11" ht="130.5" hidden="1">
      <c r="A49" s="485" t="str">
        <f t="shared" si="0"/>
        <v>GDC.Analyte.normal_tumor_genotype_snp_match</v>
      </c>
      <c r="B49" s="485" t="s">
        <v>6379</v>
      </c>
      <c r="C49" s="485" t="s">
        <v>6444</v>
      </c>
      <c r="D49" s="485" t="s">
        <v>6445</v>
      </c>
      <c r="E49" s="485" t="s">
        <v>120</v>
      </c>
      <c r="F49" s="485" t="s">
        <v>6446</v>
      </c>
      <c r="G49" s="485" t="s">
        <v>6447</v>
      </c>
      <c r="H49" s="485" t="s">
        <v>6358</v>
      </c>
      <c r="I49" s="485"/>
      <c r="J49" s="322" t="s">
        <v>6448</v>
      </c>
      <c r="K49" s="487" t="str">
        <f t="shared" si="1"/>
        <v>Data Element Group = GDC.Analyte || Data Element Name = normal_tumor_genotype_snp_match || Definition = Text term that represents whether or not the genotype of the normal tumor matches or if the data is not available. || Data Type = enum || Valid Values = Yes
No
Unknown
Not Reported
Not Allowed To Collect || Example Values = Yes
No
Unknown
Not Reported || Required? = No || Multiplicity =  || CDE Public ID = 4588156 - caDSR</v>
      </c>
    </row>
    <row r="50" spans="1:11" ht="29" hidden="1">
      <c r="A50" s="485" t="str">
        <f t="shared" si="0"/>
        <v>GDC.Analyte.project_id</v>
      </c>
      <c r="B50" s="485" t="s">
        <v>6379</v>
      </c>
      <c r="C50" s="485" t="s">
        <v>6394</v>
      </c>
      <c r="D50" s="485" t="s">
        <v>6395</v>
      </c>
      <c r="E50" s="485"/>
      <c r="F50" s="485"/>
      <c r="G50" s="485"/>
      <c r="H50" s="485"/>
      <c r="I50" s="485"/>
      <c r="J50" s="485"/>
      <c r="K50" s="487" t="str">
        <f t="shared" si="1"/>
        <v xml:space="preserve">Data Element Group = GDC.Analyte || Data Element Name = project_id || Definition = a unique key in combination with submitter_id || Data Type =  || Valid Values =  || Example Values =  || Required? =  || Multiplicity =  || CDE Public ID = </v>
      </c>
    </row>
    <row r="51" spans="1:11" ht="43.5" hidden="1">
      <c r="A51" s="485" t="str">
        <f t="shared" si="0"/>
        <v>GDC.Analyte.ref:GDC:ubiquitous_properties</v>
      </c>
      <c r="B51" s="485" t="s">
        <v>6379</v>
      </c>
      <c r="C51" s="485" t="s">
        <v>6396</v>
      </c>
      <c r="D51" s="485" t="s">
        <v>6397</v>
      </c>
      <c r="E51" s="485" t="s">
        <v>6398</v>
      </c>
      <c r="F51" s="485"/>
      <c r="G51" s="485"/>
      <c r="H51" s="485" t="s">
        <v>6398</v>
      </c>
      <c r="I51" s="485"/>
      <c r="J51" s="485"/>
      <c r="K51" s="487" t="str">
        <f t="shared" si="1"/>
        <v xml:space="preserve">Data Element Group = GDC.Analyte || Data Element Name = ref:GDC:ubiquitous_properties || Definition = A PropertySet defiend by GDC to hold generic properties that apply to many different entities. || Data Type = n/a || Valid Values =  || Example Values =  || Required? = n/a || Multiplicity =  || CDE Public ID = </v>
      </c>
    </row>
    <row r="52" spans="1:11" ht="43.5" hidden="1">
      <c r="A52" s="485" t="str">
        <f t="shared" si="0"/>
        <v>GDC.Analyte.ribosomal_rna_28s_16s_ratio</v>
      </c>
      <c r="B52" s="485" t="s">
        <v>6379</v>
      </c>
      <c r="C52" s="485" t="s">
        <v>6449</v>
      </c>
      <c r="D52" s="485" t="s">
        <v>6450</v>
      </c>
      <c r="E52" s="485" t="s">
        <v>306</v>
      </c>
      <c r="F52" s="485"/>
      <c r="G52" s="485"/>
      <c r="H52" s="485" t="s">
        <v>6358</v>
      </c>
      <c r="I52" s="485"/>
      <c r="J52" s="485" t="s">
        <v>6359</v>
      </c>
      <c r="K52" s="487" t="str">
        <f t="shared" si="1"/>
        <v>Data Element Group = GDC.Analyte || Data Element Name = ribosomal_rna_28s_16s_ratio || Definition = The 28S/18S ribosomal RNA band ratio used to assess the quality of total RNA. || Data Type = number || Valid Values =  || Example Values =  || Required? = No || Multiplicity =  || CDE Public ID = --</v>
      </c>
    </row>
    <row r="53" spans="1:11" ht="72.5" hidden="1">
      <c r="A53" s="485" t="str">
        <f t="shared" si="0"/>
        <v>GDC.Analyte.rna_integrity_number</v>
      </c>
      <c r="B53" s="485" t="s">
        <v>6379</v>
      </c>
      <c r="C53" s="485" t="s">
        <v>6451</v>
      </c>
      <c r="D53" s="485" t="s">
        <v>6452</v>
      </c>
      <c r="E53" s="485" t="s">
        <v>306</v>
      </c>
      <c r="F53" s="485"/>
      <c r="G53" s="485"/>
      <c r="H53" s="485" t="s">
        <v>6358</v>
      </c>
      <c r="I53" s="485"/>
      <c r="J53" s="321" t="s">
        <v>6453</v>
      </c>
      <c r="K53" s="487" t="str">
        <f t="shared" si="1"/>
        <v>Data Element Group = GDC.Analyte || Data Element Name = rna_integrity_number || Definition = A numerical assessment of the integrity of RNA based on the entire electrophoretic trace of the RNA sample, including the presence or absence of degradation products. || Data Type = number || Valid Values =  || Example Values =  || Required? = No || Multiplicity =  || CDE Public ID = null - NCIt</v>
      </c>
    </row>
    <row r="54" spans="1:11" ht="43.5" hidden="1">
      <c r="A54" s="485" t="str">
        <f t="shared" si="0"/>
        <v>GDC.Analyte.spectrophotometer_method</v>
      </c>
      <c r="B54" s="485" t="s">
        <v>6379</v>
      </c>
      <c r="C54" s="485" t="s">
        <v>6454</v>
      </c>
      <c r="D54" s="485" t="s">
        <v>6455</v>
      </c>
      <c r="E54" s="485" t="s">
        <v>5793</v>
      </c>
      <c r="F54" s="485"/>
      <c r="G54" s="485"/>
      <c r="H54" s="485" t="s">
        <v>6358</v>
      </c>
      <c r="I54" s="485"/>
      <c r="J54" s="502" t="s">
        <v>6456</v>
      </c>
      <c r="K54" s="487" t="str">
        <f t="shared" si="1"/>
        <v>Data Element Group = GDC.Analyte || Data Element Name = spectrophotometer_method || Definition = Name of the method used to determine the concentration of purified nucleic acid within a solution. || Data Type = string || Valid Values =  || Example Values =  || Required? = No || Multiplicity =  || CDE Public ID = 3008378 - caDSR</v>
      </c>
    </row>
    <row r="55" spans="1:11" ht="29" hidden="1">
      <c r="A55" s="485" t="str">
        <f t="shared" si="0"/>
        <v>GDC.Analyte.submitter_id</v>
      </c>
      <c r="B55" s="485" t="s">
        <v>6379</v>
      </c>
      <c r="C55" s="485" t="s">
        <v>6412</v>
      </c>
      <c r="D55" s="485" t="s">
        <v>6413</v>
      </c>
      <c r="E55" s="485"/>
      <c r="F55" s="485"/>
      <c r="G55" s="485"/>
      <c r="H55" s="485"/>
      <c r="I55" s="485"/>
      <c r="J55" s="485"/>
      <c r="K55" s="487" t="str">
        <f t="shared" si="1"/>
        <v xml:space="preserve">Data Element Group = GDC.Analyte || Data Element Name = submitter_id || Definition = a unique key in combination with project_id || Data Type =  || Valid Values =  || Example Values =  || Required? =  || Multiplicity =  || CDE Public ID = </v>
      </c>
    </row>
    <row r="56" spans="1:11" ht="43.5" hidden="1">
      <c r="A56" s="485" t="str">
        <f t="shared" si="0"/>
        <v>GDC.Analyte.well_number</v>
      </c>
      <c r="B56" s="485" t="s">
        <v>6379</v>
      </c>
      <c r="C56" s="485" t="s">
        <v>6457</v>
      </c>
      <c r="D56" s="485" t="s">
        <v>6458</v>
      </c>
      <c r="E56" s="485" t="s">
        <v>5793</v>
      </c>
      <c r="F56" s="485"/>
      <c r="G56" s="485"/>
      <c r="H56" s="485" t="s">
        <v>6358</v>
      </c>
      <c r="I56" s="485"/>
      <c r="J56" s="322" t="s">
        <v>6459</v>
      </c>
      <c r="K56" s="487" t="str">
        <f t="shared" si="1"/>
        <v>Data Element Group = GDC.Analyte || Data Element Name = well_number || Definition = Numeric value that represents the well location within a plate for the analyte or aliquot from the sample. || Data Type = string || Valid Values =  || Example Values =  || Required? = No || Multiplicity =  || CDE Public ID = 5432613 - caDSR</v>
      </c>
    </row>
    <row r="57" spans="1:11" ht="43.5" hidden="1">
      <c r="A57" s="485" t="str">
        <f t="shared" si="0"/>
        <v>GDC.BiospecimenSupplement.data_category</v>
      </c>
      <c r="B57" s="485" t="s">
        <v>6460</v>
      </c>
      <c r="C57" s="485" t="s">
        <v>6415</v>
      </c>
      <c r="D57" s="485" t="s">
        <v>6416</v>
      </c>
      <c r="E57" s="485" t="s">
        <v>120</v>
      </c>
      <c r="F57" s="485" t="s">
        <v>6461</v>
      </c>
      <c r="G57" s="485" t="s">
        <v>6461</v>
      </c>
      <c r="H57" s="485" t="s">
        <v>6082</v>
      </c>
      <c r="I57" s="485"/>
      <c r="J57" s="485" t="s">
        <v>6359</v>
      </c>
      <c r="K57" s="487" t="str">
        <f t="shared" si="1"/>
        <v>Data Element Group = GDC.BiospecimenSupplement || Data Element Name = data_category || Definition = Broad categorization of the contents of the data file. || Data Type = enum || Valid Values = Biospecimen || Example Values = Biospecimen || Required? = Yes || Multiplicity =  || CDE Public ID = --</v>
      </c>
    </row>
    <row r="58" spans="1:11" ht="188.5" hidden="1">
      <c r="A58" s="485" t="str">
        <f t="shared" si="0"/>
        <v>GDC.BiospecimenSupplement.data_format</v>
      </c>
      <c r="B58" s="485" t="s">
        <v>6460</v>
      </c>
      <c r="C58" s="485" t="s">
        <v>6418</v>
      </c>
      <c r="D58" s="485" t="s">
        <v>6419</v>
      </c>
      <c r="E58" s="485" t="s">
        <v>120</v>
      </c>
      <c r="F58" s="485" t="s">
        <v>6462</v>
      </c>
      <c r="G58" s="485" t="s">
        <v>6463</v>
      </c>
      <c r="H58" s="485" t="s">
        <v>6082</v>
      </c>
      <c r="I58" s="485"/>
      <c r="J58" s="485" t="s">
        <v>6359</v>
      </c>
      <c r="K58" s="487" t="str">
        <f t="shared" si="1"/>
        <v>Data Element Group = GDC.BiospecimenSupplement || Data Element Name = data_format || Definition = Format of the data files. || Data Type = enum || Valid Values = BCR Auxiliary XML
BCR Biotab
BCR SSF XML
BCR PPS XML
BCR XML
CDC JSON
FoundationOne XML
TSV
XLSX || Example Values = BCR Biotab 
BCR SSF XML 
BCR PPS XML 
BCR XML || Required? = Yes || Multiplicity =  || CDE Public ID = --</v>
      </c>
    </row>
    <row r="59" spans="1:11" ht="43.5" hidden="1">
      <c r="A59" s="485" t="str">
        <f t="shared" si="0"/>
        <v>GDC.BiospecimenSupplement.data_type</v>
      </c>
      <c r="B59" s="485" t="s">
        <v>6460</v>
      </c>
      <c r="C59" s="485" t="s">
        <v>6421</v>
      </c>
      <c r="D59" s="485" t="s">
        <v>6422</v>
      </c>
      <c r="E59" s="485" t="s">
        <v>120</v>
      </c>
      <c r="F59" s="485" t="s">
        <v>6464</v>
      </c>
      <c r="G59" s="485" t="s">
        <v>6464</v>
      </c>
      <c r="H59" s="485" t="s">
        <v>6082</v>
      </c>
      <c r="I59" s="485"/>
      <c r="J59" s="485" t="s">
        <v>6359</v>
      </c>
      <c r="K59" s="487" t="str">
        <f t="shared" si="1"/>
        <v>Data Element Group = GDC.BiospecimenSupplement || Data Element Name = data_type || Definition = Specific content type of the data file. || Data Type = enum || Valid Values = Biospecimen Supplement || Example Values = Biospecimen Supplement || Required? = Yes || Multiplicity =  || CDE Public ID = --</v>
      </c>
    </row>
    <row r="60" spans="1:11" ht="29" hidden="1">
      <c r="A60" s="485" t="str">
        <f t="shared" si="0"/>
        <v>GDC.BiospecimenSupplement.derived_from (Case)</v>
      </c>
      <c r="B60" s="485" t="s">
        <v>6460</v>
      </c>
      <c r="C60" s="485" t="s">
        <v>6465</v>
      </c>
      <c r="D60" s="485"/>
      <c r="E60" s="485" t="s">
        <v>6466</v>
      </c>
      <c r="F60" s="485"/>
      <c r="G60" s="485"/>
      <c r="H60" s="485" t="s">
        <v>6082</v>
      </c>
      <c r="I60" s="485"/>
      <c r="J60" s="487"/>
      <c r="K60" s="487" t="str">
        <f t="shared" si="1"/>
        <v xml:space="preserve">Data Element Group = GDC.BiospecimenSupplement || Data Element Name = derived_from (Case) || Definition =  || Data Type = GDC.Case || Valid Values =  || Example Values =  || Required? = Yes || Multiplicity =  || CDE Public ID = </v>
      </c>
    </row>
    <row r="61" spans="1:11" ht="29" hidden="1">
      <c r="A61" s="485" t="str">
        <f t="shared" si="0"/>
        <v>GDC.BiospecimenSupplement.ENTITY</v>
      </c>
      <c r="B61" s="485" t="s">
        <v>6460</v>
      </c>
      <c r="C61" s="485" t="s">
        <v>781</v>
      </c>
      <c r="D61" s="485" t="s">
        <v>6467</v>
      </c>
      <c r="E61" s="485"/>
      <c r="F61" s="485"/>
      <c r="G61" s="485"/>
      <c r="H61" s="485"/>
      <c r="I61" s="485"/>
      <c r="J61" s="487"/>
      <c r="K61" s="487" t="str">
        <f t="shared" si="1"/>
        <v xml:space="preserve">Data Element Group = GDC.BiospecimenSupplement || Data Element Name = ENTITY || Definition = Data file containing biospecimen metadata information. || Data Type =  || Valid Values =  || Example Values =  || Required? =  || Multiplicity =  || CDE Public ID = </v>
      </c>
    </row>
    <row r="62" spans="1:11" ht="29" hidden="1">
      <c r="A62" s="485" t="str">
        <f t="shared" si="0"/>
        <v>GDC.BiospecimenSupplement.file_name</v>
      </c>
      <c r="B62" s="485" t="s">
        <v>6460</v>
      </c>
      <c r="C62" s="485" t="s">
        <v>5940</v>
      </c>
      <c r="D62" s="485" t="s">
        <v>6398</v>
      </c>
      <c r="E62" s="485" t="s">
        <v>5793</v>
      </c>
      <c r="F62" s="485"/>
      <c r="G62" s="485"/>
      <c r="H62" s="485" t="s">
        <v>6082</v>
      </c>
      <c r="I62" s="485"/>
      <c r="J62" s="487" t="s">
        <v>6359</v>
      </c>
      <c r="K62" s="487" t="str">
        <f t="shared" si="1"/>
        <v>Data Element Group = GDC.BiospecimenSupplement || Data Element Name = file_name || Definition = n/a || Data Type = string || Valid Values =  || Example Values =  || Required? = Yes || Multiplicity =  || CDE Public ID = --</v>
      </c>
    </row>
    <row r="63" spans="1:11" ht="29" hidden="1">
      <c r="A63" s="485" t="str">
        <f t="shared" si="0"/>
        <v>GDC.BiospecimenSupplement.file_size</v>
      </c>
      <c r="B63" s="485" t="s">
        <v>6460</v>
      </c>
      <c r="C63" s="485" t="s">
        <v>5942</v>
      </c>
      <c r="D63" s="485" t="s">
        <v>6398</v>
      </c>
      <c r="E63" s="485" t="s">
        <v>5852</v>
      </c>
      <c r="F63" s="485"/>
      <c r="G63" s="485"/>
      <c r="H63" s="485" t="s">
        <v>6082</v>
      </c>
      <c r="I63" s="485"/>
      <c r="J63" s="487" t="s">
        <v>6359</v>
      </c>
      <c r="K63" s="487" t="str">
        <f t="shared" si="1"/>
        <v>Data Element Group = GDC.BiospecimenSupplement || Data Element Name = file_size || Definition = n/a || Data Type = integer || Valid Values =  || Example Values =  || Required? = Yes || Multiplicity =  || CDE Public ID = --</v>
      </c>
    </row>
    <row r="64" spans="1:11" ht="29" hidden="1">
      <c r="A64" s="485" t="str">
        <f t="shared" si="0"/>
        <v>GDC.BiospecimenSupplement.id</v>
      </c>
      <c r="B64" s="485" t="s">
        <v>6460</v>
      </c>
      <c r="C64" s="485" t="s">
        <v>6384</v>
      </c>
      <c r="D64" s="485" t="s">
        <v>549</v>
      </c>
      <c r="E64" s="485"/>
      <c r="F64" s="485"/>
      <c r="G64" s="485"/>
      <c r="H64" s="485"/>
      <c r="I64" s="485"/>
      <c r="J64" s="487"/>
      <c r="K64" s="487" t="str">
        <f t="shared" si="1"/>
        <v xml:space="preserve">Data Element Group = GDC.BiospecimenSupplement || Data Element Name = id || Definition = a unique key || Data Type =  || Valid Values =  || Example Values =  || Required? =  || Multiplicity =  || CDE Public ID = </v>
      </c>
    </row>
    <row r="65" spans="1:11" ht="29" hidden="1">
      <c r="A65" s="485" t="str">
        <f t="shared" si="0"/>
        <v>GDC.BiospecimenSupplement.md5sum</v>
      </c>
      <c r="B65" s="485" t="s">
        <v>6460</v>
      </c>
      <c r="C65" s="485" t="s">
        <v>5950</v>
      </c>
      <c r="D65" s="485" t="s">
        <v>6398</v>
      </c>
      <c r="E65" s="485" t="s">
        <v>5793</v>
      </c>
      <c r="F65" s="485"/>
      <c r="G65" s="485"/>
      <c r="H65" s="485" t="s">
        <v>6082</v>
      </c>
      <c r="I65" s="485"/>
      <c r="J65" s="485" t="s">
        <v>6359</v>
      </c>
      <c r="K65" s="487" t="str">
        <f t="shared" si="1"/>
        <v>Data Element Group = GDC.BiospecimenSupplement || Data Element Name = md5sum || Definition = n/a || Data Type = string || Valid Values =  || Example Values =  || Required? = Yes || Multiplicity =  || CDE Public ID = --</v>
      </c>
    </row>
    <row r="66" spans="1:11" ht="29" hidden="1">
      <c r="A66" s="485" t="str">
        <f t="shared" si="0"/>
        <v>GDC.BiospecimenSupplement.project_id</v>
      </c>
      <c r="B66" s="485" t="s">
        <v>6460</v>
      </c>
      <c r="C66" s="485" t="s">
        <v>6394</v>
      </c>
      <c r="D66" s="485" t="s">
        <v>6395</v>
      </c>
      <c r="E66" s="485"/>
      <c r="F66" s="485"/>
      <c r="G66" s="485"/>
      <c r="H66" s="485"/>
      <c r="I66" s="485"/>
      <c r="J66" s="485"/>
      <c r="K66" s="487" t="str">
        <f t="shared" si="1"/>
        <v xml:space="preserve">Data Element Group = GDC.BiospecimenSupplement || Data Element Name = project_id || Definition = a unique key in combination with submitter_id || Data Type =  || Valid Values =  || Example Values =  || Required? =  || Multiplicity =  || CDE Public ID = </v>
      </c>
    </row>
    <row r="67" spans="1:11" ht="43.5" hidden="1">
      <c r="A67" s="485" t="str">
        <f t="shared" ref="A67:A130" si="2">CONCATENATE(B67,".",C67)</f>
        <v>GDC.BiospecimenSupplement.ref:GDC:data_file_properties</v>
      </c>
      <c r="B67" s="485" t="s">
        <v>6460</v>
      </c>
      <c r="C67" s="485" t="s">
        <v>6468</v>
      </c>
      <c r="D67" s="485" t="s">
        <v>6469</v>
      </c>
      <c r="E67" s="485" t="s">
        <v>6398</v>
      </c>
      <c r="F67" s="485"/>
      <c r="G67" s="485"/>
      <c r="H67" s="485" t="s">
        <v>6398</v>
      </c>
      <c r="I67" s="485"/>
      <c r="J67" s="485"/>
      <c r="K67" s="487" t="str">
        <f t="shared" si="1"/>
        <v xml:space="preserve">Data Element Group = GDC.BiospecimenSupplement || Data Element Name = ref:GDC:data_file_properties || Definition = A PropertySet defiend by GDC to hold generic properties that apply to many data file entities. || Data Type = n/a || Valid Values =  || Example Values =  || Required? = n/a || Multiplicity =  || CDE Public ID = </v>
      </c>
    </row>
    <row r="68" spans="1:11" ht="43.5" hidden="1">
      <c r="A68" s="485" t="str">
        <f t="shared" si="2"/>
        <v>GDC.BiospecimenSupplement.state_comment</v>
      </c>
      <c r="B68" s="485" t="s">
        <v>6460</v>
      </c>
      <c r="C68" s="485" t="s">
        <v>6429</v>
      </c>
      <c r="D68" s="485" t="s">
        <v>6430</v>
      </c>
      <c r="E68" s="485" t="s">
        <v>5793</v>
      </c>
      <c r="F68" s="485"/>
      <c r="G68" s="485"/>
      <c r="H68" s="485" t="s">
        <v>6358</v>
      </c>
      <c r="I68" s="485"/>
      <c r="J68" s="485" t="s">
        <v>6359</v>
      </c>
      <c r="K68" s="487" t="str">
        <f t="shared" ref="K68:K131" si="3">"Data Element Group = "&amp;B68&amp;" || Data Element Name = "&amp;C68&amp;" || Definition = "&amp;D68&amp;" || Data Type = "&amp;E68&amp;" || Valid Values = "&amp;F68&amp;" || Example Values = "&amp;G68&amp;" || Required? = "&amp;H68&amp;" || Multiplicity = "&amp;I68&amp;" || CDE Public ID = "&amp;J68</f>
        <v>Data Element Group = GDC.BiospecimenSupplement || Data Element Name = state_comment || Definition = Optional comment about why the file is in the current state, mainly for invalid state. || Data Type = string || Valid Values =  || Example Values =  || Required? = No || Multiplicity =  || CDE Public ID = --</v>
      </c>
    </row>
    <row r="69" spans="1:11" ht="29" hidden="1">
      <c r="A69" s="485" t="str">
        <f t="shared" si="2"/>
        <v>GDC.BiospecimenSupplement.submitter_id</v>
      </c>
      <c r="B69" s="485" t="s">
        <v>6460</v>
      </c>
      <c r="C69" s="485" t="s">
        <v>6412</v>
      </c>
      <c r="D69" s="485" t="s">
        <v>6413</v>
      </c>
      <c r="E69" s="485"/>
      <c r="F69" s="485"/>
      <c r="G69" s="485"/>
      <c r="H69" s="485"/>
      <c r="I69" s="485"/>
      <c r="J69" s="485"/>
      <c r="K69" s="487" t="str">
        <f t="shared" si="3"/>
        <v xml:space="preserve">Data Element Group = GDC.BiospecimenSupplement || Data Element Name = submitter_id || Definition = a unique key in combination with project_id || Data Type =  || Valid Values =  || Example Values =  || Required? =  || Multiplicity =  || CDE Public ID = </v>
      </c>
    </row>
    <row r="70" spans="1:11" ht="72.5" hidden="1">
      <c r="A70" s="485" t="str">
        <f t="shared" si="2"/>
        <v>GDC.Case.consent_type</v>
      </c>
      <c r="B70" s="485" t="s">
        <v>6466</v>
      </c>
      <c r="C70" s="485" t="s">
        <v>6470</v>
      </c>
      <c r="D70" s="485" t="s">
        <v>6471</v>
      </c>
      <c r="E70" s="485" t="s">
        <v>120</v>
      </c>
      <c r="F70" s="485" t="s">
        <v>6472</v>
      </c>
      <c r="G70" s="485"/>
      <c r="H70" s="485" t="s">
        <v>6358</v>
      </c>
      <c r="I70" s="485"/>
      <c r="J70" s="485"/>
      <c r="K70" s="487" t="str">
        <f t="shared" si="3"/>
        <v xml:space="preserve">Data Element Group = GDC.Case || Data Element Name = consent_type || Definition = The text term used to describe the type of consent obtain from the subject for participation in the study. || Data Type = enum || Valid Values = Consent by Death
Consent Exemption
Consent Waiver
Informed Consent || Example Values =  || Required? = No || Multiplicity =  || CDE Public ID = </v>
      </c>
    </row>
    <row r="71" spans="1:11" ht="43.5" hidden="1">
      <c r="A71" s="485" t="str">
        <f t="shared" si="2"/>
        <v>GDC.Case.days_to_consent</v>
      </c>
      <c r="B71" s="485" t="s">
        <v>6466</v>
      </c>
      <c r="C71" s="485" t="s">
        <v>6473</v>
      </c>
      <c r="D71" s="485" t="s">
        <v>6474</v>
      </c>
      <c r="E71" s="485" t="s">
        <v>5852</v>
      </c>
      <c r="F71" s="485"/>
      <c r="G71" s="485"/>
      <c r="H71" s="485" t="s">
        <v>6358</v>
      </c>
      <c r="I71" s="485"/>
      <c r="J71" s="485"/>
      <c r="K71" s="487" t="str">
        <f t="shared" si="3"/>
        <v xml:space="preserve">Data Element Group = GDC.Case || Data Element Name = days_to_consent || Definition = Number of days between the date used for index and the date the subject consent was obtained for participation in the study. || Data Type = integer || Valid Values =  || Example Values =  || Required? = No || Multiplicity =  || CDE Public ID = </v>
      </c>
    </row>
    <row r="72" spans="1:11" ht="43.5" hidden="1">
      <c r="A72" s="485" t="str">
        <f t="shared" si="2"/>
        <v>GDC.Case.days_to_lost_to_followup</v>
      </c>
      <c r="B72" s="485" t="s">
        <v>6466</v>
      </c>
      <c r="C72" s="485" t="s">
        <v>6475</v>
      </c>
      <c r="D72" s="485" t="s">
        <v>6476</v>
      </c>
      <c r="E72" s="485" t="s">
        <v>5852</v>
      </c>
      <c r="F72" s="485"/>
      <c r="G72" s="485"/>
      <c r="H72" s="485" t="s">
        <v>6358</v>
      </c>
      <c r="I72" s="485"/>
      <c r="J72" s="321" t="s">
        <v>6477</v>
      </c>
      <c r="K72" s="487" t="str">
        <f t="shared" si="3"/>
        <v>Data Element Group = GDC.Case || Data Element Name = days_to_lost_to_followup || Definition = The number of days between the date used for index and to the date the patient was lost to follow-up.  || Data Type = integer || Valid Values =  || Example Values =  || Required? = No || Multiplicity =  || CDE Public ID = 6154721 - caDSR</v>
      </c>
    </row>
    <row r="73" spans="1:11" ht="409.5" hidden="1">
      <c r="A73" s="485" t="str">
        <f t="shared" si="2"/>
        <v>GDC.Case.disease_type</v>
      </c>
      <c r="B73" s="485" t="s">
        <v>6466</v>
      </c>
      <c r="C73" s="485" t="s">
        <v>6182</v>
      </c>
      <c r="D73" s="485" t="s">
        <v>6478</v>
      </c>
      <c r="E73" s="485" t="s">
        <v>120</v>
      </c>
      <c r="F73" s="485" t="s">
        <v>6479</v>
      </c>
      <c r="G73" s="485" t="s">
        <v>6480</v>
      </c>
      <c r="H73" s="485" t="s">
        <v>6358</v>
      </c>
      <c r="I73" s="485"/>
      <c r="J73" s="494" t="s">
        <v>6481</v>
      </c>
      <c r="K73" s="487" t="str">
        <f t="shared" si="3"/>
        <v>Data Element Group = GDC.Case || Data Element Name = disease_type || Definition = The text term used to describe the type of malignant disease, as categorized by the World Health Organization's (WHO) International Classification of Diseases for Oncology (ICD-O).  || Data Type = enum || Valid Values = Acinar Cell Neoplasms
Adenomas and Adenocarcinomas
Adnexal and Skin Appendage Neoplasms
Basal Cell Neoplasms
Blood Vessel Tumors
Chronic Myeloproliferative Disorders
Complex Epithelial Neoplasms
Complex Mixed and Stromal Neoplasms
Cystic, Mucinous and Serous Neoplasms
Ductal and Lobular Neoplasms
Epithelial Neoplasms, NOS
Fibroepithelial Neoplasms
Fibromatous Neoplasms
Germ Cell Neoplasms
Giant Cell Tumors
Gliomas
Granular Cell Tumors and Alveolar Soft Part Sarcomas
Hodgkin Lymphoma
Immunoproliferative Diseases
Leukemias, NOS
Lipomatous Neoplasms
Lymphatic Vessel Tumors
Lymphoid Leukemias
Malignant Lymphomas, NOS or Diffuse
Mast Cell Tumors
Mature B-Cell Lymphomas
Mature T- and NK-Cell Lymphomas
Meningiomas
Mesonephromas
Mesothelial Neoplasms
Miscellaneous Bone Tumors
Miscellaneous Tumors
Mucoepidermoid Neoplasms
Myelodysplastic Syndromes
Myeloid Leukemias
Myomatous Neoplasms
Myxomatous Neoplasms
Neoplasms, NOS
Neoplasms of Histiocytes and Accessory Lymphoid Cells
Nerve Sheath Tumors
Neuroepitheliomatous Neoplasms
Nevi and Melanomas
Odontogenic Tumors
Osseous and Chondromatous Neoplasms
Other Hematologic Disorders
Other Leukemias
Paragangliomas and Glomus Tumors
Plasma Cell Tumors
Precursor Cell Lymphoblastic Lymphoma
Soft Tissue Tumors and Sarcomas, NOS
Specialized Gonadal Neoplasms
Squamous Cell Neoplasms
Synovial-like Neoplasms
Thymic Epithelial Neoplasms
Transitional Cell Papillomas and Carcinomas
Trophoblastic neoplasms
Unknown
Not Reported
Not Applicable || Example Values = Acinar Cell Neoplasms
Adenomas and Adenocarcinomas || Required? = No || Multiplicity =  || CDE Public ID = 6161017 - caDSR</v>
      </c>
    </row>
    <row r="74" spans="1:11" ht="29" hidden="1">
      <c r="A74" s="485" t="str">
        <f t="shared" si="2"/>
        <v>GDC.Case.ENTITY</v>
      </c>
      <c r="B74" s="485" t="s">
        <v>6466</v>
      </c>
      <c r="C74" s="485" t="s">
        <v>781</v>
      </c>
      <c r="D74" s="485" t="s">
        <v>6482</v>
      </c>
      <c r="E74" s="485"/>
      <c r="F74" s="485"/>
      <c r="G74" s="485"/>
      <c r="H74" s="485"/>
      <c r="I74" s="485"/>
      <c r="J74" s="485"/>
      <c r="K74" s="487" t="str">
        <f t="shared" si="3"/>
        <v xml:space="preserve">Data Element Group = GDC.Case || Data Element Name = ENTITY || Definition = The collection of all data related to a specific subject in the context of a specific project. || Data Type =  || Valid Values =  || Example Values =  || Required? =  || Multiplicity =  || CDE Public ID = </v>
      </c>
    </row>
    <row r="75" spans="1:11" ht="29" hidden="1">
      <c r="A75" s="485" t="str">
        <f t="shared" si="2"/>
        <v>GDC.Case.id</v>
      </c>
      <c r="B75" s="485" t="s">
        <v>6466</v>
      </c>
      <c r="C75" s="485" t="s">
        <v>6384</v>
      </c>
      <c r="D75" s="485" t="s">
        <v>549</v>
      </c>
      <c r="E75" s="485"/>
      <c r="F75" s="485"/>
      <c r="G75" s="485"/>
      <c r="H75" s="485"/>
      <c r="I75" s="485"/>
      <c r="J75" s="485"/>
      <c r="K75" s="487" t="str">
        <f t="shared" si="3"/>
        <v xml:space="preserve">Data Element Group = GDC.Case || Data Element Name = id || Definition = a unique key || Data Type =  || Valid Values =  || Example Values =  || Required? =  || Multiplicity =  || CDE Public ID = </v>
      </c>
    </row>
    <row r="76" spans="1:11" ht="130.5" hidden="1">
      <c r="A76" s="485" t="str">
        <f t="shared" si="2"/>
        <v>GDC.Case.index_date</v>
      </c>
      <c r="B76" s="485" t="s">
        <v>6466</v>
      </c>
      <c r="C76" s="485" t="s">
        <v>6483</v>
      </c>
      <c r="D76" s="485" t="s">
        <v>6484</v>
      </c>
      <c r="E76" s="485" t="s">
        <v>120</v>
      </c>
      <c r="F76" s="485" t="s">
        <v>6485</v>
      </c>
      <c r="G76" s="485" t="s">
        <v>6486</v>
      </c>
      <c r="H76" s="485" t="s">
        <v>6358</v>
      </c>
      <c r="I76" s="485"/>
      <c r="J76" s="494" t="s">
        <v>6487</v>
      </c>
      <c r="K76" s="487" t="str">
        <f t="shared" si="3"/>
        <v>Data Element Group = GDC.Case || Data Element Name = index_date || Definition = The text term used to describe the reference or anchor date used when for date obfuscation, where a single date is obscurred by creating one or more date ranges in relation to this date.  || Data Type = enum || Valid Values = Diagnosis
First Patient Visit
First Treatment
Initial Genomic Sequencing
Recurrence || Example Values = Diagnosis
First Patient Visit
First Treatment || Required? = No || Multiplicity =  || CDE Public ID = 6154722 - caDSR</v>
      </c>
    </row>
    <row r="77" spans="1:11" ht="87" hidden="1">
      <c r="A77" s="485" t="str">
        <f t="shared" si="2"/>
        <v>GDC.Case.lost_to_followup</v>
      </c>
      <c r="B77" s="485" t="s">
        <v>6466</v>
      </c>
      <c r="C77" s="485" t="s">
        <v>6488</v>
      </c>
      <c r="D77" s="485" t="s">
        <v>6489</v>
      </c>
      <c r="E77" s="485" t="s">
        <v>120</v>
      </c>
      <c r="F77" s="485" t="s">
        <v>6490</v>
      </c>
      <c r="G77" s="485" t="s">
        <v>6490</v>
      </c>
      <c r="H77" s="485" t="s">
        <v>6358</v>
      </c>
      <c r="I77" s="485"/>
      <c r="J77" s="321" t="s">
        <v>6491</v>
      </c>
      <c r="K77" s="487" t="str">
        <f t="shared" si="3"/>
        <v>Data Element Group = GDC.Case || Data Element Name = lost_to_followup || Definition = The yes/no/unknown indicator used to describe whether a patient was unable to be contacted or seen for follow-up information.  || Data Type = enum || Valid Values = Yes
No
Unknown || Example Values = Yes
No
Unknown || Required? = No || Multiplicity =  || CDE Public ID = 6161018 - caDSR</v>
      </c>
    </row>
    <row r="78" spans="1:11" ht="29" hidden="1">
      <c r="A78" s="485" t="str">
        <f t="shared" si="2"/>
        <v>GDC.Case.member_of (Project)</v>
      </c>
      <c r="B78" s="485" t="s">
        <v>6466</v>
      </c>
      <c r="C78" s="485" t="s">
        <v>6492</v>
      </c>
      <c r="D78" s="485"/>
      <c r="E78" s="485" t="s">
        <v>6493</v>
      </c>
      <c r="F78" s="485"/>
      <c r="G78" s="485"/>
      <c r="H78" s="485" t="s">
        <v>6082</v>
      </c>
      <c r="I78" s="485"/>
      <c r="J78" s="485"/>
      <c r="K78" s="487" t="str">
        <f t="shared" si="3"/>
        <v xml:space="preserve">Data Element Group = GDC.Case || Data Element Name = member_of (Project) || Definition =  || Data Type = GDC.Project || Valid Values =  || Example Values =  || Required? = Yes || Multiplicity =  || CDE Public ID = </v>
      </c>
    </row>
    <row r="79" spans="1:11" ht="409.5" hidden="1">
      <c r="A79" s="485" t="str">
        <f t="shared" si="2"/>
        <v>GDC.Case.primary_site</v>
      </c>
      <c r="B79" s="485" t="s">
        <v>6466</v>
      </c>
      <c r="C79" s="485" t="s">
        <v>6186</v>
      </c>
      <c r="D79" s="485" t="s">
        <v>6494</v>
      </c>
      <c r="E79" s="485" t="s">
        <v>120</v>
      </c>
      <c r="F79" s="485" t="s">
        <v>6495</v>
      </c>
      <c r="G79" s="485" t="s">
        <v>382</v>
      </c>
      <c r="H79" s="485" t="s">
        <v>6358</v>
      </c>
      <c r="I79" s="485"/>
      <c r="J79" s="494" t="s">
        <v>6496</v>
      </c>
      <c r="K79" s="487" t="str">
        <f t="shared" si="3"/>
        <v>Data Element Group = GDC.Case || Data Element Name = primary_site || Definition = 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 Data Type = enum || Valid Values = Accessory sinuses
Adrenal gland
Anus and anal canal
Base of tongue
Bladder
Bones, joints and articular cartilage of limbs
Bones, joints and articular cartilage of other and unspecified sites
Brain
Breast
Bronchus and lung
Cervix uteri
Colon
Connective, subcutaneous and other soft tissues
Corpus uteri
Esophagus
Eye and adnexa
Floor of mouth
Gallbladder
Gum
Heart, mediastinum, and pleura
Hematopoietic and reticuloendothelial systems
Hypopharynx
Kidney
Larynx
Lip
Liver and intrahepatic bile ducts
Lymph nodes
Meninges
Nasal cavity and middle ear
Nasopharynx
Oropharynx
Other and ill-defined digestive organs
Other and ill-defined sites
Other and ill-defined sites in lip, oral cavity and pharynx
Other and ill-defined sites within respiratory system and intrathoracic organs
Other and unspecified female genital organs
Other and unspecified major salivary glands
Other and unspecified male genital organs
Other and unspecified parts of biliary tract
Other and unspecified parts of mouth
Other and unspecified parts of tongue
Other and unspecified urinary organs
Other endocrine glands and related structures
Ovary
Palate
Pancreas
Parotid gland
Penis
Peripheral nerves and autonomic nervous system
Placenta
Prostate gland
Pyriform sinus
Rectosigmoid junction
Rectum
Renal pelvis
Retroperitoneum and peritoneum
Skin
Small intestine
Spinal cord, cranial nerves, and other parts of central nervous system
Stomach
Testis
Thymus
Thyroid gland
Tonsil
Trachea
Ureter
Uterus, NOS
Vagina
Vulva
Unknown
Not Reported || Example Values = Accessory sinuses
Adrenal gland
Anus and anal canal
 || Required? = No || Multiplicity =  || CDE Public ID = 6161019 - caDSR</v>
      </c>
    </row>
    <row r="80" spans="1:11" ht="29" hidden="1">
      <c r="A80" s="485" t="str">
        <f t="shared" si="2"/>
        <v>GDC.Case.processed_at (TissueSourceSite)</v>
      </c>
      <c r="B80" s="485" t="s">
        <v>6466</v>
      </c>
      <c r="C80" s="485" t="s">
        <v>6497</v>
      </c>
      <c r="D80" s="485"/>
      <c r="E80" s="485" t="s">
        <v>6498</v>
      </c>
      <c r="F80" s="485"/>
      <c r="G80" s="485"/>
      <c r="H80" s="485" t="s">
        <v>6358</v>
      </c>
      <c r="I80" s="485"/>
      <c r="J80" s="485"/>
      <c r="K80" s="487" t="str">
        <f t="shared" si="3"/>
        <v xml:space="preserve">Data Element Group = GDC.Case || Data Element Name = processed_at (TissueSourceSite) || Definition =  || Data Type = GDC.Tissue Source Site || Valid Values =  || Example Values =  || Required? = No || Multiplicity =  || CDE Public ID = </v>
      </c>
    </row>
    <row r="81" spans="1:11" ht="29" hidden="1">
      <c r="A81" s="485" t="str">
        <f t="shared" si="2"/>
        <v>GDC.Case.project_id</v>
      </c>
      <c r="B81" s="485" t="s">
        <v>6466</v>
      </c>
      <c r="C81" s="485" t="s">
        <v>6394</v>
      </c>
      <c r="D81" s="485" t="s">
        <v>6395</v>
      </c>
      <c r="E81" s="485"/>
      <c r="F81" s="485"/>
      <c r="G81" s="485"/>
      <c r="H81" s="485"/>
      <c r="I81" s="485"/>
      <c r="J81" s="485"/>
      <c r="K81" s="487" t="str">
        <f t="shared" si="3"/>
        <v xml:space="preserve">Data Element Group = GDC.Case || Data Element Name = project_id || Definition = a unique key in combination with submitter_id || Data Type =  || Valid Values =  || Example Values =  || Required? =  || Multiplicity =  || CDE Public ID = </v>
      </c>
    </row>
    <row r="82" spans="1:11" ht="43.5" hidden="1">
      <c r="A82" s="485" t="str">
        <f t="shared" si="2"/>
        <v>GDC.Case.ref:GDC:ubiquitous_properties</v>
      </c>
      <c r="B82" s="485" t="s">
        <v>6466</v>
      </c>
      <c r="C82" s="485" t="s">
        <v>6396</v>
      </c>
      <c r="D82" s="485" t="s">
        <v>6397</v>
      </c>
      <c r="E82" s="485" t="s">
        <v>6398</v>
      </c>
      <c r="F82" s="485"/>
      <c r="G82" s="485"/>
      <c r="H82" s="485" t="s">
        <v>6398</v>
      </c>
      <c r="I82" s="485"/>
      <c r="J82" s="485"/>
      <c r="K82" s="487" t="str">
        <f t="shared" si="3"/>
        <v xml:space="preserve">Data Element Group = GDC.Case || Data Element Name = ref:GDC:ubiquitous_properties || Definition = A PropertySet defiend by GDC to hold generic properties that apply to many different entities. || Data Type = n/a || Valid Values =  || Example Values =  || Required? = n/a || Multiplicity =  || CDE Public ID = </v>
      </c>
    </row>
    <row r="83" spans="1:11" ht="29" hidden="1">
      <c r="A83" s="485" t="str">
        <f t="shared" si="2"/>
        <v>GDC.Case.submitter_id</v>
      </c>
      <c r="B83" s="485" t="s">
        <v>6466</v>
      </c>
      <c r="C83" s="485" t="s">
        <v>6412</v>
      </c>
      <c r="D83" s="485" t="s">
        <v>6413</v>
      </c>
      <c r="E83" s="485"/>
      <c r="F83" s="485"/>
      <c r="G83" s="485"/>
      <c r="H83" s="485"/>
      <c r="I83" s="485"/>
      <c r="J83" s="485"/>
      <c r="K83" s="487" t="str">
        <f t="shared" si="3"/>
        <v xml:space="preserve">Data Element Group = GDC.Case || Data Element Name = submitter_id || Definition = a unique key in combination with project_id || Data Type =  || Valid Values =  || Example Values =  || Required? =  || Multiplicity =  || CDE Public ID = </v>
      </c>
    </row>
    <row r="84" spans="1:11" ht="29" hidden="1">
      <c r="A84" s="485" t="str">
        <f t="shared" si="2"/>
        <v>GDC.Center.center_type</v>
      </c>
      <c r="B84" s="485" t="s">
        <v>6499</v>
      </c>
      <c r="C84" s="485" t="s">
        <v>6500</v>
      </c>
      <c r="D84" s="485" t="s">
        <v>6501</v>
      </c>
      <c r="E84" s="485" t="s">
        <v>5793</v>
      </c>
      <c r="F84" s="485"/>
      <c r="G84" s="485"/>
      <c r="H84" s="485" t="s">
        <v>6082</v>
      </c>
      <c r="I84" s="485"/>
      <c r="J84" s="485" t="s">
        <v>6359</v>
      </c>
      <c r="K84" s="487" t="str">
        <f t="shared" si="3"/>
        <v>Data Element Group = GDC.Center || Data Element Name = center_type || Definition = Type classification of the center (e.g. CGCC). || Data Type = string || Valid Values =  || Example Values =  || Required? = Yes || Multiplicity =  || CDE Public ID = --</v>
      </c>
    </row>
    <row r="85" spans="1:11" ht="29" hidden="1">
      <c r="A85" s="485" t="str">
        <f t="shared" si="2"/>
        <v>GDC.Center.code</v>
      </c>
      <c r="B85" s="485" t="s">
        <v>6499</v>
      </c>
      <c r="C85" s="485" t="s">
        <v>6502</v>
      </c>
      <c r="D85" s="485" t="s">
        <v>6503</v>
      </c>
      <c r="E85" s="485" t="s">
        <v>5793</v>
      </c>
      <c r="F85" s="485"/>
      <c r="G85" s="485"/>
      <c r="H85" s="485"/>
      <c r="I85" s="485"/>
      <c r="J85" s="485" t="s">
        <v>6359</v>
      </c>
      <c r="K85" s="487" t="str">
        <f t="shared" si="3"/>
        <v>Data Element Group = GDC.Center || Data Element Name = code || Definition = Unique key - Numeric code for the center. || Data Type = string || Valid Values =  || Example Values =  || Required? =  || Multiplicity =  || CDE Public ID = --</v>
      </c>
    </row>
    <row r="86" spans="1:11" ht="72.5" hidden="1">
      <c r="A86" s="485" t="str">
        <f t="shared" si="2"/>
        <v>GDC.Center.ENTITY</v>
      </c>
      <c r="B86" s="485" t="s">
        <v>6499</v>
      </c>
      <c r="C86" s="485" t="s">
        <v>781</v>
      </c>
      <c r="D86" s="485" t="s">
        <v>6504</v>
      </c>
      <c r="E86" s="485"/>
      <c r="F86" s="485"/>
      <c r="G86" s="485"/>
      <c r="H86" s="485"/>
      <c r="I86" s="485"/>
      <c r="J86" s="485"/>
      <c r="K86" s="487" t="str">
        <f t="shared" si="3"/>
        <v xml:space="preserve">Data Element Group = GDC.Center || Data Element Name = ENTITY || Definition = A Professional Organization or Group which has or is able to submit data to the GDC that are valid with respect to GDC prescribed or defined data formats. (GDC subclass of NCIt C19711)  || Data Type =  || Valid Values =  || Example Values =  || Required? =  || Multiplicity =  || CDE Public ID = </v>
      </c>
    </row>
    <row r="87" spans="1:11" ht="29" hidden="1">
      <c r="A87" s="485" t="str">
        <f t="shared" si="2"/>
        <v>GDC.Center.id</v>
      </c>
      <c r="B87" s="485" t="s">
        <v>6499</v>
      </c>
      <c r="C87" s="485" t="s">
        <v>6384</v>
      </c>
      <c r="D87" s="485" t="s">
        <v>549</v>
      </c>
      <c r="E87" s="485"/>
      <c r="F87" s="485"/>
      <c r="G87" s="485"/>
      <c r="H87" s="485"/>
      <c r="I87" s="485"/>
      <c r="J87" s="485"/>
      <c r="K87" s="487" t="str">
        <f t="shared" si="3"/>
        <v xml:space="preserve">Data Element Group = GDC.Center || Data Element Name = id || Definition = a unique key || Data Type =  || Valid Values =  || Example Values =  || Required? =  || Multiplicity =  || CDE Public ID = </v>
      </c>
    </row>
    <row r="88" spans="1:11" ht="29" hidden="1">
      <c r="A88" s="485" t="str">
        <f t="shared" si="2"/>
        <v>GDC.Center.name</v>
      </c>
      <c r="B88" s="485" t="s">
        <v>6499</v>
      </c>
      <c r="C88" s="485" t="s">
        <v>6505</v>
      </c>
      <c r="D88" s="485" t="s">
        <v>6506</v>
      </c>
      <c r="E88" s="485" t="s">
        <v>5793</v>
      </c>
      <c r="F88" s="485"/>
      <c r="G88" s="485"/>
      <c r="H88" s="485" t="s">
        <v>6082</v>
      </c>
      <c r="I88" s="485"/>
      <c r="J88" s="485" t="s">
        <v>6359</v>
      </c>
      <c r="K88" s="487" t="str">
        <f t="shared" si="3"/>
        <v>Data Element Group = GDC.Center || Data Element Name = name || Definition = Name of the center (e.g. Broad Institute of MIT and Harvard). || Data Type = string || Valid Values =  || Example Values =  || Required? = Yes || Multiplicity =  || CDE Public ID = --</v>
      </c>
    </row>
    <row r="89" spans="1:11" ht="29" hidden="1">
      <c r="A89" s="485" t="str">
        <f t="shared" si="2"/>
        <v>GDC.Center.namespace</v>
      </c>
      <c r="B89" s="485" t="s">
        <v>6499</v>
      </c>
      <c r="C89" s="485" t="s">
        <v>6507</v>
      </c>
      <c r="D89" s="485" t="s">
        <v>6508</v>
      </c>
      <c r="E89" s="485" t="s">
        <v>5793</v>
      </c>
      <c r="F89" s="485"/>
      <c r="G89" s="485"/>
      <c r="H89" s="485" t="s">
        <v>6082</v>
      </c>
      <c r="I89" s="485"/>
      <c r="J89" s="485" t="s">
        <v>6359</v>
      </c>
      <c r="K89" s="487" t="str">
        <f t="shared" si="3"/>
        <v>Data Element Group = GDC.Center || Data Element Name = namespace || Definition = Domain name of the center (e.g. borad.mit.edu). || Data Type = string || Valid Values =  || Example Values =  || Required? = Yes || Multiplicity =  || CDE Public ID = --</v>
      </c>
    </row>
    <row r="90" spans="1:11" ht="29" hidden="1">
      <c r="A90" s="485" t="str">
        <f t="shared" si="2"/>
        <v>GDC.Center.short_name</v>
      </c>
      <c r="B90" s="485" t="s">
        <v>6499</v>
      </c>
      <c r="C90" s="485" t="s">
        <v>6509</v>
      </c>
      <c r="D90" s="485" t="s">
        <v>6510</v>
      </c>
      <c r="E90" s="485" t="s">
        <v>5793</v>
      </c>
      <c r="F90" s="485"/>
      <c r="G90" s="485"/>
      <c r="H90" s="485" t="s">
        <v>6082</v>
      </c>
      <c r="I90" s="485"/>
      <c r="J90" s="485" t="s">
        <v>6359</v>
      </c>
      <c r="K90" s="487" t="str">
        <f t="shared" si="3"/>
        <v>Data Element Group = GDC.Center || Data Element Name = short_name || Definition = Shortened name of the center (e.g. BI). || Data Type = string || Valid Values =  || Example Values =  || Required? = Yes || Multiplicity =  || CDE Public ID = --</v>
      </c>
    </row>
    <row r="91" spans="1:11" ht="43.5" hidden="1">
      <c r="A91" s="485" t="str">
        <f t="shared" si="2"/>
        <v>GDC.ClinicalSupplement.data_category</v>
      </c>
      <c r="B91" s="485" t="s">
        <v>6511</v>
      </c>
      <c r="C91" s="485" t="s">
        <v>6415</v>
      </c>
      <c r="D91" s="485" t="s">
        <v>6416</v>
      </c>
      <c r="E91" s="485" t="s">
        <v>120</v>
      </c>
      <c r="F91" s="485" t="s">
        <v>6512</v>
      </c>
      <c r="G91" s="485" t="s">
        <v>6512</v>
      </c>
      <c r="H91" s="485" t="s">
        <v>6082</v>
      </c>
      <c r="I91" s="485"/>
      <c r="J91" s="485" t="s">
        <v>6359</v>
      </c>
      <c r="K91" s="487" t="str">
        <f t="shared" si="3"/>
        <v>Data Element Group = GDC.ClinicalSupplement || Data Element Name = data_category || Definition = Broad categorization of the contents of the data file. || Data Type = enum || Valid Values = Clinical || Example Values = Clinical || Required? = Yes || Multiplicity =  || CDE Public ID = --</v>
      </c>
    </row>
    <row r="92" spans="1:11" ht="159.5" hidden="1">
      <c r="A92" s="485" t="str">
        <f t="shared" si="2"/>
        <v>GDC.ClinicalSupplement.data_format</v>
      </c>
      <c r="B92" s="485" t="s">
        <v>6511</v>
      </c>
      <c r="C92" s="485" t="s">
        <v>6418</v>
      </c>
      <c r="D92" s="485" t="s">
        <v>6419</v>
      </c>
      <c r="E92" s="485" t="s">
        <v>120</v>
      </c>
      <c r="F92" s="485" t="s">
        <v>6513</v>
      </c>
      <c r="G92" s="485" t="s">
        <v>6514</v>
      </c>
      <c r="H92" s="485" t="s">
        <v>6082</v>
      </c>
      <c r="I92" s="485"/>
      <c r="J92" s="485" t="s">
        <v>6359</v>
      </c>
      <c r="K92" s="487" t="str">
        <f t="shared" si="3"/>
        <v>Data Element Group = GDC.ClinicalSupplement || Data Element Name = data_format || Definition = Format of the data files. || Data Type = enum || Valid Values = BCR Biotab
BCR OMF XML
BCR XML
CDC JSON
FoundationOne XML
TSV
XLSX || Example Values = BCR OMF XML
BCR XML
CDC JSON
FoundationOne XML || Required? = Yes || Multiplicity =  || CDE Public ID = --</v>
      </c>
    </row>
    <row r="93" spans="1:11" ht="43.5" hidden="1">
      <c r="A93" s="485" t="str">
        <f t="shared" si="2"/>
        <v>GDC.ClinicalSupplement.data_type</v>
      </c>
      <c r="B93" s="485" t="s">
        <v>6511</v>
      </c>
      <c r="C93" s="485" t="s">
        <v>6421</v>
      </c>
      <c r="D93" s="485" t="s">
        <v>6422</v>
      </c>
      <c r="E93" s="485" t="s">
        <v>120</v>
      </c>
      <c r="F93" s="485" t="s">
        <v>6515</v>
      </c>
      <c r="G93" s="485" t="s">
        <v>6515</v>
      </c>
      <c r="H93" s="485" t="s">
        <v>6082</v>
      </c>
      <c r="I93" s="485"/>
      <c r="J93" s="490" t="s">
        <v>6359</v>
      </c>
      <c r="K93" s="487" t="str">
        <f t="shared" si="3"/>
        <v>Data Element Group = GDC.ClinicalSupplement || Data Element Name = data_type || Definition = Specific content type of the data file. || Data Type = enum || Valid Values = Clinical Supplement || Example Values = Clinical Supplement || Required? = Yes || Multiplicity =  || CDE Public ID = --</v>
      </c>
    </row>
    <row r="94" spans="1:11" ht="29" hidden="1">
      <c r="A94" s="485" t="str">
        <f t="shared" si="2"/>
        <v>GDC.ClinicalSupplement.derived_from (Case)</v>
      </c>
      <c r="B94" s="485" t="s">
        <v>6511</v>
      </c>
      <c r="C94" s="485" t="s">
        <v>6465</v>
      </c>
      <c r="D94" s="485" t="s">
        <v>6516</v>
      </c>
      <c r="E94" s="485" t="s">
        <v>6466</v>
      </c>
      <c r="F94" s="485"/>
      <c r="G94" s="485"/>
      <c r="H94" s="485" t="s">
        <v>6082</v>
      </c>
      <c r="I94" s="498"/>
      <c r="J94" s="485"/>
      <c r="K94" s="487" t="str">
        <f t="shared" si="3"/>
        <v xml:space="preserve">Data Element Group = GDC.ClinicalSupplement || Data Element Name = derived_from (Case) || Definition = Clinical Supplements Derived From Case || Data Type = GDC.Case || Valid Values =  || Example Values =  || Required? = Yes || Multiplicity =  || CDE Public ID = </v>
      </c>
    </row>
    <row r="95" spans="1:11" ht="29" hidden="1">
      <c r="A95" s="485" t="str">
        <f t="shared" si="2"/>
        <v>GDC.ClinicalSupplement.ENTITY</v>
      </c>
      <c r="B95" s="485" t="s">
        <v>6511</v>
      </c>
      <c r="C95" s="485" t="s">
        <v>781</v>
      </c>
      <c r="D95" s="485" t="s">
        <v>6517</v>
      </c>
      <c r="E95" s="485"/>
      <c r="F95" s="485"/>
      <c r="G95" s="485"/>
      <c r="H95" s="485"/>
      <c r="I95" s="485"/>
      <c r="J95" s="499"/>
      <c r="K95" s="487" t="str">
        <f t="shared" si="3"/>
        <v xml:space="preserve">Data Element Group = GDC.ClinicalSupplement || Data Element Name = ENTITY || Definition = Data file containing clinical metadata information. || Data Type =  || Valid Values =  || Example Values =  || Required? =  || Multiplicity =  || CDE Public ID = </v>
      </c>
    </row>
    <row r="96" spans="1:11" ht="29" hidden="1">
      <c r="A96" s="485" t="str">
        <f t="shared" si="2"/>
        <v>GDC.ClinicalSupplement.file_name</v>
      </c>
      <c r="B96" s="485" t="s">
        <v>6511</v>
      </c>
      <c r="C96" s="485" t="s">
        <v>5940</v>
      </c>
      <c r="D96" s="485" t="s">
        <v>6398</v>
      </c>
      <c r="E96" s="485" t="s">
        <v>5793</v>
      </c>
      <c r="F96" s="485"/>
      <c r="G96" s="485"/>
      <c r="H96" s="485" t="s">
        <v>6082</v>
      </c>
      <c r="I96" s="485"/>
      <c r="J96" s="485" t="s">
        <v>6359</v>
      </c>
      <c r="K96" s="487" t="str">
        <f t="shared" si="3"/>
        <v>Data Element Group = GDC.ClinicalSupplement || Data Element Name = file_name || Definition = n/a || Data Type = string || Valid Values =  || Example Values =  || Required? = Yes || Multiplicity =  || CDE Public ID = --</v>
      </c>
    </row>
    <row r="97" spans="1:11" ht="29" hidden="1">
      <c r="A97" s="485" t="str">
        <f t="shared" si="2"/>
        <v>GDC.ClinicalSupplement.file_size</v>
      </c>
      <c r="B97" s="485" t="s">
        <v>6511</v>
      </c>
      <c r="C97" s="485" t="s">
        <v>5942</v>
      </c>
      <c r="D97" s="485" t="s">
        <v>6398</v>
      </c>
      <c r="E97" s="485" t="s">
        <v>5852</v>
      </c>
      <c r="F97" s="485"/>
      <c r="G97" s="485"/>
      <c r="H97" s="485" t="s">
        <v>6082</v>
      </c>
      <c r="I97" s="485"/>
      <c r="J97" s="485" t="s">
        <v>6359</v>
      </c>
      <c r="K97" s="487" t="str">
        <f t="shared" si="3"/>
        <v>Data Element Group = GDC.ClinicalSupplement || Data Element Name = file_size || Definition = n/a || Data Type = integer || Valid Values =  || Example Values =  || Required? = Yes || Multiplicity =  || CDE Public ID = --</v>
      </c>
    </row>
    <row r="98" spans="1:11" ht="29" hidden="1">
      <c r="A98" s="485" t="str">
        <f t="shared" si="2"/>
        <v>GDC.ClinicalSupplement.id</v>
      </c>
      <c r="B98" s="485" t="s">
        <v>6511</v>
      </c>
      <c r="C98" s="485" t="s">
        <v>6384</v>
      </c>
      <c r="D98" s="485" t="s">
        <v>549</v>
      </c>
      <c r="E98" s="485"/>
      <c r="F98" s="485"/>
      <c r="G98" s="485"/>
      <c r="H98" s="485"/>
      <c r="I98" s="485"/>
      <c r="J98" s="490"/>
      <c r="K98" s="487" t="str">
        <f t="shared" si="3"/>
        <v xml:space="preserve">Data Element Group = GDC.ClinicalSupplement || Data Element Name = id || Definition = a unique key || Data Type =  || Valid Values =  || Example Values =  || Required? =  || Multiplicity =  || CDE Public ID = </v>
      </c>
    </row>
    <row r="99" spans="1:11" ht="29" hidden="1">
      <c r="A99" s="485" t="str">
        <f t="shared" si="2"/>
        <v>GDC.ClinicalSupplement.md5sum</v>
      </c>
      <c r="B99" s="485" t="s">
        <v>6511</v>
      </c>
      <c r="C99" s="485" t="s">
        <v>5950</v>
      </c>
      <c r="D99" s="485" t="s">
        <v>6398</v>
      </c>
      <c r="E99" s="485" t="s">
        <v>5793</v>
      </c>
      <c r="F99" s="485"/>
      <c r="G99" s="485"/>
      <c r="H99" s="485" t="s">
        <v>6082</v>
      </c>
      <c r="I99" s="498"/>
      <c r="J99" s="485" t="s">
        <v>6359</v>
      </c>
      <c r="K99" s="487" t="str">
        <f t="shared" si="3"/>
        <v>Data Element Group = GDC.ClinicalSupplement || Data Element Name = md5sum || Definition = n/a || Data Type = string || Valid Values =  || Example Values =  || Required? = Yes || Multiplicity =  || CDE Public ID = --</v>
      </c>
    </row>
    <row r="100" spans="1:11" ht="29" hidden="1">
      <c r="A100" s="485" t="str">
        <f t="shared" si="2"/>
        <v>GDC.ClinicalSupplement.project_id</v>
      </c>
      <c r="B100" s="485" t="s">
        <v>6511</v>
      </c>
      <c r="C100" s="485" t="s">
        <v>6394</v>
      </c>
      <c r="D100" s="485" t="s">
        <v>6395</v>
      </c>
      <c r="E100" s="485"/>
      <c r="F100" s="485"/>
      <c r="G100" s="485"/>
      <c r="H100" s="485"/>
      <c r="I100" s="485"/>
      <c r="J100" s="485"/>
      <c r="K100" s="487" t="str">
        <f t="shared" si="3"/>
        <v xml:space="preserve">Data Element Group = GDC.ClinicalSupplement || Data Element Name = project_id || Definition = a unique key in combination with submitter_id || Data Type =  || Valid Values =  || Example Values =  || Required? =  || Multiplicity =  || CDE Public ID = </v>
      </c>
    </row>
    <row r="101" spans="1:11" ht="43.5" hidden="1">
      <c r="A101" s="485" t="str">
        <f t="shared" si="2"/>
        <v>GDC.ClinicalSupplement.ref:GDC.data_file_properties</v>
      </c>
      <c r="B101" s="485" t="s">
        <v>6511</v>
      </c>
      <c r="C101" s="485" t="s">
        <v>6518</v>
      </c>
      <c r="D101" s="485" t="s">
        <v>6469</v>
      </c>
      <c r="E101" s="485" t="s">
        <v>6398</v>
      </c>
      <c r="F101" s="485"/>
      <c r="G101" s="485"/>
      <c r="H101" s="485" t="s">
        <v>6398</v>
      </c>
      <c r="I101" s="485"/>
      <c r="J101" s="485"/>
      <c r="K101" s="487" t="str">
        <f t="shared" si="3"/>
        <v xml:space="preserve">Data Element Group = GDC.ClinicalSupplement || Data Element Name = ref:GDC.data_file_properties || Definition = A PropertySet defiend by GDC to hold generic properties that apply to many data file entities. || Data Type = n/a || Valid Values =  || Example Values =  || Required? = n/a || Multiplicity =  || CDE Public ID = </v>
      </c>
    </row>
    <row r="102" spans="1:11" ht="43.5" hidden="1">
      <c r="A102" s="485" t="str">
        <f t="shared" si="2"/>
        <v>GDC.ClinicalSupplement.state_comment</v>
      </c>
      <c r="B102" s="485" t="s">
        <v>6511</v>
      </c>
      <c r="C102" s="485" t="s">
        <v>6429</v>
      </c>
      <c r="D102" s="485" t="s">
        <v>6430</v>
      </c>
      <c r="E102" s="485" t="s">
        <v>5793</v>
      </c>
      <c r="F102" s="485"/>
      <c r="G102" s="485"/>
      <c r="H102" s="485" t="s">
        <v>6358</v>
      </c>
      <c r="I102" s="485"/>
      <c r="J102" s="485" t="s">
        <v>6359</v>
      </c>
      <c r="K102" s="487" t="str">
        <f t="shared" si="3"/>
        <v>Data Element Group = GDC.ClinicalSupplement || Data Element Name = state_comment || Definition = Optional comment about why the file is in the current state, mainly for invalid state. || Data Type = string || Valid Values =  || Example Values =  || Required? = No || Multiplicity =  || CDE Public ID = --</v>
      </c>
    </row>
    <row r="103" spans="1:11" ht="29" hidden="1">
      <c r="A103" s="485" t="str">
        <f t="shared" si="2"/>
        <v>GDC.ClinicalSupplement.submitter_id</v>
      </c>
      <c r="B103" s="485" t="s">
        <v>6511</v>
      </c>
      <c r="C103" s="485" t="s">
        <v>6412</v>
      </c>
      <c r="D103" s="485" t="s">
        <v>6413</v>
      </c>
      <c r="E103" s="485"/>
      <c r="F103" s="485"/>
      <c r="G103" s="485"/>
      <c r="H103" s="485"/>
      <c r="I103" s="485"/>
      <c r="J103" s="485"/>
      <c r="K103" s="487" t="str">
        <f t="shared" si="3"/>
        <v xml:space="preserve">Data Element Group = GDC.ClinicalSupplement || Data Element Name = submitter_id || Definition = a unique key in combination with project_id || Data Type =  || Valid Values =  || Example Values =  || Required? =  || Multiplicity =  || CDE Public ID = </v>
      </c>
    </row>
    <row r="104" spans="1:11" ht="43.5" hidden="1">
      <c r="A104" s="485" t="str">
        <f t="shared" si="2"/>
        <v>GDC.Demographic.age_at_index</v>
      </c>
      <c r="B104" s="485" t="s">
        <v>6519</v>
      </c>
      <c r="C104" s="485" t="s">
        <v>6520</v>
      </c>
      <c r="D104" s="485" t="s">
        <v>6521</v>
      </c>
      <c r="E104" s="485" t="s">
        <v>6522</v>
      </c>
      <c r="F104" s="485"/>
      <c r="G104" s="485"/>
      <c r="H104" s="485" t="s">
        <v>6358</v>
      </c>
      <c r="I104" s="485"/>
      <c r="J104" s="503" t="s">
        <v>6523</v>
      </c>
      <c r="K104" s="487" t="str">
        <f t="shared" si="3"/>
        <v>Data Element Group = GDC.Demographic || Data Element Name = age_at_index || Definition = The patient's age (in years) on the reference or anchor date date used during date obfuscation. || Data Type = One of: integer
 null || Valid Values =  || Example Values =  || Required? = No || Multiplicity =  || CDE Public ID = 6028530 - caDSR</v>
      </c>
    </row>
    <row r="105" spans="1:11" ht="87" hidden="1">
      <c r="A105" s="485" t="str">
        <f t="shared" si="2"/>
        <v>GDC.Demographic.age_is_obfuscated</v>
      </c>
      <c r="B105" s="485" t="s">
        <v>6519</v>
      </c>
      <c r="C105" s="485" t="s">
        <v>6524</v>
      </c>
      <c r="D105" s="485" t="s">
        <v>6525</v>
      </c>
      <c r="E105" s="485" t="s">
        <v>5830</v>
      </c>
      <c r="F105" s="485"/>
      <c r="G105" s="485" t="s">
        <v>6526</v>
      </c>
      <c r="H105" s="485" t="s">
        <v>6358</v>
      </c>
      <c r="I105" s="498"/>
      <c r="J105" s="485" t="s">
        <v>6359</v>
      </c>
      <c r="K105" s="487" t="str">
        <f t="shared" si="3"/>
        <v>Data Element Group = GDC.Demographic || Data Element Name = age_is_obfuscated || Definition = The age or other properties related to the patient's age have been modified for compliance reasons. The actual age may differ from what was reported in order to comply with the Health Insurance Portability and Accountability Act (HIPAA). || Data Type = boolean || Valid Values =  || Example Values =  true
 false || Required? = No || Multiplicity =  || CDE Public ID = --</v>
      </c>
    </row>
    <row r="106" spans="1:11" ht="232" hidden="1">
      <c r="A106" s="485" t="str">
        <f t="shared" si="2"/>
        <v>GDC.Demographic.cause_of_death</v>
      </c>
      <c r="B106" s="485" t="s">
        <v>6519</v>
      </c>
      <c r="C106" s="485" t="s">
        <v>6527</v>
      </c>
      <c r="D106" s="485" t="s">
        <v>6528</v>
      </c>
      <c r="E106" s="485" t="s">
        <v>120</v>
      </c>
      <c r="F106" s="485" t="s">
        <v>6529</v>
      </c>
      <c r="G106" s="485" t="s">
        <v>6530</v>
      </c>
      <c r="H106" s="485" t="s">
        <v>6358</v>
      </c>
      <c r="I106" s="485"/>
      <c r="J106" s="494" t="s">
        <v>6531</v>
      </c>
      <c r="K106" s="487" t="str">
        <f t="shared" si="3"/>
        <v>Data Element Group = GDC.Demographic || Data Element Name = cause_of_death || Definition = Text term to identify the cause of death for a patient. || Data Type = enum || Valid Values = Cancer Related
Cardiovascular Disorder, NOS
End-stage Renal Disease
Infection
Not Cancer Related
Renal Disorder, NOS
Spinal Muscular Atrophy
Surgical Complications
Toxicity
Unknown
Not Reported || Example Values = Cancer Related
 Cardiovascular Disorder, NOS
 End-stage Renal Disease
 Infection
 Not Cancer Related || Required? = No || Multiplicity =  || CDE Public ID = 2554674 - caDSR</v>
      </c>
    </row>
    <row r="107" spans="1:11" ht="145" hidden="1">
      <c r="A107" s="485" t="str">
        <f t="shared" si="2"/>
        <v>GDC.Demographic.cause_of_death_source</v>
      </c>
      <c r="B107" s="485" t="s">
        <v>6519</v>
      </c>
      <c r="C107" s="485" t="s">
        <v>6532</v>
      </c>
      <c r="D107" s="485" t="s">
        <v>6533</v>
      </c>
      <c r="E107" s="485" t="s">
        <v>120</v>
      </c>
      <c r="F107" s="485" t="s">
        <v>6534</v>
      </c>
      <c r="G107" s="485" t="s">
        <v>6535</v>
      </c>
      <c r="H107" s="485" t="s">
        <v>6358</v>
      </c>
      <c r="I107" s="485"/>
      <c r="J107" s="485" t="s">
        <v>6359</v>
      </c>
      <c r="K107" s="487" t="str">
        <f t="shared" si="3"/>
        <v>Data Element Group = GDC.Demographic || Data Element Name = cause_of_death_source || Definition = The text term used to describe the source used to determine the patient's cause of death. || Data Type = enum || Valid Values = Autopsy
Death Certificate
Medical Record
Social Security Death Index
Unknown
Not Reported || Example Values = Autopsy
 Death Certificate
 Medical Record
 Social Security Death Index || Required? = No || Multiplicity =  || CDE Public ID = --</v>
      </c>
    </row>
    <row r="108" spans="1:11" ht="409.5" hidden="1">
      <c r="A108" s="485" t="str">
        <f t="shared" si="2"/>
        <v>GDC.Demographic.country_of_residence_at_enrollment</v>
      </c>
      <c r="B108" s="485" t="s">
        <v>6519</v>
      </c>
      <c r="C108" s="485" t="s">
        <v>6536</v>
      </c>
      <c r="D108" s="485" t="s">
        <v>6537</v>
      </c>
      <c r="E108" s="485" t="s">
        <v>120</v>
      </c>
      <c r="F108" s="485" t="s">
        <v>6538</v>
      </c>
      <c r="G108" s="485"/>
      <c r="H108" s="485" t="s">
        <v>6358</v>
      </c>
      <c r="I108" s="485"/>
      <c r="J108" s="494" t="s">
        <v>6539</v>
      </c>
      <c r="K108" s="487" t="str">
        <f t="shared" si="3"/>
        <v>Data Element Group = GDC.Demographic || Data Element Name = country_of_residence_at_enrollment || Definition = The text term used to describe the patient's country of residence at the time they were enrolled in the study. || Data Type = enum || Valid Values = Afghanistan
Albania
Algeria
Andorra
Angola
Anguilla
Antigua and Barbuda
Argentina
Armenia
Aruba
Australia
Austria
Azerbaijan
Bahamas
Bahrain
Bangladesh
Barbados
Belarus
Belgium
Belize
Benin
Bermuda
Bhutan
Bolivia
Bosnia and Herzegovina
Botswana
Brazil
Brunei
Bulgaria
Burkina Faso
Burundi
Cambodia
Cameroon
Canada
Cape Verde
Cayman Islands
Central African Republic
Chad
Chile
China
Colombia
Comoros
Congo
Cook Islands
Costa Rica
Cote d'Ivoire
Croatia
Cuba
Curacao
Cyprus
Czech Republic (Czechia)
Democratic Republic of the Congo
Denmark
Djibouti
Dominica
Dominican Republic
Ecuador
Egypt
El Salvador
Equatorial Guinea
Eritrea
Estonia
Eswatini
Ethiopia
Falkland Islands (Malvinas)
Faroe Islands
Federated States of Micronesia
Fiji
Finland
France
French Guiana
French Polynesia
Gabon
Gambia
Georgia
Germany
Ghana
Gibraltar
Greece
Greenland
Grenada
Guadeloupe
Guam
Guatemala
Guernsey
Guinea
Guinea-Bissau
Guyana
Haiti
Holy See
Honduras
Hong Kong
Hungary
Iceland
India
Indonesia
Iran
Iraq
Ireland
Isle of Man
Israel
Italy
Jamaica
Japan
Jersey
Jordan
Kazakhstan
Kenya
Kiribati
Kosovo
Kuwait
Kyrgyzstan
Laos
Latvia
Lebanon
Lesotho
Liberia
Libya
Liechtenstein
Lithuania
Luxembourg
Macau
Madagascar
Malawi
Malaysia
Maldives
Mali
Malta
Marshall Islands
Martinique
Mauritania
Mauritius
Mayotte
Mexico
Moldova
Monaco
Mongolia
Montenegro
Montserrat
Morocco
Mozambique
Myanmar
Namibia
Nauru
Nepal
Netherlands
New Caledonia
New Zealand
Nicaragua
Niger
Nigeria
Niue
North Korea
North Macedonia
Northern Mariana Islands
Norway
Oman
Pakistan
Palau
Panama
Papua New Guinea
Paraguay
Peru
Philippines
Poland
Portugal
Puerto Rico
Qatar
Reunion
Romania
Russia
Rwanda
Saint Helena, Ascension and Tristan da Cunha
Saint Kitts and Nevis
Saint Lucia
Saint Pierre and Miquelon
Saint Vincent and the Grenadines
Samoa
San Marino
Sao Tome and Principe
Saudi Arabia
Senegal
Serbia
Seychelles
Sierra Leone
Singapore
Slovakia
Slovenia
Solomon Islands
Somalia
South Africa
South Korea
South Sudan
Spain
Sri Lanka
State of Palestine
Sudan
Suriname
Svalbard &amp; Jan Mayen Islands
Sweden
Switzerland
Syria
Taiwan
Tajikistan
Tanzania
Thailand
Timor-Leste
Togo
Tokelau
Tonga
Trinidad and Tobago
Tunisia
Turkey
Turkmenistan
Tuvalu
Uganda
Ukraine
United Arab Emirates
United Kingdom
United States
Uruguay
Uzbekistan
Vanuatu
Venezuela
Vietnam
Virgin Islands, British
Virgin Islands, U.S.
Wallis and Futuna
Western Sahara
Yemen
Zambia
Zimbabwe || Example Values =  || Required? = No || Multiplicity =  || CDE Public ID = 7050286 - caDSR</v>
      </c>
    </row>
    <row r="109" spans="1:11" ht="58" hidden="1">
      <c r="A109" s="485" t="str">
        <f t="shared" si="2"/>
        <v>GDC.Demographic.days_to_birth</v>
      </c>
      <c r="B109" s="485" t="s">
        <v>6519</v>
      </c>
      <c r="C109" s="485" t="s">
        <v>6540</v>
      </c>
      <c r="D109" s="485" t="s">
        <v>6541</v>
      </c>
      <c r="E109" s="485" t="s">
        <v>5852</v>
      </c>
      <c r="F109" s="485"/>
      <c r="G109" s="485"/>
      <c r="H109" s="485" t="s">
        <v>6358</v>
      </c>
      <c r="I109" s="485"/>
      <c r="J109" s="504" t="s">
        <v>6542</v>
      </c>
      <c r="K109" s="487" t="str">
        <f t="shared" si="3"/>
        <v>Data Element Group = GDC.Demographic || Data Element Name = days_to_birth || Definition = Number of days between the date used for index and the date from a person's date of birth represented as a calculated negative number of days. || Data Type = integer || Valid Values =  || Example Values =  || Required? = No || Multiplicity =  || CDE Public ID = 6154723 - caDSR</v>
      </c>
    </row>
    <row r="110" spans="1:11" ht="58" hidden="1">
      <c r="A110" s="485" t="str">
        <f t="shared" si="2"/>
        <v>GDC.Demographic.days_to_death</v>
      </c>
      <c r="B110" s="485" t="s">
        <v>6519</v>
      </c>
      <c r="C110" s="485" t="s">
        <v>6543</v>
      </c>
      <c r="D110" s="485" t="s">
        <v>6544</v>
      </c>
      <c r="E110" s="485" t="s">
        <v>5852</v>
      </c>
      <c r="F110" s="485"/>
      <c r="G110" s="485"/>
      <c r="H110" s="485" t="s">
        <v>6358</v>
      </c>
      <c r="I110" s="498"/>
      <c r="J110" s="502" t="s">
        <v>6545</v>
      </c>
      <c r="K110" s="487" t="str">
        <f t="shared" si="3"/>
        <v>Data Element Group = GDC.Demographic || Data Element Name = days_to_death || Definition = Number of days between the date used for index and the date from a person's date of death represented as a calculated number of days. || Data Type = integer || Valid Values =  || Example Values =  || Required? = No || Multiplicity =  || CDE Public ID = 6154724 - caDSR</v>
      </c>
    </row>
    <row r="111" spans="1:11" ht="29" hidden="1">
      <c r="A111" s="485" t="str">
        <f t="shared" si="2"/>
        <v>GDC.Demographic.describes (Case)</v>
      </c>
      <c r="B111" s="485" t="s">
        <v>6519</v>
      </c>
      <c r="C111" s="485" t="s">
        <v>6546</v>
      </c>
      <c r="D111" s="485"/>
      <c r="E111" s="485" t="s">
        <v>6466</v>
      </c>
      <c r="F111" s="485"/>
      <c r="G111" s="485"/>
      <c r="H111" s="485" t="s">
        <v>6082</v>
      </c>
      <c r="I111" s="485"/>
      <c r="J111" s="490"/>
      <c r="K111" s="487" t="str">
        <f t="shared" si="3"/>
        <v xml:space="preserve">Data Element Group = GDC.Demographic || Data Element Name = describes (Case) || Definition =  || Data Type = GDC.Case || Valid Values =  || Example Values =  || Required? = Yes || Multiplicity =  || CDE Public ID = </v>
      </c>
    </row>
    <row r="112" spans="1:11" ht="43.5" hidden="1">
      <c r="A112" s="485" t="str">
        <f t="shared" si="2"/>
        <v>GDC.Demographic.ENTITY</v>
      </c>
      <c r="B112" s="485" t="s">
        <v>6519</v>
      </c>
      <c r="C112" s="485" t="s">
        <v>781</v>
      </c>
      <c r="D112" s="485" t="s">
        <v>6547</v>
      </c>
      <c r="E112" s="485"/>
      <c r="F112" s="485"/>
      <c r="G112" s="485"/>
      <c r="H112" s="485"/>
      <c r="I112" s="498"/>
      <c r="J112" s="490"/>
      <c r="K112" s="487" t="str">
        <f t="shared" si="3"/>
        <v xml:space="preserve">Data Element Group = GDC.Demographic || Data Element Name = ENTITY || Definition = Data for the characterization of the patient by means of segementing the population (e.g., characterization by age, sex, or race).  || Data Type =  || Valid Values =  || Example Values =  || Required? =  || Multiplicity =  || CDE Public ID = </v>
      </c>
    </row>
    <row r="113" spans="1:11" ht="174" hidden="1">
      <c r="A113" s="485" t="str">
        <f t="shared" si="2"/>
        <v>GDC.Demographic.ethnicity</v>
      </c>
      <c r="B113" s="485" t="s">
        <v>6519</v>
      </c>
      <c r="C113" s="485" t="s">
        <v>5844</v>
      </c>
      <c r="D113" s="485" t="s">
        <v>6177</v>
      </c>
      <c r="E113" s="485" t="s">
        <v>120</v>
      </c>
      <c r="F113" s="485" t="s">
        <v>6548</v>
      </c>
      <c r="G113" s="485" t="s">
        <v>6549</v>
      </c>
      <c r="H113" s="485" t="s">
        <v>6082</v>
      </c>
      <c r="I113" s="498"/>
      <c r="J113" s="503" t="s">
        <v>6550</v>
      </c>
      <c r="K113" s="487" t="str">
        <f t="shared" si="3"/>
        <v>Data Element Group = GDC.Demographic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Unknown
not reported
not allowed to collect || Example Values = hispanic or latino
 not hispanic or latino
 Unknown
 not reported
 not allowed to collect || Required? = Yes || Multiplicity =  || CDE Public ID = 2192217 - caDSR</v>
      </c>
    </row>
    <row r="114" spans="1:11" ht="174" hidden="1">
      <c r="A114" s="485" t="str">
        <f t="shared" si="2"/>
        <v>GDC.Demographic.gender</v>
      </c>
      <c r="B114" s="485" t="s">
        <v>6519</v>
      </c>
      <c r="C114" s="485" t="s">
        <v>5838</v>
      </c>
      <c r="D114" s="485" t="s">
        <v>6175</v>
      </c>
      <c r="E114" s="485" t="s">
        <v>120</v>
      </c>
      <c r="F114" s="485" t="s">
        <v>6551</v>
      </c>
      <c r="G114" s="485" t="s">
        <v>6552</v>
      </c>
      <c r="H114" s="485" t="s">
        <v>6082</v>
      </c>
      <c r="I114" s="498"/>
      <c r="J114" s="494" t="s">
        <v>6553</v>
      </c>
      <c r="K114" s="487" t="str">
        <f t="shared" si="3"/>
        <v>Data Element Group = GDC.Demographic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enum || Valid Values = female
male
unknown
unspecified
not reported || Example Values = female
 male
 unknown
 unspecified
 not reported || Required? = Yes || Multiplicity =  || CDE Public ID = 2200604 - caDSR</v>
      </c>
    </row>
    <row r="115" spans="1:11" ht="29" hidden="1">
      <c r="A115" s="485" t="str">
        <f t="shared" si="2"/>
        <v>GDC.Demographic.id</v>
      </c>
      <c r="B115" s="485" t="s">
        <v>6519</v>
      </c>
      <c r="C115" s="485" t="s">
        <v>6384</v>
      </c>
      <c r="D115" s="485" t="s">
        <v>549</v>
      </c>
      <c r="E115" s="485"/>
      <c r="F115" s="485"/>
      <c r="G115" s="485"/>
      <c r="H115" s="485"/>
      <c r="I115" s="485"/>
      <c r="J115" s="490"/>
      <c r="K115" s="487" t="str">
        <f t="shared" si="3"/>
        <v xml:space="preserve">Data Element Group = GDC.Demographic || Data Element Name = id || Definition = a unique key || Data Type =  || Valid Values =  || Example Values =  || Required? =  || Multiplicity =  || CDE Public ID = </v>
      </c>
    </row>
    <row r="116" spans="1:11" ht="43.5" hidden="1">
      <c r="A116" s="485" t="str">
        <f t="shared" si="2"/>
        <v>GDC.Demographic.occupation_duration_years</v>
      </c>
      <c r="B116" s="485" t="s">
        <v>6519</v>
      </c>
      <c r="C116" s="485" t="s">
        <v>6554</v>
      </c>
      <c r="D116" s="485" t="s">
        <v>6555</v>
      </c>
      <c r="E116" s="485" t="s">
        <v>5852</v>
      </c>
      <c r="F116" s="485"/>
      <c r="G116" s="485"/>
      <c r="H116" s="485" t="s">
        <v>6358</v>
      </c>
      <c r="I116" s="498"/>
      <c r="J116" s="322" t="s">
        <v>6556</v>
      </c>
      <c r="K116" s="487" t="str">
        <f t="shared" si="3"/>
        <v>Data Element Group = GDC.Demographic || Data Element Name = occupation_duration_years || Definition = The number of years a patient worked in a specific occupation. || Data Type = integer || Valid Values =  || Example Values =  || Required? = No || Multiplicity =  || CDE Public ID = 2435424 - caDSR</v>
      </c>
    </row>
    <row r="117" spans="1:11" ht="116" hidden="1">
      <c r="A117" s="485" t="str">
        <f t="shared" si="2"/>
        <v>GDC.Demographic.premature_at_birth</v>
      </c>
      <c r="B117" s="485" t="s">
        <v>6519</v>
      </c>
      <c r="C117" s="485" t="s">
        <v>6557</v>
      </c>
      <c r="D117" s="485" t="s">
        <v>6558</v>
      </c>
      <c r="E117" s="485" t="s">
        <v>120</v>
      </c>
      <c r="F117" s="485" t="s">
        <v>6447</v>
      </c>
      <c r="G117" s="485" t="s">
        <v>6447</v>
      </c>
      <c r="H117" s="485" t="s">
        <v>6358</v>
      </c>
      <c r="I117" s="485"/>
      <c r="J117" s="321" t="s">
        <v>6559</v>
      </c>
      <c r="K117" s="487" t="str">
        <f t="shared" si="3"/>
        <v>Data Element Group = GDC.Demographic || Data Element Name = premature_at_birth || Definition = The yes/no/unknown indicator used to describe whether the patient was premature (less than 37 weeks gestation) at birth. || Data Type = enum || Valid Values = Yes
No
Unknown
Not Reported || Example Values = Yes
No
Unknown
Not Reported || Required? = No || Multiplicity =  || CDE Public ID = 6010765 - caDSR</v>
      </c>
    </row>
    <row r="118" spans="1:11" ht="29" hidden="1">
      <c r="A118" s="485" t="str">
        <f t="shared" si="2"/>
        <v>GDC.Demographic.project_id</v>
      </c>
      <c r="B118" s="485" t="s">
        <v>6519</v>
      </c>
      <c r="C118" s="485" t="s">
        <v>6394</v>
      </c>
      <c r="D118" s="485" t="s">
        <v>6395</v>
      </c>
      <c r="E118" s="485"/>
      <c r="F118" s="485"/>
      <c r="G118" s="485"/>
      <c r="H118" s="485"/>
      <c r="I118" s="485"/>
      <c r="J118" s="485"/>
      <c r="K118" s="487" t="str">
        <f t="shared" si="3"/>
        <v xml:space="preserve">Data Element Group = GDC.Demographic || Data Element Name = project_id || Definition = a unique key in combination with submitter_id || Data Type =  || Valid Values =  || Example Values =  || Required? =  || Multiplicity =  || CDE Public ID = </v>
      </c>
    </row>
    <row r="119" spans="1:11" ht="232" hidden="1">
      <c r="A119" s="485" t="str">
        <f t="shared" si="2"/>
        <v>GDC.Demographic.race</v>
      </c>
      <c r="B119" s="485" t="s">
        <v>6519</v>
      </c>
      <c r="C119" s="485" t="s">
        <v>5841</v>
      </c>
      <c r="D119" s="485" t="s">
        <v>139</v>
      </c>
      <c r="E119" s="485" t="s">
        <v>120</v>
      </c>
      <c r="F119" s="485" t="s">
        <v>6560</v>
      </c>
      <c r="G119" s="485" t="s">
        <v>6561</v>
      </c>
      <c r="H119" s="485" t="s">
        <v>6082</v>
      </c>
      <c r="I119" s="485"/>
      <c r="J119" s="494" t="s">
        <v>6562</v>
      </c>
      <c r="K119" s="487" t="str">
        <f t="shared" si="3"/>
        <v>Data Element Group = GDC.Demographic || Data Element Name = race || Definition =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white
american indian or alaska native
black or african american
asian
native hawaiian or other pacific islander
other
Unknown
not reported
not allowed to collect || Example Values = white
 american indian or alaska native
 black or african american
 asian || Required? = Yes || Multiplicity =  || CDE Public ID = 2192199 - caDSR</v>
      </c>
    </row>
    <row r="120" spans="1:11" ht="43.5" hidden="1">
      <c r="A120" s="485" t="str">
        <f t="shared" si="2"/>
        <v>GDC.Demographic.ref:GDC:ubiquitous_properties</v>
      </c>
      <c r="B120" s="485" t="s">
        <v>6519</v>
      </c>
      <c r="C120" s="485" t="s">
        <v>6396</v>
      </c>
      <c r="D120" s="485" t="s">
        <v>6397</v>
      </c>
      <c r="E120" s="485" t="s">
        <v>6398</v>
      </c>
      <c r="F120" s="485"/>
      <c r="G120" s="485"/>
      <c r="H120" s="485" t="s">
        <v>6398</v>
      </c>
      <c r="I120" s="485"/>
      <c r="J120" s="485"/>
      <c r="K120" s="487" t="str">
        <f t="shared" si="3"/>
        <v xml:space="preserve">Data Element Group = GDC.Demographic || Data Element Name = ref:GDC:ubiquitous_properties || Definition = A PropertySet defiend by GDC to hold generic properties that apply to many different entities. || Data Type = n/a || Valid Values =  || Example Values =  || Required? = n/a || Multiplicity =  || CDE Public ID = </v>
      </c>
    </row>
    <row r="121" spans="1:11" ht="29" hidden="1">
      <c r="A121" s="485" t="str">
        <f t="shared" si="2"/>
        <v>GDC.Demographic.submitter_id</v>
      </c>
      <c r="B121" s="485" t="s">
        <v>6519</v>
      </c>
      <c r="C121" s="485" t="s">
        <v>6412</v>
      </c>
      <c r="D121" s="485" t="s">
        <v>6413</v>
      </c>
      <c r="E121" s="485"/>
      <c r="F121" s="485"/>
      <c r="G121" s="485"/>
      <c r="H121" s="485"/>
      <c r="I121" s="485"/>
      <c r="J121" s="485"/>
      <c r="K121" s="487" t="str">
        <f t="shared" si="3"/>
        <v xml:space="preserve">Data Element Group = GDC.Demographic || Data Element Name = submitter_id || Definition = a unique key in combination with project_id || Data Type =  || Valid Values =  || Example Values =  || Required? =  || Multiplicity =  || CDE Public ID = </v>
      </c>
    </row>
    <row r="122" spans="1:11" ht="116" hidden="1">
      <c r="A122" s="485" t="str">
        <f t="shared" si="2"/>
        <v>GDC.Demographic.vital_status</v>
      </c>
      <c r="B122" s="485" t="s">
        <v>6519</v>
      </c>
      <c r="C122" s="485" t="s">
        <v>6191</v>
      </c>
      <c r="D122" s="485" t="s">
        <v>6563</v>
      </c>
      <c r="E122" s="485" t="s">
        <v>120</v>
      </c>
      <c r="F122" s="485" t="s">
        <v>6564</v>
      </c>
      <c r="G122" s="485" t="s">
        <v>6565</v>
      </c>
      <c r="H122" s="485" t="s">
        <v>6082</v>
      </c>
      <c r="I122" s="485"/>
      <c r="J122" s="494" t="s">
        <v>6566</v>
      </c>
      <c r="K122" s="487" t="str">
        <f t="shared" si="3"/>
        <v>Data Element Group = GDC.Demographic || Data Element Name = vital_status || Definition = The survival state of the person registered on the protocol. || Data Type = enum || Valid Values = Alive
Dead
Unknown
Not Reported || Example Values = Alive
 Dead
 Unknown
 Not Reported || Required? = Yes || Multiplicity =  || CDE Public ID = 5 - caDSR</v>
      </c>
    </row>
    <row r="123" spans="1:11" ht="72.5" hidden="1">
      <c r="A123" s="485" t="str">
        <f t="shared" si="2"/>
        <v>GDC.Demographic.weeks_gestation_at_birth</v>
      </c>
      <c r="B123" s="485" t="s">
        <v>6519</v>
      </c>
      <c r="C123" s="485" t="s">
        <v>6567</v>
      </c>
      <c r="D123" s="485" t="s">
        <v>6568</v>
      </c>
      <c r="E123" s="485" t="s">
        <v>306</v>
      </c>
      <c r="F123" s="485"/>
      <c r="G123" s="485"/>
      <c r="H123" s="485" t="s">
        <v>6358</v>
      </c>
      <c r="I123" s="485"/>
      <c r="J123" s="321" t="s">
        <v>6569</v>
      </c>
      <c r="K123" s="487" t="str">
        <f t="shared" si="3"/>
        <v>Data Element Group = GDC.Demographic || Data Element Name = weeks_gestation_at_birth || Definition = Numeric value used to describe the number of weeks starting from the approximate date of the biological mother's last menstrual period and ending with the birth of the patient. || Data Type = number || Valid Values =  || Example Values =  || Required? = No || Multiplicity =  || CDE Public ID = 2737369 - caDSR</v>
      </c>
    </row>
    <row r="124" spans="1:11" ht="58" hidden="1">
      <c r="A124" s="485" t="str">
        <f t="shared" si="2"/>
        <v>GDC.Demographic.year_of_birth</v>
      </c>
      <c r="B124" s="485" t="s">
        <v>6519</v>
      </c>
      <c r="C124" s="485" t="s">
        <v>6570</v>
      </c>
      <c r="D124" s="485" t="s">
        <v>6571</v>
      </c>
      <c r="E124" s="485" t="s">
        <v>6572</v>
      </c>
      <c r="F124" s="485"/>
      <c r="G124" s="485"/>
      <c r="H124" s="485" t="s">
        <v>6358</v>
      </c>
      <c r="I124" s="485"/>
      <c r="J124" s="322" t="s">
        <v>6573</v>
      </c>
      <c r="K124" s="487" t="str">
        <f t="shared" si="3"/>
        <v>Data Element Group = GDC.Demographic || Data Element Name = year_of_birth || Definition = Numeric value to represent the calendar year in which an individual was born. || Data Type = One of:
integer
null || Valid Values =  || Example Values =  || Required? = No || Multiplicity =  || CDE Public ID = 2896954 - caDSR</v>
      </c>
    </row>
    <row r="125" spans="1:11" ht="43.5" hidden="1">
      <c r="A125" s="485" t="str">
        <f t="shared" si="2"/>
        <v>GDC.Demographic.year_of_death</v>
      </c>
      <c r="B125" s="485" t="s">
        <v>6519</v>
      </c>
      <c r="C125" s="485" t="s">
        <v>6574</v>
      </c>
      <c r="D125" s="485" t="s">
        <v>6575</v>
      </c>
      <c r="E125" s="485" t="s">
        <v>5852</v>
      </c>
      <c r="F125" s="485"/>
      <c r="G125" s="485"/>
      <c r="H125" s="485" t="s">
        <v>6358</v>
      </c>
      <c r="I125" s="485"/>
      <c r="J125" s="321" t="s">
        <v>6576</v>
      </c>
      <c r="K125" s="487" t="str">
        <f t="shared" si="3"/>
        <v>Data Element Group = GDC.Demographic || Data Element Name = year_of_death || Definition = Numeric value to represent the year of the death of an individual. || Data Type = integer || Valid Values =  || Example Values =  || Required? = No || Multiplicity =  || CDE Public ID = 2897030 - caDSR</v>
      </c>
    </row>
    <row r="126" spans="1:11" ht="101.5" hidden="1">
      <c r="A126" s="485" t="str">
        <f t="shared" si="2"/>
        <v>GDC.Diagnosis.adrenal_hormone</v>
      </c>
      <c r="B126" s="485" t="s">
        <v>6577</v>
      </c>
      <c r="C126" s="485" t="s">
        <v>6578</v>
      </c>
      <c r="D126" s="485" t="s">
        <v>6579</v>
      </c>
      <c r="E126" s="485" t="s">
        <v>120</v>
      </c>
      <c r="F126" s="485" t="s">
        <v>6580</v>
      </c>
      <c r="G126" s="485"/>
      <c r="H126" s="485" t="s">
        <v>6358</v>
      </c>
      <c r="I126" s="485"/>
      <c r="J126" s="321" t="s">
        <v>6581</v>
      </c>
      <c r="K126" s="487" t="str">
        <f t="shared" si="3"/>
        <v>Data Element Group = GDC.Diagnosis || Data Element Name = adrenal_hormone || Definition = Indicates the presence of the adrenal hormone. The adrenal hormone is made from cholesterol and protein produced by the adrenal glands and regulate electrolyte balance, blood pressure, inflammation, blood sugar balance, and immune system control. || Data Type = enum || Valid Values = Yes
No
Not Reported || Example Values =  || Required? = No || Multiplicity =  || CDE Public ID = C2264 - NCIt</v>
      </c>
    </row>
    <row r="127" spans="1:11" ht="58" hidden="1">
      <c r="A127" s="485" t="str">
        <f t="shared" si="2"/>
        <v>GDC.Diagnosis.age_at_diagnosis</v>
      </c>
      <c r="B127" s="485" t="s">
        <v>6577</v>
      </c>
      <c r="C127" s="485" t="s">
        <v>6196</v>
      </c>
      <c r="D127" s="485" t="s">
        <v>6582</v>
      </c>
      <c r="E127" s="485" t="s">
        <v>6572</v>
      </c>
      <c r="F127" s="485"/>
      <c r="G127" s="485"/>
      <c r="H127" s="485" t="s">
        <v>6082</v>
      </c>
      <c r="I127" s="485"/>
      <c r="J127" s="322" t="s">
        <v>6583</v>
      </c>
      <c r="K127" s="487" t="str">
        <f t="shared" si="3"/>
        <v>Data Element Group = GDC.Diagnosis || Data Element Name = age_at_diagnosis || Definition = Age at the time of diagnosis expressed in number of days since birth. || Data Type = One of:
integer
null || Valid Values =  || Example Values =  || Required? = Yes || Multiplicity =  || CDE Public ID = 3225640 - caDSR</v>
      </c>
    </row>
    <row r="128" spans="1:11" ht="69" hidden="1" customHeight="1">
      <c r="A128" s="485" t="str">
        <f t="shared" si="2"/>
        <v>GDC.Diagnosis.ajcc_clinical_m</v>
      </c>
      <c r="B128" s="485" t="s">
        <v>6577</v>
      </c>
      <c r="C128" s="485" t="s">
        <v>6222</v>
      </c>
      <c r="D128" s="485" t="s">
        <v>6221</v>
      </c>
      <c r="E128" s="485" t="s">
        <v>120</v>
      </c>
      <c r="F128" s="485" t="s">
        <v>6584</v>
      </c>
      <c r="G128" s="485" t="s">
        <v>6585</v>
      </c>
      <c r="H128" s="485" t="s">
        <v>6358</v>
      </c>
      <c r="I128" s="485"/>
      <c r="J128" s="504" t="s">
        <v>6586</v>
      </c>
      <c r="K128" s="487" t="str">
        <f t="shared" si="3"/>
        <v>Data Element Group = GDC.Diagnosis || Data Element Name = ajcc_clinical_m || Definition = Extent of the distant metastasis for the cancer based on evidence obtained from clinical assessment parameters determined prior to treatment. || Data Type = enum || Valid Values = M0
M1
M1a
M1b
M1c
MX
cM0 (i+)
Unknown
Not Reported || Example Values = M0
 M1
 M1a || Required? = No || Multiplicity =  || CDE Public ID = 3440331 - caDSR</v>
      </c>
    </row>
    <row r="129" spans="1:11" ht="409.5" hidden="1">
      <c r="A129" s="485" t="str">
        <f t="shared" si="2"/>
        <v>GDC.Diagnosis.ajcc_clinical_n</v>
      </c>
      <c r="B129" s="485" t="s">
        <v>6577</v>
      </c>
      <c r="C129" s="485" t="s">
        <v>6219</v>
      </c>
      <c r="D129" s="485" t="s">
        <v>6218</v>
      </c>
      <c r="E129" s="485" t="s">
        <v>120</v>
      </c>
      <c r="F129" s="485" t="s">
        <v>6587</v>
      </c>
      <c r="G129" s="485" t="s">
        <v>6588</v>
      </c>
      <c r="H129" s="485" t="s">
        <v>6358</v>
      </c>
      <c r="I129" s="498"/>
      <c r="J129" s="322" t="s">
        <v>6589</v>
      </c>
      <c r="K129" s="487" t="str">
        <f t="shared" si="3"/>
        <v>Data Element Group = GDC.Diagnosis || Data Element Name = ajcc_clinical_n || Definition = Extent of the regional lymph node involvement for the cancer based on evidence obtained from clinical assessment parameters determined prior to treatment. || Data Type = enum || Valid Values = N0
N0 (i+)
N0 (i-)
N0 (mol+)
N0 (mol-)
N1
N1a
N1b
N1bI
N1bII
N1bIII
N1bIV
N1c
N1mi
N2
N2a
N2b
N2c
N3
N3a
N3b
N3c
N4
NX
Unknown
Not Reported || Example Values = N0
 N0 (i+)
 N0 (i-) || Required? = No || Multiplicity =  || CDE Public ID = 3440330 - caDSR</v>
      </c>
    </row>
    <row r="130" spans="1:11" ht="409.5" hidden="1">
      <c r="A130" s="485" t="str">
        <f t="shared" si="2"/>
        <v>GDC.Diagnosis.ajcc_clinical_stage</v>
      </c>
      <c r="B130" s="485" t="s">
        <v>6577</v>
      </c>
      <c r="C130" s="485" t="s">
        <v>6590</v>
      </c>
      <c r="D130" s="485" t="s">
        <v>6591</v>
      </c>
      <c r="E130" s="485" t="s">
        <v>120</v>
      </c>
      <c r="F130" s="485" t="s">
        <v>6592</v>
      </c>
      <c r="G130" s="485" t="s">
        <v>6593</v>
      </c>
      <c r="H130" s="485" t="s">
        <v>6358</v>
      </c>
      <c r="I130" s="485"/>
      <c r="J130" s="501" t="s">
        <v>6594</v>
      </c>
      <c r="K130" s="487" t="str">
        <f t="shared" si="3"/>
        <v>Data Element Group = GDC.Diagnosis || Data Element Name = ajcc_clinical_stage || Definition = Stage group determined from clinical information on the tumor (T), regional node (N) and metastases (M) and by grouping cases with similar prognosis for cancer. || Data Type = enum || Valid Values = Stage 0
Stage 0a
Stage 0is
Stage I
Stage IA
Stage IA1
Stage IA2
Stage IA3
Stage IB
Stage IB1
Stage IB2
Stage IC
Stage II
Stage IIA
Stage IIA1
Stage IIA2
Stage IIB
Stage IIC
Stage IIC1
Stage III
Stage IIIA
Stage IIIB
Stage IIIC
Stage IIIC1
Stage IIIC2
Stage IS
Stage IV
Stage IVA
Stage IVB
Stage IVC
Stage Tis
Stage X
Unknown
Not Reported || Example Values = Stage 0
 Stage 0a
 Stage I || Required? = No || Multiplicity =  || CDE Public ID = 3440332 - caDSR</v>
      </c>
    </row>
    <row r="131" spans="1:11" ht="409.5" hidden="1">
      <c r="A131" s="485" t="str">
        <f t="shared" ref="A131:A194" si="4">CONCATENATE(B131,".",C131)</f>
        <v>GDC.Diagnosis.ajcc_clinical_t</v>
      </c>
      <c r="B131" s="485" t="s">
        <v>6577</v>
      </c>
      <c r="C131" s="485" t="s">
        <v>6216</v>
      </c>
      <c r="D131" s="485" t="s">
        <v>6215</v>
      </c>
      <c r="E131" s="485" t="s">
        <v>120</v>
      </c>
      <c r="F131" s="485" t="s">
        <v>6595</v>
      </c>
      <c r="G131" s="485" t="s">
        <v>6596</v>
      </c>
      <c r="H131" s="485" t="s">
        <v>6358</v>
      </c>
      <c r="I131" s="485"/>
      <c r="J131" s="322" t="s">
        <v>6597</v>
      </c>
      <c r="K131" s="487" t="str">
        <f t="shared" si="3"/>
        <v>Data Element Group = GDC.Diagnosis || Data Element Name = ajcc_clinical_t || Definition = Extent of the primary cancer based on evidence obtained from clinical assessment parameters determined prior to treatment. || Data Type = enum || Valid Values = T0
T1
T1a
T1a1
T1a2
T1b
T1b1
T1b2
T1c
T1mi
T2
T2a
T2a1
T2a2
T2b
T2c
T2d
T3
T3a
T3b
T3c
T3d
T4
T4a
T4b
T4c
T4d
T4e
TX
Ta
Tis
Tis (DCIS)
Tis (LCIS)
Tis (Paget's)
Unknown
Not Reported || Example Values = T0
 T1
 T1a || Required? = No || Multiplicity =  || CDE Public ID = 3440328 - caDSR</v>
      </c>
    </row>
    <row r="132" spans="1:11" ht="217.5" hidden="1">
      <c r="A132" s="485" t="str">
        <f t="shared" si="4"/>
        <v>GDC.Diagnosis.ajcc_pathologic_m</v>
      </c>
      <c r="B132" s="485" t="s">
        <v>6577</v>
      </c>
      <c r="C132" s="485" t="s">
        <v>6598</v>
      </c>
      <c r="D132" s="485" t="s">
        <v>6599</v>
      </c>
      <c r="E132" s="485" t="s">
        <v>120</v>
      </c>
      <c r="F132" s="485" t="s">
        <v>6600</v>
      </c>
      <c r="G132" s="485" t="s">
        <v>6585</v>
      </c>
      <c r="H132" s="485" t="s">
        <v>6358</v>
      </c>
      <c r="I132" s="485"/>
      <c r="J132" s="321" t="s">
        <v>6601</v>
      </c>
      <c r="K132" s="487" t="str">
        <f t="shared" ref="K132:K195" si="5">"Data Element Group = "&amp;B132&amp;" || Data Element Name = "&amp;C132&amp;" || Definition = "&amp;D132&amp;" || Data Type = "&amp;E132&amp;" || Valid Values = "&amp;F132&amp;" || Example Values = "&amp;G132&amp;" || Required? = "&amp;H132&amp;" || Multiplicity = "&amp;I132&amp;" || CDE Public ID = "&amp;J132</f>
        <v>Data Element Group = GDC.Diagnosis || Data Element Name = ajcc_pathologic_m || Definition = Code to represent the defined absence or presence of distant spread or metastases (M) to locations via vascular channels or lymphatics beyond the regional lymph nodes, using criteria established by the American Joint Committee on Cancer (AJCC). || Data Type = enum || Valid Values = M0
M1
M1a
M1b
M1c
M1d
M2
MX
cM0 (i+)
Unknown
Not Reported || Example Values = M0
 M1
 M1a || Required? = No || Multiplicity =  || CDE Public ID = 3045439 - caDSR</v>
      </c>
    </row>
    <row r="133" spans="1:11" ht="409.5" hidden="1">
      <c r="A133" s="485" t="str">
        <f t="shared" si="4"/>
        <v>GDC.Diagnosis.ajcc_pathologic_n</v>
      </c>
      <c r="B133" s="485" t="s">
        <v>6577</v>
      </c>
      <c r="C133" s="485" t="s">
        <v>6602</v>
      </c>
      <c r="D133" s="485" t="s">
        <v>6603</v>
      </c>
      <c r="E133" s="485" t="s">
        <v>120</v>
      </c>
      <c r="F133" s="485" t="s">
        <v>6587</v>
      </c>
      <c r="G133" s="485" t="s">
        <v>6588</v>
      </c>
      <c r="H133" s="485" t="s">
        <v>6358</v>
      </c>
      <c r="I133" s="485"/>
      <c r="J133" s="322" t="s">
        <v>6604</v>
      </c>
      <c r="K133" s="487" t="str">
        <f t="shared" si="5"/>
        <v>Data Element Group = GDC.Diagnosis || Data Element Name = ajcc_pathologic_n || Definition = The codes that represent the stage of cancer based on the nodes present (N stage) according to criteria based on multiple editions of the AJCC's Cancer Staging Manual. || Data Type = enum || Valid Values = N0
N0 (i+)
N0 (i-)
N0 (mol+)
N0 (mol-)
N1
N1a
N1b
N1bI
N1bII
N1bIII
N1bIV
N1c
N1mi
N2
N2a
N2b
N2c
N3
N3a
N3b
N3c
N4
NX
Unknown
Not Reported || Example Values = N0
 N0 (i+)
 N0 (i-) || Required? = No || Multiplicity =  || CDE Public ID = 3203106 - caDSR</v>
      </c>
    </row>
    <row r="134" spans="1:11" ht="409.5" hidden="1">
      <c r="A134" s="485" t="str">
        <f t="shared" si="4"/>
        <v>GDC.Diagnosis.ajcc_pathologic_stage</v>
      </c>
      <c r="B134" s="485" t="s">
        <v>6577</v>
      </c>
      <c r="C134" s="485" t="s">
        <v>6605</v>
      </c>
      <c r="D134" s="485" t="s">
        <v>6606</v>
      </c>
      <c r="E134" s="485" t="s">
        <v>120</v>
      </c>
      <c r="F134" s="485" t="s">
        <v>6607</v>
      </c>
      <c r="G134" s="485" t="s">
        <v>6593</v>
      </c>
      <c r="H134" s="485" t="s">
        <v>6358</v>
      </c>
      <c r="I134" s="485"/>
      <c r="J134" s="321" t="s">
        <v>6608</v>
      </c>
      <c r="K134" s="487" t="str">
        <f t="shared" si="5"/>
        <v>Data Element Group = GDC.Diagnosis || Data Element Name = ajcc_pathologic_stage || Definition = The extent of a cancer, especially whether the disease has spread from the original site to other parts of the body based on AJCC staging criteria. || Data Type = enum || Valid Values = Stage 0
Stage 0a
Stage 0is
Stage I
Stage IA
Stage IA1
Stage IA2
Stage IA3
Stage IB
Stage IB1
Stage IB2
Stage IC
Stage II
Stage IS
Stage IIA
Stage IIA1
Stage IIA2
Stage IIB
Stage IIC
Stage III
Stage IIIA
Stage IIIA1
Stage IIIA2
Stage IIIB
Stage IIIC
Stage IIIC1
Stage IIIC2
Stage IIID
Stage IV
Stage IVA
Stage IVB
Stage IVC
Stage Tis
Stage X
Unknown
Not Reported || Example Values = Stage 0
 Stage 0a
 Stage I || Required? = No || Multiplicity =  || CDE Public ID = 3203222 - caDSR</v>
      </c>
    </row>
    <row r="135" spans="1:11" ht="175.5" hidden="1" customHeight="1">
      <c r="A135" s="485" t="str">
        <f t="shared" si="4"/>
        <v>GDC.Diagnosis.ajcc_pathologic_t</v>
      </c>
      <c r="B135" s="485" t="s">
        <v>6577</v>
      </c>
      <c r="C135" s="485" t="s">
        <v>6609</v>
      </c>
      <c r="D135" s="485" t="s">
        <v>6610</v>
      </c>
      <c r="E135" s="485" t="s">
        <v>120</v>
      </c>
      <c r="F135" s="485" t="s">
        <v>6595</v>
      </c>
      <c r="G135" s="485" t="s">
        <v>6611</v>
      </c>
      <c r="H135" s="485" t="s">
        <v>6358</v>
      </c>
      <c r="I135" s="485"/>
      <c r="J135" s="504" t="s">
        <v>6612</v>
      </c>
      <c r="K135" s="487" t="str">
        <f t="shared" si="5"/>
        <v>Data Element Group = GDC.Diagnosis || Data Element Name = ajcc_pathologic_t || Definition = Code of pathological T (primary tumor) to define the size or contiguous extension of the primary tumor (T), using staging criteria from the American Joint Committee on Cancer (AJCC). || Data Type = enum || Valid Values = T0
T1
T1a
T1a1
T1a2
T1b
T1b1
T1b2
T1c
T1mi
T2
T2a
T2a1
T2a2
T2b
T2c
T2d
T3
T3a
T3b
T3c
T3d
T4
T4a
T4b
T4c
T4d
T4e
TX
Ta
Tis
Tis (DCIS)
Tis (LCIS)
Tis (Paget's)
Unknown
Not Reported || Example Values = T0
T1
T1a || Required? = No || Multiplicity =  || CDE Public ID = 3045435 - caDSR</v>
      </c>
    </row>
    <row r="136" spans="1:11" ht="217.5" hidden="1">
      <c r="A136" s="485" t="str">
        <f t="shared" si="4"/>
        <v>GDC.Diagnosis.ajcc_staging_system_edition</v>
      </c>
      <c r="B136" s="485" t="s">
        <v>6577</v>
      </c>
      <c r="C136" s="485" t="s">
        <v>6613</v>
      </c>
      <c r="D136" s="485" t="s">
        <v>6614</v>
      </c>
      <c r="E136" s="485" t="s">
        <v>120</v>
      </c>
      <c r="F136" s="485" t="s">
        <v>6615</v>
      </c>
      <c r="G136" s="485" t="s">
        <v>6616</v>
      </c>
      <c r="H136" s="485" t="s">
        <v>6358</v>
      </c>
      <c r="I136" s="498"/>
      <c r="J136" s="321" t="s">
        <v>6617</v>
      </c>
      <c r="K136" s="487" t="str">
        <f t="shared" si="5"/>
        <v>Data Element Group = GDC.Diagnosis || Data Element Name = ajcc_staging_system_edition || Definition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1st
2nd
3rd
4th
5th
6th
7th
8th
Unknown
Not Reported || Example Values = 1st
 2nd
 3rd || Required? = No || Multiplicity =  || CDE Public ID = 2722309 - caDSR</v>
      </c>
    </row>
    <row r="137" spans="1:11" ht="101.5" hidden="1">
      <c r="A137" s="485" t="str">
        <f t="shared" si="4"/>
        <v>GDC.Diagnosis.ann_arbor_b_symptoms</v>
      </c>
      <c r="B137" s="485" t="s">
        <v>6577</v>
      </c>
      <c r="C137" s="485" t="s">
        <v>6618</v>
      </c>
      <c r="D137" s="485" t="s">
        <v>6619</v>
      </c>
      <c r="E137" s="485" t="s">
        <v>120</v>
      </c>
      <c r="F137" s="485" t="s">
        <v>6447</v>
      </c>
      <c r="G137" s="485" t="s">
        <v>6620</v>
      </c>
      <c r="H137" s="485" t="s">
        <v>6358</v>
      </c>
      <c r="I137" s="498"/>
      <c r="J137" s="321" t="s">
        <v>6621</v>
      </c>
      <c r="K137" s="487" t="str">
        <f t="shared" si="5"/>
        <v>Data Element Group = GDC.Diagnosis || Data Element Name = ann_arbor_b_symptoms || Definition = Text term to signify whether lymphoma B-symptoms are present as noted in the patient's medical record. || Data Type = enum || Valid Values = Yes
No
Unknown
Not Reported || Example Values =  Yes
 No
 Unknown || Required? = No || Multiplicity =  || CDE Public ID = 2902402 - caDSR</v>
      </c>
    </row>
    <row r="138" spans="1:11" ht="145" hidden="1">
      <c r="A138" s="485" t="str">
        <f t="shared" si="4"/>
        <v>GDC.Diagnosis.ann_arbor_clinical_stage</v>
      </c>
      <c r="B138" s="485" t="s">
        <v>6577</v>
      </c>
      <c r="C138" s="485" t="s">
        <v>6622</v>
      </c>
      <c r="D138" s="485" t="s">
        <v>6623</v>
      </c>
      <c r="E138" s="485" t="s">
        <v>120</v>
      </c>
      <c r="F138" s="485" t="s">
        <v>6624</v>
      </c>
      <c r="G138" s="485" t="s">
        <v>6625</v>
      </c>
      <c r="H138" s="485" t="s">
        <v>6358</v>
      </c>
      <c r="I138" s="485"/>
      <c r="J138" s="504" t="s">
        <v>6626</v>
      </c>
      <c r="K138" s="487" t="str">
        <f t="shared" si="5"/>
        <v>Data Element Group = GDC.Diagnosis || Data Element Name = ann_arbor_clinical_stage || Definition = The text term used to describe the clinical classification of lymphoma, as defined by the Ann Arbor Lymphoma Staging System. || Data Type = enum || Valid Values = Stage I
Stage II
Stage III
Stage IV
Unknown
Not Reported || Example Values = Stage I
 Stage II
 Stage III
 Unknown || Required? = No || Multiplicity =  || CDE Public ID = 5615604 - caDSR</v>
      </c>
    </row>
    <row r="139" spans="1:11" ht="116" hidden="1">
      <c r="A139" s="485" t="str">
        <f t="shared" si="4"/>
        <v>GDC.Diagnosis.ann_arbor_extranodal_involvement</v>
      </c>
      <c r="B139" s="485" t="s">
        <v>6577</v>
      </c>
      <c r="C139" s="485" t="s">
        <v>6627</v>
      </c>
      <c r="D139" s="485" t="s">
        <v>6628</v>
      </c>
      <c r="E139" s="485" t="s">
        <v>120</v>
      </c>
      <c r="F139" s="485" t="s">
        <v>6447</v>
      </c>
      <c r="G139" s="485" t="s">
        <v>6629</v>
      </c>
      <c r="H139" s="485" t="s">
        <v>6358</v>
      </c>
      <c r="I139" s="498"/>
      <c r="J139" s="321" t="s">
        <v>6630</v>
      </c>
      <c r="K139" s="487" t="str">
        <f t="shared" si="5"/>
        <v>Data Element Group = GDC.Diagnosis || Data Element Name = ann_arbor_extranodal_involvement || Definition = Indicator that identifies whether a patient with malignant lymphoma has lymphomatous involvement of an extranodal site. || Data Type = enum || Valid Values = Yes
No
Unknown
Not Reported || Example Values = Yes
 No
 Unknown || Required? = No || Multiplicity =  || CDE Public ID = 3364582 - caDSR</v>
      </c>
    </row>
    <row r="140" spans="1:11" ht="145" hidden="1">
      <c r="A140" s="485" t="str">
        <f t="shared" si="4"/>
        <v>GDC.Diagnosis.ann_arbor_pathologic_stage</v>
      </c>
      <c r="B140" s="485" t="s">
        <v>6577</v>
      </c>
      <c r="C140" s="485" t="s">
        <v>6631</v>
      </c>
      <c r="D140" s="485" t="s">
        <v>6632</v>
      </c>
      <c r="E140" s="485" t="s">
        <v>120</v>
      </c>
      <c r="F140" s="485" t="s">
        <v>6624</v>
      </c>
      <c r="G140" s="485" t="s">
        <v>6633</v>
      </c>
      <c r="H140" s="485" t="s">
        <v>6358</v>
      </c>
      <c r="I140" s="485"/>
      <c r="J140" s="505" t="s">
        <v>6634</v>
      </c>
      <c r="K140" s="487" t="str">
        <f t="shared" si="5"/>
        <v>Data Element Group = GDC.Diagnosis || Data Element Name = ann_arbor_pathologic_stage || Definition = The text term used to describe the pathologic classification of lymphoma, as defined by the Ann Arbor Lymphoma Staging System. || Data Type = enum || Valid Values = Stage I
Stage II
Stage III
Stage IV
Unknown
Not Reported || Example Values = Stage I
 Stage II
 || Required? = No || Multiplicity =  || CDE Public ID = 5615605 - caDSR</v>
      </c>
    </row>
    <row r="141" spans="1:11" ht="409.5" hidden="1">
      <c r="A141" s="485" t="str">
        <f t="shared" si="4"/>
        <v>GDC.Diagnosis.best_overall_response</v>
      </c>
      <c r="B141" s="485" t="s">
        <v>6577</v>
      </c>
      <c r="C141" s="485" t="s">
        <v>6635</v>
      </c>
      <c r="D141" s="485" t="s">
        <v>6636</v>
      </c>
      <c r="E141" s="485" t="s">
        <v>120</v>
      </c>
      <c r="F141" s="485" t="s">
        <v>6637</v>
      </c>
      <c r="G141" s="485" t="s">
        <v>6638</v>
      </c>
      <c r="H141" s="485" t="s">
        <v>6358</v>
      </c>
      <c r="I141" s="485"/>
      <c r="J141" s="504" t="s">
        <v>6639</v>
      </c>
      <c r="K141" s="487" t="str">
        <f t="shared" si="5"/>
        <v>Data Element Group = GDC.Diagnosis || Data Element Name = best_overall_response || Definition = The best improvement achieved throughout the entire course of protocol treatment. || Data Type = enum || Valid Values = 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 || Example Values = AJ-Adjuvant Therapy
 CPD-Clinical Progression
 CR-Complete Response
 DU-Disease Unchanged || Required? = No || Multiplicity =  || CDE Public ID = 2003324 - caDSR</v>
      </c>
    </row>
    <row r="142" spans="1:11" ht="159.5" hidden="1">
      <c r="A142" s="485" t="str">
        <f t="shared" si="4"/>
        <v>GDC.Diagnosis.burkitt_lymphoma_clinical_variant</v>
      </c>
      <c r="B142" s="485" t="s">
        <v>6577</v>
      </c>
      <c r="C142" s="485" t="s">
        <v>6640</v>
      </c>
      <c r="D142" s="485" t="s">
        <v>6641</v>
      </c>
      <c r="E142" s="485" t="s">
        <v>120</v>
      </c>
      <c r="F142" s="485" t="s">
        <v>6642</v>
      </c>
      <c r="G142" s="485" t="s">
        <v>6643</v>
      </c>
      <c r="H142" s="485" t="s">
        <v>6358</v>
      </c>
      <c r="I142" s="485"/>
      <c r="J142" s="504" t="s">
        <v>6644</v>
      </c>
      <c r="K142" s="487" t="str">
        <f t="shared" si="5"/>
        <v>Data Element Group = GDC.Diagnosis || Data Element Name = burkitt_lymphoma_clinical_variant || Definition = Burkitt's lymphoma categorization based on clinical features that differ from other forms of the same disease. || Data Type = enum || Valid Values = Endemic
Immunodeficiency-associated, adult
Immunodeficiency-associated, pediatric
Sporadic, adult
Sporadic, pediatric
Unknown
Not Reported || Example Values = Endemic
 Immunodeficiency associated, 
adult Immunodeficiency associated, 
pediatric, Sporadic, adult || Required? = No || Multiplicity =  || CDE Public ID = 3770421 - caDSR</v>
      </c>
    </row>
    <row r="143" spans="1:11" ht="232" hidden="1">
      <c r="A143" s="485" t="str">
        <f t="shared" si="4"/>
        <v>GDC.Diagnosis.child_pugh_classification</v>
      </c>
      <c r="B143" s="485" t="s">
        <v>6577</v>
      </c>
      <c r="C143" s="485" t="s">
        <v>6645</v>
      </c>
      <c r="D143" s="485" t="s">
        <v>6646</v>
      </c>
      <c r="E143" s="485" t="s">
        <v>120</v>
      </c>
      <c r="F143" s="485" t="s">
        <v>6647</v>
      </c>
      <c r="G143" s="485" t="s">
        <v>6648</v>
      </c>
      <c r="H143" s="485" t="s">
        <v>6358</v>
      </c>
      <c r="I143" s="498"/>
      <c r="J143" s="322" t="s">
        <v>6649</v>
      </c>
      <c r="K143" s="487" t="str">
        <f t="shared" si="5"/>
        <v>Data Element Group = GDC.Diagnosis || Data Element Name = child_pugh_classification || Definition = The text term used to describe the classification used in the prognosis of chronic liver disease, mainly cirrhosis. || Data Type = enum || Valid Values = A
A5
A6
B
B7
B8
B9
C
C10
C11
C12
Unknown
Not Reported || Example Values = A
 A5
 A6 || Required? = No || Multiplicity =  || CDE Public ID = 2931791 - caDSR</v>
      </c>
    </row>
    <row r="144" spans="1:11" ht="188.5" hidden="1">
      <c r="A144" s="485" t="str">
        <f t="shared" si="4"/>
        <v>GDC.Diagnosis.classification_of_tumor</v>
      </c>
      <c r="B144" s="485" t="s">
        <v>6577</v>
      </c>
      <c r="C144" s="485" t="s">
        <v>6650</v>
      </c>
      <c r="D144" s="485" t="s">
        <v>6651</v>
      </c>
      <c r="E144" s="485" t="s">
        <v>120</v>
      </c>
      <c r="F144" s="485" t="s">
        <v>6652</v>
      </c>
      <c r="G144" s="485" t="s">
        <v>6653</v>
      </c>
      <c r="H144" s="485" t="s">
        <v>6358</v>
      </c>
      <c r="I144" s="498"/>
      <c r="J144" s="321" t="s">
        <v>6654</v>
      </c>
      <c r="K144" s="487" t="str">
        <f t="shared" si="5"/>
        <v>Data Element Group = GDC.Diagnosis || Data Element Name = classification_of_tumor || Definition = Text that describes the kind of disease present in the tumor specimen as related to a specific timepoint. || Data Type = enum || Valid Values = metastasis
other
Premalignant
primary
Progression
recurrence
Unknown
not reported
Not Allowed To Collect || Example Values = primary
 metastasis
 recurrence
 other || Required? = No || Multiplicity =  || CDE Public ID = 3288124 - caDSR</v>
      </c>
    </row>
    <row r="145" spans="1:11" ht="130.5" hidden="1">
      <c r="A145" s="485" t="str">
        <f t="shared" si="4"/>
        <v>GDC.Diagnosis.cog_liver_stage</v>
      </c>
      <c r="B145" s="485" t="s">
        <v>6577</v>
      </c>
      <c r="C145" s="485" t="s">
        <v>6655</v>
      </c>
      <c r="D145" s="485" t="s">
        <v>6656</v>
      </c>
      <c r="E145" s="485" t="s">
        <v>120</v>
      </c>
      <c r="F145" s="485" t="s">
        <v>6624</v>
      </c>
      <c r="G145" s="485" t="s">
        <v>6657</v>
      </c>
      <c r="H145" s="485" t="s">
        <v>6358</v>
      </c>
      <c r="I145" s="485"/>
      <c r="J145" s="504" t="s">
        <v>6658</v>
      </c>
      <c r="K145" s="487" t="str">
        <f t="shared" si="5"/>
        <v>Data Element Group = GDC.Diagnosis || Data Element Name = cog_liver_stage || Definition = The text term used to describe the staging classification of liver tumors, as defined by the Children's Oncology Group (COG). This staging system specifically describes the extent of the primary tumor prior to treatment. || Data Type = enum || Valid Values = Stage I
Stage II
Stage III
Stage IV
Unknown
Not Reported || Example Values =  Stage I
 Stage II || Required? = No || Multiplicity =  || CDE Public ID = 6013618 - caDSR</v>
      </c>
    </row>
    <row r="146" spans="1:11" ht="130.5" hidden="1">
      <c r="A146" s="485" t="str">
        <f t="shared" si="4"/>
        <v>GDC.Diagnosis.cog_neuroblastoma_risk_group</v>
      </c>
      <c r="B146" s="485" t="s">
        <v>6577</v>
      </c>
      <c r="C146" s="485" t="s">
        <v>6659</v>
      </c>
      <c r="D146" s="485" t="s">
        <v>6660</v>
      </c>
      <c r="E146" s="485" t="s">
        <v>120</v>
      </c>
      <c r="F146" s="485" t="s">
        <v>6661</v>
      </c>
      <c r="G146" s="485" t="s">
        <v>6662</v>
      </c>
      <c r="H146" s="485" t="s">
        <v>6358</v>
      </c>
      <c r="I146" s="498"/>
      <c r="J146" s="321" t="s">
        <v>6663</v>
      </c>
      <c r="K146" s="487" t="str">
        <f t="shared" si="5"/>
        <v>Data Element Group = GDC.Diagnosis || Data Element Name = cog_neuroblastoma_risk_group || Definition = Text term that represents the categorization of patients on the basis of prognostic factors per a system developed by Children's Oncology Group (COG). Risk level is used to assign treatment intensity. || Data Type = enum || Valid Values = High Risk
Intermediate Risk
Low Risk
Unknown
Not Reported || Example Values = High Risk
 Intermediate Risk
 Low Risk || Required? = No || Multiplicity =  || CDE Public ID = 4616452 - caDSR</v>
      </c>
    </row>
    <row r="147" spans="1:11" ht="130.5" hidden="1">
      <c r="A147" s="485" t="str">
        <f t="shared" si="4"/>
        <v>GDC.Diagnosis.cog_renal_stage</v>
      </c>
      <c r="B147" s="485" t="s">
        <v>6577</v>
      </c>
      <c r="C147" s="485" t="s">
        <v>6664</v>
      </c>
      <c r="D147" s="485" t="s">
        <v>6665</v>
      </c>
      <c r="E147" s="485" t="s">
        <v>120</v>
      </c>
      <c r="F147" s="485" t="s">
        <v>6624</v>
      </c>
      <c r="G147" s="485" t="s">
        <v>6666</v>
      </c>
      <c r="H147" s="485" t="s">
        <v>6358</v>
      </c>
      <c r="I147" s="485"/>
      <c r="J147" s="504" t="s">
        <v>6667</v>
      </c>
      <c r="K147" s="487" t="str">
        <f t="shared" si="5"/>
        <v>Data Element Group = GDC.Diagnosis || Data Element Name = cog_renal_stage || Definition = The text term used to describe the staging classification of renal tumors, as defined by the Children's Oncology Group (COG). || Data Type = enum || Valid Values = Stage I
Stage II
Stage III
Stage IV
Unknown
Not Reported || Example Values = Stage I
 Stage II
 Stage III || Required? = No || Multiplicity =  || CDE Public ID = 6013641 - caDSR</v>
      </c>
    </row>
    <row r="148" spans="1:11" ht="130.5" hidden="1">
      <c r="A148" s="485" t="str">
        <f t="shared" si="4"/>
        <v>GDC.Diagnosis.cog_rhabdomyosarcoma_risk_group</v>
      </c>
      <c r="B148" s="485" t="s">
        <v>6577</v>
      </c>
      <c r="C148" s="485" t="s">
        <v>6668</v>
      </c>
      <c r="D148" s="485" t="s">
        <v>6669</v>
      </c>
      <c r="E148" s="485" t="s">
        <v>120</v>
      </c>
      <c r="F148" s="485" t="s">
        <v>6661</v>
      </c>
      <c r="G148" s="485" t="s">
        <v>6662</v>
      </c>
      <c r="H148" s="485" t="s">
        <v>6358</v>
      </c>
      <c r="I148" s="498"/>
      <c r="J148" s="321" t="s">
        <v>6670</v>
      </c>
      <c r="K148" s="487" t="str">
        <f t="shared" si="5"/>
        <v>Data Element Group = GDC.Diagnosis || Data Element Name = cog_rhabdomyosarcoma_risk_group || Definition = Text term used to describe the classification of rhabdomyosarcoma, as defined by the Children's Oncology Group (COG). || Data Type = enum || Valid Values = High Risk
Intermediate Risk
Low Risk
Unknown
Not Reported || Example Values = High Risk
 Intermediate Risk
 Low Risk || Required? = No || Multiplicity =  || CDE Public ID = 6133604 - caDSR</v>
      </c>
    </row>
    <row r="149" spans="1:11" ht="58" hidden="1">
      <c r="A149" s="485" t="str">
        <f t="shared" si="4"/>
        <v>GDC.Diagnosis.days_to_best_overall_response</v>
      </c>
      <c r="B149" s="485" t="s">
        <v>6577</v>
      </c>
      <c r="C149" s="485" t="s">
        <v>6671</v>
      </c>
      <c r="D149" s="485" t="s">
        <v>6672</v>
      </c>
      <c r="E149" s="485" t="s">
        <v>5852</v>
      </c>
      <c r="F149" s="485"/>
      <c r="G149" s="485"/>
      <c r="H149" s="485" t="s">
        <v>6358</v>
      </c>
      <c r="I149" s="485"/>
      <c r="J149" s="321" t="s">
        <v>6673</v>
      </c>
      <c r="K149" s="487" t="str">
        <f t="shared" si="5"/>
        <v>Data Element Group = GDC.Diagnosis || Data Element Name = days_to_best_overall_response || Definition = Number of days between the date used for index and the date of the patient was thought to have the best overall response to their disease. || Data Type = integer || Valid Values =  || Example Values =  || Required? = No || Multiplicity =  || CDE Public ID = 6154732 - caDSR</v>
      </c>
    </row>
    <row r="150" spans="1:11" ht="43.5" hidden="1">
      <c r="A150" s="485" t="str">
        <f t="shared" si="4"/>
        <v>GDC.Diagnosis.days_to_diagnosis</v>
      </c>
      <c r="B150" s="485" t="s">
        <v>6577</v>
      </c>
      <c r="C150" s="485" t="s">
        <v>6674</v>
      </c>
      <c r="D150" s="485" t="s">
        <v>6675</v>
      </c>
      <c r="E150" s="485" t="s">
        <v>5852</v>
      </c>
      <c r="F150" s="485"/>
      <c r="G150" s="485"/>
      <c r="H150" s="485" t="s">
        <v>6358</v>
      </c>
      <c r="I150" s="485"/>
      <c r="J150" s="321" t="s">
        <v>6676</v>
      </c>
      <c r="K150" s="487" t="str">
        <f t="shared" si="5"/>
        <v>Data Element Group = GDC.Diagnosis || Data Element Name = days_to_diagnosis || Definition = Number of days between the date used for index and the date the patient was diagnosed with the malignant disease. || Data Type = integer || Valid Values =  || Example Values =  || Required? = No || Multiplicity =  || CDE Public ID = 6154733 - caDSR</v>
      </c>
    </row>
    <row r="151" spans="1:11" ht="43.5" hidden="1">
      <c r="A151" s="485" t="str">
        <f t="shared" si="4"/>
        <v>GDC.Diagnosis.days_to_last_follow_up</v>
      </c>
      <c r="B151" s="485" t="s">
        <v>6577</v>
      </c>
      <c r="C151" s="485" t="s">
        <v>6677</v>
      </c>
      <c r="D151" s="485" t="s">
        <v>5612</v>
      </c>
      <c r="E151" s="485" t="s">
        <v>6678</v>
      </c>
      <c r="F151" s="485"/>
      <c r="G151" s="485"/>
      <c r="H151" s="485" t="s">
        <v>6358</v>
      </c>
      <c r="I151" s="485"/>
      <c r="J151" s="322" t="s">
        <v>6679</v>
      </c>
      <c r="K151" s="487" t="str">
        <f t="shared" si="5"/>
        <v>Data Element Group = GDC.Diagnosis || Data Element Name = days_to_last_follow_up || Definition = Time interval from the date of last follow up to the date of initial pathologic diagnosis, represented as a calculated number of days. || Data Type = One of: number
 null || Valid Values =  || Example Values =  || Required? = No || Multiplicity =  || CDE Public ID = 3008273 - caDSR</v>
      </c>
    </row>
    <row r="152" spans="1:11" ht="43.5" hidden="1">
      <c r="A152" s="485" t="str">
        <f t="shared" si="4"/>
        <v>GDC.Diagnosis.days_to_last_known_disease_status</v>
      </c>
      <c r="B152" s="485" t="s">
        <v>6577</v>
      </c>
      <c r="C152" s="485" t="s">
        <v>6227</v>
      </c>
      <c r="D152" s="485" t="s">
        <v>5612</v>
      </c>
      <c r="E152" s="485" t="s">
        <v>6678</v>
      </c>
      <c r="F152" s="485"/>
      <c r="G152" s="485"/>
      <c r="H152" s="485" t="s">
        <v>6358</v>
      </c>
      <c r="I152" s="485"/>
      <c r="J152" s="321" t="s">
        <v>6679</v>
      </c>
      <c r="K152" s="487" t="str">
        <f t="shared" si="5"/>
        <v>Data Element Group = GDC.Diagnosis || Data Element Name = days_to_last_known_disease_status || Definition = Time interval from the date of last follow up to the date of initial pathologic diagnosis, represented as a calculated number of days. || Data Type = One of: number
 null || Valid Values =  || Example Values =  || Required? = No || Multiplicity =  || CDE Public ID = 3008273 - caDSR</v>
      </c>
    </row>
    <row r="153" spans="1:11" ht="43.5" hidden="1">
      <c r="A153" s="485" t="str">
        <f t="shared" si="4"/>
        <v>GDC.Diagnosis.days_to_recurrence</v>
      </c>
      <c r="B153" s="485" t="s">
        <v>6577</v>
      </c>
      <c r="C153" s="485" t="s">
        <v>6225</v>
      </c>
      <c r="D153" s="485" t="s">
        <v>6680</v>
      </c>
      <c r="E153" s="485" t="s">
        <v>6678</v>
      </c>
      <c r="F153" s="485"/>
      <c r="G153" s="485"/>
      <c r="H153" s="485" t="s">
        <v>6358</v>
      </c>
      <c r="I153" s="485"/>
      <c r="J153" s="322" t="s">
        <v>6681</v>
      </c>
      <c r="K153" s="487" t="str">
        <f t="shared" si="5"/>
        <v>Data Element Group = GDC.Diagnosis || Data Element Name = days_to_recurrence || Definition = Number of days between the date used for index and the date the patient's disease recurred. || Data Type = One of: number
 null || Valid Values =  || Example Values =  || Required? = No || Multiplicity =  || CDE Public ID = 6154731 - caDSR</v>
      </c>
    </row>
    <row r="154" spans="1:11" ht="29" hidden="1">
      <c r="A154" s="485" t="str">
        <f t="shared" si="4"/>
        <v>GDC.Diagnosis.describes (Case)</v>
      </c>
      <c r="B154" s="485" t="s">
        <v>6577</v>
      </c>
      <c r="C154" s="485" t="s">
        <v>6546</v>
      </c>
      <c r="D154" s="485"/>
      <c r="E154" s="485" t="s">
        <v>6466</v>
      </c>
      <c r="F154" s="485"/>
      <c r="G154" s="485"/>
      <c r="H154" s="485" t="s">
        <v>6082</v>
      </c>
      <c r="I154" s="485"/>
      <c r="J154" s="490"/>
      <c r="K154" s="487" t="str">
        <f t="shared" si="5"/>
        <v xml:space="preserve">Data Element Group = GDC.Diagnosis || Data Element Name = describes (Case) || Definition =  || Data Type = GDC.Case || Valid Values =  || Example Values =  || Required? = Yes || Multiplicity =  || CDE Public ID = </v>
      </c>
    </row>
    <row r="155" spans="1:11" ht="87" hidden="1">
      <c r="A155" s="485" t="str">
        <f t="shared" si="4"/>
        <v>GDC.Diagnosis.diagnosis_is_primary_disease</v>
      </c>
      <c r="B155" s="485" t="s">
        <v>6577</v>
      </c>
      <c r="C155" s="485" t="s">
        <v>6682</v>
      </c>
      <c r="D155" s="485" t="s">
        <v>6683</v>
      </c>
      <c r="E155" s="485" t="s">
        <v>6684</v>
      </c>
      <c r="F155" s="485"/>
      <c r="G155" s="485"/>
      <c r="H155" s="485" t="s">
        <v>6082</v>
      </c>
      <c r="I155" s="498"/>
      <c r="J155" s="490"/>
      <c r="K155" s="487" t="str">
        <f t="shared" si="5"/>
        <v xml:space="preserve">Data Element Group = GDC.Diagnosis || Data Element Name = diagnosis_is_primary_disease || Definition = Indicates whether this specific diagnosis represents the disease that was the primary focus of the study. Additionally, this diagnosis is reflected at the case level, which is captured using the case.disease_type property. || Data Type = boolean:
true
false || Valid Values =  || Example Values =  || Required? = Yes || Multiplicity =  || CDE Public ID = </v>
      </c>
    </row>
    <row r="156" spans="1:11" ht="101.5" hidden="1">
      <c r="A156" s="485" t="str">
        <f t="shared" si="4"/>
        <v>GDC.Diagnosis.eln_risk_classification</v>
      </c>
      <c r="B156" s="485" t="s">
        <v>6577</v>
      </c>
      <c r="C156" s="485" t="s">
        <v>6685</v>
      </c>
      <c r="D156" s="485" t="s">
        <v>6686</v>
      </c>
      <c r="E156" s="485" t="s">
        <v>120</v>
      </c>
      <c r="F156" s="485" t="s">
        <v>6687</v>
      </c>
      <c r="G156" s="485"/>
      <c r="H156" s="485" t="s">
        <v>6358</v>
      </c>
      <c r="I156" s="498"/>
      <c r="J156" s="485" t="s">
        <v>6359</v>
      </c>
      <c r="K156" s="487" t="str">
        <f t="shared" si="5"/>
        <v>Data Element Group = GDC.Diagnosis || Data Element Name = eln_risk_classification || Definition = A recommended risk stratification system used to provide prognostic information in AML patients undergoing chemotherapy as well as allogeneic hematopoietic stem cell transplantation. || Data Type = enum || Valid Values = Adverse
Favorable
Intermediate
Unknown
Not Reported || Example Values =  || Required? = No || Multiplicity =  || CDE Public ID = --</v>
      </c>
    </row>
    <row r="157" spans="1:11" ht="116" hidden="1">
      <c r="A157" s="485" t="str">
        <f t="shared" si="4"/>
        <v>GDC.Diagnosis.enneking_msts_grade</v>
      </c>
      <c r="B157" s="485" t="s">
        <v>6577</v>
      </c>
      <c r="C157" s="485" t="s">
        <v>6688</v>
      </c>
      <c r="D157" s="485" t="s">
        <v>6689</v>
      </c>
      <c r="E157" s="485" t="s">
        <v>120</v>
      </c>
      <c r="F157" s="485" t="s">
        <v>6690</v>
      </c>
      <c r="G157" s="485" t="s">
        <v>6691</v>
      </c>
      <c r="H157" s="485" t="s">
        <v>6358</v>
      </c>
      <c r="I157" s="485"/>
      <c r="J157" s="321" t="s">
        <v>6692</v>
      </c>
      <c r="K157" s="487" t="str">
        <f t="shared" si="5"/>
        <v>Data Element Group = GDC.Diagnosis || Data Element Name = enneking_msts_grade || Definition = The text term used to describe the surgical grade of the musculoskeletal sarcoma, using the Enneking staging system approved by the Musculoskeletal Tumor Society (MSTS). || Data Type = enum || Valid Values = High Grade (G2)
Low Grade (G1)
Unknown
Not Reported || Example Values = High Grade (G2)
 Low Grade (G1)
 Unknown || Required? = No || Multiplicity =  || CDE Public ID = 6003955 - caDSR</v>
      </c>
    </row>
    <row r="158" spans="1:11" ht="101.5" hidden="1">
      <c r="A158" s="485" t="str">
        <f t="shared" si="4"/>
        <v>GDC.Diagnosis.enneking_msts_metastasis</v>
      </c>
      <c r="B158" s="485" t="s">
        <v>6577</v>
      </c>
      <c r="C158" s="485" t="s">
        <v>6693</v>
      </c>
      <c r="D158" s="485" t="s">
        <v>6694</v>
      </c>
      <c r="E158" s="485" t="s">
        <v>120</v>
      </c>
      <c r="F158" s="485" t="s">
        <v>6695</v>
      </c>
      <c r="G158" s="485" t="s">
        <v>6696</v>
      </c>
      <c r="H158" s="485" t="s">
        <v>6358</v>
      </c>
      <c r="I158" s="485"/>
      <c r="J158" s="322" t="s">
        <v>6697</v>
      </c>
      <c r="K158" s="487" t="str">
        <f t="shared" si="5"/>
        <v>Data Element Group = GDC.Diagnosis || Data Element Name = enneking_msts_metastasis || Definition = Text term and code that represents the metastatic stage of the musculoskeletal sarcoma, using the Enneking staging system approved by the Musculoskeletal Tumor Society (MSTS). || Data Type = enum || Valid Values = No Metastasis (M0)
Regional or Distant Metastasis (M1)
Unknown
Not Reported || Example Values = No Metastasis (M0)
Regional or Distant Metastasis (M1) || Required? = No || Multiplicity =  || CDE Public ID = 6003958 - caDSR</v>
      </c>
    </row>
    <row r="159" spans="1:11" ht="159.5" hidden="1">
      <c r="A159" s="485" t="str">
        <f t="shared" si="4"/>
        <v>GDC.Diagnosis.enneking_msts_stage</v>
      </c>
      <c r="B159" s="485" t="s">
        <v>6577</v>
      </c>
      <c r="C159" s="485" t="s">
        <v>6698</v>
      </c>
      <c r="D159" s="485" t="s">
        <v>6699</v>
      </c>
      <c r="E159" s="485" t="s">
        <v>120</v>
      </c>
      <c r="F159" s="485" t="s">
        <v>6700</v>
      </c>
      <c r="G159" s="485" t="s">
        <v>6701</v>
      </c>
      <c r="H159" s="485" t="s">
        <v>6358</v>
      </c>
      <c r="I159" s="485"/>
      <c r="J159" s="504" t="s">
        <v>6702</v>
      </c>
      <c r="K159" s="487" t="str">
        <f t="shared" si="5"/>
        <v>Data Element Group = GDC.Diagnosis || Data Element Name = enneking_msts_stage || Definition = Text term used to describe the stage of the musculoskeletal sarcoma, using the Enneking staging system approved by the Musculoskeletal Tumor Society (MSTS). || Data Type = enum || Valid Values = Stage IA
Stage IB
Stage IIA
Stage IIB
Stage III
Unknown
Not Reported || Example Values = Stage IA
 Stage IB
 Stage IIA || Required? = No || Multiplicity =  || CDE Public ID = 6060045 - caDSR</v>
      </c>
    </row>
    <row r="160" spans="1:11" ht="116" hidden="1">
      <c r="A160" s="485" t="str">
        <f t="shared" si="4"/>
        <v>GDC.Diagnosis.enneking_msts_tumor_site</v>
      </c>
      <c r="B160" s="485" t="s">
        <v>6577</v>
      </c>
      <c r="C160" s="485" t="s">
        <v>6703</v>
      </c>
      <c r="D160" s="485" t="s">
        <v>6704</v>
      </c>
      <c r="E160" s="485" t="s">
        <v>120</v>
      </c>
      <c r="F160" s="485" t="s">
        <v>6705</v>
      </c>
      <c r="G160" s="485" t="s">
        <v>6706</v>
      </c>
      <c r="H160" s="485" t="s">
        <v>6358</v>
      </c>
      <c r="I160" s="498"/>
      <c r="J160" s="491" t="s">
        <v>6707</v>
      </c>
      <c r="K160" s="487" t="str">
        <f t="shared" si="5"/>
        <v>Data Element Group = GDC.Diagnosis || Data Element Name = enneking_msts_tumor_site || Definition = Text term and code that represents the tumor site of the musculoskeletal sarcoma, using the Enneking staging system approved by the Musculoskeletal Tumor Society (MSTS). || Data Type = enum || Valid Values = Extracompartmental (T2)
Intracompartmental (T1)
Unknown
Not Reported || Example Values = Extracompartmental (T2)
 Intracompartmental (T1)
 Unknown || Required? = No || Multiplicity =  || CDE Public ID = 6003957 - caDSR</v>
      </c>
    </row>
    <row r="161" spans="1:11" ht="87" hidden="1">
      <c r="A161" s="485" t="str">
        <f t="shared" si="4"/>
        <v>GDC.Diagnosis.ENTITY</v>
      </c>
      <c r="B161" s="485" t="s">
        <v>6577</v>
      </c>
      <c r="C161" s="485" t="s">
        <v>781</v>
      </c>
      <c r="D161" s="485" t="s">
        <v>6708</v>
      </c>
      <c r="E161" s="485"/>
      <c r="F161" s="485"/>
      <c r="G161" s="485"/>
      <c r="H161" s="485"/>
      <c r="I161" s="498"/>
      <c r="J161" s="485"/>
      <c r="K161" s="487" t="str">
        <f t="shared" si="5"/>
        <v xml:space="preserve">Data Element Group = GDC.Diagnosis || Data Element Name = ENTITY || Definition = Data from the investigation, analysis and recognition of the presence and nature of disease, condition, or injury from expressed signs and symptoms; also, the scientific determination of any kind; the concise results of such an investigation.  || Data Type =  || Valid Values =  || Example Values =  || Required? =  || Multiplicity =  || CDE Public ID = </v>
      </c>
    </row>
    <row r="162" spans="1:11" ht="145" hidden="1">
      <c r="A162" s="485" t="str">
        <f t="shared" si="4"/>
        <v>GDC.Diagnosis.esophageal_columnar_dysplasia_degree</v>
      </c>
      <c r="B162" s="485" t="s">
        <v>6577</v>
      </c>
      <c r="C162" s="485" t="s">
        <v>6709</v>
      </c>
      <c r="D162" s="485" t="s">
        <v>6710</v>
      </c>
      <c r="E162" s="485" t="s">
        <v>120</v>
      </c>
      <c r="F162" s="485" t="s">
        <v>6711</v>
      </c>
      <c r="G162" s="485" t="s">
        <v>6712</v>
      </c>
      <c r="H162" s="485" t="s">
        <v>6358</v>
      </c>
      <c r="I162" s="485"/>
      <c r="J162" s="504" t="s">
        <v>6713</v>
      </c>
      <c r="K162" s="487" t="str">
        <f t="shared" si="5"/>
        <v>Data Element Group = GDC.Diagnosis || Data Element Name = esophageal_columnar_dysplasia_degree || Definition = Text term to describe the amount of dysplasia found within the benign esophageal columnar mucosa. || Data Type = enum || Valid Values = High Grade Dysplasia
Indefinite for Dysplasia
Low Grade Dysplasia
Negative/ No Dysplasia
Unknown
Not Reported || Example Values = High Grade Dysplasia
 Indefinite for Dysplasia
 Low Grade Dysplasia || Required? = No || Multiplicity =  || CDE Public ID = 3440917 - caDSR</v>
      </c>
    </row>
    <row r="163" spans="1:11" ht="130.5" hidden="1">
      <c r="A163" s="485" t="str">
        <f t="shared" si="4"/>
        <v>GDC.Diagnosis.esophageal_columnar_metaplasia_present</v>
      </c>
      <c r="B163" s="485" t="s">
        <v>6577</v>
      </c>
      <c r="C163" s="485" t="s">
        <v>6714</v>
      </c>
      <c r="D163" s="485" t="s">
        <v>6715</v>
      </c>
      <c r="E163" s="485" t="s">
        <v>120</v>
      </c>
      <c r="F163" s="485" t="s">
        <v>6447</v>
      </c>
      <c r="G163" s="485" t="s">
        <v>6716</v>
      </c>
      <c r="H163" s="485" t="s">
        <v>6358</v>
      </c>
      <c r="I163" s="498"/>
      <c r="J163" s="322" t="s">
        <v>6717</v>
      </c>
      <c r="K163" s="487" t="str">
        <f t="shared" si="5"/>
        <v>Data Element Group = GDC.Diagnosis || Data Element Name = esophageal_columnar_metaplasia_present || Definition = The yes/no/unknown indicator used to describe whether esophageal columnar metaplasia was determined to be present. || Data Type = enum || Valid Values = Yes
No
Unknown
Not Reported || Example Values = Yes
 No
 Unknown
 Not Reported || Required? = No || Multiplicity =  || CDE Public ID = 3440218 - caDSR</v>
      </c>
    </row>
    <row r="164" spans="1:11" ht="409.5" hidden="1">
      <c r="A164" s="485" t="str">
        <f t="shared" si="4"/>
        <v>GDC.Diagnosis.figo_stage</v>
      </c>
      <c r="B164" s="485" t="s">
        <v>6577</v>
      </c>
      <c r="C164" s="485" t="s">
        <v>6718</v>
      </c>
      <c r="D164" s="485" t="s">
        <v>6719</v>
      </c>
      <c r="E164" s="485" t="s">
        <v>120</v>
      </c>
      <c r="F164" s="485" t="s">
        <v>6720</v>
      </c>
      <c r="G164" s="485" t="s">
        <v>6721</v>
      </c>
      <c r="H164" s="485" t="s">
        <v>6358</v>
      </c>
      <c r="I164" s="485"/>
      <c r="J164" s="506" t="s">
        <v>6722</v>
      </c>
      <c r="K164" s="487" t="str">
        <f t="shared" si="5"/>
        <v>Data Element Group = GDC.Diagnosis || Data Element Name = figo_stage || Definition = The extent of a cervical or endometrial cancer within the body, especially whether the disease has spread from the original site to other parts of the body, as described by the International Federation of Gynecology and Obstetrics (FIGO) stages. || Data Type = enum || Valid Values = Stage 0
Stage I
Stage IA
Stage IA1
Stage IA2
Stage IB
Stage IB1
Stage IB2
Stage IC
Stage IC1
Stage IC2
Stage IC3
Stage II
Stage IIA
Stage IIA1
Stage IIA2
Stage IIB
Stage IIC
Stage III
Stage IIIA
Stage IIIA1
Stage IIIA2
Stage IIIAi
Stage IIIAii
Stage IIIB
Stage IIIC
Stage IIIC1
Stage IIIC2
Stage IV
Stage IVA
Stage IVB
Unknown
Not Reported || Example Values =  Stage 0
 Stage I
 Stage IA || Required? = No || Multiplicity =  || CDE Public ID = 3225684 - caDSR</v>
      </c>
    </row>
    <row r="165" spans="1:11" ht="58" hidden="1">
      <c r="A165" s="485" t="str">
        <f t="shared" si="4"/>
        <v>GDC.Diagnosis.figo_staging_edition_year</v>
      </c>
      <c r="B165" s="485" t="s">
        <v>6577</v>
      </c>
      <c r="C165" s="485" t="s">
        <v>6723</v>
      </c>
      <c r="D165" s="485" t="s">
        <v>6724</v>
      </c>
      <c r="E165" s="485" t="s">
        <v>120</v>
      </c>
      <c r="F165" s="485" t="s">
        <v>6725</v>
      </c>
      <c r="G165" s="485"/>
      <c r="H165" s="485" t="s">
        <v>6358</v>
      </c>
      <c r="I165" s="498"/>
      <c r="J165" s="507" t="s">
        <v>6359</v>
      </c>
      <c r="K165" s="487" t="str">
        <f t="shared" si="5"/>
        <v>Data Element Group = GDC.Diagnosis || Data Element Name = figo_staging_edition_year || Definition = The text term used to describe the edition year of the FIGO staging system used to stage the patient's gynecologic tumor. || Data Type = enum || Valid Values = 1988
1995
2009 || Example Values =  || Required? = No || Multiplicity =  || CDE Public ID = --</v>
      </c>
    </row>
    <row r="166" spans="1:11" ht="174" hidden="1">
      <c r="A166" s="485" t="str">
        <f t="shared" si="4"/>
        <v>GDC.Diagnosis.first_symptom_prior_to_diagnosis</v>
      </c>
      <c r="B166" s="485" t="s">
        <v>6577</v>
      </c>
      <c r="C166" s="485" t="s">
        <v>6726</v>
      </c>
      <c r="D166" s="485" t="s">
        <v>6727</v>
      </c>
      <c r="E166" s="485" t="s">
        <v>120</v>
      </c>
      <c r="F166" s="485" t="s">
        <v>6728</v>
      </c>
      <c r="G166" s="485" t="s">
        <v>6729</v>
      </c>
      <c r="H166" s="485" t="s">
        <v>6358</v>
      </c>
      <c r="I166" s="485"/>
      <c r="J166" s="322" t="s">
        <v>6730</v>
      </c>
      <c r="K166" s="487" t="str">
        <f t="shared" si="5"/>
        <v>Data Element Group = GDC.Diagnosis || Data Element Name = first_symptom_prior_to_diagnosis || Definition = Text term used to describe the patient's first symptom experienced prior to diagnosis and thought to be related to the disease. || Data Type = enum || Valid Values = Altered Mental Status
Headaches
Motor or Movement Changes
Seizures
Sensory Changes
Visual Changes
Unknown
Not Reported || Example Values = Altered Mental Status
 Headaches
 Motor /Movement Changes || Required? = No || Multiplicity =  || CDE Public ID = 6133605 - caDSR</v>
      </c>
    </row>
    <row r="167" spans="1:11" ht="116" hidden="1">
      <c r="A167" s="485" t="str">
        <f t="shared" si="4"/>
        <v>GDC.Diagnosis.gastric_esophageal_junction_involvement</v>
      </c>
      <c r="B167" s="485" t="s">
        <v>6577</v>
      </c>
      <c r="C167" s="485" t="s">
        <v>6731</v>
      </c>
      <c r="D167" s="485" t="s">
        <v>6732</v>
      </c>
      <c r="E167" s="485" t="s">
        <v>120</v>
      </c>
      <c r="F167" s="485" t="s">
        <v>6447</v>
      </c>
      <c r="G167" s="485" t="s">
        <v>6733</v>
      </c>
      <c r="H167" s="485" t="s">
        <v>6358</v>
      </c>
      <c r="I167" s="485"/>
      <c r="J167" s="321" t="s">
        <v>6734</v>
      </c>
      <c r="K167" s="487" t="str">
        <f t="shared" si="5"/>
        <v>Data Element Group = GDC.Diagnosis || Data Element Name = gastric_esophageal_junction_involvement || Definition = The yes/no/unknown/not reported indicator used to describe whether the tumor is located across the gastroesophageal junction. || Data Type = enum || Valid Values = Yes
No
Unknown
Not Reported || Example Values = Yes
 No
 Not Reported || Required? = No || Multiplicity =  || CDE Public ID = 6059632 - caDSR</v>
      </c>
    </row>
    <row r="168" spans="1:11" ht="159.5" hidden="1">
      <c r="A168" s="485" t="str">
        <f t="shared" si="4"/>
        <v>GDC.Diagnosis.gleason_grade_group</v>
      </c>
      <c r="B168" s="485" t="s">
        <v>6577</v>
      </c>
      <c r="C168" s="485" t="s">
        <v>6735</v>
      </c>
      <c r="D168" s="485" t="s">
        <v>6736</v>
      </c>
      <c r="E168" s="485" t="s">
        <v>120</v>
      </c>
      <c r="F168" s="485" t="s">
        <v>6737</v>
      </c>
      <c r="G168" s="485" t="s">
        <v>6738</v>
      </c>
      <c r="H168" s="485" t="s">
        <v>6358</v>
      </c>
      <c r="I168" s="485"/>
      <c r="J168" s="321" t="s">
        <v>6739</v>
      </c>
      <c r="K168" s="487" t="str">
        <f t="shared" si="5"/>
        <v>Data Element Group = GDC.Diagnosis || Data Element Name = gleason_grade_group || Definition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 || Valid Values = Group 1
Group 2
Group 3
Group 4
Group 5
Not Reported || Example Values =  Group 1
 Group 2
 Group 3 || Required? = No || Multiplicity =  || CDE Public ID = 5918370 - caDSR</v>
      </c>
    </row>
    <row r="169" spans="1:11" ht="43.5" hidden="1">
      <c r="A169" s="485" t="str">
        <f t="shared" si="4"/>
        <v>GDC.Diagnosis.gleason_grade_tertiary</v>
      </c>
      <c r="B169" s="485" t="s">
        <v>6577</v>
      </c>
      <c r="C169" s="485" t="s">
        <v>6740</v>
      </c>
      <c r="D169" s="485" t="s">
        <v>6741</v>
      </c>
      <c r="E169" s="485" t="s">
        <v>120</v>
      </c>
      <c r="F169" s="485" t="s">
        <v>6742</v>
      </c>
      <c r="G169" s="485"/>
      <c r="H169" s="485" t="s">
        <v>6358</v>
      </c>
      <c r="I169" s="485"/>
      <c r="J169" s="485" t="s">
        <v>6743</v>
      </c>
      <c r="K169" s="487" t="str">
        <f t="shared" si="5"/>
        <v>Data Element Group = GDC.Diagnosis || Data Element Name = gleason_grade_tertiary || Definition = The text term used to describe the tertiary pattern as described by the Gleason Grading System. || Data Type = enum || Valid Values = Pattern 4
Pattern 5 || Example Values =  || Required? = No || Multiplicity =  || CDE Public ID = null - NCIt</v>
      </c>
    </row>
    <row r="170" spans="1:11" ht="58" hidden="1">
      <c r="A170" s="485" t="str">
        <f t="shared" si="4"/>
        <v>GDC.Diagnosis.gleason_patterns_percent</v>
      </c>
      <c r="B170" s="485" t="s">
        <v>6577</v>
      </c>
      <c r="C170" s="485" t="s">
        <v>6744</v>
      </c>
      <c r="D170" s="485" t="s">
        <v>6745</v>
      </c>
      <c r="E170" s="485" t="s">
        <v>5852</v>
      </c>
      <c r="F170" s="485"/>
      <c r="G170" s="485"/>
      <c r="H170" s="485" t="s">
        <v>6358</v>
      </c>
      <c r="I170" s="485"/>
      <c r="J170" s="508" t="s">
        <v>6359</v>
      </c>
      <c r="K170" s="487" t="str">
        <f t="shared" si="5"/>
        <v>Data Element Group = GDC.Diagnosis || Data Element Name = gleason_patterns_percent || Definition = Numeric value that represents the percentage of Patterns 4 and 5, which is used when the Gleason score is greater than 7 to predict prognosis. || Data Type = integer || Valid Values =  || Example Values =  || Required? = No || Multiplicity =  || CDE Public ID = --</v>
      </c>
    </row>
    <row r="171" spans="1:11" ht="116" hidden="1">
      <c r="A171" s="485" t="str">
        <f t="shared" si="4"/>
        <v>GDC.Diagnosis.goblet_cells_columnar_mucosa_present</v>
      </c>
      <c r="B171" s="485" t="s">
        <v>6577</v>
      </c>
      <c r="C171" s="485" t="s">
        <v>6746</v>
      </c>
      <c r="D171" s="485" t="s">
        <v>6747</v>
      </c>
      <c r="E171" s="485" t="s">
        <v>120</v>
      </c>
      <c r="F171" s="485" t="s">
        <v>6447</v>
      </c>
      <c r="G171" s="485" t="s">
        <v>6629</v>
      </c>
      <c r="H171" s="485" t="s">
        <v>6358</v>
      </c>
      <c r="I171" s="485"/>
      <c r="J171" s="504" t="s">
        <v>6748</v>
      </c>
      <c r="K171" s="487" t="str">
        <f t="shared" si="5"/>
        <v>Data Element Group = GDC.Diagnosis || Data Element Name = goblet_cells_columnar_mucosa_present || Definition = The yes/no/unknown indicator used to describe whether goblet cells were determined to be present in the esophageal columnar mucosa. || Data Type = enum || Valid Values = Yes
No
Unknown
Not Reported || Example Values = Yes
 No
 Unknown || Required? = No || Multiplicity =  || CDE Public ID = 3440219 - caDSR</v>
      </c>
    </row>
    <row r="172" spans="1:11" ht="58" hidden="1">
      <c r="A172" s="485" t="str">
        <f t="shared" si="4"/>
        <v>GDC.Diagnosis.icd_10_code</v>
      </c>
      <c r="B172" s="485" t="s">
        <v>6577</v>
      </c>
      <c r="C172" s="485" t="s">
        <v>6749</v>
      </c>
      <c r="D172" s="485" t="s">
        <v>6750</v>
      </c>
      <c r="E172" s="485" t="s">
        <v>5793</v>
      </c>
      <c r="F172" s="485"/>
      <c r="G172" s="485"/>
      <c r="H172" s="485" t="s">
        <v>6358</v>
      </c>
      <c r="I172" s="485"/>
      <c r="J172" s="321" t="s">
        <v>6751</v>
      </c>
      <c r="K172" s="487" t="str">
        <f t="shared" si="5"/>
        <v>Data Element Group = GDC.Diagnosis || Data Element Name = icd_10_code || Definition = Alphanumeric value used to describe the disease code from the tenth version of the International Classification of Disease (ICD-10). || Data Type = string || Valid Values =  || Example Values =  || Required? = No || Multiplicity =  || CDE Public ID = 3226287 - caDSR</v>
      </c>
    </row>
    <row r="173" spans="1:11" ht="29" hidden="1">
      <c r="A173" s="485" t="str">
        <f t="shared" si="4"/>
        <v>GDC.Diagnosis.id</v>
      </c>
      <c r="B173" s="485" t="s">
        <v>6577</v>
      </c>
      <c r="C173" s="485" t="s">
        <v>6384</v>
      </c>
      <c r="D173" s="485" t="s">
        <v>549</v>
      </c>
      <c r="E173" s="485"/>
      <c r="F173" s="485"/>
      <c r="G173" s="485"/>
      <c r="H173" s="485"/>
      <c r="I173" s="485"/>
      <c r="J173" s="485"/>
      <c r="K173" s="487" t="str">
        <f t="shared" si="5"/>
        <v xml:space="preserve">Data Element Group = GDC.Diagnosis || Data Element Name = id || Definition = a unique key || Data Type =  || Valid Values =  || Example Values =  || Required? =  || Multiplicity =  || CDE Public ID = </v>
      </c>
    </row>
    <row r="174" spans="1:11" ht="130.5" hidden="1">
      <c r="A174" s="485" t="str">
        <f t="shared" si="4"/>
        <v>GDC.Diagnosis.igcccg_stage</v>
      </c>
      <c r="B174" s="485" t="s">
        <v>6577</v>
      </c>
      <c r="C174" s="485" t="s">
        <v>6752</v>
      </c>
      <c r="D174" s="485" t="s">
        <v>6753</v>
      </c>
      <c r="E174" s="485" t="s">
        <v>120</v>
      </c>
      <c r="F174" s="485" t="s">
        <v>6754</v>
      </c>
      <c r="G174" s="485" t="s">
        <v>6755</v>
      </c>
      <c r="H174" s="485" t="s">
        <v>6358</v>
      </c>
      <c r="I174" s="485"/>
      <c r="J174" s="490" t="s">
        <v>6359</v>
      </c>
      <c r="K174" s="487" t="str">
        <f t="shared" si="5"/>
        <v>Data Element Group = GDC.Diagnosis || Data Element Name = igcccg_stage || Definition = The text term used to describe the International Germ Cell Cancer Collaborative Group (IGCCCG), a grouping used to further classify metastatic testicular tumors. || Data Type = enum || Valid Values = Good Prognosis
Intermediate Prognosis
Poor Prognosis
Unknown
Not Reported || Example Values = Good Prognosis
 Intermediate Prognosis
 Poor Prognosis || Required? = No || Multiplicity =  || CDE Public ID = --</v>
      </c>
    </row>
    <row r="175" spans="1:11" ht="130.5" hidden="1">
      <c r="A175" s="485" t="str">
        <f t="shared" si="4"/>
        <v>GDC.Diagnosis.inpc_grade</v>
      </c>
      <c r="B175" s="485" t="s">
        <v>6577</v>
      </c>
      <c r="C175" s="485" t="s">
        <v>6756</v>
      </c>
      <c r="D175" s="485" t="s">
        <v>6757</v>
      </c>
      <c r="E175" s="485" t="s">
        <v>120</v>
      </c>
      <c r="F175" s="485" t="s">
        <v>6758</v>
      </c>
      <c r="G175" s="485" t="s">
        <v>6759</v>
      </c>
      <c r="H175" s="485" t="s">
        <v>6358</v>
      </c>
      <c r="I175" s="498"/>
      <c r="J175" s="322" t="s">
        <v>6760</v>
      </c>
      <c r="K175" s="487" t="str">
        <f t="shared" si="5"/>
        <v>Data Element Group = GDC.Diagnosis || Data Element Name = inpc_grade || Definition = Text term used to describe the classification of neuroblastic differentiation within neuroblastoma tumors, as defined by the International Neuroblastoma Pathology Classification (INPC). || Data Type = enum || Valid Values = Differentiating
Poorly Differentiated
Undifferentiated
Unknown
Not Reported || Example Values = Differentiating
 Poorly Differentiated
 Undifferentiated || Required? = No || Multiplicity =  || CDE Public ID = 6133602 - caDSR</v>
      </c>
    </row>
    <row r="176" spans="1:11" ht="130.5" hidden="1">
      <c r="A176" s="485" t="str">
        <f t="shared" si="4"/>
        <v>GDC.Diagnosis.inpc_histologic_group</v>
      </c>
      <c r="B176" s="485" t="s">
        <v>6577</v>
      </c>
      <c r="C176" s="485" t="s">
        <v>6761</v>
      </c>
      <c r="D176" s="485" t="s">
        <v>6762</v>
      </c>
      <c r="E176" s="485" t="s">
        <v>120</v>
      </c>
      <c r="F176" s="485" t="s">
        <v>6763</v>
      </c>
      <c r="G176" s="485" t="s">
        <v>6764</v>
      </c>
      <c r="H176" s="485" t="s">
        <v>6358</v>
      </c>
      <c r="I176" s="485"/>
      <c r="J176" s="501" t="s">
        <v>6765</v>
      </c>
      <c r="K176" s="487" t="str">
        <f t="shared" si="5"/>
        <v>Data Element Group = GDC.Diagnosis || Data Element Name = inpc_histologic_group || Definition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Favorable
Unfavorable
Unknown
Not Reported || Example Values = Favorable
 Unfavorable
 Unknown || Required? = No || Multiplicity =  || CDE Public ID = 4616372 - caDSR</v>
      </c>
    </row>
    <row r="177" spans="1:11" ht="145" hidden="1">
      <c r="A177" s="485" t="str">
        <f t="shared" si="4"/>
        <v>GDC.Diagnosis.inrg_stage</v>
      </c>
      <c r="B177" s="485" t="s">
        <v>6577</v>
      </c>
      <c r="C177" s="485" t="s">
        <v>6766</v>
      </c>
      <c r="D177" s="485" t="s">
        <v>6767</v>
      </c>
      <c r="E177" s="485" t="s">
        <v>120</v>
      </c>
      <c r="F177" s="485" t="s">
        <v>6768</v>
      </c>
      <c r="G177" s="485" t="s">
        <v>6769</v>
      </c>
      <c r="H177" s="485" t="s">
        <v>6358</v>
      </c>
      <c r="I177" s="485"/>
      <c r="J177" s="321" t="s">
        <v>6770</v>
      </c>
      <c r="K177" s="487" t="str">
        <f t="shared" si="5"/>
        <v>Data Element Group = GDC.Diagnosis || Data Element Name = inrg_stage || Definition = The text term used to describe the staging classification of neuroblastic tumors, as defined by the International Neuroblastoma Risk Group (INRG). || Data Type = enum || Valid Values = L1
L2
M
Ms
Unknown
Not Reported || Example Values = L1
 L2
 M || Required? = No || Multiplicity =  || CDE Public ID = 5777238 - caDSR</v>
      </c>
    </row>
    <row r="178" spans="1:11" ht="159.5" hidden="1">
      <c r="A178" s="485" t="str">
        <f t="shared" si="4"/>
        <v>GDC.Diagnosis.inss_stage</v>
      </c>
      <c r="B178" s="485" t="s">
        <v>6577</v>
      </c>
      <c r="C178" s="485" t="s">
        <v>6771</v>
      </c>
      <c r="D178" s="485" t="s">
        <v>6772</v>
      </c>
      <c r="E178" s="485" t="s">
        <v>120</v>
      </c>
      <c r="F178" s="485" t="s">
        <v>6773</v>
      </c>
      <c r="G178" s="485" t="s">
        <v>6774</v>
      </c>
      <c r="H178" s="485" t="s">
        <v>6358</v>
      </c>
      <c r="I178" s="485"/>
      <c r="J178" s="321" t="s">
        <v>6775</v>
      </c>
      <c r="K178" s="487" t="str">
        <f t="shared" si="5"/>
        <v>Data Element Group = GDC.Diagnosis || Data Element Name = inss_stage || Definition = Text term used to describe the staging classification of neuroblastic tumors, as defined by the International Neuroblastoma Staging System (INSS). || Data Type = enum || Valid Values = Stage 1
Stage 2A
Stage 2B
Stage 3
Stage 4
Stage 4S
Unknown
Not Reported || Example Values = Stage 1
 Stage 2A
 Stage 2B || Required? = No || Multiplicity =  || CDE Public ID = 6133603 - caDSR</v>
      </c>
    </row>
    <row r="179" spans="1:11" ht="116" hidden="1">
      <c r="A179" s="485" t="str">
        <f t="shared" si="4"/>
        <v>GDC.Diagnosis.international_prognostic_index</v>
      </c>
      <c r="B179" s="485" t="s">
        <v>6577</v>
      </c>
      <c r="C179" s="485" t="s">
        <v>6776</v>
      </c>
      <c r="D179" s="485" t="s">
        <v>6777</v>
      </c>
      <c r="E179" s="485" t="s">
        <v>120</v>
      </c>
      <c r="F179" s="485" t="s">
        <v>6778</v>
      </c>
      <c r="G179" s="485" t="s">
        <v>6779</v>
      </c>
      <c r="H179" s="485" t="s">
        <v>6358</v>
      </c>
      <c r="I179" s="485"/>
      <c r="J179" s="504" t="s">
        <v>6780</v>
      </c>
      <c r="K179" s="487" t="str">
        <f t="shared" si="5"/>
        <v>Data Element Group = GDC.Diagnosis || Data Element Name = international_prognostic_index || Definition = The text term used to describe the International Prognostic Index, which classifies the prognosis of patients with aggressive non-Hodgkin's lymphoma. || Data Type = enum || Valid Values = Low Risk
Low-Intermediate Risk
High-Intermediate Risk
High Risk || Example Values = Low Risk
 Low-Intermediate Risk
 High-Intermediate Risk || Required? = No || Multiplicity =  || CDE Public ID = 2500234 - caDSR</v>
      </c>
    </row>
    <row r="180" spans="1:11" ht="232" hidden="1">
      <c r="A180" s="485" t="str">
        <f t="shared" si="4"/>
        <v>GDC.Diagnosis.irs_group</v>
      </c>
      <c r="B180" s="485" t="s">
        <v>6577</v>
      </c>
      <c r="C180" s="485" t="s">
        <v>6781</v>
      </c>
      <c r="D180" s="485" t="s">
        <v>6782</v>
      </c>
      <c r="E180" s="485" t="s">
        <v>120</v>
      </c>
      <c r="F180" s="485" t="s">
        <v>6783</v>
      </c>
      <c r="G180" s="485" t="s">
        <v>6784</v>
      </c>
      <c r="H180" s="485" t="s">
        <v>6358</v>
      </c>
      <c r="I180" s="498"/>
      <c r="J180" s="322" t="s">
        <v>6785</v>
      </c>
      <c r="K180" s="487" t="str">
        <f t="shared" si="5"/>
        <v>Data Element Group = GDC.Diagnosis || Data Element Name = irs_group || Definition = Text term used to describe the classification of rhabdomyosarcoma tumors, as defined by the Intergroup Rhabdomyosarcoma Study (IRS). || Data Type = enum || Valid Values = Group I
Group Ia
Group Ib
Group II
Group IIa
Group IIb
Group IIc
Group III
Group IIIa
Group IIIb
Group IV
Unknown
Not Reported || Example Values = Group I
 Group Ia
 Group Ib || Required? = No || Multiplicity =  || CDE Public ID = 6141658 - caDSR</v>
      </c>
    </row>
    <row r="181" spans="1:11" ht="130.5" hidden="1">
      <c r="A181" s="485" t="str">
        <f t="shared" si="4"/>
        <v>GDC.Diagnosis.irs_stage</v>
      </c>
      <c r="B181" s="485" t="s">
        <v>6577</v>
      </c>
      <c r="C181" s="485" t="s">
        <v>6786</v>
      </c>
      <c r="D181" s="485" t="s">
        <v>6787</v>
      </c>
      <c r="E181" s="485" t="s">
        <v>120</v>
      </c>
      <c r="F181" s="485" t="s">
        <v>6788</v>
      </c>
      <c r="G181" s="485" t="s">
        <v>6789</v>
      </c>
      <c r="H181" s="485" t="s">
        <v>6358</v>
      </c>
      <c r="I181" s="485"/>
      <c r="J181" s="322" t="s">
        <v>6790</v>
      </c>
      <c r="K181" s="487" t="str">
        <f t="shared" si="5"/>
        <v>Data Element Group = GDC.Diagnosis || Data Element Name = irs_stage || Definition = The text term used to describe the classification of rhabdomyosarcoma tumors, as defined by the Intergroup Rhabdomyosarcoma Study (IRS). || Data Type = enum || Valid Values = 1
2
3
4
Unknown
Not Reported || Example Values = 1
 2
 3 || Required? = No || Multiplicity =  || CDE Public ID = 5162089 - caDSR</v>
      </c>
    </row>
    <row r="182" spans="1:11" ht="145" hidden="1">
      <c r="A182" s="485" t="str">
        <f t="shared" si="4"/>
        <v>GDC.Diagnosis.ishak_fibrosis_score</v>
      </c>
      <c r="B182" s="485" t="s">
        <v>6577</v>
      </c>
      <c r="C182" s="485" t="s">
        <v>6791</v>
      </c>
      <c r="D182" s="485" t="s">
        <v>6792</v>
      </c>
      <c r="E182" s="485" t="s">
        <v>120</v>
      </c>
      <c r="F182" s="485" t="s">
        <v>6793</v>
      </c>
      <c r="G182" s="485" t="s">
        <v>6794</v>
      </c>
      <c r="H182" s="485" t="s">
        <v>6358</v>
      </c>
      <c r="I182" s="485"/>
      <c r="J182" s="321" t="s">
        <v>6795</v>
      </c>
      <c r="K182" s="487" t="str">
        <f t="shared" si="5"/>
        <v>Data Element Group = GDC.Diagnosis || Data Element Name = ishak_fibrosis_score || Definition = The text term used to describe the classification of the histopathologic degree of liver damage. || Data Type = enum || Valid Values = 0 - No Fibrosis
1,2 - Portal Fibrosis
3,4 - Fibrous Septa
5 - Nodular Formation and Incomplete Cirrhosis
6 - Established Cirrhosis
Unknown
Not Reported || Example Values = 0 - No Fibrosis
 1,2 - Portal Fibrosis
 3,4 - Fibrous Septa || Required? = No || Multiplicity =  || CDE Public ID = 3182621 - caDSR</v>
      </c>
    </row>
    <row r="183" spans="1:11" ht="130.5" hidden="1">
      <c r="A183" s="485" t="str">
        <f t="shared" si="4"/>
        <v>GDC.Diagnosis.iss_stage</v>
      </c>
      <c r="B183" s="485" t="s">
        <v>6577</v>
      </c>
      <c r="C183" s="485" t="s">
        <v>6796</v>
      </c>
      <c r="D183" s="485" t="s">
        <v>6797</v>
      </c>
      <c r="E183" s="485" t="s">
        <v>120</v>
      </c>
      <c r="F183" s="485" t="s">
        <v>6798</v>
      </c>
      <c r="G183" s="485" t="s">
        <v>6799</v>
      </c>
      <c r="H183" s="485" t="s">
        <v>6358</v>
      </c>
      <c r="I183" s="485"/>
      <c r="J183" s="322" t="s">
        <v>6800</v>
      </c>
      <c r="K183" s="487" t="str">
        <f t="shared" si="5"/>
        <v>Data Element Group = GDC.Diagnosis || Data Element Name = iss_stage || Definition = The multiple myeloma disease stage at diagnosis. || Data Type = enum || Valid Values = I
II
III
Not Reported
Unknown || Example Values = I
 II
 III
 Not Reported || Required? = No || Multiplicity =  || CDE Public ID = 2465385 - caDSR</v>
      </c>
    </row>
    <row r="184" spans="1:11" ht="174" hidden="1">
      <c r="A184" s="485" t="str">
        <f t="shared" si="4"/>
        <v>GDC.Diagnosis.last_known_disease_status</v>
      </c>
      <c r="B184" s="485" t="s">
        <v>6577</v>
      </c>
      <c r="C184" s="485" t="s">
        <v>6228</v>
      </c>
      <c r="D184" s="485" t="s">
        <v>6229</v>
      </c>
      <c r="E184" s="485" t="s">
        <v>120</v>
      </c>
      <c r="F184" s="485" t="s">
        <v>6801</v>
      </c>
      <c r="G184" s="485" t="s">
        <v>6802</v>
      </c>
      <c r="H184" s="485" t="s">
        <v>6358</v>
      </c>
      <c r="I184" s="485"/>
      <c r="J184" s="322" t="s">
        <v>6803</v>
      </c>
      <c r="K184" s="487" t="str">
        <f t="shared" si="5"/>
        <v>Data Element Group = GDC.Diagnosis || Data Element Name = last_known_disease_status || Definition = Text term that describes the last known state or condition of an individual's neoplasm. || Data Type = enum || Valid Values = Distant met recurrence/progression
Loco-regional recurrence/progression
Biochemical evidence of disease without structural correlate
Tumor free
Unknown tumor status
With tumor
not reported
Not Allowed To Collect || Example Values =  Distant met recurrence/progression
 Loco-regional recurrence/progression || Required? = No || Multiplicity =  || CDE Public ID = 5424231 - caDSR</v>
      </c>
    </row>
    <row r="185" spans="1:11" ht="145" hidden="1">
      <c r="A185" s="485" t="str">
        <f t="shared" si="4"/>
        <v>GDC.Diagnosis.laterality</v>
      </c>
      <c r="B185" s="485" t="s">
        <v>6577</v>
      </c>
      <c r="C185" s="485" t="s">
        <v>6804</v>
      </c>
      <c r="D185" s="485" t="s">
        <v>6805</v>
      </c>
      <c r="E185" s="485" t="s">
        <v>120</v>
      </c>
      <c r="F185" s="485" t="s">
        <v>6806</v>
      </c>
      <c r="G185" s="485" t="s">
        <v>6807</v>
      </c>
      <c r="H185" s="485" t="s">
        <v>6358</v>
      </c>
      <c r="I185" s="485"/>
      <c r="J185" s="321" t="s">
        <v>6808</v>
      </c>
      <c r="K185" s="487" t="str">
        <f t="shared" si="5"/>
        <v>Data Element Group = GDC.Diagnosis || Data Element Name = laterality || Definition = For tumors in paired organs, designates the side on which the cancer originates. || Data Type = enum || Valid Values = Bilateral
Left
Midline
Right
Unilateral
Unknown
Not Reported || Example Values =  Bilateral
 Left
 Midline || Required? = No || Multiplicity =  || CDE Public ID = 827 - caDSR</v>
      </c>
    </row>
    <row r="186" spans="1:11" ht="43.5" hidden="1">
      <c r="A186" s="485" t="str">
        <f t="shared" si="4"/>
        <v>GDC.Diagnosis.margin_distance</v>
      </c>
      <c r="B186" s="485" t="s">
        <v>6577</v>
      </c>
      <c r="C186" s="485" t="s">
        <v>6809</v>
      </c>
      <c r="D186" s="485" t="s">
        <v>6810</v>
      </c>
      <c r="E186" s="485" t="s">
        <v>306</v>
      </c>
      <c r="F186" s="485"/>
      <c r="G186" s="485"/>
      <c r="H186" s="485" t="s">
        <v>6358</v>
      </c>
      <c r="I186" s="498"/>
      <c r="J186" s="490" t="s">
        <v>6743</v>
      </c>
      <c r="K186" s="487" t="str">
        <f t="shared" si="5"/>
        <v>Data Element Group = GDC.Diagnosis || Data Element Name = margin_distance || Definition = Numeric value that represents the distance between the tumor and the surgical margin || Data Type = number || Valid Values =  || Example Values =  || Required? = No || Multiplicity =  || CDE Public ID = null - NCIt</v>
      </c>
    </row>
    <row r="187" spans="1:11" ht="130.5" hidden="1">
      <c r="A187" s="485" t="str">
        <f t="shared" si="4"/>
        <v>GDC.Diagnosis.margins_involved_site</v>
      </c>
      <c r="B187" s="485" t="s">
        <v>6577</v>
      </c>
      <c r="C187" s="485" t="s">
        <v>6811</v>
      </c>
      <c r="D187" s="485" t="s">
        <v>6812</v>
      </c>
      <c r="E187" s="485" t="s">
        <v>120</v>
      </c>
      <c r="F187" s="485" t="s">
        <v>6813</v>
      </c>
      <c r="G187" s="485"/>
      <c r="H187" s="485" t="s">
        <v>6358</v>
      </c>
      <c r="I187" s="498"/>
      <c r="J187" s="509" t="s">
        <v>6359</v>
      </c>
      <c r="K187" s="487" t="str">
        <f t="shared" si="5"/>
        <v>Data Element Group = GDC.Diagnosis || Data Element Name = margins_involved_site || Definition = The text term used to describe the anatomic sites that were involved in the survival margins. || Data Type = enum || Valid Values = Gerota Fascia
Parenchyma
Perinephric Fat
Renal
Renal Capsule
Renal Sinus
Renal Vein
Ureter || Example Values =  || Required? = No || Multiplicity =  || CDE Public ID = --</v>
      </c>
    </row>
    <row r="188" spans="1:11" ht="145" hidden="1">
      <c r="A188" s="485" t="str">
        <f t="shared" si="4"/>
        <v>GDC.Diagnosis.masaoka_stage</v>
      </c>
      <c r="B188" s="485" t="s">
        <v>6577</v>
      </c>
      <c r="C188" s="485" t="s">
        <v>6814</v>
      </c>
      <c r="D188" s="485" t="s">
        <v>6815</v>
      </c>
      <c r="E188" s="485" t="s">
        <v>120</v>
      </c>
      <c r="F188" s="485" t="s">
        <v>6816</v>
      </c>
      <c r="G188" s="485" t="s">
        <v>6817</v>
      </c>
      <c r="H188" s="485" t="s">
        <v>6358</v>
      </c>
      <c r="I188" s="485"/>
      <c r="J188" s="506" t="s">
        <v>6818</v>
      </c>
      <c r="K188" s="487" t="str">
        <f t="shared" si="5"/>
        <v>Data Element Group = GDC.Diagnosis || Data Element Name = masaoka_stage || Definition = The text term used to describe the Masaoka staging system, a classification that defines prognostic indicators for thymic malignancies and predicts tumor recurrence. || Data Type = enum || Valid Values = Stage I
Stage IIa
Stage IIb
Stage III
Stage IVa
Stage Ivb || Example Values = Stage I
 Stage IIa
 Stage IIb || Required? = No || Multiplicity =  || CDE Public ID = 3952848 - caDSR</v>
      </c>
    </row>
    <row r="189" spans="1:11" ht="145" hidden="1">
      <c r="A189" s="485" t="str">
        <f t="shared" si="4"/>
        <v>GDC.Diagnosis.medulloblastoma_molecular_classification</v>
      </c>
      <c r="B189" s="485" t="s">
        <v>6577</v>
      </c>
      <c r="C189" s="485" t="s">
        <v>6819</v>
      </c>
      <c r="D189" s="485" t="s">
        <v>6820</v>
      </c>
      <c r="E189" s="485" t="s">
        <v>120</v>
      </c>
      <c r="F189" s="485" t="s">
        <v>6821</v>
      </c>
      <c r="G189" s="485" t="s">
        <v>6822</v>
      </c>
      <c r="H189" s="485" t="s">
        <v>6358</v>
      </c>
      <c r="I189" s="498"/>
      <c r="J189" s="504" t="s">
        <v>6823</v>
      </c>
      <c r="K189" s="487" t="str">
        <f t="shared" si="5"/>
        <v>Data Element Group = GDC.Diagnosis || Data Element Name = medulloblastoma_molecular_classification || Definition = The text term used to describe the classification of medulloblastoma tumors based on molecular features. || Data Type = enum || Valid Values = Not Determined
Non-WNT/non-SHH Activated
SHH-Activated
WNT-Activated
Unknown
Not Reported || Example Values = Not Determined
 Non-WNT/non-SHH Activated
 SHH-Activated || Required? = No || Multiplicity =  || CDE Public ID = 6002209 - caDSR</v>
      </c>
    </row>
    <row r="190" spans="1:11" ht="130.5" hidden="1">
      <c r="A190" s="485" t="str">
        <f t="shared" si="4"/>
        <v>GDC.Diagnosis.metastasis_at_diagnosis</v>
      </c>
      <c r="B190" s="485" t="s">
        <v>6577</v>
      </c>
      <c r="C190" s="485" t="s">
        <v>6824</v>
      </c>
      <c r="D190" s="485" t="s">
        <v>6825</v>
      </c>
      <c r="E190" s="485" t="s">
        <v>120</v>
      </c>
      <c r="F190" s="485" t="s">
        <v>6826</v>
      </c>
      <c r="G190" s="485" t="s">
        <v>6827</v>
      </c>
      <c r="H190" s="485" t="s">
        <v>6358</v>
      </c>
      <c r="I190" s="498"/>
      <c r="J190" s="491" t="s">
        <v>6828</v>
      </c>
      <c r="K190" s="487" t="str">
        <f t="shared" si="5"/>
        <v>Data Element Group = GDC.Diagnosis || Data Element Name = metastasis_at_diagnosis || Definition = The text term used to describe the extent of metastatic disease present at diagnosis. || Data Type = enum || Valid Values = Distant Metastasis
Metastasis, NOS
No Metastasis
Regional Metastasis
Unknown
Not Reported || Example Values =  Distant Metastasis
 Metastasis, NOS
 No Metastasis || Required? = No || Multiplicity =  || CDE Public ID = 6133614 - caDSR</v>
      </c>
    </row>
    <row r="191" spans="1:11" ht="409.5" hidden="1">
      <c r="A191" s="485" t="str">
        <f t="shared" si="4"/>
        <v>GDC.Diagnosis.metastasis_at_diagnosis_site</v>
      </c>
      <c r="B191" s="485" t="s">
        <v>6577</v>
      </c>
      <c r="C191" s="485" t="s">
        <v>6829</v>
      </c>
      <c r="D191" s="485" t="s">
        <v>6830</v>
      </c>
      <c r="E191" s="485" t="s">
        <v>120</v>
      </c>
      <c r="F191" s="485" t="s">
        <v>6831</v>
      </c>
      <c r="G191" s="485" t="s">
        <v>6832</v>
      </c>
      <c r="H191" s="485" t="s">
        <v>6358</v>
      </c>
      <c r="I191" s="498"/>
      <c r="J191" s="321" t="s">
        <v>6833</v>
      </c>
      <c r="K191" s="487" t="str">
        <f t="shared" si="5"/>
        <v>Data Element Group = GDC.Diagnosis || Data Element Name = metastasis_at_diagnosis_site || Definition = Text term to identify an anatomic site in which metastatic disease involvement is found. || Data Type = enum || Valid Values = Abdomen
Adrenal Gland
Ascites
Bladder
Bone
Bone Marrow
Brain
Bronchus
Central Nervous System
Cerebrospinal Fluid
Colon
Distant Nodes
Distant Organ
Esophagus
Gastrointestinal Tract
Groin
Head, Face or Neck, NOS
Heart
Kidney
Liver
Lung
Lymph Node, Axillary
Lymph Node, Inguinal
Lymph Node, NOS
Lymph Node, Regional
Lymph Node, Subcarinal
Mediastinum
Neck
Omentum
Ovary
Pancreas
Pelvis
Peritoneal Cavity
Peritoneum
Pleura
Retroperitoneum
Scalp
Skin
Small Intestine
Soft Tissue
Spinal Cord
Urethra
Uterine Adnexa
Vertebral Canal
Vulva, NOS
Unknown
Not Reported || Example Values = Abdomen
 Adrenal Gland
 Ascites || Required? = No || Multiplicity =  || CDE Public ID = 3029815 - caDSR</v>
      </c>
    </row>
    <row r="192" spans="1:11" ht="409.5" hidden="1">
      <c r="A192" s="485" t="str">
        <f t="shared" si="4"/>
        <v>GDC.Diagnosis.method_of_diagnosis</v>
      </c>
      <c r="B192" s="485" t="s">
        <v>6577</v>
      </c>
      <c r="C192" s="485" t="s">
        <v>6834</v>
      </c>
      <c r="D192" s="485" t="s">
        <v>6835</v>
      </c>
      <c r="E192" s="485" t="s">
        <v>120</v>
      </c>
      <c r="F192" s="485" t="s">
        <v>6836</v>
      </c>
      <c r="G192" s="485" t="s">
        <v>6837</v>
      </c>
      <c r="H192" s="485" t="s">
        <v>6358</v>
      </c>
      <c r="I192" s="498"/>
      <c r="J192" s="505" t="s">
        <v>6838</v>
      </c>
      <c r="K192" s="487" t="str">
        <f t="shared" si="5"/>
        <v>Data Element Group = GDC.Diagnosis || Data Element Name = method_of_diagnosis || Definition = Text term used to describe the method used to confirm the patients malignant diagnosis. || Data Type = enum || Valid Values = Autopsy
Biopsy
Blood Draw
Bone Marrow Aspirate
Core Biopsy
Cytology
Cystoscopy
Debulking
Diagnostic Imaging
Dilation and Curettage Procedure
Enucleation
Excisional Biopsy
Exoresection
Fine Needle Aspiration
Imaging
Incisional Biopsy
Laparoscopy
Laparotomy
Other
Pap Smear
Physical Exam
Pathologic Review
Surgical Resection
Thoracentesis
Ultrasound Guided Biopsy
Unknown
Not Reported || Example Values = Autopsy
 Biopsy
 Blood Draw || Required? = No || Multiplicity =  || CDE Public ID = 6161031 - caDSR</v>
      </c>
    </row>
    <row r="193" spans="1:11" ht="130.5" hidden="1">
      <c r="A193" s="485" t="str">
        <f t="shared" si="4"/>
        <v>GDC.Diagnosis.mitosis_karyorrhexis_index</v>
      </c>
      <c r="B193" s="485" t="s">
        <v>6577</v>
      </c>
      <c r="C193" s="485" t="s">
        <v>6839</v>
      </c>
      <c r="D193" s="485" t="s">
        <v>6840</v>
      </c>
      <c r="E193" s="485" t="s">
        <v>120</v>
      </c>
      <c r="F193" s="485" t="s">
        <v>6841</v>
      </c>
      <c r="G193" s="485" t="s">
        <v>6842</v>
      </c>
      <c r="H193" s="485" t="s">
        <v>6358</v>
      </c>
      <c r="I193" s="498"/>
      <c r="J193" s="491" t="s">
        <v>6843</v>
      </c>
      <c r="K193" s="487" t="str">
        <f t="shared" si="5"/>
        <v>Data Element Group = GDC.Diagnosis || Data Element Name = mitosis_karyorrhexis_index || Definition = Text term that represents the component of the International Neuroblastoma Pathology Classification (INPC) for mitosis-karyorrhexis index (MKI). || Data Type = enum || Valid Values = High
Intermediate
Low
Unknown
Not Reported || Example Values = High
 Intermediate
 Low || Required? = No || Multiplicity =  || CDE Public ID = 4616412 - caDSR</v>
      </c>
    </row>
    <row r="194" spans="1:11" ht="409.5" hidden="1">
      <c r="A194" s="485" t="str">
        <f t="shared" si="4"/>
        <v>GDC.Diagnosis.morphology</v>
      </c>
      <c r="B194" s="485" t="s">
        <v>6577</v>
      </c>
      <c r="C194" s="485" t="s">
        <v>6207</v>
      </c>
      <c r="D194" s="485" t="s">
        <v>6208</v>
      </c>
      <c r="E194" s="485" t="s">
        <v>120</v>
      </c>
      <c r="F194" s="485" t="s">
        <v>6844</v>
      </c>
      <c r="G194" s="485" t="s">
        <v>6845</v>
      </c>
      <c r="H194" s="485" t="s">
        <v>6082</v>
      </c>
      <c r="I194" s="498"/>
      <c r="J194" s="321" t="s">
        <v>6846</v>
      </c>
      <c r="K194" s="487" t="str">
        <f t="shared" si="5"/>
        <v>Data Element Group = GDC.Diagnosis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8000/0
8000/1
8000/3
8000/6
8000/9
8001/0
8001/1
8001/3
8002/3
8003/3
8004/3
8005/0
8005/3
8010/0
8010/2
8010/3
8010/6
8010/9
8011/0
8011/3
8012/3
8013/3
8014/3
8015/3
8020/3
8020/6
8021/3
8022/3
8023/3
8030/3
8031/3
8032/3
8033/3
8034/3
8035/3
8040/0
8040/1
8040/3
8041/3
8041/34
8041/6
8042/3
8043/3
8044/3
8045/3
8046/3
8046/6
8050/0
8050/2
8050/3
8051/0
8051/3
8052/0
8052/2
8052/3
8053/0
8060/0
8070/2
8070/3
8070/33
8070/6
8071/2
8071/3
8072/3
8073/3
8074/3
8075/3
8076/2
8076/3
8077/0
8077/2
8078/3
8080/2
8081/2
8082/3
8083/3
8084/3
8085/3
8086/3
8090/1
8090/3
8091/3
8092/3
8093/3
8094/3
8095/3
8096/0
8097/3
8098/3
8100/0
8101/0
8102/0
8102/3
8103/0
8110/0
8110/3
8120/0
8120/1
8120/2
8120/3
8121/0
8121/1
8121/3
8122/3
8123/3
8124/3
8130/1
8130/2
8130/3
8131/3
8140/0
8140/1
8140/2
8140/3
8140/33
8140/6
8141/3
8142/3
8143/3
8144/3
8145/3
8146/0
8147/0
8147/3
8148/0
8148/2
8149/0
8150/0
8150/1
8150/3
8151/0
8151/3
8152/1
8152/3
8153/1
8153/3
8154/3
8155/1
8155/3
8156/1
8156/3
8158/1
8160/0
8160/3
8161/0
8161/3
8162/3
8163/0
8163/2
8163/3
8170/0
8170/3
8171/3
8172/3
8173/3
8174/3
8175/3
8180/3
8190/0
8190/3
8191/0
8200/0
8200/3
8201/2
8201/3
8202/0
8204/0
8210/0
8210/2
8210/3
8211/0
8211/3
8212/0
8213/0
8213/3
8214/3
8215/3
8220/0
8220/3
8221/0
8221/3
8230/2
8230/3
8231/3
8240/1
8240/3
8240/6
8241/3
8242/1
8242/3
8243/3
8244/3
8245/1
8245/3
8246/3
8246/6
8247/3
8248/1
8249/3
8249/6
8250/1
8250/2
8250/3
8251/0
8251/3
8252/3
8253/3
8254/3
8255/3
8256/3
8257/3
8260/0
8260/3
8261/0
8261/2
8261/3
8262/3
8263/0
8263/2
8263/3
8264/0
8265/3
8270/0
8270/3
8271/0
8272/0
8272/3
8280/0
8280/3
8281/0
8281/3
8290/0
8290/3
8300/0
8300/3
8310/0
8310/3
8310/6
8311/1
8311/3
8311/6
8312/3
8313/0
8313/1
8313/3
8314/3
8315/3
8316/3
8317/3
8318/3
8319/3
8320/3
8321/0
8322/0
8322/3
8323/0
8323/3
8324/0
8325/0
8330/0
8330/1
8330/3
8331/3
8332/3
8333/0
8333/3
8334/0
8335/3
8336/0
8337/3
8339/3
8340/3
8341/3
8342/3
8343/2
8343/3
8344/3
8345/3
8346/3
8347/3
8350/3
8360/1
8361/0
8370/0
8370/1
8370/3
8371/0
8372/0
8373/0
8374/0
8375/0
8380/0
8380/1
8380/2
8380/3
8380/6
8381/0
8381/1
8381/3
8382/3
8383/3
8384/3
8390/0
8390/3
8391/0
8392/0
8400/0
8400/1
8400/3
8401/0
8401/3
8402/0
8402/3
8403/0
8403/3
8404/0
8405/0
8406/0
8407/0
8407/3
8408/0
8408/1
8408/3
8409/0
8409/3
8410/0
8410/3
8413/3
8420/0
8420/3
8430/1
8430/3
8440/0
8440/3
8441/0
8441/2
8441/3
8441/6
8442/1
8443/0
8444/1
8450/0
8450/3
8451/1
8452/1
8452/3
8453/0
8453/2
8453/3
8454/0
8460/0
8460/2
8460/3
8461/0
8461/3
8461/6
8462/1
8463/1
8470/0
8470/2
8470/3
8471/0
8471/1
8471/3
8472/1
8473/1
8474/1
8474/3
8480/0
8480/1
8480/3
8480/6
8481/3
8482/3
8482/6
8490/3
8490/6
8500/2
8500/3
8500/6
8501/2
8501/3
8502/3
8503/0
8503/2
8503/3
8504/0
8504/2
8504/3
8505/0
8506/0
8507/2
8507/3
8508/3
8509/2
8509/3
8510/3
8512/3
8513/3
8514/3
8519/2
8520/2
8520/3
8521/1
8521/3
8522/1
8522/2
8522/3
8522/6
8523/3
8524/3
8525/3
8530/3
8540/3
8541/3
8542/3
8543/3
8550/0
8550/1
8550/3
8551/3
8552/3
8560/0
8560/3
8561/0
8562/3
8570/3
8571/3
8572/3
8573/3
8574/3
8575/3
8576/3
8580/0
8580/1
8580/3
8581/1
8581/3
8582/1
8582/3
8583/1
8583/3
8584/1
8584/3
8585/1
8585/3
8586/3
8587/0
8588/3
8589/3
8590/1
8591/1
8592/1
8593/1
8594/1
8600/0
8600/3
8601/0
8602/0
8610/0
8620/1
8620/3
8621/1
8622/1
8623/1
8630/0
8630/1
8630/3
8631/0
8631/1
8631/3
8632/1
8633/1
8634/1
8634/3
8640/1
8640/3
8641/0
8642/1
8650/0
8650/1
8650/3
8660/0
8670/0
8670/3
8671/0
8680/0
8680/1
8680/3
8681/1
8682/1
8683/0
8690/1
8691/1
8692/1
8693/1
8693/3
8700/0
8700/3
8710/3
8711/0
8711/3
8712/0
8713/0
8714/3
8720/0
8720/2
8720/3
8720/6
8721/3
8722/0
8722/3
8723/0
8723/3
8725/0
8726/0
8727/0
8728/0
8728/1
8728/3
8730/0
8730/3
8740/0
8740/3
8741/2
8741/3
8742/2
8742/3
8743/3
8744/3
8745/3
8746/3
8750/0
8760/0
8761/0
8761/1
8761/3
8762/1
8770/0
8770/3
8771/0
8771/3
8772/0
8772/3
8773/3
8774/3
8780/0
8780/3
8790/0
8800/0
8800/3
8800/6
8800/9
8801/3
8801/6
8802/3
8803/3
8804/3
8804/6
8805/3
8806/3
8806/6
8810/0
8810/1
8810/3
8811/0
8811/1
8811/3
8812/0
8812/3
8813/0
8813/3
8814/3
8815/0
8815/1
8815/3
8820/0
8821/1
8822/1
8823/0
8824/0
8824/1
8825/0
8825/1
8825/3
8826/0
8827/1
8830/0
8830/1
8830/3
8831/0
8832/0
8832/3
8833/3
8834/1
8835/1
8836/1
8840/0
8840/3
8841/1
8842/0
8842/3
8850/0
8850/1
8850/3
8851/0
8851/3
8852/0
8852/3
8853/3
8854/0
8854/3
8855/3
8856/0
8857/0
8857/3
8858/3
8860/0
8861/0
8862/0
8870/0
8880/0
8881/0
8890/0
8890/1
8890/3
8891/0
8891/3
8892/0
8893/0
8894/0
8894/3
8895/0
8895/3
8896/3
8897/1
8898/1
8900/0
8900/3
8901/3
8902/3
8903/0
8904/0
8905/0
8910/3
8912/3
8920/3
8920/6
8921/3
8930/0
8930/3
8931/3
8932/0
8933/3
8934/3
8935/0
8935/1
8935/3
8936/0
8936/1
8936/3
8940/0
8940/3
8941/3
8950/3
8950/6
8951/3
8959/0
8959/1
8959/3
8960/1
8960/3
8963/3
8964/3
8965/0
8966/0
8967/0
8970/3
8971/3
8972/3
8973/3
8974/1
8975/1
8980/3
8981/3
8982/0
8982/3
8983/0
8983/3
8990/0
8990/1
8990/3
8991/3
9000/0
9000/1
9000/3
9010/0
9011/0
9012/0
9013/0
9014/0
9014/1
9014/3
9015/0
9015/1
9015/3
9016/0
9020/0
9020/1
9020/3
9030/0
9040/0
9040/3
9041/3
9042/3
9043/3
9044/3
9045/3
9050/0
9050/3
9051/0
9051/3
9052/0
9052/3
9053/3
9054/0
9055/0
9055/1
9060/3
9061/3
9062/3
9063/3
9064/2
9064/3
9065/3
9070/3
9071/3
9072/3
9073/1
9080/0
9080/1
9080/3
9081/3
9082/3
9083/3
9084/0
9084/3
9085/3
9086/3
9090/0
9090/3
9091/1
9100/0
9100/1
9100/3
9101/3
9102/3
9103/0
9104/1
9105/3
9110/0
9110/1
9110/3
9120/0
9120/3
9121/0
9122/0
9123/0
9124/3
9125/0
9130/0
9130/1
9130/3
9131/0
9132/0
9133/1
9133/3
9135/1
9136/1
9137/3
9140/3
9141/0
9142/0
9150/0
9150/1
9150/3
9160/0
9161/0
9161/1
9170/0
9170/3
9171/0
9172/0
9173/0
9174/0
9174/1
9175/0
9180/0
9180/3
9180/6
9181/3
9182/3
9183/3
9184/3
9185/3
9186/3
9187/3
9191/0
9192/3
9193/3
9194/3
9195/3
9200/0
9200/1
9210/0
9210/1
9220/0
9220/1
9220/3
9221/0
9221/3
9230/0
9230/3
9231/3
9240/3
9241/0
9242/3
9243/3
9250/1
9250/3
9251/1
9251/3
9252/0
9252/3
9260/3
9261/3
9262/0
9270/0
9270/1
9270/3
9271/0
9272/0
9273/0
9274/0
9275/0
9280/0
9281/0
9282/0
9290/0
9290/3
9300/0
9301/0
9302/0
9302/3
9310/0
9310/3
9311/0
9312/0
9320/0
9321/0
9322/0
9330/0
9330/3
9340/0
9341/1
9341/3
9342/3
9350/1
9351/1
9352/1
9360/1
9361/1
9362/3
9363/0
9364/3
9365/3
9370/3
9371/3
9372/3
9373/0
9380/3
9381/3
9382/3
9383/1
9384/1
9385/3
9390/0
9390/1
9390/3
9391/3
9392/3
9393/3
9394/1
9395/3
9396/3
9400/3
9401/3
9410/3
9411/3
9412/1
9413/0
9420/3
9421/1
9423/3
9424/3
9425/3
9430/3
9431/1
9432/1
9440/3
9440/6
9441/3
9442/1
9442/3
9444/1
9445/3
9450/3
9451/3
9460/3
9470/3
9471/3
9472/3
9473/3
9474/3
9475/3
9476/3
9477/3
9478/3
9480/3
9490/0
9490/3
9491/0
9492/0
9493/0
9500/3
9501/0
9501/3
9502/0
9502/3
9503/3
9504/3
9505/1
9505/3
9506/1
9507/0
9508/3
9509/1
9510/0
9510/3
9511/3
9512/3
9513/3
9514/1
9520/3
9521/3
9522/3
9523/3
9530/0
9530/1
9530/3
9531/0
9532/0
9533/0
9534/0
9535/0
9537/0
9538/1
9538/3
9539/1
9539/3
9540/0
9540/1
9540/3
9541/0
9542/3
9550/0
9560/0
9560/1
9560/3
9561/3
9562/0
9570/0
9571/0
9571/3
9580/0
9580/3
9581/3
9582/0
9590/3
9591/3
9596/3
9597/3
9650/3
9651/3
9652/3
9653/3
9654/3
9655/3
9659/3
9661/3
9662/3
9663/3
9664/3
9665/3
9667/3
9670/3
9671/3
9673/3
9675/3
9678/3
9679/3
9680/3
9684/3
9687/3
9688/3
9689/3
9690/3
9691/3
9695/3
9698/3
9699/3
9700/3
9701/3
9702/3
9705/3
9708/3
9709/3
9712/3
9714/3
9716/3
9717/3
9718/3
9719/3
9724/3
9725/3
9726/3
9727/3
9728/3
9729/3
9731/3
9732/3
9733/3
9734/3
9735/3
9737/3
9738/3
9740/1
9740/3
9741/1
9741/3
9742/3
9750/3
9751/1
9751/3
9752/1
9753/1
9754/3
9755/3
9756/3
9757/3
9758/3
9759/3
9760/3
9761/3
9762/3
9764/3
9765/1
9766/1
9767/1
9768/1
9769/1
9800/3
9801/3
9805/3
9806/3
9807/3
9808/3
9809/3
9811/3
9812/3
9813/3
9814/3
9815/3
9816/3
9817/3
9818/3
9820/3
9823/3
9826/3
9827/3
9831/3
9832/3
9833/3
9834/3
9835/3
9836/3
9837/3
9840/3
9860/3
9861/3
9863/3
9865/3
9866/3
9867/3
9869/3
9870/3
9871/3
9872/3
9873/3
9874/3
9875/3
9876/3
9891/3
9895/3
9896/3
9897/3
9898/1
9898/3
9910/3
9911/3
9920/3
9930/3
9931/3
9940/3
9945/3
9946/3
9948/3
9950/3
9960/3
9961/3
9962/3
9963/3
9964/3
9965/3
9966/3
9967/3
9970/1
9971/1
9971/3
9975/3
9980/3
9982/3
9983/3
9984/3
9985/3
9986/3
9987/3
9989/3
9991/3
9992/3
Unknown
Not Reported || Example Values = 8000/0
8000/1
8000/3
8000/6  || Required? = Yes || Multiplicity =  || CDE Public ID = 3226275 - caDSR</v>
      </c>
    </row>
    <row r="195" spans="1:11" ht="101.5" hidden="1">
      <c r="A195" s="485" t="str">
        <f t="shared" ref="A195:A258" si="6">CONCATENATE(B195,".",C195)</f>
        <v>GDC.Diagnosis.ovarian_specimen_status</v>
      </c>
      <c r="B195" s="485" t="s">
        <v>6577</v>
      </c>
      <c r="C195" s="485" t="s">
        <v>6847</v>
      </c>
      <c r="D195" s="485" t="s">
        <v>6848</v>
      </c>
      <c r="E195" s="485" t="s">
        <v>120</v>
      </c>
      <c r="F195" s="485" t="s">
        <v>6849</v>
      </c>
      <c r="G195" s="485" t="s">
        <v>6850</v>
      </c>
      <c r="H195" s="485" t="s">
        <v>6358</v>
      </c>
      <c r="I195" s="485"/>
      <c r="J195" s="322" t="s">
        <v>6851</v>
      </c>
      <c r="K195" s="487" t="str">
        <f t="shared" si="5"/>
        <v>Data Element Group = GDC.Diagnosis || Data Element Name = ovarian_specimen_status || Definition = The text term used to describe the physical condition of the involved ovary. || Data Type = enum || Valid Values = Ovarian Capsule Intact
Ovarian Capsule Ruptured
Ovarian Capsule Fragmented
Unknown
Not Reported || Example Values = Ovarian Capsule Intact
 Ovarian Capsule Ruptured || Required? = No || Multiplicity =  || CDE Public ID = 6690671 - caDSR</v>
      </c>
    </row>
    <row r="196" spans="1:11" ht="130.5" hidden="1">
      <c r="A196" s="485" t="str">
        <f t="shared" si="6"/>
        <v>GDC.Diagnosis.ovarian_surface_involvement</v>
      </c>
      <c r="B196" s="485" t="s">
        <v>6577</v>
      </c>
      <c r="C196" s="485" t="s">
        <v>6852</v>
      </c>
      <c r="D196" s="485" t="s">
        <v>6853</v>
      </c>
      <c r="E196" s="485" t="s">
        <v>120</v>
      </c>
      <c r="F196" s="485" t="s">
        <v>6854</v>
      </c>
      <c r="G196" s="485" t="s">
        <v>6855</v>
      </c>
      <c r="H196" s="485" t="s">
        <v>6358</v>
      </c>
      <c r="I196" s="485"/>
      <c r="J196" s="504" t="s">
        <v>6856</v>
      </c>
      <c r="K196" s="487" t="str">
        <f t="shared" ref="K196:K259" si="7">"Data Element Group = "&amp;B196&amp;" || Data Element Name = "&amp;C196&amp;" || Definition = "&amp;D196&amp;" || Data Type = "&amp;E196&amp;" || Valid Values = "&amp;F196&amp;" || Example Values = "&amp;G196&amp;" || Required? = "&amp;H196&amp;" || Multiplicity = "&amp;I196&amp;" || CDE Public ID = "&amp;J196</f>
        <v>Data Element Group = GDC.Diagnosis || Data Element Name = ovarian_surface_involvement || Definition = The text term that describes whether the surface tissue (outer boundary) of the ovary shows evidence of involvement or presence of cancer. || Data Type = enum || Valid Values = Absent
Present
Indeterminate
Unknown
Not Reported || Example Values = Absent
 Present
 Indeterminate || Required? = No || Multiplicity =  || CDE Public ID = 6690674 - caDSR</v>
      </c>
    </row>
    <row r="197" spans="1:11" ht="130.5" hidden="1">
      <c r="A197" s="485" t="str">
        <f t="shared" si="6"/>
        <v>GDC.Diagnosis.peritoneal_fluid_cytological_status</v>
      </c>
      <c r="B197" s="485" t="s">
        <v>6577</v>
      </c>
      <c r="C197" s="485" t="s">
        <v>6857</v>
      </c>
      <c r="D197" s="485" t="s">
        <v>6858</v>
      </c>
      <c r="E197" s="485" t="s">
        <v>120</v>
      </c>
      <c r="F197" s="485" t="s">
        <v>6859</v>
      </c>
      <c r="G197" s="485" t="s">
        <v>6860</v>
      </c>
      <c r="H197" s="485" t="s">
        <v>6358</v>
      </c>
      <c r="I197" s="485"/>
      <c r="J197" s="321" t="s">
        <v>6861</v>
      </c>
      <c r="K197" s="487" t="str">
        <f t="shared" si="7"/>
        <v>Data Element Group = GDC.Diagnosis || Data Element Name = peritoneal_fluid_cytological_status || Definition = The text term used to describe the malignant status of the peritoneal fluid determined by cytologic testing. || Data Type = enum || Valid Values = Atypical
Malignant
Non-Malignant
Unsatisfactory
Unknown
Not Reported || Example Values = Atypical
 Malignant
 Non-Malignant || Required? = No || Multiplicity =  || CDE Public ID = 6690681 - caDSR</v>
      </c>
    </row>
    <row r="198" spans="1:11" ht="72.5" hidden="1">
      <c r="A198" s="485" t="str">
        <f t="shared" si="6"/>
        <v>GDC.Diagnosis.pregnant_at_diagnosis</v>
      </c>
      <c r="B198" s="485" t="s">
        <v>6577</v>
      </c>
      <c r="C198" s="485" t="s">
        <v>6862</v>
      </c>
      <c r="D198" s="485" t="s">
        <v>6863</v>
      </c>
      <c r="E198" s="485" t="s">
        <v>120</v>
      </c>
      <c r="F198" s="485" t="s">
        <v>6447</v>
      </c>
      <c r="G198" s="485"/>
      <c r="H198" s="485" t="s">
        <v>6358</v>
      </c>
      <c r="I198" s="485"/>
      <c r="J198" s="485" t="s">
        <v>6864</v>
      </c>
      <c r="K198" s="487" t="str">
        <f t="shared" si="7"/>
        <v>Data Element Group = GDC.Diagnosis || Data Element Name = pregnant_at_diagnosis || Definition = The text term used to indicate whether the patient was pregnant at the time they were diagnosed. || Data Type = enum || Valid Values = Yes
No
Unknown
Not Reported || Example Values =  || Required? = No || Multiplicity =  || CDE Public ID = 	--</v>
      </c>
    </row>
    <row r="199" spans="1:11" ht="409.5" hidden="1">
      <c r="A199" s="485" t="str">
        <f t="shared" si="6"/>
        <v>GDC.Diagnosis.primary_diagnosis</v>
      </c>
      <c r="B199" s="485" t="s">
        <v>6577</v>
      </c>
      <c r="C199" s="485" t="s">
        <v>6205</v>
      </c>
      <c r="D199" s="485" t="s">
        <v>6206</v>
      </c>
      <c r="E199" s="485" t="s">
        <v>120</v>
      </c>
      <c r="F199" s="485" t="s">
        <v>6865</v>
      </c>
      <c r="G199" s="485" t="s">
        <v>361</v>
      </c>
      <c r="H199" s="485" t="s">
        <v>6082</v>
      </c>
      <c r="I199" s="485"/>
      <c r="J199" s="322" t="s">
        <v>6866</v>
      </c>
      <c r="K199" s="487" t="str">
        <f t="shared" si="7"/>
        <v xml:space="preserve">Data Element Group = GDC.Diagnosis || Data Element Name = primary_diagnosis || Definition = Text term used to describe the patient's histologic diagnosis, as described by the World Health Organization's (WHO) International Classification of Diseases for Oncology (ICD-O). || Data Type = enum || Valid Values = Abdominal desmoid
Abdominal fibromatosis
Achromic nevus
Acidophil adenocarcinoma
Acidophil adenoma
Acidophil carcinoma
Acinar adenocarcinoma
Acinar adenocarcinoma, sarcomatoid
Acinar adenoma
Acinar carcinoma
Acinar cell adenoma
Acinar cell carcinoma
Acinar cell cystadenocarcinoma
Acinar cell tumor
Acinic cell adenocarcinoma
Acinic cell adenoma
Acinic cell tumor
Acoustic neuroma
Acquired cystic disease-associated renal cell carcinoma (RCC)
Acquired tufted hemangioma
Acral lentiginous melanoma, malignant
ACTH-producing tumor
Acute basophilic leukaemia
Acute bilineal leukemia
Acute biphenotypic leukemia
Acute erythremia
Acute erythremic myelosis
Acute erythroid leukaemia
Acute granulocytic leukemia
Acute leukemia, Burkitt type
Acute leukemia, NOS
Acute lymphatic leukemia
Acute lymphoblastic leukemia-lymphoma, NOS
Acute lymphoblastic leukemia, L2 type, NOS
Acute lymphoblastic leukemia, mature B-cell type
Acute lymphoblastic leukemia, NOS
Acute lymphoblastic leukemia, precursor cell type
Acute lymphocytic leukemia
Acute lymphoid leukemia
Acute megakaryoblastic leukaemia
Acute mixed lineage leukemia
Acute monoblastic and monocytic leukemia
Acute monoblastic leukemia
Acute monocytic leukemia
Acute myeloblastic leukemia
Acute myelocytic leukemia
Acute myelofibrosis
Acute myelogenous leukemia
Acute myeloid leukaemia, t(8;21)(q22;q22)
Acute myeloid leukemia (megakaryoblastic) with t(1;22)(p13;q13); RBM15-MKL1
Acute myeloid leukemia with abnormal marrow eosinophils (includes all variants)
Acute myeloid leukemia with inv(3)(q21q26.2) or t(3;3)(q21;q26.2); RPN1-EVI1
Acute myeloid leukemia with maturation
Acute myeloid leukemia with multilineage dysplasia
Acute myeloid leukemia with mutated CEBPA
Acute myeloid leukemia with mutated NPM1
Acute myeloid leukemia with myelodysplasia-related changes
Acute myeloid leukemia with prior myelodysplastic syndrome
Acute myeloid leukemia with t(6;9)(p23;q34); DEK-NUP214
Acute myeloid leukemia with t(8;21)(q22;q22); RUNX1-RUNX1T1
Acute myeloid leukemia with t(9;11)(p22;q23); MLLT3-MLL
Acute myeloid leukemia without maturation
Acute myeloid leukemia without prior myelodysplastic syndrome
Acute myeloid leukemia, AML1(CBF-alpha)/ETO
Acute myeloid leukemia, CBF-beta/MYH11
Acute myeloid leukemia, inv(16)(p13;q22)
Acute myeloid leukemia, M6 type
Acute myeloid leukemia, minimal differentiation
Acute myeloid leukemia, MLL
Acute myeloid leukemia, NOS
Acute myeloid leukemia, PML/RAR-alpha
Acute myeloid leukemia, t(15:17)(g22;q11-12)
Acute myeloid leukemia, t(16;16)(p 13;q 11)
Acute myelomonocytic leukemia
Acute myelomonocytic leukemia with abnormal eosinophils
Acute myelosclerosis, NOS
Acute myloid leukemia, 11q23 abnormalities
Acute non-lymphocytic leukemia
Acute panmyelosis with myelofibrosis
Acute panmyelosis, NOS
Acute progressive histiocytosis X
Acute promyelocytic leukaemia, PML-RAR-alpha
Acute promyelocytic leukaemia, t(15;17)(q22;q11-12)
Acute promyelocytic leukemia, NOS
Adamantinoma of long bones
Adamantinoma, malignant
Adamantinoma, NOS
Adenoacanthoma
Adenoameloblastoma
Adenocarcinoid tumor
Adenocarcinoma admixed with neuroendocrine carcinoma
Adenocarcinoma combined with other types of carcinoma
Adenocarcinoma in a polyp, NOS
Adenocarcinoma in adenomatous polyp
Adenocarcinoma in adenomatous polyposis coli
Adenocarcinoma in multiple adenomatous polyps
Adenocarcinoma in polypoid adenoma
Adenocarcinoma in situ in a polyp, NOS
Adenocarcinoma in situ in adenomatous polyp
Adenocarcinoma in situ in polypoid adenoma
Adenocarcinoma in situ in tubular adenoma
Adenocarcinoma in situ in tubulovillous adenoma
Adenocarcinoma in situ in villous adenoma
Adenocarcinoma in situ, mucinous
Adenocarcinoma in situ, non-mucinous
Adenocarcinoma in situ, NOS
Adenocarcinoma in tubolovillous adenoma
Adenocarcinoma in tubular adenoma
Adenocarcinoma in villous adenoma
Adenocarcinoma of anal ducts
Adenocarcinoma of anal glands
Adenocarcinoma of rete ovarii
Adenocarcinoma with apocrine metaplasia
Adenocarcinoma with cartilaginous and osseous metaplasia
Adenocarcinoma with cartilaginous metaplasia
Adenocarcinoma with mixed subtypes
Adenocarcinoma with neuroendocrine differentiation
Adenocarcinoma with osseous metaplasia
Adenocarcinoma with spindle cell metaplasia
Adenocarcinoma with squamous metaplasia
Adenocarcinoma, cribriform comedo-type
Adenocarcinoma, cylindroid
Adenocarcinoma, diffuse type
Adenocarcinoma, endocervical type
Adenocarcinoma, intestinal type
Adenocarcinoma, metastatic, NOS
Adenocarcinoma, NOS
Adenocarcinoma, pancreatobiliary type
Adenocystic carcinoma
Adenofibroma, NOS
Adenoid basal carcinoma
Adenoid cystic carcinoma
Adenolipoma
Adenolymphoma
Adenoma of nipple
Adenoma, NOS
Adenomatoid odontogenic tumor
Adenomatoid tumor, NOS
Adenomatosis, NOS
Adenomatous polyp, NOS
Adenomatous polyposis coli
Adenomyoepithelioma
Adenomyoepithelioma with carcinoma
Adenomyoma
Adenosarcoma
Adenosquamous carcinoma
Adnexal carcinoma
Adnexal tumor, benign
Adrenal cortical adenocarcinoma
Adrenal cortical adenoma, clear cell
Adrenal cortical adenoma, compact cell
Adrenal cortical adenoma, glomerulosa cell
Adrenal cortical adenoma, mixed cell
Adrenal cortical adenoma, NOS
Adrenal cortical adenoma, pigmented
Adrenal cortical carcinoma
Adrenal cortical tumor, benign
Adrenal cortical tumor, malignant
Adrenal cortical tumor, NOS
Adrenal medullary paraganglioma
Adrenal medullary paraganglioma, malignant
Adrenal rest tumor
Adult cystic teratoma
Adult granulosa cell tumor
Adult rhabdomyoma
Adult T-cell leukemia
Adult T-cell leukemia/lymphoma (HTLV-1 positive) (includes all variants)
Adult T-cell lymphoma
Adult T-cell lymphoma/leukemia
Adult teratoma, NOS
Aggressive angiomyxoma
Aggressive digital papillary adenoma
Aggressive fibromatosis
Aggressive NK-cell leukaemia
Aggressive osteoblastoma
Aggressive systemic mastocytosis
Agnogenic myeloid metaplasia
AIN III
Aleukemic granulocytic leukemia
Aleukemic leukemia, NOS
Aleukemic lymphatic leukemia
Aleukemic lymphocytic leukemia
Aleukemic lymphoid leukemia
Aleukemic monocytic leukemia
Aleukemic myelogenous leukemia
Aleukemic myeloid leukemia
ALK positive large B-cell lymphoma
Alpha cell tumor, malignant
Alpha cell tumor, NOS
Alpha heavy chain disease
Alveolar adenocarcinoma
Alveolar adenoma
Alveolar carcinoma
Alveolar cell carcinoma
Alveolar rhabdomyosarcoma
Alveolar soft part sarcoma
Amelanotic melanoma
Ameloblastic carcinoma
Ameloblastic fibro-odontoma
Ameloblastic fibro-odontosarcoma
Ameloblastic fibrodentinoma
Ameloblastic fibrodentinosarcoma
Ameloblastic fibroma
Ameloblastic fibrosarcoma
Ameloblastic odontosarcoma
Ameloblastic sarcoma
Ameloblastoma, malignant
Ameloblastoma, NOS
AML M6
Anal intraepithelial neoplasia, grade III
Anal intraepithelial neoplasia, low grade
Anaplastic astrocytoma, IDH-mutant
Anaplastic astrocytoma, IDH-wildtype
Anaplastic large B-cell lymphoma
Anaplastic large cell lymphoma, ALK negative
Anaplastic large cell lymphoma, ALK positive
Anaplastic large cell lymphoma, CD30+
Anaplastic large cell lymphoma, NOS
Anaplastic large cell lymphoma, T cell and Null cell type
Anaplastic medulloblastoma
Anaplastic oligoastrocytoma
Anaplastic oligodendroglioma, IDH-mutant and 1p/19q-codeleted
Anaplastic pleomorphic xanthroastrocytoma
Ancient schwannoma
Androblastoma, benign
Androblastoma, malignant
Androblastoma, NOS
Angioblastic meningioma
Angioblastoma
Angiocentric glioma
Angiocentric immunoproliferative lesion
Angiocentric T-cell lymphoma
Angioendothelioma
Angioendotheliomatosis
Angiofibroma, NOS
Angioimmunoblastic lymphadenopathy
Angioimmunoblastic lymphoma
Angioimmunoblastic T-cell lymphoma
Angiokeratoma
Angioleiomyoma
Angiolipoma, NOS
Angioma, NOS
Angiomatoid fibrous histiocytoma
Angiomatous meningioma
Angiomyofibroblastoma
Angiomyolipoma
Angiomyoma
Angiomyosarcoma
Angiomyxoma
Angiosarcoma
Angiotropic lymphoma
Aortic body paraganglioma
Aortic body tumor
Aorticopulmonary paraganglioma
Apocrine adenocarcinoma
Apocrine adenoma
Apocrine cystadenoma
Apudoma
Argentaffinoma, malignant
Argentaffinoma, NOS
Arrhenoblastoma, benign
Arrhenoblastoma, malignant
Arrhenoblastoma, NOS
Arteriovenous hemangioma
Askin tumor
Astroblastoma
Astrocytic glioma
Astrocytoma, anaplastic
Astrocytoma, low grade
Astrocytoma, NOS
Astroglioma
Atypical adenoma
Atypical carcinoid tumor
Atypical choroid plexus papilloma
Atypical chronic myeloid leukemia, BCR/ABL negative
Atypical chronic myeloid leukemia, Philadelphia chromosome (Ph1) negative
Atypical fibrous histiocytoma
Atypical fibroxanthoma
Atypical follicular adenoma
Atypical hyperplasia/Endometrioid intraepithelial neoplasm
Atypical leiomyoma
Atypical lipoma
Atypical medullary carcinoma
Atypical meningioma
Atypical polypoid adenomyoma
Atypical proliferating clear cell tumor
Atypical proliferating serous tumor
Atypical proliferative endometrioid tumor
Atypical proliferative mucinous tumor
Atypical proliferative papillary serous tumor
Atypical teratoid/rhabdoid tumor
B cell lymphoma, NOS
B lymphoblastic leukemia/lymphoma with hyperdiploidy
B lymphoblastic leukemia/lymphoma with hypodiploidy (Hypodiploid ALL)
B lymphoblastic leukemia/lymphoma with t(1;19)(q23;p13.3); E2A-PBX1 (TCF3-PBX1)
B lymphoblastic leukemia/lymphoma with t(12;21)(p13;q22); TEL-AML1 (ETV6-RUNX1)
B lymphoblastic leukemia/lymphoma with t(5;14)(q31;q32); IL3-IGH
B lymphoblastic leukemia/lymphoma with t(9;22)(q34;q11.2); BCR-ABL1
B lymphoblastic leukemia/lymphoma with t(v;11q23); MLL rearranged
B lymphoblastic leukemia/lymphoma, NOS
B-ALL
B-cell lymphocytic leukemia/small lymphocytic lymphoma
B-cell lymphoma, unclassifiable, with features intermediate between diffuse large B-cell lymphoma and Burkitt lymphoma
B-cell lymphoma, unclassifiable, with features intermediate between diffuse large B-cell lymphoma and classical Hodgkin lymphoma
Balloon cell melanoma
Balloon cell nevus
BALT lymphoma
Basal cell adenocarcinoma
Basal cell adenoma
Basal cell carcinoma, desmoplastic type
Basal cell carcinoma, fibroepithelial
Basal cell carcinoma, micronodular
Basal cell carcinoma, morpheic
Basal cell carcinoma, nodular
Basal cell carcinoma, NOS
Basal cell epithelioma
Basal cell tumor
Basaloid carcinoma
Basaloid squamous cell carcinoma
Basophil adenocarcinoma
Basophil adenoma
Basophil carcinoma
Basosquamous carcinoma
Bednar tumor
Bellini duct carcinoma
Benign cystic nephroma
Benign fibrous histiocytoma
Beta cell adenoma
Beta cell tumor, malignant
Bile duct adenocarcinoma
Bile duct adenoma
Bile duct carcinoma
Bile duct cystadenocarcinoma
Bile duct cystadenoma
Biliary intraepithelial neoplasia, grade 3
Biliary intraepithelial neoplasia, high grade
Biliary intraepithelial neoplasia, low grade
Biliary papillomatosis
Biphenotypic sinonasal sarcoma
Bizarre leiomyoma
Black adenoma
Blast cell leukemia
Blastic NK cell lymphoma
Blastic plasmacytoid dendritic cell neoplasm
Blastoma, NOS
Blue nevus, malignant
Blue nevus, NOS
Botryoid sarcoma
Bowen disease
Brenner tumor, borderline malignancy
Brenner tumor, malignant
Brenner tumor, NOS
Brenner tumor, proliferating
Bronchial adenoma, carcinoid
Bronchial adenoma, cylindroid
Bronchial adenoma, NOS
Bronchial-associated lymphoid tissue lymphoma
Bronchio-alveolar carcinoma, mixed mucinous and non-mucinous
Bronchio-alveolar carcinoma, mucinous
Bronchiolar adenocarcinoma
Bronchiolar carcinoma
Bronchiolo-alveolar adenocarcinoma, NOS
Bronchiolo-alveolar carcinoma, Clara cell
Bronchiolo-alveolar carcinoma, Clara cell and goblet cell type
Bronchiolo-alveolar carcinoma, goblet cell type
Bronchiolo-alveolar carcinoma, indeterminate type
Bronchiolo-alveolar carcinoma, non-mucinous
Bronchiolo-alveolar carcinoma, NOS
Bronchiolo-alveolar carcinoma, type II pneumocyte and goblet cell type
Bronchiolo-alveolar carcinoma; type II pneumocyte
Brooke tumor
Brown fat tumor
Burkitt cell leukemia
Burkitt lymphoma, NOS (Includes all variants)
Burkitt tumor
Burkitt-like lymphoma
C cell carcinoma
c-ALL
Calcifying epithelial odontogenic tumor
Calcifying epithelioma of Malherbe
Calcifying nested epithelial stromal tumor
Calcifying odontogenic cyst
Canalicular adenoma
Cancer
Capillary hemangioma
Capillary lymphangioma
Carcinofibroma
Carcinoid tumor of uncertain malignant potential
Carcinoid tumor, argentaffin, malignant
Carcinoid tumor, argentaffin, NOS
Carcinoid tumor, NOS
Carcinoid tumor, NOS, of appendix
Carcinoid, NOS
Carcinoid, NOS, of appendix
Carcinoma in a polyp, NOS
Carcinoma in adenomatous polyp
Carcinoma in pleomorphic adenoma
Carcinoma in situ in a polyp, NOS
Carcinoma in situ in adenomatous polyp
Carcinoma in situ, NOS
Carcinoma showing thymus-like differentiation
Carcinoma showing thymus-like element
Carcinoma simplex
Carcinoma with apocrine metaplasia
Carcinoma with chondroid differentiation
Carcinoma with neuroendocrine differentiation
Carcinoma with osseous differentiation
Carcinoma with osteoclast-like giant cells
Carcinoma with other types mesenchymal differentiation
Carcinoma with productive fibrosis
Carcinoma, anaplastic, NOS
Carcinoma, diffuse type
Carcinoma, intestinal type
Carcinoma, metastatic, NOS
Carcinoma, NOS
Carcinoma, undifferentiated, NOS
Carcinomatosis
Carcinosarcoma, embryonal
Carcinosarcoma, NOS
Carotid body paraganglioma
Carotid body tumor
Cartilaginous exostosis
CASTLE
Cavernous hemangioma
Cavernous lymphangioma
Cellular angiofibroma
Cellular blue nevus
Cellular ependymoma
Cellular fibroma
Cellular leiomyoma
Cellular schwannoma
Cementifying fibroma
Cemento-ossifying fibroma
Cementoblastoma, benign
Cementoma, NOS
Central neuroblastoma
Central neurocytoma
Central odontogenic fibroma
Central osteosarcoma
Central primitive neuroectodermal tumor, NOS
Cerebellar liponeurocytoma
Cerebellar sarcoma, NOS
Ceruminous adenocarcinoma
Ceruminous adenoma
Ceruminous carcinoma
Cervical intraepithelial neoplasia, grade III
Cervical intraepithelial neoplasia, low grade
Chemodectoma
Chief cell adenoma
Chloroma
Cholangiocarcinoma
Cholangioma
Chondroblastic osteosarcoma
Chondroblastoma, malignant
Chondroblastoma, NOS
Chondroid chordoma
Chondroid lipoma
Chondroid syringoma
Chondroma, NOS
Chondromatosis, NOS
Chondromatous giant cell tumor
Chondromyxoid fibroma
Chondrosarcoma grade 2/3
Chondrosarcoma, NOS
Chordoid glioma
Chordoid glioma of third ventricle
Chordoid meningioma
Chordoma, NOS
Chorioadenoma
Chorioadenoma destruens
Chorioangioma
Choriocarcinoma combined with embryonal carcinoma
Choriocarcinoma combined with other germ cell elements
Choriocarcinoma combined with teratorna
Choriocarcinoma, NOS
Chorioepithelioma
Chorionepithelioma
Choroid plexus carcinoma
Choroid plexus papilloma, anaplastic
Choroid plexus papilloma, malignant
Choroid plexus papilloma, NOS
Chromaffin paraganglioma
Chromaffin tumor
Chromaffinoma
Chromophobe adenocarcinoma
Chromophobe adenoma
Chromophobe carcinoma
Chromophobe cell renal carcinoma
Chronic eosinophilic leukemia, NOS
Chronic erythremia
Chronic granulocytic leukemia, BCR/ABL
Chronic granulocytic leukemia, NOS
Chronic granulocytic leukemia, Philadelphia chromosome (Ph1) positive
Chronic granulocytic leukemia, t(9;22)(q34;q11)
Chronic idiopathic myelofibrosis
Chronic leukemia, NOS
Chronic lymphatic leukemia
Chronic lymphocytic leukemia
Chronic lymphocytic leukemia, B-cell type (includes all variants of BCLL)
Chronic lymphoid leukemia
Chronic lymphoproliferative disorder of NK cells
Chronic monocytic leukemia
Chronic myelocytic leukemia, NOS
Chronic myelogenous leukemia, BCR-ABL positive
Chronic myelogenous leukemia, Philadelphia chromosome (Ph 1) positive
Chronic myelogenous leukemia, t(9;22)(q34;q11)
Chronic myeloid leukemia, NOS
Chronic myelomonocytic leukemia in transformation
Chronic myelomonocytic leukemia, NOS
Chronic myelomonocytic leukemia, Type 1
Chronic myelomonocytic leukemia, Type II
Chronic myeloproliferative disease, NOS
Chronic myeloproliferative disorder
Chronic neutrophilic leukemia
CIN III with severe dysplasia
Cin III, NOS
Circumscribed arachnoidal cerebellar sarcoma
Classical Hodgkin lymphoma, lymphocyte depletion, diffuse fibrosis
Classical Hodgkin lymphoma, lymphocyte depletion, NOS
Classical Hodgkin lymphoma, lymphocyte depletion, reticular
Classical Hodgkin lymphoma, lymphocyte-rich
Classical Hodgkin lymphoma, mixed cellularity, NOS
Classical Hodgkin lymphoma, nodular sclerosis, cellular phase
Classical Hodgkin lymphoma, nodular sclerosis, grade 1
Classical Hodgkin lymphoma, nodular sclerosis, grade 2
Classical Hodgkin lymphoma, nodular sclerosis, NOS
Clear cell (glycogen-rich) urothelial carcinoma
Clear cell adenocarcinofibroma
Clear cell adenocarcinoma, mesonephroid
Clear cell adenocarcinoma, NOS
Clear cell adenofibroma
Clear cell adenofibroma of borderline malignancy
Clear cell adenoma
Clear cell carcinoma
Clear cell chondrosarcoma
Clear cell cystadenocarcinofibroma
Clear cell cystadenofibroma
Clear cell cystadenofibroma of borderline malignancy
Clear cell cystadenoma
Clear cell cystic tumor of borderline malignancy
Clear cell ependymoma
Clear cell hidradenoma
Clear cell meningioma
Clear cell odontogenic carcinoma
Clear cell odontogenic tumor
Clear cell sarcoma of kidney
Clear cell sarcoma, NOS
Clear cell sarcoma, of tendons and aponeuroses
Clear cell tumor, NOS
Cloacogenic carcinoma
CNS Embryonal tumor with rhabdoid features
Codman tumor
Collecting duct carcinoma
Colloid adenocarcinoma
Colloid adenoma
Colloid carcinoma
Columnar cell papilloma
Combined carcinoid and adenocarcinoma
Combined hepatocellular carcinoma and cholangiocarcinoma
Combined large cell neuroendocrine carcinoma
Combined small cell carcinoma
Combined small cell-adenocarcinoma
Combined small cell-large carcinoma
Combined small cell-squamous cell carcinoma
Combined/mixed carcinoid and adenocarcinoma
Comedocarcinoma, noninfiltrating
Comedocarcinoma, NOS
Common ALL
Common precursor B ALL
Complete hydatidiform mole
Complex odontoma
Composite carcinoid
Composite Hodgkin and non-Hodgkin lymphoma
Compound nevus
Compound odontoma
Condylomatous carcinoma
Congenital fibrosarcoma
Congenital generalized fibromatosis
Congenital peribronchial myofibroblastic tumor
Conventional central osteosarcoma
Cortical T ALL
CPNET
Craniopharyngioma
Craniopharyngioma, adamantinomatous
Craniopharyngioma, papillary
Cribriform carcinoma in situ
Cribriform carcinoma, NOS
Cribriform comedo-type carcinoma
Cutaneous histiocytoma, NOS
Cutaneous lymphoma, NOS
Cutaneous mastocytosis
Cutaneous T-cell lymphoma, NOS
Cylindrical cell carcinoma
Cylindrical cell papilloma
Cylindroma of skin
Cylindroma, NOS
Cyst-associated renal cell carcinoma
Cystadenocarcinoma, NOS
Cystadenofibroma, NOS
Cystadenoma, NOS
Cystic astrocytoma
Cystic hygroma
Cystic hypersecretory carcinoma
Cystic lymphangioma
Cystic mesothelioma, benign
Cystic mesothelioma, NOS
Cystic partially differentiated nephroblastoma
Cystic teratoma, NOS
Cystic tumor of atrio-ventricular node
Cystoma, NOS
Cystosarcoma phyllodes, benign
Cystosarcoma phyllodes, malignant
Cystosarcoma phyllodes, NOS
Dabska tumor
DCIS, comedo type
DCIS, NOS
DCIS, papillary
Dedifferentiated chondrosarcoma
Dedifferentiated chordoma
Dedifferentiated liposarcoma
Deep histiocytoma
Degenerated schwannoma
Dendritic cell sarcoma, NOS
Dentinoma
Dermal and epidermal nevus
Dermal nevus
Dermatofibroma lenticulare
Dermatofibroma, NOS
Dermatofibrosarcoma protuberans, NOS
Dermatofibrosarcoma, NOS
Dermoid cyst with malignant transformation
Dermoid cyst with secondary tumor
Dermoid cyst, NOS
Dermoid, NOS
Desmoid, NOS
Desmoplastic fibroma
Desmoplastic infantile astrocytoma
Desmoplastic infantile ganglioglioma
Desmoplastic medulloblastoma
Desmoplastic melanoma, amelanotic
Desmoplastic melanoma, malignant
Desmoplastic mesothelioma
Desmoplastic nodular medulloblastoma
Desmoplastic small round cell tumor
Di Guglielmo disease
Differentiated penile intraepithelial neoplasia
Differentiated-type vulvar intraepithelial neoplasia
Diffuse astrocytoma
Diffuse astrocytoma, IDH-mutant
Diffuse astrocytoma, IDH-wildtype
Diffuse astrocytoma, low grade
Diffuse cutaneous mastocytosis
Diffuse intraductal papillomatosis
Diffuse large B-cell lymphoma associated with chronic inflammation
Diffuse large B-cell lymphoma, NOS
Diffuse leptomeningeal glioneuronal tumor
Diffuse melanocytosis
Diffuse meningiomatosis
Diffuse midline glioma, H3 K27M-mutant
Digital papillary adenocarcinoma
Diktyoma, benign
Diktyoma, malignant
DIN 3
Duct adenocarcinoma, NOS
Duct adenoma, NOS
Duct carcinoma, desmoplastic type
Duct carcinoma, NOS
Duct cell carcinoma
Ductal carcinoma in situ, comedo type
Ductal carcinoma in situ, cribriform type
Ductal carcinoma in situ, micropapillary
Ductal carcinoma in situ, NOS
Ductal carcinoma in situ, papillary
Ductal carcinoma in situ, solid type
Ductal carcinoma, cribriform type
Ductal carcinoma, NOS
Ductal intraepithelial neoplasia 3
Ductal papilloma
Dysembryoplastic neuroepithelial tumor
Dysgerminoma
Dysplastic gangliocytoma of cerebellum (Lhermitte-Duclos)
Dysplastic nevus
EBV positive diffuse large B-cell lymphoma of the elderly
EC cell carcinoid
Ecchondroma
Ecchondrosis
Eccrine acrospiroma
Eccrine adenocarcinoma
Eccrine cystadenoma
Eccrine dermal cylindroma
Eccrine papillary adenocarcinoma
Eccrine papillary adenoma
Eccrine poroma
Eccrine poroma, malignant
Eccrine spiradenoma
ECL cell carcinoid, malignant
ECL cell carcinoid, NOS
Ectomesenchymoma
Ectopic hamartomatous thymoma
Elastofibroma
Embryonal adenocarcinoma
Embryonal adenoma
Embryonal carcinoma, infantile
Embryonal carcinoma, NOS
Embryonal carcinoma, polyembryonal type
Embryonal hepatoma
Embryonal rhabdomyosarcoma, NOS
Embryonal rhabdomyosarcoma, pleomorphic
Embryonal sarcoma
Embryonal teratoma
Embryonal tumor with multilayered rosettes C19MC-altered
Embryonal tumor with multilayered rosettes, NOS
Embryonal tumor with rhabdoid features
Encapsulated follicular variant of papillary thyroid carcinoma, NOS (EFVPTC, NOS)
Encapsulated papillary carcinoma
Encapsulated papillary carcinoma with invasion
Enchondroma
Endocervical adenocarcinoma usual type
Endocrine adenomatosis
Endocrine tumor, functioning, NOS
Endodermal sinus tumor
Endolymphatic stromal myosis
Endometrial sarcoma, NOS
Endometrial stromal nodule
Endometrial stromal sarcoma, high grade
Endometrial stromal sarcoma, low grade
Endometrial stromal sarcoma, NOS
Endometrial stromatosis
Endometrioid adenocarcinoma, ciliated cell variant
Endometrioid adenocarcinoma, NOS
Endometrioid adenocarcinoma, secretory variant
Endometrioid adenocarcinoma, villoglandular
Endometrioid adenofibroma, borderline malignancy
Endometrioid adenofibroma, malignant
Endometrioid adenofibroma, NOS
Endometrioid adenoma, borderline malignancy
Endometrioid adenoma, NOS
Endometrioid carcinoma with squamous differentiation
Endometrioid carcinoma, NOS
Endometrioid cystadenocarcinoma
Endometrioid cystadenofibroma, borderline malignancy
Endometrioid cystadenofibroma, malignant
Endometrioid cystadenofibroma, NOS
Endometrioid cystadenoma, borderline malignancy
Endometrioid cystadenoma, NOS
Endometrioid tumor of low malignant potential
Endotheliomatous meningioma
Endovascular papillary angioendothelioma
Enteric adenocarcinoma
Enterochromaffin cell carcinoid
Enterochromaffin-like cell carcinoid, NOS
Enterochromaffin-like cell tumor, malignant
Enteroglucagonoma, malignant
Enteroglucagonoma, NOS
Enteropathy associated T-cell lymphoma
Enteropathy type intestinal T-cell lymphoma
Eosinophil adenocarcinoma
Eosinophil adenoma
Eosinophil carcinoma
Eosinophilic granuloma
Eosinophilic leukemia
Ependymoblastoma
Ependymoma, anaplastic
Ependymoma, NOS
Ependymoma, RELA fusion-positive
Epidermoid carcinoma in situ with questionable stromal invasion
Epidermoid carcinoma in situ, NOS
Epidermoid carcinoma, keratinizing
Epidermoid carcinoma, large cell, nonkeratinizing
Epidermoid carcinoma, NOS
Epidermoid carcinoma, small cell, nonkeratinizing
Epidermoid carcinoma, spindle cell
Epithelial ependymoma
Epithelial tumor, benign
Epithelial tumor, malignant
Epithelial-myoepithelial carcinoma
Epithelioid and spindle cell nevus
Epithelioid cell melanoma
Epithelioid cell nevus
Epithelioid cell sarcoma
Epithelioid glioblastoma
Epithelioid hemangioendothelioma, malignant
Epithelioid hemangioendothelioma, NOS
Epithelioid hemangioma
Epithelioid leiomyoma
Epithelioid leiomyosarcoma
Epithelioid malignant peripheral nerve sheath tumor
Epithelioid mesothelioma, benign
Epithelioid mesothelioma, malignant
Epithelioid mesothelioma, NOS
Epithelioid MPNST
Epithelioid sarcoma
Epithelioma adenoides cysticum
Epithelioma, benign
Epithelioma, malignant
Epithelioma, NOS
Erythremic myelosis, NOS
Erythroleukemia
Esophageal glandular dysplasia (intraepithelial neoplasia), high grade
Esophageal glandular dysplasia (intraepithelial neoplasia), low grade
Esophageal intraepithelial neoplasia, high grade
Esophageal squamous intraepithelial neoplasia (dysplasia), high grade
Esophageal squamous intraepithelial neoplasia (dysplasia), low grade
Essential hemorrhagic thrombocythaemia
Essential thrombocythemia
Esthesioneuroblastoma
Esthesioneurocytoma
Esthesioneuroepithelioma
Ewing sarcoma
Ewing tumor
Extra-abdominal desmoid
Extra-adrenal paraganglioma, malignant
Extra-adrenal paraganglioma, NOS
Extracutaneous mastocytoma
Extranodal marginal zone lymphoma of mucosa-associated lymphoid tissue
Extranodal NK/T-cell lymphoma, nasal type
Extraosseous plasmacytoma
Extraventricular neurocytoma
FAB L2
FAB L3
FAB Ll
FAB M1
FAB M2, AML1(CBF-alpha)/ETO
FAB M2, NOS
FAB M2, t(8;21)(q22;q22)
FAB M3 (includes all variants)
FAB M4
FAB M4Eo
FAB M5 (includes all variants)
FAB M6
FAB M7
FAB MO
Familial polyposis coli
Fascial fibroma
Fascial fibrosarcoma
Fetal adenocarcinoma
Fetal adenoma
Fetal fat cell lipoma
Fetal lipoma, NOS
Fetal lipomatosis
Fetal rhabdomyoma
Fibrillary astrocytoma
Fibro-osteoma
Fibroadenoma, NOS
Fibroameloblastic odontoma
Fibroblastic liposarcoma
Fibroblastic meningioma
Fibroblastic osteosarcoma
Fibroblastic reticular cell tumor
Fibrochondrosarcoma
Fibroepithelial basal cell carcinoma, Pinkus type
Fibroepithelioma of Pinkus type
Fibroepithelioma, NOS
Fibrofolliculoma
Fibroid uterus
Fibrolipoma
Fibroliposarcoma
Fibroma, NOS
Fibromatosis-like metaplastic carcinoma
Fibromyoma
Fibromyxolipoma
Fibromyxoma
Fibromyxosarcoma
Fibrosarcoma, NOS
Fibrosarcomatous dermatofibrosarcoma protuberans
Fibrous astrocytoma
Fibrous histiocytoma of tendon sheath
Fibrous histiocytoma, NOS
Fibrous meningioma
Fibrous mesothelioma, benign
Fibrous mesothelioma, malignant
Fibrous mesothelioma, NOS
Fibrous papule of nose
Fibroxanthoma, malignant
Fibroxanthoma, NOS
Flat adenoma
Flat intraepithelial glandular neoplasia, high grade
Flat intraepithelial neoplasia, high grade
Florid osseous dysplasia
Follicular adenocarcinoma, moderately differentiated
Follicular adenocarcinoma, NOS
Follicular adenocarcinoma, trabecular
Follicular adenocarcinoma, well differentiated
Follicular adenoma
Follicular adenoma, oxyphilic cell
Follicular carcinoma, encapsulated
Follicular carcinoma, minimally invasive
Follicular carcinoma, moderately differentiated
Follicular carcinoma, NOS
Follicular carcinoma, oxyphilic cell
Follicular carcinoma, trabecular
Follicular carcinoma, well differentiated
Follicular dendritic cell sarcoma
Follicular dendritic cell tumor
Follicular fibroma
Follicular lymphoma, grade 1
Follicular lymphoma, grade 2
Follicular lymphoma, grade 3
Follicular lymphoma, grade 3A
Follicular lymphoma, grade 3B
Follicular lymphoma, NOS
Follicular lymphoma, small cleaved cell
Follicular thyroid carcinoma (FTC), encapsulated angioinvasive
Folliculome lipidique
Franklin disease
G cell tumor, malignant
G cell tumor, NOS
Gamma heavy chain disease
Gangliocytic paraganglioma
Gangliocytoma
Ganglioglioma, anaplastic
Ganglioglioma, NOS
Ganglioneuroblastoma
Ganglioneuroma
Ganglioneuromatosis
GANT
Gastrin cell tumor
Gastrin cell tumor, malignant
Gastrinoma, malignant
Gastrinoma, NOS
Gastrointestinal autonomic nerve tumor
Gastrointestinal pacemaker cell tumor
Gastrointestinal stromal sarcoma
Gastrointestinal stromal tumor, benign
Gastrointestinal stromal tumor, malignant
Gastrointestinal stromal tumor, NOS
Gastrointestinal stromal tumor, uncertain malignant potential
Gelatinous adenocarcinoma
Gelatinous carcinoma
Gemistocytic astrocytoma
Gemistocytoma
Genital rhabdomyoma
Germ cell tumor, nonseminomatous
Germ cell tumor, NOS
Germ cell tumors with associated hematological malignancy
Germinoma
Ghost cell odontogenic carcinoma
Giant cell and spindle cell carcinoma
Giant cell angiofibroma
Giant cell carcinoma
Giant cell fibroblastoma
Giant cell glioblastoma
Giant cell sarcoma
Giant cell sarcoma of bone
Giant cell tumor of bone, malignant
Giant cell tumor of bone, NOS
Giant cell tumor of soft parts, NOS
Giant cell tumor of tendon sheath
Giant cell tumor of tendon sheath, malignant
Giant fibroadenoma
Giant osteoid osteoma
Giant pigmented nevus, NOS
Gigantiform cementoma
GIST, benign
GIST, malignant
GIST, NOS
Glandular intraepithelial neoplasia, grade I
Glandular intraepithelial neoplasia, grade II
Glandular intraepithelial neoplasia, grade III
Glandular intraepithelial neoplasia, high grade
Glandular intraepithelial neoplasia, low grade
Glandular papilloma
Glassy cell carcinoma
Glioblastoma
Glioblastoma multiforme
Glioblastoma with sarcomatous component
Glioblastoma, IDH wildtype
Glioblastoma, IDH-mutant
Gliofibroma
Glioma, malignant
Glioma, NOS
Gliomatosis cerebri
Glioneuroma
Gliosarcoma
Glomangioma
Glomangiomyoma
Glomangiosarcoma
Glomoid sarcoma
Glomus jugulare tumor, NOS
Glomus tumor, malignant
Glomus tumor, NOS
Glucagon-like peptide-producing tumor
Glucagonoma, malignant
Glucagonoma, NOS
Glycogen-rich carcinoma
Glycogenic rhabdomyoma
Goblet cell carcinoid
Gonadal stromal tumor, NOS
Gonadoblastoma
Gonocytoma
Granular cell adenocarcinoma
Granular cell carcinoma
Granular cell myoblastoma, malignant
Granular cell myoblastoma, NOS
Granular cell tumor of the sellar region
Granular cell tumor, malignant
Granular cell tumor, NOS
Granulocytic leukemia, NOS
Granulocytic sarcoma
Granulosa cell carcinoma
Granulosa cell tumor, adult type
Granulosa cell tumor, juvenile
Granulosa cell tumor, malignant
Granulosa cell tumor, NOS
Granulosa cell tumor, sarcomatoid
Granulosa cell-theca cell tumor
Grawitz tumor
Gynandroblastoma
Haemangioblastoma
Haemangiosarcoma
Hairy cell leukaemia variant
Hairy cell leukemia
Hairy cell leukemia variant
Hairy nevus
Halo nevus
Hand-Schuller-Christian disease
Heavy chain disease, NOS
Hemangioblastic meningioma
Hemangioendothelial sarcoma
Hemangioendothelioma, benign
Hemangioendothelioma, malignant
Hemangioendothelioma, NOS
Hemangioma simplex
Hemangioma, NOS
Hemangiopericytic meningioma
Hemangiopericytoma, benign
Hemangiopericytoma, malignant
Hemangiopericytoma, NOS
Hemolymphangioma
Hepatoblastoma
Hepatoblastoma, epithelioid
Hepatoblastoma, mixed epithelial-mesenchymal
Hepatocarcinoma
Hepatocellular adenoma
Hepatocellular carcinoma, clear cell type
Hepatocellular carcinoma, fibrolamellar
Hepatocellular carcinoma, NOS
Hepatocellular carcinoma, pleomorphic type
Hepatocellular carcinoma, sarcomatoid
Hepatocellular carcinoma, scirrhous
Hepatocellular carcinoma, spindle cell variant
Hepatocholangiocarcinoma
Hepatoid adenocarcinoma
Hepatoid carcinoma
Hepatoid yolk sac tumor
Hepatoma, benign
Hepatoma, malignant
Hepatoma, NOS
Hepatosplenic gamma-delta cell lymphoma
Hepatosplenic T-cell lymphoma
Hereditary leiomyomatosis &amp; RCC-associated renal cell carcinoma
Hibernoma
Hidradenocarcinoma
Hidradenoma papilliferum
Hidradenoma, NOS
Hidrocystoma
High grade surface osteosarcoma
High-grade neuroendocrine carcinoma
High-grade serous carcinoma
Hilar cell tumor
Hilus cell tumor
Histiocyte-rich large B-cell lymphoma
Histiocytic medullary reticulosis
Histiocytic sarcoma
Histiocytoid hemangioma
Histiocytoma, NOS
Histiocytosis X, NOS
Hodgkin disease, lymphocyte predominance, diffuse
Hodgkin disease, lymphocyte predominance, NOS
Hodgkin disease, lymphocytic-histiocytic predominance
Hodgkin disease, nodular sclerosis, lymphocyte depletion
Hodgkin disease, nodular sclerosis, lymphocyte predominance
Hodgkin disease, nodular sclerosis, mixed cellularity
Hodgkin disease, nodular sclerosis, NOS
Hodgkin disease, nodular sclerosis, syncytial variant
Hodgkin disease, NOS
Hodgkin granuloma
Hodgkin lymphoma, lymphocyte depletion, diffuse fibrosis
Hodgkin lymphoma, lymphocyte depletion, NOS
Hodgkin lymphoma, lymphocyte depletion, reticular
Hodgkin lymphoma, lymphocyte predominance, nodular
Hodgkin lymphoma, lymphocyte-rich
Hodgkin lymphoma, mixed cellularity, NOS
Hodgkin lymphoma, nodular lymphocyte predominance
Hodgkin lymphoma, nodular sclerosis, cellular phase
Hodgkin lymphoma, </v>
      </c>
    </row>
    <row r="200" spans="1:11" ht="159.5" hidden="1">
      <c r="A200" s="485" t="str">
        <f t="shared" si="6"/>
        <v>GDC.Diagnosis.primary_gleason_grade</v>
      </c>
      <c r="B200" s="485" t="s">
        <v>6577</v>
      </c>
      <c r="C200" s="485" t="s">
        <v>6867</v>
      </c>
      <c r="D200" s="485" t="s">
        <v>6868</v>
      </c>
      <c r="E200" s="485" t="s">
        <v>120</v>
      </c>
      <c r="F200" s="485" t="s">
        <v>6869</v>
      </c>
      <c r="G200" s="485" t="s">
        <v>6870</v>
      </c>
      <c r="H200" s="485" t="s">
        <v>6358</v>
      </c>
      <c r="I200" s="485"/>
      <c r="J200" s="322" t="s">
        <v>6871</v>
      </c>
      <c r="K200" s="487" t="str">
        <f t="shared" si="7"/>
        <v>Data Element Group = GDC.Diagnosis || Data Element Name = primary_gleason_grade || Definition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Pattern 1
Pattern 2
Pattern 3
Pattern 4
Pattern 5 || Example Values = Pattern 1
 Pattern 2
 Pattern 3 || Required? = No || Multiplicity =  || CDE Public ID = 5936800 - caDSR</v>
      </c>
    </row>
    <row r="201" spans="1:11" ht="130.5" hidden="1">
      <c r="A201" s="485" t="str">
        <f t="shared" si="6"/>
        <v>GDC.Diagnosis.prior_malignancy</v>
      </c>
      <c r="B201" s="485" t="s">
        <v>6577</v>
      </c>
      <c r="C201" s="485" t="s">
        <v>6872</v>
      </c>
      <c r="D201" s="485" t="s">
        <v>6873</v>
      </c>
      <c r="E201" s="485" t="s">
        <v>120</v>
      </c>
      <c r="F201" s="485" t="s">
        <v>6874</v>
      </c>
      <c r="G201" s="485" t="s">
        <v>6875</v>
      </c>
      <c r="H201" s="485" t="s">
        <v>6358</v>
      </c>
      <c r="I201" s="485"/>
      <c r="J201" s="322" t="s">
        <v>6876</v>
      </c>
      <c r="K201" s="487" t="str">
        <f t="shared" si="7"/>
        <v>Data Element Group = GDC.Diagnosis || Data Element Name = prior_malignancy || Definition = The yes/no/unknown indicator used to describe the patient's history of prior cancer diagnosis. || Data Type = enum || Valid Values = yes
no
unknown
not reported
Not Allowed To Collect || Example Values = yes
 no
 unknown
 || Required? = No || Multiplicity =  || CDE Public ID = 3382736 - caDSR</v>
      </c>
    </row>
    <row r="202" spans="1:11" ht="145" hidden="1">
      <c r="A202" s="485" t="str">
        <f t="shared" si="6"/>
        <v>GDC.Diagnosis.prior_treatment</v>
      </c>
      <c r="B202" s="485" t="s">
        <v>6577</v>
      </c>
      <c r="C202" s="485" t="s">
        <v>6877</v>
      </c>
      <c r="D202" s="485" t="s">
        <v>6878</v>
      </c>
      <c r="E202" s="485" t="s">
        <v>120</v>
      </c>
      <c r="F202" s="485" t="s">
        <v>6446</v>
      </c>
      <c r="G202" s="485" t="s">
        <v>6875</v>
      </c>
      <c r="H202" s="485" t="s">
        <v>6358</v>
      </c>
      <c r="I202" s="485"/>
      <c r="J202" s="322" t="s">
        <v>6879</v>
      </c>
      <c r="K202" s="487" t="str">
        <f t="shared" si="7"/>
        <v>Data Element Group = GDC.Diagnosis || Data Element Name = prior_treatment || Definition = A yes/no/unknown/not applicable indicator related to the administration of therapeutic agents received before the body specimen was collected. || Data Type = enum || Valid Values = Yes
No
Unknown
Not Reported
Not Allowed To Collect || Example Values = yes
 no
 unknown
 || Required? = No || Multiplicity =  || CDE Public ID = 4231463 - caDSR</v>
      </c>
    </row>
    <row r="203" spans="1:11" ht="145" hidden="1">
      <c r="A203" s="485" t="str">
        <f t="shared" si="6"/>
        <v>GDC.Diagnosis.progression_or_recurrence</v>
      </c>
      <c r="B203" s="485" t="s">
        <v>6577</v>
      </c>
      <c r="C203" s="485" t="s">
        <v>6223</v>
      </c>
      <c r="D203" s="485" t="s">
        <v>6224</v>
      </c>
      <c r="E203" s="485" t="s">
        <v>120</v>
      </c>
      <c r="F203" s="485" t="s">
        <v>6874</v>
      </c>
      <c r="G203" s="485" t="s">
        <v>6880</v>
      </c>
      <c r="H203" s="485" t="s">
        <v>6358</v>
      </c>
      <c r="I203" s="485"/>
      <c r="J203" s="322" t="s">
        <v>6881</v>
      </c>
      <c r="K203" s="487" t="str">
        <f t="shared" si="7"/>
        <v>Data Element Group = GDC.Diagnosis || Data Element Name = progression_or_recurrence || Definition = Yes/No/Unknown indicator to identify whether a patient has had a new tumor event after initial treatment. || Data Type = enum || Valid Values = yes
no
unknown
not reported
Not Allowed To Collect || Example Values = yes
 no
 unknown
 not reported
 Not Allowed To Collect || Required? = No || Multiplicity =  || CDE Public ID = 3121376 - caDSR</v>
      </c>
    </row>
    <row r="204" spans="1:11" ht="29" hidden="1">
      <c r="A204" s="485" t="str">
        <f t="shared" si="6"/>
        <v>GDC.Diagnosis.project_id</v>
      </c>
      <c r="B204" s="485" t="s">
        <v>6577</v>
      </c>
      <c r="C204" s="485" t="s">
        <v>6394</v>
      </c>
      <c r="D204" s="485" t="s">
        <v>6395</v>
      </c>
      <c r="E204" s="485"/>
      <c r="F204" s="485"/>
      <c r="G204" s="485"/>
      <c r="H204" s="485"/>
      <c r="I204" s="485"/>
      <c r="J204" s="485"/>
      <c r="K204" s="487" t="str">
        <f t="shared" si="7"/>
        <v xml:space="preserve">Data Element Group = GDC.Diagnosis || Data Element Name = project_id || Definition = a unique key in combination with submitter_id || Data Type =  || Valid Values =  || Example Values =  || Required? =  || Multiplicity =  || CDE Public ID = </v>
      </c>
    </row>
    <row r="205" spans="1:11" ht="130.5" hidden="1">
      <c r="A205" s="485" t="str">
        <f t="shared" si="6"/>
        <v>GDC.Diagnosis.residual_disease</v>
      </c>
      <c r="B205" s="485" t="s">
        <v>6577</v>
      </c>
      <c r="C205" s="485" t="s">
        <v>6882</v>
      </c>
      <c r="D205" s="485" t="s">
        <v>6883</v>
      </c>
      <c r="E205" s="485" t="s">
        <v>120</v>
      </c>
      <c r="F205" s="485" t="s">
        <v>6884</v>
      </c>
      <c r="G205" s="485" t="s">
        <v>6885</v>
      </c>
      <c r="H205" s="485" t="s">
        <v>6358</v>
      </c>
      <c r="I205" s="485"/>
      <c r="J205" s="322" t="s">
        <v>6886</v>
      </c>
      <c r="K205" s="487" t="str">
        <f t="shared" si="7"/>
        <v>Data Element Group = GDC.Diagnosis || Data Element Name = residual_disease || Definition = Text terms to describe the status of a tissue margin following surgical resection. || Data Type = enum || Valid Values = R0
R1
R2
RX
Unknown
Not Reported || Example Values = R0
 R1
 R2 || Required? = No || Multiplicity =  || CDE Public ID = 2608702 - caDSR</v>
      </c>
    </row>
    <row r="206" spans="1:11" ht="87" hidden="1">
      <c r="A206" s="485" t="str">
        <f t="shared" si="6"/>
        <v>GDC.Diagnosis.satellite_nodule_present</v>
      </c>
      <c r="B206" s="485" t="s">
        <v>6577</v>
      </c>
      <c r="C206" s="485" t="s">
        <v>6887</v>
      </c>
      <c r="D206" s="486" t="s">
        <v>6888</v>
      </c>
      <c r="E206" s="485" t="s">
        <v>120</v>
      </c>
      <c r="F206" s="485" t="s">
        <v>6889</v>
      </c>
      <c r="G206" s="485"/>
      <c r="H206" s="485" t="s">
        <v>6358</v>
      </c>
      <c r="I206" s="485"/>
      <c r="J206" s="485" t="s">
        <v>6864</v>
      </c>
      <c r="K206" s="487" t="str">
        <f t="shared" si="7"/>
        <v>Data Element Group = GDC.Diagnosis || Data Element Name = satellite_nodule_present || Definition = Indicator noting whether a nodule or tumor is located within a small distance (e.g. 2cm) of the primary tumor. || Data Type = enum || Valid Values = Absent
Indeterminate
Present
Unknown
Not Reported || Example Values =  || Required? = No || Multiplicity =  || CDE Public ID = 	--</v>
      </c>
    </row>
    <row r="207" spans="1:11" ht="174" hidden="1">
      <c r="A207" s="485" t="str">
        <f t="shared" si="6"/>
        <v>GDC.Diagnosis.secondary_gleason_grade</v>
      </c>
      <c r="B207" s="485" t="s">
        <v>6577</v>
      </c>
      <c r="C207" s="485" t="s">
        <v>6890</v>
      </c>
      <c r="D207" s="485" t="s">
        <v>6891</v>
      </c>
      <c r="E207" s="485" t="s">
        <v>120</v>
      </c>
      <c r="F207" s="485" t="s">
        <v>6869</v>
      </c>
      <c r="G207" s="485" t="s">
        <v>6892</v>
      </c>
      <c r="H207" s="485" t="s">
        <v>6358</v>
      </c>
      <c r="I207" s="485"/>
      <c r="J207" s="322" t="s">
        <v>6893</v>
      </c>
      <c r="K207" s="487" t="str">
        <f t="shared" si="7"/>
        <v>Data Element Group = GDC.Diagnosis || Data Element Name = secondary_gleason_grade || Definition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Pattern 1
Pattern 2
Pattern 3
Pattern 4
Pattern 5 || Example Values = Pattern 1
 Pattern 2
 Pattern 3
 Pattern 4 || Required? = No || Multiplicity =  || CDE Public ID = 5936802 - caDSR</v>
      </c>
    </row>
    <row r="208" spans="1:11" ht="409.5" hidden="1">
      <c r="A208" s="485" t="str">
        <f t="shared" si="6"/>
        <v>GDC.Diagnosis.site_of_resection_or_biopsy</v>
      </c>
      <c r="B208" s="485" t="s">
        <v>6577</v>
      </c>
      <c r="C208" s="485" t="s">
        <v>6211</v>
      </c>
      <c r="D208" s="485" t="s">
        <v>6210</v>
      </c>
      <c r="E208" s="485" t="s">
        <v>120</v>
      </c>
      <c r="F208" s="485" t="s">
        <v>6894</v>
      </c>
      <c r="G208" s="485" t="s">
        <v>6895</v>
      </c>
      <c r="H208" s="485" t="s">
        <v>6082</v>
      </c>
      <c r="I208" s="485"/>
      <c r="J208" s="321" t="s">
        <v>6896</v>
      </c>
      <c r="K208" s="487" t="str">
        <f t="shared" si="7"/>
        <v>Data Element Group = GDC.Diagnosis || Data Element Name = site_of_resection_or_biopsy || Definition = The text term used to describe the anatomic site of origin, of the patient's malignant disease, as described by the World Health Organization's (WHO) International Classification of Diseases for Oncology (ICD-O).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Pancreatic neck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 || Example Values = Abdomen, NOS
 Abdominal esophagus
 Accessory sinus, NOS
 Acoustic nerve || Required? = Yes || Multiplicity =  || CDE Public ID = 6161034 - caDSR</v>
      </c>
    </row>
    <row r="209" spans="1:11" ht="43.5" hidden="1">
      <c r="A209" s="485" t="str">
        <f t="shared" si="6"/>
        <v>GDC.Diagnosis.sites_of_involvement</v>
      </c>
      <c r="B209" s="485" t="s">
        <v>6577</v>
      </c>
      <c r="C209" s="485" t="s">
        <v>6897</v>
      </c>
      <c r="D209" s="485" t="s">
        <v>6898</v>
      </c>
      <c r="E209" s="485" t="s">
        <v>6899</v>
      </c>
      <c r="F209" s="485"/>
      <c r="G209" s="485"/>
      <c r="H209" s="485" t="s">
        <v>6358</v>
      </c>
      <c r="I209" s="485"/>
      <c r="J209" s="490" t="s">
        <v>6864</v>
      </c>
      <c r="K209" s="487" t="str">
        <f t="shared" si="7"/>
        <v>Data Element Group = GDC.Diagnosis || Data Element Name = sites_of_involvement || Definition = The anatomic sites of disease involvement in addition to the primary anatomic site. || Data Type = array || Valid Values =  || Example Values =  || Required? = No || Multiplicity =  || CDE Public ID = 	--</v>
      </c>
    </row>
    <row r="210" spans="1:11" ht="29" hidden="1">
      <c r="A210" s="485" t="str">
        <f t="shared" si="6"/>
        <v>GDC.Diagnosis.submitter_id</v>
      </c>
      <c r="B210" s="485" t="s">
        <v>6577</v>
      </c>
      <c r="C210" s="485" t="s">
        <v>6412</v>
      </c>
      <c r="D210" s="485" t="s">
        <v>6413</v>
      </c>
      <c r="E210" s="485"/>
      <c r="F210" s="485"/>
      <c r="G210" s="485"/>
      <c r="H210" s="485"/>
      <c r="I210" s="498"/>
      <c r="J210" s="485"/>
      <c r="K210" s="487" t="str">
        <f t="shared" si="7"/>
        <v xml:space="preserve">Data Element Group = GDC.Diagnosis || Data Element Name = submitter_id || Definition = a unique key in combination with project_id || Data Type =  || Valid Values =  || Example Values =  || Required? =  || Multiplicity =  || CDE Public ID = </v>
      </c>
    </row>
    <row r="211" spans="1:11" ht="203" hidden="1">
      <c r="A211" s="485" t="str">
        <f t="shared" si="6"/>
        <v>GDC.Diagnosis.supratentorial_localization</v>
      </c>
      <c r="B211" s="485" t="s">
        <v>6577</v>
      </c>
      <c r="C211" s="485" t="s">
        <v>6900</v>
      </c>
      <c r="D211" s="485" t="s">
        <v>6901</v>
      </c>
      <c r="E211" s="485" t="s">
        <v>120</v>
      </c>
      <c r="F211" s="485" t="s">
        <v>6902</v>
      </c>
      <c r="G211" s="485" t="s">
        <v>6903</v>
      </c>
      <c r="H211" s="485" t="s">
        <v>6358</v>
      </c>
      <c r="I211" s="485"/>
      <c r="J211" s="322" t="s">
        <v>6904</v>
      </c>
      <c r="K211" s="487" t="str">
        <f t="shared" si="7"/>
        <v>Data Element Group = GDC.Diagnosis || Data Element Name = supratentorial_localization || Definition = Text term to specify the location of the supratentorial tumor. || Data Type = enum || Valid Values = Cerebral Cortex
Deep Gray (e.g. Basal Ganglia, Thalamus)
Frontal lobe
Occipital lobe
Parietal lobe
Spinal Cord
Temporal lobe
White Matter
Unknown
Not Reported || Example Values =  Cerebral Cortex
 Deep Gray (e.g. Basal Ganglia, Thalamus)
 Spinal Cord
 White Matter || Required? = No || Multiplicity =  || CDE Public ID = 3133891 - caDSR</v>
      </c>
    </row>
    <row r="212" spans="1:11" ht="145" hidden="1">
      <c r="A212" s="485" t="str">
        <f t="shared" si="6"/>
        <v>GDC.Diagnosis.synchronous_malignancy</v>
      </c>
      <c r="B212" s="485" t="s">
        <v>6577</v>
      </c>
      <c r="C212" s="485" t="s">
        <v>6905</v>
      </c>
      <c r="D212" s="485" t="s">
        <v>6906</v>
      </c>
      <c r="E212" s="485" t="s">
        <v>120</v>
      </c>
      <c r="F212" s="485" t="s">
        <v>6447</v>
      </c>
      <c r="G212" s="485" t="s">
        <v>6907</v>
      </c>
      <c r="H212" s="485" t="s">
        <v>6358</v>
      </c>
      <c r="I212" s="485"/>
      <c r="J212" s="322" t="s">
        <v>6908</v>
      </c>
      <c r="K212" s="487" t="str">
        <f t="shared" si="7"/>
        <v>Data Element Group = GDC.Diagnosis || Data Element Name = synchronous_malignancy || Definition = A yes/no/unknown indicator used to describe whether the patient had an additional malignant diagnosis at the same time the tumor used for sequencing was diagnosed. If both tumors were sequenced, both tumors would have synchronous malignancies. || Data Type = enum || Valid Values = Yes
No
Unknown
Not Reported || Example Values = yes
 no
 unknown
 not reported
 || Required? = No || Multiplicity =  || CDE Public ID = 6142390 - caDSR</v>
      </c>
    </row>
    <row r="213" spans="1:11" ht="409.5" hidden="1">
      <c r="A213" s="485" t="str">
        <f t="shared" si="6"/>
        <v>GDC.Diagnosis.tissue_or_organ_of_origin</v>
      </c>
      <c r="B213" s="485" t="s">
        <v>6577</v>
      </c>
      <c r="C213" s="485" t="s">
        <v>6209</v>
      </c>
      <c r="D213" s="485" t="s">
        <v>6210</v>
      </c>
      <c r="E213" s="485" t="s">
        <v>120</v>
      </c>
      <c r="F213" s="485" t="s">
        <v>6909</v>
      </c>
      <c r="G213" s="485" t="s">
        <v>6910</v>
      </c>
      <c r="H213" s="485" t="s">
        <v>6082</v>
      </c>
      <c r="I213" s="485"/>
      <c r="J213" s="504" t="s">
        <v>6911</v>
      </c>
      <c r="K213" s="487" t="str">
        <f t="shared" si="7"/>
        <v>Data Element Group = GDC.Diagnosis || Data Element Name = tissue_or_organ_of_origin || Definition = The text term used to describe the anatomic site of origin, of the patient's malignant disease, as described by the World Health Organization's (WHO) International Classification of Diseases for Oncology (ICD-O).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Laryngeal commissure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 || Example Values =  Abdomen, NOS
 Abdominal esophagus
 Accessory sinus, NOS
 Acoustic nerve || Required? = Yes || Multiplicity =  || CDE Public ID = 6161035 - caDSR</v>
      </c>
    </row>
    <row r="214" spans="1:11" ht="130.5" hidden="1">
      <c r="A214" s="485" t="str">
        <f t="shared" si="6"/>
        <v>GDC.Diagnosis.tumor_confined_to_organ_of_origin</v>
      </c>
      <c r="B214" s="485" t="s">
        <v>6577</v>
      </c>
      <c r="C214" s="485" t="s">
        <v>6912</v>
      </c>
      <c r="D214" s="485" t="s">
        <v>6913</v>
      </c>
      <c r="E214" s="485" t="s">
        <v>120</v>
      </c>
      <c r="F214" s="485" t="s">
        <v>6447</v>
      </c>
      <c r="G214" s="485" t="s">
        <v>6875</v>
      </c>
      <c r="H214" s="485" t="s">
        <v>6358</v>
      </c>
      <c r="I214" s="498"/>
      <c r="J214" s="491" t="s">
        <v>6914</v>
      </c>
      <c r="K214" s="487" t="str">
        <f t="shared" si="7"/>
        <v>Data Element Group = GDC.Diagnosis || Data Element Name = tumor_confined_to_organ_of_origin || Definition = The yes/no/unknown indicator used to describe whether the tumor is confined to the organ where it originated and did not spread to a proximal or distant location within the body. || Data Type = enum || Valid Values = Yes
No
Unknown
Not Reported || Example Values = yes
 no
 unknown
 || Required? = No || Multiplicity =  || CDE Public ID = 4925494 - caDSR</v>
      </c>
    </row>
    <row r="215" spans="1:11" ht="43.5" hidden="1">
      <c r="A215" s="485" t="str">
        <f>CONCATENATE(B215,".",C215)</f>
        <v>GDC.Diagnosis.tumor_depth</v>
      </c>
      <c r="B215" s="485" t="s">
        <v>6577</v>
      </c>
      <c r="C215" s="485" t="s">
        <v>6915</v>
      </c>
      <c r="D215" s="485" t="s">
        <v>6916</v>
      </c>
      <c r="E215" s="485" t="s">
        <v>306</v>
      </c>
      <c r="F215" s="485"/>
      <c r="G215" s="485"/>
      <c r="H215" s="485" t="s">
        <v>6358</v>
      </c>
      <c r="I215" s="498"/>
      <c r="J215" s="485" t="s">
        <v>6864</v>
      </c>
      <c r="K215" s="487" t="str">
        <f t="shared" si="7"/>
        <v>Data Element Group = GDC.Diagnosis || Data Element Name = tumor_depth || Definition = Numeric value that represents the depth of tumor invasion, measured in millimeters (mm). || Data Type = number || Valid Values =  || Example Values =  || Required? = No || Multiplicity =  || CDE Public ID = 	--</v>
      </c>
    </row>
    <row r="216" spans="1:11" ht="101.5" hidden="1">
      <c r="A216" s="485" t="str">
        <f t="shared" si="6"/>
        <v>GDC.Diagnosis.tumor_focality</v>
      </c>
      <c r="B216" s="485" t="s">
        <v>6577</v>
      </c>
      <c r="C216" s="485" t="s">
        <v>6917</v>
      </c>
      <c r="D216" s="485" t="s">
        <v>6918</v>
      </c>
      <c r="E216" s="485" t="s">
        <v>120</v>
      </c>
      <c r="F216" s="485" t="s">
        <v>6919</v>
      </c>
      <c r="G216" s="485" t="s">
        <v>6920</v>
      </c>
      <c r="H216" s="485" t="s">
        <v>6358</v>
      </c>
      <c r="I216" s="485"/>
      <c r="J216" s="501" t="s">
        <v>6921</v>
      </c>
      <c r="K216" s="487" t="str">
        <f t="shared" si="7"/>
        <v>Data Element Group = GDC.Diagnosis || Data Element Name = tumor_focality || Definition = The text term used to describe whether the patient's disease originated in a single location or multiple locations. || Data Type = enum || Valid Values = Multifocal
Unifocal
Unknown
Not Reported || Example Values = Multifocal
 Unifocal
 Unknown || Required? = No || Multiplicity =  || CDE Public ID = 3174022 - caDSR</v>
      </c>
    </row>
    <row r="217" spans="1:11" ht="232" hidden="1">
      <c r="A217" s="485" t="str">
        <f t="shared" si="6"/>
        <v>GDC.Diagnosis.tumor_grade</v>
      </c>
      <c r="B217" s="485" t="s">
        <v>6577</v>
      </c>
      <c r="C217" s="485" t="s">
        <v>6212</v>
      </c>
      <c r="D217" s="485" t="s">
        <v>6213</v>
      </c>
      <c r="E217" s="485" t="s">
        <v>120</v>
      </c>
      <c r="F217" s="485" t="s">
        <v>6922</v>
      </c>
      <c r="G217" s="485" t="s">
        <v>399</v>
      </c>
      <c r="H217" s="485" t="s">
        <v>6082</v>
      </c>
      <c r="I217" s="485"/>
      <c r="J217" s="322" t="s">
        <v>6923</v>
      </c>
      <c r="K217" s="487" t="str">
        <f t="shared" si="7"/>
        <v>Data Element Group = GDC.Diagnosis || Data Element Name = tumor_grade || Definition = Numeric value to express the degree of abnormality of cancer cells, a measure of differentiation and aggressiveness. || Data Type = enum || Valid Values = G1
G2
G3
G4
GX
GB
High Grade
Intermediate Grade
Low Grade
Unknown
Not Reported || Example Values = G1
GB
 High Grade
 Low Grade
 Unknown || Required? = Yes || Multiplicity =  || CDE Public ID = 2785839 - caDSR</v>
      </c>
    </row>
    <row r="218" spans="1:11" ht="145" hidden="1">
      <c r="A218" s="485" t="str">
        <f t="shared" si="6"/>
        <v>GDC.Diagnosis.tumor_regression_grade</v>
      </c>
      <c r="B218" s="485" t="s">
        <v>6577</v>
      </c>
      <c r="C218" s="485" t="s">
        <v>6924</v>
      </c>
      <c r="D218" s="485" t="s">
        <v>6925</v>
      </c>
      <c r="E218" s="485" t="s">
        <v>120</v>
      </c>
      <c r="F218" s="485" t="s">
        <v>6926</v>
      </c>
      <c r="G218" s="485" t="s">
        <v>6927</v>
      </c>
      <c r="H218" s="485" t="s">
        <v>6358</v>
      </c>
      <c r="I218" s="485"/>
      <c r="J218" s="321" t="s">
        <v>6928</v>
      </c>
      <c r="K218" s="487" t="str">
        <f t="shared" si="7"/>
        <v>Data Element Group = GDC.Diagnosis || Data Element Name = tumor_regression_grade || Definition = A numeric value used to measure therapeutic response of the primary tumor and predict patient outcomes based on a three-point tumor regression grading system. || Data Type = enum || Valid Values = 0
1
2
3
Unknown
Not Reported || Example Values = 0
 1
 2 || Required? = No || Multiplicity =  || CDE Public ID = 6471217 - caDSR</v>
      </c>
    </row>
    <row r="219" spans="1:11" ht="261" hidden="1">
      <c r="A219" s="485" t="str">
        <f t="shared" si="6"/>
        <v>GDC.Diagnosis.weiss_assessment_score</v>
      </c>
      <c r="B219" s="485" t="s">
        <v>6577</v>
      </c>
      <c r="C219" s="485" t="s">
        <v>6929</v>
      </c>
      <c r="D219" s="485" t="s">
        <v>6930</v>
      </c>
      <c r="E219" s="485" t="s">
        <v>120</v>
      </c>
      <c r="F219" s="485" t="s">
        <v>6931</v>
      </c>
      <c r="G219" s="485" t="s">
        <v>6932</v>
      </c>
      <c r="H219" s="485" t="s">
        <v>6358</v>
      </c>
      <c r="I219" s="485"/>
      <c r="J219" s="322" t="s">
        <v>6933</v>
      </c>
      <c r="K219" s="487" t="str">
        <f t="shared" si="7"/>
        <v>Data Element Group = GDC.Diagnosis || Data Element Name = weiss_assessment_score || Definition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 || Valid Values = 0
1
2
3
4
5
6
7
8
9 || Example Values = 0
 1
 2
 3
  || Required? = No || Multiplicity =  || CDE Public ID = 3648744 - caDSR</v>
      </c>
    </row>
    <row r="220" spans="1:11" ht="130.5" hidden="1">
      <c r="A220" s="485" t="str">
        <f t="shared" si="6"/>
        <v>GDC.Diagnosis.who_cns_grade</v>
      </c>
      <c r="B220" s="485" t="s">
        <v>6577</v>
      </c>
      <c r="C220" s="485" t="s">
        <v>6934</v>
      </c>
      <c r="D220" s="485" t="s">
        <v>6935</v>
      </c>
      <c r="E220" s="485" t="s">
        <v>120</v>
      </c>
      <c r="F220" s="485" t="s">
        <v>6936</v>
      </c>
      <c r="G220" s="485"/>
      <c r="H220" s="485" t="s">
        <v>6358</v>
      </c>
      <c r="I220" s="485"/>
      <c r="J220" s="509" t="s">
        <v>6359</v>
      </c>
      <c r="K220" s="487" t="str">
        <f t="shared" si="7"/>
        <v>Data Element Group = GDC.Diagnosis || Data Element Name = who_cns_grade || Definition = 	
The WHO (World Health Organization) grading classification of CNS tumors, which is based on histological characteristics such as cellularity, mitotic activity, pleomorphism, necrosis, and endothelial proliferation (neoangiogenesis). || Data Type = enum || Valid Values = Grade I
Grade II
Grade III
Grade IV
Grade Not Assigned
Unknown
Not Reported || Example Values =  || Required? = No || Multiplicity =  || CDE Public ID = --</v>
      </c>
    </row>
    <row r="221" spans="1:11" ht="101.5" hidden="1">
      <c r="A221" s="485" t="str">
        <f t="shared" si="6"/>
        <v>GDC.Diagnosis.who_nte_grade</v>
      </c>
      <c r="B221" s="485" t="s">
        <v>6577</v>
      </c>
      <c r="C221" s="485" t="s">
        <v>6937</v>
      </c>
      <c r="D221" s="485" t="s">
        <v>6938</v>
      </c>
      <c r="E221" s="485" t="s">
        <v>120</v>
      </c>
      <c r="F221" s="485" t="s">
        <v>6939</v>
      </c>
      <c r="G221" s="485"/>
      <c r="H221" s="485" t="s">
        <v>6358</v>
      </c>
      <c r="I221" s="485"/>
      <c r="J221" s="510" t="s">
        <v>6359</v>
      </c>
      <c r="K221" s="487" t="str">
        <f t="shared" si="7"/>
        <v>Data Element Group = GDC.Diagnosis || Data Element Name = who_nte_grade || Definition = The WHO (World Health Organization) grading classification of Neuroendocrine Tumors. || Data Type = enum || Valid Values = G1
G2
G3
GX
Unknown
Not Reported || Example Values =  || Required? = No || Multiplicity =  || CDE Public ID = --</v>
      </c>
    </row>
    <row r="222" spans="1:11" ht="116" hidden="1">
      <c r="A222" s="485" t="str">
        <f t="shared" si="6"/>
        <v>GDC.Diagnosis.wilms_tumor_histologic_subtype</v>
      </c>
      <c r="B222" s="485" t="s">
        <v>6577</v>
      </c>
      <c r="C222" s="485" t="s">
        <v>6940</v>
      </c>
      <c r="D222" s="485" t="s">
        <v>6941</v>
      </c>
      <c r="E222" s="485" t="s">
        <v>120</v>
      </c>
      <c r="F222" s="485" t="s">
        <v>6763</v>
      </c>
      <c r="G222" s="485" t="s">
        <v>6764</v>
      </c>
      <c r="H222" s="485" t="s">
        <v>6358</v>
      </c>
      <c r="I222" s="498"/>
      <c r="J222" s="321" t="s">
        <v>6942</v>
      </c>
      <c r="K222" s="487" t="str">
        <f t="shared" si="7"/>
        <v>Data Element Group = GDC.Diagnosis || Data Element Name = wilms_tumor_histologic_subtype || Definition = The text term used to describe the classification of Wilms tumors distinguishing between favorable and unfavorable histologic groups. || Data Type = enum || Valid Values = Favorable
Unfavorable
Unknown
Not Reported || Example Values = Favorable
 Unfavorable
 Unknown || Required? = No || Multiplicity =  || CDE Public ID = 4358735 - caDSR</v>
      </c>
    </row>
    <row r="223" spans="1:11" ht="58" hidden="1">
      <c r="A223" s="485" t="str">
        <f t="shared" si="6"/>
        <v>GDC.Diagnosis.year_of_diagnosis</v>
      </c>
      <c r="B223" s="485" t="s">
        <v>6577</v>
      </c>
      <c r="C223" s="485" t="s">
        <v>6943</v>
      </c>
      <c r="D223" s="485" t="s">
        <v>6944</v>
      </c>
      <c r="E223" s="485" t="s">
        <v>6572</v>
      </c>
      <c r="F223" s="485"/>
      <c r="G223" s="485"/>
      <c r="H223" s="485" t="s">
        <v>6358</v>
      </c>
      <c r="I223" s="485"/>
      <c r="J223" s="322" t="s">
        <v>6945</v>
      </c>
      <c r="K223" s="487" t="str">
        <f t="shared" si="7"/>
        <v>Data Element Group = GDC.Diagnosis || Data Element Name = year_of_diagnosis || Definition = Numeric value to represent the year of an individual's initial pathologic diagnosis of cancer. || Data Type = One of:
integer
null || Valid Values =  || Example Values =  || Required? = No || Multiplicity =  || CDE Public ID = 2896960 - caDSR</v>
      </c>
    </row>
    <row r="224" spans="1:11" ht="87" hidden="1">
      <c r="A224" s="485" t="str">
        <f t="shared" si="6"/>
        <v>GDC.ExperimentMetadata.data_category</v>
      </c>
      <c r="B224" s="485" t="s">
        <v>6946</v>
      </c>
      <c r="C224" s="485" t="s">
        <v>6415</v>
      </c>
      <c r="D224" s="485" t="s">
        <v>6416</v>
      </c>
      <c r="E224" s="485" t="s">
        <v>120</v>
      </c>
      <c r="F224" s="485" t="s">
        <v>6947</v>
      </c>
      <c r="G224" s="485" t="s">
        <v>6417</v>
      </c>
      <c r="H224" s="485" t="s">
        <v>6082</v>
      </c>
      <c r="I224" s="485"/>
      <c r="J224" s="485"/>
      <c r="K224" s="487" t="str">
        <f t="shared" si="7"/>
        <v xml:space="preserve">Data Element Group = GDC.ExperimentMetadata || Data Element Name = data_category || Definition = Broad categorization of the contents of the data file. || Data Type = enum || Valid Values = Raw Sequencing Data
Sequencing Data
Sequencing Reads || Example Values = Sequencing Data
Sequencing Reads
Raw Sequencing Data || Required? = Yes || Multiplicity =  || CDE Public ID = </v>
      </c>
    </row>
    <row r="225" spans="1:11" ht="29" hidden="1">
      <c r="A225" s="485" t="str">
        <f t="shared" si="6"/>
        <v>GDC.ExperimentMetadata.data_format</v>
      </c>
      <c r="B225" s="485" t="s">
        <v>6946</v>
      </c>
      <c r="C225" s="485" t="s">
        <v>6418</v>
      </c>
      <c r="D225" s="485" t="s">
        <v>6419</v>
      </c>
      <c r="E225" s="485" t="s">
        <v>120</v>
      </c>
      <c r="F225" s="485"/>
      <c r="G225" s="485" t="s">
        <v>6948</v>
      </c>
      <c r="H225" s="485" t="s">
        <v>6082</v>
      </c>
      <c r="I225" s="485"/>
      <c r="J225" s="485"/>
      <c r="K225" s="487" t="str">
        <f t="shared" si="7"/>
        <v xml:space="preserve">Data Element Group = GDC.ExperimentMetadata || Data Element Name = data_format || Definition = Format of the data files. || Data Type = enum || Valid Values =  || Example Values = SRA XML || Required? = Yes || Multiplicity =  || CDE Public ID = </v>
      </c>
    </row>
    <row r="226" spans="1:11" ht="29" hidden="1">
      <c r="A226" s="485" t="str">
        <f t="shared" si="6"/>
        <v>GDC.ExperimentMetadata.data_type</v>
      </c>
      <c r="B226" s="485" t="s">
        <v>6946</v>
      </c>
      <c r="C226" s="485" t="s">
        <v>6421</v>
      </c>
      <c r="D226" s="485" t="s">
        <v>6422</v>
      </c>
      <c r="E226" s="485" t="s">
        <v>120</v>
      </c>
      <c r="F226" s="485"/>
      <c r="G226" s="485" t="s">
        <v>6949</v>
      </c>
      <c r="H226" s="485" t="s">
        <v>6082</v>
      </c>
      <c r="I226" s="485"/>
      <c r="J226" s="485"/>
      <c r="K226" s="487" t="str">
        <f t="shared" si="7"/>
        <v xml:space="preserve">Data Element Group = GDC.ExperimentMetadata || Data Element Name = data_type || Definition = Specific content type of the data file. || Data Type = enum || Valid Values =  || Example Values = Experiment Metadata || Required? = Yes || Multiplicity =  || CDE Public ID = </v>
      </c>
    </row>
    <row r="227" spans="1:11" ht="43.5" hidden="1">
      <c r="A227" s="485" t="str">
        <f t="shared" si="6"/>
        <v>GDC.ExperimentMetadata.derived_from (ReadGroup)</v>
      </c>
      <c r="B227" s="485" t="s">
        <v>6946</v>
      </c>
      <c r="C227" s="485" t="s">
        <v>6950</v>
      </c>
      <c r="D227" s="485" t="s">
        <v>6951</v>
      </c>
      <c r="E227" s="485" t="s">
        <v>6952</v>
      </c>
      <c r="F227" s="485"/>
      <c r="G227" s="485"/>
      <c r="H227" s="485" t="s">
        <v>6082</v>
      </c>
      <c r="I227" s="485"/>
      <c r="J227" s="485"/>
      <c r="K227" s="487" t="str">
        <f t="shared" si="7"/>
        <v xml:space="preserve">Data Element Group = GDC.ExperimentMetadata || Data Element Name = derived_from (ReadGroup) || Definition = Experiment Metadata Files Derived From Read Group || Data Type = GDC.ReadGroup || Valid Values =  || Example Values =  || Required? = Yes || Multiplicity =  || CDE Public ID = </v>
      </c>
    </row>
    <row r="228" spans="1:11" ht="29" hidden="1">
      <c r="A228" s="485" t="str">
        <f t="shared" si="6"/>
        <v>GDC.ExperimentMetadata.ENTITY</v>
      </c>
      <c r="B228" s="485" t="s">
        <v>6946</v>
      </c>
      <c r="C228" s="485" t="s">
        <v>781</v>
      </c>
      <c r="D228" s="485" t="s">
        <v>6953</v>
      </c>
      <c r="E228" s="485"/>
      <c r="F228" s="485"/>
      <c r="G228" s="485"/>
      <c r="H228" s="485"/>
      <c r="I228" s="485"/>
      <c r="J228" s="485"/>
      <c r="K228" s="487" t="str">
        <f t="shared" si="7"/>
        <v xml:space="preserve">Data Element Group = GDC.ExperimentMetadata || Data Element Name = ENTITY || Definition = Data file containing the metadata for the experiment performed.  || Data Type =  || Valid Values =  || Example Values =  || Required? =  || Multiplicity =  || CDE Public ID = </v>
      </c>
    </row>
    <row r="229" spans="1:11" ht="29" hidden="1">
      <c r="A229" s="485" t="str">
        <f t="shared" si="6"/>
        <v>GDC.ExperimentMetadata.file_name</v>
      </c>
      <c r="B229" s="485" t="s">
        <v>6946</v>
      </c>
      <c r="C229" s="485" t="s">
        <v>5940</v>
      </c>
      <c r="D229" s="485" t="s">
        <v>6398</v>
      </c>
      <c r="E229" s="485" t="s">
        <v>5793</v>
      </c>
      <c r="F229" s="485"/>
      <c r="G229" s="485"/>
      <c r="H229" s="485" t="s">
        <v>6082</v>
      </c>
      <c r="I229" s="485"/>
      <c r="J229" s="485"/>
      <c r="K229" s="487" t="str">
        <f t="shared" si="7"/>
        <v xml:space="preserve">Data Element Group = GDC.ExperimentMetadata || Data Element Name = file_name || Definition = n/a || Data Type = string || Valid Values =  || Example Values =  || Required? = Yes || Multiplicity =  || CDE Public ID = </v>
      </c>
    </row>
    <row r="230" spans="1:11" ht="29" hidden="1">
      <c r="A230" s="485" t="str">
        <f t="shared" si="6"/>
        <v>GDC.ExperimentMetadata.file_size</v>
      </c>
      <c r="B230" s="485" t="s">
        <v>6946</v>
      </c>
      <c r="C230" s="485" t="s">
        <v>5942</v>
      </c>
      <c r="D230" s="485" t="s">
        <v>6398</v>
      </c>
      <c r="E230" s="485" t="s">
        <v>5852</v>
      </c>
      <c r="F230" s="485"/>
      <c r="G230" s="485"/>
      <c r="H230" s="485" t="s">
        <v>6082</v>
      </c>
      <c r="I230" s="485"/>
      <c r="J230" s="485"/>
      <c r="K230" s="487" t="str">
        <f t="shared" si="7"/>
        <v xml:space="preserve">Data Element Group = GDC.ExperimentMetadata || Data Element Name = file_size || Definition = n/a || Data Type = integer || Valid Values =  || Example Values =  || Required? = Yes || Multiplicity =  || CDE Public ID = </v>
      </c>
    </row>
    <row r="231" spans="1:11" ht="29" hidden="1">
      <c r="A231" s="485" t="str">
        <f t="shared" si="6"/>
        <v>GDC.ExperimentMetadata.id</v>
      </c>
      <c r="B231" s="485" t="s">
        <v>6946</v>
      </c>
      <c r="C231" s="485" t="s">
        <v>6384</v>
      </c>
      <c r="D231" s="485" t="s">
        <v>549</v>
      </c>
      <c r="E231" s="485"/>
      <c r="F231" s="485"/>
      <c r="G231" s="485"/>
      <c r="H231" s="485"/>
      <c r="I231" s="485"/>
      <c r="J231" s="485"/>
      <c r="K231" s="487" t="str">
        <f t="shared" si="7"/>
        <v xml:space="preserve">Data Element Group = GDC.ExperimentMetadata || Data Element Name = id || Definition = a unique key || Data Type =  || Valid Values =  || Example Values =  || Required? =  || Multiplicity =  || CDE Public ID = </v>
      </c>
    </row>
    <row r="232" spans="1:11" ht="29" hidden="1">
      <c r="A232" s="485" t="str">
        <f t="shared" si="6"/>
        <v>GDC.ExperimentMetadata.md5sum</v>
      </c>
      <c r="B232" s="485" t="s">
        <v>6946</v>
      </c>
      <c r="C232" s="485" t="s">
        <v>5950</v>
      </c>
      <c r="D232" s="485" t="s">
        <v>6398</v>
      </c>
      <c r="E232" s="485" t="s">
        <v>5793</v>
      </c>
      <c r="F232" s="485"/>
      <c r="G232" s="485"/>
      <c r="H232" s="485" t="s">
        <v>6082</v>
      </c>
      <c r="I232" s="485"/>
      <c r="J232" s="485"/>
      <c r="K232" s="487" t="str">
        <f t="shared" si="7"/>
        <v xml:space="preserve">Data Element Group = GDC.ExperimentMetadata || Data Element Name = md5sum || Definition = n/a || Data Type = string || Valid Values =  || Example Values =  || Required? = Yes || Multiplicity =  || CDE Public ID = </v>
      </c>
    </row>
    <row r="233" spans="1:11" ht="29" hidden="1">
      <c r="A233" s="485" t="str">
        <f t="shared" si="6"/>
        <v>GDC.ExperimentMetadata.project_id</v>
      </c>
      <c r="B233" s="485" t="s">
        <v>6946</v>
      </c>
      <c r="C233" s="485" t="s">
        <v>6394</v>
      </c>
      <c r="D233" s="485" t="s">
        <v>6395</v>
      </c>
      <c r="E233" s="485"/>
      <c r="F233" s="485"/>
      <c r="G233" s="485"/>
      <c r="H233" s="485"/>
      <c r="I233" s="485"/>
      <c r="J233" s="485"/>
      <c r="K233" s="487" t="str">
        <f t="shared" si="7"/>
        <v xml:space="preserve">Data Element Group = GDC.ExperimentMetadata || Data Element Name = project_id || Definition = a unique key in combination with submitter_id || Data Type =  || Valid Values =  || Example Values =  || Required? =  || Multiplicity =  || CDE Public ID = </v>
      </c>
    </row>
    <row r="234" spans="1:11" ht="43.5" hidden="1">
      <c r="A234" s="485" t="str">
        <f t="shared" si="6"/>
        <v>GDC.ExperimentMetadata.ref:GDC.data_file_properties</v>
      </c>
      <c r="B234" s="485" t="s">
        <v>6946</v>
      </c>
      <c r="C234" s="485" t="s">
        <v>6518</v>
      </c>
      <c r="D234" s="485" t="s">
        <v>6469</v>
      </c>
      <c r="E234" s="485" t="s">
        <v>6398</v>
      </c>
      <c r="F234" s="485"/>
      <c r="G234" s="485"/>
      <c r="H234" s="485" t="s">
        <v>6398</v>
      </c>
      <c r="I234" s="485"/>
      <c r="J234" s="485"/>
      <c r="K234" s="487" t="str">
        <f t="shared" si="7"/>
        <v xml:space="preserve">Data Element Group = GDC.ExperimentMetadata || Data Element Name = ref:GDC.data_file_properties || Definition = A PropertySet defiend by GDC to hold generic properties that apply to many data file entities. || Data Type = n/a || Valid Values =  || Example Values =  || Required? = n/a || Multiplicity =  || CDE Public ID = </v>
      </c>
    </row>
    <row r="235" spans="1:11" ht="43.5" hidden="1">
      <c r="A235" s="485" t="str">
        <f t="shared" si="6"/>
        <v>GDC.ExperimentMetadata.state_comment</v>
      </c>
      <c r="B235" s="485" t="s">
        <v>6946</v>
      </c>
      <c r="C235" s="485" t="s">
        <v>6429</v>
      </c>
      <c r="D235" s="485" t="s">
        <v>6430</v>
      </c>
      <c r="E235" s="485" t="s">
        <v>5793</v>
      </c>
      <c r="F235" s="485"/>
      <c r="G235" s="485"/>
      <c r="H235" s="485" t="s">
        <v>6358</v>
      </c>
      <c r="I235" s="485"/>
      <c r="J235" s="485"/>
      <c r="K235" s="487" t="str">
        <f t="shared" si="7"/>
        <v xml:space="preserve">Data Element Group = GDC.ExperimentMetadata || Data Element Name = state_comment || Definition = Optional comment about why the file is in the current state, mainly for invalid state. || Data Type = string || Valid Values =  || Example Values =  || Required? = No || Multiplicity =  || CDE Public ID = </v>
      </c>
    </row>
    <row r="236" spans="1:11" ht="29" hidden="1">
      <c r="A236" s="485" t="str">
        <f t="shared" si="6"/>
        <v>GDC.ExperimentMetadata.submitter_id</v>
      </c>
      <c r="B236" s="485" t="s">
        <v>6946</v>
      </c>
      <c r="C236" s="485" t="s">
        <v>6412</v>
      </c>
      <c r="D236" s="485" t="s">
        <v>6413</v>
      </c>
      <c r="E236" s="485"/>
      <c r="F236" s="485"/>
      <c r="G236" s="485"/>
      <c r="H236" s="485"/>
      <c r="I236" s="485"/>
      <c r="J236" s="485"/>
      <c r="K236" s="487" t="str">
        <f t="shared" si="7"/>
        <v xml:space="preserve">Data Element Group = GDC.ExperimentMetadata || Data Element Name = submitter_id || Definition = a unique key in combination with project_id || Data Type =  || Valid Values =  || Example Values =  || Required? =  || Multiplicity =  || CDE Public ID = </v>
      </c>
    </row>
    <row r="237" spans="1:11" ht="43.5">
      <c r="A237" s="485" t="str">
        <f t="shared" si="6"/>
        <v>GDC.Exposure.age_at_onset</v>
      </c>
      <c r="B237" s="485" t="s">
        <v>6954</v>
      </c>
      <c r="C237" s="485" t="s">
        <v>6955</v>
      </c>
      <c r="D237" s="486" t="s">
        <v>6956</v>
      </c>
      <c r="E237" s="485" t="s">
        <v>5852</v>
      </c>
      <c r="F237" s="485"/>
      <c r="G237" s="485"/>
      <c r="H237" s="485" t="s">
        <v>6358</v>
      </c>
      <c r="I237" s="485"/>
      <c r="J237" s="485" t="s">
        <v>6359</v>
      </c>
      <c r="K237" s="487" t="str">
        <f t="shared" si="7"/>
        <v>Data Element Group = GDC.Exposure || Data Element Name = age_at_onset || Definition = Numeric value used to represent the age of the patient when exposure to a specific environmental factor began. || Data Type = integer || Valid Values =  || Example Values =  || Required? = No || Multiplicity =  || CDE Public ID = --</v>
      </c>
    </row>
    <row r="238" spans="1:11" ht="43.5">
      <c r="A238" s="485" t="str">
        <f t="shared" si="6"/>
        <v>GDC.Exposure.alcohol_days_per_week</v>
      </c>
      <c r="B238" s="485" t="s">
        <v>6954</v>
      </c>
      <c r="C238" s="485" t="s">
        <v>6957</v>
      </c>
      <c r="D238" s="485" t="s">
        <v>6958</v>
      </c>
      <c r="E238" s="485" t="s">
        <v>306</v>
      </c>
      <c r="F238" s="485"/>
      <c r="G238" s="485"/>
      <c r="H238" s="485" t="s">
        <v>6358</v>
      </c>
      <c r="I238" s="485"/>
      <c r="J238" s="322" t="s">
        <v>6959</v>
      </c>
      <c r="K238" s="487" t="str">
        <f t="shared" si="7"/>
        <v>Data Element Group = GDC.Exposure || Data Element Name = alcohol_days_per_week || Definition = Numeric value used to describe the average number of days each week that a person consumes an alcoholic beverage. || Data Type = number || Valid Values =  || Example Values =  || Required? = No || Multiplicity =  || CDE Public ID = 3114013 - caDSR</v>
      </c>
    </row>
    <row r="239" spans="1:11" ht="43.5">
      <c r="A239" s="485" t="str">
        <f t="shared" si="6"/>
        <v>GDC.Exposure.alcohol_drinks_per_day</v>
      </c>
      <c r="B239" s="485" t="s">
        <v>6954</v>
      </c>
      <c r="C239" s="485" t="s">
        <v>6960</v>
      </c>
      <c r="D239" s="485" t="s">
        <v>6961</v>
      </c>
      <c r="E239" s="485" t="s">
        <v>306</v>
      </c>
      <c r="F239" s="485"/>
      <c r="G239" s="485"/>
      <c r="H239" s="485" t="s">
        <v>6358</v>
      </c>
      <c r="I239" s="485"/>
      <c r="J239" s="321" t="s">
        <v>6962</v>
      </c>
      <c r="K239" s="487" t="str">
        <f t="shared" si="7"/>
        <v>Data Element Group = GDC.Exposure || Data Element Name = alcohol_drinks_per_day || Definition = Numeric value used to describe the average number of alcoholic beverages a person consumes per day. || Data Type = number || Valid Values =  || Example Values =  || Required? = No || Multiplicity =  || CDE Public ID = 3124961 - caDSR</v>
      </c>
    </row>
    <row r="240" spans="1:11" ht="101.5">
      <c r="A240" s="485" t="str">
        <f t="shared" si="6"/>
        <v>GDC.Exposure.alcohol_history</v>
      </c>
      <c r="B240" s="485" t="s">
        <v>6954</v>
      </c>
      <c r="C240" s="485" t="s">
        <v>6963</v>
      </c>
      <c r="D240" s="485" t="s">
        <v>6964</v>
      </c>
      <c r="E240" s="485" t="s">
        <v>120</v>
      </c>
      <c r="F240" s="485" t="s">
        <v>6447</v>
      </c>
      <c r="G240" s="485" t="s">
        <v>6629</v>
      </c>
      <c r="H240" s="485" t="s">
        <v>6358</v>
      </c>
      <c r="I240" s="485"/>
      <c r="J240" s="321" t="s">
        <v>6965</v>
      </c>
      <c r="K240" s="487" t="str">
        <f t="shared" si="7"/>
        <v>Data Element Group = GDC.Exposure || Data Element Name = alcohol_history || Definition = A response to a question that asks whether the participant has consumed at least 12 drinks of any kind of alcoholic beverage in their lifetime. || Data Type = enum || Valid Values = Yes
No
Unknown
Not Reported || Example Values = Yes
 No
 Unknown || Required? = No || Multiplicity =  || CDE Public ID = 2201918 - caDSR</v>
      </c>
    </row>
    <row r="241" spans="1:11" ht="145">
      <c r="A241" s="485" t="str">
        <f t="shared" si="6"/>
        <v>GDC.Exposure.alcohol_intensity</v>
      </c>
      <c r="B241" s="485" t="s">
        <v>6954</v>
      </c>
      <c r="C241" s="485" t="s">
        <v>6966</v>
      </c>
      <c r="D241" s="485" t="s">
        <v>6967</v>
      </c>
      <c r="E241" s="485" t="s">
        <v>120</v>
      </c>
      <c r="F241" s="485" t="s">
        <v>6968</v>
      </c>
      <c r="G241" s="485" t="s">
        <v>6969</v>
      </c>
      <c r="H241" s="485" t="s">
        <v>6358</v>
      </c>
      <c r="I241" s="485"/>
      <c r="J241" s="321" t="s">
        <v>6970</v>
      </c>
      <c r="K241" s="487" t="str">
        <f t="shared" si="7"/>
        <v>Data Element Group = GDC.Exposure || Data Element Name = alcohol_intensity || Definition = Category to describe the patient's current level of alcohol use as self-reported by the patient. || Data Type = enum || Valid Values = Drinker
Heavy Drinker
Lifelong Non-Drinker
Non-Drinker
Occasional Drinker
Unknown
Not Reported || Example Values = Drinker
 Heavy Drinker
 Lifelong Non-Drinker || Required? = No || Multiplicity =  || CDE Public ID = 3457767 - caDSR</v>
      </c>
    </row>
    <row r="242" spans="1:11" ht="101.5">
      <c r="A242" s="485" t="str">
        <f t="shared" si="6"/>
        <v>GDC.Exposure.alcohol_type</v>
      </c>
      <c r="B242" s="485" t="s">
        <v>6954</v>
      </c>
      <c r="C242" s="485" t="s">
        <v>6971</v>
      </c>
      <c r="D242" s="485" t="s">
        <v>6972</v>
      </c>
      <c r="E242" s="485" t="s">
        <v>120</v>
      </c>
      <c r="F242" s="485" t="s">
        <v>6973</v>
      </c>
      <c r="G242" s="485"/>
      <c r="H242" s="485" t="s">
        <v>6358</v>
      </c>
      <c r="I242" s="485"/>
      <c r="J242" s="485" t="s">
        <v>6359</v>
      </c>
      <c r="K242" s="487" t="str">
        <f t="shared" si="7"/>
        <v>Data Element Group = GDC.Exposure || Data Element Name = alcohol_type || Definition = A specific type of alcohol. || Data Type = enum || Valid Values = Beer
Liquor
Other
Wine
Unknown
Not Reported || Example Values =  || Required? = No || Multiplicity =  || CDE Public ID = --</v>
      </c>
    </row>
    <row r="243" spans="1:11" ht="101.5">
      <c r="A243" s="485" t="str">
        <f t="shared" si="6"/>
        <v>GDC.Exposure.asbestos_exposure</v>
      </c>
      <c r="B243" s="485" t="s">
        <v>6954</v>
      </c>
      <c r="C243" s="485" t="s">
        <v>6974</v>
      </c>
      <c r="D243" s="485" t="s">
        <v>6975</v>
      </c>
      <c r="E243" s="485" t="s">
        <v>120</v>
      </c>
      <c r="F243" s="485" t="s">
        <v>6447</v>
      </c>
      <c r="G243" s="485" t="s">
        <v>6629</v>
      </c>
      <c r="H243" s="485" t="s">
        <v>6358</v>
      </c>
      <c r="I243" s="485"/>
      <c r="J243" s="322" t="s">
        <v>6976</v>
      </c>
      <c r="K243" s="487" t="str">
        <f t="shared" si="7"/>
        <v>Data Element Group = GDC.Exposure || Data Element Name = asbestos_exposure || Definition = The yes/no/unknown indicator used to describe whether the patient was exposed to asbestos. || Data Type = enum || Valid Values = Yes
No
Unknown
Not Reported || Example Values = Yes
 No
 Unknown || Required? = No || Multiplicity =  || CDE Public ID = 1253 - caDSR</v>
      </c>
    </row>
    <row r="244" spans="1:11" ht="43.5">
      <c r="A244" s="485" t="str">
        <f t="shared" si="6"/>
        <v>GDC.Exposure.cigarettes_per_day</v>
      </c>
      <c r="B244" s="485" t="s">
        <v>6954</v>
      </c>
      <c r="C244" s="485" t="s">
        <v>6977</v>
      </c>
      <c r="D244" s="485" t="s">
        <v>6978</v>
      </c>
      <c r="E244" s="485" t="s">
        <v>306</v>
      </c>
      <c r="F244" s="485"/>
      <c r="G244" s="485"/>
      <c r="H244" s="485" t="s">
        <v>6358</v>
      </c>
      <c r="I244" s="485"/>
      <c r="J244" s="491" t="s">
        <v>6979</v>
      </c>
      <c r="K244" s="487" t="str">
        <f t="shared" si="7"/>
        <v>Data Element Group = GDC.Exposure || Data Element Name = cigarettes_per_day || Definition = The average number of cigarettes smoked per day. || Data Type = number || Valid Values =  || Example Values =  || Required? = No || Multiplicity =  || CDE Public ID = 2001716 - caDSR</v>
      </c>
    </row>
    <row r="245" spans="1:11" ht="87">
      <c r="A245" s="485" t="str">
        <f t="shared" si="6"/>
        <v>GDC.Exposure.coal_dust_exposure</v>
      </c>
      <c r="B245" s="485" t="s">
        <v>6954</v>
      </c>
      <c r="C245" s="485" t="s">
        <v>6980</v>
      </c>
      <c r="D245" s="485" t="s">
        <v>6981</v>
      </c>
      <c r="E245" s="485" t="s">
        <v>120</v>
      </c>
      <c r="F245" s="485" t="s">
        <v>6490</v>
      </c>
      <c r="G245" s="485" t="s">
        <v>6629</v>
      </c>
      <c r="H245" s="485" t="s">
        <v>6358</v>
      </c>
      <c r="I245" s="498"/>
      <c r="J245" s="485" t="s">
        <v>6359</v>
      </c>
      <c r="K245" s="487" t="str">
        <f t="shared" si="7"/>
        <v>Data Element Group = GDC.Exposure || Data Element Name = coal_dust_exposure || Definition = The yes/no/unknown indicator used to describe whether a patient was exposed to fine powder derived by the crushing of coal. || Data Type = enum || Valid Values = Yes
No
Unknown || Example Values = Yes
 No
 Unknown || Required? = No || Multiplicity =  || CDE Public ID = --</v>
      </c>
    </row>
    <row r="246" spans="1:11" ht="29">
      <c r="A246" s="485" t="str">
        <f t="shared" si="6"/>
        <v>GDC.Exposure.describes (Case)</v>
      </c>
      <c r="B246" s="485" t="s">
        <v>6954</v>
      </c>
      <c r="C246" s="485" t="s">
        <v>6546</v>
      </c>
      <c r="D246" s="485"/>
      <c r="E246" s="485" t="s">
        <v>6466</v>
      </c>
      <c r="F246" s="485"/>
      <c r="G246" s="485"/>
      <c r="H246" s="485" t="s">
        <v>6082</v>
      </c>
      <c r="I246" s="485"/>
      <c r="J246" s="485"/>
      <c r="K246" s="487" t="str">
        <f t="shared" si="7"/>
        <v xml:space="preserve">Data Element Group = GDC.Exposure || Data Element Name = describes (Case) || Definition =  || Data Type = GDC.Case || Valid Values =  || Example Values =  || Required? = Yes || Multiplicity =  || CDE Public ID = </v>
      </c>
    </row>
    <row r="247" spans="1:11" ht="43.5">
      <c r="A247" s="485" t="str">
        <f t="shared" si="6"/>
        <v>GDC.Exposure.ENTITY</v>
      </c>
      <c r="B247" s="485" t="s">
        <v>6954</v>
      </c>
      <c r="C247" s="485" t="s">
        <v>781</v>
      </c>
      <c r="D247" s="485" t="s">
        <v>6982</v>
      </c>
      <c r="E247" s="485"/>
      <c r="F247" s="485"/>
      <c r="G247" s="485"/>
      <c r="H247" s="485"/>
      <c r="I247" s="485"/>
      <c r="J247" s="485"/>
      <c r="K247" s="487" t="str">
        <f t="shared" si="7"/>
        <v xml:space="preserve">Data Element Group = GDC.Exposure || Data Element Name = ENTITY || Definition = Clinically relevant patient information not immediately resulting from genetic predispositions.  || Data Type =  || Valid Values =  || Example Values =  || Required? =  || Multiplicity =  || CDE Public ID = </v>
      </c>
    </row>
    <row r="248" spans="1:11" ht="101.5">
      <c r="A248" s="485" t="str">
        <f t="shared" si="6"/>
        <v>GDC.Exposure.environmental_tobacco_smoke_exposure</v>
      </c>
      <c r="B248" s="485" t="s">
        <v>6954</v>
      </c>
      <c r="C248" s="485" t="s">
        <v>6983</v>
      </c>
      <c r="D248" s="485" t="s">
        <v>6984</v>
      </c>
      <c r="E248" s="485" t="s">
        <v>120</v>
      </c>
      <c r="F248" s="485" t="s">
        <v>6490</v>
      </c>
      <c r="G248" s="485" t="s">
        <v>6629</v>
      </c>
      <c r="H248" s="485" t="s">
        <v>6358</v>
      </c>
      <c r="I248" s="485"/>
      <c r="J248" s="485" t="s">
        <v>6359</v>
      </c>
      <c r="K248" s="487" t="str">
        <f t="shared" si="7"/>
        <v>Data Element Group = GDC.Exposure || Data Element Name = environmental_tobacco_smoke_exposure || Definition = The yes/no/unknown indicator used to describe whether a patient was exposed to smoke that is emitted from burning tobacco, including cigarettes, pipes, and cigars. This includes tobacco smoke exhaled by smokers. || Data Type = enum || Valid Values = Yes
No
Unknown || Example Values = Yes
 No
 Unknown || Required? = No || Multiplicity =  || CDE Public ID = --</v>
      </c>
    </row>
    <row r="249" spans="1:11" ht="58">
      <c r="A249" s="485" t="str">
        <f t="shared" si="6"/>
        <v>GDC.Exposure.exposure_duration</v>
      </c>
      <c r="B249" s="485" t="s">
        <v>6954</v>
      </c>
      <c r="C249" s="485" t="s">
        <v>6985</v>
      </c>
      <c r="D249" s="485" t="s">
        <v>6986</v>
      </c>
      <c r="E249" s="485" t="s">
        <v>120</v>
      </c>
      <c r="F249" s="485" t="s">
        <v>6987</v>
      </c>
      <c r="G249" s="485"/>
      <c r="H249" s="485" t="s">
        <v>6358</v>
      </c>
      <c r="I249" s="485"/>
      <c r="J249" s="490" t="s">
        <v>6359</v>
      </c>
      <c r="K249" s="487" t="str">
        <f t="shared" si="7"/>
        <v>Data Element Group = GDC.Exposure || Data Element Name = exposure_duration || Definition = Text term used to describe the length of time the patient was exposed to an environmental factor. || Data Type = enum || Valid Values = Six Weeks or More
Unknown
Not Reported || Example Values =  || Required? = No || Multiplicity =  || CDE Public ID = --</v>
      </c>
    </row>
    <row r="250" spans="1:11" ht="43.5">
      <c r="A250" s="485" t="str">
        <f t="shared" si="6"/>
        <v>GDC.Exposure.exposure_duration_years</v>
      </c>
      <c r="B250" s="485" t="s">
        <v>6954</v>
      </c>
      <c r="C250" s="485" t="s">
        <v>6988</v>
      </c>
      <c r="D250" s="485" t="s">
        <v>6989</v>
      </c>
      <c r="E250" s="485" t="s">
        <v>5852</v>
      </c>
      <c r="F250" s="485"/>
      <c r="G250" s="485"/>
      <c r="H250" s="485" t="s">
        <v>6358</v>
      </c>
      <c r="I250" s="498"/>
      <c r="J250" s="491" t="s">
        <v>6990</v>
      </c>
      <c r="K250" s="487" t="str">
        <f t="shared" si="7"/>
        <v>Data Element Group = GDC.Exposure || Data Element Name = exposure_duration_years || Definition = The period of time from start to finish of exposure, in years. || Data Type = integer || Valid Values =  || Example Values =  || Required? = No || Multiplicity =  || CDE Public ID = C83280 - NCIt</v>
      </c>
    </row>
    <row r="251" spans="1:11" ht="87">
      <c r="A251" s="485" t="str">
        <f t="shared" si="6"/>
        <v>GDC.Exposure.exposure_type</v>
      </c>
      <c r="B251" s="485" t="s">
        <v>6954</v>
      </c>
      <c r="C251" s="485" t="s">
        <v>6991</v>
      </c>
      <c r="D251" s="485" t="s">
        <v>6992</v>
      </c>
      <c r="E251" s="485" t="s">
        <v>120</v>
      </c>
      <c r="F251" s="485" t="s">
        <v>6993</v>
      </c>
      <c r="G251" s="485"/>
      <c r="H251" s="485" t="s">
        <v>6358</v>
      </c>
      <c r="I251" s="498"/>
      <c r="J251" s="490" t="s">
        <v>6359</v>
      </c>
      <c r="K251" s="487" t="str">
        <f t="shared" si="7"/>
        <v>Data Element Group = GDC.Exposure || Data Element Name = exposure_type || Definition = The text term used to describe the type of environmental exposure. || Data Type = enum || Valid Values = Marijuana
Radiation
Smoke
Tobacco
Wood Dust || Example Values =  || Required? = No || Multiplicity =  || CDE Public ID = --</v>
      </c>
    </row>
    <row r="252" spans="1:11" ht="29">
      <c r="A252" s="485" t="str">
        <f t="shared" si="6"/>
        <v>GDC.Exposure.id</v>
      </c>
      <c r="B252" s="485" t="s">
        <v>6954</v>
      </c>
      <c r="C252" s="485" t="s">
        <v>6384</v>
      </c>
      <c r="D252" s="485" t="s">
        <v>549</v>
      </c>
      <c r="E252" s="485"/>
      <c r="F252" s="485"/>
      <c r="G252" s="485"/>
      <c r="H252" s="485"/>
      <c r="I252" s="498"/>
      <c r="J252" s="485"/>
      <c r="K252" s="487" t="str">
        <f t="shared" si="7"/>
        <v xml:space="preserve">Data Element Group = GDC.Exposure || Data Element Name = id || Definition = a unique key || Data Type =  || Valid Values =  || Example Values =  || Required? =  || Multiplicity =  || CDE Public ID = </v>
      </c>
    </row>
    <row r="253" spans="1:11" ht="43.5">
      <c r="A253" s="485" t="str">
        <f t="shared" si="6"/>
        <v>GDC.Exposure.marijuana_use_per_week</v>
      </c>
      <c r="B253" s="485" t="s">
        <v>6954</v>
      </c>
      <c r="C253" s="485" t="s">
        <v>6994</v>
      </c>
      <c r="D253" s="485" t="s">
        <v>6995</v>
      </c>
      <c r="E253" s="485" t="s">
        <v>306</v>
      </c>
      <c r="F253" s="485"/>
      <c r="G253" s="485"/>
      <c r="H253" s="485" t="s">
        <v>6358</v>
      </c>
      <c r="I253" s="498"/>
      <c r="J253" s="500" t="s">
        <v>6359</v>
      </c>
      <c r="K253" s="487" t="str">
        <f t="shared" si="7"/>
        <v>Data Element Group = GDC.Exposure || Data Element Name = marijuana_use_per_week || Definition = Numeric value that represents the number of times the patient uses marijuana each day. || Data Type = number || Valid Values =  || Example Values =  || Required? = No || Multiplicity =  || CDE Public ID = --</v>
      </c>
    </row>
    <row r="254" spans="1:11" ht="58">
      <c r="A254" s="485" t="str">
        <f t="shared" si="6"/>
        <v>GDC.Exposure.pack_years_smoked</v>
      </c>
      <c r="B254" s="485" t="s">
        <v>6954</v>
      </c>
      <c r="C254" s="485" t="s">
        <v>6996</v>
      </c>
      <c r="D254" s="485" t="s">
        <v>6997</v>
      </c>
      <c r="E254" s="485" t="s">
        <v>306</v>
      </c>
      <c r="F254" s="485"/>
      <c r="G254" s="485"/>
      <c r="H254" s="485" t="s">
        <v>6358</v>
      </c>
      <c r="I254" s="498"/>
      <c r="J254" s="321" t="s">
        <v>6998</v>
      </c>
      <c r="K254" s="487" t="str">
        <f t="shared" si="7"/>
        <v>Data Element Group = GDC.Exposure || Data Element Name = pack_years_smoked || Definition = Numeric computed value to represent lifetime tobacco exposure defined as number of cigarettes smoked per day x number of years smoked divided by 20. || Data Type = number || Valid Values =  || Example Values =  || Required? = No || Multiplicity =  || CDE Public ID = 2955385 - caDSR</v>
      </c>
    </row>
    <row r="255" spans="1:11" ht="58">
      <c r="A255" s="485" t="str">
        <f t="shared" si="6"/>
        <v>GDC.Exposure.pack_years_smoked</v>
      </c>
      <c r="B255" s="485" t="s">
        <v>6954</v>
      </c>
      <c r="C255" s="485" t="s">
        <v>6996</v>
      </c>
      <c r="D255" s="485" t="s">
        <v>6997</v>
      </c>
      <c r="E255" s="485" t="s">
        <v>306</v>
      </c>
      <c r="F255" s="485"/>
      <c r="G255" s="485"/>
      <c r="H255" s="485" t="s">
        <v>6358</v>
      </c>
      <c r="I255" s="485"/>
      <c r="J255" s="505" t="s">
        <v>6998</v>
      </c>
      <c r="K255" s="487" t="str">
        <f t="shared" si="7"/>
        <v>Data Element Group = GDC.Exposure || Data Element Name = pack_years_smoked || Definition = Numeric computed value to represent lifetime tobacco exposure defined as number of cigarettes smoked per day x number of years smoked divided by 20. || Data Type = number || Valid Values =  || Example Values =  || Required? = No || Multiplicity =  || CDE Public ID = 2955385 - caDSR</v>
      </c>
    </row>
    <row r="256" spans="1:11" ht="58">
      <c r="A256" s="485" t="str">
        <f t="shared" si="6"/>
        <v>GDC.Exposure.parent_with_radiation_exposure</v>
      </c>
      <c r="B256" s="485" t="s">
        <v>6954</v>
      </c>
      <c r="C256" s="485" t="s">
        <v>6999</v>
      </c>
      <c r="D256" s="485" t="s">
        <v>7000</v>
      </c>
      <c r="E256" s="485" t="s">
        <v>120</v>
      </c>
      <c r="F256" s="485" t="s">
        <v>6580</v>
      </c>
      <c r="G256" s="485"/>
      <c r="H256" s="485" t="s">
        <v>6358</v>
      </c>
      <c r="I256" s="485"/>
      <c r="J256" s="485" t="s">
        <v>6359</v>
      </c>
      <c r="K256" s="487" t="str">
        <f t="shared" si="7"/>
        <v>Data Element Group = GDC.Exposure || Data Element Name = parent_with_radiation_exposure || Definition = Indicates whether the patient's parent(s) were exposed to radiation || Data Type = enum || Valid Values = Yes
No
Not Reported || Example Values =  || Required? = No || Multiplicity =  || CDE Public ID = --</v>
      </c>
    </row>
    <row r="257" spans="1:11" ht="29">
      <c r="A257" s="485" t="str">
        <f t="shared" si="6"/>
        <v>GDC.Exposure.project_id</v>
      </c>
      <c r="B257" s="485" t="s">
        <v>6954</v>
      </c>
      <c r="C257" s="485" t="s">
        <v>6394</v>
      </c>
      <c r="D257" s="485" t="s">
        <v>6395</v>
      </c>
      <c r="E257" s="485"/>
      <c r="F257" s="485"/>
      <c r="G257" s="485"/>
      <c r="H257" s="485"/>
      <c r="I257" s="485"/>
      <c r="J257" s="485"/>
      <c r="K257" s="487" t="str">
        <f t="shared" si="7"/>
        <v xml:space="preserve">Data Element Group = GDC.Exposure || Data Element Name = project_id || Definition = a unique key in combination with submitter_id || Data Type =  || Valid Values =  || Example Values =  || Required? =  || Multiplicity =  || CDE Public ID = </v>
      </c>
    </row>
    <row r="258" spans="1:11" ht="101.5">
      <c r="A258" s="485" t="str">
        <f t="shared" si="6"/>
        <v>GDC.Exposure.radon_exposure</v>
      </c>
      <c r="B258" s="485" t="s">
        <v>6954</v>
      </c>
      <c r="C258" s="485" t="s">
        <v>7001</v>
      </c>
      <c r="D258" s="485" t="s">
        <v>7002</v>
      </c>
      <c r="E258" s="485" t="s">
        <v>120</v>
      </c>
      <c r="F258" s="485" t="s">
        <v>6447</v>
      </c>
      <c r="G258" s="485" t="s">
        <v>6629</v>
      </c>
      <c r="H258" s="485" t="s">
        <v>6358</v>
      </c>
      <c r="I258" s="485"/>
      <c r="J258" s="321" t="s">
        <v>7003</v>
      </c>
      <c r="K258" s="487" t="str">
        <f t="shared" si="7"/>
        <v>Data Element Group = GDC.Exposure || Data Element Name = radon_exposure || Definition = The yes/no/unknown indicator used to describe whether the patient was exposed to radon. || Data Type = enum || Valid Values = Yes
No
Unknown
Not Reported || Example Values = Yes
 No
 Unknown || Required? = No || Multiplicity =  || CDE Public ID = 2816352 - caDSR</v>
      </c>
    </row>
    <row r="259" spans="1:11" ht="43.5">
      <c r="A259" s="485" t="str">
        <f t="shared" ref="A259:A322" si="8">CONCATENATE(B259,".",C259)</f>
        <v>GDC.Exposure.ref:GDC:ubiquitous_properties</v>
      </c>
      <c r="B259" s="485" t="s">
        <v>6954</v>
      </c>
      <c r="C259" s="485" t="s">
        <v>6396</v>
      </c>
      <c r="D259" s="485" t="s">
        <v>6397</v>
      </c>
      <c r="E259" s="485" t="s">
        <v>6398</v>
      </c>
      <c r="F259" s="485"/>
      <c r="G259" s="485"/>
      <c r="H259" s="485" t="s">
        <v>6398</v>
      </c>
      <c r="I259" s="485"/>
      <c r="J259" s="485"/>
      <c r="K259" s="487" t="str">
        <f t="shared" si="7"/>
        <v xml:space="preserve">Data Element Group = GDC.Exposure || Data Element Name = ref:GDC:ubiquitous_properties || Definition = A PropertySet defiend by GDC to hold generic properties that apply to many different entities. || Data Type = n/a || Valid Values =  || Example Values =  || Required? = n/a || Multiplicity =  || CDE Public ID = </v>
      </c>
    </row>
    <row r="260" spans="1:11" ht="130.5">
      <c r="A260" s="485" t="str">
        <f t="shared" si="8"/>
        <v>GDC.Exposure.respirable_crystalline_silica_exposure</v>
      </c>
      <c r="B260" s="485" t="s">
        <v>6954</v>
      </c>
      <c r="C260" s="485" t="s">
        <v>7004</v>
      </c>
      <c r="D260" s="485" t="s">
        <v>7005</v>
      </c>
      <c r="E260" s="485" t="s">
        <v>120</v>
      </c>
      <c r="F260" s="485" t="s">
        <v>6490</v>
      </c>
      <c r="G260" s="485" t="s">
        <v>7006</v>
      </c>
      <c r="H260" s="485" t="s">
        <v>6358</v>
      </c>
      <c r="I260" s="485"/>
      <c r="J260" s="490" t="s">
        <v>6359</v>
      </c>
      <c r="K260" s="487" t="str">
        <f t="shared" ref="K260:K323" si="9">"Data Element Group = "&amp;B260&amp;" || Data Element Name = "&amp;C260&amp;" || Definition = "&amp;D260&amp;" || Data Type = "&amp;E260&amp;" || Valid Values = "&amp;F260&amp;" || Example Values = "&amp;G260&amp;" || Required? = "&amp;H260&amp;" || Multiplicity = "&amp;I260&amp;" || CDE Public ID = "&amp;J260</f>
        <v>Data Element Group = GDC.Exposure || Data Element Name = respirable_crystalline_silica_exposure || Definition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 || Valid Values = Yes
No
Unknown || Example Values = Yes
 No
 Unknown
 || Required? = No || Multiplicity =  || CDE Public ID = --</v>
      </c>
    </row>
    <row r="261" spans="1:11" ht="72.5">
      <c r="A261" s="485" t="str">
        <f t="shared" si="8"/>
        <v>GDC.Exposure.secondhand_smoke_as_child</v>
      </c>
      <c r="B261" s="485" t="s">
        <v>6954</v>
      </c>
      <c r="C261" s="485" t="s">
        <v>7007</v>
      </c>
      <c r="D261" s="485" t="s">
        <v>7008</v>
      </c>
      <c r="E261" s="485" t="s">
        <v>120</v>
      </c>
      <c r="F261" s="485" t="s">
        <v>6447</v>
      </c>
      <c r="G261" s="485"/>
      <c r="H261" s="485" t="s">
        <v>6358</v>
      </c>
      <c r="I261" s="498"/>
      <c r="J261" s="322" t="s">
        <v>7009</v>
      </c>
      <c r="K261" s="487" t="str">
        <f t="shared" si="9"/>
        <v>Data Element Group = GDC.Exposure || Data Element Name = secondhand_smoke_as_child || Definition = The text term used to indicate whether the patient was exposed to secondhand smoke as a child. || Data Type = enum || Valid Values = Yes
No
Unknown
Not Reported || Example Values =  || Required? = No || Multiplicity =  || CDE Public ID = 6841888 - caDSR</v>
      </c>
    </row>
    <row r="262" spans="1:11" ht="29">
      <c r="A262" s="485" t="str">
        <f t="shared" si="8"/>
        <v>GDC.Exposure.smokeless_tobacco_quit_age</v>
      </c>
      <c r="B262" s="485" t="s">
        <v>6954</v>
      </c>
      <c r="C262" s="485" t="s">
        <v>7010</v>
      </c>
      <c r="D262" s="485" t="s">
        <v>7011</v>
      </c>
      <c r="E262" s="485" t="s">
        <v>5852</v>
      </c>
      <c r="F262" s="485"/>
      <c r="G262" s="485"/>
      <c r="H262" s="485" t="s">
        <v>6358</v>
      </c>
      <c r="I262" s="485"/>
      <c r="J262" s="485" t="s">
        <v>6359</v>
      </c>
      <c r="K262" s="487" t="str">
        <f t="shared" si="9"/>
        <v>Data Element Group = GDC.Exposure || Data Element Name = smokeless_tobacco_quit_age || Definition = The age the subject quit smoking tobacco. || Data Type = integer || Valid Values =  || Example Values =  || Required? = No || Multiplicity =  || CDE Public ID = --</v>
      </c>
    </row>
    <row r="263" spans="1:11" ht="87">
      <c r="A263" s="485" t="str">
        <f t="shared" si="8"/>
        <v>GDC.Exposure.smoking_frequency</v>
      </c>
      <c r="B263" s="485" t="s">
        <v>6954</v>
      </c>
      <c r="C263" s="485" t="s">
        <v>7012</v>
      </c>
      <c r="D263" s="485" t="s">
        <v>7013</v>
      </c>
      <c r="E263" s="485" t="s">
        <v>120</v>
      </c>
      <c r="F263" s="485" t="s">
        <v>7014</v>
      </c>
      <c r="G263" s="485" t="s">
        <v>7015</v>
      </c>
      <c r="H263" s="485" t="s">
        <v>6358</v>
      </c>
      <c r="I263" s="485"/>
      <c r="J263" s="490" t="s">
        <v>6359</v>
      </c>
      <c r="K263" s="487" t="str">
        <f t="shared" si="9"/>
        <v>Data Element Group = GDC.Exposure || Data Element Name = smoking_frequency || Definition = The text term used to generally decribe how often the patient smokes. || Data Type = enum || Valid Values = Every day
Some days
Unknown || Example Values = Every day
 Some days
 Unknown || Required? = No || Multiplicity =  || CDE Public ID = --</v>
      </c>
    </row>
    <row r="264" spans="1:11" ht="29">
      <c r="A264" s="485" t="str">
        <f t="shared" si="8"/>
        <v>GDC.Exposure.submitter_id</v>
      </c>
      <c r="B264" s="485" t="s">
        <v>6954</v>
      </c>
      <c r="C264" s="485" t="s">
        <v>6412</v>
      </c>
      <c r="D264" s="485" t="s">
        <v>6413</v>
      </c>
      <c r="E264" s="485"/>
      <c r="F264" s="485"/>
      <c r="G264" s="485"/>
      <c r="H264" s="485"/>
      <c r="I264" s="498"/>
      <c r="J264" s="490"/>
      <c r="K264" s="487" t="str">
        <f t="shared" si="9"/>
        <v xml:space="preserve">Data Element Group = GDC.Exposure || Data Element Name = submitter_id || Definition = a unique key in combination with project_id || Data Type =  || Valid Values =  || Example Values =  || Required? =  || Multiplicity =  || CDE Public ID = </v>
      </c>
    </row>
    <row r="265" spans="1:11" ht="130.5">
      <c r="A265" s="485" t="str">
        <f t="shared" si="8"/>
        <v>GDC.Exposure.time_between_waking_and_first_smoke</v>
      </c>
      <c r="B265" s="485" t="s">
        <v>6954</v>
      </c>
      <c r="C265" s="485" t="s">
        <v>7016</v>
      </c>
      <c r="D265" s="485" t="s">
        <v>7017</v>
      </c>
      <c r="E265" s="485" t="s">
        <v>120</v>
      </c>
      <c r="F265" s="485" t="s">
        <v>7018</v>
      </c>
      <c r="G265" s="485" t="s">
        <v>7019</v>
      </c>
      <c r="H265" s="485" t="s">
        <v>6358</v>
      </c>
      <c r="I265" s="498"/>
      <c r="J265" s="491" t="s">
        <v>7020</v>
      </c>
      <c r="K265" s="487" t="str">
        <f t="shared" si="9"/>
        <v>Data Element Group = GDC.Exposure || Data Element Name = time_between_waking_and_first_smoke || Definition = The text term used to describe the approximate amount of time elapsed between the time the patient wakes up in the morning to the time they smoke their first cigarette. || Data Type = enum || Valid Values = Within 5 Minutes
6-30 Minutes
31-60 Minutes
After 60 Minutes
Unknown || Example Values = Within 5 Minutes
 6-30 Minutes
 31-60 Minutes || Required? = No || Multiplicity =  || CDE Public ID = 3279220 - caDSR</v>
      </c>
    </row>
    <row r="266" spans="1:11" ht="43.5">
      <c r="A266" s="485" t="str">
        <f t="shared" si="8"/>
        <v>GDC.Exposure.tobacco_smoking_onset_year</v>
      </c>
      <c r="B266" s="485" t="s">
        <v>6954</v>
      </c>
      <c r="C266" s="485" t="s">
        <v>7021</v>
      </c>
      <c r="D266" s="485" t="s">
        <v>7022</v>
      </c>
      <c r="E266" s="485" t="s">
        <v>5852</v>
      </c>
      <c r="F266" s="485"/>
      <c r="G266" s="485"/>
      <c r="H266" s="485" t="s">
        <v>6358</v>
      </c>
      <c r="I266" s="498"/>
      <c r="J266" s="504" t="s">
        <v>7023</v>
      </c>
      <c r="K266" s="487" t="str">
        <f t="shared" si="9"/>
        <v>Data Element Group = GDC.Exposure || Data Element Name = tobacco_smoking_onset_year || Definition = The year in which the participant began smoking. || Data Type = integer || Valid Values =  || Example Values =  || Required? = No || Multiplicity =  || CDE Public ID = 2228604 - caDSR</v>
      </c>
    </row>
    <row r="267" spans="1:11" ht="43.5">
      <c r="A267" s="485" t="str">
        <f t="shared" si="8"/>
        <v>GDC.Exposure.tobacco_smoking_quit_year</v>
      </c>
      <c r="B267" s="485" t="s">
        <v>6954</v>
      </c>
      <c r="C267" s="485" t="s">
        <v>7024</v>
      </c>
      <c r="D267" s="485" t="s">
        <v>7025</v>
      </c>
      <c r="E267" s="485" t="s">
        <v>5852</v>
      </c>
      <c r="F267" s="485"/>
      <c r="G267" s="485"/>
      <c r="H267" s="485" t="s">
        <v>6358</v>
      </c>
      <c r="I267" s="498"/>
      <c r="J267" s="321" t="s">
        <v>7026</v>
      </c>
      <c r="K267" s="487" t="str">
        <f t="shared" si="9"/>
        <v>Data Element Group = GDC.Exposure || Data Element Name = tobacco_smoking_quit_year || Definition = The year in which the participant quit smoking. || Data Type = integer || Valid Values =  || Example Values =  || Required? = No || Multiplicity =  || CDE Public ID = 2228610 - caDSR</v>
      </c>
    </row>
    <row r="268" spans="1:11" ht="188.5">
      <c r="A268" s="485" t="str">
        <f t="shared" si="8"/>
        <v>GDC.Exposure.tobacco_smoking_status</v>
      </c>
      <c r="B268" s="485" t="s">
        <v>6954</v>
      </c>
      <c r="C268" s="485" t="s">
        <v>7027</v>
      </c>
      <c r="D268" s="485" t="s">
        <v>7028</v>
      </c>
      <c r="E268" s="485" t="s">
        <v>120</v>
      </c>
      <c r="F268" s="485" t="s">
        <v>7029</v>
      </c>
      <c r="G268" s="485" t="s">
        <v>7030</v>
      </c>
      <c r="H268" s="485" t="s">
        <v>6358</v>
      </c>
      <c r="I268" s="485"/>
      <c r="J268" s="505" t="s">
        <v>7031</v>
      </c>
      <c r="K268" s="487" t="str">
        <f t="shared" si="9"/>
        <v>Data Element Group = GDC.Exposure || Data Element Name = tobacco_smoking_status || Definition = Category describing current smoking status and smoking history as self-reported by a patient. || Data Type = enum || Valid Values = 1
2
3
4
5
6
7
Unknown
Not Reported || Example Values = 1
 2
 3
 4 || Required? = No || Multiplicity =  || CDE Public ID = 2181650 - caDSR</v>
      </c>
    </row>
    <row r="269" spans="1:11" ht="43.5">
      <c r="A269" s="485" t="str">
        <f t="shared" si="8"/>
        <v>GDC.Exposure.tobacco_use_per_day</v>
      </c>
      <c r="B269" s="485" t="s">
        <v>6954</v>
      </c>
      <c r="C269" s="485" t="s">
        <v>7032</v>
      </c>
      <c r="D269" s="485" t="s">
        <v>7033</v>
      </c>
      <c r="E269" s="485" t="s">
        <v>306</v>
      </c>
      <c r="F269" s="485"/>
      <c r="G269" s="485"/>
      <c r="H269" s="485" t="s">
        <v>6358</v>
      </c>
      <c r="I269" s="485"/>
      <c r="J269" s="485" t="s">
        <v>6359</v>
      </c>
      <c r="K269" s="487" t="str">
        <f t="shared" si="9"/>
        <v>Data Element Group = GDC.Exposure || Data Element Name = tobacco_use_per_day || Definition = Numeric value that represents the number of times the patient uses tobacco each day. || Data Type = number || Valid Values =  || Example Values =  || Required? = No || Multiplicity =  || CDE Public ID = --</v>
      </c>
    </row>
    <row r="270" spans="1:11" ht="409.5">
      <c r="A270" s="485" t="str">
        <f t="shared" si="8"/>
        <v>GDC.Exposure.type_of_smoke_exposure</v>
      </c>
      <c r="B270" s="485" t="s">
        <v>6954</v>
      </c>
      <c r="C270" s="485" t="s">
        <v>7034</v>
      </c>
      <c r="D270" s="485" t="s">
        <v>7035</v>
      </c>
      <c r="E270" s="485" t="s">
        <v>120</v>
      </c>
      <c r="F270" s="485" t="s">
        <v>7036</v>
      </c>
      <c r="G270" s="485" t="s">
        <v>7037</v>
      </c>
      <c r="H270" s="485" t="s">
        <v>6358</v>
      </c>
      <c r="I270" s="485"/>
      <c r="J270" s="490" t="s">
        <v>6359</v>
      </c>
      <c r="K270" s="487" t="str">
        <f t="shared" si="9"/>
        <v>Data Element Group = GDC.Exposure || Data Element Name = type_of_smoke_exposure || Definition = The text term used to describe the patient's specific type of smoke exposure. || Data Type = enum || Valid Values = Accidental building fire smoke
Accidental fire smoke, grass
Accidental fire smoke, NOS
Accidental forest fire smoke
Accidental vehicle fire smoke
Aircraft smoke
Burning tree smoke
Coal smoke, NOS
Cooking-related smoke, NOS
Electrical fire smoke
Electronic cigarette smoke, NOS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NOS
Tobacco smoke, pipe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Unknown || Example Values = Accidental building fire smoke
Accidental fire smoke, grass
Recreational fire smoke || Required? = No || Multiplicity =  || CDE Public ID = --</v>
      </c>
    </row>
    <row r="271" spans="1:11" ht="130.5">
      <c r="A271" s="485" t="str">
        <f t="shared" si="8"/>
        <v>GDC.Exposure.type_of_tobacco_used</v>
      </c>
      <c r="B271" s="485" t="s">
        <v>6954</v>
      </c>
      <c r="C271" s="485" t="s">
        <v>7038</v>
      </c>
      <c r="D271" s="485" t="s">
        <v>7039</v>
      </c>
      <c r="E271" s="485" t="s">
        <v>120</v>
      </c>
      <c r="F271" s="485" t="s">
        <v>7040</v>
      </c>
      <c r="G271" s="485" t="s">
        <v>7041</v>
      </c>
      <c r="H271" s="485" t="s">
        <v>6358</v>
      </c>
      <c r="I271" s="498"/>
      <c r="J271" s="490" t="s">
        <v>6359</v>
      </c>
      <c r="K271" s="487" t="str">
        <f t="shared" si="9"/>
        <v>Data Element Group = GDC.Exposure || Data Element Name = type_of_tobacco_used || Definition = The text term used to describe the specific type of tobacco used by the patient. || Data Type = enum || Valid Values = Cigar
Cigarette
Electronic Cigarette
Other
Pipe
Smokeless Tobacco || Example Values = Cigarettes
 Cigar
 Electronic Cigarette || Required? = No || Multiplicity =  || CDE Public ID = --</v>
      </c>
    </row>
    <row r="272" spans="1:11" ht="43.5">
      <c r="A272" s="485" t="str">
        <f t="shared" si="8"/>
        <v>GDC.Exposure.years_smoked</v>
      </c>
      <c r="B272" s="485" t="s">
        <v>6954</v>
      </c>
      <c r="C272" s="485" t="s">
        <v>7042</v>
      </c>
      <c r="D272" s="485" t="s">
        <v>7043</v>
      </c>
      <c r="E272" s="485" t="s">
        <v>306</v>
      </c>
      <c r="F272" s="485"/>
      <c r="G272" s="485"/>
      <c r="H272" s="485" t="s">
        <v>6358</v>
      </c>
      <c r="I272" s="498"/>
      <c r="J272" s="321" t="s">
        <v>7044</v>
      </c>
      <c r="K272" s="487" t="str">
        <f t="shared" si="9"/>
        <v>Data Element Group = GDC.Exposure || Data Element Name = years_smoked || Definition = Numeric value (or unknown) to represent the number of years a person has been smoking. || Data Type = number || Valid Values =  || Example Values =  || Required? = No || Multiplicity =  || CDE Public ID = 3137957 - caDSR</v>
      </c>
    </row>
    <row r="273" spans="1:11" ht="29" hidden="1">
      <c r="A273" s="485" t="str">
        <f t="shared" si="8"/>
        <v>GDC.FamilyHistory.describes (Case)</v>
      </c>
      <c r="B273" s="485" t="s">
        <v>7045</v>
      </c>
      <c r="C273" s="485" t="s">
        <v>6546</v>
      </c>
      <c r="D273" s="485"/>
      <c r="E273" s="485" t="s">
        <v>6466</v>
      </c>
      <c r="F273" s="485"/>
      <c r="G273" s="485"/>
      <c r="H273" s="485" t="s">
        <v>6082</v>
      </c>
      <c r="I273" s="485"/>
      <c r="J273" s="490"/>
      <c r="K273" s="487" t="str">
        <f t="shared" si="9"/>
        <v xml:space="preserve">Data Element Group = GDC.FamilyHistory || Data Element Name = describes (Case) || Definition =  || Data Type = GDC.Case || Valid Values =  || Example Values =  || Required? = Yes || Multiplicity =  || CDE Public ID = </v>
      </c>
    </row>
    <row r="274" spans="1:11" ht="29" hidden="1">
      <c r="A274" s="485" t="str">
        <f t="shared" si="8"/>
        <v>GDC.FamilyHistory.id</v>
      </c>
      <c r="B274" s="485" t="s">
        <v>7045</v>
      </c>
      <c r="C274" s="485" t="s">
        <v>6384</v>
      </c>
      <c r="D274" s="485" t="s">
        <v>549</v>
      </c>
      <c r="E274" s="485"/>
      <c r="F274" s="485"/>
      <c r="G274" s="485"/>
      <c r="H274" s="485"/>
      <c r="I274" s="498"/>
      <c r="J274" s="485"/>
      <c r="K274" s="487" t="str">
        <f t="shared" si="9"/>
        <v xml:space="preserve">Data Element Group = GDC.FamilyHistory || Data Element Name = id || Definition = a unique key || Data Type =  || Valid Values =  || Example Values =  || Required? =  || Multiplicity =  || CDE Public ID = </v>
      </c>
    </row>
    <row r="275" spans="1:11" ht="29" hidden="1">
      <c r="A275" s="485" t="str">
        <f t="shared" si="8"/>
        <v>GDC.FamilyHistory.project_id</v>
      </c>
      <c r="B275" s="485" t="s">
        <v>7045</v>
      </c>
      <c r="C275" s="485" t="s">
        <v>6394</v>
      </c>
      <c r="D275" s="485" t="s">
        <v>6395</v>
      </c>
      <c r="E275" s="485"/>
      <c r="F275" s="485"/>
      <c r="G275" s="485"/>
      <c r="H275" s="485"/>
      <c r="I275" s="485"/>
      <c r="J275" s="499"/>
      <c r="K275" s="487" t="str">
        <f t="shared" si="9"/>
        <v xml:space="preserve">Data Element Group = GDC.FamilyHistory || Data Element Name = project_id || Definition = a unique key in combination with submitter_id || Data Type =  || Valid Values =  || Example Values =  || Required? =  || Multiplicity =  || CDE Public ID = </v>
      </c>
    </row>
    <row r="276" spans="1:11" ht="43.5" hidden="1">
      <c r="A276" s="485" t="str">
        <f t="shared" si="8"/>
        <v>GDC.FamilyHistory.ref:GDC:ubiquitous_properties</v>
      </c>
      <c r="B276" s="485" t="s">
        <v>7045</v>
      </c>
      <c r="C276" s="485" t="s">
        <v>6396</v>
      </c>
      <c r="D276" s="485" t="s">
        <v>6397</v>
      </c>
      <c r="E276" s="485" t="s">
        <v>6398</v>
      </c>
      <c r="F276" s="485"/>
      <c r="G276" s="485"/>
      <c r="H276" s="485" t="s">
        <v>6398</v>
      </c>
      <c r="I276" s="485"/>
      <c r="J276" s="490"/>
      <c r="K276" s="487" t="str">
        <f t="shared" si="9"/>
        <v xml:space="preserve">Data Element Group = GDC.FamilyHistory || Data Element Name = ref:GDC:ubiquitous_properties || Definition = A PropertySet defiend by GDC to hold generic properties that apply to many different entities. || Data Type = n/a || Valid Values =  || Example Values =  || Required? = n/a || Multiplicity =  || CDE Public ID = </v>
      </c>
    </row>
    <row r="277" spans="1:11" ht="43.5" hidden="1">
      <c r="A277" s="485" t="str">
        <f t="shared" si="8"/>
        <v>GDC.FamilyHistory.relationship_age_at_diagnosis</v>
      </c>
      <c r="B277" s="485" t="s">
        <v>7045</v>
      </c>
      <c r="C277" s="485" t="s">
        <v>7046</v>
      </c>
      <c r="D277" s="485" t="s">
        <v>7047</v>
      </c>
      <c r="E277" s="485" t="s">
        <v>306</v>
      </c>
      <c r="F277" s="485"/>
      <c r="G277" s="485"/>
      <c r="H277" s="485" t="s">
        <v>6358</v>
      </c>
      <c r="I277" s="498"/>
      <c r="J277" s="485" t="s">
        <v>7048</v>
      </c>
      <c r="K277" s="487" t="str">
        <f t="shared" si="9"/>
        <v>Data Element Group = GDC.FamilyHistory || Data Element Name = relationship_age_at_diagnosis || Definition = The age (in years) when the patient's relative was first diagnosed. || Data Type = number || Valid Values =  || Example Values =  || Required? = No || Multiplicity =  || CDE Public ID = 5300571 - caDSR</v>
      </c>
    </row>
    <row r="278" spans="1:11" ht="116" hidden="1">
      <c r="A278" s="485" t="str">
        <f t="shared" si="8"/>
        <v>GDC.FamilyHistory.relationship_gender</v>
      </c>
      <c r="B278" s="485" t="s">
        <v>7045</v>
      </c>
      <c r="C278" s="485" t="s">
        <v>7049</v>
      </c>
      <c r="D278" s="485" t="s">
        <v>7050</v>
      </c>
      <c r="E278" s="485" t="s">
        <v>120</v>
      </c>
      <c r="F278" s="485" t="s">
        <v>6551</v>
      </c>
      <c r="G278" s="485" t="s">
        <v>7051</v>
      </c>
      <c r="H278" s="485" t="s">
        <v>6358</v>
      </c>
      <c r="I278" s="485"/>
      <c r="J278" s="321" t="s">
        <v>7052</v>
      </c>
      <c r="K278" s="487" t="str">
        <f t="shared" si="9"/>
        <v>Data Element Group = GDC.FamilyHistory || Data Element Name = relationship_gender || Definition = The text term used to describe the gender of the patient's relative with a history of cancer. || Data Type = enum || Valid Values = female
male
unknown
unspecified
not reported || Example Values = female
 male
 unknown || Required? = No || Multiplicity =  || CDE Public ID = 6161021 - caDSR</v>
      </c>
    </row>
    <row r="279" spans="1:11" ht="409.5" hidden="1">
      <c r="A279" s="485" t="str">
        <f t="shared" si="8"/>
        <v>GDC.FamilyHistory.relationship_primary_diagnosis</v>
      </c>
      <c r="B279" s="485" t="s">
        <v>7045</v>
      </c>
      <c r="C279" s="485" t="s">
        <v>7053</v>
      </c>
      <c r="D279" s="485" t="s">
        <v>7054</v>
      </c>
      <c r="E279" s="485" t="s">
        <v>120</v>
      </c>
      <c r="F279" s="485" t="s">
        <v>7055</v>
      </c>
      <c r="G279" s="485" t="s">
        <v>7056</v>
      </c>
      <c r="H279" s="485" t="s">
        <v>6358</v>
      </c>
      <c r="I279" s="485"/>
      <c r="J279" s="321" t="s">
        <v>7057</v>
      </c>
      <c r="K279" s="487" t="str">
        <f t="shared" si="9"/>
        <v>Data Element Group = GDC.FamilyHistory || Data Element Name = relationship_primary_diagnosis || Definition = The text term used to describe the malignant diagnosis of the patient's relative with a history of cancer. || Data Type = enum || Valid Values = Adrenal Gland Cancer
Basal Cell Cancer
Bile Duct Cancer
Bladder Cancer
Blood Cancer
Bone Cancer
Brain Cancer
Breast Cancer
Cancer
Cervical Cancer
Chondrosarcoma
CNS Cancer
Colorectal Cancer
Esophageal Cancer
Ewing Sarcoma
Gallbladder Cancer
Gastric Cancer
Glioblastoma
Gynecologic Cancer
Head and Neck Cancer
Hematologic Cancer
Kaposi Sarcoma
Kidney Cancer
Laryngeal Cancer
Leukemia
Liver Cancer
Lung Cancer
Lymph Node Cancer
Lymphoma
Melanoma
Mesothelioma
Multiple Myeloma
Neuroblastoma
Osteosarcoma
Ovarian Cancer
Pancreas Cancer
Pediatric Liver Cancer
Prostate Cancer
Rectal Cancer
Rhabdomyosarcoma
Sarcoma
Skin Cancer
Spleen Cancer
Testicular Cancer
Throat Cancer
Thyroid Cancer
Tongue Cancer
Tonsillar Cancer
Uterine Cancer
Wilms Tumor
Unknown
Not Reported || Example Values = Adrenal Gland Cancer
 Basal Cell Cancer
 Bile Duct Cancer || Required? = No || Multiplicity =  || CDE Public ID = 6161022 - caDSR</v>
      </c>
    </row>
    <row r="280" spans="1:11" ht="409.5" hidden="1">
      <c r="A280" s="485" t="str">
        <f t="shared" si="8"/>
        <v>GDC.FamilyHistory.relationship_type</v>
      </c>
      <c r="B280" s="485" t="s">
        <v>7045</v>
      </c>
      <c r="C280" s="485" t="s">
        <v>7058</v>
      </c>
      <c r="D280" s="485" t="s">
        <v>7059</v>
      </c>
      <c r="E280" s="485" t="s">
        <v>120</v>
      </c>
      <c r="F280" s="485" t="s">
        <v>7060</v>
      </c>
      <c r="G280" s="485" t="s">
        <v>7061</v>
      </c>
      <c r="H280" s="485" t="s">
        <v>6358</v>
      </c>
      <c r="I280" s="485"/>
      <c r="J280" s="321" t="s">
        <v>7062</v>
      </c>
      <c r="K280" s="487" t="str">
        <f t="shared" si="9"/>
        <v>Data Element Group = GDC.FamilyHistory || Data Element Name = relationship_type || Definition = The subgroup that describes the state of connectedness between members of the unit of society organized around kinship ties. || Data Type = enum || Valid Values = Adopted Brother
Adopted Daughter
Adopted Sister
Adopted Son
Adoptive Father
Adoptive Mother
Aunt
Brother
Brother-in-law
Child
Cousin
Daughter
Daughter-in-law
Domestic Partner
Father
Father-in-law
Female Cousin
Female Sibling of Adopted Child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Male Sibling of Adopted Child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Sibling
Sister
Sister-in-law
Son
Son-in-law
Spouse
Step Child
Step Sibling
Stepbrother
Stepdaughter
Stepfather
Stepmother
Stepsister
Stepson
Twin Sibling
Uncle
Unrelated
Ward
Wife
Unknown
Not Reported || Example Values = Adopted Daughter
 Adopted Son
 Adoptive Brother || Required? = No || Multiplicity =  || CDE Public ID = 2690165 - caDSR</v>
      </c>
    </row>
    <row r="281" spans="1:11" ht="101.5" hidden="1">
      <c r="A281" s="485" t="str">
        <f t="shared" si="8"/>
        <v>GDC.FamilyHistory.relative_with_cancer_history</v>
      </c>
      <c r="B281" s="485" t="s">
        <v>7045</v>
      </c>
      <c r="C281" s="485" t="s">
        <v>7063</v>
      </c>
      <c r="D281" s="485" t="s">
        <v>7064</v>
      </c>
      <c r="E281" s="485" t="s">
        <v>120</v>
      </c>
      <c r="F281" s="485" t="s">
        <v>7065</v>
      </c>
      <c r="G281" s="485" t="s">
        <v>7066</v>
      </c>
      <c r="H281" s="485" t="s">
        <v>6358</v>
      </c>
      <c r="I281" s="485"/>
      <c r="J281" s="321" t="s">
        <v>7067</v>
      </c>
      <c r="K281" s="487" t="str">
        <f t="shared" si="9"/>
        <v>Data Element Group = GDC.FamilyHistory || Data Element Name = relative_with_cancer_history || Definition = The yes/no/unknown indicator used to describe whether any of the patient's relatives have a history of cancer. || Data Type = enum || Valid Values = yes
no
unknown
not reported || Example Values = yes
 no
 unknown || Required? = No || Multiplicity =  || CDE Public ID = 6161023 - caDSR</v>
      </c>
    </row>
    <row r="282" spans="1:11" ht="43.5" hidden="1">
      <c r="A282" s="485" t="str">
        <f t="shared" si="8"/>
        <v>GDC.FamilyHistory.relatives_with_cancer_history_count</v>
      </c>
      <c r="B282" s="485" t="s">
        <v>7045</v>
      </c>
      <c r="C282" s="485" t="s">
        <v>7068</v>
      </c>
      <c r="D282" s="485" t="s">
        <v>7069</v>
      </c>
      <c r="E282" s="485" t="s">
        <v>5852</v>
      </c>
      <c r="F282" s="485"/>
      <c r="G282" s="485"/>
      <c r="H282" s="485" t="s">
        <v>6358</v>
      </c>
      <c r="I282" s="485"/>
      <c r="J282" s="485" t="s">
        <v>6359</v>
      </c>
      <c r="K282" s="487" t="str">
        <f t="shared" si="9"/>
        <v>Data Element Group = GDC.FamilyHistory || Data Element Name = relatives_with_cancer_history_count || Definition = The number of relatives the patient has with a known history of cancer. || Data Type = integer || Valid Values =  || Example Values =  || Required? = No || Multiplicity =  || CDE Public ID = --</v>
      </c>
    </row>
    <row r="283" spans="1:11" ht="29" hidden="1">
      <c r="A283" s="485" t="str">
        <f t="shared" si="8"/>
        <v>GDC.FamilyHistory.submitter_id</v>
      </c>
      <c r="B283" s="485" t="s">
        <v>7045</v>
      </c>
      <c r="C283" s="485" t="s">
        <v>6412</v>
      </c>
      <c r="D283" s="485" t="s">
        <v>6413</v>
      </c>
      <c r="E283" s="485"/>
      <c r="F283" s="485"/>
      <c r="G283" s="485"/>
      <c r="H283" s="485"/>
      <c r="I283" s="485"/>
      <c r="J283" s="485"/>
      <c r="K283" s="487" t="str">
        <f t="shared" si="9"/>
        <v xml:space="preserve">Data Element Group = GDC.FamilyHistory || Data Element Name = submitter_id || Definition = a unique key in combination with project_id || Data Type =  || Valid Values =  || Example Values =  || Required? =  || Multiplicity =  || CDE Public ID = </v>
      </c>
    </row>
    <row r="284" spans="1:11" ht="409.5" hidden="1">
      <c r="A284" s="485" t="str">
        <f t="shared" si="8"/>
        <v>GDC.FollowUp.adverse_event</v>
      </c>
      <c r="B284" s="485" t="s">
        <v>7070</v>
      </c>
      <c r="C284" s="485" t="s">
        <v>7071</v>
      </c>
      <c r="D284" s="485" t="s">
        <v>7072</v>
      </c>
      <c r="E284" s="485" t="s">
        <v>120</v>
      </c>
      <c r="F284" s="485" t="s">
        <v>7073</v>
      </c>
      <c r="G284" s="485" t="s">
        <v>7074</v>
      </c>
      <c r="H284" s="485" t="s">
        <v>6358</v>
      </c>
      <c r="I284" s="485"/>
      <c r="J284" s="322" t="s">
        <v>7075</v>
      </c>
      <c r="K284" s="487" t="str">
        <f t="shared" si="9"/>
        <v>Data Element Group = GDC.FollowUp || Data Element Name = adverse_event || Definition = Text that represents the Common Terminology Criteria for Adverse Events low level term name for an adverse event. || Data Type = enum || Valid Values = 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 || Example Values = Abdominal Distension
 Abdominal Infection
 Abdominal Pain || Required? = No || Multiplicity =  || CDE Public ID = 3125302 - caDSR</v>
      </c>
    </row>
    <row r="285" spans="1:11" ht="87" hidden="1">
      <c r="A285" s="485" t="str">
        <f t="shared" si="8"/>
        <v>GDC.FollowUp.adverse_event_grade</v>
      </c>
      <c r="B285" s="485" t="s">
        <v>7070</v>
      </c>
      <c r="C285" s="485" t="s">
        <v>7076</v>
      </c>
      <c r="D285" s="485" t="s">
        <v>7077</v>
      </c>
      <c r="E285" s="485" t="s">
        <v>120</v>
      </c>
      <c r="F285" s="485" t="s">
        <v>7078</v>
      </c>
      <c r="G285" s="485"/>
      <c r="H285" s="485" t="s">
        <v>6358</v>
      </c>
      <c r="I285" s="485"/>
      <c r="J285" s="322" t="s">
        <v>7079</v>
      </c>
      <c r="K285" s="487" t="str">
        <f t="shared" si="9"/>
        <v>Data Element Group = GDC.FollowUp || Data Element Name = adverse_event_grade || Definition = The text term used to describe a specific histone variants, which are proteins that substitute for the core canonical histones. || Data Type = enum || Valid Values = Grade 1
Grade 2
Grade 3
Grade 4
Grade 5 || Example Values =  || Required? = No || Multiplicity =  || CDE Public ID = 2944515 - caDSR</v>
      </c>
    </row>
    <row r="286" spans="1:11" ht="333.5" hidden="1">
      <c r="A286" s="485" t="str">
        <f t="shared" si="8"/>
        <v>GDC.FollowUp.aids_risk_factors</v>
      </c>
      <c r="B286" s="485" t="s">
        <v>7070</v>
      </c>
      <c r="C286" s="485" t="s">
        <v>7080</v>
      </c>
      <c r="D286" s="485" t="s">
        <v>7081</v>
      </c>
      <c r="E286" s="485" t="s">
        <v>120</v>
      </c>
      <c r="F286" s="485" t="s">
        <v>7082</v>
      </c>
      <c r="G286" s="485"/>
      <c r="H286" s="485" t="s">
        <v>6358</v>
      </c>
      <c r="I286" s="485"/>
      <c r="J286" s="507" t="s">
        <v>6359</v>
      </c>
      <c r="K286" s="487" t="str">
        <f t="shared" si="9"/>
        <v>Data Element Group = GDC.FollowUp || Data Element Name = aids_risk_factors || Definition = The text term used to describe a risk factor of the acquired immunodeficiency syndrome (AIDS) that the patient either had at time time of the study or experienced in the past. || Data Type = enum || Valid Values = Candidiasis
Coccidioidomycosis
Cryptococcosis
Cryptosporidiosis, Chronic Intestinal
Cytomegalovirus
Encephalopathy
Herpes Simplex Virus
Histoplasmosis
Isosporiasis
Mycobacterium avium Complex
Mycobacterium tuberculosis
Mycobacterium, NOS
Nocardiosis
Pneumocystis Pneumonia
Pneumonia, NOS
Progressive Multifocal Leukoencephalopathy
Salmonella Septicemia
Toxoplasmosis
Wasting Syndrome || Example Values =  || Required? = No || Multiplicity =  || CDE Public ID = --</v>
      </c>
    </row>
    <row r="287" spans="1:11" ht="116" hidden="1">
      <c r="A287" s="485" t="str">
        <f t="shared" si="8"/>
        <v>GDC.FollowUp.barretts_esophagus_goblet_cells_present</v>
      </c>
      <c r="B287" s="485" t="s">
        <v>7070</v>
      </c>
      <c r="C287" s="485" t="s">
        <v>7083</v>
      </c>
      <c r="D287" s="485" t="s">
        <v>7084</v>
      </c>
      <c r="E287" s="485" t="s">
        <v>120</v>
      </c>
      <c r="F287" s="485" t="s">
        <v>6447</v>
      </c>
      <c r="G287" s="485" t="s">
        <v>6629</v>
      </c>
      <c r="H287" s="485" t="s">
        <v>6358</v>
      </c>
      <c r="I287" s="485"/>
      <c r="J287" s="504" t="s">
        <v>7085</v>
      </c>
      <c r="K287" s="487" t="str">
        <f t="shared" si="9"/>
        <v>Data Element Group = GDC.FollowUp || Data Element Name = barretts_esophagus_goblet_cells_present || Definition = The yes/no/unknown indicator used to describe whether goblet cells were determined to be present in a patient diagnosed with Barrett's esophagus. || Data Type = enum || Valid Values = Yes
No
Unknown
Not Reported || Example Values = Yes
 No
 Unknown || Required? = No || Multiplicity =  || CDE Public ID = 3440216 - caDSR</v>
      </c>
    </row>
    <row r="288" spans="1:11" ht="43.5" hidden="1">
      <c r="A288" s="485" t="str">
        <f t="shared" si="8"/>
        <v>GDC.FollowUp.bmi</v>
      </c>
      <c r="B288" s="485" t="s">
        <v>7070</v>
      </c>
      <c r="C288" s="485" t="s">
        <v>7086</v>
      </c>
      <c r="D288" s="485" t="s">
        <v>7087</v>
      </c>
      <c r="E288" s="485" t="s">
        <v>306</v>
      </c>
      <c r="F288" s="485"/>
      <c r="G288" s="485"/>
      <c r="H288" s="485" t="s">
        <v>6358</v>
      </c>
      <c r="I288" s="498"/>
      <c r="J288" s="321" t="s">
        <v>7088</v>
      </c>
      <c r="K288" s="487" t="str">
        <f t="shared" si="9"/>
        <v>Data Element Group = GDC.FollowUp || Data Element Name = bmi || Definition = A calculated numerical quantity that represents an individual's weight to height ratio. || Data Type = number || Valid Values =  || Example Values =  || Required? = No || Multiplicity =  || CDE Public ID = 2006410 - caDSR</v>
      </c>
    </row>
    <row r="289" spans="1:11" ht="43.5" hidden="1">
      <c r="A289" s="485" t="str">
        <f t="shared" si="8"/>
        <v>GDC.FollowUp.body_surface_area</v>
      </c>
      <c r="B289" s="485" t="s">
        <v>7070</v>
      </c>
      <c r="C289" s="485" t="s">
        <v>7089</v>
      </c>
      <c r="D289" s="485" t="s">
        <v>7090</v>
      </c>
      <c r="E289" s="485" t="s">
        <v>306</v>
      </c>
      <c r="F289" s="485"/>
      <c r="G289" s="485"/>
      <c r="H289" s="485" t="s">
        <v>6358</v>
      </c>
      <c r="I289" s="485"/>
      <c r="J289" s="321" t="s">
        <v>7091</v>
      </c>
      <c r="K289" s="487" t="str">
        <f t="shared" si="9"/>
        <v>Data Element Group = GDC.FollowUp || Data Element Name = body_surface_area || Definition = Numeric value used to represent the 2-dimensional extent of the body surface relating height to weight. || Data Type = number || Valid Values =  || Example Values =  || Required? = No || Multiplicity =  || CDE Public ID = 653 - caDSR</v>
      </c>
    </row>
    <row r="290" spans="1:11" ht="43.5" hidden="1">
      <c r="A290" s="485" t="str">
        <f t="shared" si="8"/>
        <v>GDC.FollowUp.cause_of_response</v>
      </c>
      <c r="B290" s="485" t="s">
        <v>7070</v>
      </c>
      <c r="C290" s="485" t="s">
        <v>7092</v>
      </c>
      <c r="D290" s="485" t="s">
        <v>7093</v>
      </c>
      <c r="E290" s="485" t="s">
        <v>5793</v>
      </c>
      <c r="F290" s="485"/>
      <c r="G290" s="485"/>
      <c r="H290" s="485" t="s">
        <v>6358</v>
      </c>
      <c r="I290" s="485"/>
      <c r="J290" s="321" t="s">
        <v>7094</v>
      </c>
      <c r="K290" s="487" t="str">
        <f t="shared" si="9"/>
        <v>Data Element Group = GDC.FollowUp || Data Element Name = cause_of_response || Definition = The text term used to describe the suspected cause or reason for the patient disease response. || Data Type = string || Valid Values =  || Example Values =  || Required? = No || Multiplicity =  || CDE Public ID = 6161025 - caDSR</v>
      </c>
    </row>
    <row r="291" spans="1:11" ht="43.5" hidden="1">
      <c r="A291" s="485" t="str">
        <f t="shared" si="8"/>
        <v>GDC.FollowUp.cd4_count</v>
      </c>
      <c r="B291" s="485" t="s">
        <v>7070</v>
      </c>
      <c r="C291" s="485" t="s">
        <v>7095</v>
      </c>
      <c r="D291" s="485" t="s">
        <v>7096</v>
      </c>
      <c r="E291" s="485" t="s">
        <v>306</v>
      </c>
      <c r="F291" s="485"/>
      <c r="G291" s="485"/>
      <c r="H291" s="485" t="s">
        <v>6358</v>
      </c>
      <c r="I291" s="485"/>
      <c r="J291" s="321" t="s">
        <v>7097</v>
      </c>
      <c r="K291" s="487" t="str">
        <f t="shared" si="9"/>
        <v>Data Element Group = GDC.FollowUp || Data Element Name = cd4_count || Definition = The text term used to describe the outcome of the procedure to determine the amount of the CD4 expressing cells in a sample. || Data Type = number || Valid Values =  || Example Values =  || Required? = No || Multiplicity =  || CDE Public ID = 4182751 - caDSR</v>
      </c>
    </row>
    <row r="292" spans="1:11" ht="116" hidden="1">
      <c r="A292" s="485" t="str">
        <f t="shared" si="8"/>
        <v>GDC.FollowUp.cdc_hiv_risk_factors</v>
      </c>
      <c r="B292" s="485" t="s">
        <v>7070</v>
      </c>
      <c r="C292" s="485" t="s">
        <v>7098</v>
      </c>
      <c r="D292" s="511" t="s">
        <v>7099</v>
      </c>
      <c r="E292" s="485" t="s">
        <v>120</v>
      </c>
      <c r="F292" s="485"/>
      <c r="G292" s="485"/>
      <c r="H292" s="485" t="s">
        <v>6358</v>
      </c>
      <c r="I292" s="485"/>
      <c r="J292" s="512" t="s">
        <v>6359</v>
      </c>
      <c r="K292" s="487" t="str">
        <f t="shared" si="9"/>
        <v>Data Element Group = GDC.FollowUp || Data Element Name = cdc_hiv_risk_factors || Definition = Hemophiliac
Heterosexual Contact
Homosexual Contact
Intravenous Drug User
None
Transfusion Recipient
Unknown
Not Reported || Data Type = enum || Valid Values =  || Example Values =  || Required? = No || Multiplicity =  || CDE Public ID = --</v>
      </c>
    </row>
    <row r="293" spans="1:11" ht="409.5" hidden="1">
      <c r="A293" s="485" t="str">
        <f t="shared" si="8"/>
        <v>GDC.FollowUp.comorbidity</v>
      </c>
      <c r="B293" s="485" t="s">
        <v>7070</v>
      </c>
      <c r="C293" s="485" t="s">
        <v>7100</v>
      </c>
      <c r="D293" s="485" t="s">
        <v>7101</v>
      </c>
      <c r="E293" s="485" t="s">
        <v>120</v>
      </c>
      <c r="F293" s="485" t="s">
        <v>7102</v>
      </c>
      <c r="G293" s="485" t="s">
        <v>7103</v>
      </c>
      <c r="H293" s="485" t="s">
        <v>6358</v>
      </c>
      <c r="I293" s="498"/>
      <c r="J293" s="504" t="s">
        <v>7104</v>
      </c>
      <c r="K293" s="487" t="str">
        <f t="shared" si="9"/>
        <v>Data Element Group = GDC.FollowUp || Data Element Name = comorbidity || Definition = The text term used to describe a comorbidity disease, which coexists with the patient's malignant disease. || Data Type = enum || Valid Values = Abnormal Glucose Level
Acute Renal Failure
Adenocarcinoma
Adenomatous Polyposis Coli
Adrenocortical Insufficiency
Allergies
Alpha-1 Antitrypsin
Anemia
Anxiety
Arrhythmia
Arthritis
Asthma
Ataxia-telangiectasia
Atrial Fibrillation
Autoimmune Lymphoproliferative Syndrome (ALPS)
Avascular Necrosis
Bacteroides fragilis
Barrett's Esophagus
Basal Cell Carcinoma
Beckwith-Wiedemann
Behcet's Disease
Biliary Disorder
Blood Clots
Bone Fracture(s)
Bronchitis
Calcium Channel Blockers
Cancer
Cataracts
Celiac Disease
Cerebrovascular Disease
Chlamydia
Cholelithiasis
Chronic Fatigue Syndrome
Chronic Renal Failure
Chronic Systemic Steroid Use
Cirrhosis, Unknown Etiology
Clonal Hematopoiesis
Colon Polyps
Common Variable Immunodeficiency
Congestive Heart Failure (CHF)
Connective Tissue Disorder
COPD
Coronary Artery Disease
Crohn's Disease
Cryptogenic Organizing Pneumonia
Cryptococcal Meningitis
Cytomegalovirus (CMV)
Deep Vein Thrombosis / Thromboembolism
Denys-Drash Syndrome
Dermatomyosis
Depression
Diabetes
Diabetes, Type II
Diabetic Neuropathy
Diet Controlled Diabetes
Diverticulitis
DVT/PE
Dyslipidemia
Eczema
Epilepsy
Epstein-Barr Virus
Familial Adenomatous Polyposis
Fanconi Anemia
Fibromyalgia
Fibrosis
Gastritis
Gastroesophageal Reflux Disease
GERD
Glaucoma
Glycogen Storage Disease
Gonadal Dysfunction
Gorlin Syndrome
Gout
H. pylori Infection
Hashimoto's Thyroiditis
Headache
Heart Disease
Hemihypertrophy
Hemorrhagic Cystitis
Hepatitis
Hepatitis A Infection
Hepatitis B Infection
Hepatitis C Infection
Hepatitis, Chronic
Hereditary Non-polyposis Colon Cancer
Herpes
Herpes Zoster
High Grade Liver Dysplastic Nodule
HIV / AIDS
Human Papillomavirus Infection
HUS/TTP
Hypercalcemia
Hypercholesterolemia
Hyperglycemia
Hyperlipidemia
Hypertension
Hypospadias
Hypothyroidism
Inflammatory Bowel Disease
Insulin Controlled Diabetes
Interstitial Pneumontis or ARDS
Intraductal Papillary Mucinous Neoplasm
Iron Overload
Ischemic Heart Disease
ITP
Joint Replacement
Kidney Disease
Li-Fraumeni Syndrome
Liver Cirrhosis (Liver Disease)
Liver Toxicity (Non-Infectious)
Low Grade Liver Dysplastic Nodule
Lupus
Lymphocytic Meningitis
Lynch Syndrome
MAI
Malaria
Metabolic Syndrome
Myasthenia Gravis
Mycobacterium avium Complex
Myocardial Infarction
Neuroendocrine Tumor
Nonalcoholic Steatohepatitis
Obesity
Organ transplant (site)
Osteoarthritis
Osteoporosis or Osteopenia
Other
Other Cancer Within 5 Years
Other Nonmalignant Systemic Disease
Other Pulmonary Complications
Pain (Various)
Pancreatitis
Peptic Ulcer (Ulcer)
Peripheral Neuropathy
Peripheral Vascular Disease
Peutz-Jeghers Disease
Pneumocystis Pneumonia
Polycystic Ovarian Syndrome (PCOS)
Pregnancy in Patient or Partner
Primary Sclerosing Cholangitis
Psoriasis
Pulmonary Fibrosis
Pulmonary Hemorrhage
Renal Dialysis
Renal Failure (Requiring Dialysis)
Renal Insufficiency
Rheumatoid Arthritis
Rheumatologic Disease
Rubinstein-Taybi Syndrome
Sarcoidosis
Seizure
Shingles
Sjogren's Syndrome
Sleep apnea
Smoking
Staphylococcus aureus
Steatosis
Stroke
Syphilis
Transient Ischemic Attack
Treponema pallidum
Tuberculosis
Turcot Syndrome
Tyrosinemia
Ulcerative Colitis
Varicella Zoster Virus
Wagr Syndrome
Unknown
Not Reported || Example Values = Acute Renal Failure
 Adenocarcinoma
 Adrenocortical Insufficiency || Required? = No || Multiplicity =  || CDE Public ID = 2970715 - caDSR</v>
      </c>
    </row>
    <row r="294" spans="1:11" ht="116" hidden="1">
      <c r="A294" s="485" t="str">
        <f t="shared" si="8"/>
        <v>GDC.FollowUp.comorbidity_method_of_diagnosis</v>
      </c>
      <c r="B294" s="485" t="s">
        <v>7070</v>
      </c>
      <c r="C294" s="485" t="s">
        <v>7105</v>
      </c>
      <c r="D294" s="485" t="s">
        <v>7106</v>
      </c>
      <c r="E294" s="485" t="s">
        <v>120</v>
      </c>
      <c r="F294" s="485" t="s">
        <v>7107</v>
      </c>
      <c r="G294" s="485" t="s">
        <v>7108</v>
      </c>
      <c r="H294" s="485" t="s">
        <v>6358</v>
      </c>
      <c r="I294" s="498"/>
      <c r="J294" s="322" t="s">
        <v>7109</v>
      </c>
      <c r="K294" s="487" t="str">
        <f t="shared" si="9"/>
        <v>Data Element Group = GDC.FollowUp || Data Element Name = comorbidity_method_of_diagnosis || Definition = The text term used to describe the method used to diagnose the patient's comorbidity disease. || Data Type = enum || Valid Values = Histology
Pathology
Radiology
Unknown
Not Reported || Example Values = Histology
 Pathology
 Radiology || Required? = No || Multiplicity =  || CDE Public ID = 6142386 - caDSR</v>
      </c>
    </row>
    <row r="295" spans="1:11" ht="43.5" hidden="1">
      <c r="A295" s="485" t="str">
        <f t="shared" si="8"/>
        <v>GDC.FollowUp.days_to_adverse_event</v>
      </c>
      <c r="B295" s="485" t="s">
        <v>7070</v>
      </c>
      <c r="C295" s="485" t="s">
        <v>7110</v>
      </c>
      <c r="D295" s="485" t="s">
        <v>7111</v>
      </c>
      <c r="E295" s="485" t="s">
        <v>5852</v>
      </c>
      <c r="F295" s="485"/>
      <c r="G295" s="485"/>
      <c r="H295" s="485" t="s">
        <v>6358</v>
      </c>
      <c r="I295" s="485"/>
      <c r="J295" s="513" t="s">
        <v>7112</v>
      </c>
      <c r="K295" s="487" t="str">
        <f t="shared" si="9"/>
        <v>Data Element Group = GDC.FollowUp || Data Element Name = days_to_adverse_event || Definition = Number of days between the date used for index and the date of the patient's adverse event. || Data Type = integer || Valid Values =  || Example Values =  || Required? = No || Multiplicity =  || CDE Public ID = 6154728 - caDSR</v>
      </c>
    </row>
    <row r="296" spans="1:11" ht="29" hidden="1">
      <c r="A296" s="485" t="str">
        <f t="shared" si="8"/>
        <v>GDC.FollowUp.days_to_comorbidity</v>
      </c>
      <c r="B296" s="485" t="s">
        <v>7070</v>
      </c>
      <c r="C296" s="485" t="s">
        <v>7113</v>
      </c>
      <c r="D296" s="485" t="s">
        <v>6398</v>
      </c>
      <c r="E296" s="485" t="s">
        <v>5852</v>
      </c>
      <c r="F296" s="485"/>
      <c r="G296" s="485"/>
      <c r="H296" s="485" t="s">
        <v>6358</v>
      </c>
      <c r="I296" s="498"/>
      <c r="J296" s="322" t="s">
        <v>7114</v>
      </c>
      <c r="K296" s="487" t="str">
        <f t="shared" si="9"/>
        <v>Data Element Group = GDC.FollowUp || Data Element Name = days_to_comorbidity || Definition = n/a || Data Type = integer || Valid Values =  || Example Values =  || Required? = No || Multiplicity =  || CDE Public ID = 6154729 - caDSR</v>
      </c>
    </row>
    <row r="297" spans="1:11" ht="58" hidden="1">
      <c r="A297" s="485" t="str">
        <f t="shared" si="8"/>
        <v>GDC.FollowUp.days_to_follow_up</v>
      </c>
      <c r="B297" s="485" t="s">
        <v>7070</v>
      </c>
      <c r="C297" s="485" t="s">
        <v>7115</v>
      </c>
      <c r="D297" s="485" t="s">
        <v>7116</v>
      </c>
      <c r="E297" s="514" t="s">
        <v>6572</v>
      </c>
      <c r="F297" s="485"/>
      <c r="G297" s="485"/>
      <c r="H297" s="485" t="s">
        <v>6082</v>
      </c>
      <c r="I297" s="485"/>
      <c r="J297" s="322" t="s">
        <v>7117</v>
      </c>
      <c r="K297" s="487" t="str">
        <f t="shared" si="9"/>
        <v>Data Element Group = GDC.FollowUp || Data Element Name = days_to_follow_up || Definition = Number of days between the date used for index and the date of the patient's last follow-up appointment or contact. || Data Type = One of:
integer
null || Valid Values =  || Example Values =  || Required? = Yes || Multiplicity =  || CDE Public ID = 6154727 - caDSR</v>
      </c>
    </row>
    <row r="298" spans="1:11" ht="43.5" hidden="1">
      <c r="A298" s="485" t="str">
        <f t="shared" si="8"/>
        <v>GDC.FollowUp.days_to_imaging</v>
      </c>
      <c r="B298" s="485" t="s">
        <v>7070</v>
      </c>
      <c r="C298" s="485" t="s">
        <v>7118</v>
      </c>
      <c r="D298" s="485" t="s">
        <v>7119</v>
      </c>
      <c r="E298" s="485" t="s">
        <v>5852</v>
      </c>
      <c r="F298" s="485"/>
      <c r="G298" s="485"/>
      <c r="H298" s="485" t="s">
        <v>6358</v>
      </c>
      <c r="I298" s="485"/>
      <c r="J298" s="485" t="s">
        <v>6359</v>
      </c>
      <c r="K298" s="487" t="str">
        <f t="shared" si="9"/>
        <v>Data Element Group = GDC.FollowUp || Data Element Name = days_to_imaging || Definition = Number of days between the date used for index and the date the imaging or scan was performed on the patient. || Data Type = integer || Valid Values =  || Example Values =  || Required? = No || Multiplicity =  || CDE Public ID = --</v>
      </c>
    </row>
    <row r="299" spans="1:11" ht="43.5" hidden="1">
      <c r="A299" s="485" t="str">
        <f t="shared" si="8"/>
        <v>GDC.FollowUp.days_to_progression</v>
      </c>
      <c r="B299" s="485" t="s">
        <v>7070</v>
      </c>
      <c r="C299" s="485" t="s">
        <v>7120</v>
      </c>
      <c r="D299" s="485" t="s">
        <v>7121</v>
      </c>
      <c r="E299" s="485" t="s">
        <v>5852</v>
      </c>
      <c r="F299" s="485"/>
      <c r="G299" s="485"/>
      <c r="H299" s="485" t="s">
        <v>6358</v>
      </c>
      <c r="I299" s="485"/>
      <c r="J299" s="322" t="s">
        <v>7122</v>
      </c>
      <c r="K299" s="487" t="str">
        <f t="shared" si="9"/>
        <v>Data Element Group = GDC.FollowUp || Data Element Name = days_to_progression || Definition = Number of days between the date used for index and the date the patient's disease progressed. || Data Type = integer || Valid Values =  || Example Values =  || Required? = No || Multiplicity =  || CDE Public ID = 6154730 - caDSR</v>
      </c>
    </row>
    <row r="300" spans="1:11" ht="43.5" hidden="1">
      <c r="A300" s="485" t="str">
        <f t="shared" si="8"/>
        <v>GDC.FollowUp.days_to_progression_free</v>
      </c>
      <c r="B300" s="485" t="s">
        <v>7070</v>
      </c>
      <c r="C300" s="485" t="s">
        <v>7123</v>
      </c>
      <c r="D300" s="485" t="s">
        <v>7124</v>
      </c>
      <c r="E300" s="485" t="s">
        <v>5852</v>
      </c>
      <c r="F300" s="485"/>
      <c r="G300" s="485"/>
      <c r="H300" s="485" t="s">
        <v>6358</v>
      </c>
      <c r="I300" s="485"/>
      <c r="J300" s="485" t="s">
        <v>6359</v>
      </c>
      <c r="K300" s="487" t="str">
        <f t="shared" si="9"/>
        <v>Data Element Group = GDC.FollowUp || Data Element Name = days_to_progression_free || Definition = Number of days between the date used for index and the date the patient's disease was formally confirmed as progression-free. || Data Type = integer || Valid Values =  || Example Values =  || Required? = No || Multiplicity =  || CDE Public ID = --</v>
      </c>
    </row>
    <row r="301" spans="1:11" ht="43.5" hidden="1">
      <c r="A301" s="485" t="str">
        <f t="shared" si="8"/>
        <v>GDC.FollowUp.days_to_recurrence</v>
      </c>
      <c r="B301" s="485" t="s">
        <v>7070</v>
      </c>
      <c r="C301" s="485" t="s">
        <v>6225</v>
      </c>
      <c r="D301" s="485" t="s">
        <v>6680</v>
      </c>
      <c r="E301" s="485" t="s">
        <v>5852</v>
      </c>
      <c r="F301" s="485"/>
      <c r="G301" s="485"/>
      <c r="H301" s="485" t="s">
        <v>6358</v>
      </c>
      <c r="I301" s="485"/>
      <c r="J301" s="321" t="s">
        <v>6681</v>
      </c>
      <c r="K301" s="487" t="str">
        <f t="shared" si="9"/>
        <v>Data Element Group = GDC.FollowUp || Data Element Name = days_to_recurrence || Definition = Number of days between the date used for index and the date the patient's disease recurred. || Data Type = integer || Valid Values =  || Example Values =  || Required? = No || Multiplicity =  || CDE Public ID = 6154731 - caDSR</v>
      </c>
    </row>
    <row r="302" spans="1:11" ht="29" hidden="1">
      <c r="A302" s="485" t="str">
        <f t="shared" si="8"/>
        <v>GDC.FollowUp.describes (Case)</v>
      </c>
      <c r="B302" s="485" t="s">
        <v>7070</v>
      </c>
      <c r="C302" s="485" t="s">
        <v>6546</v>
      </c>
      <c r="D302" s="485"/>
      <c r="E302" s="485" t="s">
        <v>6466</v>
      </c>
      <c r="F302" s="485"/>
      <c r="G302" s="485"/>
      <c r="H302" s="485" t="s">
        <v>6082</v>
      </c>
      <c r="I302" s="485"/>
      <c r="J302" s="490"/>
      <c r="K302" s="487" t="str">
        <f t="shared" si="9"/>
        <v xml:space="preserve">Data Element Group = GDC.FollowUp || Data Element Name = describes (Case) || Definition =  || Data Type = GDC.Case || Valid Values =  || Example Values =  || Required? = Yes || Multiplicity =  || CDE Public ID = </v>
      </c>
    </row>
    <row r="303" spans="1:11" ht="29" hidden="1">
      <c r="A303" s="485" t="str">
        <f t="shared" si="8"/>
        <v>GDC.FollowUp.describes (Diagnosis)</v>
      </c>
      <c r="B303" s="485" t="s">
        <v>7070</v>
      </c>
      <c r="C303" s="485" t="s">
        <v>7125</v>
      </c>
      <c r="D303" s="485"/>
      <c r="E303" s="485" t="s">
        <v>6577</v>
      </c>
      <c r="F303" s="485"/>
      <c r="G303" s="485"/>
      <c r="H303" s="485" t="s">
        <v>6358</v>
      </c>
      <c r="I303" s="498"/>
      <c r="J303" s="490"/>
      <c r="K303" s="487" t="str">
        <f t="shared" si="9"/>
        <v xml:space="preserve">Data Element Group = GDC.FollowUp || Data Element Name = describes (Diagnosis) || Definition =  || Data Type = GDC.Diagnosis || Valid Values =  || Example Values =  || Required? = No || Multiplicity =  || CDE Public ID = </v>
      </c>
    </row>
    <row r="304" spans="1:11" ht="203" hidden="1">
      <c r="A304" s="485" t="str">
        <f t="shared" si="8"/>
        <v>GDC.FollowUp.diabetes_treatment_type</v>
      </c>
      <c r="B304" s="485" t="s">
        <v>7070</v>
      </c>
      <c r="C304" s="485" t="s">
        <v>7126</v>
      </c>
      <c r="D304" s="485" t="s">
        <v>7127</v>
      </c>
      <c r="E304" s="485" t="s">
        <v>120</v>
      </c>
      <c r="F304" s="485" t="s">
        <v>7128</v>
      </c>
      <c r="G304" s="485" t="s">
        <v>7129</v>
      </c>
      <c r="H304" s="485" t="s">
        <v>6358</v>
      </c>
      <c r="I304" s="498"/>
      <c r="J304" s="321" t="s">
        <v>7130</v>
      </c>
      <c r="K304" s="487" t="str">
        <f t="shared" si="9"/>
        <v>Data Element Group = GDC.FollowUp || Data Element Name = diabetes_treatment_type || Definition = Text term used to describe the types of treatment used to manage diabetes. || Data Type = enum || Valid Values = Alpha-Glucosidase Inhibitor
Biguanide
Diet
Injected Insulin
Insulin
Oral Hypoglycemic
Other
Sulfonylurea
Thiazolidinedione
Unknown
Not Reported || Example Values = Alpha-Glucosidase Inhibitor
 Biguanide
 Diet || Required? = No || Multiplicity =  || CDE Public ID = 3587247 - caDSR</v>
      </c>
    </row>
    <row r="305" spans="1:11" ht="409.5" hidden="1">
      <c r="A305" s="485" t="str">
        <f t="shared" si="8"/>
        <v>GDC.FollowUp.disease_response</v>
      </c>
      <c r="B305" s="485" t="s">
        <v>7070</v>
      </c>
      <c r="C305" s="485" t="s">
        <v>7131</v>
      </c>
      <c r="D305" s="485" t="s">
        <v>7132</v>
      </c>
      <c r="E305" s="485" t="s">
        <v>120</v>
      </c>
      <c r="F305" s="485" t="s">
        <v>7133</v>
      </c>
      <c r="G305" s="485" t="s">
        <v>7134</v>
      </c>
      <c r="H305" s="485" t="s">
        <v>6358</v>
      </c>
      <c r="I305" s="485"/>
      <c r="J305" s="505" t="s">
        <v>7135</v>
      </c>
      <c r="K305" s="487" t="str">
        <f t="shared" si="9"/>
        <v>Data Element Group = GDC.FollowUp || Data Element Name = disease_response || Definition = Code assigned to describe the patient's response or outcome to the disease. || Data Type = enum || Valid Values = AJ-Adjuvant Therapy
BED-Biochemical Evidence of Disease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PDM-Persistent Distant Metastasis
PLD-Persistent Locoregional Disease
PPD-Pseudoprogression
PR-Partial Response
PSR-Pseudoresponse
RD-Responsive Disease
RP-Response
RPD-Radiographic Progressive Disease
sCR-Stringent Complete Response
SD-Stable Disease
SPD-Surgical Progression
TE-Too Early
TF-Tumor Free
VGPR-Very Good Partial Response
WT-With Tumor
Unknown
Not Reported || Example Values =  AJ-Adjuvant Therapy
 CPD-Clinical Progression
 CR-Complete Response || Required? = No || Multiplicity =  || CDE Public ID = 5750671 - caDSR</v>
      </c>
    </row>
    <row r="306" spans="1:11" ht="43.5" hidden="1">
      <c r="A306" s="485" t="str">
        <f t="shared" si="8"/>
        <v>GDC.FollowUp.dlco_ref_predictive_percent</v>
      </c>
      <c r="B306" s="485" t="s">
        <v>7070</v>
      </c>
      <c r="C306" s="485" t="s">
        <v>7136</v>
      </c>
      <c r="D306" s="485" t="s">
        <v>7137</v>
      </c>
      <c r="E306" s="485" t="s">
        <v>306</v>
      </c>
      <c r="F306" s="485"/>
      <c r="G306" s="485"/>
      <c r="H306" s="485" t="s">
        <v>6358</v>
      </c>
      <c r="I306" s="485"/>
      <c r="J306" s="495" t="s">
        <v>7138</v>
      </c>
      <c r="K306" s="487" t="str">
        <f t="shared" si="9"/>
        <v>Data Element Group = GDC.FollowUp || Data Element Name = dlco_ref_predictive_percent || Definition = The value, as a percentage of predicted lung volume, measuring the amount of carbon monoxide detected in a patient's lungs. || Data Type = number || Valid Values =  || Example Values =  || Required? = No || Multiplicity =  || CDE Public ID = 2180255 - caDSR</v>
      </c>
    </row>
    <row r="307" spans="1:11" ht="159.5" hidden="1">
      <c r="A307" s="485" t="str">
        <f t="shared" si="8"/>
        <v>GDC.FollowUp.ecog_performance_status</v>
      </c>
      <c r="B307" s="485" t="s">
        <v>7070</v>
      </c>
      <c r="C307" s="485" t="s">
        <v>5862</v>
      </c>
      <c r="D307" s="485" t="s">
        <v>7139</v>
      </c>
      <c r="E307" s="485" t="s">
        <v>120</v>
      </c>
      <c r="F307" s="485" t="s">
        <v>7140</v>
      </c>
      <c r="G307" s="485" t="s">
        <v>6927</v>
      </c>
      <c r="H307" s="485" t="s">
        <v>6358</v>
      </c>
      <c r="I307" s="485"/>
      <c r="J307" s="321" t="s">
        <v>7141</v>
      </c>
      <c r="K307" s="487" t="str">
        <f t="shared" si="9"/>
        <v>Data Element Group = GDC.FollowUp || Data Element Name = ecog_performance_status || Definition = The ECOG functional performance status of the patient/participant. || Data Type = enum || Valid Values = 0
1
2
3
4
5
Unknown
Not Reported || Example Values = 0
 1
 2 || Required? = No || Multiplicity =  || CDE Public ID = 88 - caDSR</v>
      </c>
    </row>
    <row r="308" spans="1:11" ht="188.5" hidden="1">
      <c r="A308" s="485" t="str">
        <f t="shared" si="8"/>
        <v>GDC.FollowUp.ENTITY</v>
      </c>
      <c r="B308" s="485" t="s">
        <v>7070</v>
      </c>
      <c r="C308" s="485" t="s">
        <v>781</v>
      </c>
      <c r="D308" s="485" t="s">
        <v>7142</v>
      </c>
      <c r="E308" s="485"/>
      <c r="F308" s="485"/>
      <c r="G308" s="485"/>
      <c r="H308" s="485"/>
      <c r="I308" s="485"/>
      <c r="J308" s="485"/>
      <c r="K308" s="487" t="str">
        <f t="shared" si="9"/>
        <v xml:space="preserve">Data Element Group = GDC.FollowUp || Data Element Name = ENTITY || Definition =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 Data Type =  || Valid Values =  || Example Values =  || Required? =  || Multiplicity =  || CDE Public ID = </v>
      </c>
    </row>
    <row r="309" spans="1:11" ht="87" hidden="1">
      <c r="A309" s="485" t="str">
        <f t="shared" si="8"/>
        <v>GDC.FollowUp.evidence_of_recurrence_type</v>
      </c>
      <c r="B309" s="485" t="s">
        <v>7070</v>
      </c>
      <c r="C309" s="485" t="s">
        <v>7143</v>
      </c>
      <c r="D309" s="485" t="s">
        <v>7144</v>
      </c>
      <c r="E309" s="485" t="s">
        <v>120</v>
      </c>
      <c r="F309" s="485" t="s">
        <v>7145</v>
      </c>
      <c r="G309" s="485"/>
      <c r="H309" s="485" t="s">
        <v>6358</v>
      </c>
      <c r="I309" s="485"/>
      <c r="J309" s="508" t="s">
        <v>6359</v>
      </c>
      <c r="K309" s="487" t="str">
        <f t="shared" si="9"/>
        <v>Data Element Group = GDC.FollowUp || Data Element Name = evidence_of_recurrence_type || Definition = The text term used to describe the type of evidence used to determine whether the patient's disease recurred. || Data Type = enum || Valid Values = Biopsy with Histologic Confirmation
Convincing Image Source
Physical Examination
Positive Biomarker(s) || Example Values =  || Required? = No || Multiplicity =  || CDE Public ID = --</v>
      </c>
    </row>
    <row r="310" spans="1:11" ht="145" hidden="1">
      <c r="A310" s="485" t="str">
        <f t="shared" si="8"/>
        <v>GDC.FollowUp.eye_color</v>
      </c>
      <c r="B310" s="485" t="s">
        <v>7070</v>
      </c>
      <c r="C310" s="485" t="s">
        <v>7146</v>
      </c>
      <c r="D310" s="485" t="s">
        <v>7147</v>
      </c>
      <c r="E310" s="485"/>
      <c r="F310" s="485" t="s">
        <v>7148</v>
      </c>
      <c r="G310" s="485"/>
      <c r="H310" s="485" t="s">
        <v>6358</v>
      </c>
      <c r="I310" s="485"/>
      <c r="J310" s="321" t="s">
        <v>7149</v>
      </c>
      <c r="K310" s="487" t="str">
        <f t="shared" si="9"/>
        <v>Data Element Group = GDC.FollowUp || Data Element Name = eye_color || Definition = The color of the iris of the eye || Data Type =  || Valid Values = Amber
Blue
Brown
Gray
Green
Hazel
Red &amp; Violet
Other
Not Reported || Example Values =  || Required? = No || Multiplicity =  || CDE Public ID = C157437 - NCIt</v>
      </c>
    </row>
    <row r="311" spans="1:11" ht="58" hidden="1">
      <c r="A311" s="485" t="str">
        <f t="shared" si="8"/>
        <v>GDC.FollowUp.fev1_fvc_post_bronch_percent</v>
      </c>
      <c r="B311" s="485" t="s">
        <v>7070</v>
      </c>
      <c r="C311" s="485" t="s">
        <v>7150</v>
      </c>
      <c r="D311" s="485" t="s">
        <v>7151</v>
      </c>
      <c r="E311" s="485" t="s">
        <v>306</v>
      </c>
      <c r="F311" s="485"/>
      <c r="G311" s="485"/>
      <c r="H311" s="485" t="s">
        <v>6358</v>
      </c>
      <c r="I311" s="485"/>
      <c r="J311" s="322" t="s">
        <v>7152</v>
      </c>
      <c r="K311" s="487" t="str">
        <f t="shared" si="9"/>
        <v>Data Element Group = GDC.FollowUp || Data Element Name = fev1_fvc_post_bronch_percent || Definition = Percentage value to represent result of Forced Expiratory Volume in 1 second (FEV1) divided by the Forced Vital Capacity (FVC) post-bronchodilator. || Data Type = number || Valid Values =  || Example Values =  || Required? = No || Multiplicity =  || CDE Public ID = 3302956 - caDSR</v>
      </c>
    </row>
    <row r="312" spans="1:11" ht="58" hidden="1">
      <c r="A312" s="485" t="str">
        <f t="shared" si="8"/>
        <v>GDC.FollowUp.fev1_fvc_pre_bronch_percent</v>
      </c>
      <c r="B312" s="485" t="s">
        <v>7070</v>
      </c>
      <c r="C312" s="485" t="s">
        <v>7153</v>
      </c>
      <c r="D312" s="485" t="s">
        <v>7154</v>
      </c>
      <c r="E312" s="485" t="s">
        <v>306</v>
      </c>
      <c r="F312" s="485"/>
      <c r="G312" s="485"/>
      <c r="H312" s="485" t="s">
        <v>6358</v>
      </c>
      <c r="I312" s="485"/>
      <c r="J312" s="321" t="s">
        <v>7155</v>
      </c>
      <c r="K312" s="487" t="str">
        <f t="shared" si="9"/>
        <v>Data Element Group = GDC.FollowUp || Data Element Name = fev1_fvc_pre_bronch_percent || Definition = Percentage value to represent result of Forced Expiratory Volume in 1 second (FEV1) divided by the Forced Vital Capacity (FVC) pre-bronchodilator. || Data Type = number || Valid Values =  || Example Values =  || Required? = No || Multiplicity =  || CDE Public ID = 3302955 - caDSR</v>
      </c>
    </row>
    <row r="313" spans="1:11" ht="58" hidden="1">
      <c r="A313" s="485" t="str">
        <f t="shared" si="8"/>
        <v>GDC.FollowUp.fev1_ref_post_bronch_percent</v>
      </c>
      <c r="B313" s="485" t="s">
        <v>7070</v>
      </c>
      <c r="C313" s="485" t="s">
        <v>7156</v>
      </c>
      <c r="D313" s="485" t="s">
        <v>7157</v>
      </c>
      <c r="E313" s="485" t="s">
        <v>306</v>
      </c>
      <c r="F313" s="485"/>
      <c r="G313" s="485"/>
      <c r="H313" s="485" t="s">
        <v>6358</v>
      </c>
      <c r="I313" s="485"/>
      <c r="J313" s="321" t="s">
        <v>7158</v>
      </c>
      <c r="K313" s="487" t="str">
        <f t="shared" si="9"/>
        <v>Data Element Group = GDC.FollowUp || Data Element Name = fev1_ref_post_bronch_percent || Definition = The percentage comparison to a normal value reference range of the volume of air that a patient can forcibly exhale from the lungs in one second post-bronchodilator. || Data Type = number || Valid Values =  || Example Values =  || Required? = No || Multiplicity =  || CDE Public ID = 3302948 - caDSR</v>
      </c>
    </row>
    <row r="314" spans="1:11" ht="58" hidden="1">
      <c r="A314" s="485" t="str">
        <f t="shared" si="8"/>
        <v>GDC.FollowUp.fev1_ref_pre_bronch_percent</v>
      </c>
      <c r="B314" s="485" t="s">
        <v>7070</v>
      </c>
      <c r="C314" s="485" t="s">
        <v>7159</v>
      </c>
      <c r="D314" s="485" t="s">
        <v>7160</v>
      </c>
      <c r="E314" s="485" t="s">
        <v>306</v>
      </c>
      <c r="F314" s="485"/>
      <c r="G314" s="485"/>
      <c r="H314" s="485" t="s">
        <v>6358</v>
      </c>
      <c r="I314" s="485"/>
      <c r="J314" s="322" t="s">
        <v>7161</v>
      </c>
      <c r="K314" s="487" t="str">
        <f t="shared" si="9"/>
        <v>Data Element Group = GDC.FollowUp || Data Element Name = fev1_ref_pre_bronch_percent || Definition = The percentage comparison to a normal value reference range of the volume of air that a patient can forcibly exhale from the lungs in one second pre-bronchodilator. || Data Type = number || Valid Values =  || Example Values =  || Required? = No || Multiplicity =  || CDE Public ID = 3302947 - caDSR</v>
      </c>
    </row>
    <row r="315" spans="1:11" ht="72.5" hidden="1">
      <c r="A315" s="485" t="str">
        <f t="shared" si="8"/>
        <v>GDC.FollowUp.haart_treatment_indicator</v>
      </c>
      <c r="B315" s="485" t="s">
        <v>7070</v>
      </c>
      <c r="C315" s="485" t="s">
        <v>7162</v>
      </c>
      <c r="D315" s="485" t="s">
        <v>7163</v>
      </c>
      <c r="E315" s="485" t="s">
        <v>120</v>
      </c>
      <c r="F315" s="485" t="s">
        <v>6447</v>
      </c>
      <c r="G315" s="485"/>
      <c r="H315" s="485" t="s">
        <v>6358</v>
      </c>
      <c r="I315" s="485"/>
      <c r="J315" s="508" t="s">
        <v>6359</v>
      </c>
      <c r="K315" s="487" t="str">
        <f t="shared" si="9"/>
        <v>Data Element Group = GDC.FollowUp || Data Element Name = haart_treatment_indicator || Definition = The text term used to indicate whether the patient received Highly Active Antiretroviral Therapy (HARRT). || Data Type = enum || Valid Values = Yes
No
Unknown
Not Reported || Example Values =  || Required? = No || Multiplicity =  || CDE Public ID = --</v>
      </c>
    </row>
    <row r="316" spans="1:11" ht="29" hidden="1">
      <c r="A316" s="485" t="str">
        <f t="shared" si="8"/>
        <v>GDC.FollowUp.height</v>
      </c>
      <c r="B316" s="485" t="s">
        <v>7070</v>
      </c>
      <c r="C316" s="485" t="s">
        <v>7164</v>
      </c>
      <c r="D316" s="485" t="s">
        <v>7165</v>
      </c>
      <c r="E316" s="485" t="s">
        <v>306</v>
      </c>
      <c r="F316" s="485"/>
      <c r="G316" s="485"/>
      <c r="H316" s="485" t="s">
        <v>6358</v>
      </c>
      <c r="I316" s="498"/>
      <c r="J316" s="322" t="s">
        <v>7166</v>
      </c>
      <c r="K316" s="487" t="str">
        <f t="shared" si="9"/>
        <v>Data Element Group = GDC.FollowUp || Data Element Name = height || Definition = The height of the patient in centimeters. || Data Type = number || Valid Values =  || Example Values =  || Required? = No || Multiplicity =  || CDE Public ID = 649 - caDSR</v>
      </c>
    </row>
    <row r="317" spans="1:11" ht="116" hidden="1">
      <c r="A317" s="485" t="str">
        <f t="shared" si="8"/>
        <v>GDC.FollowUp.hepatitis_sustained_virological_response</v>
      </c>
      <c r="B317" s="485" t="s">
        <v>7070</v>
      </c>
      <c r="C317" s="485" t="s">
        <v>7167</v>
      </c>
      <c r="D317" s="485" t="s">
        <v>7168</v>
      </c>
      <c r="E317" s="485" t="s">
        <v>120</v>
      </c>
      <c r="F317" s="485" t="s">
        <v>6447</v>
      </c>
      <c r="G317" s="485" t="s">
        <v>6629</v>
      </c>
      <c r="H317" s="485" t="s">
        <v>6358</v>
      </c>
      <c r="I317" s="485"/>
      <c r="J317" s="322" t="s">
        <v>7169</v>
      </c>
      <c r="K317" s="487" t="str">
        <f t="shared" si="9"/>
        <v>Data Element Group = GDC.FollowUp || Data Element Name = hepatitis_sustained_virological_response || Definition = The yes/no/unknown indicator used to describe whether the patient received treatment for a risk factor the patient had at the time of or prior to their diagnosis. || Data Type = enum || Valid Values = Yes
No
Unknown
Not Reported || Example Values = Yes
 No
 Unknown || Required? = No || Multiplicity =  || CDE Public ID = 6423783 - caDSR</v>
      </c>
    </row>
    <row r="318" spans="1:11" ht="58" hidden="1">
      <c r="A318" s="485" t="str">
        <f t="shared" si="8"/>
        <v>GDC.FollowUp.history_of_tumor</v>
      </c>
      <c r="B318" s="485" t="s">
        <v>7070</v>
      </c>
      <c r="C318" s="485" t="s">
        <v>7170</v>
      </c>
      <c r="D318" s="485" t="s">
        <v>7171</v>
      </c>
      <c r="E318" s="485" t="s">
        <v>120</v>
      </c>
      <c r="F318" s="485" t="s">
        <v>6580</v>
      </c>
      <c r="G318" s="485"/>
      <c r="H318" s="485" t="s">
        <v>6358</v>
      </c>
      <c r="I318" s="485"/>
      <c r="J318" s="508" t="s">
        <v>6359</v>
      </c>
      <c r="K318" s="487" t="str">
        <f t="shared" si="9"/>
        <v>Data Element Group = GDC.FollowUp || Data Element Name = history_of_tumor || Definition = Indicates whether patient has a history of tumors. || Data Type = enum || Valid Values = Yes
No
Not Reported || Example Values =  || Required? = No || Multiplicity =  || CDE Public ID = --</v>
      </c>
    </row>
    <row r="319" spans="1:11" ht="43.5" hidden="1">
      <c r="A319" s="485" t="str">
        <f t="shared" si="8"/>
        <v>GDC.FollowUp.history_of_tumor_type</v>
      </c>
      <c r="B319" s="485" t="s">
        <v>7070</v>
      </c>
      <c r="C319" s="485" t="s">
        <v>7172</v>
      </c>
      <c r="D319" s="485" t="s">
        <v>7173</v>
      </c>
      <c r="E319" s="485" t="s">
        <v>120</v>
      </c>
      <c r="F319" s="485" t="s">
        <v>7174</v>
      </c>
      <c r="G319" s="485"/>
      <c r="H319" s="485" t="s">
        <v>6358</v>
      </c>
      <c r="I319" s="485"/>
      <c r="J319" s="508" t="s">
        <v>6359</v>
      </c>
      <c r="K319" s="487" t="str">
        <f t="shared" si="9"/>
        <v>Data Element Group = GDC.FollowUp || Data Element Name = history_of_tumor_type || Definition = Describes the type of the patient's prior diagnosed tumor. || Data Type = enum || Valid Values = Phenochromocytoma or Paraganglioma || Example Values =  || Required? = No || Multiplicity =  || CDE Public ID = --</v>
      </c>
    </row>
    <row r="320" spans="1:11" ht="72.5" hidden="1">
      <c r="A320" s="485" t="str">
        <f t="shared" si="8"/>
        <v>GDC.FollowUp.hiv_viral_load</v>
      </c>
      <c r="B320" s="485" t="s">
        <v>7070</v>
      </c>
      <c r="C320" s="485" t="s">
        <v>7175</v>
      </c>
      <c r="D320" s="485" t="s">
        <v>6375</v>
      </c>
      <c r="E320" s="485" t="s">
        <v>306</v>
      </c>
      <c r="F320" s="485"/>
      <c r="G320" s="485"/>
      <c r="H320" s="485" t="s">
        <v>6358</v>
      </c>
      <c r="I320" s="485"/>
      <c r="J320" s="322" t="s">
        <v>7176</v>
      </c>
      <c r="K320" s="487" t="str">
        <f t="shared" si="9"/>
        <v>Data Element Group = GDC.FollowUp || Data Element Name = hiv_viral_load || Definition = Numeric value that represents the concentration of an analyte or aliquot extracted from the sample or sample portion, measured in milligrams per milliliter. || Data Type = number || Valid Values =  || Example Values =  || Required? = No || Multiplicity =  || CDE Public ID = 2649682 - caDSR</v>
      </c>
    </row>
    <row r="321" spans="1:11" ht="72.5" hidden="1">
      <c r="A321" s="485" t="str">
        <f t="shared" si="8"/>
        <v>GDC.FollowUp.hormonal_contraceptive_type</v>
      </c>
      <c r="B321" s="485" t="s">
        <v>7070</v>
      </c>
      <c r="C321" s="485" t="s">
        <v>7177</v>
      </c>
      <c r="D321" s="485" t="s">
        <v>7178</v>
      </c>
      <c r="E321" s="485" t="s">
        <v>120</v>
      </c>
      <c r="F321" s="485" t="s">
        <v>7179</v>
      </c>
      <c r="G321" s="485"/>
      <c r="H321" s="485" t="s">
        <v>6358</v>
      </c>
      <c r="I321" s="485"/>
      <c r="J321" s="508" t="s">
        <v>6359</v>
      </c>
      <c r="K321" s="487" t="str">
        <f t="shared" si="9"/>
        <v>Data Element Group = GDC.FollowUp || Data Element Name = hormonal_contraceptive_type || Definition = The specific type of hormonal contraceptives used by the subject. || Data Type = enum || Valid Values = Progestin
Progestin and Estrogen
Unknown
Not Reported || Example Values =  || Required? = No || Multiplicity =  || CDE Public ID = --</v>
      </c>
    </row>
    <row r="322" spans="1:11" ht="87" hidden="1">
      <c r="A322" s="485" t="str">
        <f t="shared" si="8"/>
        <v>GDC.FollowUp.hormonal_contraceptive_use</v>
      </c>
      <c r="B322" s="485" t="s">
        <v>7070</v>
      </c>
      <c r="C322" s="485" t="s">
        <v>7180</v>
      </c>
      <c r="D322" s="485" t="s">
        <v>7181</v>
      </c>
      <c r="E322" s="485" t="s">
        <v>120</v>
      </c>
      <c r="F322" s="485" t="s">
        <v>7182</v>
      </c>
      <c r="G322" s="485"/>
      <c r="H322" s="485" t="s">
        <v>6358</v>
      </c>
      <c r="I322" s="485"/>
      <c r="J322" s="508" t="s">
        <v>6359</v>
      </c>
      <c r="K322" s="487" t="str">
        <f t="shared" si="9"/>
        <v>Data Element Group = GDC.FollowUp || Data Element Name = hormonal_contraceptive_use || Definition = The text term used to indicate whether the patient used hormonal contraceptives. || Data Type = enum || Valid Values = Current User
Former User
Never Used
Unknown
Not Reported || Example Values =  || Required? = No || Multiplicity =  || CDE Public ID = --</v>
      </c>
    </row>
    <row r="323" spans="1:11" ht="87" hidden="1">
      <c r="A323" s="485" t="str">
        <f t="shared" ref="A323:A386" si="10">CONCATENATE(B323,".",C323)</f>
        <v>GDC.FollowUp.hormone_replacement_therapy_type</v>
      </c>
      <c r="B323" s="485" t="s">
        <v>7070</v>
      </c>
      <c r="C323" s="485" t="s">
        <v>7183</v>
      </c>
      <c r="D323" s="485" t="s">
        <v>7184</v>
      </c>
      <c r="E323" s="485" t="s">
        <v>120</v>
      </c>
      <c r="F323" s="485" t="s">
        <v>7185</v>
      </c>
      <c r="G323" s="485"/>
      <c r="H323" s="485" t="s">
        <v>6358</v>
      </c>
      <c r="I323" s="485"/>
      <c r="J323" s="508" t="s">
        <v>6359</v>
      </c>
      <c r="K323" s="487" t="str">
        <f t="shared" si="9"/>
        <v>Data Element Group = GDC.FollowUp || Data Element Name = hormone_replacement_therapy_type || Definition = The specific type of hormone replacement therapy received by the patient. || Data Type = enum || Valid Values = Estrogen only
Progesterone and Estrogen
Progesterone only
Unknown
Not Reported || Example Values =  || Required? = No || Multiplicity =  || CDE Public ID = --</v>
      </c>
    </row>
    <row r="324" spans="1:11" ht="391.5" hidden="1">
      <c r="A324" s="485" t="str">
        <f t="shared" si="10"/>
        <v>GDC.FollowUp.hpv_positive_type</v>
      </c>
      <c r="B324" s="485" t="s">
        <v>7070</v>
      </c>
      <c r="C324" s="485" t="s">
        <v>7186</v>
      </c>
      <c r="D324" s="485" t="s">
        <v>7187</v>
      </c>
      <c r="E324" s="485" t="s">
        <v>120</v>
      </c>
      <c r="F324" s="485" t="s">
        <v>7188</v>
      </c>
      <c r="G324" s="485" t="s">
        <v>7189</v>
      </c>
      <c r="H324" s="485" t="s">
        <v>6358</v>
      </c>
      <c r="I324" s="485"/>
      <c r="J324" s="322" t="s">
        <v>7190</v>
      </c>
      <c r="K324" s="487" t="str">
        <f t="shared" ref="K324:K387" si="11">"Data Element Group = "&amp;B324&amp;" || Data Element Name = "&amp;C324&amp;" || Definition = "&amp;D324&amp;" || Data Type = "&amp;E324&amp;" || Valid Values = "&amp;F324&amp;" || Example Values = "&amp;G324&amp;" || Required? = "&amp;H324&amp;" || Multiplicity = "&amp;I324&amp;" || CDE Public ID = "&amp;J324</f>
        <v>Data Element Group = GDC.FollowUp || Data Element Name = hpv_positive_type || Definition = Text classification to represent the strain or type of human papillomavirus identified in an individual. || Data Type = enum || Valid Values = 16
18
26
31
33
35
39
45
51
52
53
56
58
59
63
66
68
70
73
82
Other
Unknown
Not Reported || Example Values = 16
 18
 26
 || Required? = No || Multiplicity =  || CDE Public ID = 2922649 - caDSR</v>
      </c>
    </row>
    <row r="325" spans="1:11" ht="130.5" hidden="1">
      <c r="A325" s="485" t="str">
        <f t="shared" si="10"/>
        <v>GDC.FollowUp.hysterectomy_margins_involved</v>
      </c>
      <c r="B325" s="485" t="s">
        <v>7070</v>
      </c>
      <c r="C325" s="485" t="s">
        <v>7191</v>
      </c>
      <c r="D325" s="485" t="s">
        <v>7192</v>
      </c>
      <c r="E325" s="485" t="s">
        <v>120</v>
      </c>
      <c r="F325" s="485" t="s">
        <v>7193</v>
      </c>
      <c r="G325" s="485"/>
      <c r="H325" s="485" t="s">
        <v>6358</v>
      </c>
      <c r="I325" s="485"/>
      <c r="J325" s="508" t="s">
        <v>6359</v>
      </c>
      <c r="K325" s="487" t="str">
        <f t="shared" si="11"/>
        <v>Data Element Group = GDC.FollowUp || Data Element Name = hysterectomy_margins_involved || Definition = The text term used to indicate whether the patient's disease was determined to be involved based on the surgical margins of the hysterectomy. || Data Type = enum || Valid Values = Bladder
Macroscopic Parametrium
Microscopic Parametrium
None
Vagina
Unknown
Not Reported || Example Values =  || Required? = No || Multiplicity =  || CDE Public ID = --</v>
      </c>
    </row>
    <row r="326" spans="1:11" ht="101.5" hidden="1">
      <c r="A326" s="485" t="str">
        <f t="shared" si="10"/>
        <v>GDC.FollowUp.hysterectomy_type</v>
      </c>
      <c r="B326" s="485" t="s">
        <v>7070</v>
      </c>
      <c r="C326" s="485" t="s">
        <v>7194</v>
      </c>
      <c r="D326" s="485" t="s">
        <v>7195</v>
      </c>
      <c r="E326" s="485" t="s">
        <v>120</v>
      </c>
      <c r="F326" s="485" t="s">
        <v>7196</v>
      </c>
      <c r="G326" s="485"/>
      <c r="H326" s="485" t="s">
        <v>6358</v>
      </c>
      <c r="I326" s="485"/>
      <c r="J326" s="508" t="s">
        <v>6359</v>
      </c>
      <c r="K326" s="487" t="str">
        <f t="shared" si="11"/>
        <v>Data Element Group = GDC.FollowUp || Data Element Name = hysterectomy_type || Definition = The text term used to describe the type of hysterectomy the patient had. || Data Type = enum || Valid Values = Hysterectomy, NOS
Not performed
Radical Hysterectomy
Simple Hysterectomy
Unknown
Not Reported || Example Values =  || Required? = No || Multiplicity =  || CDE Public ID = --</v>
      </c>
    </row>
    <row r="327" spans="1:11" ht="29" hidden="1">
      <c r="A327" s="485" t="str">
        <f t="shared" si="10"/>
        <v>GDC.FollowUp.id</v>
      </c>
      <c r="B327" s="485" t="s">
        <v>7070</v>
      </c>
      <c r="C327" s="485" t="s">
        <v>6384</v>
      </c>
      <c r="D327" s="485" t="s">
        <v>549</v>
      </c>
      <c r="E327" s="485"/>
      <c r="F327" s="485"/>
      <c r="G327" s="485"/>
      <c r="H327" s="485"/>
      <c r="I327" s="485"/>
      <c r="J327" s="485"/>
      <c r="K327" s="487" t="str">
        <f t="shared" si="11"/>
        <v xml:space="preserve">Data Element Group = GDC.FollowUp || Data Element Name = id || Definition = a unique key || Data Type =  || Valid Values =  || Example Values =  || Required? =  || Multiplicity =  || CDE Public ID = </v>
      </c>
    </row>
    <row r="328" spans="1:11" ht="101.5" hidden="1">
      <c r="A328" s="485" t="str">
        <f t="shared" si="10"/>
        <v>GDC.FollowUp.imaging_result</v>
      </c>
      <c r="B328" s="485" t="s">
        <v>7070</v>
      </c>
      <c r="C328" s="485" t="s">
        <v>7197</v>
      </c>
      <c r="D328" s="485" t="s">
        <v>7198</v>
      </c>
      <c r="E328" s="485" t="s">
        <v>120</v>
      </c>
      <c r="F328" s="485" t="s">
        <v>7199</v>
      </c>
      <c r="G328" s="485"/>
      <c r="H328" s="485" t="s">
        <v>6358</v>
      </c>
      <c r="I328" s="485"/>
      <c r="J328" s="508" t="s">
        <v>6359</v>
      </c>
      <c r="K328" s="487" t="str">
        <f t="shared" si="11"/>
        <v>Data Element Group = GDC.FollowUp || Data Element Name = imaging_result || Definition = The text term used to describe the result of the imaging or scan performed on the patient. || Data Type = enum || Valid Values = Positive
Indeterminate
Negative
Not Performed
Unknown
Not Reported || Example Values =  || Required? = No || Multiplicity =  || CDE Public ID = --</v>
      </c>
    </row>
    <row r="329" spans="1:11" ht="72.5" hidden="1">
      <c r="A329" s="485" t="str">
        <f t="shared" si="10"/>
        <v>GDC.FollowUp.imaging_type</v>
      </c>
      <c r="B329" s="485" t="s">
        <v>7070</v>
      </c>
      <c r="C329" s="485" t="s">
        <v>7200</v>
      </c>
      <c r="D329" s="485" t="s">
        <v>7201</v>
      </c>
      <c r="E329" s="485" t="s">
        <v>120</v>
      </c>
      <c r="F329" s="485" t="s">
        <v>7202</v>
      </c>
      <c r="G329" s="485"/>
      <c r="H329" s="485" t="s">
        <v>6358</v>
      </c>
      <c r="I329" s="485"/>
      <c r="J329" s="508" t="s">
        <v>6359</v>
      </c>
      <c r="K329" s="487" t="str">
        <f t="shared" si="11"/>
        <v>Data Element Group = GDC.FollowUp || Data Element Name = imaging_type || Definition = The text term used to describe the type of imaging or scan performed on the patient. || Data Type = enum || Valid Values = 99mTc Bone Scintigraphy
CT Scan
MRI
PET || Example Values =  || Required? = No || Multiplicity =  || CDE Public ID = --</v>
      </c>
    </row>
    <row r="330" spans="1:11" ht="130.5" hidden="1">
      <c r="A330" s="485" t="str">
        <f t="shared" si="10"/>
        <v>GDC.FollowUp.immunosuppressive_treatment_type</v>
      </c>
      <c r="B330" s="485" t="s">
        <v>7070</v>
      </c>
      <c r="C330" s="485" t="s">
        <v>7203</v>
      </c>
      <c r="D330" s="485" t="s">
        <v>7204</v>
      </c>
      <c r="E330" s="485" t="s">
        <v>120</v>
      </c>
      <c r="F330" s="485" t="s">
        <v>7205</v>
      </c>
      <c r="G330" s="485"/>
      <c r="H330" s="485" t="s">
        <v>6358</v>
      </c>
      <c r="I330" s="485"/>
      <c r="J330" s="508" t="s">
        <v>6359</v>
      </c>
      <c r="K330" s="487" t="str">
        <f t="shared" si="11"/>
        <v>Data Element Group = GDC.FollowUp || Data Element Name = immunosuppressive_treatment_type || Definition = The text term used to describe the type of immunosuppresive treatment the patient received. || Data Type = enum || Valid Values = Anti-TNF Therapy
Azathioprine
Cyclophosphamide
Methotrexate
None
Other
Unknown
Not Reported || Example Values =  || Required? = No || Multiplicity =  || CDE Public ID = --</v>
      </c>
    </row>
    <row r="331" spans="1:11" ht="232" hidden="1">
      <c r="A331" s="485" t="str">
        <f t="shared" si="10"/>
        <v>GDC.FollowUp.karnofsky_performance_status</v>
      </c>
      <c r="B331" s="485" t="s">
        <v>7070</v>
      </c>
      <c r="C331" s="485" t="s">
        <v>7206</v>
      </c>
      <c r="D331" s="485" t="s">
        <v>7207</v>
      </c>
      <c r="E331" s="485" t="s">
        <v>120</v>
      </c>
      <c r="F331" s="485" t="s">
        <v>7208</v>
      </c>
      <c r="G331" s="485" t="s">
        <v>7209</v>
      </c>
      <c r="H331" s="485" t="s">
        <v>6358</v>
      </c>
      <c r="I331" s="485"/>
      <c r="J331" s="321" t="s">
        <v>7210</v>
      </c>
      <c r="K331" s="487" t="str">
        <f t="shared" si="11"/>
        <v>Data Element Group = GDC.FollowUp || Data Element Name = karnofsky_performance_status || Definition = Text term used to describe the classification used of the functional capabilities of a person. || Data Type = enum || Valid Values = 0
10
20
30
40
50
60
70
80
90
100
Unknown
Not Reported || Example Values = 0
 10
 20 || Required? = No || Multiplicity =  || CDE Public ID = 2003853 - caDSR</v>
      </c>
    </row>
    <row r="332" spans="1:11" ht="116" hidden="1">
      <c r="A332" s="485" t="str">
        <f t="shared" si="10"/>
        <v>GDC.FollowUp.menopause_status</v>
      </c>
      <c r="B332" s="485" t="s">
        <v>7070</v>
      </c>
      <c r="C332" s="485" t="s">
        <v>7211</v>
      </c>
      <c r="D332" s="485" t="s">
        <v>7212</v>
      </c>
      <c r="E332" s="485" t="s">
        <v>120</v>
      </c>
      <c r="F332" s="485" t="s">
        <v>7213</v>
      </c>
      <c r="G332" s="485" t="s">
        <v>7214</v>
      </c>
      <c r="H332" s="485" t="s">
        <v>6358</v>
      </c>
      <c r="I332" s="485"/>
      <c r="J332" s="321" t="s">
        <v>7215</v>
      </c>
      <c r="K332" s="487" t="str">
        <f t="shared" si="11"/>
        <v>Data Element Group = GDC.FollowUp || Data Element Name = menopause_status || Definition = Text term used to describe the patient's menopause status. || Data Type = enum || Valid Values = Premenopausal
Perimenopausal
Postmenopausal
Unknown
Not Reported || Example Values = Premenopausal
 Perimenopausal
 Postmenopausal || Required? = No || Multiplicity =  || CDE Public ID = 2434914 - caDSR</v>
      </c>
    </row>
    <row r="333" spans="1:11" ht="43.5" hidden="1">
      <c r="A333" s="486" t="str">
        <f t="shared" si="10"/>
        <v>GDC.FollowUp.nadir_cd4_count</v>
      </c>
      <c r="B333" s="486" t="s">
        <v>7070</v>
      </c>
      <c r="C333" s="486" t="s">
        <v>7216</v>
      </c>
      <c r="D333" s="486" t="s">
        <v>7217</v>
      </c>
      <c r="E333" s="486" t="s">
        <v>306</v>
      </c>
      <c r="F333" s="486"/>
      <c r="G333" s="486"/>
      <c r="H333" s="486" t="s">
        <v>6358</v>
      </c>
      <c r="I333" s="486"/>
      <c r="J333" s="508" t="s">
        <v>6359</v>
      </c>
      <c r="K333" s="487" t="str">
        <f t="shared" si="11"/>
        <v>Data Element Group = GDC.FollowUp || Data Element Name = nadir_cd4_count || Definition = Numeric value that represents the lowest point to which the CD4 count has dropped (nadir). || Data Type = number || Valid Values =  || Example Values =  || Required? = No || Multiplicity =  || CDE Public ID = --</v>
      </c>
    </row>
    <row r="334" spans="1:11" ht="43.5" hidden="1">
      <c r="A334" s="485" t="str">
        <f t="shared" si="10"/>
        <v>GDC.FollowUp.pancreatitis_onset_year</v>
      </c>
      <c r="B334" s="485" t="s">
        <v>7070</v>
      </c>
      <c r="C334" s="485" t="s">
        <v>7218</v>
      </c>
      <c r="D334" s="485" t="s">
        <v>7219</v>
      </c>
      <c r="E334" s="485" t="s">
        <v>5852</v>
      </c>
      <c r="F334" s="485"/>
      <c r="G334" s="485"/>
      <c r="H334" s="485" t="s">
        <v>6358</v>
      </c>
      <c r="I334" s="485"/>
      <c r="J334" s="322" t="s">
        <v>7220</v>
      </c>
      <c r="K334" s="487" t="str">
        <f t="shared" si="11"/>
        <v>Data Element Group = GDC.FollowUp || Data Element Name = pancreatitis_onset_year || Definition = Numeric value to represent the year that the patient was diagnosed with clinical chronic pancreatitis. || Data Type = integer || Valid Values =  || Example Values =  || Required? = No || Multiplicity =  || CDE Public ID = 3457763 - caDSR</v>
      </c>
    </row>
    <row r="335" spans="1:11" ht="116" hidden="1">
      <c r="A335" s="485" t="str">
        <f t="shared" si="10"/>
        <v>GDC.FollowUp.pregnancy_outcome</v>
      </c>
      <c r="B335" s="486" t="s">
        <v>7070</v>
      </c>
      <c r="C335" s="485" t="s">
        <v>7221</v>
      </c>
      <c r="D335" s="485" t="s">
        <v>7222</v>
      </c>
      <c r="E335" s="485" t="s">
        <v>120</v>
      </c>
      <c r="F335" s="485" t="s">
        <v>7223</v>
      </c>
      <c r="G335" s="485"/>
      <c r="H335" s="486" t="s">
        <v>6358</v>
      </c>
      <c r="I335" s="485"/>
      <c r="J335" s="508" t="s">
        <v>6359</v>
      </c>
      <c r="K335" s="487" t="str">
        <f t="shared" si="11"/>
        <v>Data Element Group = GDC.FollowUp || Data Element Name = pregnancy_outcome || Definition = The text term used to describe the type of pregnancy the patient had. || Data Type = enum || Valid Values = Ectopic Pregnancy
Induced Abortion
Live Birth
Miscarriage
Stillbirth
Unknown
Not Reported || Example Values =  || Required? = No || Multiplicity =  || CDE Public ID = --</v>
      </c>
    </row>
    <row r="336" spans="1:11" ht="72.5" hidden="1">
      <c r="A336" s="485" t="str">
        <f t="shared" si="10"/>
        <v>GDC.FollowUp.procedures_performed</v>
      </c>
      <c r="B336" s="486" t="s">
        <v>7070</v>
      </c>
      <c r="C336" s="485" t="s">
        <v>7224</v>
      </c>
      <c r="D336" s="485" t="s">
        <v>7225</v>
      </c>
      <c r="E336" s="485"/>
      <c r="F336" s="485" t="s">
        <v>7226</v>
      </c>
      <c r="G336" s="485"/>
      <c r="H336" s="486" t="s">
        <v>6358</v>
      </c>
      <c r="I336" s="485"/>
      <c r="J336" s="508" t="s">
        <v>6359</v>
      </c>
      <c r="K336" s="487" t="str">
        <f t="shared" si="11"/>
        <v>Data Element Group = GDC.FollowUp || Data Element Name = procedures_performed || Definition = The type of procedures performed on the patient. || Data Type =  || Valid Values = Colonoscopy
Endoscopy
Unknown
Not Reported || Example Values =  || Required? = No || Multiplicity =  || CDE Public ID = --</v>
      </c>
    </row>
    <row r="337" spans="1:11" ht="101.5" hidden="1">
      <c r="A337" s="485" t="str">
        <f t="shared" si="10"/>
        <v>GDC.FollowUp.progression_or_recurrence</v>
      </c>
      <c r="B337" s="485" t="s">
        <v>7070</v>
      </c>
      <c r="C337" s="485" t="s">
        <v>6223</v>
      </c>
      <c r="D337" s="485" t="s">
        <v>6224</v>
      </c>
      <c r="E337" s="485" t="s">
        <v>120</v>
      </c>
      <c r="F337" s="485" t="s">
        <v>6447</v>
      </c>
      <c r="G337" s="485" t="s">
        <v>6629</v>
      </c>
      <c r="H337" s="485" t="s">
        <v>6358</v>
      </c>
      <c r="I337" s="485"/>
      <c r="J337" s="322" t="s">
        <v>6881</v>
      </c>
      <c r="K337" s="487" t="str">
        <f t="shared" si="11"/>
        <v>Data Element Group = GDC.FollowUp || Data Element Name = progression_or_recurrence || Definition = Yes/No/Unknown indicator to identify whether a patient has had a new tumor event after initial treatment. || Data Type = enum || Valid Values = Yes
No
Unknown
Not Reported || Example Values = Yes
 No
 Unknown || Required? = No || Multiplicity =  || CDE Public ID = 3121376 - caDSR</v>
      </c>
    </row>
    <row r="338" spans="1:11" ht="409.5" hidden="1">
      <c r="A338" s="485" t="str">
        <f t="shared" si="10"/>
        <v>GDC.FollowUp.progression_or_recurrence_anatomic_site</v>
      </c>
      <c r="B338" s="485" t="s">
        <v>7070</v>
      </c>
      <c r="C338" s="485" t="s">
        <v>7227</v>
      </c>
      <c r="D338" s="485" t="s">
        <v>7228</v>
      </c>
      <c r="E338" s="485" t="s">
        <v>120</v>
      </c>
      <c r="F338" s="485" t="s">
        <v>7229</v>
      </c>
      <c r="G338" s="485" t="s">
        <v>7230</v>
      </c>
      <c r="H338" s="485" t="s">
        <v>6358</v>
      </c>
      <c r="I338" s="485"/>
      <c r="J338" s="321" t="s">
        <v>7231</v>
      </c>
      <c r="K338" s="487" t="str">
        <f t="shared" si="11"/>
        <v>Data Element Group = GDC.FollowUp || Data Element Name = progression_or_recurrence_anatomic_site || Definition = The text term used to describe the anatomic site of the progressive or recurrent disease.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 || Example Values = Abdomen, NOS
 Abdominal esophagus
Ciliary body || Required? = No || Multiplicity =  || CDE Public ID = 6161026 - caDSR</v>
      </c>
    </row>
    <row r="339" spans="1:11" ht="130.5" hidden="1">
      <c r="A339" s="485" t="str">
        <f t="shared" si="10"/>
        <v>GDC.FollowUp.progression_or_recurrence_type</v>
      </c>
      <c r="B339" s="485" t="s">
        <v>7070</v>
      </c>
      <c r="C339" s="485" t="s">
        <v>7232</v>
      </c>
      <c r="D339" s="485" t="s">
        <v>7233</v>
      </c>
      <c r="E339" s="485" t="s">
        <v>120</v>
      </c>
      <c r="F339" s="485" t="s">
        <v>7234</v>
      </c>
      <c r="G339" s="485" t="s">
        <v>7235</v>
      </c>
      <c r="H339" s="485" t="s">
        <v>6358</v>
      </c>
      <c r="I339" s="485"/>
      <c r="J339" s="322" t="s">
        <v>7236</v>
      </c>
      <c r="K339" s="487" t="str">
        <f t="shared" si="11"/>
        <v>Data Element Group = GDC.FollowUp || Data Element Name = progression_or_recurrence_type || Definition = The text term used to describe the type of progressive or recurrent disease or relapsed disease. || Data Type = enum || Valid Values = Biochemical
Distant
Local
Regional
Unknown
Not Reported || Example Values = Biochemical
 Distant
 Local || Required? = No || Multiplicity =  || CDE Public ID = 6142385 - caDSR</v>
      </c>
    </row>
    <row r="340" spans="1:11" ht="29" hidden="1">
      <c r="A340" s="485" t="str">
        <f t="shared" si="10"/>
        <v>GDC.FollowUp.project_id</v>
      </c>
      <c r="B340" s="485" t="s">
        <v>7070</v>
      </c>
      <c r="C340" s="485" t="s">
        <v>6394</v>
      </c>
      <c r="D340" s="485" t="s">
        <v>6395</v>
      </c>
      <c r="E340" s="485"/>
      <c r="F340" s="485"/>
      <c r="G340" s="485"/>
      <c r="H340" s="485"/>
      <c r="I340" s="485"/>
      <c r="J340" s="485"/>
      <c r="K340" s="487" t="str">
        <f t="shared" si="11"/>
        <v xml:space="preserve">Data Element Group = GDC.FollowUp || Data Element Name = project_id || Definition = a unique key in combination with submitter_id || Data Type =  || Valid Values =  || Example Values =  || Required? =  || Multiplicity =  || CDE Public ID = </v>
      </c>
    </row>
    <row r="341" spans="1:11" ht="58" hidden="1">
      <c r="A341" s="485" t="str">
        <f t="shared" si="10"/>
        <v>GDC.FollowUp.recist_targeted_regions_number</v>
      </c>
      <c r="B341" s="485" t="s">
        <v>7070</v>
      </c>
      <c r="C341" s="485" t="s">
        <v>7237</v>
      </c>
      <c r="D341" s="485" t="s">
        <v>7238</v>
      </c>
      <c r="E341" s="485" t="s">
        <v>5852</v>
      </c>
      <c r="F341" s="485"/>
      <c r="G341" s="485"/>
      <c r="H341" s="485"/>
      <c r="I341" s="485"/>
      <c r="J341" s="485"/>
      <c r="K341" s="487" t="str">
        <f t="shared" si="11"/>
        <v xml:space="preserve">Data Element Group = GDC.FollowUp || Data Element Name = recist_targeted_regions_number || Definition = Numeric value that represents the number of baseline target lesions, as described by the Response Evaluation Criteria in Solid Tumours (RECIST) criteria. || Data Type = integer || Valid Values =  || Example Values =  || Required? =  || Multiplicity =  || CDE Public ID = </v>
      </c>
    </row>
    <row r="342" spans="1:11" ht="58" hidden="1">
      <c r="A342" s="485" t="str">
        <f t="shared" si="10"/>
        <v>GDC.FollowUp.recist_targeted_regions_sum</v>
      </c>
      <c r="B342" s="485" t="s">
        <v>7070</v>
      </c>
      <c r="C342" s="485" t="s">
        <v>7239</v>
      </c>
      <c r="D342" s="485" t="s">
        <v>7240</v>
      </c>
      <c r="E342" s="485" t="s">
        <v>306</v>
      </c>
      <c r="F342" s="485"/>
      <c r="G342" s="485"/>
      <c r="H342" s="485"/>
      <c r="I342" s="485"/>
      <c r="J342" s="485"/>
      <c r="K342" s="487" t="str">
        <f t="shared" si="11"/>
        <v xml:space="preserve">Data Element Group = GDC.FollowUp || Data Element Name = recist_targeted_regions_sum || Definition = Numeric value that represents the sum of baseline target lesions, as described by the Response Evaluation Criteria in Solid Tumours (RECIST) criteria. || Data Type = number || Valid Values =  || Example Values =  || Required? =  || Multiplicity =  || CDE Public ID = </v>
      </c>
    </row>
    <row r="343" spans="1:11" ht="43.5" hidden="1">
      <c r="A343" s="485" t="str">
        <f t="shared" si="10"/>
        <v>GDC.FollowUp.ref:GDC:ubiquitous_properties</v>
      </c>
      <c r="B343" s="485" t="s">
        <v>7070</v>
      </c>
      <c r="C343" s="485" t="s">
        <v>6396</v>
      </c>
      <c r="D343" s="485" t="s">
        <v>6397</v>
      </c>
      <c r="E343" s="485" t="s">
        <v>6398</v>
      </c>
      <c r="F343" s="485"/>
      <c r="G343" s="485"/>
      <c r="H343" s="485" t="s">
        <v>6398</v>
      </c>
      <c r="I343" s="485"/>
      <c r="J343" s="485"/>
      <c r="K343" s="487" t="str">
        <f t="shared" si="11"/>
        <v xml:space="preserve">Data Element Group = GDC.FollowUp || Data Element Name = ref:GDC:ubiquitous_properties || Definition = A PropertySet defiend by GDC to hold generic properties that apply to many different entities. || Data Type = n/a || Valid Values =  || Example Values =  || Required? = n/a || Multiplicity =  || CDE Public ID = </v>
      </c>
    </row>
    <row r="344" spans="1:11" ht="188.5" hidden="1">
      <c r="A344" s="485" t="str">
        <f t="shared" si="10"/>
        <v>GDC.FollowUp.reflux_treatment_type</v>
      </c>
      <c r="B344" s="485" t="s">
        <v>7070</v>
      </c>
      <c r="C344" s="485" t="s">
        <v>7241</v>
      </c>
      <c r="D344" s="485" t="s">
        <v>7242</v>
      </c>
      <c r="E344" s="485" t="s">
        <v>120</v>
      </c>
      <c r="F344" s="485" t="s">
        <v>7243</v>
      </c>
      <c r="G344" s="485" t="s">
        <v>7244</v>
      </c>
      <c r="H344" s="485" t="s">
        <v>6358</v>
      </c>
      <c r="I344" s="485"/>
      <c r="J344" s="321" t="s">
        <v>7245</v>
      </c>
      <c r="K344" s="487" t="str">
        <f t="shared" si="11"/>
        <v>Data Element Group = GDC.FollowUp || Data Element Name = reflux_treatment_type || Definition = Text term used to describe the types of treatment used to manage gastroesophageal reflux disease (GERD). || Data Type = enum || Valid Values = Antacids
H2 Blockers
Medically Treated
No Treatment
Not Applicable
Proton Pump Inhibitors
Surgically Treated
Unknown
Not Reported || Example Values = Antacids
 H2 Blockers
 Medically Treated
 No Treatment || Required? = No || Multiplicity =  || CDE Public ID = 3440206 - caDSR</v>
      </c>
    </row>
    <row r="345" spans="1:11" ht="409.5" hidden="1">
      <c r="A345" s="485" t="str">
        <f t="shared" si="10"/>
        <v>GDC.FollowUp.risk_factor</v>
      </c>
      <c r="B345" s="485" t="s">
        <v>7070</v>
      </c>
      <c r="C345" s="485" t="s">
        <v>7246</v>
      </c>
      <c r="D345" s="485" t="s">
        <v>7247</v>
      </c>
      <c r="E345" s="485" t="s">
        <v>120</v>
      </c>
      <c r="F345" s="485" t="s">
        <v>7248</v>
      </c>
      <c r="G345" s="485" t="s">
        <v>7249</v>
      </c>
      <c r="H345" s="485" t="s">
        <v>6358</v>
      </c>
      <c r="I345" s="485"/>
      <c r="J345" s="322" t="s">
        <v>7250</v>
      </c>
      <c r="K345" s="487" t="str">
        <f t="shared" si="11"/>
        <v>Data Element Group = GDC.FollowUp || Data Element Name = risk_factor || Definition = The text term used to describe a risk factor the patient had at the time of or prior to their diagnosis. || Data Type = enum || Valid Values = Abnormal Glucose Level
Adenosis (Atypical Adenomatous Hyperplasia)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Ataxia-telangiectasia
Autoimmune Atrophic Chronic Gastritis
Autoimmune Lymphoproliferative Syndrome (ALPS)
Bacteroides fragilis
BAP1 Tumor Predisposition Syndrome
Barrett's Esophagus
Beckwith-Wiedemann
Behcet's Disease
Benign Prostatic Hyperplasia
Birt-Hogg-Dube Syndrome
BRCA Family History
Cancer
Chlamydia
Cholelithiasis
Chronic Hepatitis
Chronic Kidney Disease
Chronic Systemic Steroid Use
Cirrhosis
Colon Polyps
Colonization, Bacterial
Colonization, Fungal
Common variable immune deficiency (CVID)
Cowden Syndrome
Cryptococcal Meningitis
Cyst(s)
Cytomegalovirus (CMV)
Denys-Drash Syndrome
Dermatomyosis
Diabetes, NOS
Diabetes, Type I
Diabetes, Type II
Diet
Diverticulitis
Eczema
Endometriosis
Endosalpingiosis
Epithelial Dysplasia
Epithelial Hyperplasia
Epstein-Barr Virus
Escherichia coli
Familial Adenomatous Polyposis
Fanconi Anemia
Fibrosis
Gastric Polyp(s)
Gastritis
Gilbert's Syndrome
Glomerular Disease
Gorlin Syndrome
Hashimoto's Thyroiditis
Hay Fever
Headache
Helicobacter Pylori-Associated Gastritis
Hematologic Disorder, NOS
Hemihypertrophy
Hemochromatosis
Hepatic Encephalopathy
Hepatitis B Infection
Hepatitis C Infection
Hepatitis, NOS
Hereditary Breast Cancer
Hereditary Kidney Oncocytoma
Hereditary Leiomyomatosis and Renal Cell Carcinoma
Hereditary Ovarian Cancer
Hereditary Papillary Renal Cell Carcinoma
Hereditary Prostate Cancer
Hereditary Renal Cell Carcinoma
Herpes Zoster
High Grade Dysplasia
High-grade Prostatic Intraepithelial Neoplasia (PIN)
HIV
Human Papillomavirus Infection
Hypospadias
Inflammation
Inflammation, Hyperkeratosis
Intestinal Metaplasia
Iron Overload
Li-Fraumeni Syndrome
Low Grade Dysplasia
Lymphocytic Meningitis
Lymphocytic Thyroiditis
Lynch Syndrome
Malaria
Metabolic Syndrome
Myasthenia Gravis
Mycobacterium avium Complex
Nodular Prostatic Hyperplasia
Nonalcoholic Fatty Liver Disease
Nonalcoholic Steatohepatitis
Obesity
Oral Contraceptives
Pancreatitis
Parasitic Disease of Biliary Tract
Pneumocystis Pneumonia
Polycystic Ovarian Syndrome (PCOS)
Primary Sclerosing Cholangitis
Recurrent Pyogenic Cholangitis
Reflux Disease
Rheumatoid Arthritis
Rubinstein-Taybi Syndrome
Sarcoidosis
Seizure
Sensory Changes
Serous tubal intraepithelial carcinoma (STIC)
Shingles
Sialadenitis
Sjogren's Syndrome
Skin Rash
Squamous Metaplasia
Staphylococcus aureus
Steatosis
Succinate Dehydrogenase-Deficient Renal Cell Carcinoma
Syphilis
Tattoo
Thyroid Nodular Hyperplasia
Tobacco, NOS
Tobacco, Smokeless
Tobacco, Smoking
Treponema pallidum
Tuberculosis
Tuberous Sclerosis
Tubulointerstitial Disease
Tumor-associated Lymphoid Proliferation
Turcot Syndrome
Undescended Testis
Varicella Zoster Virus
Vascular Disease
Vision Changes
Von Hippel-Lindau Syndrome
Wagr Syndrome
Unknown
Not Reported || Example Values = Alcohol Consumption
 Alcoholic Liver Disease  
Allergy, Fruit || Required? = No || Multiplicity =  || CDE Public ID = 6142389 - caDSR</v>
      </c>
    </row>
    <row r="346" spans="1:11" ht="116" hidden="1">
      <c r="A346" s="485" t="str">
        <f t="shared" si="10"/>
        <v>GDC.FollowUp.risk_factor_treatment</v>
      </c>
      <c r="B346" s="485" t="s">
        <v>7070</v>
      </c>
      <c r="C346" s="485" t="s">
        <v>7251</v>
      </c>
      <c r="D346" s="485" t="s">
        <v>7168</v>
      </c>
      <c r="E346" s="485" t="s">
        <v>120</v>
      </c>
      <c r="F346" s="485" t="s">
        <v>6447</v>
      </c>
      <c r="G346" s="485" t="s">
        <v>6629</v>
      </c>
      <c r="H346" s="485" t="s">
        <v>6358</v>
      </c>
      <c r="I346" s="485"/>
      <c r="J346" s="321" t="s">
        <v>7252</v>
      </c>
      <c r="K346" s="487" t="str">
        <f t="shared" si="11"/>
        <v>Data Element Group = GDC.FollowUp || Data Element Name = risk_factor_treatment || Definition = The yes/no/unknown indicator used to describe whether the patient received treatment for a risk factor the patient had at the time of or prior to their diagnosis. || Data Type = enum || Valid Values = Yes
No
Unknown
Not Reported || Example Values = Yes
 No
 Unknown || Required? = No || Multiplicity =  || CDE Public ID = 6514356 - caDSR</v>
      </c>
    </row>
    <row r="347" spans="1:11" ht="87" hidden="1">
      <c r="A347" s="485" t="str">
        <f t="shared" si="10"/>
        <v>GDC.FollowUp.scan_tracer_used</v>
      </c>
      <c r="B347" s="485" t="s">
        <v>7070</v>
      </c>
      <c r="C347" s="485" t="s">
        <v>7253</v>
      </c>
      <c r="D347" s="485" t="s">
        <v>7254</v>
      </c>
      <c r="E347" s="485" t="s">
        <v>120</v>
      </c>
      <c r="F347" s="485" t="s">
        <v>7255</v>
      </c>
      <c r="G347" s="485"/>
      <c r="H347" s="486" t="s">
        <v>6358</v>
      </c>
      <c r="I347" s="485"/>
      <c r="J347" s="508" t="s">
        <v>6359</v>
      </c>
      <c r="K347" s="487" t="str">
        <f t="shared" si="11"/>
        <v>Data Element Group = GDC.FollowUp || Data Element Name = scan_tracer_used || Definition = The text term used to describe the type of tracer used during the imaging or scan of the patient. || Data Type = enum || Valid Values = Acetate
Axumin
Choline
PSMA
Sodium Fluoride || Example Values =  || Required? = No || Multiplicity =  || CDE Public ID = --</v>
      </c>
    </row>
    <row r="348" spans="1:11" ht="29" hidden="1">
      <c r="A348" s="485" t="str">
        <f t="shared" si="10"/>
        <v>GDC.FollowUp.submitter_id</v>
      </c>
      <c r="B348" s="485" t="s">
        <v>7070</v>
      </c>
      <c r="C348" s="485" t="s">
        <v>6412</v>
      </c>
      <c r="D348" s="485" t="s">
        <v>6413</v>
      </c>
      <c r="E348" s="485"/>
      <c r="F348" s="485"/>
      <c r="G348" s="485"/>
      <c r="H348" s="485"/>
      <c r="I348" s="485"/>
      <c r="J348" s="485"/>
      <c r="K348" s="487" t="str">
        <f t="shared" si="11"/>
        <v xml:space="preserve">Data Element Group = GDC.FollowUp || Data Element Name = submitter_id || Definition = a unique key in combination with project_id || Data Type =  || Valid Values =  || Example Values =  || Required? =  || Multiplicity =  || CDE Public ID = </v>
      </c>
    </row>
    <row r="349" spans="1:11" ht="58" hidden="1">
      <c r="A349" s="485" t="str">
        <f t="shared" si="10"/>
        <v>GDC.FollowUp.undescended_testis_corrected</v>
      </c>
      <c r="B349" s="485" t="s">
        <v>7070</v>
      </c>
      <c r="C349" s="485" t="s">
        <v>7256</v>
      </c>
      <c r="D349" s="485" t="s">
        <v>7257</v>
      </c>
      <c r="E349" s="485" t="s">
        <v>120</v>
      </c>
      <c r="F349" s="485" t="s">
        <v>6580</v>
      </c>
      <c r="G349" s="485"/>
      <c r="H349" s="486" t="s">
        <v>6358</v>
      </c>
      <c r="I349" s="485"/>
      <c r="J349" s="508" t="s">
        <v>6359</v>
      </c>
      <c r="K349" s="487" t="str">
        <f t="shared" si="11"/>
        <v>Data Element Group = GDC.FollowUp || Data Element Name = undescended_testis_corrected || Definition = Indicates whether the patient's undescended testis was corrected. || Data Type = enum || Valid Values = Yes
No
Not Reported || Example Values =  || Required? = No || Multiplicity =  || CDE Public ID = --</v>
      </c>
    </row>
    <row r="350" spans="1:11" ht="29" hidden="1">
      <c r="A350" s="485" t="str">
        <f t="shared" si="10"/>
        <v>GDC.FollowUp.undescended_testis_corrected_age</v>
      </c>
      <c r="B350" s="485" t="s">
        <v>7070</v>
      </c>
      <c r="C350" s="485" t="s">
        <v>7258</v>
      </c>
      <c r="D350" s="485"/>
      <c r="E350" s="485" t="s">
        <v>5852</v>
      </c>
      <c r="F350" s="485"/>
      <c r="G350" s="485"/>
      <c r="H350" s="486" t="s">
        <v>6358</v>
      </c>
      <c r="I350" s="485"/>
      <c r="J350" s="508" t="s">
        <v>6359</v>
      </c>
      <c r="K350" s="487" t="str">
        <f t="shared" si="11"/>
        <v>Data Element Group = GDC.FollowUp || Data Element Name = undescended_testis_corrected_age || Definition =  || Data Type = integer || Valid Values =  || Example Values =  || Required? = No || Multiplicity =  || CDE Public ID = --</v>
      </c>
    </row>
    <row r="351" spans="1:11" ht="72.5" hidden="1">
      <c r="A351" s="485" t="str">
        <f t="shared" si="10"/>
        <v>GDC.FollowUp.undescended_testis_corrected_laterality</v>
      </c>
      <c r="B351" s="485" t="s">
        <v>7070</v>
      </c>
      <c r="C351" s="485" t="s">
        <v>7259</v>
      </c>
      <c r="D351" s="485" t="s">
        <v>7260</v>
      </c>
      <c r="E351" s="485" t="s">
        <v>120</v>
      </c>
      <c r="F351" s="485" t="s">
        <v>7261</v>
      </c>
      <c r="G351" s="485"/>
      <c r="H351" s="486" t="s">
        <v>6358</v>
      </c>
      <c r="I351" s="485"/>
      <c r="J351" s="508" t="s">
        <v>6359</v>
      </c>
      <c r="K351" s="487" t="str">
        <f t="shared" si="11"/>
        <v>Data Element Group = GDC.FollowUp || Data Element Name = undescended_testis_corrected_laterality || Definition = Describes the lateral location of the patient's undescended testis correction. || Data Type = enum || Valid Values = Left
Right
Bilateral
Not Reported || Example Values =  || Required? = No || Multiplicity =  || CDE Public ID = --</v>
      </c>
    </row>
    <row r="352" spans="1:11" ht="87" hidden="1">
      <c r="A352" s="485" t="str">
        <f t="shared" si="10"/>
        <v>GDC.FollowUp.undescended_testis_corrected_method</v>
      </c>
      <c r="B352" s="485" t="s">
        <v>7070</v>
      </c>
      <c r="C352" s="485" t="s">
        <v>7262</v>
      </c>
      <c r="D352" s="485" t="s">
        <v>7263</v>
      </c>
      <c r="E352" s="485" t="s">
        <v>120</v>
      </c>
      <c r="F352" s="485" t="s">
        <v>7264</v>
      </c>
      <c r="G352" s="485"/>
      <c r="H352" s="486" t="s">
        <v>6358</v>
      </c>
      <c r="I352" s="485"/>
      <c r="J352" s="508" t="s">
        <v>6359</v>
      </c>
      <c r="K352" s="487" t="str">
        <f t="shared" si="11"/>
        <v>Data Element Group = GDC.FollowUp || Data Element Name = undescended_testis_corrected_method || Definition = Describes the method used to correct the patient's undescended testis. || Data Type = enum || Valid Values = Spontaneous Descent
Orchiopexy
Hormones
Testis Removed
Not Reported || Example Values =  || Required? = No || Multiplicity =  || CDE Public ID = --</v>
      </c>
    </row>
    <row r="353" spans="1:11" ht="58" hidden="1">
      <c r="A353" s="485" t="str">
        <f t="shared" si="10"/>
        <v>GDC.FollowUp.undescended_testis_history</v>
      </c>
      <c r="B353" s="485" t="s">
        <v>7070</v>
      </c>
      <c r="C353" s="485" t="s">
        <v>7265</v>
      </c>
      <c r="D353" s="485" t="s">
        <v>7266</v>
      </c>
      <c r="E353" s="485" t="s">
        <v>120</v>
      </c>
      <c r="F353" s="485" t="s">
        <v>6580</v>
      </c>
      <c r="G353" s="485"/>
      <c r="H353" s="486" t="s">
        <v>6358</v>
      </c>
      <c r="I353" s="485"/>
      <c r="J353" s="321" t="s">
        <v>7267</v>
      </c>
      <c r="K353" s="487" t="str">
        <f t="shared" si="11"/>
        <v>Data Element Group = GDC.FollowUp || Data Element Name = undescended_testis_history || Definition = The persistent failure of one or both testes to descend into the scrotum. || Data Type = enum || Valid Values = Yes
No
Not Reported || Example Values =  || Required? = No || Multiplicity =  || CDE Public ID = C12326 - NCIt</v>
      </c>
    </row>
    <row r="354" spans="1:11" ht="72.5" hidden="1">
      <c r="A354" s="485" t="str">
        <f t="shared" si="10"/>
        <v>GDC.FollowUp.undescended_testis_history_laterality</v>
      </c>
      <c r="B354" s="485" t="s">
        <v>7070</v>
      </c>
      <c r="C354" s="485" t="s">
        <v>7268</v>
      </c>
      <c r="D354" s="485" t="s">
        <v>7269</v>
      </c>
      <c r="E354" s="485" t="s">
        <v>120</v>
      </c>
      <c r="F354" s="485" t="s">
        <v>7261</v>
      </c>
      <c r="G354" s="485"/>
      <c r="H354" s="486" t="s">
        <v>6358</v>
      </c>
      <c r="I354" s="485"/>
      <c r="J354" s="508" t="s">
        <v>6359</v>
      </c>
      <c r="K354" s="487" t="str">
        <f t="shared" si="11"/>
        <v>Data Element Group = GDC.FollowUp || Data Element Name = undescended_testis_history_laterality || Definition = Describes the lateral location of the patient's undescended testis || Data Type = enum || Valid Values = Left
Right
Bilateral
Not Reported || Example Values =  || Required? = No || Multiplicity =  || CDE Public ID = --</v>
      </c>
    </row>
    <row r="355" spans="1:11" ht="188.5" hidden="1">
      <c r="A355" s="485" t="str">
        <f t="shared" si="10"/>
        <v>GDC.FollowUp.viral_hepatitis_serologies</v>
      </c>
      <c r="B355" s="485" t="s">
        <v>7070</v>
      </c>
      <c r="C355" s="485" t="s">
        <v>7270</v>
      </c>
      <c r="D355" s="485" t="s">
        <v>7271</v>
      </c>
      <c r="E355" s="485" t="s">
        <v>120</v>
      </c>
      <c r="F355" s="485" t="s">
        <v>7272</v>
      </c>
      <c r="G355" s="485" t="s">
        <v>7273</v>
      </c>
      <c r="H355" s="485" t="s">
        <v>6358</v>
      </c>
      <c r="I355" s="485"/>
      <c r="J355" s="321" t="s">
        <v>7274</v>
      </c>
      <c r="K355" s="487" t="str">
        <f t="shared" si="11"/>
        <v>Data Element Group = GDC.FollowUp || Data Element Name = viral_hepatitis_serologies || Definition = Text term that describes the kind of serological laboratory test used to determine the patient's hepatitus status. || Data Type = enum || Valid Values = HBV Core Antibody
HBV DNA
HBV Genotype
HBV Surface Antibody
HCV Genotype
Hepatitis B Surface Antigen
Hepatitis C Antibody
Hepatitis C Virus RNA
Unknown
Not Reported || Example Values = HBV Core Antibody
 HBV DNA
 HBV Genotype || Required? = No || Multiplicity =  || CDE Public ID = 4395982 - caDSR</v>
      </c>
    </row>
    <row r="356" spans="1:11" ht="29" hidden="1">
      <c r="A356" s="485" t="str">
        <f t="shared" si="10"/>
        <v>GDC.FollowUp.weight</v>
      </c>
      <c r="B356" s="485" t="s">
        <v>7070</v>
      </c>
      <c r="C356" s="485" t="s">
        <v>7275</v>
      </c>
      <c r="D356" s="485" t="s">
        <v>7276</v>
      </c>
      <c r="E356" s="485" t="s">
        <v>306</v>
      </c>
      <c r="F356" s="485"/>
      <c r="G356" s="485"/>
      <c r="H356" s="485" t="s">
        <v>6358</v>
      </c>
      <c r="I356" s="485"/>
      <c r="J356" s="321" t="s">
        <v>7277</v>
      </c>
      <c r="K356" s="487" t="str">
        <f t="shared" si="11"/>
        <v>Data Element Group = GDC.FollowUp || Data Element Name = weight || Definition = The weight of the patient measured in kilograms. || Data Type = number || Valid Values =  || Example Values =  || Required? = No || Multiplicity =  || CDE Public ID = 651 - caDSR</v>
      </c>
    </row>
    <row r="357" spans="1:11" ht="43.5" hidden="1">
      <c r="A357" s="485" t="str">
        <f t="shared" si="10"/>
        <v>GDC.MolecularTest.aa_change</v>
      </c>
      <c r="B357" s="485" t="s">
        <v>7278</v>
      </c>
      <c r="C357" s="485" t="s">
        <v>7279</v>
      </c>
      <c r="D357" s="485" t="s">
        <v>7280</v>
      </c>
      <c r="E357" s="485" t="s">
        <v>5793</v>
      </c>
      <c r="F357" s="485"/>
      <c r="G357" s="485"/>
      <c r="H357" s="485" t="s">
        <v>6358</v>
      </c>
      <c r="I357" s="485"/>
      <c r="J357" s="321" t="s">
        <v>7281</v>
      </c>
      <c r="K357" s="487" t="str">
        <f t="shared" si="11"/>
        <v>Data Element Group = GDC.MolecularTest || Data Element Name = aa_change || Definition = Alphanumeric value used to describe the amino acid change for a specific genetic variant. Example: R116Q. || Data Type = string || Valid Values =  || Example Values =  || Required? = No || Multiplicity =  || CDE Public ID = 6142508 - caDSR</v>
      </c>
    </row>
    <row r="358" spans="1:11" ht="409.5" hidden="1">
      <c r="A358" s="485" t="str">
        <f t="shared" si="10"/>
        <v>GDC.MolecularTest.antigen</v>
      </c>
      <c r="B358" s="485" t="s">
        <v>7278</v>
      </c>
      <c r="C358" s="485" t="s">
        <v>7282</v>
      </c>
      <c r="D358" s="485" t="s">
        <v>7283</v>
      </c>
      <c r="E358" s="485" t="s">
        <v>120</v>
      </c>
      <c r="F358" s="485" t="s">
        <v>7284</v>
      </c>
      <c r="G358" s="485" t="s">
        <v>7285</v>
      </c>
      <c r="H358" s="485" t="s">
        <v>6358</v>
      </c>
      <c r="I358" s="485"/>
      <c r="J358" s="321" t="s">
        <v>7286</v>
      </c>
      <c r="K358" s="487" t="str">
        <f t="shared" si="11"/>
        <v>Data Element Group = GDC.MolecularTest || Data Element Name = antigen || Definition = The text term used to describe an antigen included in molecular testing. || Data Type = enum || Valid Values = BCL6
CA-125
CA19-9
CCND1
CD10
CD117
CD138
CD14
CD15
CD19
CD20
CD22
CD23
CD25
CD3
CD30
CD33
CD34
CD45
CD5
CD56
CD7
CD79A
CEA
FMC-7
HLA-DR
Kappa, Surface
Ki67
Lambda, Surface
Mesothelin
NSE
Prostate-Specific Antigen (PSA)
Squamous Cell Carcinoma Antigen (SCCA)
Unknown
Not Reported || Example Values = BCL6
 CA-125
 CA19-9 || Required? = No || Multiplicity =  || CDE Public ID = 6142523 - caDSR</v>
      </c>
    </row>
    <row r="359" spans="1:11" ht="406" hidden="1">
      <c r="A359" s="485" t="str">
        <f t="shared" si="10"/>
        <v>GDC.MolecularTest.biospecimen_type</v>
      </c>
      <c r="B359" s="485" t="s">
        <v>7278</v>
      </c>
      <c r="C359" s="485" t="s">
        <v>7287</v>
      </c>
      <c r="D359" s="485" t="s">
        <v>7288</v>
      </c>
      <c r="E359" s="485" t="s">
        <v>120</v>
      </c>
      <c r="F359" s="485" t="s">
        <v>7289</v>
      </c>
      <c r="G359" s="485" t="s">
        <v>7290</v>
      </c>
      <c r="H359" s="485" t="s">
        <v>6358</v>
      </c>
      <c r="I359" s="485"/>
      <c r="J359" s="485" t="s">
        <v>6359</v>
      </c>
      <c r="K359" s="487" t="str">
        <f t="shared" si="11"/>
        <v>Data Element Group = GDC.MolecularTest || Data Element Name = biospecimen_type || Definition = The text term used to describe the biological material used for testing, diagnostic, treatment or research purposes. || Data Type = enum || Valid Values = Blood
Bone Marrow
Buccal Mucosa
Buffy Coat
Cerebrospinal Fluid
Connective Tissue
Embryonic Fluid
Embryonic Tissue
Feces
Granulocyte
Involved Tissue, NOS
Muscle Tissue
Nerve Tissue
Peritoneal Fluid
Plasma
Pleural Fluid
Saliva
Serum
Skin
Soft Tissue
Tissue, NOS
Uninvolved Tissue, NOS
Urine
Unknown
Not Reported || Example Values = Blood
 Bone Marrow
 Buccal Mucosa || Required? = No || Multiplicity =  || CDE Public ID = --</v>
      </c>
    </row>
    <row r="360" spans="1:11" ht="29" hidden="1">
      <c r="A360" s="485" t="str">
        <f t="shared" si="10"/>
        <v>GDC.MolecularTest.biospecimen_volume</v>
      </c>
      <c r="B360" s="485" t="s">
        <v>7278</v>
      </c>
      <c r="C360" s="485" t="s">
        <v>7291</v>
      </c>
      <c r="D360" s="485" t="s">
        <v>7292</v>
      </c>
      <c r="E360" s="515" t="s">
        <v>306</v>
      </c>
      <c r="F360" s="485"/>
      <c r="G360" s="485"/>
      <c r="H360" s="485" t="s">
        <v>6358</v>
      </c>
      <c r="I360" s="485"/>
      <c r="J360" s="485" t="s">
        <v>6359</v>
      </c>
      <c r="K360" s="487" t="str">
        <f t="shared" si="11"/>
        <v>Data Element Group = GDC.MolecularTest || Data Element Name = biospecimen_volume || Definition = The volume of the biospecimen. || Data Type = number || Valid Values =  || Example Values =  || Required? = No || Multiplicity =  || CDE Public ID = --</v>
      </c>
    </row>
    <row r="361" spans="1:11" ht="58" hidden="1">
      <c r="A361" s="485" t="str">
        <f t="shared" si="10"/>
        <v>GDC.MolecularTest.blood_test_normal_range_lower</v>
      </c>
      <c r="B361" s="485" t="s">
        <v>7278</v>
      </c>
      <c r="C361" s="485" t="s">
        <v>7293</v>
      </c>
      <c r="D361" s="485" t="s">
        <v>7294</v>
      </c>
      <c r="E361" s="485" t="s">
        <v>306</v>
      </c>
      <c r="F361" s="485"/>
      <c r="G361" s="485"/>
      <c r="H361" s="485" t="s">
        <v>6358</v>
      </c>
      <c r="I361" s="485"/>
      <c r="J361" s="322" t="s">
        <v>7295</v>
      </c>
      <c r="K361" s="487" t="str">
        <f t="shared" si="11"/>
        <v>Data Element Group = GDC.MolecularTest || Data Element Name = blood_test_normal_range_lower || Definition = Numeric value used to describe the lower limit of the normal range used to describe a healthy individual at the institution where the test was completed. || Data Type = number || Valid Values =  || Example Values =  || Required? = No || Multiplicity =  || CDE Public ID = 6142571 - caDSR</v>
      </c>
    </row>
    <row r="362" spans="1:11" ht="58" hidden="1">
      <c r="A362" s="485" t="str">
        <f t="shared" si="10"/>
        <v>GDC.MolecularTest.blood_test_normal_range_upper</v>
      </c>
      <c r="B362" s="485" t="s">
        <v>7278</v>
      </c>
      <c r="C362" s="485" t="s">
        <v>7296</v>
      </c>
      <c r="D362" s="485" t="s">
        <v>7297</v>
      </c>
      <c r="E362" s="485" t="s">
        <v>306</v>
      </c>
      <c r="F362" s="485"/>
      <c r="G362" s="485"/>
      <c r="H362" s="485" t="s">
        <v>6358</v>
      </c>
      <c r="I362" s="485"/>
      <c r="J362" s="321" t="s">
        <v>7298</v>
      </c>
      <c r="K362" s="487" t="str">
        <f t="shared" si="11"/>
        <v>Data Element Group = GDC.MolecularTest || Data Element Name = blood_test_normal_range_upper || Definition = Numeric value used to describe the upper limit of the normal range used to describe a healthy individual at the institution where the test was completed. || Data Type = number || Valid Values =  || Example Values =  || Required? = No || Multiplicity =  || CDE Public ID = 6142535 - caDSR</v>
      </c>
    </row>
    <row r="363" spans="1:11" ht="43.5" hidden="1">
      <c r="A363" s="485" t="str">
        <f t="shared" si="10"/>
        <v>GDC.MolecularTest.cell_count</v>
      </c>
      <c r="B363" s="485" t="s">
        <v>7278</v>
      </c>
      <c r="C363" s="485" t="s">
        <v>7299</v>
      </c>
      <c r="D363" s="485" t="s">
        <v>7300</v>
      </c>
      <c r="E363" s="485" t="s">
        <v>5852</v>
      </c>
      <c r="F363" s="485"/>
      <c r="G363" s="485"/>
      <c r="H363" s="485" t="s">
        <v>6358</v>
      </c>
      <c r="I363" s="485"/>
      <c r="J363" s="321" t="s">
        <v>7301</v>
      </c>
      <c r="K363" s="487" t="str">
        <f t="shared" si="11"/>
        <v>Data Element Group = GDC.MolecularTest || Data Element Name = cell_count || Definition = Numeric value used to describe the number of cells used for molecular testing. || Data Type = integer || Valid Values =  || Example Values =  || Required? = No || Multiplicity =  || CDE Public ID = 6142528 - caDSR</v>
      </c>
    </row>
    <row r="364" spans="1:11" ht="409.5" hidden="1">
      <c r="A364" s="485" t="str">
        <f t="shared" si="10"/>
        <v>GDC.MolecularTest.chromosome</v>
      </c>
      <c r="B364" s="485" t="s">
        <v>7278</v>
      </c>
      <c r="C364" s="485" t="s">
        <v>7302</v>
      </c>
      <c r="D364" s="485" t="s">
        <v>7303</v>
      </c>
      <c r="E364" s="485" t="s">
        <v>120</v>
      </c>
      <c r="F364" s="485" t="s">
        <v>7304</v>
      </c>
      <c r="G364" s="485" t="s">
        <v>7305</v>
      </c>
      <c r="H364" s="485" t="s">
        <v>6358</v>
      </c>
      <c r="I364" s="485"/>
      <c r="J364" s="321" t="s">
        <v>7306</v>
      </c>
      <c r="K364" s="487" t="str">
        <f t="shared" si="11"/>
        <v>Data Element Group = GDC.MolecularTest || Data Element Name = chromosome || Definition = The text term used to describe a chromosome targeted or included in molecular testing. If a specific genetic variant is being reported, this property can be used to capture the chromosome where that variant is located. || Data Type = enum || Valid Values = chr1
chr2
chr3
chr4
chr5
chr6
chr7
chr8
chr9
chr10
chr11
chr12
chr13
chr14
chr15
chr16
chr17
chr18
chr19
chr20
chr21
chr22
chr23
chrM
chrX
chrY
Unknown
Not Reported || Example Values =  chr1
 chr2
 chr3 || Required? = No || Multiplicity =  || CDE Public ID = 6142404 - caDSR</v>
      </c>
    </row>
    <row r="365" spans="1:11" ht="43.5" hidden="1">
      <c r="A365" s="485" t="str">
        <f t="shared" si="10"/>
        <v>GDC.MolecularTest.clonality</v>
      </c>
      <c r="B365" s="485" t="s">
        <v>7278</v>
      </c>
      <c r="C365" s="485" t="s">
        <v>7307</v>
      </c>
      <c r="D365" s="485" t="s">
        <v>7308</v>
      </c>
      <c r="E365" s="485" t="s">
        <v>120</v>
      </c>
      <c r="F365" s="485" t="s">
        <v>7309</v>
      </c>
      <c r="G365" s="485"/>
      <c r="H365" s="485"/>
      <c r="I365" s="485"/>
      <c r="J365" s="485" t="s">
        <v>6743</v>
      </c>
      <c r="K365" s="487" t="str">
        <f t="shared" si="11"/>
        <v>Data Element Group = GDC.MolecularTest || Data Element Name = clonality || Definition = The text term used to describe whether a genomic variant is related by descent from a single progenitor cell. || Data Type = enum || Valid Values = Clonal
Non-clonal || Example Values =  || Required? =  || Multiplicity =  || CDE Public ID = null - NCIt</v>
      </c>
    </row>
    <row r="366" spans="1:11" ht="58" hidden="1">
      <c r="A366" s="485" t="str">
        <f t="shared" si="10"/>
        <v>GDC.MolecularTest.copy_number</v>
      </c>
      <c r="B366" s="485" t="s">
        <v>7278</v>
      </c>
      <c r="C366" s="485" t="s">
        <v>7310</v>
      </c>
      <c r="D366" s="485" t="s">
        <v>7311</v>
      </c>
      <c r="E366" s="485" t="s">
        <v>306</v>
      </c>
      <c r="F366" s="485"/>
      <c r="G366" s="485"/>
      <c r="H366" s="485" t="s">
        <v>6358</v>
      </c>
      <c r="I366" s="485"/>
      <c r="J366" s="321" t="s">
        <v>7312</v>
      </c>
      <c r="K366" s="487" t="str">
        <f t="shared" si="11"/>
        <v>Data Element Group = GDC.MolecularTest || Data Element Name = copy_number || Definition = Numeric value used to describe the number of times a section of the genome is repeated or copied within an insertion, duplication or deletion variant. || Data Type = number || Valid Values =  || Example Values =  || Required? = No || Multiplicity =  || CDE Public ID = 6142519 - caDSR</v>
      </c>
    </row>
    <row r="367" spans="1:11" ht="116" hidden="1">
      <c r="A367" s="485" t="str">
        <f t="shared" si="10"/>
        <v>GDC.MolecularTest.cytoband</v>
      </c>
      <c r="B367" s="485" t="s">
        <v>7278</v>
      </c>
      <c r="C367" s="485" t="s">
        <v>7313</v>
      </c>
      <c r="D367" s="485" t="s">
        <v>7314</v>
      </c>
      <c r="E367" s="485" t="s">
        <v>5793</v>
      </c>
      <c r="F367" s="485"/>
      <c r="G367" s="485"/>
      <c r="H367" s="485" t="s">
        <v>6358</v>
      </c>
      <c r="I367" s="485"/>
      <c r="J367" s="322" t="s">
        <v>7315</v>
      </c>
      <c r="K367" s="487" t="str">
        <f t="shared" si="11"/>
        <v>Data Element Group = GDC.MolecularTest || Data Element Name = cytoband || Definition = 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 || Data Type = string || Valid Values =  || Example Values =  || Required? = No || Multiplicity =  || CDE Public ID = 6142405 - caDSR</v>
      </c>
    </row>
    <row r="368" spans="1:11" ht="43.5" hidden="1">
      <c r="A368" s="485" t="str">
        <f t="shared" si="10"/>
        <v>GDC.MolecularTest.days_to_test</v>
      </c>
      <c r="B368" s="485" t="s">
        <v>7278</v>
      </c>
      <c r="C368" s="485" t="s">
        <v>7316</v>
      </c>
      <c r="D368" s="485" t="s">
        <v>7317</v>
      </c>
      <c r="E368" s="485" t="s">
        <v>5852</v>
      </c>
      <c r="F368" s="485"/>
      <c r="G368" s="485"/>
      <c r="H368" s="485" t="s">
        <v>6358</v>
      </c>
      <c r="I368" s="485"/>
      <c r="J368" s="485" t="s">
        <v>6864</v>
      </c>
      <c r="K368" s="487" t="str">
        <f t="shared" si="11"/>
        <v>Data Element Group = GDC.MolecularTest || Data Element Name = days_to_test || Definition = Number of days between the date used for index and the date of the laboratory test. || Data Type = integer || Valid Values =  || Example Values =  || Required? = No || Multiplicity =  || CDE Public ID = 	--</v>
      </c>
    </row>
    <row r="369" spans="1:11" ht="43.5" hidden="1">
      <c r="A369" s="485" t="str">
        <f t="shared" si="10"/>
        <v>GDC.MolecularTest.ENTITY</v>
      </c>
      <c r="B369" s="485" t="s">
        <v>7278</v>
      </c>
      <c r="C369" s="485" t="s">
        <v>781</v>
      </c>
      <c r="D369" s="485" t="s">
        <v>7318</v>
      </c>
      <c r="E369" s="485"/>
      <c r="F369" s="485"/>
      <c r="G369" s="485"/>
      <c r="H369" s="485"/>
      <c r="I369" s="485"/>
      <c r="J369" s="485"/>
      <c r="K369" s="487" t="str">
        <f t="shared" si="11"/>
        <v xml:space="preserve">Data Element Group = GDC.MolecularTest || Data Element Name = ENTITY || Definition = Information pertaining to any molecular tests performed on the patient during a clinical event.  || Data Type =  || Valid Values =  || Example Values =  || Required? =  || Multiplicity =  || CDE Public ID = </v>
      </c>
    </row>
    <row r="370" spans="1:11" ht="72.5" hidden="1">
      <c r="A370" s="485" t="str">
        <f t="shared" si="10"/>
        <v>GDC.MolecularTest.exon</v>
      </c>
      <c r="B370" s="485" t="s">
        <v>7278</v>
      </c>
      <c r="C370" s="485" t="s">
        <v>5985</v>
      </c>
      <c r="D370" s="485" t="s">
        <v>7319</v>
      </c>
      <c r="E370" s="485" t="s">
        <v>5793</v>
      </c>
      <c r="F370" s="485"/>
      <c r="G370" s="485"/>
      <c r="H370" s="485" t="s">
        <v>6358</v>
      </c>
      <c r="I370" s="485"/>
      <c r="J370" s="322" t="s">
        <v>7320</v>
      </c>
      <c r="K370" s="487" t="str">
        <f t="shared" si="11"/>
        <v>Data Element Group = GDC.MolecularTest || Data Element Name = exon || Definition = Exon number targeted or included in a molecular analysis. If a specific genetic variant is being reported, this property can be used to capture the exon where that variant is located. || Data Type = string || Valid Values =  || Example Values =  || Required? = No || Multiplicity =  || CDE Public ID = 6142411 - caDSR</v>
      </c>
    </row>
    <row r="371" spans="1:11" ht="409.5" hidden="1">
      <c r="A371" s="485" t="str">
        <f t="shared" si="10"/>
        <v>GDC.MolecularTest.gene_symbol</v>
      </c>
      <c r="B371" s="485" t="s">
        <v>7278</v>
      </c>
      <c r="C371" s="485" t="s">
        <v>7321</v>
      </c>
      <c r="D371" s="485" t="s">
        <v>7322</v>
      </c>
      <c r="E371" s="485" t="s">
        <v>120</v>
      </c>
      <c r="F371" s="485" t="s">
        <v>7323</v>
      </c>
      <c r="G371" s="485" t="s">
        <v>7324</v>
      </c>
      <c r="H371" s="485" t="s">
        <v>6082</v>
      </c>
      <c r="I371" s="485"/>
      <c r="J371" s="321" t="s">
        <v>7325</v>
      </c>
      <c r="K371" s="487" t="str">
        <f t="shared" si="11"/>
        <v>Data Element Group = GDC.MolecularTest || Data Element Name = gene_symbol || Definition = The text term used to describe a gene targeted or included in molecular analysis. For rearrangements, this is shold be used to represent the reference gene. || Data Type = enum || Valid Values = A1CF
ABI1
ABL1
ABL2
ACKR3
ACSL3
ACSL6
ACVR1
ACVR2A
AFF1
AFF3
AFF4
AKAP9
AKT1
AKT2
AKT3
ALDH2
ALK
AMER1
ANK1
APC
APOBEC3B
AQP1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CALB2
CALR
CAMTA1
CANT1
CARD11
CARS
CASP8
CBFA2T3
CBFB
CBL
CBLB
CBLC
CCDC6
CCNB1IP1
CCNC
CCND1
CCND2
CCND3
CCNE1
CCR4
CCR7
CD209
CD274
CD28
CD74
CD79A
CD79B
CD99
CDC73
CDH1
CDH10
CDH11
CDH17
CDK12
CDK4
CDK6
CDKN1A
CDKN1B
CDKN2A
CDKN2C
CDX2
CEBPA
CEP89
CHCHD7
CHD2
CHD4
CHEK2
CHGA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DNTT
DROSHA
DUX4L1
EBF1
ECT2L
EED
EGFR
EIF1AX
EIF3E
EIF4A2
ELF3
ELF4
ELK4
ELL
ELN
EML4
EP300
EPAS1
EPCAM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GCET1
GLI1
GMPS
GNA11
GNAQ
GNAS
GOLGA5
GOPC
GPC3
GPHN
GRIN2A
GRM3
H3F3A
H3F3B
HERPUD1
HEY1
HIF1A
HIP1
HIST1H3B
HIST1H4I
HLA-A
HLF
HMGA1
HMGA2
HMGN2P46
HNF1A
HNRNPA2B1
HOOK3
HOXA11
HOXA13
HOXA9
HOXB1
HOXC11
HOXC13
HOXD11
HOXD13
HRAS
HSP90AA1
HSP90AB1
ID3
IDH1
IDH2
IGH
IGK
IGKC
IGL
IKBKB
IKZF1
IL2
IL21R
IL6ST
IL7R
IRF4
IRS4
ISX
ITGAV
ITK
JAK1
JAK2
JAK3
JAZF1
JUN
KAT6A
KAT6B
KAT7
KCNJ5
KDM5A
KDM5C
KDM6A
KDR
KDSR
KEAP1
KIAA1549
KIF5B
KIT
KLF4
KLF6
KLK2
KMT2A
KMT2C
KMT2D
KNL1
KNSTRN
KRAS
KRT20
KRT7
KTN1
LARP4B
LASP1
LCK
LCP1
LEF1
LHFP
LIFR
LMNA
LMO1
LMO2
LPP
LRIG3
LRP1B
LSM14A
LYL1
LZTR1
MAF
MAFB
MALAT1
MALT1
MAML2
MAML3
MAP2K1
MAP2K2
MAP2K4
MAP3K1
MAP3K13
MAPK1
MAX
MB21D2
MDM2
MDM4
MDS2
MECOM
MED12
MEN1
MET
MGMT
MIB1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 Applicable
NOTCH1
NOTCH2
NPM1
NR4A3
NRAS
NRG1
NSD1
NSD2
NSD3
NT5C2
NTHL1
NTRK1
NTRK3
NUMA1
NUP214
NUP98
NUTM1
NUTM2A
NUTM2B
OLIG2
OMD
P2RY8
PABPC1
PAFAH1B2
PALB2
PATZ1
PAX3
PAX5
PAX7
PAX8
PBRM1
PBX1
PCBP1
PCM1
PDCD1LG2
PDE4DIP
PDGFB
PDGFRA
PDGFRB
PDPN
PER1
PGR
PHF6
PHOX2B
PICALM
PIK3CA
PIK3CB
PIK3R1
PIM1
PLAG1
PLCG1
PML
PMS1
PMS2
POLD1
POLE
POLG
POLQ
POT1
POU2AF1
POU5F1
PPARG
PPFIBP1
PPM1D
PPP2R1A
PPP6C
PRCC
PRDM1
PRDM16
PRDM2
PREX2
PRF1
PRKACA
PRKAR1A
PRKCB
PRPF40B
PRRX1
PSIP1
PTCH1
PTEN
PTGS2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SYP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 Example Values = A1CF
 ABI1
 ABL1 || Required? = Yes || Multiplicity =  || CDE Public ID = 6142392 - caDSR</v>
      </c>
    </row>
    <row r="372" spans="1:11" ht="145" hidden="1">
      <c r="A372" s="485" t="str">
        <f t="shared" si="10"/>
        <v>GDC.MolecularTest.histone_family</v>
      </c>
      <c r="B372" s="485" t="s">
        <v>7278</v>
      </c>
      <c r="C372" s="485" t="s">
        <v>7326</v>
      </c>
      <c r="D372" s="485" t="s">
        <v>7327</v>
      </c>
      <c r="E372" s="485" t="s">
        <v>120</v>
      </c>
      <c r="F372" s="485" t="s">
        <v>7328</v>
      </c>
      <c r="G372" s="485" t="s">
        <v>7329</v>
      </c>
      <c r="H372" s="485" t="s">
        <v>6358</v>
      </c>
      <c r="I372" s="485"/>
      <c r="J372" s="322" t="s">
        <v>7330</v>
      </c>
      <c r="K372" s="487" t="str">
        <f t="shared" si="11"/>
        <v>Data Element Group = GDC.MolecularTest || Data Element Name = histone_family || Definition = The text term used to describe the family, or classification of a group of basic proteins found in chromatin, called histones. || Data Type = enum || Valid Values = H1
H2A
H2B
H3
H4
Unknown
Not Reported || Example Values = H1
 H2A
 H2B || Required? = No || Multiplicity =  || CDE Public ID = 6142511 - caDSR</v>
      </c>
    </row>
    <row r="373" spans="1:11" ht="319" hidden="1">
      <c r="A373" s="485" t="str">
        <f t="shared" si="10"/>
        <v>GDC.MolecularTest.histone_variant</v>
      </c>
      <c r="B373" s="485" t="s">
        <v>7278</v>
      </c>
      <c r="C373" s="485" t="s">
        <v>7331</v>
      </c>
      <c r="D373" s="485" t="s">
        <v>7077</v>
      </c>
      <c r="E373" s="485" t="s">
        <v>120</v>
      </c>
      <c r="F373" s="485" t="s">
        <v>7332</v>
      </c>
      <c r="G373" s="485" t="s">
        <v>7333</v>
      </c>
      <c r="H373" s="485" t="s">
        <v>6358</v>
      </c>
      <c r="I373" s="485"/>
      <c r="J373" s="321" t="s">
        <v>7334</v>
      </c>
      <c r="K373" s="487" t="str">
        <f t="shared" si="11"/>
        <v>Data Element Group = GDC.MolecularTest || Data Element Name = histone_variant || Definition = The text term used to describe a specific histone variants, which are proteins that substitute for the core canonical histones. || Data Type = enum || Valid Values = CENP-A
H2A-Bbd
H2A.X
H2A.Z
H2A.Z.1
H2A.Z.2
H2A.Z.2.2
H3.1
H3.2
H3.3
H3.5
H3.X
H3.Y
H3t (H3.4)
mH2A
mH2A.1
mH2A.2
Unknown
Not Reported || Example Values = ENP-A
 H2A-Bbd
 H2A.X || Required? = No || Multiplicity =  || CDE Public ID = 6142515 - caDSR</v>
      </c>
    </row>
    <row r="374" spans="1:11" ht="29" hidden="1">
      <c r="A374" s="485" t="str">
        <f t="shared" si="10"/>
        <v>GDC.MolecularTest.id</v>
      </c>
      <c r="B374" s="485" t="s">
        <v>7278</v>
      </c>
      <c r="C374" s="485" t="s">
        <v>6384</v>
      </c>
      <c r="D374" s="485" t="s">
        <v>549</v>
      </c>
      <c r="E374" s="485"/>
      <c r="F374" s="485"/>
      <c r="G374" s="485"/>
      <c r="H374" s="485"/>
      <c r="I374" s="485"/>
      <c r="J374" s="485"/>
      <c r="K374" s="487" t="str">
        <f t="shared" si="11"/>
        <v xml:space="preserve">Data Element Group = GDC.MolecularTest || Data Element Name = id || Definition = a unique key || Data Type =  || Valid Values =  || Example Values =  || Required? =  || Multiplicity =  || CDE Public ID = </v>
      </c>
    </row>
    <row r="375" spans="1:11" ht="72.5" hidden="1">
      <c r="A375" s="485" t="str">
        <f t="shared" si="10"/>
        <v>GDC.MolecularTest.intron</v>
      </c>
      <c r="B375" s="485" t="s">
        <v>7278</v>
      </c>
      <c r="C375" s="485" t="s">
        <v>7335</v>
      </c>
      <c r="D375" s="485" t="s">
        <v>7336</v>
      </c>
      <c r="E375" s="485" t="s">
        <v>5793</v>
      </c>
      <c r="F375" s="485"/>
      <c r="G375" s="485"/>
      <c r="H375" s="485" t="s">
        <v>6358</v>
      </c>
      <c r="I375" s="485"/>
      <c r="J375" s="321" t="s">
        <v>7337</v>
      </c>
      <c r="K375" s="487" t="str">
        <f t="shared" si="11"/>
        <v>Data Element Group = GDC.MolecularTest || Data Element Name = intron || Definition = Intron number targeted or included in molecular analysis. If a specific genetic variant is being reported, this property can be used to capture the intron where that variant is located. || Data Type = string || Valid Values =  || Example Values =  || Required? = No || Multiplicity =  || CDE Public ID = 6514355 - caDSR</v>
      </c>
    </row>
    <row r="376" spans="1:11" ht="409.5" hidden="1">
      <c r="A376" s="485" t="str">
        <f t="shared" si="10"/>
        <v>GDC.MolecularTest.laboratory_test</v>
      </c>
      <c r="B376" s="485" t="s">
        <v>7278</v>
      </c>
      <c r="C376" s="485" t="s">
        <v>7338</v>
      </c>
      <c r="D376" s="485" t="s">
        <v>7339</v>
      </c>
      <c r="E376" s="485" t="s">
        <v>120</v>
      </c>
      <c r="F376" s="485" t="s">
        <v>7340</v>
      </c>
      <c r="G376" s="485" t="s">
        <v>7341</v>
      </c>
      <c r="H376" s="485" t="s">
        <v>6358</v>
      </c>
      <c r="I376" s="485"/>
      <c r="J376" s="485" t="s">
        <v>6359</v>
      </c>
      <c r="K376" s="487" t="str">
        <f t="shared" si="11"/>
        <v>Data Element Group = GDC.MolecularTest || Data Element Name = laboratory_test || Definition = The text term used to describe the medical testing used to diagnose, treat or further understand a patient's disease. || Data Type = enum || Valid Values = 5-Hydroxyindoleacetic Acid
Absolute Neutrophil
Albumin
Alpha Fetoprotein
B-cell genotyping
Basophil
Beta 2 Microglobulin
BG8
Blood Urea Nitrogen
C-Reactive Protein
Calcium
Cellularity
Chromogranin A
Chromogranin B
Circulating Endothelial Cells
Circulating Tumor Cells
Creatinine
Cytokeratin 5
Cytokeratin 6
Dopamine-Secreting
Eosinophil
Epinephrine-Secreting
Epstein-Barr Virus
Gamma-Enolase
Glucose
Hematocrit
Hemoglobin
HPV-E6/E7
Human Chorionic Gonadotropin
Human Papillomavirus
Immunoglobulin A
Immunoglobulin G
Immunoglobulin M
Lactate Dehydrogenase
Leukocytes
Luteinizing Hormone
Lymphoblasts
Lymphocytes
M Protein
Metamyelocytes
Metanephrine-Secreting
Methoxytyramine-Secreting
Microsatellite Instability
Myeloblasts
Myelocytes
Neutrophil Bands
Norepinephrine-Secreting
Normetanephrine-Secreting
Platelets
Prolymphocytes
Promonocytes
Promyelocytes
Segmented Neutrophil
Serum Free Immunoglobulin Light Chain, Kappa
Serum Free Immunoglobulin Light Chain, Lambda
Serum Free Immunoglobulin Light Chain, NOS
Serum Mesothelin
TAG-72
Testosterone
Total Bilirubin
Total Protein
Unknown
Not Reported || Example Values = Absolute Neutrophil
 Albumin
 Alpha Fetoprotein || Required? = No || Multiplicity =  || CDE Public ID = --</v>
      </c>
    </row>
    <row r="377" spans="1:11" ht="43.5" hidden="1">
      <c r="A377" s="485" t="str">
        <f t="shared" si="10"/>
        <v>GDC.MolecularTest.loci_abnormal_count</v>
      </c>
      <c r="B377" s="485" t="s">
        <v>7278</v>
      </c>
      <c r="C377" s="485" t="s">
        <v>7342</v>
      </c>
      <c r="D377" s="485" t="s">
        <v>7343</v>
      </c>
      <c r="E377" s="485" t="s">
        <v>5852</v>
      </c>
      <c r="F377" s="485"/>
      <c r="G377" s="485"/>
      <c r="H377" s="485" t="s">
        <v>6358</v>
      </c>
      <c r="I377" s="485"/>
      <c r="J377" s="321" t="s">
        <v>7344</v>
      </c>
      <c r="K377" s="487" t="str">
        <f t="shared" si="11"/>
        <v>Data Element Group = GDC.MolecularTest || Data Element Name = loci_abnormal_count || Definition = Numeric value used to describe the number of loci determined to be abnormal. || Data Type = integer || Valid Values =  || Example Values =  || Required? = No || Multiplicity =  || CDE Public ID = 6074182 - caDSR</v>
      </c>
    </row>
    <row r="378" spans="1:11" ht="43.5" hidden="1">
      <c r="A378" s="485" t="str">
        <f t="shared" si="10"/>
        <v>GDC.MolecularTest.loci_count</v>
      </c>
      <c r="B378" s="485" t="s">
        <v>7278</v>
      </c>
      <c r="C378" s="485" t="s">
        <v>7345</v>
      </c>
      <c r="D378" s="485" t="s">
        <v>7346</v>
      </c>
      <c r="E378" s="485" t="s">
        <v>5852</v>
      </c>
      <c r="F378" s="485"/>
      <c r="G378" s="485"/>
      <c r="H378" s="485" t="s">
        <v>6358</v>
      </c>
      <c r="I378" s="485"/>
      <c r="J378" s="321" t="s">
        <v>7347</v>
      </c>
      <c r="K378" s="487" t="str">
        <f t="shared" si="11"/>
        <v>Data Element Group = GDC.MolecularTest || Data Element Name = loci_count || Definition = Numeric value used to describe the number of loci tested. || Data Type = integer || Valid Values =  || Example Values =  || Required? = No || Multiplicity =  || CDE Public ID = 6074183 - caDSR</v>
      </c>
    </row>
    <row r="379" spans="1:11" ht="43.5" hidden="1">
      <c r="A379" s="485" t="str">
        <f t="shared" si="10"/>
        <v>GDC.MolecularTest.locus</v>
      </c>
      <c r="B379" s="485" t="s">
        <v>7278</v>
      </c>
      <c r="C379" s="485" t="s">
        <v>7348</v>
      </c>
      <c r="D379" s="485" t="s">
        <v>7349</v>
      </c>
      <c r="E379" s="485" t="s">
        <v>5793</v>
      </c>
      <c r="F379" s="485"/>
      <c r="G379" s="485"/>
      <c r="H379" s="485" t="s">
        <v>6358</v>
      </c>
      <c r="I379" s="485"/>
      <c r="J379" s="322" t="s">
        <v>7350</v>
      </c>
      <c r="K379" s="487" t="str">
        <f t="shared" si="11"/>
        <v>Data Element Group = GDC.MolecularTest || Data Element Name = locus || Definition = Alphanumeric value used to describe the locus of a specific genetic variant. Example: NM_001126114. || Data Type = string || Valid Values =  || Example Values =  || Required? = No || Multiplicity =  || CDE Public ID = 6142506 - caDSR</v>
      </c>
    </row>
    <row r="380" spans="1:11" ht="116" hidden="1">
      <c r="A380" s="485" t="str">
        <f t="shared" si="10"/>
        <v>GDC.MolecularTest.mismatch_repair_mutation</v>
      </c>
      <c r="B380" s="485" t="s">
        <v>7278</v>
      </c>
      <c r="C380" s="485" t="s">
        <v>7351</v>
      </c>
      <c r="D380" s="485" t="s">
        <v>7352</v>
      </c>
      <c r="E380" s="485" t="s">
        <v>120</v>
      </c>
      <c r="F380" s="485" t="s">
        <v>6447</v>
      </c>
      <c r="G380" s="485" t="s">
        <v>6629</v>
      </c>
      <c r="H380" s="485" t="s">
        <v>6358</v>
      </c>
      <c r="I380" s="485"/>
      <c r="J380" s="322" t="s">
        <v>7353</v>
      </c>
      <c r="K380" s="487" t="str">
        <f t="shared" si="11"/>
        <v>Data Element Group = GDC.MolecularTest || Data Element Name = mismatch_repair_mutation || Definition = The yes/no/unknown indicator used to describe whether the mutation included in molecular testing was known to have an affect on the mismatch repair process. || Data Type = enum || Valid Values = Yes
No
Unknown
Not Reported || Example Values = Yes
 No
 Unknown || Required? = No || Multiplicity =  || CDE Public ID = 6142534 - caDSR</v>
      </c>
    </row>
    <row r="381" spans="1:11" ht="116" hidden="1">
      <c r="A381" s="485" t="str">
        <f t="shared" si="10"/>
        <v>GDC.MolecularTest.mitotic_count</v>
      </c>
      <c r="B381" s="485" t="s">
        <v>7278</v>
      </c>
      <c r="C381" s="485" t="s">
        <v>7354</v>
      </c>
      <c r="D381" s="511" t="s">
        <v>7355</v>
      </c>
      <c r="E381" s="485" t="s">
        <v>306</v>
      </c>
      <c r="F381" s="485"/>
      <c r="G381" s="485"/>
      <c r="H381" s="485" t="s">
        <v>6358</v>
      </c>
      <c r="I381" s="485"/>
      <c r="J381" s="322" t="s">
        <v>7356</v>
      </c>
      <c r="K381" s="487" t="str">
        <f t="shared" si="11"/>
        <v>Data Element Group = GDC.MolecularTest || Data Element Name = mitotic_count || Definition = 	
The number of mitoses identified under the microscope in tumors. The method of counting varies, according to the specific tumor examined. Usually, the mitotic count is determined based on the number of mitoses per high power field (40X) or 10 high power fields. || Data Type = number || Valid Values =  || Example Values =  || Required? = No || Multiplicity =  || CDE Public ID = C47864 - NCIt</v>
      </c>
    </row>
    <row r="382" spans="1:11" ht="43.5" hidden="1">
      <c r="A382" s="485" t="str">
        <f t="shared" si="10"/>
        <v>GDC.MolecularTest.mitotic_total_area</v>
      </c>
      <c r="B382" s="485" t="s">
        <v>7278</v>
      </c>
      <c r="C382" s="485" t="s">
        <v>7357</v>
      </c>
      <c r="D382" s="485" t="s">
        <v>7358</v>
      </c>
      <c r="E382" s="485" t="s">
        <v>306</v>
      </c>
      <c r="F382" s="485"/>
      <c r="G382" s="485"/>
      <c r="H382" s="485" t="s">
        <v>6358</v>
      </c>
      <c r="I382" s="485"/>
      <c r="J382" s="485" t="s">
        <v>6864</v>
      </c>
      <c r="K382" s="487" t="str">
        <f t="shared" si="11"/>
        <v>Data Element Group = GDC.MolecularTest || Data Element Name = mitotic_total_area || Definition = The total area reviewed when calculating the mitotic index ratio. || Data Type = number || Valid Values =  || Example Values =  || Required? = No || Multiplicity =  || CDE Public ID = 	--</v>
      </c>
    </row>
    <row r="383" spans="1:11" ht="362.5" hidden="1">
      <c r="A383" s="485" t="str">
        <f t="shared" si="10"/>
        <v>GDC.MolecularTest.molecular_analysis_method</v>
      </c>
      <c r="B383" s="485" t="s">
        <v>7278</v>
      </c>
      <c r="C383" s="485" t="s">
        <v>7359</v>
      </c>
      <c r="D383" s="485" t="s">
        <v>7360</v>
      </c>
      <c r="E383" s="485" t="s">
        <v>120</v>
      </c>
      <c r="F383" s="485" t="s">
        <v>7361</v>
      </c>
      <c r="G383" s="485" t="s">
        <v>7362</v>
      </c>
      <c r="H383" s="485" t="s">
        <v>6082</v>
      </c>
      <c r="I383" s="485"/>
      <c r="J383" s="321" t="s">
        <v>7363</v>
      </c>
      <c r="K383" s="487" t="str">
        <f t="shared" si="11"/>
        <v>Data Element Group = GDC.MolecularTest || Data Element Name = molecular_analysis_method || Definition = The text term used to describe the method used for molecular analysis. || Data Type = enum || Valid Values = Comparative Genomic Hybridization
Cytogenetics, NOS
FISH
Flow Cytometry
IHC
Immunofluorescence
ISH
Karyotype
Microarray
Microsatellite Analysis
Nuclear Staining
Other
PCR
RNA Sequencing
RT-PCR
Sequencing, NOS
Southern Blotting
Targeted Sequencing
WGS
WXS
Unknown
Not Reported || Example Values =  Comparative Genomic Hybridization
 FISH
 Flow Cytometry || Required? = Yes || Multiplicity =  || CDE Public ID = 6142401 - caDSR</v>
      </c>
    </row>
    <row r="384" spans="1:11" ht="409.5" hidden="1">
      <c r="A384" s="485" t="str">
        <f t="shared" si="10"/>
        <v>GDC.MolecularTest.molecular_consequence</v>
      </c>
      <c r="B384" s="485" t="s">
        <v>7278</v>
      </c>
      <c r="C384" s="485" t="s">
        <v>7364</v>
      </c>
      <c r="D384" s="485" t="s">
        <v>7365</v>
      </c>
      <c r="E384" s="485" t="s">
        <v>120</v>
      </c>
      <c r="F384" s="485" t="s">
        <v>7366</v>
      </c>
      <c r="G384" s="485" t="s">
        <v>7367</v>
      </c>
      <c r="H384" s="485" t="s">
        <v>6358</v>
      </c>
      <c r="I384" s="485"/>
      <c r="J384" s="321" t="s">
        <v>7368</v>
      </c>
      <c r="K384" s="487" t="str">
        <f t="shared" si="11"/>
        <v>Data Element Group = GDC.MolecularTest || Data Element Name = molecular_consequence || Definition = The text term used to describe the molecular consequence of genetic variation. || Data Type = enum || Valid Values = 3 Prime UTR Variant
5 Prime UTR Variant
Coding Sequence Variant
Downstream Gene Variant
Exon Variant
Feature Elongation
Feature Truncation
Frameshift Variant
Incomplete Terminal Codon Variant
Inframe Deletion
Inframe Insertion
Intergenic Variant
Intron Variant
Mature miRNA Variant
Missense Variant
NMD Transcript Variant
Non-coding Transcript Exon Variant
Non-coding Transcript Variant
Nonsense
Protein Altering Variant
Regulatory Region Ablation
Regulatory Region Amplification
Regulatory Region Variant
Splice Acceptor Variant
Splice Donor Variant
Splice Region Variant
Start Lost
Stop Gain
Stop Lost
Stop Retained Variant
Synonymous Variant
TF Binding Site Variant
TFBS Ablation
TFBS Amplification
Transcript Ablation
Transcript Amplification
Upstream Gene Variant || Example Values = 3 Prime UTR Variant
 5 Prime UTR Variant
 Coding Sequence Variant || Required? = No || Multiplicity =  || CDE Public ID = 6142403 - caDSR</v>
      </c>
    </row>
    <row r="385" spans="1:11" ht="130.5" hidden="1">
      <c r="A385" s="485" t="str">
        <f t="shared" si="10"/>
        <v>GDC.MolecularTest.pathogenicity</v>
      </c>
      <c r="B385" s="485" t="s">
        <v>7278</v>
      </c>
      <c r="C385" s="485" t="s">
        <v>7369</v>
      </c>
      <c r="D385" s="485" t="s">
        <v>7370</v>
      </c>
      <c r="E385" s="485" t="s">
        <v>120</v>
      </c>
      <c r="F385" s="485" t="s">
        <v>7371</v>
      </c>
      <c r="G385" s="485" t="s">
        <v>7372</v>
      </c>
      <c r="H385" s="485" t="s">
        <v>6358</v>
      </c>
      <c r="I385" s="485"/>
      <c r="J385" s="485" t="s">
        <v>6359</v>
      </c>
      <c r="K385" s="487" t="str">
        <f t="shared" si="11"/>
        <v>Data Element Group = GDC.MolecularTest || Data Element Name = pathogenicity || Definition = The text used to describe a variant's level of involvement in the cause of the patient's disease according to the standards outlined by the American College of Medical Genetics and Genomics (ACMG). || Data Type = enum || Valid Values = Benign
Likely Benign
Likely Pathogenic
Pathogenic
Uncertain Significance || Example Values =  Benign
 Likely Benign
 Likely Pathogenic || Required? = No || Multiplicity =  || CDE Public ID = --</v>
      </c>
    </row>
    <row r="386" spans="1:11" ht="43.5" hidden="1">
      <c r="A386" s="485" t="str">
        <f t="shared" si="10"/>
        <v>GDC.MolecularTest.performed_at (FollowUp)</v>
      </c>
      <c r="B386" s="485" t="s">
        <v>7278</v>
      </c>
      <c r="C386" s="485" t="s">
        <v>7373</v>
      </c>
      <c r="D386" s="485" t="s">
        <v>7374</v>
      </c>
      <c r="E386" s="485" t="s">
        <v>7070</v>
      </c>
      <c r="F386" s="485"/>
      <c r="G386" s="485"/>
      <c r="H386" s="485" t="s">
        <v>6082</v>
      </c>
      <c r="I386" s="485"/>
      <c r="J386" s="485"/>
      <c r="K386" s="487" t="str">
        <f t="shared" si="11"/>
        <v xml:space="preserve">Data Element Group = GDC.MolecularTest || Data Element Name = performed_at (FollowUp) || Definition = relationship described as molecular tests performed at follow up || Data Type = GDC.FollowUp || Valid Values =  || Example Values =  || Required? = Yes || Multiplicity =  || CDE Public ID = </v>
      </c>
    </row>
    <row r="387" spans="1:11" ht="174" hidden="1">
      <c r="A387" s="485" t="str">
        <f t="shared" ref="A387:A450" si="12">CONCATENATE(B387,".",C387)</f>
        <v>GDC.MolecularTest.ploidy</v>
      </c>
      <c r="B387" s="485" t="s">
        <v>7278</v>
      </c>
      <c r="C387" s="485" t="s">
        <v>7375</v>
      </c>
      <c r="D387" s="485" t="s">
        <v>7376</v>
      </c>
      <c r="E387" s="485" t="s">
        <v>120</v>
      </c>
      <c r="F387" s="485" t="s">
        <v>7377</v>
      </c>
      <c r="G387" s="485" t="s">
        <v>7378</v>
      </c>
      <c r="H387" s="485" t="s">
        <v>6358</v>
      </c>
      <c r="I387" s="485"/>
      <c r="J387" s="321" t="s">
        <v>7379</v>
      </c>
      <c r="K387" s="487" t="str">
        <f t="shared" si="11"/>
        <v>Data Element Group = GDC.MolecularTest || Data Element Name = ploidy || Definition = Text term used to describe the number of sets of homologous chromosomes. || Data Type = enum || Valid Values = Aneuploid
Diploid
Hyperdiploid
Hypodiploid
Near Diploid
Tetraploid
Unknown
Not Reported || Example Values = Aneuploid
 Diploid
 Hyperdiploid
 || Required? = No || Multiplicity =  || CDE Public ID = 6142527 - caDSR</v>
      </c>
    </row>
    <row r="388" spans="1:11" ht="29" hidden="1">
      <c r="A388" s="485" t="str">
        <f t="shared" si="12"/>
        <v>GDC.MolecularTest.project_id</v>
      </c>
      <c r="B388" s="485" t="s">
        <v>7278</v>
      </c>
      <c r="C388" s="485" t="s">
        <v>6394</v>
      </c>
      <c r="D388" s="485" t="s">
        <v>6395</v>
      </c>
      <c r="E388" s="485"/>
      <c r="F388" s="485"/>
      <c r="G388" s="485"/>
      <c r="H388" s="485"/>
      <c r="I388" s="485"/>
      <c r="J388" s="485"/>
      <c r="K388" s="487" t="str">
        <f t="shared" ref="K388:K451" si="13">"Data Element Group = "&amp;B388&amp;" || Data Element Name = "&amp;C388&amp;" || Definition = "&amp;D388&amp;" || Data Type = "&amp;E388&amp;" || Valid Values = "&amp;F388&amp;" || Example Values = "&amp;G388&amp;" || Required? = "&amp;H388&amp;" || Multiplicity = "&amp;I388&amp;" || CDE Public ID = "&amp;J388</f>
        <v xml:space="preserve">Data Element Group = GDC.MolecularTest || Data Element Name = project_id || Definition = a unique key in combination with submitter_id || Data Type =  || Valid Values =  || Example Values =  || Required? =  || Multiplicity =  || CDE Public ID = </v>
      </c>
    </row>
    <row r="389" spans="1:11" ht="43.5" hidden="1">
      <c r="A389" s="485" t="str">
        <f t="shared" si="12"/>
        <v>GDC.MolecularTest.ref:GDC:ubiquitous_properties</v>
      </c>
      <c r="B389" s="485" t="s">
        <v>7278</v>
      </c>
      <c r="C389" s="485" t="s">
        <v>6396</v>
      </c>
      <c r="D389" s="485" t="s">
        <v>6397</v>
      </c>
      <c r="E389" s="485" t="s">
        <v>6398</v>
      </c>
      <c r="F389" s="485"/>
      <c r="G389" s="485"/>
      <c r="H389" s="485" t="s">
        <v>6398</v>
      </c>
      <c r="I389" s="485"/>
      <c r="J389" s="485"/>
      <c r="K389" s="487" t="str">
        <f t="shared" si="13"/>
        <v xml:space="preserve">Data Element Group = GDC.MolecularTest || Data Element Name = ref:GDC:ubiquitous_properties || Definition = A PropertySet defiend by GDC to hold generic properties that apply to many different entities. || Data Type = n/a || Valid Values =  || Example Values =  || Required? = n/a || Multiplicity =  || CDE Public ID = </v>
      </c>
    </row>
    <row r="390" spans="1:11" ht="43.5" hidden="1">
      <c r="A390" s="485" t="str">
        <f t="shared" si="12"/>
        <v>GDC.MolecularTest.related_to (Diagnosis)</v>
      </c>
      <c r="B390" s="485" t="s">
        <v>7278</v>
      </c>
      <c r="C390" s="485" t="s">
        <v>7380</v>
      </c>
      <c r="D390" s="485" t="s">
        <v>7381</v>
      </c>
      <c r="E390" s="485" t="s">
        <v>6577</v>
      </c>
      <c r="F390" s="485"/>
      <c r="G390" s="485"/>
      <c r="H390" s="485" t="s">
        <v>6082</v>
      </c>
      <c r="I390" s="485"/>
      <c r="J390" s="485"/>
      <c r="K390" s="487" t="str">
        <f t="shared" si="13"/>
        <v xml:space="preserve">Data Element Group = GDC.MolecularTest || Data Element Name = related_to (Diagnosis) || Definition = relationship described as molecular tests related to diagnosis || Data Type = GDC.Diagnosis || Valid Values =  || Example Values =  || Required? = Yes || Multiplicity =  || CDE Public ID = </v>
      </c>
    </row>
    <row r="391" spans="1:11" ht="29" hidden="1">
      <c r="A391" s="485" t="str">
        <f t="shared" si="12"/>
        <v>GDC.MolecularTest.related_to (Slide)</v>
      </c>
      <c r="B391" s="485" t="s">
        <v>7278</v>
      </c>
      <c r="C391" s="485" t="s">
        <v>7382</v>
      </c>
      <c r="D391" s="485" t="s">
        <v>7383</v>
      </c>
      <c r="E391" s="485" t="s">
        <v>7384</v>
      </c>
      <c r="F391" s="485"/>
      <c r="G391" s="485"/>
      <c r="H391" s="485" t="s">
        <v>6082</v>
      </c>
      <c r="I391" s="485"/>
      <c r="J391" s="485"/>
      <c r="K391" s="487" t="str">
        <f t="shared" si="13"/>
        <v xml:space="preserve">Data Element Group = GDC.MolecularTest || Data Element Name = related_to (Slide) || Definition = relationship described as molecular tests related to slide || Data Type = GDC.Slide || Valid Values =  || Example Values =  || Required? = Yes || Multiplicity =  || CDE Public ID = </v>
      </c>
    </row>
    <row r="392" spans="1:11" ht="116" hidden="1">
      <c r="A392" s="485" t="str">
        <f t="shared" si="12"/>
        <v>GDC.MolecularTest.second_exon</v>
      </c>
      <c r="B392" s="485" t="s">
        <v>7278</v>
      </c>
      <c r="C392" s="485" t="s">
        <v>7385</v>
      </c>
      <c r="D392" s="485" t="s">
        <v>7386</v>
      </c>
      <c r="E392" s="485" t="s">
        <v>5793</v>
      </c>
      <c r="F392" s="485"/>
      <c r="G392" s="485"/>
      <c r="H392" s="485" t="s">
        <v>6358</v>
      </c>
      <c r="I392" s="485"/>
      <c r="J392" s="485" t="s">
        <v>6359</v>
      </c>
      <c r="K392" s="487" t="str">
        <f t="shared" si="13"/>
        <v>Data Element Group = GDC.MolecularTest || Data Element Name = second_exon || Definition = 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 || Data Type = string || Valid Values =  || Example Values =  || Required? = No || Multiplicity =  || CDE Public ID = --</v>
      </c>
    </row>
    <row r="393" spans="1:11" ht="409.5" hidden="1">
      <c r="A393" s="485" t="str">
        <f t="shared" si="12"/>
        <v>GDC.MolecularTest.second_gene_symbol</v>
      </c>
      <c r="B393" s="485" t="s">
        <v>7278</v>
      </c>
      <c r="C393" s="485" t="s">
        <v>7387</v>
      </c>
      <c r="D393" s="485" t="s">
        <v>7388</v>
      </c>
      <c r="E393" s="485" t="s">
        <v>120</v>
      </c>
      <c r="F393" s="485" t="s">
        <v>7389</v>
      </c>
      <c r="G393" s="485" t="s">
        <v>7390</v>
      </c>
      <c r="H393" s="485" t="s">
        <v>6358</v>
      </c>
      <c r="I393" s="485"/>
      <c r="J393" s="321" t="s">
        <v>7391</v>
      </c>
      <c r="K393" s="487" t="str">
        <f t="shared" si="13"/>
        <v>Data Element Group = GDC.MolecularTest || Data Element Name = second_gene_symbol || Definition = The text term used to describe a secondary gene targeted or included in molecular analysis. For rearrangements, this is should represent the location of the variant. || Data Type = enum || Valid Values =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CHGA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HOXB1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KTN1
LARP4B
LASP1
LCK
LCP1
LEF1
LHFP
LIFR
LMNA
LMO1
LMO2
LPP
LRIG3
LRP1B
LSM14A
LYL1
LZTR1
MAF
MAFB
MALAT1
MALT1
MAML2
MAML3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SYP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 Example Values = 1CF
 ABI1
 ABL1
APC || Required? = No || Multiplicity =  || CDE Public ID = 6142393 - caDSR</v>
      </c>
    </row>
    <row r="394" spans="1:11" ht="43.5" hidden="1">
      <c r="A394" s="485" t="str">
        <f t="shared" si="12"/>
        <v>GDC.MolecularTest.specialized_molecular_test</v>
      </c>
      <c r="B394" s="485" t="s">
        <v>7278</v>
      </c>
      <c r="C394" s="485" t="s">
        <v>7392</v>
      </c>
      <c r="D394" s="485" t="s">
        <v>7393</v>
      </c>
      <c r="E394" s="485" t="s">
        <v>5793</v>
      </c>
      <c r="F394" s="485"/>
      <c r="G394" s="485"/>
      <c r="H394" s="485" t="s">
        <v>6358</v>
      </c>
      <c r="I394" s="485"/>
      <c r="J394" s="321" t="s">
        <v>7394</v>
      </c>
      <c r="K394" s="487" t="str">
        <f t="shared" si="13"/>
        <v>Data Element Group = GDC.MolecularTest || Data Element Name = specialized_molecular_test || Definition = Text term used to describe a specific test that is not covered in the list of molecular analysis methods. || Data Type = string || Valid Values =  || Example Values =  || Required? = No || Multiplicity =  || CDE Public ID = 6142526 - caDSR</v>
      </c>
    </row>
    <row r="395" spans="1:11" ht="29" hidden="1">
      <c r="A395" s="485" t="str">
        <f t="shared" si="12"/>
        <v>GDC.MolecularTest.submitter_id</v>
      </c>
      <c r="B395" s="485" t="s">
        <v>7278</v>
      </c>
      <c r="C395" s="485" t="s">
        <v>6412</v>
      </c>
      <c r="D395" s="485" t="s">
        <v>6413</v>
      </c>
      <c r="E395" s="485"/>
      <c r="F395" s="485"/>
      <c r="G395" s="485"/>
      <c r="H395" s="485"/>
      <c r="I395" s="485"/>
      <c r="J395" s="485"/>
      <c r="K395" s="487" t="str">
        <f t="shared" si="13"/>
        <v xml:space="preserve">Data Element Group = GDC.MolecularTest || Data Element Name = submitter_id || Definition = a unique key in combination with project_id || Data Type =  || Valid Values =  || Example Values =  || Required? =  || Multiplicity =  || CDE Public ID = </v>
      </c>
    </row>
    <row r="396" spans="1:11" ht="145" hidden="1">
      <c r="A396" s="485" t="str">
        <f t="shared" si="12"/>
        <v>GDC.MolecularTest.test_analyte_type</v>
      </c>
      <c r="B396" s="485" t="s">
        <v>7278</v>
      </c>
      <c r="C396" s="485" t="s">
        <v>7395</v>
      </c>
      <c r="D396" s="485" t="s">
        <v>7396</v>
      </c>
      <c r="E396" s="485" t="s">
        <v>120</v>
      </c>
      <c r="F396" s="485" t="s">
        <v>7397</v>
      </c>
      <c r="G396" s="485" t="s">
        <v>7398</v>
      </c>
      <c r="H396" s="485" t="s">
        <v>6358</v>
      </c>
      <c r="I396" s="485"/>
      <c r="J396" s="321" t="s">
        <v>7399</v>
      </c>
      <c r="K396" s="487" t="str">
        <f t="shared" si="13"/>
        <v>Data Element Group = GDC.MolecularTest || Data Element Name = test_analyte_type || Definition = The text term used to describe the type of analyte used for molecular testing. || Data Type = enum || Valid Values = DNA
miRNA
mRNA
Protein
Total RNA
Unknown
Not Reported || Example Values = DNA
 mRNA
 miRNA || Required? = No || Multiplicity =  || CDE Public ID = 6142394 - caDSR</v>
      </c>
    </row>
    <row r="397" spans="1:11" ht="246.5" hidden="1">
      <c r="A397" s="485" t="str">
        <f t="shared" si="12"/>
        <v>GDC.MolecularTest.test_result</v>
      </c>
      <c r="B397" s="485" t="s">
        <v>7278</v>
      </c>
      <c r="C397" s="485" t="s">
        <v>7400</v>
      </c>
      <c r="D397" s="485" t="s">
        <v>7401</v>
      </c>
      <c r="E397" s="485" t="s">
        <v>120</v>
      </c>
      <c r="F397" s="485" t="s">
        <v>7402</v>
      </c>
      <c r="G397" s="485" t="s">
        <v>7403</v>
      </c>
      <c r="H397" s="485" t="s">
        <v>6082</v>
      </c>
      <c r="I397" s="485"/>
      <c r="J397" s="322" t="s">
        <v>7404</v>
      </c>
      <c r="K397" s="487" t="str">
        <f t="shared" si="13"/>
        <v>Data Element Group = GDC.MolecularTest || Data Element Name = test_result || Definition = The text term used to describe the result of the molecular test. If the test result was a numeric value see test_value. || Data Type = enum || Valid Values = Abnormal, NOS
Copy Number Reported
Equivocal
High
Intermediate
Loss of Expression
Low
Negative
Normal
Overexpressed
Positive
Test Value Reported
Unknown
Not Reported || Example Values =  Copy Number Reported
 Equivocal
 High || Required? = Yes || Multiplicity =  || CDE Public ID = 6142397 - caDSR</v>
      </c>
    </row>
    <row r="398" spans="1:11" ht="290" hidden="1">
      <c r="A398" s="485" t="str">
        <f t="shared" si="12"/>
        <v>GDC.MolecularTest.test_units</v>
      </c>
      <c r="B398" s="485" t="s">
        <v>7278</v>
      </c>
      <c r="C398" s="485" t="s">
        <v>7405</v>
      </c>
      <c r="D398" s="485" t="s">
        <v>7406</v>
      </c>
      <c r="E398" s="485" t="s">
        <v>120</v>
      </c>
      <c r="F398" s="485" t="s">
        <v>7407</v>
      </c>
      <c r="G398" s="485"/>
      <c r="H398" s="485" t="s">
        <v>6358</v>
      </c>
      <c r="I398" s="485"/>
      <c r="J398" s="321" t="s">
        <v>7408</v>
      </c>
      <c r="K398" s="487" t="str">
        <f t="shared" si="13"/>
        <v>Data Element Group = GDC.MolecularTest || Data Element Name = test_units || Definition = The text term used to describe the units of the test value for a molecular test. This property is used in conjunction with test_value. || Data Type = enum || Valid Values = g/dL
g/L
mcg/mL
mg/dL
mg/L
mm^2
mmol/L
mU/mol Hb
ng/mL
percent
U/g Hb
U/mL
U/L
ukat/L
umol/L
x10^3 cells/mcL
x10^9 cells/L
Not Reported
Unknown || Example Values =  || Required? = No || Multiplicity =  || CDE Public ID = 6142525 - caDSR</v>
      </c>
    </row>
    <row r="399" spans="1:11" ht="43.5" hidden="1">
      <c r="A399" s="485" t="str">
        <f t="shared" si="12"/>
        <v>GDC.MolecularTest.test_value</v>
      </c>
      <c r="B399" s="485" t="s">
        <v>7278</v>
      </c>
      <c r="C399" s="485" t="s">
        <v>7409</v>
      </c>
      <c r="D399" s="485" t="s">
        <v>7410</v>
      </c>
      <c r="E399" s="485" t="s">
        <v>306</v>
      </c>
      <c r="F399" s="485"/>
      <c r="G399" s="485"/>
      <c r="H399" s="485" t="s">
        <v>6358</v>
      </c>
      <c r="I399" s="485"/>
      <c r="J399" s="321" t="s">
        <v>7411</v>
      </c>
      <c r="K399" s="487" t="str">
        <f t="shared" si="13"/>
        <v>Data Element Group = GDC.MolecularTest || Data Element Name = test_value || Definition = The text term or numeric value used to describe a sepcific result of a molecular test. || Data Type = number || Valid Values =  || Example Values =  || Required? = No || Multiplicity =  || CDE Public ID = 6142524 - caDSR</v>
      </c>
    </row>
    <row r="400" spans="1:11" ht="87" hidden="1">
      <c r="A400" s="485" t="str">
        <f t="shared" si="12"/>
        <v>GDC.MolecularTest.variant_origin</v>
      </c>
      <c r="B400" s="485" t="s">
        <v>7278</v>
      </c>
      <c r="C400" s="485" t="s">
        <v>7412</v>
      </c>
      <c r="D400" s="485" t="s">
        <v>7413</v>
      </c>
      <c r="E400" s="485" t="s">
        <v>120</v>
      </c>
      <c r="F400" s="485" t="s">
        <v>7414</v>
      </c>
      <c r="G400" s="485" t="s">
        <v>7415</v>
      </c>
      <c r="H400" s="485" t="s">
        <v>6358</v>
      </c>
      <c r="I400" s="485"/>
      <c r="J400" s="485" t="s">
        <v>6359</v>
      </c>
      <c r="K400" s="487" t="str">
        <f t="shared" si="13"/>
        <v>Data Element Group = GDC.MolecularTest || Data Element Name = variant_origin || Definition = The text term used to describe the biological origin of a specific genetic variant. || Data Type = enum || Valid Values = Germline
Somatic
Unknown || Example Values = Germline
 Somatic
 Unknown || Required? = No || Multiplicity =  || CDE Public ID = --</v>
      </c>
    </row>
    <row r="401" spans="1:11" ht="406" hidden="1">
      <c r="A401" s="485" t="str">
        <f t="shared" si="12"/>
        <v>GDC.MolecularTest.variant_type</v>
      </c>
      <c r="B401" s="485" t="s">
        <v>7278</v>
      </c>
      <c r="C401" s="485" t="s">
        <v>7416</v>
      </c>
      <c r="D401" s="485" t="s">
        <v>712</v>
      </c>
      <c r="E401" s="485" t="s">
        <v>120</v>
      </c>
      <c r="F401" s="485" t="s">
        <v>7417</v>
      </c>
      <c r="G401" s="485" t="s">
        <v>713</v>
      </c>
      <c r="H401" s="485" t="s">
        <v>6358</v>
      </c>
      <c r="I401" s="485"/>
      <c r="J401" s="321" t="s">
        <v>7418</v>
      </c>
      <c r="K401" s="487" t="str">
        <f t="shared" si="13"/>
        <v>Data Element Group = GDC.MolecularTest || Data Element Name = variant_type || Definition = The text term used to describe the type of genetic variation. || Data Type = enum || Valid Values = Alleles
Amplification
Chrimerism
Conversion
Deletion
Deletion-Insertion
Duplication
Extension
Gain
Hypermethylation
Insertion
Inversion
Loss
Methylation
Mosaicism
Other
Partial Methylation
Rearrangement
Repeated Sequences
Splice
Substitution
Translocation
Unknown
Not Reported || Example Values = Alleles
Chrimerism 
Methylation
Mosaicism || Required? = No || Multiplicity =  || CDE Public ID = 6142402 - caDSR</v>
      </c>
    </row>
    <row r="402" spans="1:11" ht="130.5" hidden="1">
      <c r="A402" s="485" t="str">
        <f t="shared" si="12"/>
        <v>GDC.MolecularTest.zygosity</v>
      </c>
      <c r="B402" s="485" t="s">
        <v>7278</v>
      </c>
      <c r="C402" s="485" t="s">
        <v>7419</v>
      </c>
      <c r="D402" s="485" t="s">
        <v>7420</v>
      </c>
      <c r="E402" s="485" t="s">
        <v>120</v>
      </c>
      <c r="F402" s="485" t="s">
        <v>7421</v>
      </c>
      <c r="G402" s="485" t="s">
        <v>7422</v>
      </c>
      <c r="H402" s="485" t="s">
        <v>6358</v>
      </c>
      <c r="I402" s="485"/>
      <c r="J402" s="321" t="s">
        <v>7423</v>
      </c>
      <c r="K402" s="487" t="str">
        <f t="shared" si="13"/>
        <v>Data Element Group = GDC.MolecularTest || Data Element Name = zygosity || Definition = The text term used to describe the zygosity of a specific genetic variant. || Data Type = enum || Valid Values = Hemizygous
Heterozygous
Homozygous
Nullizygous
Unknown
Not Reported || Example Values =  Heterozygous
 Homozygous
 Nullizygous || Required? = No || Multiplicity =  || CDE Public ID = 6142510 - caDSR</v>
      </c>
    </row>
    <row r="403" spans="1:11" ht="409.5" hidden="1">
      <c r="A403" s="485" t="str">
        <f t="shared" si="12"/>
        <v>GDC.PathologyDetail.additional_pathology_findings</v>
      </c>
      <c r="B403" s="485" t="s">
        <v>7424</v>
      </c>
      <c r="C403" s="485" t="s">
        <v>7425</v>
      </c>
      <c r="D403" s="485" t="s">
        <v>7426</v>
      </c>
      <c r="E403" s="485" t="s">
        <v>120</v>
      </c>
      <c r="F403" s="485" t="s">
        <v>7427</v>
      </c>
      <c r="G403" s="485"/>
      <c r="H403" s="485" t="s">
        <v>6358</v>
      </c>
      <c r="I403" s="485"/>
      <c r="J403" s="485" t="s">
        <v>6359</v>
      </c>
      <c r="K403" s="487" t="str">
        <f t="shared" si="13"/>
        <v>Data Element Group = GDC.PathologyDetail || Data Element Name = additional_pathology_findings || Definition = A section header that includes additional pathologic findings. || Data Type = enum || Valid Values = Adenomyosis
Atrophic endometrium
Atypical hyperplasia/Endometrial intraepithelial neoplasia (EIN)
Autoimmune atrophic chronic gastritis
Asbestos bodies
Benign endocervical polyp
Bilateral ovaries with endometriotic cyst and surface adhesions
Carcinoma in situ
Cirrhosis
Clostridioides difficile (c. diff)
Colonization; bacterial
Colonization; fungal
Cyst(s)
Diffuse and early nodular diabetic glomerulosclerosis
Dysplasia; high grade
Dysplasia; low grade
Endometrial polyp
Endometriosis
Endometroid carcinoma with local mucinous differentiation
Endosalpingiosis
Epithelial dysplasia
Epithelial hyperplasia
Gallbladder adenomyomatosis
Glomerular disease
Hyperkeratosis
Inflammation
Intestinal metaplasia
Keratinizing dysplasia; mild
Keratinizing dysplasia; moderate
Keratinizing dysplasia; severe (carcinoma in situ)
Leiomyoma
Leiomyomata w/ degenerative changes
Nonkeratinizing dysplasia; mild
Nonkeratinizing dysplasia; moderate
Nonkeratinizing dysplasia; severe (carcinoma in situ)
Other
PD-L1 CPS (223C LDT) - 20%
Platinum-resistant
Pleural plaque
Pulmonary interstitial fibrosis
Sialadenitis
Sinonasal papilloma
Squamous metaplasia
Squamous papilloma; solitary
Squamous papillomatosis
Tubular (papillary) adenoma(s)
Tumor-associated lymphoid proliferation
Tumor has rough spikey edges || Example Values =  || Required? = No || Multiplicity =  || CDE Public ID = --</v>
      </c>
    </row>
    <row r="404" spans="1:11" ht="72.5" hidden="1">
      <c r="A404" s="485" t="str">
        <f t="shared" si="12"/>
        <v>GDC.PathologyDetail.anaplasia_present</v>
      </c>
      <c r="B404" s="485" t="s">
        <v>7424</v>
      </c>
      <c r="C404" s="485" t="s">
        <v>7428</v>
      </c>
      <c r="D404" s="485" t="s">
        <v>7429</v>
      </c>
      <c r="E404" s="485" t="s">
        <v>120</v>
      </c>
      <c r="F404" s="485" t="s">
        <v>6447</v>
      </c>
      <c r="G404" s="485"/>
      <c r="H404" s="485" t="s">
        <v>6358</v>
      </c>
      <c r="I404" s="485"/>
      <c r="J404" s="321" t="s">
        <v>7430</v>
      </c>
      <c r="K404" s="487" t="str">
        <f t="shared" si="13"/>
        <v>Data Element Group = GDC.PathologyDetail || Data Element Name = anaplasia_present || Definition = Yes/no/unknown/not reported indicator used to describe whether anaplasia was present at the time of diagnosis. || Data Type = enum || Valid Values = Yes
No
Unknown
Not Reported || Example Values =  || Required? = No || Multiplicity =  || CDE Public ID = 6059599 - caDSR</v>
      </c>
    </row>
    <row r="405" spans="1:11" ht="145" hidden="1">
      <c r="A405" s="485" t="str">
        <f t="shared" si="12"/>
        <v>GDC.PathologyDetail.anaplasia_present_type</v>
      </c>
      <c r="B405" s="485" t="s">
        <v>7424</v>
      </c>
      <c r="C405" s="485" t="s">
        <v>7431</v>
      </c>
      <c r="D405" s="485" t="s">
        <v>7432</v>
      </c>
      <c r="E405" s="485" t="s">
        <v>120</v>
      </c>
      <c r="F405" s="485" t="s">
        <v>7433</v>
      </c>
      <c r="G405" s="485"/>
      <c r="H405" s="485" t="s">
        <v>6358</v>
      </c>
      <c r="I405" s="485"/>
      <c r="J405" s="321" t="s">
        <v>7434</v>
      </c>
      <c r="K405" s="487" t="str">
        <f t="shared" si="13"/>
        <v>Data Element Group = GDC.PathologyDetail || Data Element Name = anaplasia_present_type || Definition = The text term used to describe the morphologic findings indicating the presence of a malignant cellular infiltrate characterized by the presence of large pleomorphic cells, necrosis, and high mitotic activity in a tissue sample. || Data Type = enum || Valid Values = Absent
Diffuse
Equivocal
Focal
Present
Sclerosis
Unknown
Not Reported || Example Values =  || Required? = No || Multiplicity =  || CDE Public ID = 4925534 - caDSR</v>
      </c>
    </row>
    <row r="406" spans="1:11" ht="72.5" hidden="1">
      <c r="A406" s="485" t="str">
        <f t="shared" si="12"/>
        <v>GDC.PathologyDetail.bone_marrow_malignant_cells</v>
      </c>
      <c r="B406" s="485" t="s">
        <v>7424</v>
      </c>
      <c r="C406" s="485" t="s">
        <v>7435</v>
      </c>
      <c r="D406" s="485" t="s">
        <v>7436</v>
      </c>
      <c r="E406" s="485" t="s">
        <v>120</v>
      </c>
      <c r="F406" s="485" t="s">
        <v>6447</v>
      </c>
      <c r="G406" s="485"/>
      <c r="H406" s="485" t="s">
        <v>6358</v>
      </c>
      <c r="I406" s="485"/>
      <c r="J406" s="485" t="s">
        <v>6359</v>
      </c>
      <c r="K406" s="487" t="str">
        <f t="shared" si="13"/>
        <v>Data Element Group = GDC.PathologyDetail || Data Element Name = bone_marrow_malignant_cells || Definition = The text term used to indicate whether there are malignant cells in the bone marrow. || Data Type = enum || Valid Values = Yes
No
Unknown
Not Reported || Example Values =  || Required? = No || Multiplicity =  || CDE Public ID = --</v>
      </c>
    </row>
    <row r="407" spans="1:11" ht="58" hidden="1">
      <c r="A407" s="485" t="str">
        <f t="shared" si="12"/>
        <v>GDC.PathologyDetail.breslow_thickness</v>
      </c>
      <c r="B407" s="485" t="s">
        <v>7424</v>
      </c>
      <c r="C407" s="485" t="s">
        <v>7437</v>
      </c>
      <c r="D407" s="485" t="s">
        <v>7438</v>
      </c>
      <c r="E407" s="485" t="s">
        <v>306</v>
      </c>
      <c r="F407" s="485"/>
      <c r="G407" s="485"/>
      <c r="H407" s="485" t="s">
        <v>6358</v>
      </c>
      <c r="I407" s="485"/>
      <c r="J407" s="321" t="s">
        <v>7439</v>
      </c>
      <c r="K407" s="487" t="str">
        <f t="shared" si="13"/>
        <v>Data Element Group = GDC.PathologyDetail || Data Element Name = breslow_thickness || Definition = The number that describes the distance, in millimeters, between the upper layer of the epidermis and the deepest point of tumor penetration. || Data Type = number || Valid Values =  || Example Values =  || Required? = No || Multiplicity =  || CDE Public ID = 64809 - caDSR</v>
      </c>
    </row>
    <row r="408" spans="1:11" ht="87" hidden="1">
      <c r="A408" s="485" t="str">
        <f t="shared" si="12"/>
        <v>GDC.PathologyDetail.circumferential_resection_margin</v>
      </c>
      <c r="B408" s="485" t="s">
        <v>7424</v>
      </c>
      <c r="C408" s="485" t="s">
        <v>7440</v>
      </c>
      <c r="D408" s="485" t="s">
        <v>7441</v>
      </c>
      <c r="E408" s="485" t="s">
        <v>306</v>
      </c>
      <c r="F408" s="485"/>
      <c r="G408" s="485"/>
      <c r="H408" s="485" t="s">
        <v>6358</v>
      </c>
      <c r="I408" s="485"/>
      <c r="J408" s="322" t="s">
        <v>7442</v>
      </c>
      <c r="K408" s="487" t="str">
        <f t="shared" si="13"/>
        <v>Data Element Group = GDC.PathologyDetail || Data Element Name = circumferential_resection_margin || Definition = Numeric value used to describe the non-peritonealised bare area of rectum, comprising anterior and posterior segments, when submitted as a surgical specimen resulting from excision of cancer of the rectum. || Data Type = number || Valid Values =  || Example Values =  || Required? = No || Multiplicity =  || CDE Public ID = 6161030 - caDSR</v>
      </c>
    </row>
    <row r="409" spans="1:11" ht="72.5" hidden="1">
      <c r="A409" s="485" t="str">
        <f t="shared" si="12"/>
        <v>GDC.PathologyDetail.columnar_mucosa_present</v>
      </c>
      <c r="B409" s="485" t="s">
        <v>7424</v>
      </c>
      <c r="C409" s="485" t="s">
        <v>7443</v>
      </c>
      <c r="D409" s="485" t="s">
        <v>7444</v>
      </c>
      <c r="E409" s="485" t="s">
        <v>120</v>
      </c>
      <c r="F409" s="485" t="s">
        <v>6447</v>
      </c>
      <c r="G409" s="485"/>
      <c r="H409" s="485" t="s">
        <v>6358</v>
      </c>
      <c r="I409" s="485"/>
      <c r="J409" s="485" t="s">
        <v>6359</v>
      </c>
      <c r="K409" s="487" t="str">
        <f t="shared" si="13"/>
        <v>Data Element Group = GDC.PathologyDetail || Data Element Name = columnar_mucosa_present || Definition = Indicator noting whether columnar mucosa was present within the tissue. || Data Type = enum || Valid Values = Yes
No
Unknown
Not Reported || Example Values =  || Required? = No || Multiplicity =  || CDE Public ID = --</v>
      </c>
    </row>
    <row r="410" spans="1:11" ht="58" hidden="1">
      <c r="A410" s="485" t="str">
        <f t="shared" si="12"/>
        <v>GDC.PathologyDetail.consistent_pathology_review</v>
      </c>
      <c r="B410" s="485" t="s">
        <v>7424</v>
      </c>
      <c r="C410" s="485" t="s">
        <v>7445</v>
      </c>
      <c r="D410" s="485" t="s">
        <v>7446</v>
      </c>
      <c r="E410" s="485" t="s">
        <v>120</v>
      </c>
      <c r="F410" s="485" t="s">
        <v>6580</v>
      </c>
      <c r="G410" s="485"/>
      <c r="H410" s="485" t="s">
        <v>6358</v>
      </c>
      <c r="I410" s="485"/>
      <c r="J410" s="485" t="s">
        <v>6359</v>
      </c>
      <c r="K410" s="487" t="str">
        <f t="shared" si="13"/>
        <v>Data Element Group = GDC.PathologyDetail || Data Element Name = consistent_pathology_review || Definition = Indicates whether a recent review of tissue is consistent with a prior pathology review. || Data Type = enum || Valid Values = Yes
No
Not Reported || Example Values =  || Required? = No || Multiplicity =  || CDE Public ID = --</v>
      </c>
    </row>
    <row r="411" spans="1:11" ht="145" hidden="1">
      <c r="A411" s="485" t="str">
        <f t="shared" si="12"/>
        <v>GDC.PathologyDetail.dysplasia_degree</v>
      </c>
      <c r="B411" s="485" t="s">
        <v>7424</v>
      </c>
      <c r="C411" s="485" t="s">
        <v>7447</v>
      </c>
      <c r="D411" s="485" t="s">
        <v>7448</v>
      </c>
      <c r="E411" s="485" t="s">
        <v>120</v>
      </c>
      <c r="F411" s="485" t="s">
        <v>7449</v>
      </c>
      <c r="G411" s="485"/>
      <c r="H411" s="485" t="s">
        <v>6358</v>
      </c>
      <c r="I411" s="485"/>
      <c r="J411" s="485" t="s">
        <v>6359</v>
      </c>
      <c r="K411" s="487" t="str">
        <f t="shared" si="13"/>
        <v>Data Element Group = GDC.PathologyDetail || Data Element Name = dysplasia_degree || Definition = The degree to which dysplasia was involved. || Data Type = enum || Valid Values = High Grade
Indefinite
Low Grade
Mild
Moderate
No Dysplasia
Severe
Unknown
Not Reported || Example Values =  || Required? = No || Multiplicity =  || CDE Public ID = --</v>
      </c>
    </row>
    <row r="412" spans="1:11" ht="116" hidden="1">
      <c r="A412" s="485" t="str">
        <f t="shared" si="12"/>
        <v>GDC.PathologyDetail.dysplasia_type</v>
      </c>
      <c r="B412" s="485" t="s">
        <v>7424</v>
      </c>
      <c r="C412" s="485" t="s">
        <v>7450</v>
      </c>
      <c r="D412" s="485" t="s">
        <v>7451</v>
      </c>
      <c r="E412" s="485" t="s">
        <v>120</v>
      </c>
      <c r="F412" s="485" t="s">
        <v>7452</v>
      </c>
      <c r="G412" s="485"/>
      <c r="H412" s="485" t="s">
        <v>6358</v>
      </c>
      <c r="I412" s="485"/>
      <c r="J412" s="485" t="s">
        <v>6359</v>
      </c>
      <c r="K412" s="487" t="str">
        <f t="shared" si="13"/>
        <v>Data Element Group = GDC.PathologyDetail || Data Element Name = dysplasia_type || Definition = 	
The type of dysplasia involved. || Data Type = enum || Valid Values = Epithelial
Esophageal Columnar Dysplasia
Keratinizing
Nonkeratinizing
Other
Unknown
Not Reported || Example Values =  || Required? = No || Multiplicity =  || CDE Public ID = --</v>
      </c>
    </row>
    <row r="413" spans="1:11" ht="43.5" hidden="1">
      <c r="A413" s="485" t="str">
        <f t="shared" si="12"/>
        <v>GDC.PathologyDetail.ENTITY</v>
      </c>
      <c r="B413" s="485" t="s">
        <v>7424</v>
      </c>
      <c r="C413" s="485" t="s">
        <v>781</v>
      </c>
      <c r="D413" s="485" t="s">
        <v>7453</v>
      </c>
      <c r="E413" s="485"/>
      <c r="F413" s="485"/>
      <c r="G413" s="485"/>
      <c r="H413" s="485"/>
      <c r="I413" s="485"/>
      <c r="J413" s="485"/>
      <c r="K413" s="487" t="str">
        <f t="shared" si="13"/>
        <v xml:space="preserve">Data Element Group = GDC.PathologyDetail || Data Element Name = ENTITY || Definition = Information derived from a pathologic review of a specific sample or slide that was not known to be submitted to the GDC. || Data Type =  || Valid Values =  || Example Values =  || Required? =  || Multiplicity =  || CDE Public ID = </v>
      </c>
    </row>
    <row r="414" spans="1:11" ht="43.5" hidden="1">
      <c r="A414" s="485" t="str">
        <f t="shared" si="12"/>
        <v>GDC.PathologyDetail.greatest_tumor_dimension</v>
      </c>
      <c r="B414" s="485" t="s">
        <v>7424</v>
      </c>
      <c r="C414" s="485" t="s">
        <v>7454</v>
      </c>
      <c r="D414" s="485" t="s">
        <v>7455</v>
      </c>
      <c r="E414" s="485" t="s">
        <v>306</v>
      </c>
      <c r="F414" s="485"/>
      <c r="G414" s="485"/>
      <c r="H414" s="485" t="s">
        <v>6358</v>
      </c>
      <c r="I414" s="485"/>
      <c r="J414" s="321" t="s">
        <v>6453</v>
      </c>
      <c r="K414" s="487" t="str">
        <f t="shared" si="13"/>
        <v>Data Element Group = GDC.PathologyDetail || Data Element Name = greatest_tumor_dimension || Definition = Numeric value that represents the measurement of the widest portion of the tumor in centimeters. || Data Type = number || Valid Values =  || Example Values =  || Required? = No || Multiplicity =  || CDE Public ID = null - NCIt</v>
      </c>
    </row>
    <row r="415" spans="1:11" ht="43.5" hidden="1">
      <c r="A415" s="485" t="str">
        <f t="shared" si="12"/>
        <v>GDC.PathologyDetail.gross_tumor_weight</v>
      </c>
      <c r="B415" s="485" t="s">
        <v>7424</v>
      </c>
      <c r="C415" s="485" t="s">
        <v>7456</v>
      </c>
      <c r="D415" s="485" t="s">
        <v>7457</v>
      </c>
      <c r="E415" s="485" t="s">
        <v>306</v>
      </c>
      <c r="F415" s="485"/>
      <c r="G415" s="485"/>
      <c r="H415" s="485" t="s">
        <v>6358</v>
      </c>
      <c r="I415" s="485"/>
      <c r="J415" s="322" t="s">
        <v>7458</v>
      </c>
      <c r="K415" s="487" t="str">
        <f t="shared" si="13"/>
        <v>Data Element Group = GDC.PathologyDetail || Data Element Name = gross_tumor_weight || Definition = Numeric value used to describe the gross pathologic tumor weight, measured in grams. || Data Type = number || Valid Values =  || Example Values =  || Required? = No || Multiplicity =  || CDE Public ID = 6133606 - caDSR</v>
      </c>
    </row>
    <row r="416" spans="1:11" ht="29" hidden="1">
      <c r="A416" s="485" t="str">
        <f t="shared" si="12"/>
        <v>GDC.PathologyDetail.id</v>
      </c>
      <c r="B416" s="485" t="s">
        <v>7424</v>
      </c>
      <c r="C416" s="485" t="s">
        <v>6384</v>
      </c>
      <c r="D416" s="485" t="s">
        <v>549</v>
      </c>
      <c r="E416" s="485"/>
      <c r="F416" s="485"/>
      <c r="G416" s="485"/>
      <c r="H416" s="485"/>
      <c r="I416" s="485"/>
      <c r="J416" s="485"/>
      <c r="K416" s="487" t="str">
        <f t="shared" si="13"/>
        <v xml:space="preserve">Data Element Group = GDC.PathologyDetail || Data Element Name = id || Definition = a unique key || Data Type =  || Valid Values =  || Example Values =  || Required? =  || Multiplicity =  || CDE Public ID = </v>
      </c>
    </row>
    <row r="417" spans="1:11" ht="101.5" hidden="1">
      <c r="A417" s="485" t="str">
        <f t="shared" si="12"/>
        <v>GDC.PathologyDetail.largest_extrapelvic_peritoneal_focus</v>
      </c>
      <c r="B417" s="485" t="s">
        <v>7424</v>
      </c>
      <c r="C417" s="485" t="s">
        <v>7459</v>
      </c>
      <c r="D417" s="485" t="s">
        <v>7460</v>
      </c>
      <c r="E417" s="485" t="s">
        <v>120</v>
      </c>
      <c r="F417" s="485" t="s">
        <v>7461</v>
      </c>
      <c r="G417" s="485"/>
      <c r="H417" s="485" t="s">
        <v>6358</v>
      </c>
      <c r="I417" s="485"/>
      <c r="J417" s="321" t="s">
        <v>7462</v>
      </c>
      <c r="K417" s="487" t="str">
        <f t="shared" si="13"/>
        <v>Data Element Group = GDC.PathologyDetail || Data Element Name = largest_extrapelvic_peritoneal_focus || Definition = The text term used to describe the diameter of the largest focus originating outside of the pelvic peritoneal region. || Data Type = enum || Valid Values = Macroscopic (2cm or less)
Macroscopic (greater than 2cm)
Microscopic
Unknown
Not Reported || Example Values =  || Required? = No || Multiplicity =  || CDE Public ID = 6690680 - caDSR</v>
      </c>
    </row>
    <row r="418" spans="1:11" ht="333.5" hidden="1">
      <c r="A418" s="485" t="str">
        <f t="shared" si="12"/>
        <v>GDC.PathologyDetail.lymph_node_involved_site</v>
      </c>
      <c r="B418" s="485" t="s">
        <v>7424</v>
      </c>
      <c r="C418" s="485" t="s">
        <v>7463</v>
      </c>
      <c r="D418" s="485" t="s">
        <v>7464</v>
      </c>
      <c r="E418" s="485" t="s">
        <v>120</v>
      </c>
      <c r="F418" s="485" t="s">
        <v>7465</v>
      </c>
      <c r="G418" s="485"/>
      <c r="H418" s="485" t="s">
        <v>6358</v>
      </c>
      <c r="I418" s="485"/>
      <c r="J418" s="321" t="s">
        <v>7466</v>
      </c>
      <c r="K418" s="487" t="str">
        <f t="shared" si="13"/>
        <v>Data Element Group = GDC.PathologyDetail || Data Element Name = lymph_node_involved_site || Definition = The text term used to describe the anatomic site of lymph node involvement. || Data Type = enum || Valid Values = Axillary
Cervical
Epitrochlear
Femoral
Hilar
Iliac-common
Iliac-external
Iliac, NOS
Inguinal
Mediastinal
Mesenteric
None
Occipital
Paraaortic
Parotid
Popliteal
Retroperitoneal
Splenic
Submandibular
Supraclavicular
Unknown
Not Reported || Example Values =  || Required? = No || Multiplicity =  || CDE Public ID = C33027 - NCIt</v>
      </c>
    </row>
    <row r="419" spans="1:11" ht="87" hidden="1">
      <c r="A419" s="485" t="str">
        <f t="shared" si="12"/>
        <v>GDC.PathologyDetail.lymph_node_involvement</v>
      </c>
      <c r="B419" s="485" t="s">
        <v>7424</v>
      </c>
      <c r="C419" s="485" t="s">
        <v>7467</v>
      </c>
      <c r="D419" s="485" t="s">
        <v>7468</v>
      </c>
      <c r="E419" s="485" t="s">
        <v>120</v>
      </c>
      <c r="F419" s="485" t="s">
        <v>7469</v>
      </c>
      <c r="G419" s="485"/>
      <c r="H419" s="485" t="s">
        <v>6358</v>
      </c>
      <c r="I419" s="485"/>
      <c r="J419" s="485" t="s">
        <v>6359</v>
      </c>
      <c r="K419" s="487" t="str">
        <f t="shared" si="13"/>
        <v>Data Element Group = GDC.PathologyDetail || Data Element Name = lymph_node_involvement || Definition = Indicator noting whether lymph nodes were involved. || Data Type = enum || Valid Values = Indeterminant
Negative
Positive
Unknown
Not Reported || Example Values =  || Required? = No || Multiplicity =  || CDE Public ID = --</v>
      </c>
    </row>
    <row r="420" spans="1:11" ht="43.5" hidden="1">
      <c r="A420" s="485" t="str">
        <f t="shared" si="12"/>
        <v>GDC.PathologyDetail.lymph_nodes_positive</v>
      </c>
      <c r="B420" s="485" t="s">
        <v>7424</v>
      </c>
      <c r="C420" s="485" t="s">
        <v>7470</v>
      </c>
      <c r="D420" s="485" t="s">
        <v>7471</v>
      </c>
      <c r="E420" s="485" t="s">
        <v>5852</v>
      </c>
      <c r="F420" s="485"/>
      <c r="G420" s="485"/>
      <c r="H420" s="485" t="s">
        <v>6358</v>
      </c>
      <c r="I420" s="485"/>
      <c r="J420" s="321" t="s">
        <v>7472</v>
      </c>
      <c r="K420" s="487" t="str">
        <f t="shared" si="13"/>
        <v>Data Element Group = GDC.PathologyDetail || Data Element Name = lymph_nodes_positive || Definition = The number of lymph nodes involved with disease as determined by pathologic examination. || Data Type = integer || Valid Values =  || Example Values =  || Required? = No || Multiplicity =  || CDE Public ID = 89 - caDSR</v>
      </c>
    </row>
    <row r="421" spans="1:11" ht="58" hidden="1">
      <c r="A421" s="485" t="str">
        <f t="shared" si="12"/>
        <v>GDC.PathologyDetail.lymph_nodes_tested</v>
      </c>
      <c r="B421" s="485" t="s">
        <v>7424</v>
      </c>
      <c r="C421" s="485" t="s">
        <v>7473</v>
      </c>
      <c r="D421" s="486" t="s">
        <v>7474</v>
      </c>
      <c r="E421" s="485" t="s">
        <v>5852</v>
      </c>
      <c r="F421" s="485"/>
      <c r="G421" s="485"/>
      <c r="H421" s="485" t="s">
        <v>6358</v>
      </c>
      <c r="I421" s="485"/>
      <c r="J421" s="321" t="s">
        <v>7475</v>
      </c>
      <c r="K421" s="487" t="str">
        <f t="shared" si="13"/>
        <v>Data Element Group = GDC.PathologyDetail || Data Element Name = lymph_nodes_tested || Definition = The number of lymph nodes tested to determine whether lymph nodes were involved with disease as determined by a pathologic examination. || Data Type = integer || Valid Values =  || Example Values =  || Required? = No || Multiplicity =  || CDE Public ID = 3 - caDSR</v>
      </c>
    </row>
    <row r="422" spans="1:11" ht="87" hidden="1">
      <c r="A422" s="485" t="str">
        <f t="shared" si="12"/>
        <v>GDC.PathologyDetail.lymphatic_invasion_present</v>
      </c>
      <c r="B422" s="485" t="s">
        <v>7424</v>
      </c>
      <c r="C422" s="485" t="s">
        <v>7476</v>
      </c>
      <c r="D422" s="485" t="s">
        <v>7477</v>
      </c>
      <c r="E422" s="485" t="s">
        <v>120</v>
      </c>
      <c r="F422" s="485" t="s">
        <v>6447</v>
      </c>
      <c r="G422" s="485"/>
      <c r="H422" s="485" t="s">
        <v>6358</v>
      </c>
      <c r="I422" s="485"/>
      <c r="J422" s="321" t="s">
        <v>7478</v>
      </c>
      <c r="K422" s="487" t="str">
        <f t="shared" si="13"/>
        <v>Data Element Group = GDC.PathologyDetail || Data Element Name = lymphatic_invasion_present || Definition = 	
A yes/no indicator to ask if small or thin-walled vessel invasion is present, indicating lymphatic involvement || Data Type = enum || Valid Values = Yes
No
Unknown
Not Reported || Example Values =  || Required? = No || Multiplicity =  || CDE Public ID = 64171 - caDSR</v>
      </c>
    </row>
    <row r="423" spans="1:11" ht="101.5" hidden="1">
      <c r="A423" s="485" t="str">
        <f t="shared" si="12"/>
        <v>GDC.PathologyDetail.margin_status</v>
      </c>
      <c r="B423" s="485" t="s">
        <v>7424</v>
      </c>
      <c r="C423" s="485" t="s">
        <v>7479</v>
      </c>
      <c r="D423" s="485" t="s">
        <v>7480</v>
      </c>
      <c r="E423" s="485" t="s">
        <v>120</v>
      </c>
      <c r="F423" s="485" t="s">
        <v>7481</v>
      </c>
      <c r="G423" s="485"/>
      <c r="H423" s="485" t="s">
        <v>6358</v>
      </c>
      <c r="I423" s="485"/>
      <c r="J423" s="485" t="s">
        <v>6359</v>
      </c>
      <c r="K423" s="487" t="str">
        <f t="shared" si="13"/>
        <v>Data Element Group = GDC.PathologyDetail || Data Element Name = margin_status || Definition = The determination of the presence of actual or potential neoplastic tissue which has been left outside the boundary of a resected specimen within the patient. || Data Type = enum || Valid Values = Involved
Uninvolved
Indeterminant
Unknown
Not Reported || Example Values =  || Required? = No || Multiplicity =  || CDE Public ID = --</v>
      </c>
    </row>
    <row r="424" spans="1:11" ht="72.5" hidden="1">
      <c r="A424" s="485" t="str">
        <f t="shared" si="12"/>
        <v>GDC.PathologyDetail.metaplasia_present</v>
      </c>
      <c r="B424" s="485" t="s">
        <v>7424</v>
      </c>
      <c r="C424" s="485" t="s">
        <v>7482</v>
      </c>
      <c r="D424" s="485" t="s">
        <v>7483</v>
      </c>
      <c r="E424" s="485" t="s">
        <v>120</v>
      </c>
      <c r="F424" s="485" t="s">
        <v>6447</v>
      </c>
      <c r="G424" s="485"/>
      <c r="H424" s="485" t="s">
        <v>6358</v>
      </c>
      <c r="I424" s="485"/>
      <c r="J424" s="485" t="s">
        <v>6359</v>
      </c>
      <c r="K424" s="487" t="str">
        <f t="shared" si="13"/>
        <v>Data Element Group = GDC.PathologyDetail || Data Element Name = metaplasia_present || Definition = Indicator noting whether metaplasia was present. || Data Type = enum || Valid Values = Yes
No
Unknown
Not Reported || Example Values =  || Required? = No || Multiplicity =  || CDE Public ID = --</v>
      </c>
    </row>
    <row r="425" spans="1:11" ht="130.5" hidden="1">
      <c r="A425" s="485" t="str">
        <f t="shared" si="12"/>
        <v>GDC.PathologyDetail.morphologic_architectural_pattern</v>
      </c>
      <c r="B425" s="485" t="s">
        <v>7424</v>
      </c>
      <c r="C425" s="485" t="s">
        <v>7484</v>
      </c>
      <c r="D425" s="485" t="s">
        <v>7485</v>
      </c>
      <c r="E425" s="485" t="s">
        <v>120</v>
      </c>
      <c r="F425" s="485" t="s">
        <v>7486</v>
      </c>
      <c r="G425" s="485"/>
      <c r="H425" s="485" t="s">
        <v>6358</v>
      </c>
      <c r="I425" s="485"/>
      <c r="J425" s="485" t="s">
        <v>6359</v>
      </c>
      <c r="K425" s="487" t="str">
        <f t="shared" si="13"/>
        <v>Data Element Group = GDC.PathologyDetail || Data Element Name = morphologic_architectural_pattern || Definition = A specific morphologic or pathologic architectural pattern was discovered within the sample studied. || Data Type = enum || Valid Values = Cohesive
Cribiform
Micropapillary
Non-cohesive
Papillary Renal Cell
Papillary, NOS
Solid
Tubular || Example Values =  || Required? = No || Multiplicity =  || CDE Public ID = --</v>
      </c>
    </row>
    <row r="426" spans="1:11" ht="58" hidden="1">
      <c r="A426" s="485" t="str">
        <f t="shared" si="12"/>
        <v>GDC.PathologyDetail.necrosis_percent</v>
      </c>
      <c r="B426" s="485" t="s">
        <v>7424</v>
      </c>
      <c r="C426" s="485" t="s">
        <v>7487</v>
      </c>
      <c r="D426" s="485" t="s">
        <v>7488</v>
      </c>
      <c r="E426" s="485" t="s">
        <v>306</v>
      </c>
      <c r="F426" s="485"/>
      <c r="G426" s="485"/>
      <c r="H426" s="485" t="s">
        <v>6358</v>
      </c>
      <c r="I426" s="485"/>
      <c r="J426" s="485" t="s">
        <v>6359</v>
      </c>
      <c r="K426" s="487" t="str">
        <f t="shared" si="13"/>
        <v>Data Element Group = GDC.PathologyDetail || Data Element Name = necrosis_percent || Definition = A quantitative measurement of the percent of cells undergoing necrosis compared to the number of total cells present in a sample. || Data Type = number || Valid Values =  || Example Values =  || Required? = No || Multiplicity =  || CDE Public ID = --</v>
      </c>
    </row>
    <row r="427" spans="1:11" ht="58" hidden="1">
      <c r="A427" s="485" t="str">
        <f t="shared" si="12"/>
        <v>GDC.PathologyDetail.necrosis_present</v>
      </c>
      <c r="B427" s="485" t="s">
        <v>7424</v>
      </c>
      <c r="C427" s="485" t="s">
        <v>7489</v>
      </c>
      <c r="D427" s="485" t="s">
        <v>7490</v>
      </c>
      <c r="E427" s="485" t="s">
        <v>120</v>
      </c>
      <c r="F427" s="485" t="s">
        <v>6580</v>
      </c>
      <c r="G427" s="485"/>
      <c r="H427" s="485" t="s">
        <v>6358</v>
      </c>
      <c r="I427" s="485"/>
      <c r="J427" s="485" t="s">
        <v>6359</v>
      </c>
      <c r="K427" s="487" t="str">
        <f t="shared" si="13"/>
        <v>Data Element Group = GDC.PathologyDetail || Data Element Name = necrosis_present || Definition = Indicator describing whether the presence of necrosis was confirmed. || Data Type = enum || Valid Values = Yes
No
Not Reported || Example Values =  || Required? = No || Multiplicity =  || CDE Public ID = --</v>
      </c>
    </row>
    <row r="428" spans="1:11" ht="87" hidden="1">
      <c r="A428" s="485" t="str">
        <f t="shared" si="12"/>
        <v>GDC.PathologyDetail.non_nodal_regional_disease</v>
      </c>
      <c r="B428" s="485" t="s">
        <v>7424</v>
      </c>
      <c r="C428" s="485" t="s">
        <v>7491</v>
      </c>
      <c r="D428" s="485"/>
      <c r="E428" s="485" t="s">
        <v>120</v>
      </c>
      <c r="F428" s="485" t="s">
        <v>6889</v>
      </c>
      <c r="G428" s="485"/>
      <c r="H428" s="485" t="s">
        <v>6358</v>
      </c>
      <c r="I428" s="485"/>
      <c r="J428" s="485" t="s">
        <v>6359</v>
      </c>
      <c r="K428" s="487" t="str">
        <f t="shared" si="13"/>
        <v>Data Element Group = GDC.PathologyDetail || Data Element Name = non_nodal_regional_disease || Definition =  || Data Type = enum || Valid Values = Absent
Indeterminate
Present
Unknown
Not Reported || Example Values =  || Required? = No || Multiplicity =  || CDE Public ID = --</v>
      </c>
    </row>
    <row r="429" spans="1:11" ht="72.5" hidden="1">
      <c r="A429" s="485" t="str">
        <f t="shared" si="12"/>
        <v>GDC.PathologyDetail.non_nodal_tumor_deposits</v>
      </c>
      <c r="B429" s="485" t="s">
        <v>7424</v>
      </c>
      <c r="C429" s="485" t="s">
        <v>7492</v>
      </c>
      <c r="D429" s="485"/>
      <c r="E429" s="485" t="s">
        <v>120</v>
      </c>
      <c r="F429" s="485" t="s">
        <v>6447</v>
      </c>
      <c r="G429" s="485"/>
      <c r="H429" s="485" t="s">
        <v>6358</v>
      </c>
      <c r="I429" s="485"/>
      <c r="J429" s="322" t="s">
        <v>7493</v>
      </c>
      <c r="K429" s="487" t="str">
        <f t="shared" si="13"/>
        <v>Data Element Group = GDC.PathologyDetail || Data Element Name = non_nodal_tumor_deposits || Definition =  || Data Type = enum || Valid Values = Yes
No
Unknown
Not Reported || Example Values =  || Required? = No || Multiplicity =  || CDE Public ID = 3107051 - caDSR</v>
      </c>
    </row>
    <row r="430" spans="1:11" ht="43.5" hidden="1">
      <c r="A430" s="485" t="str">
        <f t="shared" si="12"/>
        <v>GDC.PathologyDetail.number_proliferating_cells</v>
      </c>
      <c r="B430" s="485" t="s">
        <v>7424</v>
      </c>
      <c r="C430" s="485" t="s">
        <v>7494</v>
      </c>
      <c r="D430" s="485" t="s">
        <v>7495</v>
      </c>
      <c r="E430" s="485" t="s">
        <v>5852</v>
      </c>
      <c r="F430" s="485"/>
      <c r="G430" s="485"/>
      <c r="H430" s="485" t="s">
        <v>6358</v>
      </c>
      <c r="I430" s="485"/>
      <c r="J430" s="321" t="s">
        <v>7496</v>
      </c>
      <c r="K430" s="487" t="str">
        <f t="shared" si="13"/>
        <v>Data Element Group = GDC.PathologyDetail || Data Element Name = number_proliferating_cells || Definition = Numeric value that represents the count of proliferating cells determined during pathologic review of the sample slide(s). || Data Type = integer || Valid Values =  || Example Values =  || Required? = No || Multiplicity =  || CDE Public ID = 5432636 - caDSR</v>
      </c>
    </row>
    <row r="431" spans="1:11" ht="58" hidden="1">
      <c r="A431" s="485" t="str">
        <f t="shared" si="12"/>
        <v>GDC.PathologyDetail.percent_tumor_invasion</v>
      </c>
      <c r="B431" s="485" t="s">
        <v>7424</v>
      </c>
      <c r="C431" s="485" t="s">
        <v>7497</v>
      </c>
      <c r="D431" s="485" t="s">
        <v>7498</v>
      </c>
      <c r="E431" s="485" t="s">
        <v>306</v>
      </c>
      <c r="F431" s="485"/>
      <c r="G431" s="485"/>
      <c r="H431" s="485" t="s">
        <v>6358</v>
      </c>
      <c r="I431" s="485"/>
      <c r="J431" s="485" t="s">
        <v>6359</v>
      </c>
      <c r="K431" s="487" t="str">
        <f t="shared" si="13"/>
        <v>Data Element Group = GDC.PathologyDetail || Data Element Name = percent_tumor_invasion || Definition = 	
The percentage of tumor cells spread locally in a malignant neoplasm through infiltration or destruction of adjacent tissue. || Data Type = number || Valid Values =  || Example Values =  || Required? = No || Multiplicity =  || CDE Public ID = --</v>
      </c>
    </row>
    <row r="432" spans="1:11" ht="72.5" hidden="1">
      <c r="A432" s="485" t="str">
        <f t="shared" si="12"/>
        <v>GDC.PathologyDetail.perineural_invasion_present</v>
      </c>
      <c r="B432" s="485" t="s">
        <v>7424</v>
      </c>
      <c r="C432" s="485" t="s">
        <v>7499</v>
      </c>
      <c r="D432" s="485" t="s">
        <v>7500</v>
      </c>
      <c r="E432" s="485" t="s">
        <v>120</v>
      </c>
      <c r="F432" s="485" t="s">
        <v>6447</v>
      </c>
      <c r="G432" s="485"/>
      <c r="H432" s="485" t="s">
        <v>6358</v>
      </c>
      <c r="I432" s="485"/>
      <c r="J432" s="322" t="s">
        <v>7501</v>
      </c>
      <c r="K432" s="487" t="str">
        <f t="shared" si="13"/>
        <v>Data Element Group = GDC.PathologyDetail || Data Element Name = perineural_invasion_present || Definition = a yes/no indicator to ask if perineural invasion or infiltration of tumor or cancer is present. || Data Type = enum || Valid Values = Yes
No
Unknown
Not Reported || Example Values =  || Required? = No || Multiplicity =  || CDE Public ID = 64181 - caDSR</v>
      </c>
    </row>
    <row r="433" spans="1:11" ht="101.5" hidden="1">
      <c r="A433" s="485" t="str">
        <f t="shared" si="12"/>
        <v>GDC.PathologyDetail.peripancreatic_lymph_nodes_positive</v>
      </c>
      <c r="B433" s="485" t="s">
        <v>7424</v>
      </c>
      <c r="C433" s="485" t="s">
        <v>7502</v>
      </c>
      <c r="D433" s="485" t="s">
        <v>7503</v>
      </c>
      <c r="E433" s="485" t="s">
        <v>120</v>
      </c>
      <c r="F433" s="485" t="s">
        <v>7504</v>
      </c>
      <c r="G433" s="485"/>
      <c r="H433" s="485" t="s">
        <v>6358</v>
      </c>
      <c r="I433" s="485"/>
      <c r="J433" s="322" t="s">
        <v>7505</v>
      </c>
      <c r="K433" s="487" t="str">
        <f t="shared" si="13"/>
        <v>Data Element Group = GDC.PathologyDetail || Data Element Name = peripancreatic_lymph_nodes_positive || Definition = Enumerated numeric value or range of values used to describe the number of peripancreatic lymph nodes determined to be positive. || Data Type = enum || Valid Values = 0
1-3
4 or More
Unknown
Not Reported || Example Values =  || Required? = No || Multiplicity =  || CDE Public ID = 5983082 - caDSR</v>
      </c>
    </row>
    <row r="434" spans="1:11" ht="43.5" hidden="1">
      <c r="A434" s="485" t="str">
        <f t="shared" si="12"/>
        <v>GDC.PathologyDetail.peripancreatic_lymph_nodes_tested</v>
      </c>
      <c r="B434" s="485" t="s">
        <v>7424</v>
      </c>
      <c r="C434" s="485" t="s">
        <v>7506</v>
      </c>
      <c r="D434" s="485" t="s">
        <v>7507</v>
      </c>
      <c r="E434" s="485" t="s">
        <v>5852</v>
      </c>
      <c r="F434" s="485"/>
      <c r="G434" s="485"/>
      <c r="H434" s="485" t="s">
        <v>6358</v>
      </c>
      <c r="I434" s="485"/>
      <c r="J434" s="321" t="s">
        <v>7508</v>
      </c>
      <c r="K434" s="487" t="str">
        <f t="shared" si="13"/>
        <v>Data Element Group = GDC.PathologyDetail || Data Element Name = peripancreatic_lymph_nodes_tested || Definition = The total number of peripancreatic lymph nodes tested for the presence of pancreatic cancer cells. || Data Type = integer || Valid Values =  || Example Values =  || Required? = No || Multiplicity =  || CDE Public ID = 6050944 - caDSR</v>
      </c>
    </row>
    <row r="435" spans="1:11" ht="29" hidden="1">
      <c r="A435" s="485" t="str">
        <f t="shared" si="12"/>
        <v>GDC.PathologyDetail.project_id</v>
      </c>
      <c r="B435" s="485" t="s">
        <v>7424</v>
      </c>
      <c r="C435" s="485" t="s">
        <v>6394</v>
      </c>
      <c r="D435" s="485" t="s">
        <v>6395</v>
      </c>
      <c r="E435" s="485"/>
      <c r="F435" s="485"/>
      <c r="G435" s="485"/>
      <c r="H435" s="485"/>
      <c r="I435" s="485"/>
      <c r="J435" s="485"/>
      <c r="K435" s="487" t="str">
        <f t="shared" si="13"/>
        <v xml:space="preserve">Data Element Group = GDC.PathologyDetail || Data Element Name = project_id || Definition = a unique key in combination with submitter_id || Data Type =  || Valid Values =  || Example Values =  || Required? =  || Multiplicity =  || CDE Public ID = </v>
      </c>
    </row>
    <row r="436" spans="1:11" ht="116" hidden="1">
      <c r="A436" s="485" t="str">
        <f t="shared" si="12"/>
        <v>GDC.PathologyDetail.prostatic_chips_positive_count</v>
      </c>
      <c r="B436" s="485" t="s">
        <v>7424</v>
      </c>
      <c r="C436" s="485" t="s">
        <v>7509</v>
      </c>
      <c r="D436" s="485" t="s">
        <v>7510</v>
      </c>
      <c r="E436" s="485" t="s">
        <v>306</v>
      </c>
      <c r="F436" s="485"/>
      <c r="G436" s="485"/>
      <c r="H436" s="485" t="s">
        <v>6358</v>
      </c>
      <c r="I436" s="485"/>
      <c r="J436" s="485" t="s">
        <v>6359</v>
      </c>
      <c r="K436" s="487" t="str">
        <f t="shared" si="13"/>
        <v>Data Element Group = GDC.PathologyDetail || Data Element Name = prostatic_chips_positive_count || Definition = 	
The text term used to describe the number of positive prostatic chips, which are generated from transurethral resection of the prostate (TURP) procedures and are generally used for relieving urinary obstruction due to nodular hyperplasia of the prostate (benign prostatic hyperplasia). || Data Type = number || Valid Values =  || Example Values =  || Required? = No || Multiplicity =  || CDE Public ID = --</v>
      </c>
    </row>
    <row r="437" spans="1:11" ht="101.5" hidden="1">
      <c r="A437" s="485" t="str">
        <f t="shared" si="12"/>
        <v>GDC.PathologyDetail.prostatic_chips_total_count</v>
      </c>
      <c r="B437" s="485" t="s">
        <v>7424</v>
      </c>
      <c r="C437" s="485" t="s">
        <v>7511</v>
      </c>
      <c r="D437" s="485" t="s">
        <v>7512</v>
      </c>
      <c r="E437" s="485" t="s">
        <v>306</v>
      </c>
      <c r="F437" s="485"/>
      <c r="G437" s="485"/>
      <c r="H437" s="485" t="s">
        <v>6358</v>
      </c>
      <c r="I437" s="485"/>
      <c r="J437" s="485" t="s">
        <v>6359</v>
      </c>
      <c r="K437" s="487" t="str">
        <f t="shared" si="13"/>
        <v>Data Element Group = GDC.PathologyDetail || Data Element Name = prostatic_chips_total_count || Definition = The text term used to describe the total number of prostatic chips, which are generated from transurethral resection of the prostate (TURP) procedures and are generally used for relieving urinary obstruction due to nodular hyperplasia of the prostate (benign prostatic hyperplasia). || Data Type = number || Valid Values =  || Example Values =  || Required? = No || Multiplicity =  || CDE Public ID = --</v>
      </c>
    </row>
    <row r="438" spans="1:11" ht="43.5" hidden="1">
      <c r="A438" s="485" t="str">
        <f t="shared" si="12"/>
        <v>GDC.PathologyDetail.prostatic_involvement_percent</v>
      </c>
      <c r="B438" s="485" t="s">
        <v>7424</v>
      </c>
      <c r="C438" s="485" t="s">
        <v>7513</v>
      </c>
      <c r="D438" s="485" t="s">
        <v>7514</v>
      </c>
      <c r="E438" s="485" t="s">
        <v>306</v>
      </c>
      <c r="F438" s="485"/>
      <c r="G438" s="485"/>
      <c r="H438" s="485" t="s">
        <v>6358</v>
      </c>
      <c r="I438" s="485"/>
      <c r="J438" s="485" t="s">
        <v>6359</v>
      </c>
      <c r="K438" s="487" t="str">
        <f t="shared" si="13"/>
        <v>Data Element Group = GDC.PathologyDetail || Data Element Name = prostatic_involvement_percent || Definition = Numeric value that represents the percentage of prostatic involvement found in a specific tissue sample. || Data Type = number || Valid Values =  || Example Values =  || Required? = No || Multiplicity =  || CDE Public ID = --</v>
      </c>
    </row>
    <row r="439" spans="1:11" ht="72.5" hidden="1">
      <c r="A439" s="485" t="str">
        <f t="shared" si="12"/>
        <v>GDC.PathologyDetail.residual_tumor</v>
      </c>
      <c r="B439" s="485" t="s">
        <v>7424</v>
      </c>
      <c r="C439" s="485" t="s">
        <v>7515</v>
      </c>
      <c r="D439" s="485" t="s">
        <v>7516</v>
      </c>
      <c r="E439" s="485" t="s">
        <v>120</v>
      </c>
      <c r="F439" s="485" t="s">
        <v>7517</v>
      </c>
      <c r="G439" s="485"/>
      <c r="H439" s="485" t="s">
        <v>6358</v>
      </c>
      <c r="I439" s="485"/>
      <c r="J439" s="491" t="s">
        <v>7518</v>
      </c>
      <c r="K439" s="487" t="str">
        <f t="shared" si="13"/>
        <v>Data Element Group = GDC.PathologyDetail || Data Element Name = residual_tumor || Definition = 	
Tumor cells that remain in the body following cancer treatment. || Data Type = enum || Valid Values = RX
R0
R1
R2 || Example Values =  || Required? = No || Multiplicity =  || CDE Public ID = C4809 - NCIt</v>
      </c>
    </row>
    <row r="440" spans="1:11" ht="43.5" hidden="1">
      <c r="A440" s="485" t="str">
        <f t="shared" si="12"/>
        <v>GDC.PathologyDetail.rhabdoid_percent</v>
      </c>
      <c r="B440" s="485" t="s">
        <v>7424</v>
      </c>
      <c r="C440" s="485" t="s">
        <v>7519</v>
      </c>
      <c r="D440" s="485" t="s">
        <v>7520</v>
      </c>
      <c r="E440" s="485" t="s">
        <v>306</v>
      </c>
      <c r="F440" s="485"/>
      <c r="G440" s="485"/>
      <c r="H440" s="485" t="s">
        <v>6358</v>
      </c>
      <c r="I440" s="498"/>
      <c r="J440" s="322" t="s">
        <v>7521</v>
      </c>
      <c r="K440" s="487" t="str">
        <f t="shared" si="13"/>
        <v>Data Element Group = GDC.PathologyDetail || Data Element Name = rhabdoid_percent || Definition = Numeric value that represents the percentage of rhabdoid features found in a specific tissue sample. || Data Type = number || Valid Values =  || Example Values =  || Required? = No || Multiplicity =  || CDE Public ID = 6790120 - caDSR</v>
      </c>
    </row>
    <row r="441" spans="1:11" ht="58" hidden="1">
      <c r="A441" s="485" t="str">
        <f t="shared" si="12"/>
        <v>GDC.PathologyDetail.rhabdoid_present</v>
      </c>
      <c r="B441" s="485" t="s">
        <v>7424</v>
      </c>
      <c r="C441" s="485" t="s">
        <v>7522</v>
      </c>
      <c r="D441" s="485" t="s">
        <v>7523</v>
      </c>
      <c r="E441" s="485" t="s">
        <v>120</v>
      </c>
      <c r="F441" s="485" t="s">
        <v>6580</v>
      </c>
      <c r="G441" s="485"/>
      <c r="H441" s="485" t="s">
        <v>6358</v>
      </c>
      <c r="I441" s="485"/>
      <c r="J441" s="499" t="s">
        <v>6359</v>
      </c>
      <c r="K441" s="487" t="str">
        <f t="shared" si="13"/>
        <v>Data Element Group = GDC.PathologyDetail || Data Element Name = rhabdoid_present || Definition = Indicator describing whether rhabdoid features were present. || Data Type = enum || Valid Values = Yes
No
Not Reported || Example Values =  || Required? = No || Multiplicity =  || CDE Public ID = --</v>
      </c>
    </row>
    <row r="442" spans="1:11" ht="43.5" hidden="1">
      <c r="A442" s="485" t="str">
        <f t="shared" si="12"/>
        <v>GDC.PathologyDetail.sarcomatoid_percent</v>
      </c>
      <c r="B442" s="485" t="s">
        <v>7424</v>
      </c>
      <c r="C442" s="485" t="s">
        <v>7524</v>
      </c>
      <c r="D442" s="485" t="s">
        <v>7525</v>
      </c>
      <c r="E442" s="485" t="s">
        <v>306</v>
      </c>
      <c r="F442" s="485"/>
      <c r="G442" s="485"/>
      <c r="H442" s="485" t="s">
        <v>6358</v>
      </c>
      <c r="I442" s="485"/>
      <c r="J442" s="322" t="s">
        <v>7526</v>
      </c>
      <c r="K442" s="487" t="str">
        <f t="shared" si="13"/>
        <v>Data Element Group = GDC.PathologyDetail || Data Element Name = sarcomatoid_percent || Definition = Numeric value that represents the percentage of sarcomatoid features found in a specific tissue sample. || Data Type = number || Valid Values =  || Example Values =  || Required? = No || Multiplicity =  || CDE Public ID = 2429786 - caDSR</v>
      </c>
    </row>
    <row r="443" spans="1:11" ht="58" hidden="1">
      <c r="A443" s="485" t="str">
        <f t="shared" si="12"/>
        <v>GDC.PathologyDetail.sarcomatoid_present</v>
      </c>
      <c r="B443" s="485" t="s">
        <v>7424</v>
      </c>
      <c r="C443" s="485" t="s">
        <v>7527</v>
      </c>
      <c r="D443" s="485" t="s">
        <v>7528</v>
      </c>
      <c r="E443" s="485" t="s">
        <v>120</v>
      </c>
      <c r="F443" s="485" t="s">
        <v>6580</v>
      </c>
      <c r="G443" s="485"/>
      <c r="H443" s="485" t="s">
        <v>6358</v>
      </c>
      <c r="I443" s="485"/>
      <c r="J443" s="490" t="s">
        <v>6359</v>
      </c>
      <c r="K443" s="487" t="str">
        <f t="shared" si="13"/>
        <v>Data Element Group = GDC.PathologyDetail || Data Element Name = sarcomatoid_present || Definition = Indicator describing whether sarcomatoid features were present. || Data Type = enum || Valid Values = Yes
No
Not Reported || Example Values =  || Required? = No || Multiplicity =  || CDE Public ID = --</v>
      </c>
    </row>
    <row r="444" spans="1:11" ht="29" hidden="1">
      <c r="A444" s="485" t="str">
        <f t="shared" si="12"/>
        <v>GDC.PathologyDetail.size_extraocular_nodule</v>
      </c>
      <c r="B444" s="485" t="s">
        <v>7424</v>
      </c>
      <c r="C444" s="485" t="s">
        <v>7529</v>
      </c>
      <c r="D444" s="485" t="s">
        <v>7530</v>
      </c>
      <c r="E444" s="485" t="s">
        <v>306</v>
      </c>
      <c r="F444" s="485"/>
      <c r="G444" s="485"/>
      <c r="H444" s="485" t="s">
        <v>6358</v>
      </c>
      <c r="I444" s="498"/>
      <c r="J444" s="485" t="s">
        <v>6359</v>
      </c>
      <c r="K444" s="487" t="str">
        <f t="shared" si="13"/>
        <v>Data Element Group = GDC.PathologyDetail || Data Element Name = size_extraocular_nodule || Definition = The size of the nodule that is outside the eye. || Data Type = number || Valid Values =  || Example Values =  || Required? = No || Multiplicity =  || CDE Public ID = --</v>
      </c>
    </row>
    <row r="445" spans="1:11" ht="29" hidden="1">
      <c r="A445" s="485" t="str">
        <f t="shared" si="12"/>
        <v>GDC.PathologyDetail.submitter_id</v>
      </c>
      <c r="B445" s="485" t="s">
        <v>7424</v>
      </c>
      <c r="C445" s="485" t="s">
        <v>6412</v>
      </c>
      <c r="D445" s="485" t="s">
        <v>6413</v>
      </c>
      <c r="E445" s="485"/>
      <c r="F445" s="485"/>
      <c r="G445" s="485"/>
      <c r="H445" s="485"/>
      <c r="I445" s="498"/>
      <c r="J445" s="499"/>
      <c r="K445" s="487" t="str">
        <f t="shared" si="13"/>
        <v xml:space="preserve">Data Element Group = GDC.PathologyDetail || Data Element Name = submitter_id || Definition = a unique key in combination with project_id || Data Type =  || Valid Values =  || Example Values =  || Required? =  || Multiplicity =  || CDE Public ID = </v>
      </c>
    </row>
    <row r="446" spans="1:11" ht="72.5" hidden="1">
      <c r="A446" s="485" t="str">
        <f t="shared" si="12"/>
        <v>GDC.PathologyDetail.transglottic_extension</v>
      </c>
      <c r="B446" s="485" t="s">
        <v>7424</v>
      </c>
      <c r="C446" s="485" t="s">
        <v>7531</v>
      </c>
      <c r="D446" s="485" t="s">
        <v>7532</v>
      </c>
      <c r="E446" s="485" t="s">
        <v>120</v>
      </c>
      <c r="F446" s="485" t="s">
        <v>7533</v>
      </c>
      <c r="G446" s="485"/>
      <c r="H446" s="485" t="s">
        <v>6358</v>
      </c>
      <c r="I446" s="485"/>
      <c r="J446" s="501" t="s">
        <v>7534</v>
      </c>
      <c r="K446" s="487" t="str">
        <f t="shared" si="13"/>
        <v>Data Element Group = GDC.PathologyDetail || Data Element Name = transglottic_extension || Definition = The text term used to describe an extension of the tumor beyond the opening into the ventricles and vocal cords. || Data Type = enum || Valid Values = Absent
Present
Unknown
Not Reported || Example Values =  || Required? = No || Multiplicity =  || CDE Public ID = C160996 - NCIt</v>
      </c>
    </row>
    <row r="447" spans="1:11" ht="43.5" hidden="1">
      <c r="A447" s="485" t="str">
        <f t="shared" si="12"/>
        <v>GDC.PathologyDetail.tumor_largest_dimension_diameter</v>
      </c>
      <c r="B447" s="485" t="s">
        <v>7424</v>
      </c>
      <c r="C447" s="485" t="s">
        <v>7535</v>
      </c>
      <c r="D447" s="485" t="s">
        <v>7536</v>
      </c>
      <c r="E447" s="485" t="s">
        <v>306</v>
      </c>
      <c r="F447" s="485"/>
      <c r="G447" s="485"/>
      <c r="H447" s="485" t="s">
        <v>6358</v>
      </c>
      <c r="I447" s="485"/>
      <c r="J447" s="321" t="s">
        <v>7537</v>
      </c>
      <c r="K447" s="487" t="str">
        <f t="shared" si="13"/>
        <v>Data Element Group = GDC.PathologyDetail || Data Element Name = tumor_largest_dimension_diameter || Definition = Numeric value used to describe the maximum diameter or dimension of the primary tumor, measured in centimeters. || Data Type = number || Valid Values =  || Example Values =  || Required? = No || Multiplicity =  || CDE Public ID = 64215 - caDSR</v>
      </c>
    </row>
    <row r="448" spans="1:11" ht="43.5" hidden="1">
      <c r="A448" s="485" t="str">
        <f t="shared" si="12"/>
        <v>GDC.PathologyDetail.tumor_thickness</v>
      </c>
      <c r="B448" s="485" t="s">
        <v>7424</v>
      </c>
      <c r="C448" s="485" t="s">
        <v>7538</v>
      </c>
      <c r="D448" s="485" t="s">
        <v>7539</v>
      </c>
      <c r="E448" s="485" t="s">
        <v>306</v>
      </c>
      <c r="F448" s="485"/>
      <c r="G448" s="485"/>
      <c r="H448" s="485" t="s">
        <v>6358</v>
      </c>
      <c r="I448" s="485"/>
      <c r="J448" s="322" t="s">
        <v>7540</v>
      </c>
      <c r="K448" s="487" t="str">
        <f t="shared" si="13"/>
        <v>Data Element Group = GDC.PathologyDetail || Data Element Name = tumor_thickness || Definition = A measurement of the thickness of a sectioned slice (of tissue or mineral or other substance). || Data Type = number || Valid Values =  || Example Values =  || Required? = No || Multiplicity =  || CDE Public ID = C176286 - NCIt</v>
      </c>
    </row>
    <row r="449" spans="1:11" ht="72.5" hidden="1">
      <c r="A449" s="485" t="str">
        <f t="shared" si="12"/>
        <v>GDC.PathologyDetail.vascular_invasion_present</v>
      </c>
      <c r="B449" s="485" t="s">
        <v>7424</v>
      </c>
      <c r="C449" s="485" t="s">
        <v>7541</v>
      </c>
      <c r="D449" s="485" t="s">
        <v>7542</v>
      </c>
      <c r="E449" s="485" t="s">
        <v>120</v>
      </c>
      <c r="F449" s="485" t="s">
        <v>6447</v>
      </c>
      <c r="G449" s="485"/>
      <c r="H449" s="485" t="s">
        <v>6358</v>
      </c>
      <c r="I449" s="485"/>
      <c r="J449" s="321" t="s">
        <v>7543</v>
      </c>
      <c r="K449" s="487" t="str">
        <f t="shared" si="13"/>
        <v>Data Element Group = GDC.PathologyDetail || Data Element Name = vascular_invasion_present || Definition = The yes/no indicator to ask if large vessel or venous invasion was detected by surgery or presence in a tumor specimen. || Data Type = enum || Valid Values = Yes
No
Unknown
Not Reported || Example Values =  || Required? = No || Multiplicity =  || CDE Public ID = 64358 - caDSR</v>
      </c>
    </row>
    <row r="450" spans="1:11" ht="116" hidden="1">
      <c r="A450" s="485" t="str">
        <f t="shared" si="12"/>
        <v>GDC.PathologyDetail.vascular_invasion_type</v>
      </c>
      <c r="B450" s="485" t="s">
        <v>7424</v>
      </c>
      <c r="C450" s="485" t="s">
        <v>7544</v>
      </c>
      <c r="D450" s="485" t="s">
        <v>7545</v>
      </c>
      <c r="E450" s="485" t="s">
        <v>120</v>
      </c>
      <c r="F450" s="485" t="s">
        <v>7546</v>
      </c>
      <c r="G450" s="485"/>
      <c r="H450" s="485" t="s">
        <v>6358</v>
      </c>
      <c r="I450" s="485"/>
      <c r="J450" s="322" t="s">
        <v>7547</v>
      </c>
      <c r="K450" s="487" t="str">
        <f t="shared" si="13"/>
        <v>Data Element Group = GDC.PathologyDetail || Data Element Name = vascular_invasion_type || Definition = Text term that represents the type of vascular tumor invasion. || Data Type = enum || Valid Values = Extramural
Intramural
Macro
Micro
No Vascular Invasion
Unknown
Not Reported || Example Values =  || Required? = No || Multiplicity =  || CDE Public ID = 3168001 - caDSR</v>
      </c>
    </row>
    <row r="451" spans="1:11" ht="43.5" hidden="1">
      <c r="A451" s="485" t="str">
        <f t="shared" ref="A451:A514" si="14">CONCATENATE(B451,".",C451)</f>
        <v>GDC.PathologyReport.data_category</v>
      </c>
      <c r="B451" s="485" t="s">
        <v>7548</v>
      </c>
      <c r="C451" s="485" t="s">
        <v>6415</v>
      </c>
      <c r="D451" s="485" t="s">
        <v>6416</v>
      </c>
      <c r="E451" s="485" t="s">
        <v>120</v>
      </c>
      <c r="F451" s="485" t="s">
        <v>6512</v>
      </c>
      <c r="G451" s="485" t="s">
        <v>6512</v>
      </c>
      <c r="H451" s="485" t="s">
        <v>6082</v>
      </c>
      <c r="I451" s="485"/>
      <c r="J451" s="487" t="s">
        <v>6359</v>
      </c>
      <c r="K451" s="487" t="str">
        <f t="shared" si="13"/>
        <v>Data Element Group = GDC.PathologyReport || Data Element Name = data_category || Definition = Broad categorization of the contents of the data file. || Data Type = enum || Valid Values = Clinical || Example Values = Clinical || Required? = Yes || Multiplicity =  || CDE Public ID = --</v>
      </c>
    </row>
    <row r="452" spans="1:11" ht="29" hidden="1">
      <c r="A452" s="485" t="str">
        <f t="shared" si="14"/>
        <v>GDC.PathologyReport.data_format</v>
      </c>
      <c r="B452" s="485" t="s">
        <v>7548</v>
      </c>
      <c r="C452" s="485" t="s">
        <v>6418</v>
      </c>
      <c r="D452" s="485" t="s">
        <v>6419</v>
      </c>
      <c r="E452" s="485" t="s">
        <v>120</v>
      </c>
      <c r="F452" s="485" t="s">
        <v>7549</v>
      </c>
      <c r="G452" s="485" t="s">
        <v>7549</v>
      </c>
      <c r="H452" s="485" t="s">
        <v>6082</v>
      </c>
      <c r="I452" s="485"/>
      <c r="J452" s="485" t="s">
        <v>6359</v>
      </c>
      <c r="K452" s="487" t="str">
        <f t="shared" ref="K452:K515" si="15">"Data Element Group = "&amp;B452&amp;" || Data Element Name = "&amp;C452&amp;" || Definition = "&amp;D452&amp;" || Data Type = "&amp;E452&amp;" || Valid Values = "&amp;F452&amp;" || Example Values = "&amp;G452&amp;" || Required? = "&amp;H452&amp;" || Multiplicity = "&amp;I452&amp;" || CDE Public ID = "&amp;J452</f>
        <v>Data Element Group = GDC.PathologyReport || Data Element Name = data_format || Definition = Format of the data files. || Data Type = enum || Valid Values = PDF || Example Values = PDF || Required? = Yes || Multiplicity =  || CDE Public ID = --</v>
      </c>
    </row>
    <row r="453" spans="1:11" ht="43.5" hidden="1">
      <c r="A453" s="485" t="str">
        <f t="shared" si="14"/>
        <v>GDC.PathologyReport.data_type</v>
      </c>
      <c r="B453" s="485" t="s">
        <v>7548</v>
      </c>
      <c r="C453" s="485" t="s">
        <v>6421</v>
      </c>
      <c r="D453" s="485" t="s">
        <v>6422</v>
      </c>
      <c r="E453" s="485" t="s">
        <v>120</v>
      </c>
      <c r="F453" s="485" t="s">
        <v>7550</v>
      </c>
      <c r="G453" s="485" t="s">
        <v>7550</v>
      </c>
      <c r="H453" s="485" t="s">
        <v>6082</v>
      </c>
      <c r="I453" s="485"/>
      <c r="J453" s="485" t="s">
        <v>6359</v>
      </c>
      <c r="K453" s="487" t="str">
        <f t="shared" si="15"/>
        <v>Data Element Group = GDC.PathologyReport || Data Element Name = data_type || Definition = Specific content type of the data file. || Data Type = enum || Valid Values = Pathology Report || Example Values = Pathology Report || Required? = Yes || Multiplicity =  || CDE Public ID = --</v>
      </c>
    </row>
    <row r="454" spans="1:11" ht="29" hidden="1">
      <c r="A454" s="485" t="str">
        <f t="shared" si="14"/>
        <v>GDC.PathologyReport.derived_from (Sample)</v>
      </c>
      <c r="B454" s="485" t="s">
        <v>7548</v>
      </c>
      <c r="C454" s="485" t="s">
        <v>6380</v>
      </c>
      <c r="D454" s="485" t="s">
        <v>7551</v>
      </c>
      <c r="E454" s="485" t="s">
        <v>6382</v>
      </c>
      <c r="F454" s="485"/>
      <c r="G454" s="485"/>
      <c r="H454" s="485" t="s">
        <v>6082</v>
      </c>
      <c r="I454" s="485"/>
      <c r="J454" s="485"/>
      <c r="K454" s="487" t="str">
        <f t="shared" si="15"/>
        <v xml:space="preserve">Data Element Group = GDC.PathologyReport || Data Element Name = derived_from (Sample) || Definition = 	Pathology Reports Derived From Sample || Data Type = GDC.Sample || Valid Values =  || Example Values =  || Required? = Yes || Multiplicity =  || CDE Public ID = </v>
      </c>
    </row>
    <row r="455" spans="1:11" ht="29" hidden="1">
      <c r="A455" s="485" t="str">
        <f t="shared" si="14"/>
        <v>GDC.PathologyReport.ENTITY</v>
      </c>
      <c r="B455" s="485" t="s">
        <v>7548</v>
      </c>
      <c r="C455" s="485" t="s">
        <v>781</v>
      </c>
      <c r="D455" s="485" t="s">
        <v>7552</v>
      </c>
      <c r="E455" s="485"/>
      <c r="F455" s="485"/>
      <c r="G455" s="485"/>
      <c r="H455" s="485"/>
      <c r="I455" s="485"/>
      <c r="J455" s="485"/>
      <c r="K455" s="487" t="str">
        <f t="shared" si="15"/>
        <v xml:space="preserve">Data Element Group = GDC.PathologyReport || Data Element Name = ENTITY || Definition = Data file containing the pathology report. || Data Type =  || Valid Values =  || Example Values =  || Required? =  || Multiplicity =  || CDE Public ID = </v>
      </c>
    </row>
    <row r="456" spans="1:11" ht="29" hidden="1">
      <c r="A456" s="485" t="str">
        <f t="shared" si="14"/>
        <v>GDC.PathologyReport.file_name</v>
      </c>
      <c r="B456" s="485" t="s">
        <v>7548</v>
      </c>
      <c r="C456" s="485" t="s">
        <v>5940</v>
      </c>
      <c r="D456" s="485" t="s">
        <v>6398</v>
      </c>
      <c r="E456" s="485" t="s">
        <v>5793</v>
      </c>
      <c r="F456" s="485"/>
      <c r="G456" s="485"/>
      <c r="H456" s="485" t="s">
        <v>6082</v>
      </c>
      <c r="I456" s="485"/>
      <c r="J456" s="490" t="s">
        <v>6359</v>
      </c>
      <c r="K456" s="487" t="str">
        <f t="shared" si="15"/>
        <v>Data Element Group = GDC.PathologyReport || Data Element Name = file_name || Definition = n/a || Data Type = string || Valid Values =  || Example Values =  || Required? = Yes || Multiplicity =  || CDE Public ID = --</v>
      </c>
    </row>
    <row r="457" spans="1:11" ht="29" hidden="1">
      <c r="A457" s="485" t="str">
        <f t="shared" si="14"/>
        <v>GDC.PathologyReport.file_size</v>
      </c>
      <c r="B457" s="485" t="s">
        <v>7548</v>
      </c>
      <c r="C457" s="485" t="s">
        <v>5942</v>
      </c>
      <c r="D457" s="485" t="s">
        <v>6398</v>
      </c>
      <c r="E457" s="485" t="s">
        <v>5852</v>
      </c>
      <c r="F457" s="485"/>
      <c r="G457" s="485"/>
      <c r="H457" s="485" t="s">
        <v>6082</v>
      </c>
      <c r="I457" s="498"/>
      <c r="J457" s="485" t="s">
        <v>6359</v>
      </c>
      <c r="K457" s="487" t="str">
        <f t="shared" si="15"/>
        <v>Data Element Group = GDC.PathologyReport || Data Element Name = file_size || Definition = n/a || Data Type = integer || Valid Values =  || Example Values =  || Required? = Yes || Multiplicity =  || CDE Public ID = --</v>
      </c>
    </row>
    <row r="458" spans="1:11" ht="29" hidden="1">
      <c r="A458" s="485" t="str">
        <f t="shared" si="14"/>
        <v>GDC.PathologyReport.id</v>
      </c>
      <c r="B458" s="485" t="s">
        <v>7548</v>
      </c>
      <c r="C458" s="485" t="s">
        <v>6384</v>
      </c>
      <c r="D458" s="485" t="s">
        <v>549</v>
      </c>
      <c r="E458" s="485"/>
      <c r="F458" s="485"/>
      <c r="G458" s="485"/>
      <c r="H458" s="485"/>
      <c r="I458" s="498"/>
      <c r="J458" s="499"/>
      <c r="K458" s="487" t="str">
        <f t="shared" si="15"/>
        <v xml:space="preserve">Data Element Group = GDC.PathologyReport || Data Element Name = id || Definition = a unique key || Data Type =  || Valid Values =  || Example Values =  || Required? =  || Multiplicity =  || CDE Public ID = </v>
      </c>
    </row>
    <row r="459" spans="1:11" ht="29" hidden="1">
      <c r="A459" s="485" t="str">
        <f t="shared" si="14"/>
        <v>GDC.PathologyReport.md5sum</v>
      </c>
      <c r="B459" s="485" t="s">
        <v>7548</v>
      </c>
      <c r="C459" s="485" t="s">
        <v>5950</v>
      </c>
      <c r="D459" s="485" t="s">
        <v>6398</v>
      </c>
      <c r="E459" s="485" t="s">
        <v>5793</v>
      </c>
      <c r="F459" s="485"/>
      <c r="G459" s="485"/>
      <c r="H459" s="485" t="s">
        <v>6082</v>
      </c>
      <c r="I459" s="485"/>
      <c r="J459" s="500" t="s">
        <v>6359</v>
      </c>
      <c r="K459" s="487" t="str">
        <f t="shared" si="15"/>
        <v>Data Element Group = GDC.PathologyReport || Data Element Name = md5sum || Definition = n/a || Data Type = string || Valid Values =  || Example Values =  || Required? = Yes || Multiplicity =  || CDE Public ID = --</v>
      </c>
    </row>
    <row r="460" spans="1:11" ht="29" hidden="1">
      <c r="A460" s="485" t="str">
        <f t="shared" si="14"/>
        <v>GDC.PathologyReport.project_id</v>
      </c>
      <c r="B460" s="485" t="s">
        <v>7548</v>
      </c>
      <c r="C460" s="485" t="s">
        <v>6394</v>
      </c>
      <c r="D460" s="485" t="s">
        <v>6395</v>
      </c>
      <c r="E460" s="485"/>
      <c r="F460" s="485"/>
      <c r="G460" s="485"/>
      <c r="H460" s="485"/>
      <c r="I460" s="498"/>
      <c r="J460" s="485"/>
      <c r="K460" s="487" t="str">
        <f t="shared" si="15"/>
        <v xml:space="preserve">Data Element Group = GDC.PathologyReport || Data Element Name = project_id || Definition = a unique key in combination with submitter_id || Data Type =  || Valid Values =  || Example Values =  || Required? =  || Multiplicity =  || CDE Public ID = </v>
      </c>
    </row>
    <row r="461" spans="1:11" ht="43.5" hidden="1">
      <c r="A461" s="485" t="str">
        <f t="shared" si="14"/>
        <v>GDC.PathologyReport.ref:GDC.data_file_properties</v>
      </c>
      <c r="B461" s="485" t="s">
        <v>7548</v>
      </c>
      <c r="C461" s="485" t="s">
        <v>6518</v>
      </c>
      <c r="D461" s="485" t="s">
        <v>6469</v>
      </c>
      <c r="E461" s="485" t="s">
        <v>6398</v>
      </c>
      <c r="F461" s="485"/>
      <c r="G461" s="485"/>
      <c r="H461" s="485" t="s">
        <v>6398</v>
      </c>
      <c r="I461" s="485"/>
      <c r="J461" s="499"/>
      <c r="K461" s="487" t="str">
        <f t="shared" si="15"/>
        <v xml:space="preserve">Data Element Group = GDC.PathologyReport || Data Element Name = ref:GDC.data_file_properties || Definition = A PropertySet defiend by GDC to hold generic properties that apply to many data file entities. || Data Type = n/a || Valid Values =  || Example Values =  || Required? = n/a || Multiplicity =  || CDE Public ID = </v>
      </c>
    </row>
    <row r="462" spans="1:11" ht="43.5" hidden="1">
      <c r="A462" s="485" t="str">
        <f t="shared" si="14"/>
        <v>GDC.PathologyReport.state_comment</v>
      </c>
      <c r="B462" s="485" t="s">
        <v>7548</v>
      </c>
      <c r="C462" s="485" t="s">
        <v>6429</v>
      </c>
      <c r="D462" s="485" t="s">
        <v>6430</v>
      </c>
      <c r="E462" s="485" t="s">
        <v>5793</v>
      </c>
      <c r="F462" s="485"/>
      <c r="G462" s="485"/>
      <c r="H462" s="485" t="s">
        <v>6358</v>
      </c>
      <c r="I462" s="485"/>
      <c r="J462" s="490" t="s">
        <v>6359</v>
      </c>
      <c r="K462" s="487" t="str">
        <f t="shared" si="15"/>
        <v>Data Element Group = GDC.PathologyReport || Data Element Name = state_comment || Definition = Optional comment about why the file is in the current state, mainly for invalid state. || Data Type = string || Valid Values =  || Example Values =  || Required? = No || Multiplicity =  || CDE Public ID = --</v>
      </c>
    </row>
    <row r="463" spans="1:11" ht="29" hidden="1">
      <c r="A463" s="485" t="str">
        <f t="shared" si="14"/>
        <v>GDC.PathologyReport.submitter_id</v>
      </c>
      <c r="B463" s="485" t="s">
        <v>7548</v>
      </c>
      <c r="C463" s="485" t="s">
        <v>6412</v>
      </c>
      <c r="D463" s="485" t="s">
        <v>6413</v>
      </c>
      <c r="E463" s="485"/>
      <c r="F463" s="485"/>
      <c r="G463" s="485"/>
      <c r="H463" s="485"/>
      <c r="I463" s="498"/>
      <c r="J463" s="485"/>
      <c r="K463" s="487" t="str">
        <f t="shared" si="15"/>
        <v xml:space="preserve">Data Element Group = GDC.PathologyReport || Data Element Name = submitter_id || Definition = a unique key in combination with project_id || Data Type =  || Valid Values =  || Example Values =  || Required? =  || Multiplicity =  || CDE Public ID = </v>
      </c>
    </row>
    <row r="464" spans="1:11" ht="43.5" hidden="1">
      <c r="A464" s="485" t="str">
        <f t="shared" si="14"/>
        <v>GDC.Portion.creation_datetime</v>
      </c>
      <c r="B464" s="485" t="s">
        <v>7553</v>
      </c>
      <c r="C464" s="485" t="s">
        <v>7554</v>
      </c>
      <c r="D464" s="485" t="s">
        <v>7555</v>
      </c>
      <c r="E464" s="485" t="s">
        <v>306</v>
      </c>
      <c r="F464" s="485"/>
      <c r="G464" s="485"/>
      <c r="H464" s="485" t="s">
        <v>6358</v>
      </c>
      <c r="I464" s="485"/>
      <c r="J464" s="505" t="s">
        <v>7556</v>
      </c>
      <c r="K464" s="487" t="str">
        <f t="shared" si="15"/>
        <v>Data Element Group = GDC.Portion || Data Element Name = creation_datetime || Definition = The datetime of portion creation encoded as seconds from epoch. || Data Type = number || Valid Values =  || Example Values =  || Required? = No || Multiplicity =  || CDE Public ID = 5432592 - caDSR</v>
      </c>
    </row>
    <row r="465" spans="1:11" ht="29" hidden="1">
      <c r="A465" s="485" t="str">
        <f t="shared" si="14"/>
        <v>GDC.Portion.derived_from (Sample)</v>
      </c>
      <c r="B465" s="485" t="s">
        <v>7553</v>
      </c>
      <c r="C465" s="485" t="s">
        <v>6380</v>
      </c>
      <c r="D465" s="485" t="s">
        <v>7557</v>
      </c>
      <c r="E465" s="485" t="s">
        <v>6382</v>
      </c>
      <c r="F465" s="485"/>
      <c r="G465" s="485"/>
      <c r="H465" s="485" t="s">
        <v>6082</v>
      </c>
      <c r="I465" s="485"/>
      <c r="J465" s="485"/>
      <c r="K465" s="487" t="str">
        <f t="shared" si="15"/>
        <v xml:space="preserve">Data Element Group = GDC.Portion || Data Element Name = derived_from (Sample) || Definition = Portion references the Sample it is derived from. || Data Type = GDC.Sample || Valid Values =  || Example Values =  || Required? = Yes || Multiplicity =  || CDE Public ID = </v>
      </c>
    </row>
    <row r="466" spans="1:11" ht="29" hidden="1">
      <c r="A466" s="485" t="str">
        <f t="shared" si="14"/>
        <v>GDC.Portion.ENTITY</v>
      </c>
      <c r="B466" s="485" t="s">
        <v>7553</v>
      </c>
      <c r="C466" s="485" t="s">
        <v>781</v>
      </c>
      <c r="D466" s="485" t="s">
        <v>7558</v>
      </c>
      <c r="E466" s="485"/>
      <c r="F466" s="485"/>
      <c r="G466" s="485"/>
      <c r="H466" s="485"/>
      <c r="I466" s="485"/>
      <c r="J466" s="485"/>
      <c r="K466" s="487" t="str">
        <f t="shared" si="15"/>
        <v xml:space="preserve">Data Element Group = GDC.Portion || Data Element Name = ENTITY || Definition = A physical sub-part of any sample.  || Data Type =  || Valid Values =  || Example Values =  || Required? =  || Multiplicity =  || CDE Public ID = </v>
      </c>
    </row>
    <row r="467" spans="1:11" ht="29" hidden="1">
      <c r="A467" s="485" t="str">
        <f t="shared" si="14"/>
        <v>GDC.Portion.id</v>
      </c>
      <c r="B467" s="485" t="s">
        <v>7553</v>
      </c>
      <c r="C467" s="485" t="s">
        <v>6384</v>
      </c>
      <c r="D467" s="485" t="s">
        <v>549</v>
      </c>
      <c r="E467" s="485"/>
      <c r="F467" s="485"/>
      <c r="G467" s="485"/>
      <c r="H467" s="485"/>
      <c r="I467" s="485"/>
      <c r="J467" s="485"/>
      <c r="K467" s="487" t="str">
        <f t="shared" si="15"/>
        <v xml:space="preserve">Data Element Group = GDC.Portion || Data Element Name = id || Definition = a unique key || Data Type =  || Valid Values =  || Example Values =  || Required? =  || Multiplicity =  || CDE Public ID = </v>
      </c>
    </row>
    <row r="468" spans="1:11" ht="43.5" hidden="1">
      <c r="A468" s="485" t="str">
        <f t="shared" si="14"/>
        <v>GDC.Portion.is_ffpe</v>
      </c>
      <c r="B468" s="485" t="s">
        <v>7553</v>
      </c>
      <c r="C468" s="485" t="s">
        <v>7559</v>
      </c>
      <c r="D468" s="485" t="s">
        <v>7560</v>
      </c>
      <c r="E468" s="485" t="s">
        <v>5830</v>
      </c>
      <c r="F468" s="485" t="s">
        <v>6387</v>
      </c>
      <c r="G468" s="485"/>
      <c r="H468" s="485" t="s">
        <v>6358</v>
      </c>
      <c r="I468" s="485"/>
      <c r="J468" s="321" t="s">
        <v>7561</v>
      </c>
      <c r="K468" s="487" t="str">
        <f t="shared" si="15"/>
        <v>Data Element Group = GDC.Portion || Data Element Name = is_ffpe || Definition = Indicator to signify whether or not the tissue sample was fixed in formalin and embedded in paraffin (FFPE). || Data Type = boolean || Valid Values = true
false || Example Values =  || Required? = No || Multiplicity =  || CDE Public ID = 4170557 - caDSR</v>
      </c>
    </row>
    <row r="469" spans="1:11" ht="43.5" hidden="1">
      <c r="A469" s="485" t="str">
        <f t="shared" si="14"/>
        <v>GDC.Portion.portion_number</v>
      </c>
      <c r="B469" s="485" t="s">
        <v>7553</v>
      </c>
      <c r="C469" s="485" t="s">
        <v>7562</v>
      </c>
      <c r="D469" s="485" t="s">
        <v>7563</v>
      </c>
      <c r="E469" s="485" t="s">
        <v>5793</v>
      </c>
      <c r="F469" s="485"/>
      <c r="G469" s="485"/>
      <c r="H469" s="485" t="s">
        <v>6358</v>
      </c>
      <c r="I469" s="485"/>
      <c r="J469" s="321" t="s">
        <v>7564</v>
      </c>
      <c r="K469" s="487" t="str">
        <f t="shared" si="15"/>
        <v>Data Element Group = GDC.Portion || Data Element Name = portion_number || Definition = Numeric value that represents the sequential number assigned to a portion of the sample. || Data Type = string || Valid Values =  || Example Values =  || Required? = No || Multiplicity =  || CDE Public ID = 5432711 - caDSR</v>
      </c>
    </row>
    <row r="470" spans="1:11" ht="29" hidden="1">
      <c r="A470" s="485" t="str">
        <f t="shared" si="14"/>
        <v>GDC.Portion.project_id</v>
      </c>
      <c r="B470" s="485" t="s">
        <v>7553</v>
      </c>
      <c r="C470" s="485" t="s">
        <v>6394</v>
      </c>
      <c r="D470" s="485" t="s">
        <v>6395</v>
      </c>
      <c r="E470" s="485"/>
      <c r="F470" s="485"/>
      <c r="G470" s="485"/>
      <c r="H470" s="485"/>
      <c r="I470" s="485"/>
      <c r="J470" s="490"/>
      <c r="K470" s="487" t="str">
        <f t="shared" si="15"/>
        <v xml:space="preserve">Data Element Group = GDC.Portion || Data Element Name = project_id || Definition = a unique key in combination with submitter_id || Data Type =  || Valid Values =  || Example Values =  || Required? =  || Multiplicity =  || CDE Public ID = </v>
      </c>
    </row>
    <row r="471" spans="1:11" ht="43.5" hidden="1">
      <c r="A471" s="485" t="str">
        <f t="shared" si="14"/>
        <v>GDC.Portion.ref:GDC:ubiquitous_properties</v>
      </c>
      <c r="B471" s="485" t="s">
        <v>7553</v>
      </c>
      <c r="C471" s="485" t="s">
        <v>6396</v>
      </c>
      <c r="D471" s="485" t="s">
        <v>6397</v>
      </c>
      <c r="E471" s="485" t="s">
        <v>6398</v>
      </c>
      <c r="F471" s="485"/>
      <c r="G471" s="485"/>
      <c r="H471" s="485" t="s">
        <v>6398</v>
      </c>
      <c r="I471" s="498"/>
      <c r="J471" s="485"/>
      <c r="K471" s="487" t="str">
        <f t="shared" si="15"/>
        <v xml:space="preserve">Data Element Group = GDC.Portion || Data Element Name = ref:GDC:ubiquitous_properties || Definition = A PropertySet defiend by GDC to hold generic properties that apply to many different entities. || Data Type = n/a || Valid Values =  || Example Values =  || Required? = n/a || Multiplicity =  || CDE Public ID = </v>
      </c>
    </row>
    <row r="472" spans="1:11" ht="29" hidden="1">
      <c r="A472" s="485" t="str">
        <f t="shared" si="14"/>
        <v>GDC.Portion.shipped_to (Center)</v>
      </c>
      <c r="B472" s="485" t="s">
        <v>7553</v>
      </c>
      <c r="C472" s="485" t="s">
        <v>6407</v>
      </c>
      <c r="D472" s="485" t="s">
        <v>7565</v>
      </c>
      <c r="E472" s="485" t="s">
        <v>6499</v>
      </c>
      <c r="F472" s="485"/>
      <c r="G472" s="485"/>
      <c r="H472" s="485" t="s">
        <v>6358</v>
      </c>
      <c r="I472" s="485"/>
      <c r="J472" s="499"/>
      <c r="K472" s="487" t="str">
        <f t="shared" si="15"/>
        <v xml:space="preserve">Data Element Group = GDC.Portion || Data Element Name = shipped_to (Center) || Definition = Portion references the Center it is Shipped To. || Data Type = GDC.Center || Valid Values =  || Example Values =  || Required? = No || Multiplicity =  || CDE Public ID = </v>
      </c>
    </row>
    <row r="473" spans="1:11" ht="29" hidden="1">
      <c r="A473" s="485" t="str">
        <f t="shared" si="14"/>
        <v>GDC.Portion.submitter_id</v>
      </c>
      <c r="B473" s="485" t="s">
        <v>7553</v>
      </c>
      <c r="C473" s="485" t="s">
        <v>6412</v>
      </c>
      <c r="D473" s="485" t="s">
        <v>6413</v>
      </c>
      <c r="E473" s="485"/>
      <c r="F473" s="485"/>
      <c r="G473" s="485"/>
      <c r="H473" s="485"/>
      <c r="I473" s="485"/>
      <c r="J473" s="485"/>
      <c r="K473" s="487" t="str">
        <f t="shared" si="15"/>
        <v xml:space="preserve">Data Element Group = GDC.Portion || Data Element Name = submitter_id || Definition = a unique key in combination with project_id || Data Type =  || Valid Values =  || Example Values =  || Required? =  || Multiplicity =  || CDE Public ID = </v>
      </c>
    </row>
    <row r="474" spans="1:11" ht="43.5" hidden="1">
      <c r="A474" s="485" t="str">
        <f t="shared" si="14"/>
        <v>GDC.Portion.weight</v>
      </c>
      <c r="B474" s="485" t="s">
        <v>7553</v>
      </c>
      <c r="C474" s="485" t="s">
        <v>7275</v>
      </c>
      <c r="D474" s="485" t="s">
        <v>7566</v>
      </c>
      <c r="E474" s="485" t="s">
        <v>306</v>
      </c>
      <c r="F474" s="485"/>
      <c r="G474" s="485"/>
      <c r="H474" s="485" t="s">
        <v>6358</v>
      </c>
      <c r="I474" s="485"/>
      <c r="J474" s="321" t="s">
        <v>7277</v>
      </c>
      <c r="K474" s="487" t="str">
        <f t="shared" si="15"/>
        <v>Data Element Group = GDC.Portion || Data Element Name = weight || Definition = Numeric value that represents the sample portion weight, measured in milligrams. || Data Type = number || Valid Values =  || Example Values =  || Required? = No || Multiplicity =  || CDE Public ID = 651 - caDSR</v>
      </c>
    </row>
    <row r="475" spans="1:11" ht="43.5" hidden="1">
      <c r="A475" s="485" t="str">
        <f t="shared" si="14"/>
        <v>GDC.Program.dbgap_accession_number</v>
      </c>
      <c r="B475" s="485" t="s">
        <v>7567</v>
      </c>
      <c r="C475" s="485" t="s">
        <v>5810</v>
      </c>
      <c r="D475" s="485" t="s">
        <v>7568</v>
      </c>
      <c r="E475" s="485" t="s">
        <v>5793</v>
      </c>
      <c r="F475" s="485"/>
      <c r="G475" s="485"/>
      <c r="H475" s="485" t="s">
        <v>6082</v>
      </c>
      <c r="I475" s="485"/>
      <c r="J475" s="485" t="s">
        <v>6864</v>
      </c>
      <c r="K475" s="487" t="str">
        <f t="shared" si="15"/>
        <v>Data Element Group = GDC.Program || Data Element Name = dbgap_accession_number || Definition = The dbgap accession number provided for the program. || Data Type = string || Valid Values =  || Example Values =  || Required? = Yes || Multiplicity =  || CDE Public ID = 	--</v>
      </c>
    </row>
    <row r="476" spans="1:11" ht="29" hidden="1">
      <c r="A476" s="485" t="str">
        <f t="shared" si="14"/>
        <v>GDC.Program.ENTITY</v>
      </c>
      <c r="B476" s="485" t="s">
        <v>7567</v>
      </c>
      <c r="C476" s="485" t="s">
        <v>781</v>
      </c>
      <c r="D476" s="485" t="s">
        <v>7569</v>
      </c>
      <c r="E476" s="485"/>
      <c r="F476" s="485"/>
      <c r="G476" s="485"/>
      <c r="H476" s="485"/>
      <c r="I476" s="485"/>
      <c r="J476" s="485"/>
      <c r="K476" s="487" t="str">
        <f t="shared" si="15"/>
        <v xml:space="preserve">Data Element Group = GDC.Program || Data Element Name = ENTITY || Definition = A broad framework of goals to be achieved. (NCIt C52647) || Data Type =  || Valid Values =  || Example Values =  || Required? =  || Multiplicity =  || CDE Public ID = </v>
      </c>
    </row>
    <row r="477" spans="1:11" ht="29" hidden="1">
      <c r="A477" s="485" t="str">
        <f t="shared" si="14"/>
        <v>GDC.Program.id</v>
      </c>
      <c r="B477" s="485" t="s">
        <v>7567</v>
      </c>
      <c r="C477" s="485" t="s">
        <v>6384</v>
      </c>
      <c r="D477" s="485" t="s">
        <v>549</v>
      </c>
      <c r="E477" s="485"/>
      <c r="F477" s="485"/>
      <c r="G477" s="485"/>
      <c r="H477" s="485"/>
      <c r="I477" s="498"/>
      <c r="J477" s="485"/>
      <c r="K477" s="487" t="str">
        <f t="shared" si="15"/>
        <v xml:space="preserve">Data Element Group = GDC.Program || Data Element Name = id || Definition = a unique key || Data Type =  || Valid Values =  || Example Values =  || Required? =  || Multiplicity =  || CDE Public ID = </v>
      </c>
    </row>
    <row r="478" spans="1:11" ht="29" hidden="1">
      <c r="A478" s="485" t="str">
        <f t="shared" si="14"/>
        <v>GDC.Program.name</v>
      </c>
      <c r="B478" s="485" t="s">
        <v>7567</v>
      </c>
      <c r="C478" s="485" t="s">
        <v>6505</v>
      </c>
      <c r="D478" s="485" t="s">
        <v>549</v>
      </c>
      <c r="E478" s="485"/>
      <c r="F478" s="485"/>
      <c r="G478" s="485"/>
      <c r="H478" s="485"/>
      <c r="I478" s="498"/>
      <c r="J478" s="490"/>
      <c r="K478" s="487" t="str">
        <f t="shared" si="15"/>
        <v xml:space="preserve">Data Element Group = GDC.Program || Data Element Name = name || Definition = a unique key || Data Type =  || Valid Values =  || Example Values =  || Required? =  || Multiplicity =  || CDE Public ID = </v>
      </c>
    </row>
    <row r="479" spans="1:11" ht="43.5" hidden="1">
      <c r="A479" s="485" t="str">
        <f t="shared" si="14"/>
        <v>GDC.Project.awg_review</v>
      </c>
      <c r="B479" s="485" t="s">
        <v>6493</v>
      </c>
      <c r="C479" s="485" t="s">
        <v>7570</v>
      </c>
      <c r="D479" s="485" t="s">
        <v>7571</v>
      </c>
      <c r="E479" s="485" t="s">
        <v>7572</v>
      </c>
      <c r="F479" s="490" t="s">
        <v>6387</v>
      </c>
      <c r="G479" s="490"/>
      <c r="H479" s="490" t="s">
        <v>6358</v>
      </c>
      <c r="I479" s="516"/>
      <c r="J479" s="485" t="s">
        <v>6864</v>
      </c>
      <c r="K479" s="487" t="str">
        <f t="shared" si="15"/>
        <v>Data Element Group = GDC.Project || Data Element Name = awg_review || Definition = Indicates that the project is an AWG project. || Data Type = boolean  || Valid Values = true
false || Example Values =  || Required? = No || Multiplicity =  || CDE Public ID = 	--</v>
      </c>
    </row>
    <row r="480" spans="1:11" ht="29" hidden="1">
      <c r="A480" s="485" t="str">
        <f t="shared" si="14"/>
        <v>GDC.Project.code</v>
      </c>
      <c r="B480" s="485" t="s">
        <v>6493</v>
      </c>
      <c r="C480" s="485" t="s">
        <v>6502</v>
      </c>
      <c r="D480" s="485" t="s">
        <v>549</v>
      </c>
      <c r="E480" s="485"/>
      <c r="F480" s="485"/>
      <c r="G480" s="485"/>
      <c r="H480" s="485"/>
      <c r="I480" s="485"/>
      <c r="J480" s="485"/>
      <c r="K480" s="487" t="str">
        <f t="shared" si="15"/>
        <v xml:space="preserve">Data Element Group = GDC.Project || Data Element Name = code || Definition = a unique key || Data Type =  || Valid Values =  || Example Values =  || Required? =  || Multiplicity =  || CDE Public ID = </v>
      </c>
    </row>
    <row r="481" spans="1:11" ht="43.5" hidden="1">
      <c r="A481" s="485" t="str">
        <f t="shared" si="14"/>
        <v>GDC.Project.dbgap_accession_number</v>
      </c>
      <c r="B481" s="485" t="s">
        <v>6493</v>
      </c>
      <c r="C481" s="485" t="s">
        <v>5810</v>
      </c>
      <c r="D481" s="485" t="s">
        <v>7568</v>
      </c>
      <c r="E481" s="485" t="s">
        <v>5793</v>
      </c>
      <c r="F481" s="499"/>
      <c r="G481" s="499"/>
      <c r="H481" s="499" t="s">
        <v>6082</v>
      </c>
      <c r="I481" s="499"/>
      <c r="J481" s="485" t="s">
        <v>6864</v>
      </c>
      <c r="K481" s="487" t="str">
        <f t="shared" si="15"/>
        <v>Data Element Group = GDC.Project || Data Element Name = dbgap_accession_number || Definition = The dbgap accession number provided for the program. || Data Type = string || Valid Values =  || Example Values =  || Required? = Yes || Multiplicity =  || CDE Public ID = 	--</v>
      </c>
    </row>
    <row r="482" spans="1:11" ht="29" hidden="1">
      <c r="A482" s="485" t="str">
        <f t="shared" si="14"/>
        <v>GDC.Project.disease_type</v>
      </c>
      <c r="B482" s="485" t="s">
        <v>6493</v>
      </c>
      <c r="C482" s="485" t="s">
        <v>6182</v>
      </c>
      <c r="D482" s="485" t="s">
        <v>7573</v>
      </c>
      <c r="E482" s="485" t="s">
        <v>220</v>
      </c>
      <c r="F482" s="485"/>
      <c r="G482" s="485"/>
      <c r="H482" s="485" t="s">
        <v>6358</v>
      </c>
      <c r="I482" s="485"/>
      <c r="J482" s="321" t="s">
        <v>6481</v>
      </c>
      <c r="K482" s="487" t="str">
        <f t="shared" si="15"/>
        <v>Data Element Group = GDC.Project || Data Element Name = disease_type || Definition = Full name for the project || Data Type = string  || Valid Values =  || Example Values =  || Required? = No || Multiplicity =  || CDE Public ID = 6161017 - caDSR</v>
      </c>
    </row>
    <row r="483" spans="1:11" ht="43.5" hidden="1">
      <c r="A483" s="485" t="str">
        <f t="shared" si="14"/>
        <v>GDC.Project.ENTITY</v>
      </c>
      <c r="B483" s="485" t="s">
        <v>6493</v>
      </c>
      <c r="C483" s="485" t="s">
        <v>781</v>
      </c>
      <c r="D483" s="485" t="s">
        <v>7574</v>
      </c>
      <c r="E483" s="485"/>
      <c r="F483" s="485"/>
      <c r="G483" s="485"/>
      <c r="H483" s="485"/>
      <c r="I483" s="485"/>
      <c r="J483" s="485"/>
      <c r="K483" s="487" t="str">
        <f t="shared" si="15"/>
        <v xml:space="preserve">Data Element Group = GDC.Project || Data Element Name = ENTITY || Definition = Any specifically defined piece of work that is undertaken or attempted to meet a single requirement. (NCIt - C47885) || Data Type =  || Valid Values =  || Example Values =  || Required? =  || Multiplicity =  || CDE Public ID = </v>
      </c>
    </row>
    <row r="484" spans="1:11" ht="29" hidden="1">
      <c r="A484" s="485" t="str">
        <f t="shared" si="14"/>
        <v>GDC.Project.id</v>
      </c>
      <c r="B484" s="485" t="s">
        <v>6493</v>
      </c>
      <c r="C484" s="485" t="s">
        <v>6384</v>
      </c>
      <c r="D484" s="485" t="s">
        <v>549</v>
      </c>
      <c r="E484" s="485"/>
      <c r="F484" s="485"/>
      <c r="G484" s="485"/>
      <c r="H484" s="485"/>
      <c r="I484" s="485"/>
      <c r="J484" s="485"/>
      <c r="K484" s="487" t="str">
        <f t="shared" si="15"/>
        <v xml:space="preserve">Data Element Group = GDC.Project || Data Element Name = id || Definition = a unique key || Data Type =  || Valid Values =  || Example Values =  || Required? =  || Multiplicity =  || CDE Public ID = </v>
      </c>
    </row>
    <row r="485" spans="1:11" ht="43.5" hidden="1">
      <c r="A485" s="485" t="str">
        <f t="shared" si="14"/>
        <v>GDC.Project.in_review</v>
      </c>
      <c r="B485" s="485" t="s">
        <v>6493</v>
      </c>
      <c r="C485" s="485" t="s">
        <v>7575</v>
      </c>
      <c r="D485" s="485" t="s">
        <v>7576</v>
      </c>
      <c r="E485" s="485" t="s">
        <v>7572</v>
      </c>
      <c r="F485" s="485" t="s">
        <v>6387</v>
      </c>
      <c r="G485" s="485"/>
      <c r="H485" s="485" t="s">
        <v>6358</v>
      </c>
      <c r="I485" s="485"/>
      <c r="J485" s="485" t="s">
        <v>6864</v>
      </c>
      <c r="K485" s="487" t="str">
        <f t="shared" si="15"/>
        <v>Data Element Group = GDC.Project || Data Element Name = in_review || Definition = Indicates that the project is under review by the submitter. Upload and data modification is disabled.  || Data Type = boolean  || Valid Values = true
false || Example Values =  || Required? = No || Multiplicity =  || CDE Public ID = 	--</v>
      </c>
    </row>
    <row r="486" spans="1:11" ht="43.5" hidden="1">
      <c r="A486" s="485" t="str">
        <f t="shared" si="14"/>
        <v>GDC.Project.is_legacy</v>
      </c>
      <c r="B486" s="485" t="s">
        <v>6493</v>
      </c>
      <c r="C486" s="485" t="s">
        <v>7577</v>
      </c>
      <c r="D486" s="485" t="s">
        <v>7578</v>
      </c>
      <c r="E486" s="485" t="s">
        <v>7572</v>
      </c>
      <c r="F486" s="485" t="s">
        <v>6387</v>
      </c>
      <c r="G486" s="485"/>
      <c r="H486" s="485" t="s">
        <v>6358</v>
      </c>
      <c r="I486" s="485"/>
      <c r="J486" s="485" t="s">
        <v>6864</v>
      </c>
      <c r="K486" s="487" t="str">
        <f t="shared" si="15"/>
        <v>Data Element Group = GDC.Project || Data Element Name = is_legacy || Definition = Indicates whether a project will appear in the Legacy Archive.  || Data Type = boolean  || Valid Values = true
false || Example Values =  || Required? = No || Multiplicity =  || CDE Public ID = 	--</v>
      </c>
    </row>
    <row r="487" spans="1:11" ht="29" hidden="1">
      <c r="A487" s="485" t="str">
        <f t="shared" si="14"/>
        <v>GDC.Project.member_of (Program)</v>
      </c>
      <c r="B487" s="485" t="s">
        <v>6493</v>
      </c>
      <c r="C487" s="485" t="s">
        <v>7579</v>
      </c>
      <c r="D487" s="485" t="s">
        <v>7580</v>
      </c>
      <c r="E487" s="485" t="s">
        <v>7567</v>
      </c>
      <c r="F487" s="485"/>
      <c r="G487" s="485"/>
      <c r="H487" s="485" t="s">
        <v>6082</v>
      </c>
      <c r="I487" s="485"/>
      <c r="J487" s="485" t="s">
        <v>6864</v>
      </c>
      <c r="K487" s="487" t="str">
        <f t="shared" si="15"/>
        <v>Data Element Group = GDC.Project || Data Element Name = member_of (Program) || Definition = Projects Member Of Program || Data Type = GDC.Program || Valid Values =  || Example Values =  || Required? = Yes || Multiplicity =  || CDE Public ID = 	--</v>
      </c>
    </row>
    <row r="488" spans="1:11" ht="29" hidden="1">
      <c r="A488" s="485" t="str">
        <f t="shared" si="14"/>
        <v>GDC.Project.name</v>
      </c>
      <c r="B488" s="485" t="s">
        <v>6493</v>
      </c>
      <c r="C488" s="485" t="s">
        <v>6505</v>
      </c>
      <c r="D488" s="485" t="s">
        <v>7581</v>
      </c>
      <c r="E488" s="485" t="s">
        <v>220</v>
      </c>
      <c r="F488" s="485"/>
      <c r="G488" s="485"/>
      <c r="H488" s="485" t="s">
        <v>6082</v>
      </c>
      <c r="I488" s="485"/>
      <c r="J488" s="485" t="s">
        <v>6864</v>
      </c>
      <c r="K488" s="487" t="str">
        <f t="shared" si="15"/>
        <v>Data Element Group = GDC.Project || Data Element Name = name || Definition = Display name for the project || Data Type = string  || Valid Values =  || Example Values =  || Required? = Yes || Multiplicity =  || CDE Public ID = 	--</v>
      </c>
    </row>
    <row r="489" spans="1:11" ht="29" hidden="1">
      <c r="A489" s="485" t="str">
        <f t="shared" si="14"/>
        <v>GDC.Project.primary_site</v>
      </c>
      <c r="B489" s="485" t="s">
        <v>6493</v>
      </c>
      <c r="C489" s="485" t="s">
        <v>6186</v>
      </c>
      <c r="D489" s="485" t="s">
        <v>7582</v>
      </c>
      <c r="E489" s="485" t="s">
        <v>5793</v>
      </c>
      <c r="F489" s="485"/>
      <c r="G489" s="485"/>
      <c r="H489" s="485" t="s">
        <v>6358</v>
      </c>
      <c r="I489" s="498"/>
      <c r="J489" s="322" t="s">
        <v>6496</v>
      </c>
      <c r="K489" s="487" t="str">
        <f t="shared" si="15"/>
        <v>Data Element Group = GDC.Project || Data Element Name = primary_site || Definition = Primary site for the project || Data Type = string || Valid Values =  || Example Values =  || Required? = No || Multiplicity =  || CDE Public ID = 6161019 - caDSR</v>
      </c>
    </row>
    <row r="490" spans="1:11" ht="43.5" hidden="1">
      <c r="A490" s="485" t="str">
        <f t="shared" si="14"/>
        <v>GDC.Project.release_requested</v>
      </c>
      <c r="B490" s="485" t="s">
        <v>6493</v>
      </c>
      <c r="C490" s="485" t="s">
        <v>7583</v>
      </c>
      <c r="D490" s="485" t="s">
        <v>7584</v>
      </c>
      <c r="E490" s="485" t="s">
        <v>7572</v>
      </c>
      <c r="F490" s="485" t="s">
        <v>6387</v>
      </c>
      <c r="G490" s="485"/>
      <c r="H490" s="485" t="s">
        <v>6358</v>
      </c>
      <c r="I490" s="485"/>
      <c r="J490" s="485" t="s">
        <v>6864</v>
      </c>
      <c r="K490" s="487" t="str">
        <f t="shared" si="15"/>
        <v>Data Element Group = GDC.Project || Data Element Name = release_requested || Definition = User requests that the GDC release the project. Release can only be requested if the project is releasable.  || Data Type = boolean  || Valid Values = true
false || Example Values =  || Required? = No || Multiplicity =  || CDE Public ID = 	--</v>
      </c>
    </row>
    <row r="491" spans="1:11" ht="43.5" hidden="1">
      <c r="A491" s="485" t="str">
        <f t="shared" si="14"/>
        <v>GDC.Project.request_submission</v>
      </c>
      <c r="B491" s="485" t="s">
        <v>6493</v>
      </c>
      <c r="C491" s="485" t="s">
        <v>7585</v>
      </c>
      <c r="D491" s="485" t="s">
        <v>7586</v>
      </c>
      <c r="E491" s="485" t="s">
        <v>7572</v>
      </c>
      <c r="F491" s="485" t="s">
        <v>6387</v>
      </c>
      <c r="G491" s="485"/>
      <c r="H491" s="485" t="s">
        <v>6358</v>
      </c>
      <c r="I491" s="485"/>
      <c r="J491" s="485" t="s">
        <v>6864</v>
      </c>
      <c r="K491" s="487" t="str">
        <f t="shared" si="15"/>
        <v>Data Element Group = GDC.Project || Data Element Name = request_submission || Definition = Indicates that the user has requested submission to the GDC for harmonization. || Data Type = boolean  || Valid Values = true
false || Example Values =  || Required? = No || Multiplicity =  || CDE Public ID = 	--</v>
      </c>
    </row>
    <row r="492" spans="1:11" ht="43.5" hidden="1">
      <c r="A492" s="485" t="str">
        <f t="shared" si="14"/>
        <v>GDC.Project.submission_enabled</v>
      </c>
      <c r="B492" s="485" t="s">
        <v>6493</v>
      </c>
      <c r="C492" s="485" t="s">
        <v>7587</v>
      </c>
      <c r="D492" s="485" t="s">
        <v>7588</v>
      </c>
      <c r="E492" s="485" t="s">
        <v>7572</v>
      </c>
      <c r="F492" s="485" t="s">
        <v>6387</v>
      </c>
      <c r="G492" s="485"/>
      <c r="H492" s="485" t="s">
        <v>6358</v>
      </c>
      <c r="I492" s="485"/>
      <c r="J492" s="485" t="s">
        <v>6864</v>
      </c>
      <c r="K492" s="487" t="str">
        <f t="shared" si="15"/>
        <v>Data Element Group = GDC.Project || Data Element Name = submission_enabled || Definition = Indicates if submission to a project is allowed.  || Data Type = boolean  || Valid Values = true
false || Example Values =  || Required? = No || Multiplicity =  || CDE Public ID = 	--</v>
      </c>
    </row>
    <row r="493" spans="1:11" ht="43.5" hidden="1">
      <c r="A493" s="485" t="str">
        <f t="shared" si="14"/>
        <v>GDC.ProteinExpression.data_category</v>
      </c>
      <c r="B493" s="485" t="s">
        <v>7589</v>
      </c>
      <c r="C493" s="485" t="s">
        <v>6415</v>
      </c>
      <c r="D493" s="485" t="s">
        <v>6416</v>
      </c>
      <c r="E493" s="485" t="s">
        <v>120</v>
      </c>
      <c r="F493" s="485" t="s">
        <v>7590</v>
      </c>
      <c r="G493" s="485" t="s">
        <v>7590</v>
      </c>
      <c r="H493" s="485" t="s">
        <v>6082</v>
      </c>
      <c r="I493" s="485"/>
      <c r="J493" s="485" t="s">
        <v>6359</v>
      </c>
      <c r="K493" s="487" t="str">
        <f t="shared" si="15"/>
        <v>Data Element Group = GDC.ProteinExpression || Data Element Name = data_category || Definition = Broad categorization of the contents of the data file. || Data Type = enum || Valid Values = Proteome Profiling || Example Values = Proteome Profiling || Required? = Yes || Multiplicity =  || CDE Public ID = --</v>
      </c>
    </row>
    <row r="494" spans="1:11" ht="29" hidden="1">
      <c r="A494" s="485" t="str">
        <f t="shared" si="14"/>
        <v>GDC.ProteinExpression.data_format</v>
      </c>
      <c r="B494" s="485" t="s">
        <v>7589</v>
      </c>
      <c r="C494" s="485" t="s">
        <v>6418</v>
      </c>
      <c r="D494" s="485" t="s">
        <v>6419</v>
      </c>
      <c r="E494" s="485" t="s">
        <v>120</v>
      </c>
      <c r="F494" s="485" t="s">
        <v>7591</v>
      </c>
      <c r="G494" s="485" t="s">
        <v>7591</v>
      </c>
      <c r="H494" s="485" t="s">
        <v>6082</v>
      </c>
      <c r="I494" s="485"/>
      <c r="J494" s="485" t="s">
        <v>6359</v>
      </c>
      <c r="K494" s="487" t="str">
        <f t="shared" si="15"/>
        <v>Data Element Group = GDC.ProteinExpression || Data Element Name = data_format || Definition = Format of the data files. || Data Type = enum || Valid Values = TSV || Example Values = TSV || Required? = Yes || Multiplicity =  || CDE Public ID = --</v>
      </c>
    </row>
    <row r="495" spans="1:11" ht="43.5" hidden="1">
      <c r="A495" s="485" t="str">
        <f t="shared" si="14"/>
        <v>GDC.ProteinExpression.data_type</v>
      </c>
      <c r="B495" s="485" t="s">
        <v>7589</v>
      </c>
      <c r="C495" s="485" t="s">
        <v>6421</v>
      </c>
      <c r="D495" s="485" t="s">
        <v>6422</v>
      </c>
      <c r="E495" s="485" t="s">
        <v>120</v>
      </c>
      <c r="F495" s="485" t="s">
        <v>7592</v>
      </c>
      <c r="G495" s="485" t="s">
        <v>7592</v>
      </c>
      <c r="H495" s="485" t="s">
        <v>6082</v>
      </c>
      <c r="I495" s="485"/>
      <c r="J495" s="485" t="s">
        <v>6359</v>
      </c>
      <c r="K495" s="487" t="str">
        <f t="shared" si="15"/>
        <v>Data Element Group = GDC.ProteinExpression || Data Element Name = data_type || Definition = Specific content type of the data file. || Data Type = enum || Valid Values = Protein Expression Quantification || Example Values = Protein Expression Quantification || Required? = Yes || Multiplicity =  || CDE Public ID = --</v>
      </c>
    </row>
    <row r="496" spans="1:11" ht="29" hidden="1">
      <c r="A496" s="485" t="str">
        <f t="shared" si="14"/>
        <v>GDC.ProteinExpression.derived_from (Portion)</v>
      </c>
      <c r="B496" s="485" t="s">
        <v>7589</v>
      </c>
      <c r="C496" s="485" t="s">
        <v>6440</v>
      </c>
      <c r="D496" s="485" t="s">
        <v>7593</v>
      </c>
      <c r="E496" s="485" t="s">
        <v>7553</v>
      </c>
      <c r="F496" s="485"/>
      <c r="G496" s="485"/>
      <c r="H496" s="485" t="s">
        <v>6082</v>
      </c>
      <c r="I496" s="485"/>
      <c r="J496" s="485"/>
      <c r="K496" s="487" t="str">
        <f t="shared" si="15"/>
        <v xml:space="preserve">Data Element Group = GDC.ProteinExpression || Data Element Name = derived_from (Portion) || Definition = Protein Expressions Derived From Portion || Data Type = GDC.Portion || Valid Values =  || Example Values =  || Required? = Yes || Multiplicity =  || CDE Public ID = </v>
      </c>
    </row>
    <row r="497" spans="1:11" ht="29" hidden="1">
      <c r="A497" s="485" t="str">
        <f t="shared" si="14"/>
        <v>GDC.ProteinExpression.derived_from (Sample)</v>
      </c>
      <c r="B497" s="485" t="s">
        <v>7589</v>
      </c>
      <c r="C497" s="485" t="s">
        <v>6380</v>
      </c>
      <c r="D497" s="485" t="s">
        <v>7594</v>
      </c>
      <c r="E497" s="485" t="s">
        <v>6382</v>
      </c>
      <c r="F497" s="485"/>
      <c r="G497" s="485"/>
      <c r="H497" s="485" t="s">
        <v>6082</v>
      </c>
      <c r="I497" s="485"/>
      <c r="J497" s="485"/>
      <c r="K497" s="487" t="str">
        <f t="shared" si="15"/>
        <v xml:space="preserve">Data Element Group = GDC.ProteinExpression || Data Element Name = derived_from (Sample) || Definition = Protein Expressions Derived From Sample || Data Type = GDC.Sample || Valid Values =  || Example Values =  || Required? = Yes || Multiplicity =  || CDE Public ID = </v>
      </c>
    </row>
    <row r="498" spans="1:11" ht="29" hidden="1">
      <c r="A498" s="485" t="str">
        <f t="shared" si="14"/>
        <v>GDC.ProteinExpression.ENTITY</v>
      </c>
      <c r="B498" s="485" t="s">
        <v>7589</v>
      </c>
      <c r="C498" s="485" t="s">
        <v>781</v>
      </c>
      <c r="D498" s="485" t="s">
        <v>7595</v>
      </c>
      <c r="E498" s="485"/>
      <c r="F498" s="485"/>
      <c r="G498" s="485"/>
      <c r="H498" s="485"/>
      <c r="I498" s="485"/>
      <c r="J498" s="485"/>
      <c r="K498" s="487" t="str">
        <f t="shared" si="15"/>
        <v xml:space="preserve">Data Element Group = GDC.ProteinExpression || Data Element Name = ENTITY || Definition = Data file containing normalized Reverse Phase Protein Array data. || Data Type =  || Valid Values =  || Example Values =  || Required? =  || Multiplicity =  || CDE Public ID = </v>
      </c>
    </row>
    <row r="499" spans="1:11" ht="43.5" hidden="1">
      <c r="A499" s="485" t="str">
        <f t="shared" si="14"/>
        <v>GDC.ProteinExpression.experimental_strategy</v>
      </c>
      <c r="B499" s="485" t="s">
        <v>7589</v>
      </c>
      <c r="C499" s="485" t="s">
        <v>7596</v>
      </c>
      <c r="D499" s="485" t="s">
        <v>7597</v>
      </c>
      <c r="E499" s="485" t="s">
        <v>120</v>
      </c>
      <c r="F499" s="485" t="s">
        <v>7598</v>
      </c>
      <c r="G499" s="485" t="s">
        <v>7598</v>
      </c>
      <c r="H499" s="485" t="s">
        <v>6082</v>
      </c>
      <c r="I499" s="485"/>
      <c r="J499" s="485" t="s">
        <v>6359</v>
      </c>
      <c r="K499" s="487" t="str">
        <f t="shared" si="15"/>
        <v>Data Element Group = GDC.ProteinExpression || Data Element Name = experimental_strategy || Definition = The sequencing strategy used to generate the data file. || Data Type = enum || Valid Values = Reverse Phase Protein Array || Example Values = Reverse Phase Protein Array || Required? = Yes || Multiplicity =  || CDE Public ID = --</v>
      </c>
    </row>
    <row r="500" spans="1:11" ht="29" hidden="1">
      <c r="A500" s="485" t="str">
        <f t="shared" si="14"/>
        <v>GDC.ProteinExpression.file_name</v>
      </c>
      <c r="B500" s="485" t="s">
        <v>7589</v>
      </c>
      <c r="C500" s="485" t="s">
        <v>5940</v>
      </c>
      <c r="D500" s="485" t="s">
        <v>6398</v>
      </c>
      <c r="E500" s="485" t="s">
        <v>5793</v>
      </c>
      <c r="F500" s="485"/>
      <c r="G500" s="485"/>
      <c r="H500" s="485" t="s">
        <v>6082</v>
      </c>
      <c r="I500" s="485"/>
      <c r="J500" s="485" t="s">
        <v>6359</v>
      </c>
      <c r="K500" s="487" t="str">
        <f t="shared" si="15"/>
        <v>Data Element Group = GDC.ProteinExpression || Data Element Name = file_name || Definition = n/a || Data Type = string || Valid Values =  || Example Values =  || Required? = Yes || Multiplicity =  || CDE Public ID = --</v>
      </c>
    </row>
    <row r="501" spans="1:11" ht="29" hidden="1">
      <c r="A501" s="485" t="str">
        <f t="shared" si="14"/>
        <v>GDC.ProteinExpression.file_size</v>
      </c>
      <c r="B501" s="485" t="s">
        <v>7589</v>
      </c>
      <c r="C501" s="485" t="s">
        <v>5942</v>
      </c>
      <c r="D501" s="485" t="s">
        <v>6398</v>
      </c>
      <c r="E501" s="485" t="s">
        <v>5852</v>
      </c>
      <c r="F501" s="485"/>
      <c r="G501" s="485"/>
      <c r="H501" s="485" t="s">
        <v>6082</v>
      </c>
      <c r="I501" s="485"/>
      <c r="J501" s="485" t="s">
        <v>6359</v>
      </c>
      <c r="K501" s="487" t="str">
        <f t="shared" si="15"/>
        <v>Data Element Group = GDC.ProteinExpression || Data Element Name = file_size || Definition = n/a || Data Type = integer || Valid Values =  || Example Values =  || Required? = Yes || Multiplicity =  || CDE Public ID = --</v>
      </c>
    </row>
    <row r="502" spans="1:11" ht="29" hidden="1">
      <c r="A502" s="485" t="str">
        <f t="shared" si="14"/>
        <v>GDC.ProteinExpression.id</v>
      </c>
      <c r="B502" s="485" t="s">
        <v>7589</v>
      </c>
      <c r="C502" s="485" t="s">
        <v>6384</v>
      </c>
      <c r="D502" s="485" t="s">
        <v>549</v>
      </c>
      <c r="E502" s="485"/>
      <c r="F502" s="485"/>
      <c r="G502" s="485"/>
      <c r="H502" s="485"/>
      <c r="I502" s="485"/>
      <c r="J502" s="485"/>
      <c r="K502" s="487" t="str">
        <f t="shared" si="15"/>
        <v xml:space="preserve">Data Element Group = GDC.ProteinExpression || Data Element Name = id || Definition = a unique key || Data Type =  || Valid Values =  || Example Values =  || Required? =  || Multiplicity =  || CDE Public ID = </v>
      </c>
    </row>
    <row r="503" spans="1:11" ht="29" hidden="1">
      <c r="A503" s="485" t="str">
        <f t="shared" si="14"/>
        <v>GDC.ProteinExpression.md5sum</v>
      </c>
      <c r="B503" s="485" t="s">
        <v>7589</v>
      </c>
      <c r="C503" s="485" t="s">
        <v>5950</v>
      </c>
      <c r="D503" s="485" t="s">
        <v>6398</v>
      </c>
      <c r="E503" s="485" t="s">
        <v>5793</v>
      </c>
      <c r="F503" s="485"/>
      <c r="G503" s="485"/>
      <c r="H503" s="485" t="s">
        <v>6082</v>
      </c>
      <c r="I503" s="485"/>
      <c r="J503" s="485" t="s">
        <v>6359</v>
      </c>
      <c r="K503" s="487" t="str">
        <f t="shared" si="15"/>
        <v>Data Element Group = GDC.ProteinExpression || Data Element Name = md5sum || Definition = n/a || Data Type = string || Valid Values =  || Example Values =  || Required? = Yes || Multiplicity =  || CDE Public ID = --</v>
      </c>
    </row>
    <row r="504" spans="1:11" ht="29" hidden="1">
      <c r="A504" s="485" t="str">
        <f t="shared" si="14"/>
        <v>GDC.ProteinExpression.platform</v>
      </c>
      <c r="B504" s="485" t="s">
        <v>7589</v>
      </c>
      <c r="C504" s="485" t="s">
        <v>5926</v>
      </c>
      <c r="D504" s="485" t="s">
        <v>7599</v>
      </c>
      <c r="E504" s="485" t="s">
        <v>120</v>
      </c>
      <c r="F504" s="485" t="s">
        <v>7600</v>
      </c>
      <c r="G504" s="485"/>
      <c r="H504" s="485" t="s">
        <v>6082</v>
      </c>
      <c r="I504" s="485"/>
      <c r="J504" s="485" t="s">
        <v>6359</v>
      </c>
      <c r="K504" s="487" t="str">
        <f t="shared" si="15"/>
        <v>Data Element Group = GDC.ProteinExpression || Data Element Name = platform || Definition = Name of the platform used to obtain data. || Data Type = enum || Valid Values = RPPA || Example Values =  || Required? = Yes || Multiplicity =  || CDE Public ID = --</v>
      </c>
    </row>
    <row r="505" spans="1:11" ht="29" hidden="1">
      <c r="A505" s="485" t="str">
        <f t="shared" si="14"/>
        <v>GDC.ProteinExpression.project_id</v>
      </c>
      <c r="B505" s="485" t="s">
        <v>7589</v>
      </c>
      <c r="C505" s="485" t="s">
        <v>6394</v>
      </c>
      <c r="D505" s="485" t="s">
        <v>6395</v>
      </c>
      <c r="E505" s="485"/>
      <c r="F505" s="485"/>
      <c r="G505" s="485"/>
      <c r="H505" s="485"/>
      <c r="I505" s="485"/>
      <c r="J505" s="485"/>
      <c r="K505" s="487" t="str">
        <f t="shared" si="15"/>
        <v xml:space="preserve">Data Element Group = GDC.ProteinExpression || Data Element Name = project_id || Definition = a unique key in combination with submitter_id || Data Type =  || Valid Values =  || Example Values =  || Required? =  || Multiplicity =  || CDE Public ID = </v>
      </c>
    </row>
    <row r="506" spans="1:11" ht="43.5" hidden="1">
      <c r="A506" s="485" t="str">
        <f t="shared" si="14"/>
        <v>GDC.ProteinExpression.ref:GDC.data_file_properties</v>
      </c>
      <c r="B506" s="485" t="s">
        <v>7589</v>
      </c>
      <c r="C506" s="485" t="s">
        <v>6518</v>
      </c>
      <c r="D506" s="485" t="s">
        <v>6469</v>
      </c>
      <c r="E506" s="485" t="s">
        <v>6398</v>
      </c>
      <c r="F506" s="485"/>
      <c r="G506" s="485"/>
      <c r="H506" s="485" t="s">
        <v>6398</v>
      </c>
      <c r="I506" s="485"/>
      <c r="J506" s="485"/>
      <c r="K506" s="487" t="str">
        <f t="shared" si="15"/>
        <v xml:space="preserve">Data Element Group = GDC.ProteinExpression || Data Element Name = ref:GDC.data_file_properties || Definition = A PropertySet defiend by GDC to hold generic properties that apply to many data file entities. || Data Type = n/a || Valid Values =  || Example Values =  || Required? = n/a || Multiplicity =  || CDE Public ID = </v>
      </c>
    </row>
    <row r="507" spans="1:11" ht="43.5" hidden="1">
      <c r="A507" s="485" t="str">
        <f t="shared" si="14"/>
        <v>GDC.ProteinExpression.state_comment</v>
      </c>
      <c r="B507" s="485" t="s">
        <v>7589</v>
      </c>
      <c r="C507" s="485" t="s">
        <v>6429</v>
      </c>
      <c r="D507" s="485" t="s">
        <v>6430</v>
      </c>
      <c r="E507" s="485" t="s">
        <v>5793</v>
      </c>
      <c r="F507" s="485"/>
      <c r="G507" s="485"/>
      <c r="H507" s="485" t="s">
        <v>6358</v>
      </c>
      <c r="I507" s="485"/>
      <c r="J507" s="485" t="s">
        <v>6359</v>
      </c>
      <c r="K507" s="487" t="str">
        <f t="shared" si="15"/>
        <v>Data Element Group = GDC.ProteinExpression || Data Element Name = state_comment || Definition = Optional comment about why the file is in the current state, mainly for invalid state. || Data Type = string || Valid Values =  || Example Values =  || Required? = No || Multiplicity =  || CDE Public ID = --</v>
      </c>
    </row>
    <row r="508" spans="1:11" ht="29" hidden="1">
      <c r="A508" s="485" t="str">
        <f t="shared" si="14"/>
        <v>GDC.ProteinExpression.submitter_id</v>
      </c>
      <c r="B508" s="485" t="s">
        <v>7589</v>
      </c>
      <c r="C508" s="485" t="s">
        <v>6412</v>
      </c>
      <c r="D508" s="485" t="s">
        <v>6413</v>
      </c>
      <c r="E508" s="485"/>
      <c r="F508" s="485"/>
      <c r="G508" s="485"/>
      <c r="H508" s="485"/>
      <c r="I508" s="485"/>
      <c r="J508" s="485"/>
      <c r="K508" s="487" t="str">
        <f t="shared" si="15"/>
        <v xml:space="preserve">Data Element Group = GDC.ProteinExpression || Data Element Name = submitter_id || Definition = a unique key in combination with project_id || Data Type =  || Valid Values =  || Example Values =  || Required? =  || Multiplicity =  || CDE Public ID = </v>
      </c>
    </row>
    <row r="509" spans="1:11" ht="43.5" hidden="1">
      <c r="A509" s="485" t="str">
        <f t="shared" si="14"/>
        <v>GDC.RawMethylationArray.channel</v>
      </c>
      <c r="B509" s="485" t="s">
        <v>7601</v>
      </c>
      <c r="C509" s="485" t="s">
        <v>7602</v>
      </c>
      <c r="D509" s="485" t="s">
        <v>7603</v>
      </c>
      <c r="E509" s="485" t="s">
        <v>120</v>
      </c>
      <c r="F509" s="485" t="s">
        <v>7604</v>
      </c>
      <c r="G509" s="485"/>
      <c r="H509" s="485" t="s">
        <v>6082</v>
      </c>
      <c r="I509" s="485"/>
      <c r="J509" s="485" t="s">
        <v>6359</v>
      </c>
      <c r="K509" s="487" t="str">
        <f t="shared" si="15"/>
        <v>Data Element Group = GDC.RawMethylationArray || Data Element Name = channel || Definition = The corresponding color channel used to generate this data file. || Data Type = enum || Valid Values = Green
Red || Example Values =  || Required? = Yes || Multiplicity =  || CDE Public ID = --</v>
      </c>
    </row>
    <row r="510" spans="1:11" ht="43.5" hidden="1">
      <c r="A510" s="485" t="str">
        <f t="shared" si="14"/>
        <v>GDC.RawMethylationArray.chip_id</v>
      </c>
      <c r="B510" s="485" t="s">
        <v>7601</v>
      </c>
      <c r="C510" s="485" t="s">
        <v>7605</v>
      </c>
      <c r="D510" s="485" t="s">
        <v>7606</v>
      </c>
      <c r="E510" s="485" t="s">
        <v>5793</v>
      </c>
      <c r="F510" s="485"/>
      <c r="G510" s="485"/>
      <c r="H510" s="485" t="s">
        <v>6358</v>
      </c>
      <c r="I510" s="485"/>
      <c r="J510" s="485" t="s">
        <v>6359</v>
      </c>
      <c r="K510" s="487" t="str">
        <f t="shared" si="15"/>
        <v>Data Element Group = GDC.RawMethylationArray || Data Element Name = chip_id || Definition = User specified identifier for the chip used to perform the methylation microarray. || Data Type = string || Valid Values =  || Example Values =  || Required? = No || Multiplicity =  || CDE Public ID = --</v>
      </c>
    </row>
    <row r="511" spans="1:11" ht="72.5" hidden="1">
      <c r="A511" s="485" t="str">
        <f t="shared" si="14"/>
        <v>GDC.RawMethylationArray.chip_position</v>
      </c>
      <c r="B511" s="485" t="s">
        <v>7601</v>
      </c>
      <c r="C511" s="485" t="s">
        <v>7607</v>
      </c>
      <c r="D511" s="485" t="s">
        <v>7608</v>
      </c>
      <c r="E511" s="485" t="s">
        <v>5793</v>
      </c>
      <c r="F511" s="485"/>
      <c r="G511" s="485"/>
      <c r="H511" s="485" t="s">
        <v>6358</v>
      </c>
      <c r="I511" s="485"/>
      <c r="J511" s="485" t="s">
        <v>6359</v>
      </c>
      <c r="K511" s="487" t="str">
        <f t="shared" si="15"/>
        <v>Data Element Group = GDC.RawMethylationArray || Data Element Name = chip_position || Definition = 	
User specified identifier for the specific position on the chip that the sample was loaded into to perform the methylation microarray. || Data Type = string || Valid Values =  || Example Values =  || Required? = No || Multiplicity =  || CDE Public ID = --</v>
      </c>
    </row>
    <row r="512" spans="1:11" ht="43.5" hidden="1">
      <c r="A512" s="485" t="str">
        <f t="shared" si="14"/>
        <v>GDC.RawMethylationArray.data_category</v>
      </c>
      <c r="B512" s="485" t="s">
        <v>7601</v>
      </c>
      <c r="C512" s="485" t="s">
        <v>6415</v>
      </c>
      <c r="D512" s="485" t="s">
        <v>6416</v>
      </c>
      <c r="E512" s="485" t="s">
        <v>120</v>
      </c>
      <c r="F512" s="485" t="s">
        <v>7609</v>
      </c>
      <c r="G512" s="485"/>
      <c r="H512" s="485" t="s">
        <v>6082</v>
      </c>
      <c r="I512" s="485"/>
      <c r="J512" s="485" t="s">
        <v>6359</v>
      </c>
      <c r="K512" s="487" t="str">
        <f t="shared" si="15"/>
        <v>Data Element Group = GDC.RawMethylationArray || Data Element Name = data_category || Definition = Broad categorization of the contents of the data file. || Data Type = enum || Valid Values = DNA Methylation || Example Values =  || Required? = Yes || Multiplicity =  || CDE Public ID = --</v>
      </c>
    </row>
    <row r="513" spans="1:11" ht="29" hidden="1">
      <c r="A513" s="485" t="str">
        <f t="shared" si="14"/>
        <v>GDC.RawMethylationArray.data_format</v>
      </c>
      <c r="B513" s="485" t="s">
        <v>7601</v>
      </c>
      <c r="C513" s="485" t="s">
        <v>6418</v>
      </c>
      <c r="D513" s="485" t="s">
        <v>6419</v>
      </c>
      <c r="E513" s="485" t="s">
        <v>120</v>
      </c>
      <c r="F513" s="485" t="s">
        <v>7610</v>
      </c>
      <c r="G513" s="485"/>
      <c r="H513" s="485" t="s">
        <v>6082</v>
      </c>
      <c r="I513" s="485"/>
      <c r="J513" s="485" t="s">
        <v>6359</v>
      </c>
      <c r="K513" s="487" t="str">
        <f t="shared" si="15"/>
        <v>Data Element Group = GDC.RawMethylationArray || Data Element Name = data_format || Definition = Format of the data files. || Data Type = enum || Valid Values = IDAT || Example Values =  || Required? = Yes || Multiplicity =  || CDE Public ID = --</v>
      </c>
    </row>
    <row r="514" spans="1:11" ht="43.5" hidden="1">
      <c r="A514" s="485" t="str">
        <f t="shared" si="14"/>
        <v>GDC.RawMethylationArray.data_from (Aliquots)</v>
      </c>
      <c r="B514" s="485" t="s">
        <v>7601</v>
      </c>
      <c r="C514" s="485" t="s">
        <v>7611</v>
      </c>
      <c r="D514" s="485" t="s">
        <v>7612</v>
      </c>
      <c r="E514" s="485" t="s">
        <v>7613</v>
      </c>
      <c r="F514" s="485"/>
      <c r="G514" s="485"/>
      <c r="H514" s="485" t="s">
        <v>6082</v>
      </c>
      <c r="I514" s="485"/>
      <c r="J514" s="485"/>
      <c r="K514" s="487" t="str">
        <f t="shared" si="15"/>
        <v xml:space="preserve">Data Element Group = GDC.RawMethylationArray || Data Element Name = data_from (Aliquots) || Definition = Raw Methylation Arrays Data From Aliquot || Data Type = GDC.Aliquots || Valid Values =  || Example Values =  || Required? = Yes || Multiplicity =  || CDE Public ID = </v>
      </c>
    </row>
    <row r="515" spans="1:11" ht="29" hidden="1">
      <c r="A515" s="485" t="str">
        <f t="shared" ref="A515:A578" si="16">CONCATENATE(B515,".",C515)</f>
        <v>GDC.RawMethylationArray.data_type</v>
      </c>
      <c r="B515" s="485" t="s">
        <v>7601</v>
      </c>
      <c r="C515" s="485" t="s">
        <v>6421</v>
      </c>
      <c r="D515" s="485" t="s">
        <v>6422</v>
      </c>
      <c r="E515" s="485" t="s">
        <v>120</v>
      </c>
      <c r="F515" s="485" t="s">
        <v>7614</v>
      </c>
      <c r="G515" s="485"/>
      <c r="H515" s="485" t="s">
        <v>6082</v>
      </c>
      <c r="I515" s="485"/>
      <c r="J515" s="485" t="s">
        <v>6359</v>
      </c>
      <c r="K515" s="487" t="str">
        <f t="shared" si="15"/>
        <v>Data Element Group = GDC.RawMethylationArray || Data Element Name = data_type || Definition = Specific content type of the data file. || Data Type = enum || Valid Values = Raw Intensities || Example Values =  || Required? = Yes || Multiplicity =  || CDE Public ID = --</v>
      </c>
    </row>
    <row r="516" spans="1:11" ht="29" hidden="1">
      <c r="A516" s="485" t="str">
        <f t="shared" si="16"/>
        <v>GDC.RawMethylationArray.ENTITY</v>
      </c>
      <c r="B516" s="485" t="s">
        <v>7601</v>
      </c>
      <c r="C516" s="485" t="s">
        <v>781</v>
      </c>
      <c r="D516" s="485" t="s">
        <v>7615</v>
      </c>
      <c r="E516" s="485"/>
      <c r="F516" s="485"/>
      <c r="G516" s="485"/>
      <c r="H516" s="485"/>
      <c r="I516" s="485"/>
      <c r="J516" s="490"/>
      <c r="K516" s="487" t="str">
        <f t="shared" ref="K516:K579" si="17">"Data Element Group = "&amp;B516&amp;" || Data Element Name = "&amp;C516&amp;" || Definition = "&amp;D516&amp;" || Data Type = "&amp;E516&amp;" || Valid Values = "&amp;F516&amp;" || Example Values = "&amp;G516&amp;" || Required? = "&amp;H516&amp;" || Multiplicity = "&amp;I516&amp;" || CDE Public ID = "&amp;J516</f>
        <v xml:space="preserve">Data Element Group = GDC.RawMethylationArray || Data Element Name = ENTITY || Definition = Data file containing channel data from a methylation array. || Data Type =  || Valid Values =  || Example Values =  || Required? =  || Multiplicity =  || CDE Public ID = </v>
      </c>
    </row>
    <row r="517" spans="1:11" ht="43.5" hidden="1">
      <c r="A517" s="485" t="str">
        <f t="shared" si="16"/>
        <v>GDC.RawMethylationArray.experimental_strategy</v>
      </c>
      <c r="B517" s="485" t="s">
        <v>7601</v>
      </c>
      <c r="C517" s="485" t="s">
        <v>7596</v>
      </c>
      <c r="D517" s="485" t="s">
        <v>7597</v>
      </c>
      <c r="E517" s="485" t="s">
        <v>120</v>
      </c>
      <c r="F517" s="485" t="s">
        <v>7616</v>
      </c>
      <c r="G517" s="485"/>
      <c r="H517" s="485" t="s">
        <v>6082</v>
      </c>
      <c r="I517" s="498"/>
      <c r="J517" s="485" t="s">
        <v>6359</v>
      </c>
      <c r="K517" s="487" t="str">
        <f t="shared" si="17"/>
        <v>Data Element Group = GDC.RawMethylationArray || Data Element Name = experimental_strategy || Definition = The sequencing strategy used to generate the data file. || Data Type = enum || Valid Values = Methylation Array || Example Values =  || Required? = Yes || Multiplicity =  || CDE Public ID = --</v>
      </c>
    </row>
    <row r="518" spans="1:11" ht="29" hidden="1">
      <c r="A518" s="485" t="str">
        <f t="shared" si="16"/>
        <v>GDC.RawMethylationArray.file_name</v>
      </c>
      <c r="B518" s="485" t="s">
        <v>7601</v>
      </c>
      <c r="C518" s="485" t="s">
        <v>5940</v>
      </c>
      <c r="D518" s="485" t="s">
        <v>6398</v>
      </c>
      <c r="E518" s="485" t="s">
        <v>5793</v>
      </c>
      <c r="F518" s="485"/>
      <c r="G518" s="485"/>
      <c r="H518" s="485" t="s">
        <v>6082</v>
      </c>
      <c r="I518" s="485"/>
      <c r="J518" s="499" t="s">
        <v>6359</v>
      </c>
      <c r="K518" s="487" t="str">
        <f t="shared" si="17"/>
        <v>Data Element Group = GDC.RawMethylationArray || Data Element Name = file_name || Definition = n/a || Data Type = string || Valid Values =  || Example Values =  || Required? = Yes || Multiplicity =  || CDE Public ID = --</v>
      </c>
    </row>
    <row r="519" spans="1:11" ht="29" hidden="1">
      <c r="A519" s="485" t="str">
        <f t="shared" si="16"/>
        <v>GDC.RawMethylationArray.file_size</v>
      </c>
      <c r="B519" s="485" t="s">
        <v>7601</v>
      </c>
      <c r="C519" s="485" t="s">
        <v>5942</v>
      </c>
      <c r="D519" s="485" t="s">
        <v>6398</v>
      </c>
      <c r="E519" s="485" t="s">
        <v>5852</v>
      </c>
      <c r="F519" s="485"/>
      <c r="G519" s="485"/>
      <c r="H519" s="485" t="s">
        <v>6082</v>
      </c>
      <c r="I519" s="485"/>
      <c r="J519" s="499" t="s">
        <v>6359</v>
      </c>
      <c r="K519" s="487" t="str">
        <f t="shared" si="17"/>
        <v>Data Element Group = GDC.RawMethylationArray || Data Element Name = file_size || Definition = n/a || Data Type = integer || Valid Values =  || Example Values =  || Required? = Yes || Multiplicity =  || CDE Public ID = --</v>
      </c>
    </row>
    <row r="520" spans="1:11" ht="29" hidden="1">
      <c r="A520" s="485" t="str">
        <f t="shared" si="16"/>
        <v>GDC.RawMethylationArray.id</v>
      </c>
      <c r="B520" s="485" t="s">
        <v>7601</v>
      </c>
      <c r="C520" s="485" t="s">
        <v>6384</v>
      </c>
      <c r="D520" s="485" t="s">
        <v>549</v>
      </c>
      <c r="E520" s="485"/>
      <c r="F520" s="485"/>
      <c r="G520" s="485"/>
      <c r="H520" s="485"/>
      <c r="I520" s="485"/>
      <c r="J520" s="499"/>
      <c r="K520" s="487" t="str">
        <f t="shared" si="17"/>
        <v xml:space="preserve">Data Element Group = GDC.RawMethylationArray || Data Element Name = id || Definition = a unique key || Data Type =  || Valid Values =  || Example Values =  || Required? =  || Multiplicity =  || CDE Public ID = </v>
      </c>
    </row>
    <row r="521" spans="1:11" ht="29" hidden="1">
      <c r="A521" s="485" t="str">
        <f t="shared" si="16"/>
        <v>GDC.RawMethylationArray.md5sum</v>
      </c>
      <c r="B521" s="485" t="s">
        <v>7601</v>
      </c>
      <c r="C521" s="485" t="s">
        <v>5950</v>
      </c>
      <c r="D521" s="485" t="s">
        <v>6398</v>
      </c>
      <c r="E521" s="485" t="s">
        <v>5793</v>
      </c>
      <c r="F521" s="485"/>
      <c r="G521" s="485"/>
      <c r="H521" s="485" t="s">
        <v>6082</v>
      </c>
      <c r="I521" s="485"/>
      <c r="J521" s="499" t="s">
        <v>6359</v>
      </c>
      <c r="K521" s="487" t="str">
        <f t="shared" si="17"/>
        <v>Data Element Group = GDC.RawMethylationArray || Data Element Name = md5sum || Definition = n/a || Data Type = string || Valid Values =  || Example Values =  || Required? = Yes || Multiplicity =  || CDE Public ID = --</v>
      </c>
    </row>
    <row r="522" spans="1:11" ht="43.5" hidden="1">
      <c r="A522" s="485" t="str">
        <f t="shared" si="16"/>
        <v>GDC.RawMethylationArray.plate_name</v>
      </c>
      <c r="B522" s="485" t="s">
        <v>7601</v>
      </c>
      <c r="C522" s="485" t="s">
        <v>7617</v>
      </c>
      <c r="D522" s="485" t="s">
        <v>7618</v>
      </c>
      <c r="E522" s="485" t="s">
        <v>5793</v>
      </c>
      <c r="F522" s="485"/>
      <c r="G522" s="485"/>
      <c r="H522" s="485" t="s">
        <v>6358</v>
      </c>
      <c r="I522" s="485"/>
      <c r="J522" s="499" t="s">
        <v>6359</v>
      </c>
      <c r="K522" s="487" t="str">
        <f t="shared" si="17"/>
        <v>Data Element Group = GDC.RawMethylationArray || Data Element Name = plate_name || Definition = User specified identifier of the plate used to prepare the sample for analysis. || Data Type = string || Valid Values =  || Example Values =  || Required? = No || Multiplicity =  || CDE Public ID = --</v>
      </c>
    </row>
    <row r="523" spans="1:11" ht="43.5" hidden="1">
      <c r="A523" s="485" t="str">
        <f t="shared" si="16"/>
        <v>GDC.RawMethylationArray.plate_well</v>
      </c>
      <c r="B523" s="485" t="s">
        <v>7601</v>
      </c>
      <c r="C523" s="485" t="s">
        <v>7619</v>
      </c>
      <c r="D523" s="485" t="s">
        <v>7620</v>
      </c>
      <c r="E523" s="485" t="s">
        <v>5793</v>
      </c>
      <c r="F523" s="485"/>
      <c r="G523" s="485"/>
      <c r="H523" s="485" t="s">
        <v>6358</v>
      </c>
      <c r="I523" s="485"/>
      <c r="J523" s="499" t="s">
        <v>6359</v>
      </c>
      <c r="K523" s="487" t="str">
        <f t="shared" si="17"/>
        <v>Data Element Group = GDC.RawMethylationArray || Data Element Name = plate_well || Definition = User specified identifier for the specific well of the plate used to prepare the sample for analysis. || Data Type = string || Valid Values =  || Example Values =  || Required? = No || Multiplicity =  || CDE Public ID = --</v>
      </c>
    </row>
    <row r="524" spans="1:11" ht="72.5" hidden="1">
      <c r="A524" s="485" t="str">
        <f t="shared" si="16"/>
        <v>GDC.RawMethylationArray.platform</v>
      </c>
      <c r="B524" s="485" t="s">
        <v>7601</v>
      </c>
      <c r="C524" s="485" t="s">
        <v>5926</v>
      </c>
      <c r="D524" s="485" t="s">
        <v>7599</v>
      </c>
      <c r="E524" s="485" t="s">
        <v>120</v>
      </c>
      <c r="F524" s="485" t="s">
        <v>7621</v>
      </c>
      <c r="G524" s="485"/>
      <c r="H524" s="485" t="s">
        <v>6082</v>
      </c>
      <c r="I524" s="485"/>
      <c r="J524" s="499" t="s">
        <v>6359</v>
      </c>
      <c r="K524" s="487" t="str">
        <f t="shared" si="17"/>
        <v>Data Element Group = GDC.RawMethylationArray || Data Element Name = platform || Definition = Name of the platform used to obtain data. || Data Type = enum || Valid Values = Illumina Human Methylation 27
Illumina Human Methylation 450
Illumina Methylation Epic || Example Values =  || Required? = Yes || Multiplicity =  || CDE Public ID = --</v>
      </c>
    </row>
    <row r="525" spans="1:11" ht="29" hidden="1">
      <c r="A525" s="485" t="str">
        <f t="shared" si="16"/>
        <v>GDC.RawMethylationArray.project_id</v>
      </c>
      <c r="B525" s="485" t="s">
        <v>7601</v>
      </c>
      <c r="C525" s="485" t="s">
        <v>6394</v>
      </c>
      <c r="D525" s="485" t="s">
        <v>6395</v>
      </c>
      <c r="E525" s="485"/>
      <c r="F525" s="485"/>
      <c r="G525" s="485"/>
      <c r="H525" s="485"/>
      <c r="I525" s="485"/>
      <c r="J525" s="485"/>
      <c r="K525" s="487" t="str">
        <f t="shared" si="17"/>
        <v xml:space="preserve">Data Element Group = GDC.RawMethylationArray || Data Element Name = project_id || Definition = a unique key in combination with submitter_id || Data Type =  || Valid Values =  || Example Values =  || Required? =  || Multiplicity =  || CDE Public ID = </v>
      </c>
    </row>
    <row r="526" spans="1:11" ht="43.5" hidden="1">
      <c r="A526" s="485" t="str">
        <f t="shared" si="16"/>
        <v>GDC.RawMethylationArray.state_comment</v>
      </c>
      <c r="B526" s="485" t="s">
        <v>7601</v>
      </c>
      <c r="C526" s="485" t="s">
        <v>6429</v>
      </c>
      <c r="D526" s="485" t="s">
        <v>6430</v>
      </c>
      <c r="E526" s="485" t="s">
        <v>5793</v>
      </c>
      <c r="F526" s="485"/>
      <c r="G526" s="485"/>
      <c r="H526" s="485" t="s">
        <v>6358</v>
      </c>
      <c r="I526" s="485"/>
      <c r="J526" s="499" t="s">
        <v>6359</v>
      </c>
      <c r="K526" s="487" t="str">
        <f t="shared" si="17"/>
        <v>Data Element Group = GDC.RawMethylationArray || Data Element Name = state_comment || Definition = Optional comment about why the file is in the current state, mainly for invalid state. || Data Type = string || Valid Values =  || Example Values =  || Required? = No || Multiplicity =  || CDE Public ID = --</v>
      </c>
    </row>
    <row r="527" spans="1:11" ht="29" hidden="1">
      <c r="A527" s="485" t="str">
        <f t="shared" si="16"/>
        <v>GDC.RawMethylationArray.submitter_id</v>
      </c>
      <c r="B527" s="485" t="s">
        <v>7601</v>
      </c>
      <c r="C527" s="485" t="s">
        <v>6412</v>
      </c>
      <c r="D527" s="485" t="s">
        <v>6413</v>
      </c>
      <c r="E527" s="485"/>
      <c r="F527" s="485"/>
      <c r="G527" s="485"/>
      <c r="H527" s="485"/>
      <c r="I527" s="485"/>
      <c r="J527" s="499"/>
      <c r="K527" s="487" t="str">
        <f t="shared" si="17"/>
        <v xml:space="preserve">Data Element Group = GDC.RawMethylationArray || Data Element Name = submitter_id || Definition = a unique key in combination with project_id || Data Type =  || Valid Values =  || Example Values =  || Required? =  || Multiplicity =  || CDE Public ID = </v>
      </c>
    </row>
    <row r="528" spans="1:11" ht="29" hidden="1">
      <c r="A528" s="485" t="str">
        <f t="shared" si="16"/>
        <v>GDC.ReadGroup.adapter_name</v>
      </c>
      <c r="B528" s="485" t="s">
        <v>6952</v>
      </c>
      <c r="C528" s="485" t="s">
        <v>7622</v>
      </c>
      <c r="D528" s="485" t="s">
        <v>7623</v>
      </c>
      <c r="E528" s="485" t="s">
        <v>5793</v>
      </c>
      <c r="F528" s="485"/>
      <c r="G528" s="485"/>
      <c r="H528" s="485" t="s">
        <v>6358</v>
      </c>
      <c r="I528" s="485"/>
      <c r="J528" s="499" t="s">
        <v>6359</v>
      </c>
      <c r="K528" s="487" t="str">
        <f t="shared" si="17"/>
        <v>Data Element Group = GDC.ReadGroup || Data Element Name = adapter_name || Definition = Name of the sequencing adapter. || Data Type = string || Valid Values =  || Example Values =  || Required? = No || Multiplicity =  || CDE Public ID = --</v>
      </c>
    </row>
    <row r="529" spans="1:11" ht="29" hidden="1">
      <c r="A529" s="485" t="str">
        <f t="shared" si="16"/>
        <v>GDC.ReadGroup.adapter_sequence</v>
      </c>
      <c r="B529" s="485" t="s">
        <v>6952</v>
      </c>
      <c r="C529" s="485" t="s">
        <v>7624</v>
      </c>
      <c r="D529" s="485" t="s">
        <v>7625</v>
      </c>
      <c r="E529" s="485" t="s">
        <v>5793</v>
      </c>
      <c r="F529" s="485"/>
      <c r="G529" s="485"/>
      <c r="H529" s="485" t="s">
        <v>6358</v>
      </c>
      <c r="I529" s="485"/>
      <c r="J529" s="499" t="s">
        <v>6359</v>
      </c>
      <c r="K529" s="487" t="str">
        <f t="shared" si="17"/>
        <v>Data Element Group = GDC.ReadGroup || Data Element Name = adapter_sequence || Definition = Base sequence of the sequencing adapter. || Data Type = string || Valid Values =  || Example Values =  || Required? = No || Multiplicity =  || CDE Public ID = --</v>
      </c>
    </row>
    <row r="530" spans="1:11" ht="29" hidden="1">
      <c r="A530" s="485" t="str">
        <f t="shared" si="16"/>
        <v>GDC.ReadGroup.base_caller_name</v>
      </c>
      <c r="B530" s="485" t="s">
        <v>6952</v>
      </c>
      <c r="C530" s="485" t="s">
        <v>7626</v>
      </c>
      <c r="D530" s="485" t="s">
        <v>7627</v>
      </c>
      <c r="E530" s="485" t="s">
        <v>5793</v>
      </c>
      <c r="F530" s="485"/>
      <c r="G530" s="485"/>
      <c r="H530" s="485" t="s">
        <v>6358</v>
      </c>
      <c r="I530" s="485"/>
      <c r="J530" s="499" t="s">
        <v>6359</v>
      </c>
      <c r="K530" s="487" t="str">
        <f t="shared" si="17"/>
        <v>Data Element Group = GDC.ReadGroup || Data Element Name = base_caller_name || Definition = Name of the base caller. || Data Type = string || Valid Values =  || Example Values =  || Required? = No || Multiplicity =  || CDE Public ID = --</v>
      </c>
    </row>
    <row r="531" spans="1:11" ht="29" hidden="1">
      <c r="A531" s="485" t="str">
        <f t="shared" si="16"/>
        <v>GDC.ReadGroup.base_caller_version</v>
      </c>
      <c r="B531" s="485" t="s">
        <v>6952</v>
      </c>
      <c r="C531" s="485" t="s">
        <v>7628</v>
      </c>
      <c r="D531" s="485" t="s">
        <v>7629</v>
      </c>
      <c r="E531" s="485" t="s">
        <v>5793</v>
      </c>
      <c r="F531" s="485"/>
      <c r="G531" s="485"/>
      <c r="H531" s="485" t="s">
        <v>6358</v>
      </c>
      <c r="I531" s="485"/>
      <c r="J531" s="485" t="s">
        <v>6359</v>
      </c>
      <c r="K531" s="487" t="str">
        <f t="shared" si="17"/>
        <v>Data Element Group = GDC.ReadGroup || Data Element Name = base_caller_version || Definition = Version of the base caller. || Data Type = string || Valid Values =  || Example Values =  || Required? = No || Multiplicity =  || CDE Public ID = --</v>
      </c>
    </row>
    <row r="532" spans="1:11" ht="58" hidden="1">
      <c r="A532" s="485" t="str">
        <f t="shared" si="16"/>
        <v>GDC.ReadGroup.chipseq_antibody</v>
      </c>
      <c r="B532" s="485" t="s">
        <v>6952</v>
      </c>
      <c r="C532" s="485" t="s">
        <v>7630</v>
      </c>
      <c r="D532" s="485" t="s">
        <v>7631</v>
      </c>
      <c r="E532" s="485" t="s">
        <v>120</v>
      </c>
      <c r="F532" s="485" t="s">
        <v>7632</v>
      </c>
      <c r="G532" s="485"/>
      <c r="H532" s="485" t="s">
        <v>6358</v>
      </c>
      <c r="I532" s="485"/>
      <c r="J532" s="485" t="s">
        <v>6359</v>
      </c>
      <c r="K532" s="487" t="str">
        <f t="shared" si="17"/>
        <v>Data Element Group = GDC.ReadGroup || Data Element Name = chipseq_antibody || Definition = The antibody used in the ChIP-Seq assay. || Data Type = enum || Valid Values = abcam ab4729 anti-H3K27ac
Unknown
Not Applicable || Example Values =  || Required? = No || Multiplicity =  || CDE Public ID = --</v>
      </c>
    </row>
    <row r="533" spans="1:11" ht="130.5" hidden="1">
      <c r="A533" s="485" t="str">
        <f t="shared" si="16"/>
        <v>GDC.ReadGroup.chipseq_target</v>
      </c>
      <c r="B533" s="485" t="s">
        <v>6952</v>
      </c>
      <c r="C533" s="485" t="s">
        <v>7633</v>
      </c>
      <c r="D533" s="485" t="s">
        <v>7634</v>
      </c>
      <c r="E533" s="485" t="s">
        <v>120</v>
      </c>
      <c r="F533" s="485" t="s">
        <v>7635</v>
      </c>
      <c r="G533" s="485"/>
      <c r="H533" s="485" t="s">
        <v>6358</v>
      </c>
      <c r="I533" s="485"/>
      <c r="J533" s="485" t="s">
        <v>6359</v>
      </c>
      <c r="K533" s="487" t="str">
        <f t="shared" si="17"/>
        <v>Data Element Group = GDC.ReadGroup || Data Element Name = chipseq_target || Definition = Antibody target of the ChIP-Seq assay || Data Type = enum || Valid Values = H3K4me1
H3K4me3
H3K9me3
H3K27me3
H3K36me3
H3K27ac
Input Control
Unknown || Example Values =  || Required? = No || Multiplicity =  || CDE Public ID = --</v>
      </c>
    </row>
    <row r="534" spans="1:11" ht="43.5" hidden="1">
      <c r="A534" s="485" t="str">
        <f t="shared" si="16"/>
        <v>GDC.ReadGroup.days_to_sequencing</v>
      </c>
      <c r="B534" s="485" t="s">
        <v>6952</v>
      </c>
      <c r="C534" s="485" t="s">
        <v>7636</v>
      </c>
      <c r="D534" s="485" t="s">
        <v>7637</v>
      </c>
      <c r="E534" s="485" t="s">
        <v>5852</v>
      </c>
      <c r="F534" s="485"/>
      <c r="G534" s="485"/>
      <c r="H534" s="485" t="s">
        <v>6358</v>
      </c>
      <c r="I534" s="485"/>
      <c r="J534" s="485" t="s">
        <v>6359</v>
      </c>
      <c r="K534" s="487" t="str">
        <f t="shared" si="17"/>
        <v>Data Element Group = GDC.ReadGroup || Data Element Name = days_to_sequencing || Definition = Number of days between the date used for index and the date the read group was sequenced. || Data Type = integer || Valid Values =  || Example Values =  || Required? = No || Multiplicity =  || CDE Public ID = --</v>
      </c>
    </row>
    <row r="535" spans="1:11" ht="29" hidden="1">
      <c r="A535" s="485" t="str">
        <f t="shared" si="16"/>
        <v>GDC.ReadGroup.derived_from (Aliquot)</v>
      </c>
      <c r="B535" s="485" t="s">
        <v>6952</v>
      </c>
      <c r="C535" s="485" t="s">
        <v>7638</v>
      </c>
      <c r="D535" s="485"/>
      <c r="E535" s="485" t="s">
        <v>7639</v>
      </c>
      <c r="F535" s="485"/>
      <c r="G535" s="485"/>
      <c r="H535" s="485" t="s">
        <v>6082</v>
      </c>
      <c r="I535" s="485"/>
      <c r="J535" s="485"/>
      <c r="K535" s="487" t="str">
        <f t="shared" si="17"/>
        <v xml:space="preserve">Data Element Group = GDC.ReadGroup || Data Element Name = derived_from (Aliquot) || Definition =  || Data Type = GDC:Aliquot || Valid Values =  || Example Values =  || Required? = Yes || Multiplicity =  || CDE Public ID = </v>
      </c>
    </row>
    <row r="536" spans="1:11" ht="29" hidden="1">
      <c r="A536" s="485" t="str">
        <f t="shared" si="16"/>
        <v>GDC.ReadGroup.ENTITY</v>
      </c>
      <c r="B536" s="485" t="s">
        <v>6952</v>
      </c>
      <c r="C536" s="485" t="s">
        <v>781</v>
      </c>
      <c r="D536" s="485" t="s">
        <v>7640</v>
      </c>
      <c r="E536" s="485"/>
      <c r="F536" s="485"/>
      <c r="G536" s="485"/>
      <c r="H536" s="485"/>
      <c r="I536" s="485"/>
      <c r="J536" s="485"/>
      <c r="K536" s="487" t="str">
        <f t="shared" si="17"/>
        <v xml:space="preserve">Data Element Group = GDC.ReadGroup || Data Element Name = ENTITY || Definition = Sequencing reads from one lane of an NGS experiment. || Data Type =  || Valid Values =  || Example Values =  || Required? =  || Multiplicity =  || CDE Public ID = </v>
      </c>
    </row>
    <row r="537" spans="1:11" ht="29" hidden="1">
      <c r="A537" s="485" t="str">
        <f t="shared" si="16"/>
        <v>GDC.ReadGroup.experiment_name</v>
      </c>
      <c r="B537" s="485" t="s">
        <v>6952</v>
      </c>
      <c r="C537" s="485" t="s">
        <v>6327</v>
      </c>
      <c r="D537" s="485" t="s">
        <v>7641</v>
      </c>
      <c r="E537" s="485" t="s">
        <v>5793</v>
      </c>
      <c r="F537" s="485"/>
      <c r="G537" s="485"/>
      <c r="H537" s="485" t="s">
        <v>6082</v>
      </c>
      <c r="I537" s="485"/>
      <c r="J537" s="485" t="s">
        <v>6359</v>
      </c>
      <c r="K537" s="487" t="str">
        <f t="shared" si="17"/>
        <v>Data Element Group = GDC.ReadGroup || Data Element Name = experiment_name || Definition = Submitter-defined name for the experiment. || Data Type = string || Valid Values =  || Example Values =  || Required? = Yes || Multiplicity =  || CDE Public ID = --</v>
      </c>
    </row>
    <row r="538" spans="1:11" ht="43.5" hidden="1">
      <c r="A538" s="485" t="str">
        <f t="shared" si="16"/>
        <v>GDC.ReadGroup.flow_cell_barcode</v>
      </c>
      <c r="B538" s="485" t="s">
        <v>6952</v>
      </c>
      <c r="C538" s="485" t="s">
        <v>7642</v>
      </c>
      <c r="D538" s="485" t="s">
        <v>7643</v>
      </c>
      <c r="E538" s="485" t="s">
        <v>5793</v>
      </c>
      <c r="F538" s="485"/>
      <c r="G538" s="485"/>
      <c r="H538" s="485" t="s">
        <v>6358</v>
      </c>
      <c r="I538" s="485"/>
      <c r="J538" s="485" t="s">
        <v>6359</v>
      </c>
      <c r="K538" s="487" t="str">
        <f t="shared" si="17"/>
        <v>Data Element Group = GDC.ReadGroup || Data Element Name = flow_cell_barcode || Definition = Flow cell barcode. Wrong or missing information may affect analysis results. || Data Type = string || Valid Values =  || Example Values =  || Required? = No || Multiplicity =  || CDE Public ID = --</v>
      </c>
    </row>
    <row r="539" spans="1:11" ht="43.5" hidden="1">
      <c r="A539" s="485" t="str">
        <f t="shared" si="16"/>
        <v>GDC.ReadGroup.fragment_maximum_length</v>
      </c>
      <c r="B539" s="485" t="s">
        <v>6952</v>
      </c>
      <c r="C539" s="485" t="s">
        <v>7644</v>
      </c>
      <c r="D539" s="485" t="s">
        <v>7645</v>
      </c>
      <c r="E539" s="485" t="s">
        <v>5852</v>
      </c>
      <c r="F539" s="485"/>
      <c r="G539" s="485"/>
      <c r="H539" s="485" t="s">
        <v>6358</v>
      </c>
      <c r="I539" s="485"/>
      <c r="J539" s="490" t="s">
        <v>6359</v>
      </c>
      <c r="K539" s="487" t="str">
        <f t="shared" si="17"/>
        <v>Data Element Group = GDC.ReadGroup || Data Element Name = fragment_maximum_length || Definition = Maximum length of the sequenced fragments (e.g., as predicted by Agilent Bioanalyzer). || Data Type = integer || Valid Values =  || Example Values =  || Required? = No || Multiplicity =  || CDE Public ID = --</v>
      </c>
    </row>
    <row r="540" spans="1:11" ht="43.5" hidden="1">
      <c r="A540" s="485" t="str">
        <f t="shared" si="16"/>
        <v>GDC.ReadGroup.fragment_mean_length</v>
      </c>
      <c r="B540" s="485" t="s">
        <v>6952</v>
      </c>
      <c r="C540" s="485" t="s">
        <v>7646</v>
      </c>
      <c r="D540" s="485" t="s">
        <v>7647</v>
      </c>
      <c r="E540" s="485" t="s">
        <v>306</v>
      </c>
      <c r="F540" s="485"/>
      <c r="G540" s="485"/>
      <c r="H540" s="485" t="s">
        <v>6358</v>
      </c>
      <c r="I540" s="498"/>
      <c r="J540" s="485" t="s">
        <v>6359</v>
      </c>
      <c r="K540" s="487" t="str">
        <f t="shared" si="17"/>
        <v>Data Element Group = GDC.ReadGroup || Data Element Name = fragment_mean_length || Definition = Mean length of the sequenced fragments (e.g., as predicted by Agilent Bioanalyzer). || Data Type = number || Valid Values =  || Example Values =  || Required? = No || Multiplicity =  || CDE Public ID = --</v>
      </c>
    </row>
    <row r="541" spans="1:11" ht="43.5" hidden="1">
      <c r="A541" s="485" t="str">
        <f t="shared" si="16"/>
        <v>GDC.ReadGroup.fragment_minimum_length</v>
      </c>
      <c r="B541" s="485" t="s">
        <v>6952</v>
      </c>
      <c r="C541" s="485" t="s">
        <v>7648</v>
      </c>
      <c r="D541" s="485" t="s">
        <v>7649</v>
      </c>
      <c r="E541" s="485" t="s">
        <v>5852</v>
      </c>
      <c r="F541" s="485"/>
      <c r="G541" s="485"/>
      <c r="H541" s="485" t="s">
        <v>6358</v>
      </c>
      <c r="I541" s="485"/>
      <c r="J541" s="485" t="s">
        <v>6359</v>
      </c>
      <c r="K541" s="487" t="str">
        <f t="shared" si="17"/>
        <v>Data Element Group = GDC.ReadGroup || Data Element Name = fragment_minimum_length || Definition = Minimum length of the sequenced fragments (e.g., as predicted by Agilent Bioanalyzer). || Data Type = integer || Valid Values =  || Example Values =  || Required? = No || Multiplicity =  || CDE Public ID = --</v>
      </c>
    </row>
    <row r="542" spans="1:11" ht="43.5" hidden="1">
      <c r="A542" s="485" t="str">
        <f t="shared" si="16"/>
        <v>GDC.ReadGroup.fragment_standard_deviation_length</v>
      </c>
      <c r="B542" s="485" t="s">
        <v>6952</v>
      </c>
      <c r="C542" s="485" t="s">
        <v>7650</v>
      </c>
      <c r="D542" s="485" t="s">
        <v>7651</v>
      </c>
      <c r="E542" s="485" t="s">
        <v>306</v>
      </c>
      <c r="F542" s="485"/>
      <c r="G542" s="485"/>
      <c r="H542" s="485" t="s">
        <v>6358</v>
      </c>
      <c r="I542" s="485"/>
      <c r="J542" s="485" t="s">
        <v>6359</v>
      </c>
      <c r="K542" s="487" t="str">
        <f t="shared" si="17"/>
        <v>Data Element Group = GDC.ReadGroup || Data Element Name = fragment_standard_deviation_length || Definition = Standard deviation of the sequenced fragments length (e.g., as predicted by Agilent Bioanalyzer). || Data Type = number || Valid Values =  || Example Values =  || Required? = No || Multiplicity =  || CDE Public ID = --</v>
      </c>
    </row>
    <row r="543" spans="1:11" ht="58" hidden="1">
      <c r="A543" s="485" t="str">
        <f t="shared" si="16"/>
        <v>GDC.ReadGroup.fragmentation_enzyme</v>
      </c>
      <c r="B543" s="485" t="s">
        <v>6952</v>
      </c>
      <c r="C543" s="485" t="s">
        <v>7652</v>
      </c>
      <c r="D543" s="485" t="s">
        <v>7653</v>
      </c>
      <c r="E543" s="485" t="s">
        <v>120</v>
      </c>
      <c r="F543" s="485" t="s">
        <v>7654</v>
      </c>
      <c r="G543" s="485"/>
      <c r="H543" s="485" t="s">
        <v>6358</v>
      </c>
      <c r="I543" s="485"/>
      <c r="J543" s="485" t="s">
        <v>6359</v>
      </c>
      <c r="K543" s="487" t="str">
        <f t="shared" si="17"/>
        <v>Data Element Group = GDC.ReadGroup || Data Element Name = fragmentation_enzyme || Definition = The restriction enzyme used for nucleotide fragmentation. || Data Type = enum || Valid Values = MboI
Unknown
Not Applicable || Example Values =  || Required? = No || Multiplicity =  || CDE Public ID = --</v>
      </c>
    </row>
    <row r="544" spans="1:11" ht="29" hidden="1">
      <c r="A544" s="485" t="str">
        <f t="shared" si="16"/>
        <v>GDC.ReadGroup.id</v>
      </c>
      <c r="B544" s="485" t="s">
        <v>6952</v>
      </c>
      <c r="C544" s="485" t="s">
        <v>6384</v>
      </c>
      <c r="D544" s="485" t="s">
        <v>549</v>
      </c>
      <c r="E544" s="485"/>
      <c r="F544" s="485"/>
      <c r="G544" s="485"/>
      <c r="H544" s="485"/>
      <c r="I544" s="485"/>
      <c r="J544" s="485"/>
      <c r="K544" s="487" t="str">
        <f t="shared" si="17"/>
        <v xml:space="preserve">Data Element Group = GDC.ReadGroup || Data Element Name = id || Definition = a unique key || Data Type =  || Valid Values =  || Example Values =  || Required? =  || Multiplicity =  || CDE Public ID = </v>
      </c>
    </row>
    <row r="545" spans="1:11" ht="43.5" hidden="1">
      <c r="A545" s="485" t="str">
        <f t="shared" si="16"/>
        <v>GDC.ReadGroup.includes_spike_ins</v>
      </c>
      <c r="B545" s="485" t="s">
        <v>6952</v>
      </c>
      <c r="C545" s="485" t="s">
        <v>7655</v>
      </c>
      <c r="D545" s="485" t="s">
        <v>7656</v>
      </c>
      <c r="E545" s="485" t="s">
        <v>5830</v>
      </c>
      <c r="F545" s="485" t="s">
        <v>6387</v>
      </c>
      <c r="G545" s="485"/>
      <c r="H545" s="485" t="s">
        <v>6358</v>
      </c>
      <c r="I545" s="485"/>
      <c r="J545" s="485" t="s">
        <v>6359</v>
      </c>
      <c r="K545" s="487" t="str">
        <f t="shared" si="17"/>
        <v>Data Element Group = GDC.ReadGroup || Data Element Name = includes_spike_ins || Definition = Spike-in included? || Data Type = boolean || Valid Values = true
false || Example Values =  || Required? = No || Multiplicity =  || CDE Public ID = --</v>
      </c>
    </row>
    <row r="546" spans="1:11" ht="377" hidden="1">
      <c r="A546" s="485" t="str">
        <f t="shared" si="16"/>
        <v>GDC.ReadGroup.instrument_model</v>
      </c>
      <c r="B546" s="485" t="s">
        <v>6952</v>
      </c>
      <c r="C546" s="485" t="s">
        <v>6302</v>
      </c>
      <c r="D546" s="485" t="s">
        <v>7657</v>
      </c>
      <c r="E546" s="485" t="s">
        <v>120</v>
      </c>
      <c r="F546" s="485" t="s">
        <v>7658</v>
      </c>
      <c r="G546" s="485" t="s">
        <v>7659</v>
      </c>
      <c r="H546" s="485" t="s">
        <v>6358</v>
      </c>
      <c r="I546" s="485"/>
      <c r="J546" s="322" t="s">
        <v>7660</v>
      </c>
      <c r="K546" s="487" t="str">
        <f t="shared" si="17"/>
        <v>Data Element Group = GDC.ReadGroup || Data Element Name = instrument_model || Definition = Specific model of sequencing instrument used. || Data Type = enum || Valid Values = 454 GS FLX Titanium
AB SOLiD 2
AB SOLiD 3
AB SOLiD 4
Complete Genomics
Illumina Genome Analyzer II
Illumina Genome Analyzer IIx
Illumina HiSeq 2000
Illumina HiSeq 2500
Illumina HiSeq 4000
Illumina HiSeq X Five
Illumina HiSeq X Ten
Illumina MiSeq
Illumina NextSeq
Illumina NovaSeq 6000
Ion Torrent PGM
Ion Torrent Proton
Ion Torrent S5
Other
PacBio RS
Unknown
Not Reported || Example Values = 454 GS FLX Titanium
 AB SOLiD 4 
Complete Genomics
 Illumina HiSeq X Ten || Required? = No || Multiplicity =  || CDE Public ID = 5432604 - caDSR</v>
      </c>
    </row>
    <row r="547" spans="1:11" ht="58" hidden="1">
      <c r="A547" s="485" t="str">
        <f t="shared" si="16"/>
        <v>GDC.ReadGroup.is_paired_end</v>
      </c>
      <c r="B547" s="485" t="s">
        <v>6952</v>
      </c>
      <c r="C547" s="485" t="s">
        <v>7661</v>
      </c>
      <c r="D547" s="485" t="s">
        <v>7662</v>
      </c>
      <c r="E547" s="485" t="s">
        <v>7663</v>
      </c>
      <c r="F547" s="485" t="s">
        <v>7664</v>
      </c>
      <c r="G547" s="485"/>
      <c r="H547" s="485" t="s">
        <v>6082</v>
      </c>
      <c r="I547" s="485"/>
      <c r="J547" s="485" t="s">
        <v>6359</v>
      </c>
      <c r="K547" s="487" t="str">
        <f t="shared" si="17"/>
        <v>Data Element Group = GDC.ReadGroup || Data Element Name = is_paired_end || Definition = Are the reads paired end? || Data Type = boolean, null || Valid Values = One of:
boolean
null || Example Values =  || Required? = Yes || Multiplicity =  || CDE Public ID = --</v>
      </c>
    </row>
    <row r="548" spans="1:11" ht="58" hidden="1">
      <c r="A548" s="485" t="str">
        <f t="shared" si="16"/>
        <v>GDC.ReadGroup.lane_number</v>
      </c>
      <c r="B548" s="485" t="s">
        <v>6952</v>
      </c>
      <c r="C548" s="485" t="s">
        <v>7665</v>
      </c>
      <c r="D548" s="485" t="s">
        <v>7666</v>
      </c>
      <c r="E548" s="485" t="s">
        <v>5852</v>
      </c>
      <c r="F548" s="485"/>
      <c r="G548" s="485"/>
      <c r="H548" s="485" t="s">
        <v>6358</v>
      </c>
      <c r="I548" s="485"/>
      <c r="J548" s="485" t="s">
        <v>6359</v>
      </c>
      <c r="K548" s="487" t="str">
        <f t="shared" si="17"/>
        <v>Data Element Group = GDC.ReadGroup || Data Element Name = lane_number || Definition = The basic machine unit for sequencing. For Illumina machines, this reflects the physical lane number. Wrong or missing information may affect analysis results. || Data Type = integer || Valid Values =  || Example Values =  || Required? = No || Multiplicity =  || CDE Public ID = --</v>
      </c>
    </row>
    <row r="549" spans="1:11" ht="29" hidden="1">
      <c r="A549" s="485" t="str">
        <f t="shared" si="16"/>
        <v>GDC.ReadGroup.library_name</v>
      </c>
      <c r="B549" s="485" t="s">
        <v>6952</v>
      </c>
      <c r="C549" s="485" t="s">
        <v>7667</v>
      </c>
      <c r="D549" s="485" t="s">
        <v>7668</v>
      </c>
      <c r="E549" s="485" t="s">
        <v>5793</v>
      </c>
      <c r="F549" s="485"/>
      <c r="G549" s="485"/>
      <c r="H549" s="485" t="s">
        <v>6082</v>
      </c>
      <c r="I549" s="485"/>
      <c r="J549" s="485" t="s">
        <v>6359</v>
      </c>
      <c r="K549" s="487" t="str">
        <f t="shared" si="17"/>
        <v>Data Element Group = GDC.ReadGroup || Data Element Name = library_name || Definition = Name of the library. || Data Type = string || Valid Values =  || Example Values =  || Required? = Yes || Multiplicity =  || CDE Public ID = --</v>
      </c>
    </row>
    <row r="550" spans="1:11" ht="29" hidden="1">
      <c r="A550" s="485" t="str">
        <f t="shared" si="16"/>
        <v>GDC.ReadGroup.library_preparation_kit_catalog_number</v>
      </c>
      <c r="B550" s="485" t="s">
        <v>6952</v>
      </c>
      <c r="C550" s="485" t="s">
        <v>7669</v>
      </c>
      <c r="D550" s="485" t="s">
        <v>7670</v>
      </c>
      <c r="E550" s="485" t="s">
        <v>5793</v>
      </c>
      <c r="F550" s="485"/>
      <c r="G550" s="485"/>
      <c r="H550" s="485" t="s">
        <v>6358</v>
      </c>
      <c r="I550" s="485"/>
      <c r="J550" s="485" t="s">
        <v>6359</v>
      </c>
      <c r="K550" s="487" t="str">
        <f t="shared" si="17"/>
        <v>Data Element Group = GDC.ReadGroup || Data Element Name = library_preparation_kit_catalog_number || Definition = Catalog of Library Preparation Kit || Data Type = string || Valid Values =  || Example Values =  || Required? = No || Multiplicity =  || CDE Public ID = --</v>
      </c>
    </row>
    <row r="551" spans="1:11" ht="29" hidden="1">
      <c r="A551" s="485" t="str">
        <f t="shared" si="16"/>
        <v>GDC.ReadGroup.library_preparation_kit_name</v>
      </c>
      <c r="B551" s="485" t="s">
        <v>6952</v>
      </c>
      <c r="C551" s="485" t="s">
        <v>7671</v>
      </c>
      <c r="D551" s="485" t="s">
        <v>7672</v>
      </c>
      <c r="E551" s="485" t="s">
        <v>5793</v>
      </c>
      <c r="F551" s="485"/>
      <c r="G551" s="485"/>
      <c r="H551" s="485" t="s">
        <v>6358</v>
      </c>
      <c r="I551" s="485"/>
      <c r="J551" s="490" t="s">
        <v>6359</v>
      </c>
      <c r="K551" s="487" t="str">
        <f t="shared" si="17"/>
        <v>Data Element Group = GDC.ReadGroup || Data Element Name = library_preparation_kit_name || Definition = Name of Library Preparation Kit || Data Type = string || Valid Values =  || Example Values =  || Required? = No || Multiplicity =  || CDE Public ID = --</v>
      </c>
    </row>
    <row r="552" spans="1:11" ht="29" hidden="1">
      <c r="A552" s="485" t="str">
        <f t="shared" si="16"/>
        <v>GDC.ReadGroup.library_preparation_kit_vendor</v>
      </c>
      <c r="B552" s="485" t="s">
        <v>6952</v>
      </c>
      <c r="C552" s="485" t="s">
        <v>7673</v>
      </c>
      <c r="D552" s="485" t="s">
        <v>7674</v>
      </c>
      <c r="E552" s="485" t="s">
        <v>5793</v>
      </c>
      <c r="F552" s="485"/>
      <c r="G552" s="485"/>
      <c r="H552" s="485" t="s">
        <v>6358</v>
      </c>
      <c r="I552" s="485"/>
      <c r="J552" s="485" t="s">
        <v>6359</v>
      </c>
      <c r="K552" s="487" t="str">
        <f t="shared" si="17"/>
        <v>Data Element Group = GDC.ReadGroup || Data Element Name = library_preparation_kit_vendor || Definition = Vendor of Library Preparation Kit || Data Type = string || Valid Values =  || Example Values =  || Required? = No || Multiplicity =  || CDE Public ID = --</v>
      </c>
    </row>
    <row r="553" spans="1:11" ht="29" hidden="1">
      <c r="A553" s="485" t="str">
        <f t="shared" si="16"/>
        <v>GDC.ReadGroup.library_preparation_kit_version</v>
      </c>
      <c r="B553" s="485" t="s">
        <v>6952</v>
      </c>
      <c r="C553" s="485" t="s">
        <v>7675</v>
      </c>
      <c r="D553" s="485" t="s">
        <v>7676</v>
      </c>
      <c r="E553" s="485" t="s">
        <v>5793</v>
      </c>
      <c r="F553" s="485"/>
      <c r="G553" s="485"/>
      <c r="H553" s="485" t="s">
        <v>6358</v>
      </c>
      <c r="I553" s="485"/>
      <c r="J553" s="485" t="s">
        <v>6359</v>
      </c>
      <c r="K553" s="487" t="str">
        <f t="shared" si="17"/>
        <v>Data Element Group = GDC.ReadGroup || Data Element Name = library_preparation_kit_version || Definition = Version of Library Preparation Kit || Data Type = string || Valid Values =  || Example Values =  || Required? = No || Multiplicity =  || CDE Public ID = --</v>
      </c>
    </row>
    <row r="554" spans="1:11" ht="174" hidden="1">
      <c r="A554" s="485" t="str">
        <f t="shared" si="16"/>
        <v>GDC.ReadGroup.library_selection</v>
      </c>
      <c r="B554" s="485" t="s">
        <v>6952</v>
      </c>
      <c r="C554" s="485" t="s">
        <v>6294</v>
      </c>
      <c r="D554" s="485" t="s">
        <v>6295</v>
      </c>
      <c r="E554" s="485" t="s">
        <v>120</v>
      </c>
      <c r="F554" s="485" t="s">
        <v>7677</v>
      </c>
      <c r="G554" s="485" t="s">
        <v>7678</v>
      </c>
      <c r="H554" s="485" t="s">
        <v>6082</v>
      </c>
      <c r="I554" s="485"/>
      <c r="J554" s="485" t="s">
        <v>6359</v>
      </c>
      <c r="K554" s="487" t="str">
        <f t="shared" si="17"/>
        <v>Data Element Group = GDC.ReadGroup || Data Element Name = library_selection || Definition = Library Selection Method || Data Type = enum || Valid Values = Affinity Enrichment
Hybrid Selection
miRNA Size Fractionation
Other
PCR
Poly-T Enrichment
Random
rRNA Depletion || Example Values = Hybrid Selection
 PCR
 Affinity Enrichment
 Poly-T Enrichment || Required? = Yes || Multiplicity =  || CDE Public ID = --</v>
      </c>
    </row>
    <row r="555" spans="1:11" ht="116" hidden="1">
      <c r="A555" s="485" t="str">
        <f t="shared" si="16"/>
        <v>GDC.ReadGroup.library_strand</v>
      </c>
      <c r="B555" s="485" t="s">
        <v>6952</v>
      </c>
      <c r="C555" s="485" t="s">
        <v>7679</v>
      </c>
      <c r="D555" s="485" t="s">
        <v>7680</v>
      </c>
      <c r="E555" s="485" t="s">
        <v>120</v>
      </c>
      <c r="F555" s="485" t="s">
        <v>7681</v>
      </c>
      <c r="G555" s="485" t="s">
        <v>7682</v>
      </c>
      <c r="H555" s="485" t="s">
        <v>6358</v>
      </c>
      <c r="I555" s="485"/>
      <c r="J555" s="485" t="s">
        <v>6359</v>
      </c>
      <c r="K555" s="487" t="str">
        <f t="shared" si="17"/>
        <v>Data Element Group = GDC.ReadGroup || Data Element Name = library_strand || Definition = Library stranded-ness. || Data Type = enum || Valid Values = Unstranded
First_Stranded
Second_Stranded
Not Applicable || Example Values = Unstranded
 First_Stranded
 Second_Stranded
 Not Applicable || Required? = No || Multiplicity =  || CDE Public ID = --</v>
      </c>
    </row>
    <row r="556" spans="1:11" ht="217.5" hidden="1">
      <c r="A556" s="490" t="str">
        <f t="shared" si="16"/>
        <v>GDC.ReadGroup.library_strategy</v>
      </c>
      <c r="B556" s="490" t="s">
        <v>6952</v>
      </c>
      <c r="C556" s="490" t="s">
        <v>6289</v>
      </c>
      <c r="D556" s="490" t="s">
        <v>7683</v>
      </c>
      <c r="E556" s="490" t="s">
        <v>120</v>
      </c>
      <c r="F556" s="490" t="s">
        <v>7684</v>
      </c>
      <c r="G556" s="490" t="s">
        <v>7685</v>
      </c>
      <c r="H556" s="490" t="s">
        <v>6082</v>
      </c>
      <c r="I556" s="490"/>
      <c r="J556" s="490" t="s">
        <v>6359</v>
      </c>
      <c r="K556" s="487" t="str">
        <f t="shared" si="17"/>
        <v>Data Element Group = GDC.ReadGroup || Data Element Name = library_strategy || Definition = Library strategy. || Data Type = enum || Valid Values = ATAC-Seq
Bisulfite-Seq
ChIP-Seq
HiChIP
m6A RNA Methylation
miRNA-Seq
RNA-Seq
scATAC-Seq
scRNA-Seq
Targeted Sequencing
WGS
WXS || Example Values = ATAC-Seq
 Bisulfite-Seq
 ChIP-Seq || Required? = Yes || Multiplicity =  || CDE Public ID = --</v>
      </c>
    </row>
    <row r="557" spans="1:11" ht="43.5" hidden="1">
      <c r="A557" s="485" t="str">
        <f t="shared" si="16"/>
        <v>GDC.ReadGroup.multiplex_barcode</v>
      </c>
      <c r="B557" s="485" t="s">
        <v>6952</v>
      </c>
      <c r="C557" s="485" t="s">
        <v>7686</v>
      </c>
      <c r="D557" s="485" t="s">
        <v>7687</v>
      </c>
      <c r="E557" s="485" t="s">
        <v>5793</v>
      </c>
      <c r="F557" s="485"/>
      <c r="G557" s="485"/>
      <c r="H557" s="485" t="s">
        <v>6358</v>
      </c>
      <c r="I557" s="485"/>
      <c r="J557" s="485" t="s">
        <v>6359</v>
      </c>
      <c r="K557" s="487" t="str">
        <f t="shared" si="17"/>
        <v>Data Element Group = GDC.ReadGroup || Data Element Name = multiplex_barcode || Definition = The barcode/index sequence used. Wrong or missing information may affect analysis results. || Data Type = string || Valid Values =  || Example Values =  || Required? = No || Multiplicity =  || CDE Public ID = --</v>
      </c>
    </row>
    <row r="558" spans="1:11" ht="145" hidden="1">
      <c r="A558" s="485" t="str">
        <f t="shared" si="16"/>
        <v>GDC.ReadGroup.platform</v>
      </c>
      <c r="B558" s="485" t="s">
        <v>6952</v>
      </c>
      <c r="C558" s="485" t="s">
        <v>5926</v>
      </c>
      <c r="D558" s="485" t="s">
        <v>7599</v>
      </c>
      <c r="E558" s="485" t="s">
        <v>120</v>
      </c>
      <c r="F558" s="485" t="s">
        <v>7688</v>
      </c>
      <c r="G558" s="485" t="s">
        <v>7689</v>
      </c>
      <c r="H558" s="485" t="s">
        <v>6082</v>
      </c>
      <c r="I558" s="485"/>
      <c r="J558" s="485" t="s">
        <v>6359</v>
      </c>
      <c r="K558" s="487" t="str">
        <f t="shared" si="17"/>
        <v>Data Element Group = GDC.ReadGroup || Data Element Name = platform || Definition = Name of the platform used to obtain data. || Data Type = enum || Valid Values = Complete Genomics
Illumina
Ion Torrent
LS454
Other
PacBio
SOLiD || Example Values =  Illumina
 SOLiD
 Ion Torrent || Required? = Yes || Multiplicity =  || CDE Public ID = --</v>
      </c>
    </row>
    <row r="559" spans="1:11" ht="29" hidden="1">
      <c r="A559" s="485" t="str">
        <f t="shared" si="16"/>
        <v>GDC.ReadGroup.project_id</v>
      </c>
      <c r="B559" s="485" t="s">
        <v>6952</v>
      </c>
      <c r="C559" s="485" t="s">
        <v>6394</v>
      </c>
      <c r="D559" s="485" t="s">
        <v>6395</v>
      </c>
      <c r="E559" s="485"/>
      <c r="F559" s="485"/>
      <c r="G559" s="485"/>
      <c r="H559" s="485"/>
      <c r="I559" s="485"/>
      <c r="J559" s="490"/>
      <c r="K559" s="487" t="str">
        <f t="shared" si="17"/>
        <v xml:space="preserve">Data Element Group = GDC.ReadGroup || Data Element Name = project_id || Definition = a unique key in combination with submitter_id || Data Type =  || Valid Values =  || Example Values =  || Required? =  || Multiplicity =  || CDE Public ID = </v>
      </c>
    </row>
    <row r="560" spans="1:11" ht="29" hidden="1">
      <c r="A560" s="485" t="str">
        <f t="shared" si="16"/>
        <v>GDC.ReadGroup.read_group_name</v>
      </c>
      <c r="B560" s="485" t="s">
        <v>6952</v>
      </c>
      <c r="C560" s="485" t="s">
        <v>7690</v>
      </c>
      <c r="D560" s="485" t="s">
        <v>7691</v>
      </c>
      <c r="E560" s="485" t="s">
        <v>5793</v>
      </c>
      <c r="F560" s="485"/>
      <c r="G560" s="485"/>
      <c r="H560" s="485" t="s">
        <v>6082</v>
      </c>
      <c r="I560" s="485"/>
      <c r="J560" s="485" t="s">
        <v>6359</v>
      </c>
      <c r="K560" s="487" t="str">
        <f t="shared" si="17"/>
        <v>Data Element Group = GDC.ReadGroup || Data Element Name = read_group_name || Definition = Read Group Name || Data Type = string || Valid Values =  || Example Values =  || Required? = Yes || Multiplicity =  || CDE Public ID = --</v>
      </c>
    </row>
    <row r="561" spans="1:11" ht="58" hidden="1">
      <c r="A561" s="485" t="str">
        <f t="shared" si="16"/>
        <v>GDC.ReadGroup.read_length</v>
      </c>
      <c r="B561" s="485" t="s">
        <v>6952</v>
      </c>
      <c r="C561" s="485" t="s">
        <v>7692</v>
      </c>
      <c r="D561" s="485" t="s">
        <v>7693</v>
      </c>
      <c r="E561" s="485" t="s">
        <v>7694</v>
      </c>
      <c r="F561" s="485" t="s">
        <v>6572</v>
      </c>
      <c r="G561" s="485"/>
      <c r="H561" s="485" t="s">
        <v>6082</v>
      </c>
      <c r="I561" s="485"/>
      <c r="J561" s="485" t="s">
        <v>6359</v>
      </c>
      <c r="K561" s="487" t="str">
        <f t="shared" si="17"/>
        <v>Data Element Group = GDC.ReadGroup || Data Element Name = read_length || Definition = The length of the reads. || Data Type = integer, null || Valid Values = One of:
integer
null || Example Values =  || Required? = Yes || Multiplicity =  || CDE Public ID = --</v>
      </c>
    </row>
    <row r="562" spans="1:11" ht="43.5" hidden="1">
      <c r="A562" s="485" t="str">
        <f t="shared" si="16"/>
        <v>GDC.ReadGroup.ref:GDC:ubiquitous_properties</v>
      </c>
      <c r="B562" s="485" t="s">
        <v>6952</v>
      </c>
      <c r="C562" s="485" t="s">
        <v>6396</v>
      </c>
      <c r="D562" s="485" t="s">
        <v>6397</v>
      </c>
      <c r="E562" s="485" t="s">
        <v>6398</v>
      </c>
      <c r="F562" s="485"/>
      <c r="G562" s="485"/>
      <c r="H562" s="485" t="s">
        <v>6398</v>
      </c>
      <c r="I562" s="485"/>
      <c r="J562" s="485"/>
      <c r="K562" s="487" t="str">
        <f t="shared" si="17"/>
        <v xml:space="preserve">Data Element Group = GDC.ReadGroup || Data Element Name = ref:GDC:ubiquitous_properties || Definition = A PropertySet defiend by GDC to hold generic properties that apply to many different entities. || Data Type = n/a || Valid Values =  || Example Values =  || Required? = n/a || Multiplicity =  || CDE Public ID = </v>
      </c>
    </row>
    <row r="563" spans="1:11" ht="72.5" hidden="1">
      <c r="A563" s="485" t="str">
        <f t="shared" si="16"/>
        <v>GDC.ReadGroup.rin</v>
      </c>
      <c r="B563" s="485" t="s">
        <v>6952</v>
      </c>
      <c r="C563" s="485" t="s">
        <v>7695</v>
      </c>
      <c r="D563" s="485" t="s">
        <v>7696</v>
      </c>
      <c r="E563" s="485" t="s">
        <v>306</v>
      </c>
      <c r="F563" s="485"/>
      <c r="G563" s="485"/>
      <c r="H563" s="485" t="s">
        <v>6358</v>
      </c>
      <c r="I563" s="485"/>
      <c r="J563" s="321" t="s">
        <v>7697</v>
      </c>
      <c r="K563" s="487" t="str">
        <f t="shared" si="17"/>
        <v>Data Element Group = GDC.ReadGroup || Data Element Name = rin || Definition = A numerical assessment of the integrity of RNA based on the entire electrophoretic trace of the RNA sample including the presence or absence of degradation products. || Data Type = number || Valid Values =  || Example Values =  || Required? = No || Multiplicity =  || CDE Public ID = 5278775 - caDSR</v>
      </c>
    </row>
    <row r="564" spans="1:11" ht="29" hidden="1">
      <c r="A564" s="490" t="str">
        <f t="shared" si="16"/>
        <v>GDC.ReadGroup.sequencing_center</v>
      </c>
      <c r="B564" s="490" t="s">
        <v>6952</v>
      </c>
      <c r="C564" s="490" t="s">
        <v>7698</v>
      </c>
      <c r="D564" s="490" t="s">
        <v>7699</v>
      </c>
      <c r="E564" s="490" t="s">
        <v>5793</v>
      </c>
      <c r="F564" s="490"/>
      <c r="G564" s="490"/>
      <c r="H564" s="490" t="s">
        <v>6082</v>
      </c>
      <c r="I564" s="490"/>
      <c r="J564" s="517" t="s">
        <v>6359</v>
      </c>
      <c r="K564" s="487" t="str">
        <f t="shared" si="17"/>
        <v>Data Element Group = GDC.ReadGroup || Data Element Name = sequencing_center || Definition = Name of the center that provided the sequence files. || Data Type = string || Valid Values =  || Example Values =  || Required? = Yes || Multiplicity =  || CDE Public ID = --</v>
      </c>
    </row>
    <row r="565" spans="1:11" ht="58" hidden="1">
      <c r="A565" s="490" t="str">
        <f t="shared" si="16"/>
        <v>GDC.ReadGroup.sequencing_date</v>
      </c>
      <c r="B565" s="490" t="s">
        <v>6952</v>
      </c>
      <c r="C565" s="490" t="s">
        <v>7700</v>
      </c>
      <c r="D565" s="490" t="s">
        <v>6398</v>
      </c>
      <c r="E565" s="490" t="s">
        <v>7701</v>
      </c>
      <c r="F565" s="490"/>
      <c r="G565" s="490"/>
      <c r="H565" s="490" t="s">
        <v>6358</v>
      </c>
      <c r="I565" s="490"/>
      <c r="J565" s="490" t="s">
        <v>6359</v>
      </c>
      <c r="K565" s="487" t="str">
        <f t="shared" si="17"/>
        <v>Data Element Group = GDC.ReadGroup || Data Element Name = sequencing_date || Definition = n/a || Data Type = One of: string (Format: date-time)
 null || Valid Values =  || Example Values =  || Required? = No || Multiplicity =  || CDE Public ID = --</v>
      </c>
    </row>
    <row r="566" spans="1:11" ht="29" hidden="1">
      <c r="A566" s="485" t="str">
        <f t="shared" si="16"/>
        <v>GDC.ReadGroup.size_selection_range</v>
      </c>
      <c r="B566" s="485" t="s">
        <v>6952</v>
      </c>
      <c r="C566" s="485" t="s">
        <v>7702</v>
      </c>
      <c r="D566" s="485" t="s">
        <v>7703</v>
      </c>
      <c r="E566" s="485" t="s">
        <v>5793</v>
      </c>
      <c r="F566" s="485"/>
      <c r="G566" s="485"/>
      <c r="H566" s="485" t="s">
        <v>6358</v>
      </c>
      <c r="I566" s="485"/>
      <c r="J566" s="485" t="s">
        <v>6359</v>
      </c>
      <c r="K566" s="487" t="str">
        <f t="shared" si="17"/>
        <v>Data Element Group = GDC.ReadGroup || Data Element Name = size_selection_range || Definition = Range of size selection. || Data Type = string || Valid Values =  || Example Values =  || Required? = No || Multiplicity =  || CDE Public ID = --</v>
      </c>
    </row>
    <row r="567" spans="1:11" ht="29" hidden="1">
      <c r="A567" s="485" t="str">
        <f t="shared" si="16"/>
        <v>GDC.ReadGroup.spike_ins_concentration</v>
      </c>
      <c r="B567" s="485" t="s">
        <v>6952</v>
      </c>
      <c r="C567" s="485" t="s">
        <v>7704</v>
      </c>
      <c r="D567" s="485" t="s">
        <v>7705</v>
      </c>
      <c r="E567" s="485" t="s">
        <v>5793</v>
      </c>
      <c r="F567" s="485"/>
      <c r="G567" s="485"/>
      <c r="H567" s="485" t="s">
        <v>6358</v>
      </c>
      <c r="I567" s="485"/>
      <c r="J567" s="490" t="s">
        <v>6359</v>
      </c>
      <c r="K567" s="487" t="str">
        <f t="shared" si="17"/>
        <v>Data Element Group = GDC.ReadGroup || Data Element Name = spike_ins_concentration || Definition = Spike in concentration. || Data Type = string || Valid Values =  || Example Values =  || Required? = No || Multiplicity =  || CDE Public ID = --</v>
      </c>
    </row>
    <row r="568" spans="1:11" ht="29" hidden="1">
      <c r="A568" s="485" t="str">
        <f t="shared" si="16"/>
        <v>GDC.ReadGroup.spike_ins_fasta</v>
      </c>
      <c r="B568" s="485" t="s">
        <v>6952</v>
      </c>
      <c r="C568" s="485" t="s">
        <v>7706</v>
      </c>
      <c r="D568" s="485" t="s">
        <v>7707</v>
      </c>
      <c r="E568" s="485" t="s">
        <v>5793</v>
      </c>
      <c r="F568" s="485"/>
      <c r="G568" s="485"/>
      <c r="H568" s="485" t="s">
        <v>6358</v>
      </c>
      <c r="I568" s="485"/>
      <c r="J568" s="485" t="s">
        <v>6359</v>
      </c>
      <c r="K568" s="487" t="str">
        <f t="shared" si="17"/>
        <v>Data Element Group = GDC.ReadGroup || Data Element Name = spike_ins_fasta || Definition = Name of the FASTA file that contains the spike-in sequences. || Data Type = string || Valid Values =  || Example Values =  || Required? = No || Multiplicity =  || CDE Public ID = --</v>
      </c>
    </row>
    <row r="569" spans="1:11" ht="29" hidden="1">
      <c r="A569" s="485" t="str">
        <f t="shared" si="16"/>
        <v>GDC.ReadGroup.submitter_id</v>
      </c>
      <c r="B569" s="485" t="s">
        <v>6952</v>
      </c>
      <c r="C569" s="485" t="s">
        <v>6412</v>
      </c>
      <c r="D569" s="485" t="s">
        <v>6413</v>
      </c>
      <c r="E569" s="485"/>
      <c r="F569" s="485"/>
      <c r="G569" s="485"/>
      <c r="H569" s="485"/>
      <c r="I569" s="485"/>
      <c r="J569" s="485"/>
      <c r="K569" s="487" t="str">
        <f t="shared" si="17"/>
        <v xml:space="preserve">Data Element Group = GDC.ReadGroup || Data Element Name = submitter_id || Definition = a unique key in combination with project_id || Data Type =  || Valid Values =  || Example Values =  || Required? =  || Multiplicity =  || CDE Public ID = </v>
      </c>
    </row>
    <row r="570" spans="1:11" ht="409.5" hidden="1">
      <c r="A570" s="499" t="str">
        <f t="shared" si="16"/>
        <v>GDC.ReadGroup.target_capture_kit</v>
      </c>
      <c r="B570" s="499" t="s">
        <v>6952</v>
      </c>
      <c r="C570" s="499" t="s">
        <v>7708</v>
      </c>
      <c r="D570" s="499" t="s">
        <v>7709</v>
      </c>
      <c r="E570" s="499" t="s">
        <v>120</v>
      </c>
      <c r="F570" s="499" t="s">
        <v>7710</v>
      </c>
      <c r="G570" s="499" t="s">
        <v>7711</v>
      </c>
      <c r="H570" s="499" t="s">
        <v>6082</v>
      </c>
      <c r="I570" s="499"/>
      <c r="J570" s="499" t="s">
        <v>6359</v>
      </c>
      <c r="K570" s="487" t="str">
        <f t="shared" si="17"/>
        <v>Data Element Group = GDC.ReadGroup || Data Element Name = target_capture_kit || Definition = Description that can uniquely identify a target capture kit. Suggested value is a combination of vendor, kit name, and kit version. || Data Type = enum || Valid Values = Custom AmpliSeq Cancer Hotspot GENIE-MDA Augmented Panel v1 - 46 Genes
Custom GENIE-DFCI OncoPanel - 275 Genes
Custom GENIE-DFCI Oncopanel - 300 Genes
Custom GENIE-DFCI Oncopanel - 447 Genes
Custom HaloPlex DLBCL Panel - 370 Genes
Custom Ion AmpliSeq Hotspot GENIE-MOSC3 Augmented Panel - 74 Genes
Custom Large Construct Capture TARGET-OS Panel - 8 Genes
Custom MSK IMPACT Panel - 341 Genes
Custom MSK IMPACT Panel - 410 Genes
Custom MSK IMPACT Panel - 468 Genes
Custom Myeloid GENIE-VICC Panel - 37 Genes
Custom Personalis ACEcp VAREPOP-APOLLO Panel v2
Custom PGDX SureSelect CancerSelect VAREPOP-APOLLO Panel - 203 Genes
Custom PGDX SureSelect CancerSelect VAREPOP-APOLLO Panel - 88 Genes
Custom SeqCap EZ HGSC VCRome v2.1 ER Augmented v1
Custom SeqCap EZ HGSC VCRome v2.1 ER Augmented v2
Custom SeqCap EZ TARGET-OS Panel - 7.0 Mb
Custom Solid Tumor GENIE-VICC Panel - 34 Genes
Custom SureSelect CGCI-BLGSP Panel - 4.6 Mb
Custom SureSelect CGCI-HTMCP-CC KMT2D And Hotspot Panel - 37.0 Kb
Custom SureSelect CGCI-HTMCP-CC Panel - 19.7 Mb
Custom SureSelect GENIE-UHN Panel - 555 Genes
Custom SureSelect Human All Exon v1.1 Plus 3 Boosters
Custom SureSelect TARGET-AML_NBL_WT Panel - 2.8 Mb
Custom Twist Broad Exome v1.0 - 35.0 Mb
Custom Twist Broad PanCancer Panel - 396 Genes
Foundation Medicine T5a Panel - 322 Genes
Foundation Medicine T7 Panel - 429 Genes
Ion AmpliSeq Cancer Hotspot Panel v2
Ion AmpliSeq Comprehensive Cancer Panel
Nextera DNA Exome
Nextera Rapid Capture Exome v1.2
Not Applicable
SeqCap EZ HGSC VCRome v2.1
SeqCap EZ Human Exome v2.0
SeqCap EZ Human Exome v3.0
SureSelect Human All Exon v3
SureSelect Human All Exon v4
SureSelect Human All Exon v5
SureSelect Human All Exon v5 + UTR
TruSeq Amplicon Cancer Panel
TruSeq Exome Enrichment - 62 Mb
TruSeq RNA Exome
TruSight Myeloid Sequencing Panel
Twist Human Comprehensive Exome
xGen Exome Research Panel v1.0
Unknown || Example Values = Custom GENIE-DFCI OncoPanel - 275 Genes
 SeqCap EZ HGSC VCRome v2.1 || Required? = Yes || Multiplicity =  || CDE Public ID = --</v>
      </c>
    </row>
    <row r="571" spans="1:11" ht="43.5" hidden="1">
      <c r="A571" s="485" t="str">
        <f t="shared" si="16"/>
        <v>GDC.ReadGroup.to_trim_adapter_sequence</v>
      </c>
      <c r="B571" s="485" t="s">
        <v>6952</v>
      </c>
      <c r="C571" s="485" t="s">
        <v>7712</v>
      </c>
      <c r="D571" s="485" t="s">
        <v>7713</v>
      </c>
      <c r="E571" s="485" t="s">
        <v>5830</v>
      </c>
      <c r="F571" s="485" t="s">
        <v>6387</v>
      </c>
      <c r="G571" s="485"/>
      <c r="H571" s="485" t="s">
        <v>6358</v>
      </c>
      <c r="I571" s="485"/>
      <c r="J571" s="485" t="s">
        <v>6359</v>
      </c>
      <c r="K571" s="487" t="str">
        <f t="shared" si="17"/>
        <v>Data Element Group = GDC.ReadGroup || Data Element Name = to_trim_adapter_sequence || Definition = Does the user suggest adapter trimming? || Data Type = boolean || Valid Values = true
false || Example Values =  || Required? = No || Multiplicity =  || CDE Public ID = --</v>
      </c>
    </row>
    <row r="572" spans="1:11" ht="58" hidden="1">
      <c r="A572" s="485" t="str">
        <f t="shared" si="16"/>
        <v>GDC.RunMetadata.data_category</v>
      </c>
      <c r="B572" s="485" t="s">
        <v>7714</v>
      </c>
      <c r="C572" s="485" t="s">
        <v>6415</v>
      </c>
      <c r="D572" s="485" t="s">
        <v>6416</v>
      </c>
      <c r="E572" s="485" t="s">
        <v>120</v>
      </c>
      <c r="F572" s="485" t="s">
        <v>7715</v>
      </c>
      <c r="G572" s="485" t="s">
        <v>7716</v>
      </c>
      <c r="H572" s="485" t="s">
        <v>6082</v>
      </c>
      <c r="I572" s="485"/>
      <c r="J572" s="485" t="s">
        <v>6359</v>
      </c>
      <c r="K572" s="487" t="str">
        <f t="shared" si="17"/>
        <v>Data Element Group = GDC.RunMetadata || Data Element Name = data_category || Definition = Broad categorization of the contents of the data file. || Data Type = enum || Valid Values = Sequencing Data
Raw Sequencing Data || Example Values = Sequencing Data
 Raw Sequencing Data || Required? = Yes || Multiplicity =  || CDE Public ID = --</v>
      </c>
    </row>
    <row r="573" spans="1:11" ht="29" hidden="1">
      <c r="A573" s="485" t="str">
        <f t="shared" si="16"/>
        <v>GDC.RunMetadata.data_format</v>
      </c>
      <c r="B573" s="485" t="s">
        <v>7714</v>
      </c>
      <c r="C573" s="485" t="s">
        <v>6418</v>
      </c>
      <c r="D573" s="485" t="s">
        <v>6419</v>
      </c>
      <c r="E573" s="485" t="s">
        <v>120</v>
      </c>
      <c r="F573" s="485" t="s">
        <v>6948</v>
      </c>
      <c r="G573" s="485" t="s">
        <v>6948</v>
      </c>
      <c r="H573" s="485" t="s">
        <v>6082</v>
      </c>
      <c r="I573" s="485"/>
      <c r="J573" s="485" t="s">
        <v>6359</v>
      </c>
      <c r="K573" s="487" t="str">
        <f t="shared" si="17"/>
        <v>Data Element Group = GDC.RunMetadata || Data Element Name = data_format || Definition = Format of the data files. || Data Type = enum || Valid Values = SRA XML || Example Values = SRA XML || Required? = Yes || Multiplicity =  || CDE Public ID = --</v>
      </c>
    </row>
    <row r="574" spans="1:11" ht="29" hidden="1">
      <c r="A574" s="485" t="str">
        <f t="shared" si="16"/>
        <v>GDC.RunMetadata.data_type</v>
      </c>
      <c r="B574" s="485" t="s">
        <v>7714</v>
      </c>
      <c r="C574" s="485" t="s">
        <v>6421</v>
      </c>
      <c r="D574" s="485" t="s">
        <v>6422</v>
      </c>
      <c r="E574" s="485" t="s">
        <v>120</v>
      </c>
      <c r="F574" s="485" t="s">
        <v>7717</v>
      </c>
      <c r="G574" s="485" t="s">
        <v>7717</v>
      </c>
      <c r="H574" s="485" t="s">
        <v>6082</v>
      </c>
      <c r="I574" s="485"/>
      <c r="J574" s="485" t="s">
        <v>6359</v>
      </c>
      <c r="K574" s="487" t="str">
        <f t="shared" si="17"/>
        <v>Data Element Group = GDC.RunMetadata || Data Element Name = data_type || Definition = Specific content type of the data file. || Data Type = enum || Valid Values = Run Metadata || Example Values = Run Metadata || Required? = Yes || Multiplicity =  || CDE Public ID = --</v>
      </c>
    </row>
    <row r="575" spans="1:11" ht="43.5" hidden="1">
      <c r="A575" s="485" t="str">
        <f t="shared" si="16"/>
        <v>GDC.RunMetadata.derived_from (ReadGroup)</v>
      </c>
      <c r="B575" s="485" t="s">
        <v>7714</v>
      </c>
      <c r="C575" s="485" t="s">
        <v>6950</v>
      </c>
      <c r="D575" s="485" t="s">
        <v>7718</v>
      </c>
      <c r="E575" s="485" t="s">
        <v>6952</v>
      </c>
      <c r="F575" s="485"/>
      <c r="G575" s="485"/>
      <c r="H575" s="485" t="s">
        <v>6358</v>
      </c>
      <c r="I575" s="485"/>
      <c r="J575" s="490"/>
      <c r="K575" s="487" t="str">
        <f t="shared" si="17"/>
        <v xml:space="preserve">Data Element Group = GDC.RunMetadata || Data Element Name = derived_from (ReadGroup) || Definition = Run Metadata Files Derived From Read Group || Data Type = GDC.ReadGroup || Valid Values =  || Example Values =  || Required? = No || Multiplicity =  || CDE Public ID = </v>
      </c>
    </row>
    <row r="576" spans="1:11" ht="29" hidden="1">
      <c r="A576" s="485" t="str">
        <f t="shared" si="16"/>
        <v>GDC.RunMetadata.ENTITY</v>
      </c>
      <c r="B576" s="485" t="s">
        <v>7714</v>
      </c>
      <c r="C576" s="485" t="s">
        <v>781</v>
      </c>
      <c r="D576" s="485" t="s">
        <v>7719</v>
      </c>
      <c r="E576" s="485"/>
      <c r="F576" s="485"/>
      <c r="G576" s="485"/>
      <c r="H576" s="485"/>
      <c r="I576" s="485"/>
      <c r="J576" s="485"/>
      <c r="K576" s="487" t="str">
        <f t="shared" si="17"/>
        <v xml:space="preserve">Data Element Group = GDC.RunMetadata || Data Element Name = ENTITY || Definition = Data file containing the run information from the SRA XML.  || Data Type =  || Valid Values =  || Example Values =  || Required? =  || Multiplicity =  || CDE Public ID = </v>
      </c>
    </row>
    <row r="577" spans="1:11" ht="29" hidden="1">
      <c r="A577" s="485" t="str">
        <f t="shared" si="16"/>
        <v>GDC.RunMetadata.file_name</v>
      </c>
      <c r="B577" s="485" t="s">
        <v>7714</v>
      </c>
      <c r="C577" s="485" t="s">
        <v>5940</v>
      </c>
      <c r="D577" s="485" t="s">
        <v>7720</v>
      </c>
      <c r="E577" s="485" t="s">
        <v>5793</v>
      </c>
      <c r="F577" s="485"/>
      <c r="G577" s="485"/>
      <c r="H577" s="485" t="s">
        <v>6082</v>
      </c>
      <c r="I577" s="485"/>
      <c r="J577" s="485" t="s">
        <v>6359</v>
      </c>
      <c r="K577" s="487" t="str">
        <f t="shared" si="17"/>
        <v>Data Element Group = GDC.RunMetadata || Data Element Name = file_name || Definition = The name (or part of a name) of a file (of any type). || Data Type = string || Valid Values =  || Example Values =  || Required? = Yes || Multiplicity =  || CDE Public ID = --</v>
      </c>
    </row>
    <row r="578" spans="1:11" ht="29" hidden="1">
      <c r="A578" s="485" t="str">
        <f t="shared" si="16"/>
        <v>GDC.RunMetadata.file_size</v>
      </c>
      <c r="B578" s="485" t="s">
        <v>7714</v>
      </c>
      <c r="C578" s="485" t="s">
        <v>5942</v>
      </c>
      <c r="D578" s="485" t="s">
        <v>7721</v>
      </c>
      <c r="E578" s="485" t="s">
        <v>5852</v>
      </c>
      <c r="F578" s="485"/>
      <c r="G578" s="485"/>
      <c r="H578" s="485" t="s">
        <v>6082</v>
      </c>
      <c r="I578" s="485"/>
      <c r="J578" s="485" t="s">
        <v>6359</v>
      </c>
      <c r="K578" s="487" t="str">
        <f t="shared" si="17"/>
        <v>Data Element Group = GDC.RunMetadata || Data Element Name = file_size || Definition = The size of the data file (object) in bytes. || Data Type = integer || Valid Values =  || Example Values =  || Required? = Yes || Multiplicity =  || CDE Public ID = --</v>
      </c>
    </row>
    <row r="579" spans="1:11" ht="29" hidden="1">
      <c r="A579" s="490" t="str">
        <f t="shared" ref="A579:A642" si="18">CONCATENATE(B579,".",C579)</f>
        <v>GDC.RunMetadata.id</v>
      </c>
      <c r="B579" s="490" t="s">
        <v>7714</v>
      </c>
      <c r="C579" s="490" t="s">
        <v>6384</v>
      </c>
      <c r="D579" s="490" t="s">
        <v>549</v>
      </c>
      <c r="E579" s="490"/>
      <c r="F579" s="490"/>
      <c r="G579" s="490"/>
      <c r="H579" s="490"/>
      <c r="I579" s="490"/>
      <c r="J579" s="490"/>
      <c r="K579" s="487" t="str">
        <f t="shared" si="17"/>
        <v xml:space="preserve">Data Element Group = GDC.RunMetadata || Data Element Name = id || Definition = a unique key || Data Type =  || Valid Values =  || Example Values =  || Required? =  || Multiplicity =  || CDE Public ID = </v>
      </c>
    </row>
    <row r="580" spans="1:11" ht="43.5" hidden="1">
      <c r="A580" s="485" t="str">
        <f t="shared" si="18"/>
        <v>GDC.RunMetadata.md5sum</v>
      </c>
      <c r="B580" s="485" t="s">
        <v>7714</v>
      </c>
      <c r="C580" s="485" t="s">
        <v>5950</v>
      </c>
      <c r="D580" s="485" t="s">
        <v>7722</v>
      </c>
      <c r="E580" s="485" t="s">
        <v>5793</v>
      </c>
      <c r="F580" s="485"/>
      <c r="G580" s="485"/>
      <c r="H580" s="485" t="s">
        <v>6082</v>
      </c>
      <c r="I580" s="485"/>
      <c r="J580" s="485" t="s">
        <v>6359</v>
      </c>
      <c r="K580" s="487" t="str">
        <f t="shared" ref="K580:K643" si="19">"Data Element Group = "&amp;B580&amp;" || Data Element Name = "&amp;C580&amp;" || Definition = "&amp;D580&amp;" || Data Type = "&amp;E580&amp;" || Valid Values = "&amp;F580&amp;" || Example Values = "&amp;G580&amp;" || Required? = "&amp;H580&amp;" || Multiplicity = "&amp;I580&amp;" || CDE Public ID = "&amp;J580</f>
        <v>Data Element Group = GDC.RunMetadata || Data Element Name = md5sum || Definition = The 128-bit hash value expressed as a 32 digit hexadecimal number (in lower case) used as a file's digital fingerprint. || Data Type = string || Valid Values =  || Example Values =  || Required? = Yes || Multiplicity =  || CDE Public ID = --</v>
      </c>
    </row>
    <row r="581" spans="1:11" ht="29" hidden="1">
      <c r="A581" s="485" t="str">
        <f t="shared" si="18"/>
        <v>GDC.RunMetadata.project_id</v>
      </c>
      <c r="B581" s="485" t="s">
        <v>7714</v>
      </c>
      <c r="C581" s="485" t="s">
        <v>6394</v>
      </c>
      <c r="D581" s="485" t="s">
        <v>6395</v>
      </c>
      <c r="E581" s="485"/>
      <c r="F581" s="485"/>
      <c r="G581" s="485"/>
      <c r="H581" s="485"/>
      <c r="I581" s="485"/>
      <c r="J581" s="485"/>
      <c r="K581" s="487" t="str">
        <f t="shared" si="19"/>
        <v xml:space="preserve">Data Element Group = GDC.RunMetadata || Data Element Name = project_id || Definition = a unique key in combination with submitter_id || Data Type =  || Valid Values =  || Example Values =  || Required? =  || Multiplicity =  || CDE Public ID = </v>
      </c>
    </row>
    <row r="582" spans="1:11" ht="43.5" hidden="1">
      <c r="A582" s="485" t="str">
        <f t="shared" si="18"/>
        <v>GDC.RunMetadata.ref:GDC.data_file_properties</v>
      </c>
      <c r="B582" s="485" t="s">
        <v>7714</v>
      </c>
      <c r="C582" s="485" t="s">
        <v>6518</v>
      </c>
      <c r="D582" s="485" t="s">
        <v>6469</v>
      </c>
      <c r="E582" s="485" t="s">
        <v>6398</v>
      </c>
      <c r="F582" s="485"/>
      <c r="G582" s="485"/>
      <c r="H582" s="485" t="s">
        <v>6398</v>
      </c>
      <c r="I582" s="485"/>
      <c r="J582" s="485"/>
      <c r="K582" s="487" t="str">
        <f t="shared" si="19"/>
        <v xml:space="preserve">Data Element Group = GDC.RunMetadata || Data Element Name = ref:GDC.data_file_properties || Definition = A PropertySet defiend by GDC to hold generic properties that apply to many data file entities. || Data Type = n/a || Valid Values =  || Example Values =  || Required? = n/a || Multiplicity =  || CDE Public ID = </v>
      </c>
    </row>
    <row r="583" spans="1:11" ht="43.5" hidden="1">
      <c r="A583" s="485" t="str">
        <f t="shared" si="18"/>
        <v>GDC.RunMetadata.state_comment</v>
      </c>
      <c r="B583" s="485" t="s">
        <v>7714</v>
      </c>
      <c r="C583" s="485" t="s">
        <v>6429</v>
      </c>
      <c r="D583" s="485" t="s">
        <v>6430</v>
      </c>
      <c r="E583" s="485" t="s">
        <v>5793</v>
      </c>
      <c r="F583" s="485"/>
      <c r="G583" s="485"/>
      <c r="H583" s="485" t="s">
        <v>6358</v>
      </c>
      <c r="I583" s="485"/>
      <c r="J583" s="485" t="s">
        <v>6359</v>
      </c>
      <c r="K583" s="487" t="str">
        <f t="shared" si="19"/>
        <v>Data Element Group = GDC.RunMetadata || Data Element Name = state_comment || Definition = Optional comment about why the file is in the current state, mainly for invalid state. || Data Type = string || Valid Values =  || Example Values =  || Required? = No || Multiplicity =  || CDE Public ID = --</v>
      </c>
    </row>
    <row r="584" spans="1:11" ht="29" hidden="1">
      <c r="A584" s="485" t="str">
        <f t="shared" si="18"/>
        <v>GDC.RunMetadata.submitter_id</v>
      </c>
      <c r="B584" s="485" t="s">
        <v>7714</v>
      </c>
      <c r="C584" s="485" t="s">
        <v>6412</v>
      </c>
      <c r="D584" s="485" t="s">
        <v>6413</v>
      </c>
      <c r="E584" s="485"/>
      <c r="F584" s="485"/>
      <c r="G584" s="485"/>
      <c r="H584" s="485"/>
      <c r="I584" s="485"/>
      <c r="J584" s="485"/>
      <c r="K584" s="487" t="str">
        <f t="shared" si="19"/>
        <v xml:space="preserve">Data Element Group = GDC.RunMetadata || Data Element Name = submitter_id || Definition = a unique key in combination with project_id || Data Type =  || Valid Values =  || Example Values =  || Required? =  || Multiplicity =  || CDE Public ID = </v>
      </c>
    </row>
    <row r="585" spans="1:11" ht="409.5" hidden="1">
      <c r="A585" s="485" t="str">
        <f t="shared" si="18"/>
        <v>GDC.Sample.biospecimen_anatomic_site</v>
      </c>
      <c r="B585" s="485" t="s">
        <v>6382</v>
      </c>
      <c r="C585" s="485" t="s">
        <v>7723</v>
      </c>
      <c r="D585" s="485" t="s">
        <v>6259</v>
      </c>
      <c r="E585" s="485" t="s">
        <v>120</v>
      </c>
      <c r="F585" s="485" t="s">
        <v>7724</v>
      </c>
      <c r="G585" s="485" t="s">
        <v>284</v>
      </c>
      <c r="H585" s="485" t="s">
        <v>6358</v>
      </c>
      <c r="I585" s="485"/>
      <c r="J585" s="321" t="s">
        <v>7725</v>
      </c>
      <c r="K585" s="487" t="str">
        <f t="shared" si="19"/>
        <v>Data Element Group = GDC.Sample || Data Element Name = biospecimen_anatomic_site || Definition = Text term that represents the name of the primary disease site of the submitted tumor sample. || Data Type = enum || Valid Values = Abdomen
Abdominal Wall
Acetabulum
Adenoid
Adipose
Adrenal
Alveolar Ridge
Amniotic Fluid
Ampulla Of Vater
Anal Sphincter
Ankle
Anorectum
Antecubital Fossa
Antrum
Anus
Aorta
Aortic Body
Appendix
Aqueous Fluid
Arm
Artery
Ascending Colon
Ascending Colon Hepatic Flexure
Auditory Canal
Autonomic Nervous System
Axilla
Back
Bile Duct
Bladder
Blood
Blood Vessel
Bone
Bone Marrow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Duodenum
Ear
Ear Canal
Ear, Pinna (External)
Effusion
Elbow
Endocrine Gland
Epididymis
Epidural Space
Esophageal; Distal
Esophageal; Mid
Esophageal; Proximal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Glottis
Groin
Gum
Hand
Hard Palate
Head - Face Or Neck, Nos
Head &amp; Neck
Heart
Hepatic
Hepatic Duct
Hepatic Flexure
Hepatic Vein
Hip
Hippocampus
Humerus
Hypopharynx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Lymph Nodes(s) Mediastinal
Mandible
Maxilla
Mediastinal Soft Tissue
Mediastinum
Mesentery
Mesothelium
Middle Finger
Mitochondria
Muscle
Nails
Nasal Cavity
Nasal Soft Tissue
Nasopharynx
Neck
Nerve
Nerve(s) Cranial
Not Allowed To Collect
Occipital Cortex
Ocular Orbits
Omentum
Oral Cavity
Oral Cavity - Mucosa Only
Oropharynx
Other
Ovary
Palate
Pancreas
Paranasal Sinuses
Paraspinal Ganglion
Parathyroid
Parotid Gland
Patella
Pelvis
Penis
Pericardium
Periorbital Soft Tissue
Peritoneal Cavity
Peritoneum
Pharynx
Pineal
Pineal Gland
Pituitary Gland
Placenta
Pleura
Popliteal Fossa
Prostate
Pylorus
Rectosigmoid Junction
Rectum
Retina
Retro-Orbital Region
Retroperitoneum
Rib
Ring Finger
Round Ligament
Sacrum
Salivary Gland
Scalp
Scapula
Sciatic Nerve
Scrotum
Seminal Vesicle
Shoulder
Sigmoid Colon
Sinus
Sinus(es), Maxillary
Skeletal Muscle
Skin
Skull
Small Bowel
Small Bowel - Mucosa Only
Small Finger
Soft Tissue
Spinal Column
Spinal Cord
Spleen
Splenic Flexure
Sternum
Stomach
Stomach - Mucosa Only
Subcutaneous Tissue
Subglottis
Sublingual Gland
Submandibular Gland
Supraglottis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 Example Values = Abdomen
 Abdominal Wall
 Acetabulum || Required? = No || Multiplicity =  || CDE Public ID = 4742851 - caDSR</v>
      </c>
    </row>
    <row r="586" spans="1:11" ht="116" hidden="1">
      <c r="A586" s="485" t="str">
        <f t="shared" si="18"/>
        <v>GDC.Sample.biospecimen_laterality</v>
      </c>
      <c r="B586" s="485" t="s">
        <v>6382</v>
      </c>
      <c r="C586" s="485" t="s">
        <v>7726</v>
      </c>
      <c r="D586" s="485" t="s">
        <v>7727</v>
      </c>
      <c r="E586" s="485" t="s">
        <v>120</v>
      </c>
      <c r="F586" s="485" t="s">
        <v>7728</v>
      </c>
      <c r="G586" s="485" t="s">
        <v>7729</v>
      </c>
      <c r="H586" s="485" t="s">
        <v>6358</v>
      </c>
      <c r="I586" s="485"/>
      <c r="J586" s="322" t="s">
        <v>7730</v>
      </c>
      <c r="K586" s="487" t="str">
        <f t="shared" si="19"/>
        <v>Data Element Group = GDC.Sample || Data Element Name = biospecimen_laterality || Definition = For tumors in paired organs, designates the side on which the specimen was obtained. || Data Type = enum || Valid Values = Bilateral
Left
Right
Unknown
Not Reported || Example Values = Bilateral
 Left
 Rightt || Required? = No || Multiplicity =  || CDE Public ID = 2007875 - caDSR</v>
      </c>
    </row>
    <row r="587" spans="1:11" ht="29" hidden="1">
      <c r="A587" s="485" t="str">
        <f t="shared" si="18"/>
        <v>GDC.Sample.catalog_reference</v>
      </c>
      <c r="B587" s="485" t="s">
        <v>6382</v>
      </c>
      <c r="C587" s="485" t="s">
        <v>7731</v>
      </c>
      <c r="D587" s="485" t="s">
        <v>7732</v>
      </c>
      <c r="E587" s="485" t="s">
        <v>5793</v>
      </c>
      <c r="F587" s="485"/>
      <c r="G587" s="485"/>
      <c r="H587" s="485" t="s">
        <v>6358</v>
      </c>
      <c r="I587" s="485"/>
      <c r="J587" s="485" t="s">
        <v>6359</v>
      </c>
      <c r="K587" s="487" t="str">
        <f t="shared" si="19"/>
        <v>Data Element Group = GDC.Sample || Data Element Name = catalog_reference || Definition = HCMI catalog reference number for cancer model. || Data Type = string || Valid Values =  || Example Values =  || Required? = No || Multiplicity =  || CDE Public ID = --</v>
      </c>
    </row>
    <row r="588" spans="1:11" ht="409.5" hidden="1">
      <c r="A588" s="485" t="str">
        <f t="shared" si="18"/>
        <v>GDC.Sample.composition</v>
      </c>
      <c r="B588" s="485" t="s">
        <v>6382</v>
      </c>
      <c r="C588" s="485" t="s">
        <v>7733</v>
      </c>
      <c r="D588" s="485" t="s">
        <v>7734</v>
      </c>
      <c r="E588" s="485" t="s">
        <v>120</v>
      </c>
      <c r="F588" s="485" t="s">
        <v>7735</v>
      </c>
      <c r="G588" s="485" t="s">
        <v>7736</v>
      </c>
      <c r="H588" s="485" t="s">
        <v>6358</v>
      </c>
      <c r="I588" s="485"/>
      <c r="J588" s="322" t="s">
        <v>7737</v>
      </c>
      <c r="K588" s="487" t="str">
        <f t="shared" si="19"/>
        <v>Data Element Group = GDC.Sample || Data Element Name = composition || Definition = Text term that represents the cellular composition of the sample. || Data Type = enum || Valid Values = 2D Classical Conditionally Reprogrammed Cells
2D Modified Conditionally Reprogrammed Cells
3D Air-Liquid Interface Organoid
3D Neurosphere
3D Organoid
Adherent Cell Line
Bone Marrow Components
Bone Marrow Components NOS
Buccal Cells
Buffy Coat
Cell
Control Analyte
Derived Cell Line
EBV Immortalized
Fibroblasts from Bone Marrow Normal
Granulocytes
Human Original Cells
Liquid Suspension Cell Line
Lymphocytes
Mixed Adherent Suspension
Mononuclear Cells from Bone Marrow Normal
Peripheral Blood Components NOS
Peripheral Whole Blood
Plasma
Pleural Effusion
Saliva
Serum
Solid Tissue
Sorted Cells
Sputum
Whole Bone Marrow
Unknown
Not Reported || Example Values = 2D Classical Conditionally Reprogrammed Cells
 Derived Cell Line || Required? = No || Multiplicity =  || CDE Public ID = 5432591 - caDSR</v>
      </c>
    </row>
    <row r="589" spans="1:11" ht="43.5" hidden="1">
      <c r="A589" s="485" t="str">
        <f t="shared" si="18"/>
        <v>GDC.Sample.current_weight</v>
      </c>
      <c r="B589" s="485" t="s">
        <v>6382</v>
      </c>
      <c r="C589" s="485" t="s">
        <v>7738</v>
      </c>
      <c r="D589" s="485" t="s">
        <v>7739</v>
      </c>
      <c r="E589" s="485" t="s">
        <v>306</v>
      </c>
      <c r="F589" s="485"/>
      <c r="G589" s="485"/>
      <c r="H589" s="485" t="s">
        <v>6358</v>
      </c>
      <c r="I589" s="485"/>
      <c r="J589" s="321" t="s">
        <v>7740</v>
      </c>
      <c r="K589" s="487" t="str">
        <f t="shared" si="19"/>
        <v>Data Element Group = GDC.Sample || Data Element Name = current_weight || Definition = Numeric value that represents the current weight of the sample, measured in milligrams. || Data Type = number || Valid Values =  || Example Values =  || Required? = No || Multiplicity =  || CDE Public ID = 5432606 - caDSR</v>
      </c>
    </row>
    <row r="590" spans="1:11" ht="43.5" hidden="1">
      <c r="A590" s="485" t="str">
        <f t="shared" si="18"/>
        <v>GDC.Sample.days_to_collection</v>
      </c>
      <c r="B590" s="485" t="s">
        <v>6382</v>
      </c>
      <c r="C590" s="485" t="s">
        <v>7741</v>
      </c>
      <c r="D590" s="485" t="s">
        <v>6261</v>
      </c>
      <c r="E590" s="485" t="s">
        <v>5852</v>
      </c>
      <c r="F590" s="485"/>
      <c r="G590" s="485"/>
      <c r="H590" s="485" t="s">
        <v>6358</v>
      </c>
      <c r="I590" s="485"/>
      <c r="J590" s="322" t="s">
        <v>7742</v>
      </c>
      <c r="K590" s="487" t="str">
        <f t="shared" si="19"/>
        <v>Data Element Group = GDC.Sample || Data Element Name = days_to_collection || Definition = The number of days from the index date to the date a sample was collected for a specific study or project. || Data Type = integer || Valid Values =  || Example Values =  || Required? = No || Multiplicity =  || CDE Public ID = 3008340 - caDSR</v>
      </c>
    </row>
    <row r="591" spans="1:11" ht="58" hidden="1">
      <c r="A591" s="485" t="str">
        <f t="shared" si="18"/>
        <v>GDC.Sample.days_to_sample_procurement</v>
      </c>
      <c r="B591" s="485" t="s">
        <v>6382</v>
      </c>
      <c r="C591" s="485" t="s">
        <v>7743</v>
      </c>
      <c r="D591" s="485" t="s">
        <v>7744</v>
      </c>
      <c r="E591" s="485" t="s">
        <v>5852</v>
      </c>
      <c r="F591" s="485"/>
      <c r="G591" s="485"/>
      <c r="H591" s="485" t="s">
        <v>6358</v>
      </c>
      <c r="I591" s="485"/>
      <c r="J591" s="485" t="s">
        <v>6359</v>
      </c>
      <c r="K591" s="487" t="str">
        <f t="shared" si="19"/>
        <v>Data Element Group = GDC.Sample || Data Element Name = days_to_sample_procurement || Definition = The number of days from the index date to the date a patient underwent a procedure (e.g. surgical resection) yielding a sample that was eventually used for research. || Data Type = integer || Valid Values =  || Example Values =  || Required? = No || Multiplicity =  || CDE Public ID = --</v>
      </c>
    </row>
    <row r="592" spans="1:11" ht="29" hidden="1">
      <c r="A592" s="485" t="str">
        <f t="shared" si="18"/>
        <v>GDC.Sample.derived_from ((Parent)Sample)</v>
      </c>
      <c r="B592" s="485" t="s">
        <v>6382</v>
      </c>
      <c r="C592" s="485" t="s">
        <v>7745</v>
      </c>
      <c r="D592" s="485" t="s">
        <v>7746</v>
      </c>
      <c r="E592" s="485" t="s">
        <v>6382</v>
      </c>
      <c r="F592" s="485"/>
      <c r="G592" s="485"/>
      <c r="H592" s="485" t="s">
        <v>6358</v>
      </c>
      <c r="I592" s="485"/>
      <c r="J592" s="485"/>
      <c r="K592" s="487" t="str">
        <f t="shared" si="19"/>
        <v xml:space="preserve">Data Element Group = GDC.Sample || Data Element Name = derived_from ((Parent)Sample) || Definition = Child Samples Derived From Sample || Data Type = GDC.Sample || Valid Values =  || Example Values =  || Required? = No || Multiplicity =  || CDE Public ID = </v>
      </c>
    </row>
    <row r="593" spans="1:11" ht="29" hidden="1">
      <c r="A593" s="490" t="str">
        <f t="shared" si="18"/>
        <v>GDC.Sample.derived_from (Case)</v>
      </c>
      <c r="B593" s="490" t="s">
        <v>6382</v>
      </c>
      <c r="C593" s="490" t="s">
        <v>6465</v>
      </c>
      <c r="D593" s="490" t="s">
        <v>7747</v>
      </c>
      <c r="E593" s="490" t="s">
        <v>6466</v>
      </c>
      <c r="F593" s="490"/>
      <c r="G593" s="490"/>
      <c r="H593" s="490" t="s">
        <v>6082</v>
      </c>
      <c r="I593" s="490"/>
      <c r="J593" s="490"/>
      <c r="K593" s="487" t="str">
        <f t="shared" si="19"/>
        <v xml:space="preserve">Data Element Group = GDC.Sample || Data Element Name = derived_from (Case) || Definition = Samples Derived From Case || Data Type = GDC.Case || Valid Values =  || Example Values =  || Required? = Yes || Multiplicity =  || CDE Public ID = </v>
      </c>
    </row>
    <row r="594" spans="1:11" ht="116" hidden="1">
      <c r="A594" s="485" t="str">
        <f t="shared" si="18"/>
        <v>GDC.Sample.diagnosis_pathologically_confirmed</v>
      </c>
      <c r="B594" s="485" t="s">
        <v>6382</v>
      </c>
      <c r="C594" s="485" t="s">
        <v>7748</v>
      </c>
      <c r="D594" s="485" t="s">
        <v>7749</v>
      </c>
      <c r="E594" s="485" t="s">
        <v>120</v>
      </c>
      <c r="F594" s="485" t="s">
        <v>6447</v>
      </c>
      <c r="G594" s="485" t="s">
        <v>6629</v>
      </c>
      <c r="H594" s="485" t="s">
        <v>6358</v>
      </c>
      <c r="I594" s="485"/>
      <c r="J594" s="485" t="s">
        <v>6359</v>
      </c>
      <c r="K594" s="487" t="str">
        <f t="shared" si="19"/>
        <v>Data Element Group = GDC.Sample || Data Element Name = diagnosis_pathologically_confirmed || Definition = The histologic description of tissue or cells confirmed by a pathology review of frozen or formalin fixed slide(s) completed after the diagnostic pathology review of the tumor sample used to extract analyte(s). || Data Type = enum || Valid Values = Yes
No
Unknown
Not Reported || Example Values = Yes
 No
 Unknown || Required? = No || Multiplicity =  || CDE Public ID = --</v>
      </c>
    </row>
    <row r="595" spans="1:11" ht="116" hidden="1">
      <c r="A595" s="485" t="str">
        <f t="shared" si="18"/>
        <v>GDC.Sample.distance_normal_to_tumor</v>
      </c>
      <c r="B595" s="485" t="s">
        <v>6382</v>
      </c>
      <c r="C595" s="485" t="s">
        <v>7750</v>
      </c>
      <c r="D595" s="485" t="s">
        <v>7751</v>
      </c>
      <c r="E595" s="485" t="s">
        <v>120</v>
      </c>
      <c r="F595" s="485" t="s">
        <v>7752</v>
      </c>
      <c r="G595" s="485" t="s">
        <v>7753</v>
      </c>
      <c r="H595" s="485" t="s">
        <v>6358</v>
      </c>
      <c r="I595" s="485"/>
      <c r="J595" s="321" t="s">
        <v>7754</v>
      </c>
      <c r="K595" s="487" t="str">
        <f t="shared" si="19"/>
        <v>Data Element Group = GDC.Sample || Data Element Name = distance_normal_to_tumor || Definition = Text term to signify the distance between the tumor tissue and the normal control tissue that was procured for matching normal DNA. || Data Type = enum || Valid Values = Adjacent (&lt; or = 2cm)
Distal (&gt;2cm)
Unknown
Not Reported || Example Values = Adjacent (&lt; or = 2cm)
 Distal (&gt;2cm)
 Unknown || Required? = No || Multiplicity =  || CDE Public ID = 3088708 - caDSR</v>
      </c>
    </row>
    <row r="596" spans="1:11" ht="29" hidden="1">
      <c r="A596" s="485" t="str">
        <f t="shared" si="18"/>
        <v>GDC.Sample.distributor_reference</v>
      </c>
      <c r="B596" s="485" t="s">
        <v>6382</v>
      </c>
      <c r="C596" s="485" t="s">
        <v>7755</v>
      </c>
      <c r="D596" s="485" t="s">
        <v>7756</v>
      </c>
      <c r="E596" s="485" t="s">
        <v>5793</v>
      </c>
      <c r="F596" s="485"/>
      <c r="G596" s="485"/>
      <c r="H596" s="485" t="s">
        <v>6358</v>
      </c>
      <c r="I596" s="485"/>
      <c r="J596" s="490" t="s">
        <v>6359</v>
      </c>
      <c r="K596" s="487" t="str">
        <f t="shared" si="19"/>
        <v>Data Element Group = GDC.Sample || Data Element Name = distributor_reference || Definition = Distributor reference number for cancer model. || Data Type = string || Valid Values =  || Example Values =  || Required? = No || Multiplicity =  || CDE Public ID = --</v>
      </c>
    </row>
    <row r="597" spans="1:11" ht="145" hidden="1">
      <c r="A597" s="485" t="str">
        <f t="shared" si="18"/>
        <v>GDC.Sample.ENTITY</v>
      </c>
      <c r="B597" s="485" t="s">
        <v>6382</v>
      </c>
      <c r="C597" s="485" t="s">
        <v>781</v>
      </c>
      <c r="D597" s="485" t="s">
        <v>7757</v>
      </c>
      <c r="E597" s="485"/>
      <c r="F597" s="485"/>
      <c r="G597" s="485"/>
      <c r="H597" s="485"/>
      <c r="I597" s="485"/>
      <c r="J597" s="485"/>
      <c r="K597" s="487" t="str">
        <f t="shared" si="19"/>
        <v xml:space="preserve">Data Element Group = GDC.Sample || Data Element Name = ENTITY || Definition = 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 Data Type =  || Valid Values =  || Example Values =  || Required? =  || Multiplicity =  || CDE Public ID = </v>
      </c>
    </row>
    <row r="598" spans="1:11" ht="43.5" hidden="1">
      <c r="A598" s="485" t="str">
        <f t="shared" si="18"/>
        <v>GDC.Sample.freezing_method</v>
      </c>
      <c r="B598" s="485" t="s">
        <v>6382</v>
      </c>
      <c r="C598" s="485" t="s">
        <v>7758</v>
      </c>
      <c r="D598" s="485" t="s">
        <v>7759</v>
      </c>
      <c r="E598" s="485" t="s">
        <v>5793</v>
      </c>
      <c r="F598" s="485"/>
      <c r="G598" s="485"/>
      <c r="H598" s="485" t="s">
        <v>6358</v>
      </c>
      <c r="I598" s="485"/>
      <c r="J598" s="321" t="s">
        <v>7760</v>
      </c>
      <c r="K598" s="487" t="str">
        <f t="shared" si="19"/>
        <v>Data Element Group = GDC.Sample || Data Element Name = freezing_method || Definition = Text term that represents the method used for freezing the sample. || Data Type = string || Valid Values =  || Example Values =  || Required? = No || Multiplicity =  || CDE Public ID = 5432607 - caDSR</v>
      </c>
    </row>
    <row r="599" spans="1:11" ht="29" hidden="1">
      <c r="A599" s="485" t="str">
        <f t="shared" si="18"/>
        <v>GDC.Sample.growth_rate</v>
      </c>
      <c r="B599" s="485" t="s">
        <v>6382</v>
      </c>
      <c r="C599" s="485" t="s">
        <v>7761</v>
      </c>
      <c r="D599" s="485" t="s">
        <v>7762</v>
      </c>
      <c r="E599" s="485" t="s">
        <v>5852</v>
      </c>
      <c r="F599" s="485"/>
      <c r="G599" s="485"/>
      <c r="H599" s="485" t="s">
        <v>6358</v>
      </c>
      <c r="I599" s="485"/>
      <c r="J599" s="485" t="s">
        <v>6359</v>
      </c>
      <c r="K599" s="487" t="str">
        <f t="shared" si="19"/>
        <v>Data Element Group = GDC.Sample || Data Element Name = growth_rate || Definition = Rate at which the model grows, measured as hours to time to split. || Data Type = integer || Valid Values =  || Example Values =  || Required? = No || Multiplicity =  || CDE Public ID = --</v>
      </c>
    </row>
    <row r="600" spans="1:11" ht="29" hidden="1">
      <c r="A600" s="485" t="str">
        <f t="shared" si="18"/>
        <v>GDC.Sample.id</v>
      </c>
      <c r="B600" s="485" t="s">
        <v>6382</v>
      </c>
      <c r="C600" s="485" t="s">
        <v>6384</v>
      </c>
      <c r="D600" s="485" t="s">
        <v>549</v>
      </c>
      <c r="E600" s="485"/>
      <c r="F600" s="485"/>
      <c r="G600" s="485"/>
      <c r="H600" s="485"/>
      <c r="I600" s="485"/>
      <c r="J600" s="485"/>
      <c r="K600" s="487" t="str">
        <f t="shared" si="19"/>
        <v xml:space="preserve">Data Element Group = GDC.Sample || Data Element Name = id || Definition = a unique key || Data Type =  || Valid Values =  || Example Values =  || Required? =  || Multiplicity =  || CDE Public ID = </v>
      </c>
    </row>
    <row r="601" spans="1:11" ht="43.5" hidden="1">
      <c r="A601" s="485" t="str">
        <f t="shared" si="18"/>
        <v>GDC.Sample.initial_weight</v>
      </c>
      <c r="B601" s="485" t="s">
        <v>6382</v>
      </c>
      <c r="C601" s="485" t="s">
        <v>7763</v>
      </c>
      <c r="D601" s="485" t="s">
        <v>7764</v>
      </c>
      <c r="E601" s="485" t="s">
        <v>306</v>
      </c>
      <c r="F601" s="485"/>
      <c r="G601" s="485"/>
      <c r="H601" s="485" t="s">
        <v>6358</v>
      </c>
      <c r="I601" s="485"/>
      <c r="J601" s="322" t="s">
        <v>7765</v>
      </c>
      <c r="K601" s="487" t="str">
        <f t="shared" si="19"/>
        <v>Data Element Group = GDC.Sample || Data Element Name = initial_weight || Definition = Numeric value that represents the initial weight of the sample, measured in milligrams. || Data Type = number || Valid Values =  || Example Values =  || Required? = No || Multiplicity =  || CDE Public ID = 5432605 - caDSR</v>
      </c>
    </row>
    <row r="602" spans="1:11" ht="29" hidden="1">
      <c r="A602" s="485" t="str">
        <f t="shared" si="18"/>
        <v>GDC.Sample.intermediate_dimension</v>
      </c>
      <c r="B602" s="485" t="s">
        <v>6382</v>
      </c>
      <c r="C602" s="485" t="s">
        <v>7766</v>
      </c>
      <c r="D602" s="485" t="s">
        <v>7767</v>
      </c>
      <c r="E602" s="485" t="s">
        <v>306</v>
      </c>
      <c r="F602" s="485"/>
      <c r="G602" s="485"/>
      <c r="H602" s="485" t="s">
        <v>6358</v>
      </c>
      <c r="I602" s="485"/>
      <c r="J602" s="485" t="s">
        <v>6359</v>
      </c>
      <c r="K602" s="487" t="str">
        <f t="shared" si="19"/>
        <v>Data Element Group = GDC.Sample || Data Element Name = intermediate_dimension || Definition = Intermediate dimension of the sample, in millimeters. || Data Type = number || Valid Values =  || Example Values =  || Required? = No || Multiplicity =  || CDE Public ID = --</v>
      </c>
    </row>
    <row r="603" spans="1:11" ht="43.5" hidden="1">
      <c r="A603" s="485" t="str">
        <f t="shared" si="18"/>
        <v>GDC.Sample.longest_dimension</v>
      </c>
      <c r="B603" s="485" t="s">
        <v>6382</v>
      </c>
      <c r="C603" s="485" t="s">
        <v>7768</v>
      </c>
      <c r="D603" s="485" t="s">
        <v>7769</v>
      </c>
      <c r="E603" s="485" t="s">
        <v>306</v>
      </c>
      <c r="F603" s="485"/>
      <c r="G603" s="485"/>
      <c r="H603" s="485" t="s">
        <v>6358</v>
      </c>
      <c r="I603" s="485"/>
      <c r="J603" s="322" t="s">
        <v>7770</v>
      </c>
      <c r="K603" s="487" t="str">
        <f t="shared" si="19"/>
        <v>Data Element Group = GDC.Sample || Data Element Name = longest_dimension || Definition = Numeric value that represents the longest dimension of the sample, measured in millimeters. || Data Type = number || Valid Values =  || Example Values =  || Required? = No || Multiplicity =  || CDE Public ID = 5432602 - caDSR</v>
      </c>
    </row>
    <row r="604" spans="1:11" ht="409.5" hidden="1">
      <c r="A604" s="485" t="str">
        <f t="shared" si="18"/>
        <v>GDC.Sample.method_of_sample_procurement</v>
      </c>
      <c r="B604" s="485" t="s">
        <v>6382</v>
      </c>
      <c r="C604" s="485" t="s">
        <v>7771</v>
      </c>
      <c r="D604" s="485" t="s">
        <v>7772</v>
      </c>
      <c r="E604" s="485" t="s">
        <v>120</v>
      </c>
      <c r="F604" s="485" t="s">
        <v>7773</v>
      </c>
      <c r="G604" s="485" t="s">
        <v>7774</v>
      </c>
      <c r="H604" s="485" t="s">
        <v>6358</v>
      </c>
      <c r="I604" s="485"/>
      <c r="J604" s="485" t="s">
        <v>6359</v>
      </c>
      <c r="K604" s="487" t="str">
        <f t="shared" si="19"/>
        <v>Data Element Group = GDC.Sample || Data Element Name = method_of_sample_procurement || Definition = The method used to procure the sample used to extract analyte(s). || Data Type = enum || Valid Values = Abdomino-perineal Resection of Rectum
Anterior Resection of Rectum
Ascites Drainage
Aspirate
Autopsy
Biopsy
Blood Draw
Bone Marrow Aspirate
Buccal Mucosal Resection
Core Biopsy
Cystectomy
Deep Parotidectomy
Endo Rectal Tumor Resection
Endolaryngeal Excision
Endoscopic Biopsy
Endoscopic Mucosal Resection (EMR)
Enucleation
Excisional Biopsy
Fine Needle Aspiration
Full Hysterectomy
Glossectomy
Gross Total Resection
Hand Assisted Laparoscopic Radical Nephrectomy
Hysterectomy NOS
Incisional Biopsy
Indeterminant
Laparoscopic Biopsy
Laparoscopic Partial Nephrectomy
Laparoscopic Radical Nephrectomy
Laparoscopic Radical Prostatectomy with Robotics
Laparoscopic Radical Prostatectomy without Robotics
Laryngopharyngectomy
Left Hemicolectomy
Liquid Biopsy
Lobectomy
Local Resection (Exoresection; wall resection)
Lumpectomy
Lymph Node Dissection
Lymphadenectomy
Mandibulectomy
Maxillectomy
Metastasectomy
Modified Radical Mastectomy
Needle Biopsy
Not Allowed To Collect
Omentectomy
Oophorectomy
Open Craniotomy
Open Partial Nephrectomy
Open Radical Nephrectomy
Open Radical Prostatectomy
Orchiectomy
Other
Other Surgical Resection
Palatectomy
Pan-Procto Colectomy
Pancreatectomy
Paracentesis
Parotidectomy, NOS
Partial Hepatectomy
Partial Laryngectomy
Partial Maxillectomy
Partial Nephrectomy
Peritoneal Lavage
Pneumonectomy
Punch Biopsy
Radical Hysterectomy
Radical Maxillectomy
Radical Nephrectomy
Radical Prostatectomy
Right Hemicolectomy
Salpingectomy
Salpingo-oophorectomy
Sigmoid Colectomy
Simple Hysterectomy
Simple Mastectomy
Subtotal Prostatectomy
Subtotal Resection
Superficial Parotidectomy
Supracervical Hysterectomy
Supracricoid Laryngectomy
Supraglottic Laryngectomy
Surgical Resection
Thoracentesis
Thoracoscopic Biopsy
Tonsillectomy
Total Colectomy
Total Hepatectomy
Total Laryngectomy
Total Mastectomy
Total Nephrectomy
Transoral Laser Excision
Transplant
Transurethral resection (TURBT)
Transurethral Resection (TURP)
Transverse Colectomy
Tumor Debulking
Tumor Resection
Vertical Hemilaryngectomy
Wedge Resection
Whipple Procedure
Unknown
Not Reported || Example Values =  Anterior Resection of Rectum
 Ascites Drainage
 Excisional Biopsy || Required? = No || Multiplicity =  || CDE Public ID = --</v>
      </c>
    </row>
    <row r="605" spans="1:11" ht="43.5" hidden="1">
      <c r="A605" s="485" t="str">
        <f t="shared" si="18"/>
        <v>GDC.Sample.oct_embedded</v>
      </c>
      <c r="B605" s="485" t="s">
        <v>6382</v>
      </c>
      <c r="C605" s="485" t="s">
        <v>7775</v>
      </c>
      <c r="D605" s="485" t="s">
        <v>7776</v>
      </c>
      <c r="E605" s="485" t="s">
        <v>5793</v>
      </c>
      <c r="F605" s="485"/>
      <c r="G605" s="485"/>
      <c r="H605" s="485" t="s">
        <v>6358</v>
      </c>
      <c r="I605" s="485"/>
      <c r="J605" s="322" t="s">
        <v>7777</v>
      </c>
      <c r="K605" s="487" t="str">
        <f t="shared" si="19"/>
        <v>Data Element Group = GDC.Sample || Data Element Name = oct_embedded || Definition = Indicator of whether or not the sample was embedded in Optimal Cutting Temperature (OCT) compound. || Data Type = string || Valid Values =  || Example Values =  || Required? = No || Multiplicity =  || CDE Public ID = 5432538 - caDSR</v>
      </c>
    </row>
    <row r="606" spans="1:11" ht="29" hidden="1">
      <c r="A606" s="485" t="str">
        <f t="shared" si="18"/>
        <v>GDC.Sample.passage_count</v>
      </c>
      <c r="B606" s="485" t="s">
        <v>6382</v>
      </c>
      <c r="C606" s="485" t="s">
        <v>7778</v>
      </c>
      <c r="D606" s="485" t="s">
        <v>7779</v>
      </c>
      <c r="E606" s="485" t="s">
        <v>5852</v>
      </c>
      <c r="F606" s="485"/>
      <c r="G606" s="485"/>
      <c r="H606" s="485" t="s">
        <v>6358</v>
      </c>
      <c r="I606" s="485"/>
      <c r="J606" s="490" t="s">
        <v>6359</v>
      </c>
      <c r="K606" s="487" t="str">
        <f t="shared" si="19"/>
        <v>Data Element Group = GDC.Sample || Data Element Name = passage_count || Definition = Number of passages (splits) between the original tissue and this model. || Data Type = integer || Valid Values =  || Example Values =  || Required? = No || Multiplicity =  || CDE Public ID = --</v>
      </c>
    </row>
    <row r="607" spans="1:11" ht="29" hidden="1">
      <c r="A607" s="485" t="str">
        <f t="shared" si="18"/>
        <v>GDC.Sample.pathology_report_uuid</v>
      </c>
      <c r="B607" s="485" t="s">
        <v>6382</v>
      </c>
      <c r="C607" s="485" t="s">
        <v>7780</v>
      </c>
      <c r="D607" s="485" t="s">
        <v>7781</v>
      </c>
      <c r="E607" s="485" t="s">
        <v>5793</v>
      </c>
      <c r="F607" s="485"/>
      <c r="G607" s="485"/>
      <c r="H607" s="485" t="s">
        <v>6358</v>
      </c>
      <c r="I607" s="485"/>
      <c r="J607" s="485" t="s">
        <v>6359</v>
      </c>
      <c r="K607" s="487" t="str">
        <f t="shared" si="19"/>
        <v>Data Element Group = GDC.Sample || Data Element Name = pathology_report_uuid || Definition = UUID of the related pathology report. || Data Type = string || Valid Values =  || Example Values =  || Required? = No || Multiplicity =  || CDE Public ID = --</v>
      </c>
    </row>
    <row r="608" spans="1:11" ht="159.5" hidden="1">
      <c r="A608" s="485" t="str">
        <f t="shared" si="18"/>
        <v>GDC.Sample.preservation_method</v>
      </c>
      <c r="B608" s="485" t="s">
        <v>6382</v>
      </c>
      <c r="C608" s="485" t="s">
        <v>7782</v>
      </c>
      <c r="D608" s="485" t="s">
        <v>7783</v>
      </c>
      <c r="E608" s="485" t="s">
        <v>120</v>
      </c>
      <c r="F608" s="485" t="s">
        <v>7784</v>
      </c>
      <c r="G608" s="485" t="s">
        <v>7785</v>
      </c>
      <c r="H608" s="485" t="s">
        <v>6358</v>
      </c>
      <c r="I608" s="485"/>
      <c r="J608" s="322" t="s">
        <v>7786</v>
      </c>
      <c r="K608" s="487" t="str">
        <f t="shared" si="19"/>
        <v>Data Element Group = GDC.Sample || Data Element Name = preservation_method || Definition = Text term that represents the method used to preserve the sample. || Data Type = enum || Valid Values = Cryopreserved
FFPE
Fresh
Frozen
OCT
Snap Frozen
Unknown
Not Reported || Example Values = Cryopreserved
 FFPE
 Fresh || Required? = No || Multiplicity =  || CDE Public ID = 5432521 - caDSR</v>
      </c>
    </row>
    <row r="609" spans="1:11" ht="43.5" hidden="1">
      <c r="A609" s="485" t="str">
        <f t="shared" si="18"/>
        <v>GDC.Sample.processed_at (TissueSourceSite)</v>
      </c>
      <c r="B609" s="485" t="s">
        <v>6382</v>
      </c>
      <c r="C609" s="485" t="s">
        <v>6497</v>
      </c>
      <c r="D609" s="485" t="s">
        <v>7787</v>
      </c>
      <c r="E609" s="485" t="s">
        <v>7788</v>
      </c>
      <c r="F609" s="485"/>
      <c r="G609" s="485"/>
      <c r="H609" s="485" t="s">
        <v>6358</v>
      </c>
      <c r="I609" s="485"/>
      <c r="J609" s="485"/>
      <c r="K609" s="487" t="str">
        <f t="shared" si="19"/>
        <v xml:space="preserve">Data Element Group = GDC.Sample || Data Element Name = processed_at (TissueSourceSite) || Definition = Samples Processed At Tissue Source Site || Data Type = GDC.TissueSourceSite || Valid Values =  || Example Values =  || Required? = No || Multiplicity =  || CDE Public ID = </v>
      </c>
    </row>
    <row r="610" spans="1:11" ht="29" hidden="1">
      <c r="A610" s="485" t="str">
        <f t="shared" si="18"/>
        <v>GDC.Sample.project_id</v>
      </c>
      <c r="B610" s="485" t="s">
        <v>6382</v>
      </c>
      <c r="C610" s="485" t="s">
        <v>6394</v>
      </c>
      <c r="D610" s="485" t="s">
        <v>6395</v>
      </c>
      <c r="E610" s="485"/>
      <c r="F610" s="485"/>
      <c r="G610" s="485"/>
      <c r="H610" s="485"/>
      <c r="I610" s="485"/>
      <c r="J610" s="485"/>
      <c r="K610" s="487" t="str">
        <f t="shared" si="19"/>
        <v xml:space="preserve">Data Element Group = GDC.Sample || Data Element Name = project_id || Definition = a unique key in combination with submitter_id || Data Type =  || Valid Values =  || Example Values =  || Required? =  || Multiplicity =  || CDE Public ID = </v>
      </c>
    </row>
    <row r="611" spans="1:11" ht="43.5" hidden="1">
      <c r="A611" s="485" t="str">
        <f t="shared" si="18"/>
        <v>GDC.Sample.ref:GDC:ubiquitous_properties</v>
      </c>
      <c r="B611" s="485" t="s">
        <v>6382</v>
      </c>
      <c r="C611" s="485" t="s">
        <v>6396</v>
      </c>
      <c r="D611" s="485" t="s">
        <v>6397</v>
      </c>
      <c r="E611" s="485" t="s">
        <v>6398</v>
      </c>
      <c r="F611" s="485"/>
      <c r="G611" s="485"/>
      <c r="H611" s="485" t="s">
        <v>6398</v>
      </c>
      <c r="I611" s="485"/>
      <c r="J611" s="485"/>
      <c r="K611" s="487" t="str">
        <f t="shared" si="19"/>
        <v xml:space="preserve">Data Element Group = GDC.Sample || Data Element Name = ref:GDC:ubiquitous_properties || Definition = A PropertySet defiend by GDC to hold generic properties that apply to many different entities. || Data Type = n/a || Valid Values =  || Example Values =  || Required? = n/a || Multiplicity =  || CDE Public ID = </v>
      </c>
    </row>
    <row r="612" spans="1:11" ht="29" hidden="1">
      <c r="A612" s="485" t="str">
        <f t="shared" si="18"/>
        <v>GDC.Sample.related_to (Diagnosis)</v>
      </c>
      <c r="B612" s="485" t="s">
        <v>6382</v>
      </c>
      <c r="C612" s="485" t="s">
        <v>7380</v>
      </c>
      <c r="D612" s="485" t="s">
        <v>7789</v>
      </c>
      <c r="E612" s="485" t="s">
        <v>6577</v>
      </c>
      <c r="F612" s="485"/>
      <c r="G612" s="485"/>
      <c r="H612" s="485" t="s">
        <v>6358</v>
      </c>
      <c r="I612" s="485"/>
      <c r="J612" s="485"/>
      <c r="K612" s="487" t="str">
        <f t="shared" si="19"/>
        <v xml:space="preserve">Data Element Group = GDC.Sample || Data Element Name = related_to (Diagnosis) || Definition = Samples Related To Diagnosis || Data Type = GDC.Diagnosis || Valid Values =  || Example Values =  || Required? = No || Multiplicity =  || CDE Public ID = </v>
      </c>
    </row>
    <row r="613" spans="1:11" ht="29" hidden="1">
      <c r="A613" s="485" t="str">
        <f t="shared" si="18"/>
        <v>GDC.Sample.sample_ordinal</v>
      </c>
      <c r="B613" s="485" t="s">
        <v>6382</v>
      </c>
      <c r="C613" s="485" t="s">
        <v>7790</v>
      </c>
      <c r="D613" s="485" t="s">
        <v>7791</v>
      </c>
      <c r="E613" s="485" t="s">
        <v>5852</v>
      </c>
      <c r="F613" s="485"/>
      <c r="G613" s="485"/>
      <c r="H613" s="485" t="s">
        <v>6358</v>
      </c>
      <c r="I613" s="485"/>
      <c r="J613" s="508" t="s">
        <v>6359</v>
      </c>
      <c r="K613" s="487" t="str">
        <f t="shared" si="19"/>
        <v>Data Element Group = GDC.Sample || Data Element Name = sample_ordinal || Definition = A number describing the samples place in an ordered sequence. || Data Type = integer || Valid Values =  || Example Values =  || Required? = No || Multiplicity =  || CDE Public ID = --</v>
      </c>
    </row>
    <row r="614" spans="1:11" ht="409.5" hidden="1">
      <c r="A614" s="485" t="str">
        <f t="shared" si="18"/>
        <v>GDC.Sample.sample_type</v>
      </c>
      <c r="B614" s="485" t="s">
        <v>6382</v>
      </c>
      <c r="C614" s="485" t="s">
        <v>6252</v>
      </c>
      <c r="D614" s="485" t="s">
        <v>6253</v>
      </c>
      <c r="E614" s="485" t="s">
        <v>120</v>
      </c>
      <c r="F614" s="485" t="s">
        <v>7792</v>
      </c>
      <c r="G614" s="485" t="s">
        <v>658</v>
      </c>
      <c r="H614" s="485" t="s">
        <v>6082</v>
      </c>
      <c r="I614" s="485"/>
      <c r="J614" s="321" t="s">
        <v>7793</v>
      </c>
      <c r="K614" s="487" t="str">
        <f t="shared" si="19"/>
        <v>Data Element Group = GDC.Sample || Data Element Name = sample_type || Definition = Text term to describe the source of a biospecimen used for a laboratory test. || Data Type = enum || Valid Values = Additional - New Primary
Additional Metastatic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Mixed Adherent Suspension
Mononuclear Cells from Bone Marrow Normal
Neoplasms of Uncertain and Unknown Behavior
Next Generation Cancer Model
Next Generation Cancer Model Expanded Under Non-conforming Conditions
Not Allowed To Collect
Pleural Effusion
Post neo-adjuvant therapy
Primary Blood Derived Cancer - Bone Marrow
Primary Blood Derived Cancer - Peripheral Blood
Primary Tumor
Primary Xenograft Tissue
Recurrent Blood Derived Cancer - Bone Marrow
Recurrent Blood Derived Cancer - Peripheral Blood
Recurrent Tumor
Repli-G (Qiagen) DNA
Repli-G X (Qiagen) DNA
RNA
Saliva
Slides
Solid Tissue Normal
Total RNA
Tumor
Tumor Adjacent Normal - Post Neo-adjuvant Therapy
Xenograft Tissue
Unknown
Not Reported || Example Values = Additional Metastatic
 Additional - New Primary
 Benign Neoplasms
 Blood Derived Cancer || Required? = Yes || Multiplicity =  || CDE Public ID = 3111302 - caDSR</v>
      </c>
    </row>
    <row r="615" spans="1:11" ht="409.5" hidden="1">
      <c r="A615" s="485" t="str">
        <f t="shared" si="18"/>
        <v>GDC.Sample.sample_type_id</v>
      </c>
      <c r="B615" s="485" t="s">
        <v>6382</v>
      </c>
      <c r="C615" s="485" t="s">
        <v>7794</v>
      </c>
      <c r="D615" s="485" t="s">
        <v>7795</v>
      </c>
      <c r="E615" s="485" t="s">
        <v>120</v>
      </c>
      <c r="F615" s="485" t="s">
        <v>7796</v>
      </c>
      <c r="G615" s="485" t="s">
        <v>7797</v>
      </c>
      <c r="H615" s="485" t="s">
        <v>6358</v>
      </c>
      <c r="I615" s="485"/>
      <c r="J615" s="485" t="s">
        <v>6359</v>
      </c>
      <c r="K615" s="487" t="str">
        <f t="shared" si="19"/>
        <v>Data Element Group = GDC.Sample || Data Element Name = sample_type_id || Definition = The accompanying sample type id for the sample type. || Data Type = enum || Valid Values = 01
02
03
04
05
06
07
08
09
10
11
12
13
14
15
16
17
18
20
30
31
32
40
41
42
50
60
61
85
86
87
99 || Example Values = 01
 02
 03
 || Required? = No || Multiplicity =  || CDE Public ID = --</v>
      </c>
    </row>
    <row r="616" spans="1:11" ht="43.5" hidden="1">
      <c r="A616" s="485" t="str">
        <f t="shared" si="18"/>
        <v>GDC.Sample.shortest_dimension</v>
      </c>
      <c r="B616" s="485" t="s">
        <v>6382</v>
      </c>
      <c r="C616" s="485" t="s">
        <v>7798</v>
      </c>
      <c r="D616" s="485" t="s">
        <v>7799</v>
      </c>
      <c r="E616" s="485" t="s">
        <v>306</v>
      </c>
      <c r="F616" s="485"/>
      <c r="G616" s="485"/>
      <c r="H616" s="485" t="s">
        <v>6358</v>
      </c>
      <c r="I616" s="485"/>
      <c r="J616" s="322" t="s">
        <v>7800</v>
      </c>
      <c r="K616" s="487" t="str">
        <f t="shared" si="19"/>
        <v>Data Element Group = GDC.Sample || Data Element Name = shortest_dimension || Definition = Numeric value that represents the shortest dimension of the sample, measured in millimeters. || Data Type = number || Valid Values =  || Example Values =  || Required? = No || Multiplicity =  || CDE Public ID = 5432603 - caDSR</v>
      </c>
    </row>
    <row r="617" spans="1:11" ht="29" hidden="1">
      <c r="A617" s="485" t="str">
        <f t="shared" si="18"/>
        <v>GDC.Sample.submitter_id</v>
      </c>
      <c r="B617" s="485" t="s">
        <v>6382</v>
      </c>
      <c r="C617" s="485" t="s">
        <v>6412</v>
      </c>
      <c r="D617" s="485" t="s">
        <v>6413</v>
      </c>
      <c r="E617" s="485"/>
      <c r="F617" s="485"/>
      <c r="G617" s="485"/>
      <c r="H617" s="485"/>
      <c r="I617" s="485"/>
      <c r="J617" s="485"/>
      <c r="K617" s="487" t="str">
        <f t="shared" si="19"/>
        <v xml:space="preserve">Data Element Group = GDC.Sample || Data Element Name = submitter_id || Definition = a unique key in combination with project_id || Data Type =  || Valid Values =  || Example Values =  || Required? =  || Multiplicity =  || CDE Public ID = </v>
      </c>
    </row>
    <row r="618" spans="1:11" ht="58" hidden="1">
      <c r="A618" s="485" t="str">
        <f t="shared" si="18"/>
        <v>GDC.Sample.time_between_clamping_and_freezing</v>
      </c>
      <c r="B618" s="485" t="s">
        <v>6382</v>
      </c>
      <c r="C618" s="485" t="s">
        <v>7801</v>
      </c>
      <c r="D618" s="485" t="s">
        <v>7802</v>
      </c>
      <c r="E618" s="485" t="s">
        <v>306</v>
      </c>
      <c r="F618" s="485"/>
      <c r="G618" s="485"/>
      <c r="H618" s="485" t="s">
        <v>6358</v>
      </c>
      <c r="I618" s="485"/>
      <c r="J618" s="321" t="s">
        <v>7803</v>
      </c>
      <c r="K618" s="487" t="str">
        <f t="shared" si="19"/>
        <v>Data Element Group = GDC.Sample || Data Element Name = time_between_clamping_and_freezing || Definition = Numeric representation of the elapsed time between the surgical clamping of blood supply and freezing of the sample, measured in minutes. || Data Type = number || Valid Values =  || Example Values =  || Required? = No || Multiplicity =  || CDE Public ID = 5432611 - caDSR</v>
      </c>
    </row>
    <row r="619" spans="1:11" ht="43.5" hidden="1">
      <c r="A619" s="485" t="str">
        <f t="shared" si="18"/>
        <v>GDC.Sample.time_between_excision_and_freezing</v>
      </c>
      <c r="B619" s="485" t="s">
        <v>6382</v>
      </c>
      <c r="C619" s="485" t="s">
        <v>7804</v>
      </c>
      <c r="D619" s="485" t="s">
        <v>7805</v>
      </c>
      <c r="E619" s="485" t="s">
        <v>306</v>
      </c>
      <c r="F619" s="485"/>
      <c r="G619" s="485"/>
      <c r="H619" s="485" t="s">
        <v>6358</v>
      </c>
      <c r="I619" s="485"/>
      <c r="J619" s="321" t="s">
        <v>7806</v>
      </c>
      <c r="K619" s="487" t="str">
        <f t="shared" si="19"/>
        <v>Data Element Group = GDC.Sample || Data Element Name = time_between_excision_and_freezing || Definition = Numeric representation of the elapsed time between the excision and freezing of the sample, measured in minutes. || Data Type = number || Valid Values =  || Example Values =  || Required? = No || Multiplicity =  || CDE Public ID = 5432612 - caDSR</v>
      </c>
    </row>
    <row r="620" spans="1:11" ht="43.5" hidden="1">
      <c r="A620" s="485" t="str">
        <f t="shared" si="18"/>
        <v>GDC.Sample.tissue_collection_type</v>
      </c>
      <c r="B620" s="485" t="s">
        <v>6382</v>
      </c>
      <c r="C620" s="485" t="s">
        <v>7807</v>
      </c>
      <c r="D620" s="485" t="s">
        <v>7808</v>
      </c>
      <c r="E620" s="485" t="s">
        <v>120</v>
      </c>
      <c r="F620" s="485"/>
      <c r="G620" s="485" t="s">
        <v>7809</v>
      </c>
      <c r="H620" s="485" t="s">
        <v>6358</v>
      </c>
      <c r="I620" s="485"/>
      <c r="J620" s="485" t="s">
        <v>6359</v>
      </c>
      <c r="K620" s="487" t="str">
        <f t="shared" si="19"/>
        <v>Data Element Group = GDC.Sample || Data Element Name = tissue_collection_type || Definition = The text term used to describe the tyoe of collection used to obtain tissue. || Data Type = enum || Valid Values =  || Example Values = Prospective
Retrospective || Required? = No || Multiplicity =  || CDE Public ID = --</v>
      </c>
    </row>
    <row r="621" spans="1:11" ht="145" hidden="1">
      <c r="A621" s="485" t="str">
        <f t="shared" si="18"/>
        <v>GDC.Sample.tissue_type</v>
      </c>
      <c r="B621" s="485" t="s">
        <v>6382</v>
      </c>
      <c r="C621" s="485" t="s">
        <v>7810</v>
      </c>
      <c r="D621" s="485" t="s">
        <v>7811</v>
      </c>
      <c r="E621" s="485" t="s">
        <v>120</v>
      </c>
      <c r="F621" s="485" t="s">
        <v>7812</v>
      </c>
      <c r="G621" s="485" t="s">
        <v>7813</v>
      </c>
      <c r="H621" s="485" t="s">
        <v>6082</v>
      </c>
      <c r="I621" s="485"/>
      <c r="J621" s="321" t="s">
        <v>7814</v>
      </c>
      <c r="K621" s="487" t="str">
        <f t="shared" si="19"/>
        <v>Data Element Group = GDC.Sample || Data Element Name = tissue_type || Definition = Text term that represents a description of the kind of tissue collected with respect to disease status or proximity to tumor tissue. || Data Type = enum || Valid Values = Tumor
Normal
Abnormal
Peritumoral
Unknown
Not Reported || Example Values = Tumor
 Normal
 Abnormal
 Peritumoral || Required? = Yes || Multiplicity =  || CDE Public ID = 5432687 - caDSR</v>
      </c>
    </row>
    <row r="622" spans="1:11" ht="409.5" hidden="1">
      <c r="A622" s="485" t="str">
        <f t="shared" si="18"/>
        <v>GDC.Sample.tumor_code</v>
      </c>
      <c r="B622" s="485" t="s">
        <v>6382</v>
      </c>
      <c r="C622" s="485" t="s">
        <v>7815</v>
      </c>
      <c r="D622" s="485" t="s">
        <v>7816</v>
      </c>
      <c r="E622" s="485" t="s">
        <v>120</v>
      </c>
      <c r="F622" s="485" t="s">
        <v>7817</v>
      </c>
      <c r="G622" s="485" t="s">
        <v>7818</v>
      </c>
      <c r="H622" s="485" t="s">
        <v>6358</v>
      </c>
      <c r="I622" s="485"/>
      <c r="J622" s="485" t="s">
        <v>6359</v>
      </c>
      <c r="K622" s="487" t="str">
        <f t="shared" si="19"/>
        <v>Data Element Group = GDC.Sample || Data Element Name = tumor_code || Definition = Diagnostic tumor code of the tissue sample source. || Data Type = enum || Valid Values = Acute Leukemia of Ambiguous Lineage (ALAL)
Acute lymphoblastic leukemia (ALL)
Acute myeloid leukemia (AML)
Anal Cancer (all types)
Cervical Cancer (all types)
Clear cell sarcoma of the kidney (CCSK)
CNS, ependymoma
CNS, glioblastoma (GBM)
CNS, low grade glioma (LGG)
CNS, medulloblastoma
CNS, other
CNS, rhabdoid tumor
Diffuse Large B-Cell Lymphoma (DLBCL)
Ewing sarcoma
Induction Failure AML (AML-IF)
Lung Cancer (all types)
Neuroblastoma (NBL)
NHL, anaplastic large cell lymphoma
NHL, Burkitt lymphoma (BL)
Non cancerous tissue
Osteosarcoma (OS)
Rhabdoid tumor (kidney) (RT)
Rhabdomyosarcoma
Soft tissue sarcoma, non-rhabdomyosarcoma
Wilms tumor (WT) || Example Values = Non cancerous tissue
Lung Cancer (all types)
CNS, medulloblastoma || Required? = No || Multiplicity =  || CDE Public ID = --</v>
      </c>
    </row>
    <row r="623" spans="1:11" ht="406" hidden="1">
      <c r="A623" s="485" t="str">
        <f t="shared" si="18"/>
        <v>GDC.Sample.tumor_code_id</v>
      </c>
      <c r="B623" s="485" t="s">
        <v>6382</v>
      </c>
      <c r="C623" s="485" t="s">
        <v>7819</v>
      </c>
      <c r="D623" s="485" t="s">
        <v>7820</v>
      </c>
      <c r="E623" s="485" t="s">
        <v>120</v>
      </c>
      <c r="F623" s="485" t="s">
        <v>7821</v>
      </c>
      <c r="G623" s="485" t="s">
        <v>7822</v>
      </c>
      <c r="H623" s="485" t="s">
        <v>6358</v>
      </c>
      <c r="I623" s="485"/>
      <c r="J623" s="485" t="s">
        <v>6359</v>
      </c>
      <c r="K623" s="487" t="str">
        <f t="shared" si="19"/>
        <v>Data Element Group = GDC.Sample || Data Element Name = tumor_code_id || Definition = BCR-defined id code for the tumor sample. || Data Type = enum || Valid Values = 00
01
02
03
04
10
15
20
21
30
40
41
50
51
52
60
61
62
63
64
65
70
71
80
81 || Example Values = 00
 01
 02 || Required? = No || Multiplicity =  || CDE Public ID = --</v>
      </c>
    </row>
    <row r="624" spans="1:11" ht="174" hidden="1">
      <c r="A624" s="485" t="str">
        <f t="shared" si="18"/>
        <v>GDC.Sample.tumor_descriptor</v>
      </c>
      <c r="B624" s="485" t="s">
        <v>6382</v>
      </c>
      <c r="C624" s="485" t="s">
        <v>7823</v>
      </c>
      <c r="D624" s="485" t="s">
        <v>6651</v>
      </c>
      <c r="E624" s="485" t="s">
        <v>120</v>
      </c>
      <c r="F624" s="485" t="s">
        <v>7824</v>
      </c>
      <c r="G624" s="485" t="s">
        <v>7825</v>
      </c>
      <c r="H624" s="485" t="s">
        <v>6358</v>
      </c>
      <c r="I624" s="485"/>
      <c r="J624" s="322" t="s">
        <v>6654</v>
      </c>
      <c r="K624" s="487" t="str">
        <f t="shared" si="19"/>
        <v>Data Element Group = GDC.Sample || Data Element Name = tumor_descriptor || Definition = Text that describes the kind of disease present in the tumor specimen as related to a specific timepoint. || Data Type = enum || Valid Values = Metastatic
NOS
Not Applicable
Premalignant
Primary
Recurrence
Xenograft
Unknown
Not Reported || Example Values = Metastatic
 Primary
 Recurrence || Required? = No || Multiplicity =  || CDE Public ID = 3288124 - caDSR</v>
      </c>
    </row>
    <row r="625" spans="1:11" ht="72.5" hidden="1">
      <c r="A625" s="485" t="str">
        <f t="shared" si="18"/>
        <v>GDC.Slide.bone_marrow_malignant_cells</v>
      </c>
      <c r="B625" s="485" t="s">
        <v>7384</v>
      </c>
      <c r="C625" s="485" t="s">
        <v>7435</v>
      </c>
      <c r="D625" s="485" t="s">
        <v>7436</v>
      </c>
      <c r="E625" s="485" t="s">
        <v>120</v>
      </c>
      <c r="F625" s="485" t="s">
        <v>6447</v>
      </c>
      <c r="G625" s="485"/>
      <c r="H625" s="485" t="s">
        <v>6358</v>
      </c>
      <c r="I625" s="485"/>
      <c r="J625" s="485" t="s">
        <v>6359</v>
      </c>
      <c r="K625" s="487" t="str">
        <f t="shared" si="19"/>
        <v>Data Element Group = GDC.Slide || Data Element Name = bone_marrow_malignant_cells || Definition = The text term used to indicate whether there are malignant cells in the bone marrow. || Data Type = enum || Valid Values = Yes
No
Unknown
Not Reported || Example Values =  || Required? = No || Multiplicity =  || CDE Public ID = --</v>
      </c>
    </row>
    <row r="626" spans="1:11" ht="29" hidden="1">
      <c r="A626" s="485" t="str">
        <f t="shared" si="18"/>
        <v>GDC.Slide.derived_from (Portion)</v>
      </c>
      <c r="B626" s="485" t="s">
        <v>7384</v>
      </c>
      <c r="C626" s="485" t="s">
        <v>6440</v>
      </c>
      <c r="D626" s="485"/>
      <c r="E626" s="485" t="s">
        <v>7553</v>
      </c>
      <c r="F626" s="485"/>
      <c r="G626" s="485"/>
      <c r="H626" s="485" t="s">
        <v>6082</v>
      </c>
      <c r="I626" s="485"/>
      <c r="J626" s="485"/>
      <c r="K626" s="487" t="str">
        <f t="shared" si="19"/>
        <v xml:space="preserve">Data Element Group = GDC.Slide || Data Element Name = derived_from (Portion) || Definition =  || Data Type = GDC.Portion || Valid Values =  || Example Values =  || Required? = Yes || Multiplicity =  || CDE Public ID = </v>
      </c>
    </row>
    <row r="627" spans="1:11" ht="29" hidden="1">
      <c r="A627" s="485" t="str">
        <f t="shared" si="18"/>
        <v>GDC.Slide.derived_from (Sample)</v>
      </c>
      <c r="B627" s="485" t="s">
        <v>7384</v>
      </c>
      <c r="C627" s="485" t="s">
        <v>6380</v>
      </c>
      <c r="D627" s="485"/>
      <c r="E627" s="485" t="s">
        <v>6382</v>
      </c>
      <c r="F627" s="485"/>
      <c r="G627" s="485"/>
      <c r="H627" s="485" t="s">
        <v>6082</v>
      </c>
      <c r="I627" s="485"/>
      <c r="J627" s="485"/>
      <c r="K627" s="487" t="str">
        <f t="shared" si="19"/>
        <v xml:space="preserve">Data Element Group = GDC.Slide || Data Element Name = derived_from (Sample) || Definition =  || Data Type = GDC.Sample || Valid Values =  || Example Values =  || Required? = Yes || Multiplicity =  || CDE Public ID = </v>
      </c>
    </row>
    <row r="628" spans="1:11" ht="43.5" hidden="1">
      <c r="A628" s="485" t="str">
        <f t="shared" si="18"/>
        <v>GDC.Slide.ENTITY</v>
      </c>
      <c r="B628" s="485" t="s">
        <v>7384</v>
      </c>
      <c r="C628" s="485" t="s">
        <v>781</v>
      </c>
      <c r="D628" s="485" t="s">
        <v>7826</v>
      </c>
      <c r="E628" s="485"/>
      <c r="F628" s="485"/>
      <c r="G628" s="485"/>
      <c r="H628" s="485"/>
      <c r="I628" s="485"/>
      <c r="J628" s="485"/>
      <c r="K628" s="487" t="str">
        <f t="shared" si="19"/>
        <v xml:space="preserve">Data Element Group = GDC.Slide || Data Element Name = ENTITY || Definition = A digital image, microscopic or otherwise, of any sample, portion, or sub-part thereof. (GDC) || Data Type =  || Valid Values =  || Example Values =  || Required? =  || Multiplicity =  || CDE Public ID = </v>
      </c>
    </row>
    <row r="629" spans="1:11" ht="29" hidden="1">
      <c r="A629" s="485" t="str">
        <f t="shared" si="18"/>
        <v>GDC.Slide.id</v>
      </c>
      <c r="B629" s="485" t="s">
        <v>7384</v>
      </c>
      <c r="C629" s="485" t="s">
        <v>6384</v>
      </c>
      <c r="D629" s="485" t="s">
        <v>549</v>
      </c>
      <c r="E629" s="485"/>
      <c r="F629" s="485"/>
      <c r="G629" s="485"/>
      <c r="H629" s="485"/>
      <c r="I629" s="485"/>
      <c r="J629" s="490"/>
      <c r="K629" s="487" t="str">
        <f t="shared" si="19"/>
        <v xml:space="preserve">Data Element Group = GDC.Slide || Data Element Name = id || Definition = a unique key || Data Type =  || Valid Values =  || Example Values =  || Required? =  || Multiplicity =  || CDE Public ID = </v>
      </c>
    </row>
    <row r="630" spans="1:11" ht="43.5" hidden="1">
      <c r="A630" s="485" t="str">
        <f t="shared" si="18"/>
        <v>GDC.Slide.number_proliferating_cells</v>
      </c>
      <c r="B630" s="485" t="s">
        <v>7384</v>
      </c>
      <c r="C630" s="485" t="s">
        <v>7494</v>
      </c>
      <c r="D630" s="485" t="s">
        <v>7495</v>
      </c>
      <c r="E630" s="485" t="s">
        <v>5852</v>
      </c>
      <c r="F630" s="485"/>
      <c r="G630" s="485"/>
      <c r="H630" s="485" t="s">
        <v>6358</v>
      </c>
      <c r="I630" s="485"/>
      <c r="J630" s="321" t="s">
        <v>7496</v>
      </c>
      <c r="K630" s="487" t="str">
        <f t="shared" si="19"/>
        <v>Data Element Group = GDC.Slide || Data Element Name = number_proliferating_cells || Definition = Numeric value that represents the count of proliferating cells determined during pathologic review of the sample slide(s). || Data Type = integer || Valid Values =  || Example Values =  || Required? = No || Multiplicity =  || CDE Public ID = 5432636 - caDSR</v>
      </c>
    </row>
    <row r="631" spans="1:11" ht="43.5" hidden="1">
      <c r="A631" s="485" t="str">
        <f t="shared" si="18"/>
        <v>GDC.Slide.percent_eosinophil_infiltration</v>
      </c>
      <c r="B631" s="485" t="s">
        <v>7384</v>
      </c>
      <c r="C631" s="485" t="s">
        <v>7827</v>
      </c>
      <c r="D631" s="485" t="s">
        <v>7828</v>
      </c>
      <c r="E631" s="485" t="s">
        <v>306</v>
      </c>
      <c r="F631" s="485"/>
      <c r="G631" s="485"/>
      <c r="H631" s="485" t="s">
        <v>6358</v>
      </c>
      <c r="I631" s="485"/>
      <c r="J631" s="322" t="s">
        <v>7829</v>
      </c>
      <c r="K631" s="487" t="str">
        <f t="shared" si="19"/>
        <v>Data Element Group = GDC.Slide || Data Element Name = percent_eosinophil_infiltration || Definition = Numeric value to represent the percentage of infiltration by eosinophils in a tumor sample or specimen. || Data Type = number || Valid Values =  || Example Values =  || Required? = No || Multiplicity =  || CDE Public ID = 2897700 - caDSR</v>
      </c>
    </row>
    <row r="632" spans="1:11" ht="43.5" hidden="1">
      <c r="A632" s="485" t="str">
        <f t="shared" si="18"/>
        <v>GDC.Slide.percent_granulocyte_infiltration</v>
      </c>
      <c r="B632" s="485" t="s">
        <v>7384</v>
      </c>
      <c r="C632" s="485" t="s">
        <v>7830</v>
      </c>
      <c r="D632" s="485" t="s">
        <v>7831</v>
      </c>
      <c r="E632" s="485" t="s">
        <v>306</v>
      </c>
      <c r="F632" s="485"/>
      <c r="G632" s="485"/>
      <c r="H632" s="485" t="s">
        <v>6358</v>
      </c>
      <c r="I632" s="485"/>
      <c r="J632" s="322" t="s">
        <v>7832</v>
      </c>
      <c r="K632" s="487" t="str">
        <f t="shared" si="19"/>
        <v>Data Element Group = GDC.Slide || Data Element Name = percent_granulocyte_infiltration || Definition = Numeric value to represent the percentage of infiltration by granulocytes in a tumor sample or specimen. || Data Type = number || Valid Values =  || Example Values =  || Required? = No || Multiplicity =  || CDE Public ID = 2897705 - caDSR</v>
      </c>
    </row>
    <row r="633" spans="1:11" ht="101.5" hidden="1">
      <c r="A633" s="485" t="str">
        <f t="shared" si="18"/>
        <v>GDC.Slide.percent_inflam_infiltration</v>
      </c>
      <c r="B633" s="485" t="s">
        <v>7384</v>
      </c>
      <c r="C633" s="485" t="s">
        <v>7833</v>
      </c>
      <c r="D633" s="485" t="s">
        <v>7834</v>
      </c>
      <c r="E633" s="485" t="s">
        <v>306</v>
      </c>
      <c r="F633" s="485"/>
      <c r="G633" s="485"/>
      <c r="H633" s="485" t="s">
        <v>6358</v>
      </c>
      <c r="I633" s="485"/>
      <c r="J633" s="322" t="s">
        <v>7835</v>
      </c>
      <c r="K633" s="487" t="str">
        <f t="shared" si="19"/>
        <v>Data Element Group = GDC.Slide || Data Element Name = percent_inflam_infiltration || Definition = Numeric value to represent local response to cellular injury, marked by capillary dilatation, edema and leukocyte infiltration; clinically, inflammation is manifest by reddness, heat, pain, swelling and loss of function, with the need to heal damaged tissue. || Data Type = number || Valid Values =  || Example Values =  || Required? = No || Multiplicity =  || CDE Public ID = 2897695 - caDSR</v>
      </c>
    </row>
    <row r="634" spans="1:11" ht="43.5" hidden="1">
      <c r="A634" s="485" t="str">
        <f t="shared" si="18"/>
        <v>GDC.Slide.percent_lymphocyte_infiltration</v>
      </c>
      <c r="B634" s="485" t="s">
        <v>7384</v>
      </c>
      <c r="C634" s="485" t="s">
        <v>7836</v>
      </c>
      <c r="D634" s="485" t="s">
        <v>7837</v>
      </c>
      <c r="E634" s="485" t="s">
        <v>306</v>
      </c>
      <c r="F634" s="485"/>
      <c r="G634" s="485"/>
      <c r="H634" s="485" t="s">
        <v>6358</v>
      </c>
      <c r="I634" s="485"/>
      <c r="J634" s="321" t="s">
        <v>7838</v>
      </c>
      <c r="K634" s="487" t="str">
        <f t="shared" si="19"/>
        <v>Data Element Group = GDC.Slide || Data Element Name = percent_lymphocyte_infiltration || Definition = Numeric value to represent the percentage of infiltration by lymphocytes in a solid tissue normal sample or specimen. || Data Type = number || Valid Values =  || Example Values =  || Required? = No || Multiplicity =  || CDE Public ID = 2897710 - caDSR</v>
      </c>
    </row>
    <row r="635" spans="1:11" ht="43.5" hidden="1">
      <c r="A635" s="485" t="str">
        <f t="shared" si="18"/>
        <v>GDC.Slide.percent_monocyte_infiltration</v>
      </c>
      <c r="B635" s="485" t="s">
        <v>7384</v>
      </c>
      <c r="C635" s="485" t="s">
        <v>7839</v>
      </c>
      <c r="D635" s="485" t="s">
        <v>7840</v>
      </c>
      <c r="E635" s="485" t="s">
        <v>306</v>
      </c>
      <c r="F635" s="485"/>
      <c r="G635" s="485"/>
      <c r="H635" s="485" t="s">
        <v>6358</v>
      </c>
      <c r="I635" s="485"/>
      <c r="J635" s="321" t="s">
        <v>7841</v>
      </c>
      <c r="K635" s="487" t="str">
        <f t="shared" si="19"/>
        <v>Data Element Group = GDC.Slide || Data Element Name = percent_monocyte_infiltration || Definition = Numeric value to represent the percentage of monocyte infiltration in a sample or specimen. || Data Type = number || Valid Values =  || Example Values =  || Required? = No || Multiplicity =  || CDE Public ID = 5455535 - caDSR</v>
      </c>
    </row>
    <row r="636" spans="1:11" ht="43.5" hidden="1">
      <c r="A636" s="485" t="str">
        <f t="shared" si="18"/>
        <v>GDC.Slide.percent_necrosis</v>
      </c>
      <c r="B636" s="485" t="s">
        <v>7384</v>
      </c>
      <c r="C636" s="485" t="s">
        <v>7842</v>
      </c>
      <c r="D636" s="485" t="s">
        <v>7843</v>
      </c>
      <c r="E636" s="485" t="s">
        <v>306</v>
      </c>
      <c r="F636" s="485"/>
      <c r="G636" s="485"/>
      <c r="H636" s="485" t="s">
        <v>6358</v>
      </c>
      <c r="I636" s="485"/>
      <c r="J636" s="321" t="s">
        <v>7844</v>
      </c>
      <c r="K636" s="487" t="str">
        <f t="shared" si="19"/>
        <v>Data Element Group = GDC.Slide || Data Element Name = percent_necrosis || Definition = Numeric value to represent the percentage of cell death in a malignant tumor sample or specimen. || Data Type = number || Valid Values =  || Example Values =  || Required? = No || Multiplicity =  || CDE Public ID = 2841237 - caDSR</v>
      </c>
    </row>
    <row r="637" spans="1:11" ht="43.5" hidden="1">
      <c r="A637" s="485" t="str">
        <f t="shared" si="18"/>
        <v>GDC.Slide.percent_neutrophil_infiltration</v>
      </c>
      <c r="B637" s="485" t="s">
        <v>7384</v>
      </c>
      <c r="C637" s="485" t="s">
        <v>7845</v>
      </c>
      <c r="D637" s="485" t="s">
        <v>7846</v>
      </c>
      <c r="E637" s="485" t="s">
        <v>306</v>
      </c>
      <c r="F637" s="485"/>
      <c r="G637" s="485"/>
      <c r="H637" s="485" t="s">
        <v>6358</v>
      </c>
      <c r="I637" s="485"/>
      <c r="J637" s="321" t="s">
        <v>7847</v>
      </c>
      <c r="K637" s="487" t="str">
        <f t="shared" si="19"/>
        <v>Data Element Group = GDC.Slide || Data Element Name = percent_neutrophil_infiltration || Definition = Numeric value to represent the percentage of infiltration by neutrophils in a tumor sample or specimen. || Data Type = number || Valid Values =  || Example Values =  || Required? = No || Multiplicity =  || CDE Public ID = 2841267 - caDSR</v>
      </c>
    </row>
    <row r="638" spans="1:11" ht="43.5" hidden="1">
      <c r="A638" s="485" t="str">
        <f t="shared" si="18"/>
        <v>GDC.Slide.percent_normal_cells</v>
      </c>
      <c r="B638" s="485" t="s">
        <v>7384</v>
      </c>
      <c r="C638" s="485" t="s">
        <v>7848</v>
      </c>
      <c r="D638" s="485" t="s">
        <v>7849</v>
      </c>
      <c r="E638" s="485" t="s">
        <v>306</v>
      </c>
      <c r="F638" s="485"/>
      <c r="G638" s="485"/>
      <c r="H638" s="485" t="s">
        <v>6358</v>
      </c>
      <c r="I638" s="485"/>
      <c r="J638" s="321" t="s">
        <v>7850</v>
      </c>
      <c r="K638" s="487" t="str">
        <f t="shared" si="19"/>
        <v>Data Element Group = GDC.Slide || Data Element Name = percent_normal_cells || Definition = Numeric value to represent the percentage of normal cell content in a malignant tumor sample or specimen. || Data Type = number || Valid Values =  || Example Values =  || Required? = No || Multiplicity =  || CDE Public ID = 2841233 - caDSR</v>
      </c>
    </row>
    <row r="639" spans="1:11" ht="43.5" hidden="1">
      <c r="A639" s="485" t="str">
        <f t="shared" si="18"/>
        <v>GDC.Slide.percent_rhabdoid_features</v>
      </c>
      <c r="B639" s="485" t="s">
        <v>7384</v>
      </c>
      <c r="C639" s="485" t="s">
        <v>7851</v>
      </c>
      <c r="D639" s="485" t="s">
        <v>7520</v>
      </c>
      <c r="E639" s="485" t="s">
        <v>306</v>
      </c>
      <c r="F639" s="485"/>
      <c r="G639" s="485"/>
      <c r="H639" s="485" t="s">
        <v>6358</v>
      </c>
      <c r="I639" s="485"/>
      <c r="J639" s="321" t="s">
        <v>7521</v>
      </c>
      <c r="K639" s="487" t="str">
        <f t="shared" si="19"/>
        <v>Data Element Group = GDC.Slide || Data Element Name = percent_rhabdoid_features || Definition = Numeric value that represents the percentage of rhabdoid features found in a specific tissue sample. || Data Type = number || Valid Values =  || Example Values =  || Required? = No || Multiplicity =  || CDE Public ID = 6790120 - caDSR</v>
      </c>
    </row>
    <row r="640" spans="1:11" ht="43.5" hidden="1">
      <c r="A640" s="485" t="str">
        <f t="shared" si="18"/>
        <v>GDC.Slide.percent_sarcomatoid_features</v>
      </c>
      <c r="B640" s="485" t="s">
        <v>7384</v>
      </c>
      <c r="C640" s="485" t="s">
        <v>7852</v>
      </c>
      <c r="D640" s="485" t="s">
        <v>7525</v>
      </c>
      <c r="E640" s="485" t="s">
        <v>306</v>
      </c>
      <c r="F640" s="485"/>
      <c r="G640" s="485"/>
      <c r="H640" s="485" t="s">
        <v>6358</v>
      </c>
      <c r="I640" s="485"/>
      <c r="J640" s="321" t="s">
        <v>7526</v>
      </c>
      <c r="K640" s="487" t="str">
        <f t="shared" si="19"/>
        <v>Data Element Group = GDC.Slide || Data Element Name = percent_sarcomatoid_features || Definition = Numeric value that represents the percentage of sarcomatoid features found in a specific tissue sample. || Data Type = number || Valid Values =  || Example Values =  || Required? = No || Multiplicity =  || CDE Public ID = 2429786 - caDSR</v>
      </c>
    </row>
    <row r="641" spans="1:11" ht="72.5" hidden="1">
      <c r="A641" s="485" t="str">
        <f t="shared" si="18"/>
        <v>GDC.Slide.percent_stromal_cells</v>
      </c>
      <c r="B641" s="485" t="s">
        <v>7384</v>
      </c>
      <c r="C641" s="485" t="s">
        <v>7853</v>
      </c>
      <c r="D641" s="485" t="s">
        <v>7854</v>
      </c>
      <c r="E641" s="485" t="s">
        <v>306</v>
      </c>
      <c r="F641" s="485"/>
      <c r="G641" s="485"/>
      <c r="H641" s="485" t="s">
        <v>6358</v>
      </c>
      <c r="I641" s="485"/>
      <c r="J641" s="321" t="s">
        <v>7855</v>
      </c>
      <c r="K641" s="487" t="str">
        <f t="shared" si="19"/>
        <v>Data Element Group = GDC.Slide || Data Element Name = percent_stromal_cells || Definition = Numeric value to represent the percentage of reactive cells that are present in a malignant tumor sample or specimen but are not malignant such as fibroblasts, vascular structures, etc. || Data Type = number || Valid Values =  || Example Values =  || Required? = No || Multiplicity =  || CDE Public ID = 2841241 - caDSR</v>
      </c>
    </row>
    <row r="642" spans="1:11" ht="43.5" hidden="1">
      <c r="A642" s="485" t="str">
        <f t="shared" si="18"/>
        <v>GDC.Slide.percent_tumor_cells</v>
      </c>
      <c r="B642" s="485" t="s">
        <v>7384</v>
      </c>
      <c r="C642" s="485" t="s">
        <v>7856</v>
      </c>
      <c r="D642" s="485" t="s">
        <v>7857</v>
      </c>
      <c r="E642" s="485" t="s">
        <v>306</v>
      </c>
      <c r="F642" s="485"/>
      <c r="G642" s="485"/>
      <c r="H642" s="485" t="s">
        <v>6358</v>
      </c>
      <c r="I642" s="485"/>
      <c r="J642" s="321" t="s">
        <v>7858</v>
      </c>
      <c r="K642" s="487" t="str">
        <f t="shared" si="19"/>
        <v>Data Element Group = GDC.Slide || Data Element Name = percent_tumor_cells || Definition = Numeric value that represents the percentage of infiltration by tumor cells in a sample. || Data Type = number || Valid Values =  || Example Values =  || Required? = No || Multiplicity =  || CDE Public ID = 5432686 - caDSR</v>
      </c>
    </row>
    <row r="643" spans="1:11" ht="43.5" hidden="1">
      <c r="A643" s="485" t="str">
        <f t="shared" ref="A643:A706" si="20">CONCATENATE(B643,".",C643)</f>
        <v>GDC.Slide.percent_tumor_nuclei</v>
      </c>
      <c r="B643" s="485" t="s">
        <v>7384</v>
      </c>
      <c r="C643" s="485" t="s">
        <v>7859</v>
      </c>
      <c r="D643" s="485" t="s">
        <v>7860</v>
      </c>
      <c r="E643" s="485" t="s">
        <v>306</v>
      </c>
      <c r="F643" s="485"/>
      <c r="G643" s="485"/>
      <c r="H643" s="485" t="s">
        <v>6358</v>
      </c>
      <c r="I643" s="485"/>
      <c r="J643" s="494" t="s">
        <v>7861</v>
      </c>
      <c r="K643" s="487" t="str">
        <f t="shared" si="19"/>
        <v>Data Element Group = GDC.Slide || Data Element Name = percent_tumor_nuclei || Definition = Numeric value to represent the percentage of tumor nuclei in a malignant neoplasm sample or specimen. || Data Type = number || Valid Values =  || Example Values =  || Required? = No || Multiplicity =  || CDE Public ID = 2841225 - caDSR</v>
      </c>
    </row>
    <row r="644" spans="1:11" ht="29" hidden="1">
      <c r="A644" s="485" t="str">
        <f t="shared" si="20"/>
        <v>GDC.Slide.project_id</v>
      </c>
      <c r="B644" s="485" t="s">
        <v>7384</v>
      </c>
      <c r="C644" s="485" t="s">
        <v>6394</v>
      </c>
      <c r="D644" s="485" t="s">
        <v>6395</v>
      </c>
      <c r="E644" s="485"/>
      <c r="F644" s="485"/>
      <c r="G644" s="485"/>
      <c r="H644" s="485"/>
      <c r="I644" s="485"/>
      <c r="J644" s="485"/>
      <c r="K644" s="487" t="str">
        <f t="shared" ref="K644:K707" si="21">"Data Element Group = "&amp;B644&amp;" || Data Element Name = "&amp;C644&amp;" || Definition = "&amp;D644&amp;" || Data Type = "&amp;E644&amp;" || Valid Values = "&amp;F644&amp;" || Example Values = "&amp;G644&amp;" || Required? = "&amp;H644&amp;" || Multiplicity = "&amp;I644&amp;" || CDE Public ID = "&amp;J644</f>
        <v xml:space="preserve">Data Element Group = GDC.Slide || Data Element Name = project_id || Definition = a unique key in combination with submitter_id || Data Type =  || Valid Values =  || Example Values =  || Required? =  || Multiplicity =  || CDE Public ID = </v>
      </c>
    </row>
    <row r="645" spans="1:11" ht="101.5" hidden="1">
      <c r="A645" s="485" t="str">
        <f t="shared" si="20"/>
        <v>GDC.Slide.prostatic_chips_positive_count</v>
      </c>
      <c r="B645" s="485" t="s">
        <v>7384</v>
      </c>
      <c r="C645" s="485" t="s">
        <v>7509</v>
      </c>
      <c r="D645" s="485" t="s">
        <v>7862</v>
      </c>
      <c r="E645" s="485" t="s">
        <v>306</v>
      </c>
      <c r="F645" s="485"/>
      <c r="G645" s="485"/>
      <c r="H645" s="485" t="s">
        <v>6358</v>
      </c>
      <c r="I645" s="485"/>
      <c r="J645" s="485" t="s">
        <v>6359</v>
      </c>
      <c r="K645" s="487" t="str">
        <f t="shared" si="21"/>
        <v>Data Element Group = GDC.Slide || Data Element Name = prostatic_chips_positive_count || Definition = The text term used to describe the number of positive prostatic chips, which are generated from transurethral resection of the prostate (TURP) procedures and are generally used for relieving urinary obstruction due to nodular hyperplasia of the prostate (benign prostatic hyperplasia). || Data Type = number || Valid Values =  || Example Values =  || Required? = No || Multiplicity =  || CDE Public ID = --</v>
      </c>
    </row>
    <row r="646" spans="1:11" ht="101.5" hidden="1">
      <c r="A646" s="485" t="str">
        <f t="shared" si="20"/>
        <v>GDC.Slide.prostatic_chips_total_count</v>
      </c>
      <c r="B646" s="485" t="s">
        <v>7384</v>
      </c>
      <c r="C646" s="485" t="s">
        <v>7511</v>
      </c>
      <c r="D646" s="485" t="s">
        <v>7512</v>
      </c>
      <c r="E646" s="485" t="s">
        <v>306</v>
      </c>
      <c r="F646" s="485"/>
      <c r="G646" s="485"/>
      <c r="H646" s="485" t="s">
        <v>6358</v>
      </c>
      <c r="I646" s="485"/>
      <c r="J646" s="485" t="s">
        <v>6359</v>
      </c>
      <c r="K646" s="487" t="str">
        <f t="shared" si="21"/>
        <v>Data Element Group = GDC.Slide || Data Element Name = prostatic_chips_total_count || Definition = The text term used to describe the total number of prostatic chips, which are generated from transurethral resection of the prostate (TURP) procedures and are generally used for relieving urinary obstruction due to nodular hyperplasia of the prostate (benign prostatic hyperplasia). || Data Type = number || Valid Values =  || Example Values =  || Required? = No || Multiplicity =  || CDE Public ID = --</v>
      </c>
    </row>
    <row r="647" spans="1:11" ht="58" hidden="1">
      <c r="A647" s="485" t="str">
        <f t="shared" si="20"/>
        <v>GDC.Slide.prostatic_involvement_percent</v>
      </c>
      <c r="B647" s="485" t="s">
        <v>7384</v>
      </c>
      <c r="C647" s="485" t="s">
        <v>7513</v>
      </c>
      <c r="D647" s="485" t="s">
        <v>7863</v>
      </c>
      <c r="E647" s="485" t="s">
        <v>306</v>
      </c>
      <c r="F647" s="485"/>
      <c r="G647" s="485"/>
      <c r="H647" s="485" t="s">
        <v>6358</v>
      </c>
      <c r="I647" s="485"/>
      <c r="J647" s="485" t="s">
        <v>6359</v>
      </c>
      <c r="K647" s="487" t="str">
        <f t="shared" si="21"/>
        <v>Data Element Group = GDC.Slide || Data Element Name = prostatic_involvement_percent || Definition = 	
Numeric value that represents the percentage of prostatic involvement found in a specific tissue sample. || Data Type = number || Valid Values =  || Example Values =  || Required? = No || Multiplicity =  || CDE Public ID = --</v>
      </c>
    </row>
    <row r="648" spans="1:11" ht="43.5" hidden="1">
      <c r="A648" s="485" t="str">
        <f t="shared" si="20"/>
        <v>GDC.Slide.ref:GDC:ubiquitous_properties</v>
      </c>
      <c r="B648" s="485" t="s">
        <v>7384</v>
      </c>
      <c r="C648" s="485" t="s">
        <v>6396</v>
      </c>
      <c r="D648" s="485" t="s">
        <v>6397</v>
      </c>
      <c r="E648" s="485" t="s">
        <v>6398</v>
      </c>
      <c r="F648" s="485"/>
      <c r="G648" s="485"/>
      <c r="H648" s="485" t="s">
        <v>6398</v>
      </c>
      <c r="I648" s="485"/>
      <c r="J648" s="490"/>
      <c r="K648" s="487" t="str">
        <f t="shared" si="21"/>
        <v xml:space="preserve">Data Element Group = GDC.Slide || Data Element Name = ref:GDC:ubiquitous_properties || Definition = A PropertySet defiend by GDC to hold generic properties that apply to many different entities. || Data Type = n/a || Valid Values =  || Example Values =  || Required? = n/a || Multiplicity =  || CDE Public ID = </v>
      </c>
    </row>
    <row r="649" spans="1:11" ht="29" hidden="1">
      <c r="A649" s="485" t="str">
        <f t="shared" si="20"/>
        <v>GDC.Slide.section_location</v>
      </c>
      <c r="B649" s="485" t="s">
        <v>7384</v>
      </c>
      <c r="C649" s="485" t="s">
        <v>7864</v>
      </c>
      <c r="D649" s="485" t="s">
        <v>7865</v>
      </c>
      <c r="E649" s="485" t="s">
        <v>5793</v>
      </c>
      <c r="F649" s="485"/>
      <c r="G649" s="485"/>
      <c r="H649" s="485" t="s">
        <v>6082</v>
      </c>
      <c r="I649" s="485"/>
      <c r="J649" s="485" t="s">
        <v>6359</v>
      </c>
      <c r="K649" s="487" t="str">
        <f t="shared" si="21"/>
        <v>Data Element Group = GDC.Slide || Data Element Name = section_location || Definition = Tissue source of the slide. || Data Type = string || Valid Values =  || Example Values =  || Required? = Yes || Multiplicity =  || CDE Public ID = --</v>
      </c>
    </row>
    <row r="650" spans="1:11" ht="29" hidden="1">
      <c r="A650" s="485" t="str">
        <f t="shared" si="20"/>
        <v>GDC.Slide.submitter_id</v>
      </c>
      <c r="B650" s="485" t="s">
        <v>7384</v>
      </c>
      <c r="C650" s="485" t="s">
        <v>6412</v>
      </c>
      <c r="D650" s="485" t="s">
        <v>6413</v>
      </c>
      <c r="E650" s="485"/>
      <c r="F650" s="485"/>
      <c r="G650" s="485"/>
      <c r="H650" s="485"/>
      <c r="I650" s="485"/>
      <c r="J650" s="485"/>
      <c r="K650" s="487" t="str">
        <f t="shared" si="21"/>
        <v xml:space="preserve">Data Element Group = GDC.Slide || Data Element Name = submitter_id || Definition = a unique key in combination with project_id || Data Type =  || Valid Values =  || Example Values =  || Required? =  || Multiplicity =  || CDE Public ID = </v>
      </c>
    </row>
    <row r="651" spans="1:11" ht="43.5" hidden="1">
      <c r="A651" s="485" t="str">
        <f t="shared" si="20"/>
        <v>GDC.Slide.tissue_microarray_coordinates</v>
      </c>
      <c r="B651" s="485" t="s">
        <v>7384</v>
      </c>
      <c r="C651" s="485" t="s">
        <v>7866</v>
      </c>
      <c r="D651" s="485" t="s">
        <v>7867</v>
      </c>
      <c r="E651" s="485" t="s">
        <v>5793</v>
      </c>
      <c r="F651" s="485"/>
      <c r="G651" s="485"/>
      <c r="H651" s="485" t="s">
        <v>6358</v>
      </c>
      <c r="I651" s="485"/>
      <c r="J651" s="485" t="s">
        <v>6359</v>
      </c>
      <c r="K651" s="487" t="str">
        <f t="shared" si="21"/>
        <v>Data Element Group = GDC.Slide || Data Element Name = tissue_microarray_coordinates || Definition = The alphanumeric term used to describe the coordinates of a specific tissue located on a tissue microarray slide. || Data Type = string || Valid Values =  || Example Values =  || Required? = No || Multiplicity =  || CDE Public ID = --</v>
      </c>
    </row>
    <row r="652" spans="1:11" ht="43.5" hidden="1">
      <c r="A652" s="485" t="str">
        <f t="shared" si="20"/>
        <v>GDC.SlideImage.data_category</v>
      </c>
      <c r="B652" s="485" t="s">
        <v>7868</v>
      </c>
      <c r="C652" s="485" t="s">
        <v>6415</v>
      </c>
      <c r="D652" s="485" t="s">
        <v>6416</v>
      </c>
      <c r="E652" s="485" t="s">
        <v>120</v>
      </c>
      <c r="F652" s="485" t="s">
        <v>6461</v>
      </c>
      <c r="G652" s="485" t="s">
        <v>6461</v>
      </c>
      <c r="H652" s="485" t="s">
        <v>6082</v>
      </c>
      <c r="I652" s="485"/>
      <c r="J652" s="485" t="s">
        <v>6359</v>
      </c>
      <c r="K652" s="487" t="str">
        <f t="shared" si="21"/>
        <v>Data Element Group = GDC.SlideImage || Data Element Name = data_category || Definition = Broad categorization of the contents of the data file. || Data Type = enum || Valid Values = Biospecimen || Example Values = Biospecimen || Required? = Yes || Multiplicity =  || CDE Public ID = --</v>
      </c>
    </row>
    <row r="653" spans="1:11" ht="101.5" hidden="1">
      <c r="A653" s="485" t="str">
        <f t="shared" si="20"/>
        <v>GDC.SlideImage.data_format</v>
      </c>
      <c r="B653" s="485" t="s">
        <v>7868</v>
      </c>
      <c r="C653" s="485" t="s">
        <v>6418</v>
      </c>
      <c r="D653" s="485" t="s">
        <v>6419</v>
      </c>
      <c r="E653" s="485" t="s">
        <v>120</v>
      </c>
      <c r="F653" s="485" t="s">
        <v>7869</v>
      </c>
      <c r="G653" s="485" t="s">
        <v>7870</v>
      </c>
      <c r="H653" s="485" t="s">
        <v>6082</v>
      </c>
      <c r="I653" s="485"/>
      <c r="J653" s="485" t="s">
        <v>6359</v>
      </c>
      <c r="K653" s="487" t="str">
        <f t="shared" si="21"/>
        <v>Data Element Group = GDC.SlideImage || Data Element Name = data_format || Definition = Format of the data files. || Data Type = enum || Valid Values = JPEG
JPEG 2000
SVS
TIFF || Example Values = JPEG
SVS
TIFF || Required? = Yes || Multiplicity =  || CDE Public ID = --</v>
      </c>
    </row>
    <row r="654" spans="1:11" ht="29" hidden="1">
      <c r="A654" s="485" t="str">
        <f t="shared" si="20"/>
        <v>GDC.SlideImage.data_from (Slide)</v>
      </c>
      <c r="B654" s="485" t="s">
        <v>7868</v>
      </c>
      <c r="C654" s="485" t="s">
        <v>7871</v>
      </c>
      <c r="D654" s="485" t="s">
        <v>7872</v>
      </c>
      <c r="E654" s="485" t="s">
        <v>7384</v>
      </c>
      <c r="F654" s="485"/>
      <c r="G654" s="485"/>
      <c r="H654" s="485" t="s">
        <v>6082</v>
      </c>
      <c r="I654" s="485"/>
      <c r="J654" s="485"/>
      <c r="K654" s="487" t="str">
        <f t="shared" si="21"/>
        <v xml:space="preserve">Data Element Group = GDC.SlideImage || Data Element Name = data_from (Slide) || Definition = Slide Images Data From Slide || Data Type = GDC.Slide || Valid Values =  || Example Values =  || Required? = Yes || Multiplicity =  || CDE Public ID = </v>
      </c>
    </row>
    <row r="655" spans="1:11" ht="72.5" hidden="1">
      <c r="A655" s="485" t="str">
        <f t="shared" si="20"/>
        <v>GDC.SlideImage.data_type</v>
      </c>
      <c r="B655" s="485" t="s">
        <v>7868</v>
      </c>
      <c r="C655" s="485" t="s">
        <v>6421</v>
      </c>
      <c r="D655" s="485" t="s">
        <v>6422</v>
      </c>
      <c r="E655" s="485" t="s">
        <v>120</v>
      </c>
      <c r="F655" s="485" t="s">
        <v>7873</v>
      </c>
      <c r="G655" s="485" t="s">
        <v>7874</v>
      </c>
      <c r="H655" s="485" t="s">
        <v>6082</v>
      </c>
      <c r="I655" s="485"/>
      <c r="J655" s="490" t="s">
        <v>6359</v>
      </c>
      <c r="K655" s="487" t="str">
        <f t="shared" si="21"/>
        <v>Data Element Group = GDC.SlideImage || Data Element Name = data_type || Definition = Specific content type of the data file. || Data Type = enum || Valid Values = Cell Culture Image
Slide Image
Tissue Microarray Image || Example Values = Cell Culture Image
Slide Image || Required? = Yes || Multiplicity =  || CDE Public ID = --</v>
      </c>
    </row>
    <row r="656" spans="1:11" ht="29" hidden="1">
      <c r="A656" s="485" t="str">
        <f t="shared" si="20"/>
        <v>GDC.SlideImage.ENTITY</v>
      </c>
      <c r="B656" s="485" t="s">
        <v>7868</v>
      </c>
      <c r="C656" s="485" t="s">
        <v>781</v>
      </c>
      <c r="D656" s="485" t="s">
        <v>7875</v>
      </c>
      <c r="E656" s="485"/>
      <c r="F656" s="485"/>
      <c r="G656" s="485"/>
      <c r="H656" s="485"/>
      <c r="I656" s="485"/>
      <c r="J656" s="490"/>
      <c r="K656" s="487" t="str">
        <f t="shared" si="21"/>
        <v xml:space="preserve">Data Element Group = GDC.SlideImage || Data Element Name = ENTITY || Definition = Data file containing image of a slide. || Data Type =  || Valid Values =  || Example Values =  || Required? =  || Multiplicity =  || CDE Public ID = </v>
      </c>
    </row>
    <row r="657" spans="1:11" ht="87" hidden="1">
      <c r="A657" s="485" t="str">
        <f t="shared" si="20"/>
        <v>GDC.SlideImage.experimental_strategy</v>
      </c>
      <c r="B657" s="485" t="s">
        <v>7868</v>
      </c>
      <c r="C657" s="485" t="s">
        <v>7596</v>
      </c>
      <c r="D657" s="485" t="s">
        <v>7876</v>
      </c>
      <c r="E657" s="485" t="s">
        <v>120</v>
      </c>
      <c r="F657" s="485" t="s">
        <v>7877</v>
      </c>
      <c r="G657" s="485" t="s">
        <v>7877</v>
      </c>
      <c r="H657" s="485" t="s">
        <v>6082</v>
      </c>
      <c r="I657" s="485"/>
      <c r="J657" s="485" t="s">
        <v>6359</v>
      </c>
      <c r="K657" s="487" t="str">
        <f t="shared" si="21"/>
        <v>Data Element Group = GDC.SlideImage || Data Element Name = experimental_strategy || Definition = Classification of the image type with respect to its experimental use. || Data Type = enum || Valid Values = Cell Culture
Diagnostic Slide
Tissue Slide || Example Values = Cell Culture
Diagnostic Slide
Tissue Slide || Required? = Yes || Multiplicity =  || CDE Public ID = --</v>
      </c>
    </row>
    <row r="658" spans="1:11" ht="29" hidden="1">
      <c r="A658" s="485" t="str">
        <f t="shared" si="20"/>
        <v>GDC.SlideImage.file_name</v>
      </c>
      <c r="B658" s="485" t="s">
        <v>7868</v>
      </c>
      <c r="C658" s="485" t="s">
        <v>5940</v>
      </c>
      <c r="D658" s="485" t="s">
        <v>7720</v>
      </c>
      <c r="E658" s="485" t="s">
        <v>5793</v>
      </c>
      <c r="F658" s="485"/>
      <c r="G658" s="485"/>
      <c r="H658" s="485" t="s">
        <v>6082</v>
      </c>
      <c r="I658" s="485"/>
      <c r="J658" s="485" t="s">
        <v>6359</v>
      </c>
      <c r="K658" s="487" t="str">
        <f t="shared" si="21"/>
        <v>Data Element Group = GDC.SlideImage || Data Element Name = file_name || Definition = The name (or part of a name) of a file (of any type). || Data Type = string || Valid Values =  || Example Values =  || Required? = Yes || Multiplicity =  || CDE Public ID = --</v>
      </c>
    </row>
    <row r="659" spans="1:11" ht="29" hidden="1">
      <c r="A659" s="485" t="str">
        <f t="shared" si="20"/>
        <v>GDC.SlideImage.file_size</v>
      </c>
      <c r="B659" s="485" t="s">
        <v>7868</v>
      </c>
      <c r="C659" s="485" t="s">
        <v>5942</v>
      </c>
      <c r="D659" s="485" t="s">
        <v>7721</v>
      </c>
      <c r="E659" s="485" t="s">
        <v>5852</v>
      </c>
      <c r="F659" s="485"/>
      <c r="G659" s="485"/>
      <c r="H659" s="485" t="s">
        <v>6082</v>
      </c>
      <c r="I659" s="485"/>
      <c r="J659" s="485" t="s">
        <v>6359</v>
      </c>
      <c r="K659" s="487" t="str">
        <f t="shared" si="21"/>
        <v>Data Element Group = GDC.SlideImage || Data Element Name = file_size || Definition = The size of the data file (object) in bytes. || Data Type = integer || Valid Values =  || Example Values =  || Required? = Yes || Multiplicity =  || CDE Public ID = --</v>
      </c>
    </row>
    <row r="660" spans="1:11" ht="29" hidden="1">
      <c r="A660" s="485" t="str">
        <f t="shared" si="20"/>
        <v>GDC.SlideImage.id</v>
      </c>
      <c r="B660" s="485" t="s">
        <v>7868</v>
      </c>
      <c r="C660" s="485" t="s">
        <v>6384</v>
      </c>
      <c r="D660" s="485" t="s">
        <v>549</v>
      </c>
      <c r="E660" s="485"/>
      <c r="F660" s="485"/>
      <c r="G660" s="485"/>
      <c r="H660" s="485"/>
      <c r="I660" s="485"/>
      <c r="J660" s="485"/>
      <c r="K660" s="487" t="str">
        <f t="shared" si="21"/>
        <v xml:space="preserve">Data Element Group = GDC.SlideImage || Data Element Name = id || Definition = a unique key || Data Type =  || Valid Values =  || Example Values =  || Required? =  || Multiplicity =  || CDE Public ID = </v>
      </c>
    </row>
    <row r="661" spans="1:11" ht="58" hidden="1">
      <c r="A661" s="485" t="str">
        <f t="shared" si="20"/>
        <v>GDC.SlideImage.imaging_date</v>
      </c>
      <c r="B661" s="485" t="s">
        <v>7868</v>
      </c>
      <c r="C661" s="485" t="s">
        <v>7878</v>
      </c>
      <c r="D661" s="485" t="s">
        <v>7879</v>
      </c>
      <c r="E661" s="485" t="s">
        <v>7880</v>
      </c>
      <c r="F661" s="485" t="s">
        <v>7881</v>
      </c>
      <c r="G661" s="485"/>
      <c r="H661" s="485" t="s">
        <v>6358</v>
      </c>
      <c r="I661" s="485"/>
      <c r="J661" s="485" t="s">
        <v>6359</v>
      </c>
      <c r="K661" s="487" t="str">
        <f t="shared" si="21"/>
        <v>Data Element Group = GDC.SlideImage || Data Element Name = imaging_date || Definition = A combination of date and time of day in the form [-]CCYY-MM-DDThh:mm:ss[Z|(+|-)hh:mm] || Data Type = One of:string (Format: date-time)
null || Valid Values = string (Format: date-time)
null || Example Values =  || Required? = No || Multiplicity =  || CDE Public ID = --</v>
      </c>
    </row>
    <row r="662" spans="1:11" ht="29" hidden="1">
      <c r="A662" s="485" t="str">
        <f t="shared" si="20"/>
        <v>GDC.SlideImage.magnification</v>
      </c>
      <c r="B662" s="485" t="s">
        <v>7868</v>
      </c>
      <c r="C662" s="485" t="s">
        <v>7882</v>
      </c>
      <c r="D662" s="485" t="s">
        <v>7883</v>
      </c>
      <c r="E662" s="485" t="s">
        <v>306</v>
      </c>
      <c r="F662" s="485"/>
      <c r="G662" s="485"/>
      <c r="H662" s="485" t="s">
        <v>6358</v>
      </c>
      <c r="I662" s="485"/>
      <c r="J662" s="485" t="s">
        <v>6359</v>
      </c>
      <c r="K662" s="487" t="str">
        <f t="shared" si="21"/>
        <v>Data Element Group = GDC.SlideImage || Data Element Name = magnification || Definition = Magnification used to capture the image. || Data Type = number || Valid Values =  || Example Values =  || Required? = No || Multiplicity =  || CDE Public ID = --</v>
      </c>
    </row>
    <row r="663" spans="1:11" ht="43.5" hidden="1">
      <c r="A663" s="485" t="str">
        <f t="shared" si="20"/>
        <v>GDC.SlideImage.md5sum</v>
      </c>
      <c r="B663" s="485" t="s">
        <v>7868</v>
      </c>
      <c r="C663" s="485" t="s">
        <v>5950</v>
      </c>
      <c r="D663" s="485" t="s">
        <v>7722</v>
      </c>
      <c r="E663" s="485" t="s">
        <v>5793</v>
      </c>
      <c r="F663" s="485"/>
      <c r="G663" s="485"/>
      <c r="H663" s="485" t="s">
        <v>6082</v>
      </c>
      <c r="I663" s="485"/>
      <c r="J663" s="485" t="s">
        <v>6359</v>
      </c>
      <c r="K663" s="487" t="str">
        <f t="shared" si="21"/>
        <v>Data Element Group = GDC.SlideImage || Data Element Name = md5sum || Definition = The 128-bit hash value expressed as a 32 digit hexadecimal number (in lower case) used as a file's digital fingerprint. || Data Type = string || Valid Values =  || Example Values =  || Required? = Yes || Multiplicity =  || CDE Public ID = --</v>
      </c>
    </row>
    <row r="664" spans="1:11" ht="29" hidden="1">
      <c r="A664" s="485" t="str">
        <f t="shared" si="20"/>
        <v>GDC.SlideImage.project_id</v>
      </c>
      <c r="B664" s="485" t="s">
        <v>7868</v>
      </c>
      <c r="C664" s="485" t="s">
        <v>6394</v>
      </c>
      <c r="D664" s="485" t="s">
        <v>6395</v>
      </c>
      <c r="E664" s="485"/>
      <c r="F664" s="485"/>
      <c r="G664" s="485"/>
      <c r="H664" s="485"/>
      <c r="I664" s="485"/>
      <c r="J664" s="485"/>
      <c r="K664" s="487" t="str">
        <f t="shared" si="21"/>
        <v xml:space="preserve">Data Element Group = GDC.SlideImage || Data Element Name = project_id || Definition = a unique key in combination with submitter_id || Data Type =  || Valid Values =  || Example Values =  || Required? =  || Multiplicity =  || CDE Public ID = </v>
      </c>
    </row>
    <row r="665" spans="1:11" ht="43.5" hidden="1">
      <c r="A665" s="485" t="str">
        <f t="shared" si="20"/>
        <v>GDC.SlideImage.ref:GDC.data_file_properties</v>
      </c>
      <c r="B665" s="485" t="s">
        <v>7868</v>
      </c>
      <c r="C665" s="485" t="s">
        <v>6518</v>
      </c>
      <c r="D665" s="485" t="s">
        <v>6469</v>
      </c>
      <c r="E665" s="485" t="s">
        <v>6398</v>
      </c>
      <c r="F665" s="485"/>
      <c r="G665" s="485"/>
      <c r="H665" s="485" t="s">
        <v>6398</v>
      </c>
      <c r="I665" s="485"/>
      <c r="J665" s="485"/>
      <c r="K665" s="487" t="str">
        <f t="shared" si="21"/>
        <v xml:space="preserve">Data Element Group = GDC.SlideImage || Data Element Name = ref:GDC.data_file_properties || Definition = A PropertySet defiend by GDC to hold generic properties that apply to many data file entities. || Data Type = n/a || Valid Values =  || Example Values =  || Required? = n/a || Multiplicity =  || CDE Public ID = </v>
      </c>
    </row>
    <row r="666" spans="1:11" ht="43.5" hidden="1">
      <c r="A666" s="490" t="str">
        <f t="shared" si="20"/>
        <v>GDC.SlideImage.state_comment</v>
      </c>
      <c r="B666" s="490" t="s">
        <v>7868</v>
      </c>
      <c r="C666" s="490" t="s">
        <v>6429</v>
      </c>
      <c r="D666" s="490" t="s">
        <v>6430</v>
      </c>
      <c r="E666" s="490" t="s">
        <v>5793</v>
      </c>
      <c r="F666" s="490"/>
      <c r="G666" s="490"/>
      <c r="H666" s="490" t="s">
        <v>6358</v>
      </c>
      <c r="I666" s="490"/>
      <c r="J666" s="490" t="s">
        <v>6359</v>
      </c>
      <c r="K666" s="487" t="str">
        <f t="shared" si="21"/>
        <v>Data Element Group = GDC.SlideImage || Data Element Name = state_comment || Definition = Optional comment about why the file is in the current state, mainly for invalid state. || Data Type = string || Valid Values =  || Example Values =  || Required? = No || Multiplicity =  || CDE Public ID = --</v>
      </c>
    </row>
    <row r="667" spans="1:11" ht="29" hidden="1">
      <c r="A667" s="485" t="str">
        <f t="shared" si="20"/>
        <v>GDC.SlideImage.submitter_id</v>
      </c>
      <c r="B667" s="485" t="s">
        <v>7868</v>
      </c>
      <c r="C667" s="485" t="s">
        <v>6412</v>
      </c>
      <c r="D667" s="485" t="s">
        <v>6413</v>
      </c>
      <c r="E667" s="485"/>
      <c r="F667" s="485"/>
      <c r="G667" s="485"/>
      <c r="H667" s="485"/>
      <c r="I667" s="485"/>
      <c r="J667" s="485"/>
      <c r="K667" s="487" t="str">
        <f t="shared" si="21"/>
        <v xml:space="preserve">Data Element Group = GDC.SlideImage || Data Element Name = submitter_id || Definition = a unique key in combination with project_id || Data Type =  || Valid Values =  || Example Values =  || Required? =  || Multiplicity =  || CDE Public ID = </v>
      </c>
    </row>
    <row r="668" spans="1:11" ht="43.5" hidden="1">
      <c r="A668" s="485" t="str">
        <f t="shared" si="20"/>
        <v>GDC.SubmittedAlignedReads.data_category</v>
      </c>
      <c r="B668" s="485" t="s">
        <v>7884</v>
      </c>
      <c r="C668" s="485" t="s">
        <v>6415</v>
      </c>
      <c r="D668" s="485" t="s">
        <v>6416</v>
      </c>
      <c r="E668" s="485" t="s">
        <v>120</v>
      </c>
      <c r="F668" s="485" t="s">
        <v>7885</v>
      </c>
      <c r="G668" s="485"/>
      <c r="H668" s="485" t="s">
        <v>6082</v>
      </c>
      <c r="I668" s="485"/>
      <c r="J668" s="485" t="s">
        <v>6359</v>
      </c>
      <c r="K668" s="487" t="str">
        <f t="shared" si="21"/>
        <v>Data Element Group = GDC.SubmittedAlignedReads || Data Element Name = data_category || Definition = Broad categorization of the contents of the data file. || Data Type = enum || Valid Values = Sequencing Reads || Example Values =  || Required? = Yes || Multiplicity =  || CDE Public ID = --</v>
      </c>
    </row>
    <row r="669" spans="1:11" ht="29" hidden="1">
      <c r="A669" s="485" t="str">
        <f t="shared" si="20"/>
        <v>GDC.SubmittedAlignedReads.data_format</v>
      </c>
      <c r="B669" s="485" t="s">
        <v>7884</v>
      </c>
      <c r="C669" s="485" t="s">
        <v>6418</v>
      </c>
      <c r="D669" s="485" t="s">
        <v>6419</v>
      </c>
      <c r="E669" s="485" t="s">
        <v>120</v>
      </c>
      <c r="F669" s="485" t="s">
        <v>7886</v>
      </c>
      <c r="G669" s="485"/>
      <c r="H669" s="485" t="s">
        <v>6082</v>
      </c>
      <c r="I669" s="485"/>
      <c r="J669" s="485" t="s">
        <v>6359</v>
      </c>
      <c r="K669" s="487" t="str">
        <f t="shared" si="21"/>
        <v>Data Element Group = GDC.SubmittedAlignedReads || Data Element Name = data_format || Definition = Format of the data files. || Data Type = enum || Valid Values = BAM || Example Values =  || Required? = Yes || Multiplicity =  || CDE Public ID = --</v>
      </c>
    </row>
    <row r="670" spans="1:11" ht="43.5" hidden="1">
      <c r="A670" s="485" t="str">
        <f t="shared" si="20"/>
        <v>GDC.SubmittedAlignedReads.data_from (ReadGroup)</v>
      </c>
      <c r="B670" s="485" t="s">
        <v>7884</v>
      </c>
      <c r="C670" s="485" t="s">
        <v>7887</v>
      </c>
      <c r="D670" s="485" t="s">
        <v>7888</v>
      </c>
      <c r="E670" s="485" t="s">
        <v>6952</v>
      </c>
      <c r="F670" s="485"/>
      <c r="G670" s="485"/>
      <c r="H670" s="485" t="s">
        <v>6082</v>
      </c>
      <c r="I670" s="485"/>
      <c r="J670" s="485" t="s">
        <v>6359</v>
      </c>
      <c r="K670" s="487" t="str">
        <f t="shared" si="21"/>
        <v>Data Element Group = GDC.SubmittedAlignedReads || Data Element Name = data_from (ReadGroup) || Definition = Submitted Aligned Reads Files Data From Read Group || Data Type = GDC.ReadGroup || Valid Values =  || Example Values =  || Required? = Yes || Multiplicity =  || CDE Public ID = --</v>
      </c>
    </row>
    <row r="671" spans="1:11" ht="29" hidden="1">
      <c r="A671" s="485" t="str">
        <f t="shared" si="20"/>
        <v>GDC.SubmittedAlignedReads.data_type</v>
      </c>
      <c r="B671" s="485" t="s">
        <v>7884</v>
      </c>
      <c r="C671" s="485" t="s">
        <v>6421</v>
      </c>
      <c r="D671" s="485" t="s">
        <v>6422</v>
      </c>
      <c r="E671" s="485" t="s">
        <v>120</v>
      </c>
      <c r="F671" s="485" t="s">
        <v>7889</v>
      </c>
      <c r="G671" s="485"/>
      <c r="H671" s="485" t="s">
        <v>6082</v>
      </c>
      <c r="I671" s="485"/>
      <c r="J671" s="485" t="s">
        <v>6359</v>
      </c>
      <c r="K671" s="487" t="str">
        <f t="shared" si="21"/>
        <v>Data Element Group = GDC.SubmittedAlignedReads || Data Element Name = data_type || Definition = Specific content type of the data file. || Data Type = enum || Valid Values = Aligned Reads || Example Values =  || Required? = Yes || Multiplicity =  || CDE Public ID = --</v>
      </c>
    </row>
    <row r="672" spans="1:11" ht="43.5" hidden="1">
      <c r="A672" s="485" t="str">
        <f t="shared" si="20"/>
        <v>GDC.SubmittedAlignedReads.ENTITY</v>
      </c>
      <c r="B672" s="485" t="s">
        <v>7884</v>
      </c>
      <c r="C672" s="485" t="s">
        <v>781</v>
      </c>
      <c r="D672" s="485" t="s">
        <v>7890</v>
      </c>
      <c r="E672" s="485"/>
      <c r="F672" s="485"/>
      <c r="G672" s="485"/>
      <c r="H672" s="485"/>
      <c r="I672" s="485"/>
      <c r="J672" s="485"/>
      <c r="K672" s="487" t="str">
        <f t="shared" si="21"/>
        <v xml:space="preserve">Data Element Group = GDC.SubmittedAlignedReads || Data Element Name = ENTITY || Definition = Data file containing aligned reads that are used as input to GDC workflows. || Data Type =  || Valid Values =  || Example Values =  || Required? =  || Multiplicity =  || CDE Public ID = </v>
      </c>
    </row>
    <row r="673" spans="1:11" ht="188.5" hidden="1">
      <c r="A673" s="485" t="str">
        <f t="shared" si="20"/>
        <v>GDC.SubmittedAlignedReads.experimental_strategy</v>
      </c>
      <c r="B673" s="485" t="s">
        <v>7884</v>
      </c>
      <c r="C673" s="485" t="s">
        <v>7596</v>
      </c>
      <c r="D673" s="485" t="s">
        <v>7597</v>
      </c>
      <c r="E673" s="485" t="s">
        <v>120</v>
      </c>
      <c r="F673" s="485" t="s">
        <v>7684</v>
      </c>
      <c r="G673" s="485"/>
      <c r="H673" s="485" t="s">
        <v>6082</v>
      </c>
      <c r="I673" s="485"/>
      <c r="J673" s="485" t="s">
        <v>6359</v>
      </c>
      <c r="K673" s="487" t="str">
        <f t="shared" si="21"/>
        <v>Data Element Group = GDC.SubmittedAlignedReads || Data Element Name = experimental_strategy || Definition = The sequencing strategy used to generate the data file. || Data Type = enum || Valid Values = ATAC-Seq
Bisulfite-Seq
ChIP-Seq
HiChIP
m6A RNA Methylation
miRNA-Seq
RNA-Seq
scATAC-Seq
scRNA-Seq
Targeted Sequencing
WGS
WXS || Example Values =  || Required? = Yes || Multiplicity =  || CDE Public ID = --</v>
      </c>
    </row>
    <row r="674" spans="1:11" ht="29" hidden="1">
      <c r="A674" s="485" t="str">
        <f t="shared" si="20"/>
        <v>GDC.SubmittedAlignedReads.file_name</v>
      </c>
      <c r="B674" s="485" t="s">
        <v>7884</v>
      </c>
      <c r="C674" s="485" t="s">
        <v>5940</v>
      </c>
      <c r="D674" s="485" t="s">
        <v>6398</v>
      </c>
      <c r="E674" s="485" t="s">
        <v>5793</v>
      </c>
      <c r="F674" s="485"/>
      <c r="G674" s="485"/>
      <c r="H674" s="485" t="s">
        <v>6082</v>
      </c>
      <c r="I674" s="485"/>
      <c r="J674" s="485" t="s">
        <v>6359</v>
      </c>
      <c r="K674" s="487" t="str">
        <f t="shared" si="21"/>
        <v>Data Element Group = GDC.SubmittedAlignedReads || Data Element Name = file_name || Definition = n/a || Data Type = string || Valid Values =  || Example Values =  || Required? = Yes || Multiplicity =  || CDE Public ID = --</v>
      </c>
    </row>
    <row r="675" spans="1:11" ht="29" hidden="1">
      <c r="A675" s="485" t="str">
        <f t="shared" si="20"/>
        <v>GDC.SubmittedAlignedReads.file_size</v>
      </c>
      <c r="B675" s="485" t="s">
        <v>7884</v>
      </c>
      <c r="C675" s="485" t="s">
        <v>5942</v>
      </c>
      <c r="D675" s="485" t="s">
        <v>6398</v>
      </c>
      <c r="E675" s="485" t="s">
        <v>5852</v>
      </c>
      <c r="F675" s="485"/>
      <c r="G675" s="485"/>
      <c r="H675" s="485" t="s">
        <v>6082</v>
      </c>
      <c r="I675" s="485"/>
      <c r="J675" s="485" t="s">
        <v>6359</v>
      </c>
      <c r="K675" s="487" t="str">
        <f t="shared" si="21"/>
        <v>Data Element Group = GDC.SubmittedAlignedReads || Data Element Name = file_size || Definition = n/a || Data Type = integer || Valid Values =  || Example Values =  || Required? = Yes || Multiplicity =  || CDE Public ID = --</v>
      </c>
    </row>
    <row r="676" spans="1:11" ht="29" hidden="1">
      <c r="A676" s="485" t="str">
        <f t="shared" si="20"/>
        <v>GDC.SubmittedAlignedReads.id</v>
      </c>
      <c r="B676" s="485" t="s">
        <v>7884</v>
      </c>
      <c r="C676" s="485" t="s">
        <v>6384</v>
      </c>
      <c r="D676" s="485" t="s">
        <v>549</v>
      </c>
      <c r="E676" s="485"/>
      <c r="F676" s="485"/>
      <c r="G676" s="485"/>
      <c r="H676" s="485"/>
      <c r="I676" s="485"/>
      <c r="J676" s="485"/>
      <c r="K676" s="487" t="str">
        <f t="shared" si="21"/>
        <v xml:space="preserve">Data Element Group = GDC.SubmittedAlignedReads || Data Element Name = id || Definition = a unique key || Data Type =  || Valid Values =  || Example Values =  || Required? =  || Multiplicity =  || CDE Public ID = </v>
      </c>
    </row>
    <row r="677" spans="1:11" ht="29" hidden="1">
      <c r="A677" s="485" t="str">
        <f t="shared" si="20"/>
        <v>GDC.SubmittedAlignedReads.md5sum</v>
      </c>
      <c r="B677" s="485" t="s">
        <v>7884</v>
      </c>
      <c r="C677" s="485" t="s">
        <v>5950</v>
      </c>
      <c r="D677" s="485" t="s">
        <v>6398</v>
      </c>
      <c r="E677" s="485" t="s">
        <v>5793</v>
      </c>
      <c r="F677" s="485"/>
      <c r="G677" s="485"/>
      <c r="H677" s="485" t="s">
        <v>6082</v>
      </c>
      <c r="I677" s="485"/>
      <c r="J677" s="485" t="s">
        <v>6359</v>
      </c>
      <c r="K677" s="487" t="str">
        <f t="shared" si="21"/>
        <v>Data Element Group = GDC.SubmittedAlignedReads || Data Element Name = md5sum || Definition = n/a || Data Type = string || Valid Values =  || Example Values =  || Required? = Yes || Multiplicity =  || CDE Public ID = --</v>
      </c>
    </row>
    <row r="678" spans="1:11" ht="29" hidden="1">
      <c r="A678" s="485" t="str">
        <f t="shared" si="20"/>
        <v>GDC.SubmittedAlignedReads.project_id</v>
      </c>
      <c r="B678" s="485" t="s">
        <v>7884</v>
      </c>
      <c r="C678" s="485" t="s">
        <v>6394</v>
      </c>
      <c r="D678" s="485" t="s">
        <v>6395</v>
      </c>
      <c r="E678" s="485"/>
      <c r="F678" s="485"/>
      <c r="G678" s="485"/>
      <c r="H678" s="485"/>
      <c r="I678" s="485"/>
      <c r="J678" s="485"/>
      <c r="K678" s="487" t="str">
        <f t="shared" si="21"/>
        <v xml:space="preserve">Data Element Group = GDC.SubmittedAlignedReads || Data Element Name = project_id || Definition = a unique key in combination with submitter_id || Data Type =  || Valid Values =  || Example Values =  || Required? =  || Multiplicity =  || CDE Public ID = </v>
      </c>
    </row>
    <row r="679" spans="1:11" ht="43.5" hidden="1">
      <c r="A679" s="485" t="str">
        <f t="shared" si="20"/>
        <v>GDC.SubmittedAlignedReads.state_comment</v>
      </c>
      <c r="B679" s="485" t="s">
        <v>7884</v>
      </c>
      <c r="C679" s="485" t="s">
        <v>6429</v>
      </c>
      <c r="D679" s="485" t="s">
        <v>6430</v>
      </c>
      <c r="E679" s="485" t="s">
        <v>5793</v>
      </c>
      <c r="F679" s="485"/>
      <c r="G679" s="485"/>
      <c r="H679" s="485" t="s">
        <v>6358</v>
      </c>
      <c r="I679" s="485"/>
      <c r="J679" s="485" t="s">
        <v>6359</v>
      </c>
      <c r="K679" s="487" t="str">
        <f t="shared" si="21"/>
        <v>Data Element Group = GDC.SubmittedAlignedReads || Data Element Name = state_comment || Definition = Optional comment about why the file is in the current state, mainly for invalid state. || Data Type = string || Valid Values =  || Example Values =  || Required? = No || Multiplicity =  || CDE Public ID = --</v>
      </c>
    </row>
    <row r="680" spans="1:11" ht="29" hidden="1">
      <c r="A680" s="485" t="str">
        <f t="shared" si="20"/>
        <v>GDC.SubmittedAlignedReads.submitter_id</v>
      </c>
      <c r="B680" s="485" t="s">
        <v>7884</v>
      </c>
      <c r="C680" s="485" t="s">
        <v>6412</v>
      </c>
      <c r="D680" s="485" t="s">
        <v>6413</v>
      </c>
      <c r="E680" s="485"/>
      <c r="F680" s="485"/>
      <c r="G680" s="485"/>
      <c r="H680" s="485"/>
      <c r="I680" s="485"/>
      <c r="J680" s="485"/>
      <c r="K680" s="487" t="str">
        <f t="shared" si="21"/>
        <v xml:space="preserve">Data Element Group = GDC.SubmittedAlignedReads || Data Element Name = submitter_id || Definition = a unique key in combination with project_id || Data Type =  || Valid Values =  || Example Values =  || Required? =  || Multiplicity =  || CDE Public ID = </v>
      </c>
    </row>
    <row r="681" spans="1:11" ht="43.5" hidden="1">
      <c r="A681" s="485" t="str">
        <f t="shared" si="20"/>
        <v>GDC.SubmittedGenomicProfile.data_category</v>
      </c>
      <c r="B681" s="485" t="s">
        <v>7891</v>
      </c>
      <c r="C681" s="485" t="s">
        <v>6415</v>
      </c>
      <c r="D681" s="485" t="s">
        <v>6416</v>
      </c>
      <c r="E681" s="485" t="s">
        <v>120</v>
      </c>
      <c r="F681" s="485" t="s">
        <v>7892</v>
      </c>
      <c r="G681" s="485"/>
      <c r="H681" s="485" t="s">
        <v>6082</v>
      </c>
      <c r="I681" s="485"/>
      <c r="J681" s="485" t="s">
        <v>6359</v>
      </c>
      <c r="K681" s="487" t="str">
        <f t="shared" si="21"/>
        <v>Data Element Group = GDC.SubmittedGenomicProfile || Data Element Name = data_category || Definition = Broad categorization of the contents of the data file. || Data Type = enum || Valid Values = Combined Nucleotide Variation
Genomic Profiling || Example Values =  || Required? = Yes || Multiplicity =  || CDE Public ID = --</v>
      </c>
    </row>
    <row r="682" spans="1:11" ht="72.5" hidden="1">
      <c r="A682" s="485" t="str">
        <f t="shared" si="20"/>
        <v>GDC.SubmittedGenomicProfile.data_format</v>
      </c>
      <c r="B682" s="485" t="s">
        <v>7891</v>
      </c>
      <c r="C682" s="485" t="s">
        <v>6418</v>
      </c>
      <c r="D682" s="485" t="s">
        <v>6419</v>
      </c>
      <c r="E682" s="485" t="s">
        <v>120</v>
      </c>
      <c r="F682" s="485" t="s">
        <v>7893</v>
      </c>
      <c r="G682" s="485"/>
      <c r="H682" s="485" t="s">
        <v>6082</v>
      </c>
      <c r="I682" s="485"/>
      <c r="J682" s="485" t="s">
        <v>6359</v>
      </c>
      <c r="K682" s="487" t="str">
        <f t="shared" si="21"/>
        <v>Data Element Group = GDC.SubmittedGenomicProfile || Data Element Name = data_format || Definition = Format of the data files. || Data Type = enum || Valid Values = MAF
TSV
VCF
XML || Example Values =  || Required? = Yes || Multiplicity =  || CDE Public ID = --</v>
      </c>
    </row>
    <row r="683" spans="1:11" ht="43.5" hidden="1">
      <c r="A683" s="485" t="str">
        <f t="shared" si="20"/>
        <v>GDC.SubmittedGenomicProfile.data_from (ReadGroup)</v>
      </c>
      <c r="B683" s="485" t="s">
        <v>7891</v>
      </c>
      <c r="C683" s="485" t="s">
        <v>7887</v>
      </c>
      <c r="D683" s="485" t="s">
        <v>7894</v>
      </c>
      <c r="E683" s="485" t="s">
        <v>6952</v>
      </c>
      <c r="F683" s="485"/>
      <c r="G683" s="485"/>
      <c r="H683" s="485" t="s">
        <v>6082</v>
      </c>
      <c r="I683" s="485"/>
      <c r="J683" s="485" t="s">
        <v>6359</v>
      </c>
      <c r="K683" s="487" t="str">
        <f t="shared" si="21"/>
        <v>Data Element Group = GDC.SubmittedGenomicProfile || Data Element Name = data_from (ReadGroup) || Definition = Submitted Genomic Profiles Data From Read Group || Data Type = GDC.ReadGroup || Valid Values =  || Example Values =  || Required? = Yes || Multiplicity =  || CDE Public ID = --</v>
      </c>
    </row>
    <row r="684" spans="1:11" ht="58" hidden="1">
      <c r="A684" s="485" t="str">
        <f t="shared" si="20"/>
        <v>GDC.SubmittedGenomicProfile.data_type</v>
      </c>
      <c r="B684" s="485" t="s">
        <v>7891</v>
      </c>
      <c r="C684" s="485" t="s">
        <v>6421</v>
      </c>
      <c r="D684" s="485" t="s">
        <v>6422</v>
      </c>
      <c r="E684" s="485" t="s">
        <v>120</v>
      </c>
      <c r="F684" s="485" t="s">
        <v>7895</v>
      </c>
      <c r="G684" s="485"/>
      <c r="H684" s="485" t="s">
        <v>6082</v>
      </c>
      <c r="I684" s="485"/>
      <c r="J684" s="485" t="s">
        <v>6359</v>
      </c>
      <c r="K684" s="487" t="str">
        <f t="shared" si="21"/>
        <v>Data Element Group = GDC.SubmittedGenomicProfile || Data Element Name = data_type || Definition = Specific content type of the data file. || Data Type = enum || Valid Values = FoundationOne Report
GENIE Report
Raw CGI Variant || Example Values =  || Required? = Yes || Multiplicity =  || CDE Public ID = --</v>
      </c>
    </row>
    <row r="685" spans="1:11" ht="29" hidden="1">
      <c r="A685" s="485" t="str">
        <f t="shared" si="20"/>
        <v>GDC.SubmittedGenomicProfile.ENTITY</v>
      </c>
      <c r="B685" s="485" t="s">
        <v>7891</v>
      </c>
      <c r="C685" s="485" t="s">
        <v>781</v>
      </c>
      <c r="D685" s="485" t="s">
        <v>7896</v>
      </c>
      <c r="E685" s="485"/>
      <c r="F685" s="485"/>
      <c r="G685" s="485"/>
      <c r="H685" s="485"/>
      <c r="I685" s="485"/>
      <c r="J685" s="485"/>
      <c r="K685" s="487" t="str">
        <f t="shared" si="21"/>
        <v xml:space="preserve">Data Element Group = GDC.SubmittedGenomicProfile || Data Element Name = ENTITY || Definition = Data file containing genomic profile information. || Data Type =  || Valid Values =  || Example Values =  || Required? =  || Multiplicity =  || CDE Public ID = </v>
      </c>
    </row>
    <row r="686" spans="1:11" ht="130.5" hidden="1">
      <c r="A686" s="485" t="str">
        <f t="shared" si="20"/>
        <v>GDC.SubmittedGenomicProfile.experimental_strategy</v>
      </c>
      <c r="B686" s="485" t="s">
        <v>7891</v>
      </c>
      <c r="C686" s="485" t="s">
        <v>7596</v>
      </c>
      <c r="D686" s="485" t="s">
        <v>7597</v>
      </c>
      <c r="E686" s="485" t="s">
        <v>120</v>
      </c>
      <c r="F686" s="485" t="s">
        <v>7897</v>
      </c>
      <c r="G686" s="485"/>
      <c r="H686" s="485" t="s">
        <v>6082</v>
      </c>
      <c r="I686" s="485"/>
      <c r="J686" s="485" t="s">
        <v>6359</v>
      </c>
      <c r="K686" s="487" t="str">
        <f t="shared" si="21"/>
        <v>Data Element Group = GDC.SubmittedGenomicProfile || Data Element Name = experimental_strategy || Definition = The sequencing strategy used to generate the data file. || Data Type = enum || Valid Values = ATAC-Seq
Bisulfite-Seq
ChIP-Seq
miRNA-Seq
RNA-Seq
Targeted Sequencing
WGS
WXS || Example Values =  || Required? = Yes || Multiplicity =  || CDE Public ID = --</v>
      </c>
    </row>
    <row r="687" spans="1:11" ht="29" hidden="1">
      <c r="A687" s="485" t="str">
        <f t="shared" si="20"/>
        <v>GDC.SubmittedGenomicProfile.file_name</v>
      </c>
      <c r="B687" s="485" t="s">
        <v>7891</v>
      </c>
      <c r="C687" s="485" t="s">
        <v>5940</v>
      </c>
      <c r="D687" s="485" t="s">
        <v>6398</v>
      </c>
      <c r="E687" s="485" t="s">
        <v>5793</v>
      </c>
      <c r="F687" s="485"/>
      <c r="G687" s="485"/>
      <c r="H687" s="485" t="s">
        <v>6082</v>
      </c>
      <c r="I687" s="485"/>
      <c r="J687" s="485" t="s">
        <v>6359</v>
      </c>
      <c r="K687" s="487" t="str">
        <f t="shared" si="21"/>
        <v>Data Element Group = GDC.SubmittedGenomicProfile || Data Element Name = file_name || Definition = n/a || Data Type = string || Valid Values =  || Example Values =  || Required? = Yes || Multiplicity =  || CDE Public ID = --</v>
      </c>
    </row>
    <row r="688" spans="1:11" ht="29" hidden="1">
      <c r="A688" s="485" t="str">
        <f t="shared" si="20"/>
        <v>GDC.SubmittedGenomicProfile.file_size</v>
      </c>
      <c r="B688" s="485" t="s">
        <v>7891</v>
      </c>
      <c r="C688" s="485" t="s">
        <v>5942</v>
      </c>
      <c r="D688" s="485" t="s">
        <v>6398</v>
      </c>
      <c r="E688" s="485" t="s">
        <v>5852</v>
      </c>
      <c r="F688" s="485"/>
      <c r="G688" s="485"/>
      <c r="H688" s="485" t="s">
        <v>6082</v>
      </c>
      <c r="I688" s="485"/>
      <c r="J688" s="485" t="s">
        <v>6359</v>
      </c>
      <c r="K688" s="487" t="str">
        <f t="shared" si="21"/>
        <v>Data Element Group = GDC.SubmittedGenomicProfile || Data Element Name = file_size || Definition = n/a || Data Type = integer || Valid Values =  || Example Values =  || Required? = Yes || Multiplicity =  || CDE Public ID = --</v>
      </c>
    </row>
    <row r="689" spans="1:11" ht="29" hidden="1">
      <c r="A689" s="485" t="str">
        <f t="shared" si="20"/>
        <v>GDC.SubmittedGenomicProfile.id</v>
      </c>
      <c r="B689" s="485" t="s">
        <v>7891</v>
      </c>
      <c r="C689" s="485" t="s">
        <v>6384</v>
      </c>
      <c r="D689" s="485" t="s">
        <v>549</v>
      </c>
      <c r="E689" s="485"/>
      <c r="F689" s="485"/>
      <c r="G689" s="485"/>
      <c r="H689" s="485"/>
      <c r="I689" s="485"/>
      <c r="J689" s="485"/>
      <c r="K689" s="487" t="str">
        <f t="shared" si="21"/>
        <v xml:space="preserve">Data Element Group = GDC.SubmittedGenomicProfile || Data Element Name = id || Definition = a unique key || Data Type =  || Valid Values =  || Example Values =  || Required? =  || Multiplicity =  || CDE Public ID = </v>
      </c>
    </row>
    <row r="690" spans="1:11" ht="29" hidden="1">
      <c r="A690" s="485" t="str">
        <f t="shared" si="20"/>
        <v>GDC.SubmittedGenomicProfile.md5sum</v>
      </c>
      <c r="B690" s="485" t="s">
        <v>7891</v>
      </c>
      <c r="C690" s="485" t="s">
        <v>5950</v>
      </c>
      <c r="D690" s="485" t="s">
        <v>6398</v>
      </c>
      <c r="E690" s="485" t="s">
        <v>5793</v>
      </c>
      <c r="F690" s="485"/>
      <c r="G690" s="485"/>
      <c r="H690" s="485" t="s">
        <v>6082</v>
      </c>
      <c r="I690" s="485"/>
      <c r="J690" s="485" t="s">
        <v>6359</v>
      </c>
      <c r="K690" s="487" t="str">
        <f t="shared" si="21"/>
        <v>Data Element Group = GDC.SubmittedGenomicProfile || Data Element Name = md5sum || Definition = n/a || Data Type = string || Valid Values =  || Example Values =  || Required? = Yes || Multiplicity =  || CDE Public ID = --</v>
      </c>
    </row>
    <row r="691" spans="1:11" ht="29" hidden="1">
      <c r="A691" s="485" t="str">
        <f t="shared" si="20"/>
        <v>GDC.SubmittedGenomicProfile.project_id</v>
      </c>
      <c r="B691" s="485" t="s">
        <v>7891</v>
      </c>
      <c r="C691" s="485" t="s">
        <v>6394</v>
      </c>
      <c r="D691" s="485" t="s">
        <v>6395</v>
      </c>
      <c r="E691" s="485"/>
      <c r="F691" s="485"/>
      <c r="G691" s="485"/>
      <c r="H691" s="485"/>
      <c r="I691" s="485"/>
      <c r="J691" s="485"/>
      <c r="K691" s="487" t="str">
        <f t="shared" si="21"/>
        <v xml:space="preserve">Data Element Group = GDC.SubmittedGenomicProfile || Data Element Name = project_id || Definition = a unique key in combination with submitter_id || Data Type =  || Valid Values =  || Example Values =  || Required? =  || Multiplicity =  || CDE Public ID = </v>
      </c>
    </row>
    <row r="692" spans="1:11" ht="43.5" hidden="1">
      <c r="A692" s="485" t="str">
        <f t="shared" si="20"/>
        <v>GDC.SubmittedGenomicProfile.state_comment</v>
      </c>
      <c r="B692" s="485" t="s">
        <v>7891</v>
      </c>
      <c r="C692" s="485" t="s">
        <v>6429</v>
      </c>
      <c r="D692" s="485" t="s">
        <v>6430</v>
      </c>
      <c r="E692" s="485" t="s">
        <v>5793</v>
      </c>
      <c r="F692" s="485"/>
      <c r="G692" s="485"/>
      <c r="H692" s="485" t="s">
        <v>6358</v>
      </c>
      <c r="I692" s="485"/>
      <c r="J692" s="485" t="s">
        <v>6359</v>
      </c>
      <c r="K692" s="487" t="str">
        <f t="shared" si="21"/>
        <v>Data Element Group = GDC.SubmittedGenomicProfile || Data Element Name = state_comment || Definition = Optional comment about why the file is in the current state, mainly for invalid state. || Data Type = string || Valid Values =  || Example Values =  || Required? = No || Multiplicity =  || CDE Public ID = --</v>
      </c>
    </row>
    <row r="693" spans="1:11" ht="29" hidden="1">
      <c r="A693" s="485" t="str">
        <f t="shared" si="20"/>
        <v>GDC.SubmittedGenomicProfile.submitter_id</v>
      </c>
      <c r="B693" s="485" t="s">
        <v>7891</v>
      </c>
      <c r="C693" s="485" t="s">
        <v>6412</v>
      </c>
      <c r="D693" s="485" t="s">
        <v>6413</v>
      </c>
      <c r="E693" s="485"/>
      <c r="F693" s="485"/>
      <c r="G693" s="485"/>
      <c r="H693" s="485"/>
      <c r="I693" s="485"/>
      <c r="J693" s="485"/>
      <c r="K693" s="487" t="str">
        <f t="shared" si="21"/>
        <v xml:space="preserve">Data Element Group = GDC.SubmittedGenomicProfile || Data Element Name = submitter_id || Definition = a unique key in combination with project_id || Data Type =  || Valid Values =  || Example Values =  || Required? =  || Multiplicity =  || CDE Public ID = </v>
      </c>
    </row>
    <row r="694" spans="1:11" ht="43.5" hidden="1">
      <c r="A694" s="485" t="str">
        <f t="shared" si="20"/>
        <v>GDC.SubmittedGenotypingArray.data_category</v>
      </c>
      <c r="B694" s="485" t="s">
        <v>7898</v>
      </c>
      <c r="C694" s="485" t="s">
        <v>6415</v>
      </c>
      <c r="D694" s="485" t="s">
        <v>6416</v>
      </c>
      <c r="E694" s="485" t="s">
        <v>120</v>
      </c>
      <c r="F694" s="485" t="s">
        <v>7899</v>
      </c>
      <c r="G694" s="485"/>
      <c r="H694" s="485" t="s">
        <v>6082</v>
      </c>
      <c r="I694" s="485"/>
      <c r="J694" s="485" t="s">
        <v>6359</v>
      </c>
      <c r="K694" s="487" t="str">
        <f t="shared" si="21"/>
        <v>Data Element Group = GDC.SubmittedGenotypingArray || Data Element Name = data_category || Definition = Broad categorization of the contents of the data file. || Data Type = enum || Valid Values = Copy Number Variation || Example Values =  || Required? = Yes || Multiplicity =  || CDE Public ID = --</v>
      </c>
    </row>
    <row r="695" spans="1:11" ht="29" hidden="1">
      <c r="A695" s="485" t="str">
        <f t="shared" si="20"/>
        <v>GDC.SubmittedGenotypingArray.data_format</v>
      </c>
      <c r="B695" s="485" t="s">
        <v>7898</v>
      </c>
      <c r="C695" s="485" t="s">
        <v>6418</v>
      </c>
      <c r="D695" s="485" t="s">
        <v>6419</v>
      </c>
      <c r="E695" s="485" t="s">
        <v>120</v>
      </c>
      <c r="F695" s="485" t="s">
        <v>7900</v>
      </c>
      <c r="G695" s="485"/>
      <c r="H695" s="485" t="s">
        <v>6082</v>
      </c>
      <c r="I695" s="485"/>
      <c r="J695" s="485" t="s">
        <v>6359</v>
      </c>
      <c r="K695" s="487" t="str">
        <f t="shared" si="21"/>
        <v>Data Element Group = GDC.SubmittedGenotypingArray || Data Element Name = data_format || Definition = Format of the data files. || Data Type = enum || Valid Values = CEL || Example Values =  || Required? = Yes || Multiplicity =  || CDE Public ID = --</v>
      </c>
    </row>
    <row r="696" spans="1:11" ht="29" hidden="1">
      <c r="A696" s="485" t="str">
        <f t="shared" si="20"/>
        <v>GDC.SubmittedGenotypingArray.data_type</v>
      </c>
      <c r="B696" s="485" t="s">
        <v>7898</v>
      </c>
      <c r="C696" s="485" t="s">
        <v>6421</v>
      </c>
      <c r="D696" s="485" t="s">
        <v>6422</v>
      </c>
      <c r="E696" s="485" t="s">
        <v>120</v>
      </c>
      <c r="F696" s="485" t="s">
        <v>7614</v>
      </c>
      <c r="G696" s="485"/>
      <c r="H696" s="485" t="s">
        <v>6082</v>
      </c>
      <c r="I696" s="485"/>
      <c r="J696" s="485" t="s">
        <v>6359</v>
      </c>
      <c r="K696" s="487" t="str">
        <f t="shared" si="21"/>
        <v>Data Element Group = GDC.SubmittedGenotypingArray || Data Element Name = data_type || Definition = Specific content type of the data file. || Data Type = enum || Valid Values = Raw Intensities || Example Values =  || Required? = Yes || Multiplicity =  || CDE Public ID = --</v>
      </c>
    </row>
    <row r="697" spans="1:11" ht="43.5" hidden="1">
      <c r="A697" s="485" t="str">
        <f t="shared" si="20"/>
        <v>GDC.SubmittedGenotypingArray.derived_from (Aliquot)</v>
      </c>
      <c r="B697" s="485" t="s">
        <v>7898</v>
      </c>
      <c r="C697" s="485" t="s">
        <v>7638</v>
      </c>
      <c r="D697" s="485" t="s">
        <v>7901</v>
      </c>
      <c r="E697" s="485" t="s">
        <v>6355</v>
      </c>
      <c r="F697" s="485"/>
      <c r="G697" s="485"/>
      <c r="H697" s="485" t="s">
        <v>6082</v>
      </c>
      <c r="I697" s="485"/>
      <c r="J697" s="485"/>
      <c r="K697" s="487" t="str">
        <f t="shared" si="21"/>
        <v xml:space="preserve">Data Element Group = GDC.SubmittedGenotypingArray || Data Element Name = derived_from (Aliquot) || Definition = Submitted Genotyping Arrays Derived From Aliquot || Data Type = GDC.Aliquot || Valid Values =  || Example Values =  || Required? = Yes || Multiplicity =  || CDE Public ID = </v>
      </c>
    </row>
    <row r="698" spans="1:11" ht="29" hidden="1">
      <c r="A698" s="485" t="str">
        <f t="shared" si="20"/>
        <v>GDC.SubmittedGenotypingArray.ENTITY</v>
      </c>
      <c r="B698" s="485" t="s">
        <v>7898</v>
      </c>
      <c r="C698" s="485" t="s">
        <v>781</v>
      </c>
      <c r="D698" s="485" t="s">
        <v>7902</v>
      </c>
      <c r="E698" s="485"/>
      <c r="F698" s="485"/>
      <c r="G698" s="485"/>
      <c r="H698" s="485"/>
      <c r="I698" s="485"/>
      <c r="J698" s="485"/>
      <c r="K698" s="487" t="str">
        <f t="shared" si="21"/>
        <v xml:space="preserve">Data Element Group = GDC.SubmittedGenotypingArray || Data Element Name = ENTITY || Definition = Data file containing raw data from a genotyping array. || Data Type =  || Valid Values =  || Example Values =  || Required? =  || Multiplicity =  || CDE Public ID = </v>
      </c>
    </row>
    <row r="699" spans="1:11" ht="43.5" hidden="1">
      <c r="A699" s="485" t="str">
        <f t="shared" si="20"/>
        <v>GDC.SubmittedGenotypingArray.experimental_strategy</v>
      </c>
      <c r="B699" s="485" t="s">
        <v>7898</v>
      </c>
      <c r="C699" s="485" t="s">
        <v>7596</v>
      </c>
      <c r="D699" s="485" t="s">
        <v>7597</v>
      </c>
      <c r="E699" s="485" t="s">
        <v>120</v>
      </c>
      <c r="F699" s="485" t="s">
        <v>7903</v>
      </c>
      <c r="G699" s="485"/>
      <c r="H699" s="485" t="s">
        <v>6082</v>
      </c>
      <c r="I699" s="485"/>
      <c r="J699" s="485" t="s">
        <v>6359</v>
      </c>
      <c r="K699" s="487" t="str">
        <f t="shared" si="21"/>
        <v>Data Element Group = GDC.SubmittedGenotypingArray || Data Element Name = experimental_strategy || Definition = The sequencing strategy used to generate the data file. || Data Type = enum || Valid Values = Genotyping Array || Example Values =  || Required? = Yes || Multiplicity =  || CDE Public ID = --</v>
      </c>
    </row>
    <row r="700" spans="1:11" ht="29" hidden="1">
      <c r="A700" s="485" t="str">
        <f t="shared" si="20"/>
        <v>GDC.SubmittedGenotypingArray.file_name</v>
      </c>
      <c r="B700" s="485" t="s">
        <v>7898</v>
      </c>
      <c r="C700" s="485" t="s">
        <v>5940</v>
      </c>
      <c r="D700" s="485" t="s">
        <v>6398</v>
      </c>
      <c r="E700" s="485" t="s">
        <v>5793</v>
      </c>
      <c r="F700" s="485"/>
      <c r="G700" s="485"/>
      <c r="H700" s="485" t="s">
        <v>6082</v>
      </c>
      <c r="I700" s="485"/>
      <c r="J700" s="485" t="s">
        <v>6359</v>
      </c>
      <c r="K700" s="487" t="str">
        <f t="shared" si="21"/>
        <v>Data Element Group = GDC.SubmittedGenotypingArray || Data Element Name = file_name || Definition = n/a || Data Type = string || Valid Values =  || Example Values =  || Required? = Yes || Multiplicity =  || CDE Public ID = --</v>
      </c>
    </row>
    <row r="701" spans="1:11" ht="29" hidden="1">
      <c r="A701" s="485" t="str">
        <f t="shared" si="20"/>
        <v>GDC.SubmittedGenotypingArray.file_size</v>
      </c>
      <c r="B701" s="485" t="s">
        <v>7898</v>
      </c>
      <c r="C701" s="485" t="s">
        <v>5942</v>
      </c>
      <c r="D701" s="485" t="s">
        <v>6398</v>
      </c>
      <c r="E701" s="485" t="s">
        <v>5852</v>
      </c>
      <c r="F701" s="485"/>
      <c r="G701" s="485"/>
      <c r="H701" s="485" t="s">
        <v>6082</v>
      </c>
      <c r="I701" s="485"/>
      <c r="J701" s="485" t="s">
        <v>6359</v>
      </c>
      <c r="K701" s="487" t="str">
        <f t="shared" si="21"/>
        <v>Data Element Group = GDC.SubmittedGenotypingArray || Data Element Name = file_size || Definition = n/a || Data Type = integer || Valid Values =  || Example Values =  || Required? = Yes || Multiplicity =  || CDE Public ID = --</v>
      </c>
    </row>
    <row r="702" spans="1:11" ht="29" hidden="1">
      <c r="A702" s="485" t="str">
        <f t="shared" si="20"/>
        <v>GDC.SubmittedGenotypingArray.id</v>
      </c>
      <c r="B702" s="485" t="s">
        <v>7898</v>
      </c>
      <c r="C702" s="485" t="s">
        <v>6384</v>
      </c>
      <c r="D702" s="485" t="s">
        <v>549</v>
      </c>
      <c r="E702" s="485"/>
      <c r="F702" s="485"/>
      <c r="G702" s="485"/>
      <c r="H702" s="485"/>
      <c r="I702" s="485"/>
      <c r="J702" s="485"/>
      <c r="K702" s="487" t="str">
        <f t="shared" si="21"/>
        <v xml:space="preserve">Data Element Group = GDC.SubmittedGenotypingArray || Data Element Name = id || Definition = a unique key || Data Type =  || Valid Values =  || Example Values =  || Required? =  || Multiplicity =  || CDE Public ID = </v>
      </c>
    </row>
    <row r="703" spans="1:11" ht="29" hidden="1">
      <c r="A703" s="485" t="str">
        <f t="shared" si="20"/>
        <v>GDC.SubmittedGenotypingArray.md5sum</v>
      </c>
      <c r="B703" s="485" t="s">
        <v>7898</v>
      </c>
      <c r="C703" s="485" t="s">
        <v>5950</v>
      </c>
      <c r="D703" s="485" t="s">
        <v>6398</v>
      </c>
      <c r="E703" s="485" t="s">
        <v>5793</v>
      </c>
      <c r="F703" s="485"/>
      <c r="G703" s="485"/>
      <c r="H703" s="485" t="s">
        <v>6082</v>
      </c>
      <c r="I703" s="485"/>
      <c r="J703" s="485" t="s">
        <v>6359</v>
      </c>
      <c r="K703" s="487" t="str">
        <f t="shared" si="21"/>
        <v>Data Element Group = GDC.SubmittedGenotypingArray || Data Element Name = md5sum || Definition = n/a || Data Type = string || Valid Values =  || Example Values =  || Required? = Yes || Multiplicity =  || CDE Public ID = --</v>
      </c>
    </row>
    <row r="704" spans="1:11" ht="43.5" hidden="1">
      <c r="A704" s="485" t="str">
        <f t="shared" si="20"/>
        <v>GDC.SubmittedGenotypingArray.platform</v>
      </c>
      <c r="B704" s="485" t="s">
        <v>7898</v>
      </c>
      <c r="C704" s="485" t="s">
        <v>5926</v>
      </c>
      <c r="D704" s="485" t="s">
        <v>7599</v>
      </c>
      <c r="E704" s="485" t="s">
        <v>120</v>
      </c>
      <c r="F704" s="485" t="s">
        <v>7904</v>
      </c>
      <c r="G704" s="485"/>
      <c r="H704" s="485" t="s">
        <v>6082</v>
      </c>
      <c r="I704" s="485"/>
      <c r="J704" s="485" t="s">
        <v>6359</v>
      </c>
      <c r="K704" s="487" t="str">
        <f t="shared" si="21"/>
        <v>Data Element Group = GDC.SubmittedGenotypingArray || Data Element Name = platform || Definition = Name of the platform used to obtain data. || Data Type = enum || Valid Values = Affymetrix SNP 6.0 || Example Values =  || Required? = Yes || Multiplicity =  || CDE Public ID = --</v>
      </c>
    </row>
    <row r="705" spans="1:11" ht="29" hidden="1">
      <c r="A705" s="485" t="str">
        <f t="shared" si="20"/>
        <v>GDC.SubmittedGenotypingArray.project_id</v>
      </c>
      <c r="B705" s="485" t="s">
        <v>7898</v>
      </c>
      <c r="C705" s="485" t="s">
        <v>6394</v>
      </c>
      <c r="D705" s="485" t="s">
        <v>6395</v>
      </c>
      <c r="E705" s="485"/>
      <c r="F705" s="485"/>
      <c r="G705" s="485"/>
      <c r="H705" s="485"/>
      <c r="I705" s="485"/>
      <c r="J705" s="485"/>
      <c r="K705" s="487" t="str">
        <f t="shared" si="21"/>
        <v xml:space="preserve">Data Element Group = GDC.SubmittedGenotypingArray || Data Element Name = project_id || Definition = a unique key in combination with submitter_id || Data Type =  || Valid Values =  || Example Values =  || Required? =  || Multiplicity =  || CDE Public ID = </v>
      </c>
    </row>
    <row r="706" spans="1:11" ht="43.5" hidden="1">
      <c r="A706" s="485" t="str">
        <f t="shared" si="20"/>
        <v>GDC.SubmittedGenotypingArray.state_comment</v>
      </c>
      <c r="B706" s="485" t="s">
        <v>7898</v>
      </c>
      <c r="C706" s="485" t="s">
        <v>6429</v>
      </c>
      <c r="D706" s="485" t="s">
        <v>6430</v>
      </c>
      <c r="E706" s="485" t="s">
        <v>5793</v>
      </c>
      <c r="F706" s="485"/>
      <c r="G706" s="485"/>
      <c r="H706" s="485" t="s">
        <v>6358</v>
      </c>
      <c r="I706" s="485"/>
      <c r="J706" s="485" t="s">
        <v>6359</v>
      </c>
      <c r="K706" s="487" t="str">
        <f t="shared" si="21"/>
        <v>Data Element Group = GDC.SubmittedGenotypingArray || Data Element Name = state_comment || Definition = Optional comment about why the file is in the current state, mainly for invalid state. || Data Type = string || Valid Values =  || Example Values =  || Required? = No || Multiplicity =  || CDE Public ID = --</v>
      </c>
    </row>
    <row r="707" spans="1:11" ht="29" hidden="1">
      <c r="A707" s="485" t="str">
        <f t="shared" ref="A707:A768" si="22">CONCATENATE(B707,".",C707)</f>
        <v>GDC.SubmittedGenotypingArray.submitter_id</v>
      </c>
      <c r="B707" s="485" t="s">
        <v>7898</v>
      </c>
      <c r="C707" s="485" t="s">
        <v>6412</v>
      </c>
      <c r="D707" s="485" t="s">
        <v>6413</v>
      </c>
      <c r="E707" s="485"/>
      <c r="F707" s="485"/>
      <c r="G707" s="485"/>
      <c r="H707" s="485"/>
      <c r="I707" s="485"/>
      <c r="J707" s="485"/>
      <c r="K707" s="487" t="str">
        <f t="shared" si="21"/>
        <v xml:space="preserve">Data Element Group = GDC.SubmittedGenotypingArray || Data Element Name = submitter_id || Definition = a unique key in combination with project_id || Data Type =  || Valid Values =  || Example Values =  || Required? =  || Multiplicity =  || CDE Public ID = </v>
      </c>
    </row>
    <row r="708" spans="1:11" ht="29" hidden="1">
      <c r="A708" s="485" t="str">
        <f t="shared" si="22"/>
        <v>GDC.TissueSourceSite.bcr_id</v>
      </c>
      <c r="B708" s="485" t="s">
        <v>7788</v>
      </c>
      <c r="C708" s="485" t="s">
        <v>7905</v>
      </c>
      <c r="D708" s="485" t="s">
        <v>7906</v>
      </c>
      <c r="E708" s="485" t="s">
        <v>5793</v>
      </c>
      <c r="F708" s="485"/>
      <c r="G708" s="485"/>
      <c r="H708" s="485" t="s">
        <v>6358</v>
      </c>
      <c r="I708" s="485"/>
      <c r="J708" s="485" t="s">
        <v>6359</v>
      </c>
      <c r="K708" s="487" t="str">
        <f t="shared" ref="K708:K768" si="23">"Data Element Group = "&amp;B708&amp;" || Data Element Name = "&amp;C708&amp;" || Definition = "&amp;D708&amp;" || Data Type = "&amp;E708&amp;" || Valid Values = "&amp;F708&amp;" || Example Values = "&amp;G708&amp;" || Required? = "&amp;H708&amp;" || Multiplicity = "&amp;I708&amp;" || CDE Public ID = "&amp;J708</f>
        <v>Data Element Group = GDC.TissueSourceSite || Data Element Name = bcr_id || Definition = TCGA-provided BCR id. || Data Type = string || Valid Values =  || Example Values =  || Required? = No || Multiplicity =  || CDE Public ID = --</v>
      </c>
    </row>
    <row r="709" spans="1:11" ht="29" hidden="1">
      <c r="A709" s="485" t="str">
        <f t="shared" si="22"/>
        <v>GDC.TissueSourceSite.code</v>
      </c>
      <c r="B709" s="485" t="s">
        <v>7788</v>
      </c>
      <c r="C709" s="485" t="s">
        <v>6502</v>
      </c>
      <c r="D709" s="485" t="s">
        <v>7907</v>
      </c>
      <c r="E709" s="485" t="s">
        <v>5793</v>
      </c>
      <c r="F709" s="485"/>
      <c r="G709" s="485"/>
      <c r="H709" s="485"/>
      <c r="I709" s="485"/>
      <c r="J709" s="485"/>
      <c r="K709" s="487" t="str">
        <f t="shared" si="23"/>
        <v xml:space="preserve">Data Element Group = GDC.TissueSourceSite || Data Element Name = code || Definition = a unique key - TCGA-provided TSS code. || Data Type = string || Valid Values =  || Example Values =  || Required? =  || Multiplicity =  || CDE Public ID = </v>
      </c>
    </row>
    <row r="710" spans="1:11" ht="43.5" hidden="1">
      <c r="A710" s="485" t="str">
        <f t="shared" si="22"/>
        <v>GDC.TissueSourceSite.ENTITY</v>
      </c>
      <c r="B710" s="485" t="s">
        <v>7788</v>
      </c>
      <c r="C710" s="485" t="s">
        <v>781</v>
      </c>
      <c r="D710" s="485" t="s">
        <v>7908</v>
      </c>
      <c r="E710" s="485"/>
      <c r="F710" s="485"/>
      <c r="G710" s="485"/>
      <c r="H710" s="485"/>
      <c r="I710" s="485"/>
      <c r="J710" s="485"/>
      <c r="K710" s="487" t="str">
        <f t="shared" si="23"/>
        <v xml:space="preserve">Data Element Group = GDC.TissueSourceSite || Data Element Name = ENTITY || Definition = A clinical site that collects and provides patient samples and clinical metadata for research use. (NCIt C103264)  || Data Type =  || Valid Values =  || Example Values =  || Required? =  || Multiplicity =  || CDE Public ID = </v>
      </c>
    </row>
    <row r="711" spans="1:11" ht="29" hidden="1">
      <c r="A711" s="485" t="str">
        <f t="shared" si="22"/>
        <v>GDC.TissueSourceSite.id</v>
      </c>
      <c r="B711" s="485" t="s">
        <v>7788</v>
      </c>
      <c r="C711" s="485" t="s">
        <v>6384</v>
      </c>
      <c r="D711" s="485" t="s">
        <v>549</v>
      </c>
      <c r="E711" s="485"/>
      <c r="F711" s="485"/>
      <c r="G711" s="485"/>
      <c r="H711" s="485"/>
      <c r="I711" s="485"/>
      <c r="J711" s="485"/>
      <c r="K711" s="487" t="str">
        <f t="shared" si="23"/>
        <v xml:space="preserve">Data Element Group = GDC.TissueSourceSite || Data Element Name = id || Definition = a unique key || Data Type =  || Valid Values =  || Example Values =  || Required? =  || Multiplicity =  || CDE Public ID = </v>
      </c>
    </row>
    <row r="712" spans="1:11" ht="29" hidden="1">
      <c r="A712" s="485" t="str">
        <f t="shared" si="22"/>
        <v>GDC.TissueSourceSite.name</v>
      </c>
      <c r="B712" s="485" t="s">
        <v>7788</v>
      </c>
      <c r="C712" s="485" t="s">
        <v>6505</v>
      </c>
      <c r="D712" s="485" t="s">
        <v>7909</v>
      </c>
      <c r="E712" s="485" t="s">
        <v>5793</v>
      </c>
      <c r="F712" s="485"/>
      <c r="G712" s="485"/>
      <c r="H712" s="485" t="s">
        <v>6358</v>
      </c>
      <c r="I712" s="485"/>
      <c r="J712" s="485" t="s">
        <v>6359</v>
      </c>
      <c r="K712" s="487" t="str">
        <f t="shared" si="23"/>
        <v>Data Element Group = GDC.TissueSourceSite || Data Element Name = name || Definition = Name of the source site. || Data Type = string || Valid Values =  || Example Values =  || Required? = No || Multiplicity =  || CDE Public ID = --</v>
      </c>
    </row>
    <row r="713" spans="1:11" ht="29" hidden="1">
      <c r="A713" s="485" t="str">
        <f t="shared" si="22"/>
        <v>GDC.TissueSourceSite.project</v>
      </c>
      <c r="B713" s="485" t="s">
        <v>7788</v>
      </c>
      <c r="C713" s="485" t="s">
        <v>7910</v>
      </c>
      <c r="D713" s="485" t="s">
        <v>7911</v>
      </c>
      <c r="E713" s="485" t="s">
        <v>5793</v>
      </c>
      <c r="F713" s="485"/>
      <c r="G713" s="485"/>
      <c r="H713" s="485" t="s">
        <v>6358</v>
      </c>
      <c r="I713" s="485"/>
      <c r="J713" s="485" t="s">
        <v>6359</v>
      </c>
      <c r="K713" s="487" t="str">
        <f t="shared" si="23"/>
        <v>Data Element Group = GDC.TissueSourceSite || Data Element Name = project || Definition = Study name of the project. || Data Type = string || Valid Values =  || Example Values =  || Required? = No || Multiplicity =  || CDE Public ID = --</v>
      </c>
    </row>
    <row r="714" spans="1:11" ht="72.5" hidden="1">
      <c r="A714" s="485" t="str">
        <f t="shared" si="22"/>
        <v>GDC.Treatment.chemo_concurrent_to_radiation</v>
      </c>
      <c r="B714" s="485" t="s">
        <v>7912</v>
      </c>
      <c r="C714" s="485" t="s">
        <v>7913</v>
      </c>
      <c r="D714" s="485" t="s">
        <v>7914</v>
      </c>
      <c r="E714" s="485" t="s">
        <v>120</v>
      </c>
      <c r="F714" s="485" t="s">
        <v>6447</v>
      </c>
      <c r="G714" s="485"/>
      <c r="H714" s="485" t="s">
        <v>6358</v>
      </c>
      <c r="I714" s="485"/>
      <c r="J714" s="485" t="s">
        <v>6359</v>
      </c>
      <c r="K714" s="487" t="str">
        <f t="shared" si="23"/>
        <v>Data Element Group = GDC.Treatment || Data Element Name = chemo_concurrent_to_radiation || Definition = The text term used to describe whether the patient was receiving chemotherapy concurrent to radiation. || Data Type = enum || Valid Values = Yes
No
Unknown
Not Reported || Example Values =  || Required? = No || Multiplicity =  || CDE Public ID = --</v>
      </c>
    </row>
    <row r="715" spans="1:11" ht="43.5" hidden="1">
      <c r="A715" s="485" t="str">
        <f t="shared" si="22"/>
        <v>GDC.Treatment.days_to_treatment_end</v>
      </c>
      <c r="B715" s="485" t="s">
        <v>7912</v>
      </c>
      <c r="C715" s="485" t="s">
        <v>7915</v>
      </c>
      <c r="D715" s="485" t="s">
        <v>7916</v>
      </c>
      <c r="E715" s="485" t="s">
        <v>5852</v>
      </c>
      <c r="F715" s="485"/>
      <c r="G715" s="485"/>
      <c r="H715" s="485" t="s">
        <v>6358</v>
      </c>
      <c r="I715" s="485"/>
      <c r="J715" s="321" t="s">
        <v>7917</v>
      </c>
      <c r="K715" s="487" t="str">
        <f t="shared" si="23"/>
        <v>Data Element Group = GDC.Treatment || Data Element Name = days_to_treatment_end || Definition = Number of days between the date used for index and the date the treatment ended. || Data Type = integer || Valid Values =  || Example Values =  || Required? = No || Multiplicity =  || CDE Public ID = 6154725 - caDSR</v>
      </c>
    </row>
    <row r="716" spans="1:11" ht="43.5" hidden="1">
      <c r="A716" s="485" t="str">
        <f t="shared" si="22"/>
        <v>GDC.Treatment.days_to_treatment_start</v>
      </c>
      <c r="B716" s="485" t="s">
        <v>7912</v>
      </c>
      <c r="C716" s="485" t="s">
        <v>7918</v>
      </c>
      <c r="D716" s="485" t="s">
        <v>6236</v>
      </c>
      <c r="E716" s="485" t="s">
        <v>5852</v>
      </c>
      <c r="F716" s="485"/>
      <c r="G716" s="485"/>
      <c r="H716" s="485" t="s">
        <v>6358</v>
      </c>
      <c r="I716" s="485"/>
      <c r="J716" s="321" t="s">
        <v>7919</v>
      </c>
      <c r="K716" s="487" t="str">
        <f t="shared" si="23"/>
        <v>Data Element Group = GDC.Treatment || Data Element Name = days_to_treatment_start || Definition = Number of days between the date used for index and the date the treatment started. || Data Type = integer || Valid Values =  || Example Values =  || Required? = No || Multiplicity =  || CDE Public ID = 6154726 - caDSR</v>
      </c>
    </row>
    <row r="717" spans="1:11" ht="29" hidden="1">
      <c r="A717" s="485" t="str">
        <f t="shared" si="22"/>
        <v>GDC.Treatment.describes (Diagnosis)</v>
      </c>
      <c r="B717" s="485" t="s">
        <v>7912</v>
      </c>
      <c r="C717" s="485" t="s">
        <v>7125</v>
      </c>
      <c r="D717" s="485"/>
      <c r="E717" s="485" t="s">
        <v>6577</v>
      </c>
      <c r="F717" s="485"/>
      <c r="G717" s="485"/>
      <c r="H717" s="485" t="s">
        <v>6082</v>
      </c>
      <c r="I717" s="485"/>
      <c r="J717" s="485"/>
      <c r="K717" s="487" t="str">
        <f t="shared" si="23"/>
        <v xml:space="preserve">Data Element Group = GDC.Treatment || Data Element Name = describes (Diagnosis) || Definition =  || Data Type = GDC.Diagnosis || Valid Values =  || Example Values =  || Required? = Yes || Multiplicity =  || CDE Public ID = </v>
      </c>
    </row>
    <row r="718" spans="1:11" ht="43.5" hidden="1">
      <c r="A718" s="485" t="str">
        <f t="shared" si="22"/>
        <v>GDC.Treatment.ENTITY</v>
      </c>
      <c r="B718" s="485" t="s">
        <v>7912</v>
      </c>
      <c r="C718" s="485" t="s">
        <v>781</v>
      </c>
      <c r="D718" s="485" t="s">
        <v>7920</v>
      </c>
      <c r="E718" s="485"/>
      <c r="F718" s="485"/>
      <c r="G718" s="485"/>
      <c r="H718" s="485"/>
      <c r="I718" s="485"/>
      <c r="J718" s="485"/>
      <c r="K718" s="487" t="str">
        <f t="shared" si="23"/>
        <v xml:space="preserve">Data Element Group = GDC.Treatment || Data Element Name = ENTITY || Definition = Record of the administration and intention of therapeutic agents provided to a patient to alter the course of a pathologic process.  || Data Type =  || Valid Values =  || Example Values =  || Required? =  || Multiplicity =  || CDE Public ID = </v>
      </c>
    </row>
    <row r="719" spans="1:11" ht="29" hidden="1">
      <c r="A719" s="485" t="str">
        <f t="shared" si="22"/>
        <v>GDC.Treatment.id</v>
      </c>
      <c r="B719" s="485" t="s">
        <v>7912</v>
      </c>
      <c r="C719" s="485" t="s">
        <v>6384</v>
      </c>
      <c r="D719" s="485" t="s">
        <v>549</v>
      </c>
      <c r="E719" s="485"/>
      <c r="F719" s="485"/>
      <c r="G719" s="485"/>
      <c r="H719" s="485"/>
      <c r="I719" s="485"/>
      <c r="J719" s="485"/>
      <c r="K719" s="487" t="str">
        <f t="shared" si="23"/>
        <v xml:space="preserve">Data Element Group = GDC.Treatment || Data Element Name = id || Definition = a unique key || Data Type =  || Valid Values =  || Example Values =  || Required? =  || Multiplicity =  || CDE Public ID = </v>
      </c>
    </row>
    <row r="720" spans="1:11" ht="130.5" hidden="1">
      <c r="A720" s="485" t="str">
        <f t="shared" si="22"/>
        <v>GDC.Treatment.initial_disease_status</v>
      </c>
      <c r="B720" s="485" t="s">
        <v>7912</v>
      </c>
      <c r="C720" s="485" t="s">
        <v>7921</v>
      </c>
      <c r="D720" s="485" t="s">
        <v>7922</v>
      </c>
      <c r="E720" s="485" t="s">
        <v>120</v>
      </c>
      <c r="F720" s="485" t="s">
        <v>7923</v>
      </c>
      <c r="G720" s="485" t="s">
        <v>7924</v>
      </c>
      <c r="H720" s="485" t="s">
        <v>6358</v>
      </c>
      <c r="I720" s="485"/>
      <c r="J720" s="485" t="s">
        <v>6359</v>
      </c>
      <c r="K720" s="487" t="str">
        <f t="shared" si="23"/>
        <v>Data Element Group = GDC.Treatment || Data Element Name = initial_disease_status || Definition = The text term used to describe the status of the patient's malignancy when the treatment began. || Data Type = enum || Valid Values = Initial Diagnosis
Progressive Disease
Recurrent Disease
Residual Disease
Unknown
Not Reported || Example Values = Progressive Disease
Recurrent Disease
 Residual Disease || Required? = No || Multiplicity =  || CDE Public ID = --</v>
      </c>
    </row>
    <row r="721" spans="1:11" ht="43.5" hidden="1">
      <c r="A721" s="485" t="str">
        <f t="shared" si="22"/>
        <v>GDC.Treatment.number_of_cycles</v>
      </c>
      <c r="B721" s="485" t="s">
        <v>7912</v>
      </c>
      <c r="C721" s="485" t="s">
        <v>7925</v>
      </c>
      <c r="D721" s="485" t="s">
        <v>7926</v>
      </c>
      <c r="E721" s="485" t="s">
        <v>5852</v>
      </c>
      <c r="F721" s="485"/>
      <c r="G721" s="485"/>
      <c r="H721" s="485" t="s">
        <v>6358</v>
      </c>
      <c r="I721" s="485"/>
      <c r="J721" s="485" t="s">
        <v>6359</v>
      </c>
      <c r="K721" s="487" t="str">
        <f t="shared" si="23"/>
        <v>Data Element Group = GDC.Treatment || Data Element Name = number_of_cycles || Definition = The numeric value used to describe the number of cycles of a specific treatment or regimen the patient received. || Data Type = integer || Valid Values =  || Example Values =  || Required? = No || Multiplicity =  || CDE Public ID = --</v>
      </c>
    </row>
    <row r="722" spans="1:11" ht="29" hidden="1">
      <c r="A722" s="485" t="str">
        <f t="shared" si="22"/>
        <v>GDC.Treatment.project_id</v>
      </c>
      <c r="B722" s="485" t="s">
        <v>7912</v>
      </c>
      <c r="C722" s="485" t="s">
        <v>6394</v>
      </c>
      <c r="D722" s="485" t="s">
        <v>6395</v>
      </c>
      <c r="E722" s="485"/>
      <c r="F722" s="485"/>
      <c r="G722" s="485"/>
      <c r="H722" s="485"/>
      <c r="I722" s="485"/>
      <c r="J722" s="485"/>
      <c r="K722" s="487" t="str">
        <f t="shared" si="23"/>
        <v xml:space="preserve">Data Element Group = GDC.Treatment || Data Element Name = project_id || Definition = a unique key in combination with submitter_id || Data Type =  || Valid Values =  || Example Values =  || Required? =  || Multiplicity =  || CDE Public ID = </v>
      </c>
    </row>
    <row r="723" spans="1:11" ht="101.5" hidden="1">
      <c r="A723" s="485" t="str">
        <f t="shared" si="22"/>
        <v>GDC.Treatment.reason_treatment_ended</v>
      </c>
      <c r="B723" s="485" t="s">
        <v>7912</v>
      </c>
      <c r="C723" s="485" t="s">
        <v>7927</v>
      </c>
      <c r="D723" s="485" t="s">
        <v>7928</v>
      </c>
      <c r="E723" s="485" t="s">
        <v>120</v>
      </c>
      <c r="F723" s="485" t="s">
        <v>7929</v>
      </c>
      <c r="G723" s="485"/>
      <c r="H723" s="485" t="s">
        <v>6358</v>
      </c>
      <c r="I723" s="485"/>
      <c r="J723" s="485" t="s">
        <v>6359</v>
      </c>
      <c r="K723" s="487" t="str">
        <f t="shared" si="23"/>
        <v>Data Element Group = GDC.Treatment || Data Element Name = reason_treatment_ended || Definition = 	
The text term used to describe the reason a specific treatment or regimen ended. || Data Type = enum || Valid Values = Adverse Event
Course of Therapy Completed
Death
Disease Progression
Other
Withdrawal by Subject || Example Values =  || Required? = No || Multiplicity =  || CDE Public ID = --</v>
      </c>
    </row>
    <row r="724" spans="1:11" ht="43.5" hidden="1">
      <c r="A724" s="485" t="str">
        <f t="shared" si="22"/>
        <v>GDC.Treatment.ref:GDC:ubiquitous_properties</v>
      </c>
      <c r="B724" s="485" t="s">
        <v>7912</v>
      </c>
      <c r="C724" s="485" t="s">
        <v>6396</v>
      </c>
      <c r="D724" s="485" t="s">
        <v>6397</v>
      </c>
      <c r="E724" s="485" t="s">
        <v>6398</v>
      </c>
      <c r="F724" s="485"/>
      <c r="G724" s="485"/>
      <c r="H724" s="485" t="s">
        <v>6398</v>
      </c>
      <c r="I724" s="485"/>
      <c r="J724" s="485"/>
      <c r="K724" s="487" t="str">
        <f t="shared" si="23"/>
        <v xml:space="preserve">Data Element Group = GDC.Treatment || Data Element Name = ref:GDC:ubiquitous_properties || Definition = A PropertySet defiend by GDC to hold generic properties that apply to many different entities. || Data Type = n/a || Valid Values =  || Example Values =  || Required? = n/a || Multiplicity =  || CDE Public ID = </v>
      </c>
    </row>
    <row r="725" spans="1:11" ht="43.5" hidden="1">
      <c r="A725" s="485" t="str">
        <f t="shared" si="22"/>
        <v>GDC.Treatment.regimen_or_line_of_therapy</v>
      </c>
      <c r="B725" s="485" t="s">
        <v>7912</v>
      </c>
      <c r="C725" s="485" t="s">
        <v>7930</v>
      </c>
      <c r="D725" s="485" t="s">
        <v>7931</v>
      </c>
      <c r="E725" s="485" t="s">
        <v>5793</v>
      </c>
      <c r="F725" s="485"/>
      <c r="G725" s="485"/>
      <c r="H725" s="485" t="s">
        <v>6358</v>
      </c>
      <c r="I725" s="485"/>
      <c r="J725" s="321" t="s">
        <v>7932</v>
      </c>
      <c r="K725" s="487" t="str">
        <f t="shared" si="23"/>
        <v>Data Element Group = GDC.Treatment || Data Element Name = regimen_or_line_of_therapy || Definition = The text term used to describe the regimen or line of therapy. || Data Type = string || Valid Values =  || Example Values =  || Required? = No || Multiplicity =  || CDE Public ID = 6161024 - caDSR</v>
      </c>
    </row>
    <row r="726" spans="1:11" ht="72.5" hidden="1">
      <c r="A726" s="485" t="str">
        <f t="shared" si="22"/>
        <v>GDC.Treatment.route_of_administration</v>
      </c>
      <c r="B726" s="485" t="s">
        <v>7912</v>
      </c>
      <c r="C726" s="485" t="s">
        <v>7933</v>
      </c>
      <c r="D726" s="485" t="s">
        <v>7934</v>
      </c>
      <c r="E726" s="485" t="s">
        <v>120</v>
      </c>
      <c r="F726" s="485" t="s">
        <v>7935</v>
      </c>
      <c r="G726" s="485"/>
      <c r="H726" s="485" t="s">
        <v>6358</v>
      </c>
      <c r="I726" s="485"/>
      <c r="J726" s="322" t="s">
        <v>7936</v>
      </c>
      <c r="K726" s="487" t="str">
        <f t="shared" si="23"/>
        <v>Data Element Group = GDC.Treatment || Data Element Name = route_of_administration || Definition = The pathway by which a substance is administered in order to reach the site of action in the body. || Data Type = enum || Valid Values = Intrathecal
Intravenous
Oral
Not Reported || Example Values =  || Required? = No || Multiplicity =  || CDE Public ID = C38114 - NCIt</v>
      </c>
    </row>
    <row r="727" spans="1:11" ht="29" hidden="1">
      <c r="A727" s="485" t="str">
        <f t="shared" si="22"/>
        <v>GDC.Treatment.submitter_id</v>
      </c>
      <c r="B727" s="485" t="s">
        <v>7912</v>
      </c>
      <c r="C727" s="485" t="s">
        <v>6412</v>
      </c>
      <c r="D727" s="485" t="s">
        <v>6413</v>
      </c>
      <c r="E727" s="485"/>
      <c r="F727" s="485"/>
      <c r="G727" s="485"/>
      <c r="H727" s="485"/>
      <c r="I727" s="485"/>
      <c r="J727" s="485"/>
      <c r="K727" s="487" t="str">
        <f t="shared" si="23"/>
        <v xml:space="preserve">Data Element Group = GDC.Treatment || Data Element Name = submitter_id || Definition = a unique key in combination with project_id || Data Type =  || Valid Values =  || Example Values =  || Required? =  || Multiplicity =  || CDE Public ID = </v>
      </c>
    </row>
    <row r="728" spans="1:11" ht="409.5" hidden="1">
      <c r="A728" s="485" t="str">
        <f t="shared" si="22"/>
        <v>GDC.Treatment.therapeutic_agents</v>
      </c>
      <c r="B728" s="485" t="s">
        <v>7912</v>
      </c>
      <c r="C728" s="485" t="s">
        <v>6239</v>
      </c>
      <c r="D728" s="485" t="s">
        <v>6240</v>
      </c>
      <c r="E728" s="485" t="s">
        <v>120</v>
      </c>
      <c r="F728" s="485" t="s">
        <v>7937</v>
      </c>
      <c r="G728" s="485"/>
      <c r="H728" s="485" t="s">
        <v>6358</v>
      </c>
      <c r="I728" s="485"/>
      <c r="J728" s="321" t="s">
        <v>7938</v>
      </c>
      <c r="K728" s="487" t="str">
        <f t="shared" si="23"/>
        <v>Data Element Group = GDC.Treatment || Data Element Name = therapeutic_agents || Definition = Text identification of the individual agent(s) used as part of a treatment regimen. || Data Type = enum || Valid Values = 10-Deacetyltaxol
11C Topotecan
11D10 AluGel Anti-Idiotype Monoclonal Antibody
12-Allyldeoxoartemisinin
13-Deoxydoxorubicin
14C BMS-275183
17beta-Hydroxysteroid Dehydrogenase Type 5 Inhibitor ASP9521
2-Deoxy-D-glucose
2-Ethylhydrazide
2-Fluoroadenine
2-Fluorofucose-containing SGN-2FF
2-Hydroxyestradiol
2-Hydroxyestrone
2-Hydroxyflutamide Depot
2-Hydroxyoleic Acid
2-Methoxyestradiol
2-Methoxyestradiol Nanocrystal Colloidal Dispersion
2-Methoxyestrone
2-O, 3-O Desulfated Heparin
2,6-Diaminopurine
2,6-Dimethoxyquinone
2'-F-ara-deoxyuridine
3'-C-ethynylcytidine
3'-dA Phosphoramidate NUC-7738
4-Nitroestrone 3-Methyl Ether
4-Thio-2-deoxycytidine
4'-Iodo-4'-Deoxydoxorubicin
5-Aza-4'-thio-2'-deoxycytidine
5-Fluoro-2-Deoxycytidine
6-Phosphofructo-2-kinase/fructose-2,6-bisphosphatases Isoform 3 Inhibitor ACT-PFK-158
7-Cyanoquinocarcinol
7-Ethyl-10-Hydroxycamptothecin
7-Hydroxystaurosporine
8-Azaguanine
9-Ethyl 6-Mercaptopurine
9H-Purine-6Thio-98D
A2A Receptor Antagonist EOS100850
Abagovomab
Abarelix
Abemaciclib
Abemaciclib Mesylate
Abexinostat
Abexinostat Tosylate
Abiraterone
Abiraterone Acetate
Abituzumab
Acai Berry Juice
Acalabrutinib
Acalisib
Aceglatone
Acetylcysteine
Acitretin
Acivicin
Aclacinomycin B
Aclarubicin
Acodazole
Acodazole Hydrochloride
Acolbifene Hydrochloride
Acridine
Acridine Carboxamide
Acronine
Actinium Ac 225 Lintuzumab
Actinium Ac 225-FPI-1434
Actinium Ac-225 Anti-PSMA Monoclonal Antibody J591
Actinomycin C2
Actinomycin C3
Actinomycin F1
Activin Type 2B Receptor Fc Fusion Protein STM 434
Acyclic Nucleoside Phosphonate Prodrug ABI-1968
Ad-RTS-hIL-12
Adagloxad Simolenin
Adavosertib
Adecatumumab
Adenosine A2A Receptor Antagonist AZD4635
Adenosine A2A Receptor Antagonist CS3005
Adenosine A2A Receptor Antagonist NIR178
Adenosine A2A Receptor Antagonist/Phosphodiesterase 10A PBF-999
Adenosine A2A/A2B Receptor Antagonist AB928
Adenosine A2B Receptor Antagonist PBF-1129
Adenovector-transduced AP1903-inducible MyD88/CD40-expressing Autologous PSMA-specific Prostate Cancer Vaccine BPX-201
Adenoviral Brachyury Vaccine ETBX-051
Adenoviral Cancer Vaccine PF-06936308
Adenoviral MUC1 Vaccine ETBX-061
Adenoviral PSA Vaccine ETBX-071
Adenoviral Transduced hIL-12-expressing Autologous Dendritic Cells INXN-3001 Plus Activator Ligand INXN-1001
Adenoviral Tumor-specific Neoantigen Priming Vaccine GAd-209-FSP
Adenoviral Tumor-specific Neoantigen Priming Vaccine GRT-C901
Adenovirus 5/F35-Human Guanylyl Cyclase C-PADRE
Adenovirus Serotype 26-expressing HPV16 Vaccine JNJ-63682918
Adenovirus Serotype 26-expressing HPV18 Vaccine JNJ-63682931
Adenovirus-expressing TLR5/TLR5 Agonist Nanoformulation M-VM3
Adenovirus-mediated Human Interleukin-12 INXN-2001 Plus Activator Ligand INXN-1001
Aderbasib
ADH-1
AE37 Peptide/GM-CSF Vaccine
AEE788
Aerosol Gemcitabine
Aerosolized Aldesleukin
Aerosolized Liposomal Rubitecan
Afatinib
Afatinib Dimaleate
Afimoxifene
Afuresertib
Agatolimod Sodium
Agerafenib
Aglatimagene Besadenovec
Agonistic Anti-CD40 Monoclonal Antibody ADC-1013
Agonistic Anti-OX40 Monoclonal Antibody INCAGN01949
Agonistic Anti-OX40 Monoclonal Antibody MEDI6469
AKR1C3-activated Prodrug OBI-3424
AKT 1/2 Inhibitor BAY1125976
AKT Inhibitor ARQ 092
Akt Inhibitor LY2780301
Akt Inhibitor MK2206
Akt Inhibitor SR13668
Akt/ERK Inhibitor ONC201
Alacizumab Pegol
Alanosine
Albumin-binding Cisplatin Prodrug BTP-114
Aldesleukin
Aldoxorubicin
Alectinib
Alefacept
Alemtuzumab
Alestramustine
Alflutinib Mesylate
Algenpantucel-L
Alisertib
Alitretinoin
ALK Inhibitor
ALK Inhibitor ASP3026
ALK Inhibitor PLB 1003
ALK Inhibitor RO5424802
ALK Inhibitor TAE684
ALK Inhibitor WX-0593
ALK-2 Inhibitor TP-0184
ALK-FAK Inhibitor CEP-37440
ALK/c-Met Inhibitor TQ-B3139
ALK/FAK/Pyk2 Inhibitor CT-707
ALK/ROS1/Met Inhibitor TQ-B3101
ALK/TRK Inhibitor TSR-011
Alkotinib
Allodepleted T Cell Immunotherapeutic ATIR101
Allogeneic Anti-BCMA CAR-transduced T-cells ALLO-715
Allogeneic Anti-BCMA-CAR T-cells PBCAR269A
Allogeneic Anti-BCMA/CS1 Bispecific CAR-T Cells
Allogeneic Anti-CD19 CAR T-cells ALLO-501A
Allogeneic Anti-CD19 Universal CAR-T Cells CTA101
Allogeneic Anti-CD19-CAR T-cells PBCAR0191
Allogeneic Anti-CD20 CAR T-cells LUCAR-20S
Allogeneic Anti-CD20-CAR T-cells PBCAR20A
Allogeneic CD22-specific Universal CAR-expressing T-lymphocytes UCART22
Allogeneic CD3- CD19- CD57+ NKG2C+ NK Cells FATE-NK100
Allogeneic CD56-positive CD3-negative Natural Killer Cells CYNK-001
Allogeneic CD8+ Leukemia-associated Antigens Specific T Cells NEXI-001
Allogeneic Cellular Vaccine 1650-G
Allogeneic CRISPR-Cas9 Engineered Anti-BCMA T Cells CTX120
Allogeneic CRISPR-Cas9 Engineered Anti-CD70 CAR-T Cells CTX130
Allogeneic CS1-specific Universal CAR-expressing T-lymphocytes UCARTCS1A
Allogeneic GM-CSF-secreting Breast Cancer Vaccine SV-BR-1-GM
Allogeneic GM-CSF-secreting Lethally Irradiated Prostate Cancer Vaccine
Allogeneic GM-CSF-secreting Lethally Irradiated Whole Melanoma Cell Vaccine
Allogeneic GM-CSF-secreting Tumor Vaccine PANC 10.05 pcDNA-1/GM-Neo
Allogeneic GM-CSF-secreting Tumor Vaccine PANC 6.03 pcDNA-1/GM-Neo
Allogeneic IL13-Zetakine/HyTK-Expressing-Glucocorticoid Resistant Cytotoxic T Lymphocytes GRm13Z40-2
Allogeneic Irradiated Melanoma Cell Vaccine CSF470
Allogeneic Large Multivalent Immunogen Melanoma Vaccine LP2307
Allogeneic Melanoma Vaccine AGI-101H
Allogeneic Natural Killer Cell Line MG4101
Allogeneic Natural Killer Cell Line NK-92
Allogeneic Plasmacytoid Dendritic Cells Expressing Lung Tumor Antigens PDC*lung01
Allogeneic Renal Cell Carcinoma Vaccine MGN1601
Allogeneic Third-party Suicide Gene-transduced Anti-HLA-DPB1*0401 CD4+ T-cells CTL 19
Allosteric ErbB Inhibitor BDTX-189
Allovectin-7
Almurtide
Alobresib
Alofanib
Alpelisib
Alpha Galactosylceramide
Alpha V Beta 1 Inhibitor ATN-161
Alpha V Beta 8 Antagonist PF-06940434
alpha-Folate Receptor-targeting Thymidylate Synthase Inhibitor ONX-0801
Alpha-Gal AGI-134
Alpha-lactalbumin-derived Synthetic Peptide-lipid Complex Alpha1H
Alpha-Thioguanine Deoxyriboside
Alpha-tocopheryloxyacetic Acid
Alsevalimab
Altiratinib
Altretamine
Alvespimycin
Alvespimycin Hydrochloride
Alvocidib
Alvocidib Hydrochloride
Alvocidib Prodrug TP-1287
Amatuximab
Ambamustine
Ambazone
Amblyomin-X
Amcasertib
Ametantrone
Amifostine
Amino Acid Injection
Aminocamptothecin
Aminocamptothecin Colloidal Dispersion
Aminoflavone Prodrug AFP464
Aminopterin
Aminopterin Sodium
Amivantamab
Amolimogene Bepiplasmid
Amonafide L-Malate
Amrubicin
Amrubicin Hydrochloride
Amsacrine
Amsacrine Lactate
Amsilarotene
Amustaline
Amustaline Dihydrochloride
Amuvatinib
Amuvatinib Hydrochloride
Anakinra
Anastrozole
Anaxirone
Ancitabine
Ancitabine Hydrochloride
Andecaliximab
Androgen Antagonist APC-100
Androgen Receptor Antagonist BAY 1161116
Androgen Receptor Antagonist SHR3680
Androgen Receptor Antagonist TAS3681
Androgen Receptor Antagonist TRC253
Androgen Receptor Antisense Oligonucleotide AZD5312
Androgen Receptor Antisense Oligonucleotide EZN-4176
Androgen Receptor Degrader ARV-110
Androgen Receptor Degrader CC-94676
Androgen Receptor Downregulator AZD3514
Androgen Receptor Inhibitor EPI-7386
Androgen Receptor Ligand-binding Domain-encoding Plasmid DNA Vaccine MVI-118
Androgen Receptor/Glucocorticoid Receptor Antagonist CB-03-10
Andrographolide
Androstane Steroid HE3235
Anetumab Ravtansine
Ang2/VEGF-Binding Peptides-Antibody Fusion Protein CVX-241
Angiogenesis Inhibitor GT-111
Angiogenesis Inhibitor JI-101
Angiogenesis/Heparanase Inhibitor PG545
Angiopoietin-2-specific Fusion Protein PF-04856884
Anhydrous Enol-oxaloacetate
Anhydrovinblastine
Aniline Mustard
Anlotinib Hydrochloride
Annamycin
Annamycin Liposomal
Annonaceous Acetogenins
Ansamitomicin P-3
Anthramycin
Anthrapyrazole
Anti c-KIT Antibody-drug Conjugate LOP628
Anti-5T4 Antibody-drug Conjugate ASN004
Anti-5T4 Antibody-Drug Conjugate PF-06263507
Anti-5T4 Antibody-drug Conjugate SYD1875
Anti-A33 Monoclonal Antibody KRN330
Anti-A5B1 Integrin Monoclonal Antibody PF-04605412
Anti-ACTR/4-1BB/CD3zeta-Viral Vector-transduced Autologous T-Lymphocytes ACTR087
Anti-AG7 Antibody Drug Conjugate AbGn-107
Anti-AGS-16 Monoclonal Antibody AGS-16M18
Anti-AGS-5 Antibody-Drug Conjugate ASG-5ME
Anti-AGS-8 Monoclonal Antibody AGS-8M4
Anti-alpha BCMA/Anti-alpha CD3 T-cell Engaging Bispecific Antibody TNB-383B
Anti-alpha5beta1 Integrin Antibody MINT1526A
Anti-ANG2 Monoclonal Antibody MEDI-3617
Anti-angiopoietin Monoclonal Antibody AMG 780
Anti-APRIL Monoclonal Antibody BION-1301
Anti-AXL Fusion Protein AVB-S6-500
Anti-AXL/PBD Antibody-drug Conjugate ADCT-601
Anti-B7-H3 Antibody DS-5573a
Anti-B7-H3/DXd Antibody-drug Conjugate DS-7300a
Anti-B7-H4 Monoclonal Antibody FPA150
Anti-B7H3 Antibody-drug Conjugate MGC018
Anti-BCMA Antibody SEA-BCMA
Anti-BCMA Antibody-drug Conjugate AMG 224
Anti-BCMA Antibody-drug Conjugate CC-99712
Anti-BCMA Antibody-drug Conjugate GSK2857916
Anti-BCMA SparX Protein Plus BCMA-directed Anti-TAAG ARC T-cells CART-ddBCMA
Anti-BCMA/Anti-CD3 Bispecific Antibody REGN5459
Anti-BCMA/CD3 BiTE Antibody AMG 420
Anti-BCMA/CD3 BiTE Antibody AMG 701
Anti-BCMA/CD3 BiTE Antibody REGN5458
Anti-BCMA/PBD ADC MEDI2228
Anti-BTLA Monoclonal Antibody TAB004
Anti-BTN3A Agonistic Monoclonal Antibody ICT01
Anti-c-fms Monoclonal Antibody AMG 820
Anti-c-KIT Monoclonal Antibody CDX 0158
Anti-c-Met Antibody-drug Conjugate HTI-1066
Anti-c-Met Antibody-drug Conjugate TR1801
Anti-c-Met Monoclonal Antibody ABT-700
Anti-c-Met Monoclonal Antibody ARGX-111
Anti-c-Met Monoclonal Antibody HLX55
Anti-c-MET Monoclonal Antibody LY2875358
Anti-C-met Monoclonal Antibody SAIT301
Anti-C4.4a Antibody-Drug Conjugate BAY1129980
Anti-C5aR Monoclonal Antibody IPH5401
Anti-CA19-9 Monoclonal Antibody 5B1
Anti-CA6-DM4 Immunoconjugate SAR566658
Anti-CCR7 Antibody-drug Conjugate JBH492
Anti-CD117 Monoclonal Antibody JSP191
Anti-CD122 Humanized Monoclonal Antibody Mik-Beta-1
Anti-CD123 ADC IMGN632
Anti-CD123 Monoclonal Antibody CSL360
Anti-CD123 Monoclonal Antibody KHK2823
Anti-CD123 x Anti-CD3 Bispecific Antibody XmAb1404
Anti-CD123-Pyrrolobenzodiazepine Dimer Antibody Drug Conjugate SGN-CD123A
Anti-CD123/CD3 Bispecific Antibody APVO436
Anti-CD123/CD3 Bispecific Antibody JNJ-63709178
Anti-CD123/CD3 BiTE Antibody SAR440234
Anti-CD137 Agonistic Monoclonal Antibody ADG106
Anti-CD137 Agonistic Monoclonal Antibody AGEN2373
Anti-CD137 Agonistic Monoclonal Antibody ATOR-1017
Anti-CD137 Agonistic Monoclonal Antibody CTX-471
Anti-CD137 Agonistic Monoclonal Antibody LVGN6051
Anti-CD157 Monoclonal Antibody MEN1112
Anti-CD166 Probody-drug Conjugate CX-2009
Anti-CD19 Antibody-drug Conjugate SGN-CD19B
Anti-CD19 Antibody-T-cell Receptor-expressing T-cells ET019003
Anti-CD19 iCAR NK Cells
Anti-CD19 Monoclonal Antibody DI-B4
Anti-CD19 Monoclonal Antibody MDX-1342
Anti-CD19 Monoclonal Antibody MEDI-551
Anti-CD19 Monoclonal Antibody XmAb5574
Anti-CD19-DM4 Immunoconjugate SAR3419
Anti-CD19/Anti-CD22 Bispecific Immunotoxin DT2219ARL
Anti-CD19/CD22 CAR NK Cells
Anti-CD19/CD3 BiTE Antibody AMG 562
Anti-CD19/CD3 Tetravalent Antibody AFM11
Anti-CD20 Monoclonal Antibody B001
Anti-CD20 Monoclonal Antibody BAT4306F
Anti-CD20 Monoclonal Antibody MIL62
Anti-CD20 Monoclonal Antibody PRO131921
Anti-CD20 Monoclonal Antibody SCT400
Anti-CD20 Monoclonal Antibody TL011
Anti-CD20 Monoclonal Antibody-Interferon-alpha Fusion Protein IGN002
Anti-CD20-engineered Toxin Body MT-3724
Anti-CD20/Anti-CD3 Bispecific IgM Antibody IGM2323
Anti-CD20/CD3 Monoclonal Antibody REGN1979
Anti-CD20/CD3 Monoclonal Antibody XmAb13676
Anti-CD205 Antibody-drug Conjugate OBT076
Anti-CD22 ADC TRPH-222
Anti-CD22 Monoclonal Antibody-MMAE Conjugate DCDT2980S
Anti-CD228/MMAE Antibody-drug Conjugate SGN-CD228A
Anti-CD25 Monoclonal Antibody RO7296682
Anti-CD25-PBD Antibody-drug Conjugate ADCT-301
Anti-CD26 Monoclonal Antibody YS110
Anti-CD27 Agonistic Monoclonal Antibody MK-5890
Anti-CD27L Antibody-Drug Conjugate AMG 172
Anti-CD3 Immunotoxin A-dmDT390-bisFv(UCHT1)
Anti-CD3/Anti-5T4 Bispecific Antibody GEN1044
Anti-CD3/Anti-BCMA Bispecific Monoclonal Antibody JNJ-64007957
Anti-CD3/Anti-BCMA Bispecific Monoclonal Antibody PF-06863135
Anti-CD3/Anti-CD20 Trifunctional Bispecific Monoclonal Antibody FBTA05
Anti-CD3/Anti-GPRC5D Bispecific Monoclonal Antibody JNJ-64407564
Anti-CD3/Anti-GUCY2C Bispecific Antibody PF-07062119
Anti-CD3/CD20 Bispecific Antibody GEN3013
Anti-CD3/CD38 Bispecific Monoclonal Antibody AMG 424
Anti-CD3/CD7-Ricin Toxin A Immunotoxin
Anti-CD30 Monoclonal Antibody MDX-1401
Anti-CD30 Monoclonal Antibody XmAb2513
Anti-CD30/CD16A Monoclonal Antibody AFM13
Anti-CD30/DM1 Antibody-drug Conjugate F0002
Anti-CD32B Monoclonal Antibody BI-1206
Anti-CD33 Antibody-drug Conjugate IMGN779
Anti-CD33 Antigen/CD3 Receptor Bispecific Monoclonal Antibody AMV564
Anti-CD33 Monoclonal Antibody BI 836858
Anti-CD33 Monoclonal Antibody-DM4 Conjugate AVE9633
Anti-CD33/CD3 Bispecific Antibody GEM 333
Anti-CD33/CD3 Bispecific Antibody JNJ-67571244
Anti-CD33/CD3 BiTE Antibody AMG 330
Anti-CD33/CD3 BiTE Antibody AMG 673
Anti-CD352 Antibody-drug Conjugate SGN-CD352A
Anti-CD37 Antibody-Drug Conjugate IMGN529
Anti-CD37 Bispecific Monoclonal Antibody GEN3009
Anti-CD37 MMAE Antibody-drug Conjugate AGS67E
Anti-CD37 Monoclonal Antibody BI 836826
Anti-CD38 Antibody-drug Conjugate STI-6129
Anti-CD38 Monoclonal Antibody MOR03087
Anti-CD38 Monoclonal Antibody SAR442085
Anti-CD38 Monoclonal Antibody TAK-079
Anti-CD38-targeted IgG4-attenuated IFNa TAK-573
Anti-CD38/CD28xCD3 Tri-specific Monoclonal Antibody SAR442257
Anti-CD38/CD3 Bispecific Monoclonal Antibody GBR 1342
Anti-CD39 Monoclonal Antibody SRF617
Anti-CD39 Monoclonal Antibody TTX-030
Anti-CD40 Agonist Monoclonal Antibody ABBV-927
Anti-CD40 Agonist Monoclonal Antibody CDX-1140
Anti-CD40 Monoclonal Antibody Chi Lob 7/4
Anti-CD40 Monoclonal Antibody SEA-CD40
Anti-CD40/Anti-4-1BB Bispecific Agonist Monoclonal Antibody GEN1042
Anti-CD40/Anti-TAA Bispecific Monoclonal Antibody ABBV-428
Anti-CD40L Fc-Fusion Protein BMS-986004
Anti-CD44 Monoclonal Antibody RO5429083
Anti-CD45 Monoclonal Antibody AHN-12
Anti-CD46 Antibody-drug Conjugate FOR46
Anti-CD47 ADC SGN-CD47M
Anti-CD47 Monoclonal Antibody AO-176
Anti-CD47 Monoclonal Antibody CC-90002
Anti-CD47 Monoclonal Antibody Hu5F9-G4
Anti-CD47 Monoclonal Antibody IBI188
Anti-CD47 Monoclonal Antibody IMC-002
Anti-CD47 Monoclonal Antibody SHR-1603
Anti-CD47 Monoclonal Antibody SRF231
Anti-CD47 Monoclonal Antibody TJC4
Anti-CD47/CD19 Bispecific Monoclonal Antibody TG-1801
Anti-CD48/MMAE Antibody-drug Conjugate SGN-CD48A
Anti-CD52 Monoclonal Antibody ALLO-647
Anti-CD70 Antibody-Drug Conjugate MDX-1203
Anti-CD70 Antibody-drug Conjugate SGN-CD70A
Anti-CD70 CAR-expressing T Lymphocytes
Anti-CD70 Monoclonal Antibody MDX-1411
Anti-CD71/vcMMAE Probody-drug Conjugate CX-2029
Anti-CD73 Monoclonal Antibody BMS-986179
Anti-CD73 Monoclonal Antibody CPI-006
Anti-CD73 Monoclonal Antibody NZV930
Anti-CD73 Monoclonal Antibody TJ4309
Anti-CD74 Antibody-drug Conjugate STRO-001
Anti-CD98 Monoclonal Antibody IGN523
Anti-CDH6 Antibody-drug Conjugate HKT288
Anti-CEA BiTE Monoclonal Antibody AMG211
Anti-CEA/Anti-DTPA-In (F6-734) Bispecific Antibody
Anti-CEA/Anti-HSG Bispecific Monoclonal Antibody TF2
Anti-CEACAM1 Monoclonal Antibody CM-24
Anti-CEACAM5 Antibody-Drug Conjugate SAR408701
Anti-CEACAM6 AFAIKL2 Antibody Fragment/Jack Bean Urease Immunoconjugate L-DOS47
Anti-CEACAM6 Antibody BAY1834942
Anti-claudin18.2 Monoclonal Antibody AB011
Anti-Claudin18.2 Monoclonal Antibody TST001
Anti-CLDN6 Monoclonal Antibody ASP1650
Anti-CLEC12A/CD3 Bispecific Antibody MCLA117
Anti-CLEVER-1 Monoclonal Antibody FP-1305
Anti-CSF1 Monoclonal Antibody PD-0360324
Anti-CSF1R Monoclonal Antibody IMC-CS4
Anti-CSF1R Monoclonal Antibody SNDX-6352
Anti-CTGF Monoclonal Antibody FG-3019
Anti-CTLA-4 Monoclonal Antibody ADG116
Anti-CTLA-4 Monoclonal Antibody ADU-1604
Anti-CTLA-4 Monoclonal Antibody AGEN1181
Anti-CTLA-4 Monoclonal Antibody BCD-145
Anti-CTLA-4 Monoclonal Antibody HBM4003
Anti-CTLA-4 Monoclonal Antibody MK-1308
Anti-CTLA-4 Monoclonal Antibody ONC-392
Anti-CTLA-4 Monoclonal Antibody REGN4659
Anti-CTLA-4 Probody BMS-986288
Anti-CTLA-4/Anti-PD-1 Monoclonal Antibody Combination BCD-217
Anti-CTLA-4/LAG-3 Bispecific Antibody XmAb22841
Anti-CTLA-4/OX40 Bispecific Antibody ATOR-1015
Anti-CTLA4 Antibody Fc Fusion Protein KN044
Anti-CTLA4 Monoclonal Antibody BMS-986218
Anti-CXCR4 Monoclonal Antibody PF-06747143
Anti-Denatured Collagen Monoclonal Antibody TRC093
Anti-DKK-1 Monoclonal Antibody LY2812176
Anti-DKK1 Monoclonal Antibody BHQ880
Anti-DLL3/CD3 BiTE Antibody AMG 757
Anti-DLL4 Monoclonal Antibody MEDI0639
Anti-DLL4/VEGF Bispecific Monoclonal Antibody OMP-305B83
Anti-DR5 Agonist Monoclonal Antibody TRA-8
Anti-DR5 Agonistic Antibody DS-8273a
Anti-DR5 Agonistic Monoclonal Antibody INBRX-109
Anti-EGFR Monoclonal Antibody CPGJ 602
Anti-EGFR Monoclonal Antibody EMD 55900
Anti-EGFR Monoclonal Antibody GC1118
Anti-EGFR Monoclonal Antibody GT-MAB 5.2-GEX
Anti-EGFR Monoclonal Antibody HLX-07
Anti-EGFR Monoclonal Antibody Mixture MM-151
Anti-EGFR Monoclonal Antibody RO5083945
Anti-EGFR Monoclonal Antibody SCT200
Anti-EGFR Monoclonal Antibody SYN004
Anti-EGFR TAP Antibody-drug Conjugate IMGN289
Anti-EGFR/c-Met Bispecific Antibody EMB-01
Anti-EGFR/c-Met Bispecific Antibody JNJ-61186372
Anti-EGFR/CD16A Bispecific Antibody AFM24
Anti-EGFR/DM1 Antibody-drug Conjugate AVID100
Anti-EGFR/HER2/HER3 Monoclonal Antibody Mixture Sym013
Anti-EGFR/PBD Antibody-drug Conjugate ABBV-321
Anti-EGFRvIII Antibody Drug Conjugate AMG 595
Anti-EGFRvIII Immunotoxin MR1-1
Anti-EGFRvIII/CD3 BiTE Antibody AMG 596
Anti-EGP-2 Immunotoxin MOC31-PE
Anti-ENPP3 Antibody-Drug Conjugate AGS-16C3F
Anti-ENPP3/MMAF Antibody-Drug Conjugate AGS-16M8F
Anti-Ep-CAM Monoclonal Antibody ING-1
Anti-EphA2 Antibody-directed Liposomal Docetaxel Prodrug MM-310
Anti-EphA2 Monoclonal Antibody DS-8895a
Anti-EphA2 Monoclonal Antibody-MMAF Immunoconjugate MEDI-547
Anti-ErbB2/Anti-ErbB3 Bispecific Monoclonal Antibody MM-111
Anti-ErbB3 Antibody ISU104
Anti-ErbB3 Monoclonal Antibody AV-203
Anti-ErbB3 Monoclonal Antibody CDX-3379
Anti-ErbB3 Monoclonal Antibody REGN1400
Anti-ErbB3/Anti-IGF-1R Bispecific Monoclonal Antibody MM-141
Anti-ETBR/MMAE Antibody-Drug Conjugate DEDN6526A
Anti-FAP/Interleukin-2 Fusion Protein RO6874281
Anti-FCRH5/CD3 BiTE Antibody BFCR4350A
Anti-FGFR2 Antibody BAY1179470
Anti-FGFR3 Antibody-drug Conjugate LY3076226
Anti-FGFR4 Monoclonal Antibody U3-1784
Anti-FLT3 Antibody-drug Conjugate AGS62P1
Anti-FLT3 Monoclonal Antibody 4G8-SDIEM
Anti-FLT3 Monoclonal Antibody IMC-EB10
Anti-FLT3/CD3 BiTE Antibody AMG 427
Anti-Folate Receptor-alpha Antibody Drug Conjugate STRO-002
Anti-FRA/Eribulin Antibody-drug Conjugate MORAb-202
Anti-fucosyl-GM1 Monoclonal Antibody BMS-986012
Anti-Ganglioside GM2 Monoclonal Antibody BIW-8962
Anti-GARP Monoclonal Antibody ABBV-151
Anti-GCC Antibody-Drug Conjugate MLN0264
Anti-GCC Antibody-Drug Conjugate TAK-164
Anti-GD2 hu3F8/Anti-CD3 huOKT3 Bispecific Antibody
Anti-GD2 Monoclonal Antibody hu14.18K322A
Anti-GD2 Monoclonal Antibody MORAb-028
Anti-GD3 Antibody-drug Conjugate PF-06688992
Anti-GITR Agonistic Monoclonal Antibody ASP1951
Anti-GITR Agonistic Monoclonal Antibody BMS-986156
Anti-GITR Agonistic Monoclonal Antibody INCAGN01876
Anti-GITR Monoclonal Antibody GWN 323
Anti-GITR Monoclonal Antibody MK-4166
Anti-Globo H Monoclonal Antibody OBI-888
Anti-Globo H/MMAE Antibody-drug Conjugate OBI 999
Anti-Glypican 3/CD3 Bispecific Antibody ERY974
Anti-GnRH Vaccine PEP223
Anti-gpA33/CD3 Monoclonal Antibody MGD007
Anti-GPR20/DXd Antibody-drug Conjugate DS-6157a
Anti-gremlin-1 Monoclonal Antibody UCB6114
Anti-GRP78 Monoclonal Antibody PAT-SM6
Anti-HA Epitope Monoclonal Antibody MEDI8852
Anti-HB-EGF Monoclonal Antibody KHK2866
Anti-HBEGF Monoclonal Antibody U3-1565
Anti-hepcidin Monoclonal Antibody LY2787106
Anti-HER-2 Bispecific Antibody KN026
Anti-HER2 ADC DS-8201a
Anti-HER2 Antibody Conjugated Natural Killer Cells ACE1702
Anti-HER2 Antibody-drug Conjugate A166
Anti-HER2 Antibody-drug Conjugate ARX788
Anti-HER2 Antibody-drug Conjugate BAT8001
Anti-HER2 Antibody-drug Conjugate DP303c
Anti-HER2 Antibody-drug Conjugate MEDI4276
Anti-HER2 Antibody-drug Conjugate RC48
Anti-HER2 Bi-specific Monoclonal Antibody ZW25
Anti-HER2 Bispecific Antibody-drug Conjugate ZW49
Anti-HER2 Immune Stimulator-antibody Conjugate NJH395
Anti-HER2 Monoclonal Antibody B002
Anti-HER2 Monoclonal Antibody CT-P6
Anti-HER2 Monoclonal Antibody HLX22
Anti-HER2 Monoclonal Antibody/Anti-CD137Anticalin Bispecific Fusion Protein PRS-343
Anti-HER2-DM1 ADC B003
Anti-HER2-DM1 Antibody-drug Conjugate GQ1001
Anti-HER2-vc0101 ADC PF-06804103
Anti-HER2/Anti-CD3 Bispecific Monoclonal Antibody BTRC 4017A
Anti-HER2/Anti-CD3 Bispecific Monoclonal Antibody GBR 1302
Anti-HER2/Anti-HER3 Bispecific Monoclonal Antibody MCLA-128
Anti-HER2/Auristatin Payload Antibody-drug Conjugate XMT-1522
Anti-HER2/MMAE Antibody-drug Conjugate MRG002
Anti-HER2/PBD-MA Antibody-drug Conjugate DHES0815A
Anti-HER3 Antibody-drug Conjugate U3 1402
Anti-HER3 Monoclonal Antibody GSK2849330
Anti-HGF Monoclonal Antibody TAK-701
Anti-HIF-1alpha LNA Antisense Oligonucleotide EZN-2968
Anti-HIV-1 Lentiviral Vector-expressing sh5/C46 Cal-1
Anti-HLA-DR Monoclonal Antibody IMMU-114
Anti-HLA-G Antibody TTX-080
Anti-human GITR Monoclonal Antibody AMG 228
Anti-human GITR Monoclonal Antibody TRX518
Anti-ICAM-1 Monoclonal Antibody BI-505
Anti-ICOS Agonist Antibody GSK3359609
Anti-ICOS Agonist Monoclonal Antibody BMS-986226
Anti-ICOS Monoclonal Antibody KY1044
Anti-ICOS Monoclonal Antibody MEDI-570
Anti-IGF-1R Monoclonal Antibody AVE1642
Anti-IGF-1R Recombinant Monoclonal Antibody BIIB022
Anti-IL-1 alpha Monoclonal Antibody MABp1
Anti-IL-13 Humanized Monoclonal Antibody TNX-650
Anti-IL-15 Monoclonal Antibody AMG 714
Anti-IL-8 Monoclonal Antibody BMS-986253
Anti-IL-8 Monoclonal Antibody HuMax-IL8
Anti-ILDR2 Monoclonal Antibody BAY 1905254
Anti-ILT4 Monoclonal Antibody MK-4830
Anti-integrin Beta-6/MMAE Antibody-drug Conjugate SGN-B6A
Anti-Integrin Monoclonal Antibody-DM4 Immunoconjugate IMGN388
Anti-IRF4 Antisense Oligonucleotide ION251
Anti-KIR Monoclonal Antibody IPH 2101
Anti-KSP/Anti-VEGF siRNAs ALN-VSP02
Anti-LAG-3 Monoclonal Antibody IBI-110
Anti-LAG-3 Monoclonal Antibody INCAGN02385
Anti-LAG-3 Monoclonal Antibody LAG525
Anti-LAG-3 Monoclonal Antibody REGN3767
Anti-LAG-3/PD-L1 Bispecific Antibody FS118
Anti-LAG3 Monoclonal Antibody BI 754111
Anti-LAG3 Monoclonal Antibody MK-4280
Anti-LAG3 Monoclonal Antibody TSR-033
Anti-LAMP1 Antibody-drug Conjugate SAR428926
Anti-latent TGF-beta 1 Monoclonal Antibody SRK-181
Anti-Lewis B/Lewis Y Monoclonal Antibody GNX102
Anti-LGR5 Monoclonal Antibody BNC101
Anti-LIF Monoclonal Antibody MSC-1
Anti-LILRB4 Monoclonal Antibody IO-202
Anti-LIV-1 Monoclonal Antibody-MMAE Conjugate SGN-LIV1A
Anti-Ly6E Antibody-Drug Conjugate RG 7841
Anti-MAGE-A4 T-cell Receptor/Anti-CD3 scFv Fusion Protein IMC-C103C
Anti-Melanin Monoclonal Antibody PTI-6D2
Anti-mesothelin Antibody-drug Conjugate BMS-986148
Anti-mesothelin-Pseudomonas Exotoxin 24 Cytolytic Fusion Protein LMB-100
Anti-mesothelin/MMAE Antibody-Drug Conjugate DMOT4039A
Anti-mesothelin/MMAE Antibody-drug Conjugate RC88
Anti-Met Monoclonal Antibody Mixture Sym015
Anti-Met/EGFR Monoclonal Antibody LY3164530
Anti-MMP-9 Monoclonal Antibody GS-5745
Anti-MUC1 Monoclonal Antibody BTH1704
Anti-MUC16/CD3 Bispecific Antibody REGN4018
Anti-MUC16/CD3 BiTE Antibody REGN4018
Anti-MUC16/MMAE Antibody-Drug Conjugate DMUC4064A
Anti-MUC17/CD3 BiTE Antibody AMG 199
Anti-Myeloma Monoclonal Antibody-DM4 Immunoconjugate BT-062
Anti-myostatin Monoclonal Antibody LY2495655
Anti-NaPi2b Antibody-drug Conjugate XMT-1592
Anti-NaPi2b Monoclonal Antibody XMT-1535
Anti-nectin-4 Monoclonal Antibody-Drug Conjugate AGS-22M6E
Anti-Neuropilin-1 Monoclonal Antibody MNRP1685A
Anti-nf-P2X7 Antibody Ointment BIL-010t
Anti-NRP1 Antibody ASP1948
Anti-Nucleolin Aptamer AS1411
Anti-NY-ESO-1 Immunotherapeutic GSK-2241658A
Anti-NY-ESO1/LAGE-1A TCR/scFv Anti-CD3 IMCnyeso
Anti-OFA Immunotherapeutic BB-MPI-03
Anti-OX40 Agonist Monoclonal Antibody ABBV-368
Anti-OX40 Agonist Monoclonal Antibody BGB-A445
Anti-OX40 Agonist Monoclonal Antibody PF-04518600
Anti-OX40 Antibody BMS 986178
Anti-OX40 Hexavalent Agonist Antibody INBRX-106
Anti-OX40 Monoclonal Antibody GSK3174998
Anti-OX40 Monoclonal Antibody IBI101
Anti-PD-1 Antibody-interleukin-21 Mutein Fusion Protein AMG 256
Anti-PD-1 Checkpoint Inhibitor PF-06801591
Anti-PD-1 Fusion Protein AMP-224
Anti-PD-1 Monoclonal Antibody 609A
Anti-PD-1 Monoclonal Antibody AK105
Anti-PD-1 Monoclonal Antibody AMG 404
Anti-PD-1 Monoclonal Antibody BAT1306
Anti-PD-1 Monoclonal Antibody BCD-100
Anti-PD-1 Monoclonal Antibody BI 754091
Anti-PD-1 Monoclonal Antibody CS1003
Anti-PD-1 Monoclonal Antibody F520
Anti-PD-1 Monoclonal Antibody GLS-010
Anti-PD-1 Monoclonal Antibody HLX10
Anti-PD-1 Monoclonal Antibody HX008
Anti-PD-1 Monoclonal Antibody JTX-4014
Anti-PD-1 Monoclonal Antibody LZM009
Anti-PD-1 Monoclonal Antibody MEDI0680
Anti-PD-1 Monoclonal Antibody MGA012
Anti-PD-1 Monoclonal Antibody SCT-I10A
Anti-PD-1 Monoclonal Antibody Sym021
Anti-PD-1 Monoclonal Antibody TSR-042
Anti-PD-1/Anti-CTLA4 DART Protein MGD019
Anti-PD-1/Anti-HER2 Bispecific Antibody IBI315
Anti-PD-1/Anti-LAG-3 Bispecific Antibody RO7247669
Anti-PD-1/Anti-LAG-3 DART Protein MGD013
Anti-PD-1/Anti-PD-L1 Bispecific Antibody IBI318
Anti-PD-1/Anti-PD-L1 Bispecific Antibody LY3434172
Anti-PD-1/CD47 Infusion Protein HX009
Anti-PD-1/CTLA-4 Bispecific Antibody AK104
Anti-PD-1/CTLA-4 Bispecific Antibody MEDI5752
Anti-PD-1/TIM-3 Bispecific Antibody RO7121661
Anti-PD-1/VEGF Bispecific Antibody AK112
Anti-PD-L1 Monoclonal Antibody A167
Anti-PD-L1 Monoclonal Antibody BCD-135
Anti-PD-L1 Monoclonal Antibody BGB-A333
Anti-PD-L1 Monoclonal Antibody CBT-502
Anti-PD-L1 Monoclonal Antibody CK-301
Anti-PD-L1 Monoclonal Antibody CS1001
Anti-PD-L1 Monoclonal Antibody FAZ053
Anti-PD-L1 Monoclonal Antibody GR1405
Anti-PD-L1 Monoclonal Antibody HLX20
Anti-PD-L1 Monoclonal Antibody IMC-001
Anti-PD-L1 Monoclonal Antibody LY3300054
Anti-PD-L1 Monoclonal Antibody MDX-1105
Anti-PD-L1 Monoclonal Antibody MSB2311
Anti-PD-L1 Monoclonal Antibody RC98
Anti-PD-L1 Monoclonal Antibody SHR-1316
Anti-PD-L1 Monoclonal Antibody TG-1501
Anti-PD-L1 Monoclonal Antibody ZKAB001
Anti-PD-L1/4-1BB Bispecific Antibody INBRX-105
Anti-PD-L1/Anti-4-1BB Bispecific Monoclonal Antibody GEN1046
Anti-PD-L1/CD137 Bispecific Antibody MCLA-145
Anti-PD-L1/IL-15 Fusion Protein KD033
Anti-PD-L1/TIM-3 Bispecific Antibody LY3415244
Anti-PD1 Monoclonal Antibody AGEN2034
Anti-PD1/CTLA4 Bispecific Antibody XmAb20717
Anti-PGF Monoclonal Antibody RO5323441
Anti-PKN3 siRNA Atu027
Anti-PLGF Monoclonal Antibody TB-403
Anti-PR1/HLA-A2 Monoclonal Antibody Hu8F4
Anti-PRAME Immunotherapeutic GSK2302032A
Anti-PRAME T-cell Receptor/Anti-CD3 scFv Fusion Protein IMC-F106C
Anti-PRL-3 Monoclonal Antibody PRL3-zumab
Anti-prolactin Receptor Antibody LFA102
Anti-PSCA Monoclonal Antibody AGS-1C4D4
Anti-PSMA Monoclonal Antibody MDX1201-A488
Anti-PSMA Monoclonal Antibody MLN591-DM1 Immunoconjugate MLN2704
Anti-PSMA Monoclonal Antibody-MMAE Conjugate
Anti-PSMA/CD28 Bispecific Antibody REGN5678
Anti-PSMA/CD3 Bispecific Antibody CCW702
Anti-PSMA/CD3 Bispecific Antibody JNJ-63898081
Anti-PSMA/CD3 Monoclonal Antibody MOR209/ES414
Anti-PSMA/PBD ADC MEDI3726
Anti-PTK7/Auristatin-0101 Antibody-drug Conjugate PF-06647020
Anti-PVRIG Monoclonal Antibody COM701
Anti-RANKL Monoclonal Antibody GB-223
Anti-RANKL Monoclonal Antibody JMT103
Anti-Ribonucleoprotein Antibody ATRC-101
Anti-ROR1 ADC VLS-101
Anti-ROR1/PNU-159682 Derivative Antibody-drug Conjugate NBE-002
Anti-S15 Monoclonal Antibody NC318
Anti-sCLU Monoclonal Antibody AB-16B5
Anti-SIRPa Monoclonal Antibody CC-95251
Anti-SLITRK6 Monoclonal Antibody-MMAE Conjugate AGS15E
Anti-TAG-72 Monoclonal Antibody scFV CC-49/218
Anti-TF Monoclonal Antibody ALT-836
Anti-TGF-beta Monoclonal Antibody NIS793
Anti-TGF-beta Monoclonal Antibody SAR-439459
Anti-TGF-beta RII Monoclonal Antibody IMC-TR1
Anti-TIGIT Monoclonal Antibody AB154
Anti-TIGIT Monoclonal Antibody BGB-A1217
Anti-TIGIT Monoclonal Antibody BMS-986207
Anti-TIGIT Monoclonal Antibody COM902
Anti-TIGIT Monoclonal Antibody OMP-313M32
Anti-TIGIT Monoclonal Antibody SGN-TGT
Anti-TIM-3 Antibody BMS-986258
Anti-TIM-3 Monoclonal Antibody BGB-A425
Anti-TIM-3 Monoclonal Antibody INCAGN02390
Anti-TIM-3 Monoclonal Antibody MBG453
Anti-TIM-3 Monoclonal Antibody Sym023
Anti-TIM-3 Monoclonal Antibody TSR-022
Anti-TIM3 Monoclonal Antibody LY3321367
Anti-TIM3 Monoclonal Antibody SHR-1702
Anti-Tissue Factor Monoclonal Antibody MORAb-066
Anti-TRAILR2/CDH17 Tetravalent Bispecific Antibody BI 905711
Anti-TROP2 Antibody-drug Conjugate BAT8003
Anti-TROP2 Antibody-drug Conjugate SKB264
Anti-TROP2/DXd Antibody-drug Conjugate DS-1062a
Anti-TWEAK Monoclonal Antibody RG7212
Anti-VEGF Anticalin PRS-050-PEG40
Anti-VEGF Monoclonal Antibody hPV19
Anti-VEGF/ANG2 Nanobody BI 836880
Anti-VEGF/TGF-beta 1 Fusion Protein HB-002T
Anti-VEGFC Monoclonal Antibody VGX-100
Anti-VEGFR2 Monoclonal Antibody HLX06
Anti-VEGFR2 Monoclonal Antibody MSB0254
Anti-VEGFR3 Monoclonal Antibody IMC-3C5
Anti-VISTA Monoclonal Antibody JNJ 61610588
Antiangiogenic Drug Combination TL-118
Antibody-drug Conjugate ABBV-011
Antibody-drug Conjugate ABBV-085
Antibody-drug Conjugate ABBV-155
Antibody-drug Conjugate ABBV-176
Antibody-drug Conjugate ABBV-838
Antibody-drug Conjugate ADC XMT-1536
Antibody-drug Conjugate Anti-TIM-1-vcMMAE CDX-014
Antibody-Drug Conjugate DFRF4539A
Antibody-drug Conjugate MEDI7247
Antibody-drug Conjugate PF-06647263
Antibody-drug Conjugate PF-06664178
Antibody-drug Conjugate SC-002
Antibody-drug Conjugate SC-003
Antibody-drug Conjugate SC-004
Antibody-drug Conjugate SC-005
Antibody-drug Conjugate SC-006
Antibody-drug Conjugate SC-007
Antibody-like CD95 Receptor/Fc-fusion Protein CAN-008
Antigen-presenting Cells-expressing HPV16 E6/E7 SQZ-PBMC-HPV
Antimetabolite FF-10502
Antineoplastic Agent Combination SM-88
Antineoplastic Vaccine
Antineoplastic Vaccine GV-1301
Antineoplaston A10
Antineoplaston AS2-1
Antisense Oligonucleotide GTI-2040
Antisense Oligonucleotide QR-313
Antitumor B Key Active Component-alpha
Antrodia cinnamomea Supplement
Antroquinonol Capsule
Apalutamide
Apatorsen
Apaziquone
APC8015F
APE1/Ref-1 Redox Inhibitor APX3330
Aphidicoline Glycinate
Apilimod Dimesylate Capsule
Apitolisib
Apolizumab
Apomab
Apomine
Apoptosis Inducer BZL101
Apoptosis Inducer GCS-100
Apoptosis Inducer MPC-2130
Apricoxib
Aprinocarsen
Aprutumab
Aprutumab Ixadotin
AR Antagonist BMS-641988
Arabinoxylan Compound MGN3
Aranose
ARC Fusion Protein SL-279252
Archexin
Arcitumomab
Arfolitixorin
Arginase Inhibitor INCB001158
Arginine Butyrate
Arnebia Indigo Jade Pearl Topical Cream
Arsenic Trioxide
Arsenic Trioxide Capsule Formulation ORH 2014
Artemether Sublingual Spray
Artemisinin Dimer
Artesunate
Arugula Seed Powder
Aryl Hydrocarbon Receptor Antagonist BAY2416964
Aryl Hydrocarbon Receptor Inhibitor IK-175
Asaley
Asciminib
Ascrinvacumab
Ashwagandha Root Powder Extract
ASP4132
Aspacytarabine
Asparaginase
Asparaginase Erwinia chrysanthemi
Astatine At 211 Anti-CD38 Monoclonal Antibody OKT10-B10
Astatine At 211 Anti-CD45 Monoclonal Antibody BC8-B10
Astuprotimut-R
Asulacrine
Asulacrine Isethionate
Asunercept
At 211 Monoclonal Antibody 81C6
Atamestane
Atezolizumab
Atiprimod
Atiprimod Dihydrochloride
Atiprimod Dimaleate
ATM Inhibitor M 3541
ATM Kinase Inhibitor AZD0156
ATM Kinase Inhibitor AZD1390
Atorvastatin Calcium
Atorvastatin Sodium
ATR Inhibitor RP-3500
ATR Kinase Inhibitor BAY1895344
ATR Kinase Inhibitor M1774
ATR Kinase Inhibitor M6620
ATR Kinase Inhibitor VX-803
Atrasentan Hydrochloride
Attenuated Listeria monocytogenes CRS-100
Attenuated Live Listeria Encoding HPV 16 E7 Vaccine ADXS11-001
Attenuated Measles Virus Encoding SCD Transgene TMV-018
Atuveciclib
Audencel
Auranofin
Aurora A Kinase Inhibitor LY3295668
Aurora A Kinase Inhibitor LY3295668 Erbumine
Aurora A Kinase Inhibitor MK5108
Aurora A Kinase Inhibitor TAS-119
Aurora A Kinase/Tyrosine Kinase Inhibitor ENMD-2076
Aurora B Serine/Threonine Kinase Inhibitor TAK-901
Aurora B/C Kinase Inhibitor GSK1070916A
Aurora kinase A/B inhibitor TT-00420
Aurora Kinase Inhibitor AMG 900
Aurora Kinase Inhibitor BI 811283
Aurora Kinase Inhibitor MLN8054
Aurora Kinase Inhibitor PF-03814735
Aurora Kinase Inhibitor SNS-314
Aurora Kinase Inhibitor TTP607
Aurora Kinase/VEGFR2 Inhibitor CYC116
Autologous ACTR-CD16-CD28-expressing T-lymphocytes ACTR707
Autologous AFP Specific T Cell Receptor Transduced T Cells C-TCR055
Autologous Anti-BCMA CAR T-cells PHE885
Autolo</v>
      </c>
    </row>
    <row r="729" spans="1:11" ht="409.5" hidden="1">
      <c r="A729" s="485" t="str">
        <f t="shared" si="22"/>
        <v>GDC.Treatment.treatment_anatomic_site</v>
      </c>
      <c r="B729" s="485" t="s">
        <v>7912</v>
      </c>
      <c r="C729" s="485" t="s">
        <v>7939</v>
      </c>
      <c r="D729" s="485" t="s">
        <v>7940</v>
      </c>
      <c r="E729" s="485" t="s">
        <v>120</v>
      </c>
      <c r="F729" s="485" t="s">
        <v>7941</v>
      </c>
      <c r="G729" s="485" t="s">
        <v>7942</v>
      </c>
      <c r="H729" s="485" t="s">
        <v>6358</v>
      </c>
      <c r="I729" s="485"/>
      <c r="J729" s="321" t="s">
        <v>7943</v>
      </c>
      <c r="K729" s="487" t="str">
        <f t="shared" si="23"/>
        <v>Data Element Group = GDC.Treatment || Data Element Name = treatment_anatomic_site || Definition = The anatomic site or field targeted by a treatment regimen or single agent therapy. || Data Type = enum || Valid Values = Abdomen, total
Abdominal Wall
Acetabulum
Adenoid
Adipose
Adrenal
Alveolar Ridge
Amniotic Fluid
Ampulla of Vater
Anal Sphincter
Ankle
Anorectum
Antecubital Fossa
Antrum
Anus
Aorta
Aortic Body
Appendix
Aqueous Fluid
Arm
Artery
Ascending Colon
Ascending Colon Hepatic Flexure
Ascites
Auditory Canal
Autonomic Nervous System
Axilla
Back
Bile Duct
Bladder
Blood
Blood Vessel
Body, total
Bone
Bone Marrow
Bone, non-spine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Distant Site
Duodenum
Ear
Ear Canal
Ear, Pinna (External)
Elbow
Endocrine Gland
Epididymis
Epidural Space
Epitrochlear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Gastrointestinal, Intestine
Genitourinary, NOS
Groin
Gum
Hand
Hard Palate
Head - Face Or Neck, Nos
Head and Neck
Heart
Hepatic
Hepatic Duct
Hepatic Vein
Hilar
Hip
Hippocampus
Humerus
Hypopharynx
Ileocecal Valve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Mediastinal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Mandible
Mantle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Parametrium
Paraspinal Ganglion
Parathyroid
Parotid Gland
Patella
Pelvis
Penis
Pericardium
Periorbital Soft Tissue
Peritoneal Cavity
Peritoneum
Pharynx
Pineal
Pineal Gland
Pituitary Gland
Placenta
Pleura
Popliteal Fossa
Pouch
Primary Tumor Field
Primary tumor site
Prostate
Prostate Bed
Prostate, Seminal Vesicles and Lymph Nodes
Pylorus
Rectosigmoid Junction
Rectum
Regional Site
Retina
Retro-Orbital Region
Retroperitoneum
Rib
Ring Finger
Round Ligament
Sacrum
Salivary Gland
Scalp
Scapula
Sciatic Nerve
Scrotum
Seminal Vesicle
Shoulder
Sigmoid Colon
Sinus
Sinus(es), Maxillary
Skeletal Muscle
Skin
Skin, lower extremity, local
Skin, total
Skin, trunk, local
Skin, upper extremity, local
Skull
Small Bowel
Small Bowel - Mucosa Only
Small Finger
Soft Tissue
Spinal Column
Spinal Cord
Spine
Spleen
Splenic Flexure
Sternum
Stomach
Stomach - Mucosa Only
Subcutaneous Tissue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 Example Values = Adenoid
 Adipose
 Adrenal || Required? = No || Multiplicity =  || CDE Public ID = 5615611 - caDSR</v>
      </c>
    </row>
    <row r="730" spans="1:11" ht="72.5" hidden="1">
      <c r="A730" s="485" t="str">
        <f t="shared" si="22"/>
        <v>GDC.Treatment.treatment_arm</v>
      </c>
      <c r="B730" s="485" t="s">
        <v>7912</v>
      </c>
      <c r="C730" s="485" t="s">
        <v>7944</v>
      </c>
      <c r="D730" s="485" t="s">
        <v>7945</v>
      </c>
      <c r="E730" s="485" t="s">
        <v>120</v>
      </c>
      <c r="F730" s="485" t="s">
        <v>7946</v>
      </c>
      <c r="G730" s="485"/>
      <c r="H730" s="485" t="s">
        <v>6358</v>
      </c>
      <c r="I730" s="485"/>
      <c r="J730" s="321" t="s">
        <v>7947</v>
      </c>
      <c r="K730" s="487" t="str">
        <f t="shared" si="23"/>
        <v>Data Element Group = GDC.Treatment || Data Element Name = treatment_arm || Definition = Text term used to describe the treatment arm assigned to a patient at the time eligibility is determined. || Data Type = enum || Valid Values = A081105
A081801
E4512
EA5142 || Example Values =  || Required? = No || Multiplicity =  || CDE Public ID = 7068995 - caDSR</v>
      </c>
    </row>
    <row r="731" spans="1:11" ht="43.5" hidden="1">
      <c r="A731" s="485" t="str">
        <f t="shared" si="22"/>
        <v>GDC.Treatment.treatment_dose</v>
      </c>
      <c r="B731" s="485" t="s">
        <v>7912</v>
      </c>
      <c r="C731" s="485" t="s">
        <v>7948</v>
      </c>
      <c r="D731" s="485" t="s">
        <v>7949</v>
      </c>
      <c r="E731" s="485" t="s">
        <v>5852</v>
      </c>
      <c r="F731" s="485"/>
      <c r="G731" s="485"/>
      <c r="H731" s="485" t="s">
        <v>6358</v>
      </c>
      <c r="I731" s="485"/>
      <c r="J731" s="321" t="s">
        <v>7950</v>
      </c>
      <c r="K731" s="487" t="str">
        <f t="shared" si="23"/>
        <v>Data Element Group = GDC.Treatment || Data Element Name = treatment_dose || Definition = The numeric value used to describe the dose of an agent the patient received. || Data Type = integer || Valid Values =  || Example Values =  || Required? = No || Multiplicity =  || CDE Public ID = 2182728 - caDSR</v>
      </c>
    </row>
    <row r="732" spans="1:11" ht="58" hidden="1">
      <c r="A732" s="485" t="str">
        <f t="shared" si="22"/>
        <v>GDC.Treatment.treatment_dose_units</v>
      </c>
      <c r="B732" s="485" t="s">
        <v>7912</v>
      </c>
      <c r="C732" s="485" t="s">
        <v>7951</v>
      </c>
      <c r="D732" s="485" t="s">
        <v>7952</v>
      </c>
      <c r="E732" s="485" t="s">
        <v>120</v>
      </c>
      <c r="F732" s="485" t="s">
        <v>7953</v>
      </c>
      <c r="G732" s="485"/>
      <c r="H732" s="485" t="s">
        <v>6358</v>
      </c>
      <c r="I732" s="485"/>
      <c r="J732" s="485" t="s">
        <v>6359</v>
      </c>
      <c r="K732" s="487" t="str">
        <f t="shared" si="23"/>
        <v>Data Element Group = GDC.Treatment || Data Element Name = treatment_dose_units || Definition = The text term used to describe the dose units of an agent the patient received. || Data Type = enum || Valid Values = cGy
Gy
mg || Example Values =  || Required? = No || Multiplicity =  || CDE Public ID = --</v>
      </c>
    </row>
    <row r="733" spans="1:11" ht="130.5" hidden="1">
      <c r="A733" s="485" t="str">
        <f t="shared" si="22"/>
        <v>GDC.Treatment.treatment_effect</v>
      </c>
      <c r="B733" s="485" t="s">
        <v>7912</v>
      </c>
      <c r="C733" s="485" t="s">
        <v>7954</v>
      </c>
      <c r="D733" s="485" t="s">
        <v>7955</v>
      </c>
      <c r="E733" s="485" t="s">
        <v>120</v>
      </c>
      <c r="F733" s="485" t="s">
        <v>7956</v>
      </c>
      <c r="G733" s="485" t="s">
        <v>7957</v>
      </c>
      <c r="H733" s="485" t="s">
        <v>6358</v>
      </c>
      <c r="I733" s="485"/>
      <c r="J733" s="321" t="s">
        <v>7958</v>
      </c>
      <c r="K733" s="487" t="str">
        <f t="shared" si="23"/>
        <v>Data Element Group = GDC.Treatment || Data Element Name = treatment_effect || Definition = The text term used to describe the pathologic effect a treatment(s) had on the tumor. || Data Type = enum || Valid Values = Complete Necrosis (No Viable Tumor)
Incomplete Necrosis (Viable Tumor Present)
No Necrosis
No Known Treatment Effect
Unknown
Not Reported || Example Values = Complete Necrosis (No Viable Tumor)
 No Necrosis || Required? = No || Multiplicity =  || CDE Public ID = 6514354 - caDSR</v>
      </c>
    </row>
    <row r="734" spans="1:11" ht="72.5" hidden="1">
      <c r="A734" s="485" t="str">
        <f t="shared" si="22"/>
        <v>GDC.Treatment.treatment_effect_indicator</v>
      </c>
      <c r="B734" s="485" t="s">
        <v>7912</v>
      </c>
      <c r="C734" s="485" t="s">
        <v>7959</v>
      </c>
      <c r="D734" s="485" t="s">
        <v>7960</v>
      </c>
      <c r="E734" s="485" t="s">
        <v>120</v>
      </c>
      <c r="F734" s="485" t="s">
        <v>7961</v>
      </c>
      <c r="G734" s="485"/>
      <c r="H734" s="485" t="s">
        <v>6358</v>
      </c>
      <c r="I734" s="485"/>
      <c r="J734" s="485" t="s">
        <v>6359</v>
      </c>
      <c r="K734" s="487" t="str">
        <f t="shared" si="23"/>
        <v>Data Element Group = GDC.Treatment || Data Element Name = treatment_effect_indicator || Definition = The text term used to indicate whether the treatment had an effect on the patient. || Data Type = enum || Valid Values = Yes
No
Not Reported
Unknown || Example Values =  || Required? = No || Multiplicity =  || CDE Public ID = --</v>
      </c>
    </row>
    <row r="735" spans="1:11" ht="174" hidden="1">
      <c r="A735" s="485" t="str">
        <f t="shared" si="22"/>
        <v>GDC.Treatment.treatment_frequency</v>
      </c>
      <c r="B735" s="485" t="s">
        <v>7912</v>
      </c>
      <c r="C735" s="485" t="s">
        <v>7962</v>
      </c>
      <c r="D735" s="485" t="s">
        <v>7963</v>
      </c>
      <c r="E735" s="485" t="s">
        <v>120</v>
      </c>
      <c r="F735" s="485" t="s">
        <v>7964</v>
      </c>
      <c r="G735" s="485"/>
      <c r="H735" s="485" t="s">
        <v>6358</v>
      </c>
      <c r="I735" s="485"/>
      <c r="J735" s="485" t="s">
        <v>6359</v>
      </c>
      <c r="K735" s="487" t="str">
        <f t="shared" si="23"/>
        <v>Data Element Group = GDC.Treatment || Data Element Name = treatment_frequency || Definition = The text term used to describe the frequency the patient received an agent or regimen. || Data Type = enum || Valid Values = Every Hour
Five Times Daily
Four Times Daily
Three Times Daily
Twice Daily
Every 24 Hours
Every Other Day
Twice Weekly
Once Weekly
Unknown
Not Reported || Example Values =  || Required? = No || Multiplicity =  || CDE Public ID = --</v>
      </c>
    </row>
    <row r="736" spans="1:11" ht="174" hidden="1">
      <c r="A736" s="485" t="str">
        <f t="shared" si="22"/>
        <v>GDC.Treatment.treatment_intent_type</v>
      </c>
      <c r="B736" s="485" t="s">
        <v>7912</v>
      </c>
      <c r="C736" s="485" t="s">
        <v>7965</v>
      </c>
      <c r="D736" s="485" t="s">
        <v>7966</v>
      </c>
      <c r="E736" s="485" t="s">
        <v>120</v>
      </c>
      <c r="F736" s="485" t="s">
        <v>7967</v>
      </c>
      <c r="G736" s="485" t="s">
        <v>7968</v>
      </c>
      <c r="H736" s="485" t="s">
        <v>6358</v>
      </c>
      <c r="I736" s="485"/>
      <c r="J736" s="322" t="s">
        <v>7969</v>
      </c>
      <c r="K736" s="487" t="str">
        <f t="shared" si="23"/>
        <v>Data Element Group = GDC.Treatment || Data Element Name = treatment_intent_type || Definition = Text term to identify the reason for the administration of a treatment regimen. [Manually-curated] || Data Type = enum || Valid Values = Adjuvant
Androgen Deprivation Therapy (ADT)
Cancer Control
Cure
Maintenance Therapy
Neoadjuvant
Palliative
Prevention
Unknown
Not Reported || Example Values = Adjuvant
Androgen Deprivation Therapy (ADT) || Required? = No || Multiplicity =  || CDE Public ID = 2793511 - caDSR</v>
      </c>
    </row>
    <row r="737" spans="1:11" ht="116" hidden="1">
      <c r="A737" s="485" t="str">
        <f t="shared" si="22"/>
        <v>GDC.Treatment.treatment_or_therapy</v>
      </c>
      <c r="B737" s="485" t="s">
        <v>7912</v>
      </c>
      <c r="C737" s="485" t="s">
        <v>7970</v>
      </c>
      <c r="D737" s="485" t="s">
        <v>7971</v>
      </c>
      <c r="E737" s="485" t="s">
        <v>120</v>
      </c>
      <c r="F737" s="485" t="s">
        <v>7065</v>
      </c>
      <c r="G737" s="485" t="s">
        <v>7065</v>
      </c>
      <c r="H737" s="485" t="s">
        <v>6358</v>
      </c>
      <c r="I737" s="485"/>
      <c r="J737" s="322" t="s">
        <v>6879</v>
      </c>
      <c r="K737" s="487" t="str">
        <f t="shared" si="23"/>
        <v>Data Element Group = GDC.Treatment || Data Element Name = treatment_or_therapy || Definition = A yes/no/unknown/not applicable indicator related to the administration of therapeutic agents received. || Data Type = enum || Valid Values = yes
no
unknown
not reported || Example Values = yes
no
unknown
not reported || Required? = No || Multiplicity =  || CDE Public ID = 4231463 - caDSR</v>
      </c>
    </row>
    <row r="738" spans="1:11" ht="232" hidden="1">
      <c r="A738" s="485" t="str">
        <f t="shared" si="22"/>
        <v>GDC.Treatment.treatment_outcome</v>
      </c>
      <c r="B738" s="485" t="s">
        <v>7912</v>
      </c>
      <c r="C738" s="485" t="s">
        <v>6057</v>
      </c>
      <c r="D738" s="485" t="s">
        <v>6237</v>
      </c>
      <c r="E738" s="485" t="s">
        <v>120</v>
      </c>
      <c r="F738" s="485" t="s">
        <v>7972</v>
      </c>
      <c r="G738" s="485" t="s">
        <v>7973</v>
      </c>
      <c r="H738" s="485" t="s">
        <v>6358</v>
      </c>
      <c r="I738" s="485"/>
      <c r="J738" s="321" t="s">
        <v>7974</v>
      </c>
      <c r="K738" s="487" t="str">
        <f t="shared" si="23"/>
        <v>Data Element Group = GDC.Treatment || Data Element Name = treatment_outcome || Definition = Text term that describes the patient's final outcome after the treatment was administered. || Data Type = enum || Valid Values = Complete Response
Mixed Response
No Measurable Disease
No Response
Partial Response
Persistent Disease
Progressive Disease
Stable Disease
Treatment Ongoing
Treatment Stopped Due to Toxicity
Very Good Partial Response
Unknown
Not Reported || Example Values = Complete Response
 Mixed Response
 No Measurable Disease || Required? = No || Multiplicity =  || CDE Public ID = 5102383 - caDSR</v>
      </c>
    </row>
    <row r="739" spans="1:11" ht="409.5" hidden="1">
      <c r="A739" s="485" t="str">
        <f t="shared" si="22"/>
        <v>GDC.Treatment.treatment_type</v>
      </c>
      <c r="B739" s="485" t="s">
        <v>7912</v>
      </c>
      <c r="C739" s="485" t="s">
        <v>6232</v>
      </c>
      <c r="D739" s="485" t="s">
        <v>7975</v>
      </c>
      <c r="E739" s="485" t="s">
        <v>120</v>
      </c>
      <c r="F739" s="485" t="s">
        <v>7976</v>
      </c>
      <c r="G739" s="485" t="s">
        <v>7977</v>
      </c>
      <c r="H739" s="485" t="s">
        <v>6358</v>
      </c>
      <c r="I739" s="485"/>
      <c r="J739" s="321" t="s">
        <v>7978</v>
      </c>
      <c r="K739" s="487" t="str">
        <f t="shared" si="23"/>
        <v>Data Element Group = GDC.Treatment || Data Element Name = treatment_type || Definition = 	
Text term that describes the kind of treatment administered. || Data Type = enum || Valid Values = Ablation, Cryo
Ablation, Ethanol Injection
Ablation, Microwave
Ablation, NOS
Ablation, Radiofrequency
Ablation, Radiosurgical
Ancillary Treatment
Antiseizure Treatment
Bisphosphonate Therapy
Blinded Study, Treatment Unknown
Brachytherapy, High Dose
Brachytherapy, Low Dose
Brachytherapy, NOS
Chemoembolization
Chemoprotectant
Chemotherapy
Concurrent Chemoradiation
Cryoablation
Embolization
Ethanol Injection Ablation
External Beam Radiation
Hormone Therapy
I-131 Radiation Therapy
Immunotherapy (Including Vaccines)
Internal Radiation
Isolated Limb Perfusion (ILP)
Organ Transplantation
Other
Pharmaceutical Therapy, NOS
Pleurodesis
Pleurodesis, Talc
Pleurodesis, NOS
Radiation Therapy, NOS
Radiation, 2D Conventional
Radiation, 3D Conformal
Radiation, Combination
Radiation, Cyberknife
Radiation, External Beam
Radiation, Hypofractionated
Radiation, Implants
Radiation, Intensity-Modulated Radiotherapy
Radiation, Internal
Radiation, Mixed Photon Beam
Radiation, Photon Beam
Radiation, Proton Beam
Radiation, Radioisotope
Radiation, Stereotactic/Gamma Knife/SRS
Radiation, Systemic
Radioactive Iodine Therapy
Radioembolization
Radiosensitizing Agent
Stem Cell Transplantation, Allogeneic
Stem Cell Transplantation, Autologous
Stem Cell Transplantation, Double Autologous
Stem Cell Transplantation, Haploidentical
Stem Cell Transplantation, Non-Myeloablative
Stem Cell Transplantation, NOS
Stem Cell Transplantation, Syngenic
Stem Cell Treatment
Stereotactic Radiosurgery
Steroid Therapy
Surgery
Targeted Molecular Therapy
Unknown
Not Reported || Example Values = Ablation, 
Radiofrequency,
Stem Cell Transplantation || Required? = No || Multiplicity =  || CDE Public ID = 5102381 - caDSR</v>
      </c>
    </row>
    <row r="740" spans="1:11" ht="43.5" hidden="1">
      <c r="A740" s="485" t="str">
        <f t="shared" si="22"/>
        <v>GDC.SubmittedTangentCopyNumber.data_category</v>
      </c>
      <c r="B740" s="485" t="s">
        <v>7979</v>
      </c>
      <c r="C740" s="485" t="s">
        <v>6415</v>
      </c>
      <c r="D740" s="485" t="s">
        <v>6416</v>
      </c>
      <c r="E740" s="485" t="s">
        <v>120</v>
      </c>
      <c r="F740" s="485" t="s">
        <v>7899</v>
      </c>
      <c r="G740" s="485"/>
      <c r="H740" s="485" t="s">
        <v>6082</v>
      </c>
      <c r="I740" s="485"/>
      <c r="J740" s="485" t="s">
        <v>6359</v>
      </c>
      <c r="K740" s="487" t="str">
        <f t="shared" si="23"/>
        <v>Data Element Group = GDC.SubmittedTangentCopyNumber || Data Element Name = data_category || Definition = Broad categorization of the contents of the data file. || Data Type = enum || Valid Values = Copy Number Variation || Example Values =  || Required? = Yes || Multiplicity =  || CDE Public ID = --</v>
      </c>
    </row>
    <row r="741" spans="1:11" ht="29" hidden="1">
      <c r="A741" s="485" t="str">
        <f t="shared" si="22"/>
        <v>GDC.SubmittedTangentCopyNumber.data_format</v>
      </c>
      <c r="B741" s="485" t="s">
        <v>7979</v>
      </c>
      <c r="C741" s="485" t="s">
        <v>6418</v>
      </c>
      <c r="D741" s="485" t="s">
        <v>6419</v>
      </c>
      <c r="E741" s="485" t="s">
        <v>120</v>
      </c>
      <c r="F741" s="485" t="s">
        <v>7980</v>
      </c>
      <c r="G741" s="485"/>
      <c r="H741" s="485" t="s">
        <v>6082</v>
      </c>
      <c r="I741" s="485"/>
      <c r="J741" s="485" t="s">
        <v>6359</v>
      </c>
      <c r="K741" s="487" t="str">
        <f t="shared" si="23"/>
        <v>Data Element Group = GDC.SubmittedTangentCopyNumber || Data Element Name = data_format || Definition = Format of the data files. || Data Type = enum || Valid Values = TXT || Example Values =  || Required? = Yes || Multiplicity =  || CDE Public ID = --</v>
      </c>
    </row>
    <row r="742" spans="1:11" ht="43.5" hidden="1">
      <c r="A742" s="485" t="str">
        <f t="shared" si="22"/>
        <v>GDC.SubmittedTangentCopyNumber.data_type</v>
      </c>
      <c r="B742" s="485" t="s">
        <v>7979</v>
      </c>
      <c r="C742" s="485" t="s">
        <v>6421</v>
      </c>
      <c r="D742" s="485" t="s">
        <v>6422</v>
      </c>
      <c r="E742" s="485" t="s">
        <v>120</v>
      </c>
      <c r="F742" s="485" t="s">
        <v>7981</v>
      </c>
      <c r="G742" s="485"/>
      <c r="H742" s="485" t="s">
        <v>6082</v>
      </c>
      <c r="I742" s="485"/>
      <c r="J742" s="485" t="s">
        <v>6359</v>
      </c>
      <c r="K742" s="487" t="str">
        <f t="shared" si="23"/>
        <v>Data Element Group = GDC.SubmittedTangentCopyNumber || Data Element Name = data_type || Definition = Specific content type of the data file. || Data Type = enum || Valid Values = Copy Number Estimate || Example Values =  || Required? = Yes || Multiplicity =  || CDE Public ID = --</v>
      </c>
    </row>
    <row r="743" spans="1:11" ht="43.5" hidden="1">
      <c r="A743" s="485" t="str">
        <f t="shared" si="22"/>
        <v>GDC.SubmittedTangentCopyNumber.derived_from (Aliquot)</v>
      </c>
      <c r="B743" s="485" t="s">
        <v>7979</v>
      </c>
      <c r="C743" s="485" t="s">
        <v>7638</v>
      </c>
      <c r="D743" s="485" t="s">
        <v>7982</v>
      </c>
      <c r="E743" s="485" t="s">
        <v>6355</v>
      </c>
      <c r="F743" s="485"/>
      <c r="G743" s="485"/>
      <c r="H743" s="485" t="s">
        <v>6082</v>
      </c>
      <c r="I743" s="485"/>
      <c r="J743" s="485"/>
      <c r="K743" s="487" t="str">
        <f t="shared" si="23"/>
        <v xml:space="preserve">Data Element Group = GDC.SubmittedTangentCopyNumber || Data Element Name = derived_from (Aliquot) || Definition = Submitted Tangent Copy Number Derived From Aliquot || Data Type = GDC.Aliquot || Valid Values =  || Example Values =  || Required? = Yes || Multiplicity =  || CDE Public ID = </v>
      </c>
    </row>
    <row r="744" spans="1:11" ht="43.5" hidden="1">
      <c r="A744" s="485" t="str">
        <f t="shared" si="22"/>
        <v>GDC.SubmittedTangentCopyNumber.ENTITY</v>
      </c>
      <c r="B744" s="485" t="s">
        <v>7979</v>
      </c>
      <c r="C744" s="485" t="s">
        <v>781</v>
      </c>
      <c r="D744" s="485" t="s">
        <v>7983</v>
      </c>
      <c r="E744" s="485"/>
      <c r="F744" s="485"/>
      <c r="G744" s="485"/>
      <c r="H744" s="485"/>
      <c r="I744" s="485"/>
      <c r="J744" s="485"/>
      <c r="K744" s="487" t="str">
        <f t="shared" si="23"/>
        <v xml:space="preserve">Data Element Group = GDC.SubmittedTangentCopyNumber || Data Element Name = ENTITY || Definition = 	Data file containing tangent normalized copy number information from an aliquot. || Data Type =  || Valid Values =  || Example Values =  || Required? =  || Multiplicity =  || CDE Public ID = </v>
      </c>
    </row>
    <row r="745" spans="1:11" ht="43.5" hidden="1">
      <c r="A745" s="485" t="str">
        <f t="shared" si="22"/>
        <v>GDC.SubmittedTangentCopyNumber.experimental_strategy</v>
      </c>
      <c r="B745" s="485" t="s">
        <v>7979</v>
      </c>
      <c r="C745" s="485" t="s">
        <v>7596</v>
      </c>
      <c r="D745" s="485" t="s">
        <v>7597</v>
      </c>
      <c r="E745" s="485" t="s">
        <v>120</v>
      </c>
      <c r="F745" s="485" t="s">
        <v>7903</v>
      </c>
      <c r="G745" s="485"/>
      <c r="H745" s="485" t="s">
        <v>6082</v>
      </c>
      <c r="I745" s="485"/>
      <c r="J745" s="485" t="s">
        <v>6359</v>
      </c>
      <c r="K745" s="487" t="str">
        <f t="shared" si="23"/>
        <v>Data Element Group = GDC.SubmittedTangentCopyNumber || Data Element Name = experimental_strategy || Definition = The sequencing strategy used to generate the data file. || Data Type = enum || Valid Values = Genotyping Array || Example Values =  || Required? = Yes || Multiplicity =  || CDE Public ID = --</v>
      </c>
    </row>
    <row r="746" spans="1:11" ht="29" hidden="1">
      <c r="A746" s="485" t="str">
        <f t="shared" si="22"/>
        <v>GDC.SubmittedTangentCopyNumber.file_name</v>
      </c>
      <c r="B746" s="485" t="s">
        <v>7979</v>
      </c>
      <c r="C746" s="485" t="s">
        <v>5940</v>
      </c>
      <c r="D746" s="485" t="s">
        <v>6398</v>
      </c>
      <c r="E746" s="485" t="s">
        <v>5793</v>
      </c>
      <c r="F746" s="485"/>
      <c r="G746" s="485"/>
      <c r="H746" s="485" t="s">
        <v>6082</v>
      </c>
      <c r="I746" s="485"/>
      <c r="J746" s="485" t="s">
        <v>6359</v>
      </c>
      <c r="K746" s="487" t="str">
        <f t="shared" si="23"/>
        <v>Data Element Group = GDC.SubmittedTangentCopyNumber || Data Element Name = file_name || Definition = n/a || Data Type = string || Valid Values =  || Example Values =  || Required? = Yes || Multiplicity =  || CDE Public ID = --</v>
      </c>
    </row>
    <row r="747" spans="1:11" ht="29" hidden="1">
      <c r="A747" s="485" t="str">
        <f t="shared" si="22"/>
        <v>GDC.SubmittedTangentCopyNumber.file_size</v>
      </c>
      <c r="B747" s="485" t="s">
        <v>7979</v>
      </c>
      <c r="C747" s="485" t="s">
        <v>5942</v>
      </c>
      <c r="D747" s="485" t="s">
        <v>6398</v>
      </c>
      <c r="E747" s="485" t="s">
        <v>5852</v>
      </c>
      <c r="F747" s="485"/>
      <c r="G747" s="485"/>
      <c r="H747" s="485" t="s">
        <v>6082</v>
      </c>
      <c r="I747" s="485"/>
      <c r="J747" s="485" t="s">
        <v>6359</v>
      </c>
      <c r="K747" s="487" t="str">
        <f t="shared" si="23"/>
        <v>Data Element Group = GDC.SubmittedTangentCopyNumber || Data Element Name = file_size || Definition = n/a || Data Type = integer || Valid Values =  || Example Values =  || Required? = Yes || Multiplicity =  || CDE Public ID = --</v>
      </c>
    </row>
    <row r="748" spans="1:11" ht="29" hidden="1">
      <c r="A748" s="485" t="str">
        <f t="shared" si="22"/>
        <v>GDC.SubmittedTangentCopyNumber.id</v>
      </c>
      <c r="B748" s="485" t="s">
        <v>7979</v>
      </c>
      <c r="C748" s="485" t="s">
        <v>6384</v>
      </c>
      <c r="D748" s="485" t="s">
        <v>549</v>
      </c>
      <c r="E748" s="485"/>
      <c r="F748" s="485"/>
      <c r="G748" s="485"/>
      <c r="H748" s="485"/>
      <c r="I748" s="485"/>
      <c r="J748" s="485"/>
      <c r="K748" s="487" t="str">
        <f t="shared" si="23"/>
        <v xml:space="preserve">Data Element Group = GDC.SubmittedTangentCopyNumber || Data Element Name = id || Definition = a unique key || Data Type =  || Valid Values =  || Example Values =  || Required? =  || Multiplicity =  || CDE Public ID = </v>
      </c>
    </row>
    <row r="749" spans="1:11" ht="29" hidden="1">
      <c r="A749" s="485" t="str">
        <f t="shared" si="22"/>
        <v>GDC.SubmittedTangentCopyNumber.md5sum</v>
      </c>
      <c r="B749" s="485" t="s">
        <v>7979</v>
      </c>
      <c r="C749" s="485" t="s">
        <v>5950</v>
      </c>
      <c r="D749" s="485" t="s">
        <v>6398</v>
      </c>
      <c r="E749" s="485" t="s">
        <v>5793</v>
      </c>
      <c r="F749" s="485"/>
      <c r="G749" s="485"/>
      <c r="H749" s="485" t="s">
        <v>6082</v>
      </c>
      <c r="I749" s="485"/>
      <c r="J749" s="485" t="s">
        <v>6359</v>
      </c>
      <c r="K749" s="487" t="str">
        <f t="shared" si="23"/>
        <v>Data Element Group = GDC.SubmittedTangentCopyNumber || Data Element Name = md5sum || Definition = n/a || Data Type = string || Valid Values =  || Example Values =  || Required? = Yes || Multiplicity =  || CDE Public ID = --</v>
      </c>
    </row>
    <row r="750" spans="1:11" ht="29" hidden="1">
      <c r="A750" s="485" t="str">
        <f t="shared" si="22"/>
        <v>GDC.SubmittedTangentCopyNumber.platform</v>
      </c>
      <c r="B750" s="485" t="s">
        <v>7979</v>
      </c>
      <c r="C750" s="485" t="s">
        <v>5926</v>
      </c>
      <c r="D750" s="485" t="s">
        <v>7599</v>
      </c>
      <c r="E750" s="485" t="s">
        <v>120</v>
      </c>
      <c r="F750" s="485"/>
      <c r="G750" s="485"/>
      <c r="H750" s="485" t="s">
        <v>6082</v>
      </c>
      <c r="I750" s="485"/>
      <c r="J750" s="485" t="s">
        <v>6359</v>
      </c>
      <c r="K750" s="487" t="str">
        <f t="shared" si="23"/>
        <v>Data Element Group = GDC.SubmittedTangentCopyNumber || Data Element Name = platform || Definition = Name of the platform used to obtain data. || Data Type = enum || Valid Values =  || Example Values =  || Required? = Yes || Multiplicity =  || CDE Public ID = --</v>
      </c>
    </row>
    <row r="751" spans="1:11" ht="29" hidden="1">
      <c r="A751" s="485" t="str">
        <f t="shared" si="22"/>
        <v>GDC.SubmittedTangentCopyNumber.project_id</v>
      </c>
      <c r="B751" s="485" t="s">
        <v>7979</v>
      </c>
      <c r="C751" s="485" t="s">
        <v>6394</v>
      </c>
      <c r="D751" s="485" t="s">
        <v>6395</v>
      </c>
      <c r="E751" s="485"/>
      <c r="F751" s="485"/>
      <c r="G751" s="485"/>
      <c r="H751" s="485"/>
      <c r="I751" s="485"/>
      <c r="J751" s="485"/>
      <c r="K751" s="487" t="str">
        <f t="shared" si="23"/>
        <v xml:space="preserve">Data Element Group = GDC.SubmittedTangentCopyNumber || Data Element Name = project_id || Definition = a unique key in combination with submitter_id || Data Type =  || Valid Values =  || Example Values =  || Required? =  || Multiplicity =  || CDE Public ID = </v>
      </c>
    </row>
    <row r="752" spans="1:11" ht="43.5" hidden="1">
      <c r="A752" s="485" t="str">
        <f t="shared" si="22"/>
        <v>GDC.SubmittedTangentCopyNumber.state_comment</v>
      </c>
      <c r="B752" s="485" t="s">
        <v>7979</v>
      </c>
      <c r="C752" s="485" t="s">
        <v>6429</v>
      </c>
      <c r="D752" s="485" t="s">
        <v>6430</v>
      </c>
      <c r="E752" s="485" t="s">
        <v>5793</v>
      </c>
      <c r="F752" s="485"/>
      <c r="G752" s="485"/>
      <c r="H752" s="485" t="s">
        <v>6358</v>
      </c>
      <c r="I752" s="485"/>
      <c r="J752" s="485" t="s">
        <v>6359</v>
      </c>
      <c r="K752" s="487" t="str">
        <f t="shared" si="23"/>
        <v>Data Element Group = GDC.SubmittedTangentCopyNumber || Data Element Name = state_comment || Definition = Optional comment about why the file is in the current state, mainly for invalid state. || Data Type = string || Valid Values =  || Example Values =  || Required? = No || Multiplicity =  || CDE Public ID = --</v>
      </c>
    </row>
    <row r="753" spans="1:11" ht="29" hidden="1">
      <c r="A753" s="485" t="str">
        <f t="shared" si="22"/>
        <v>GDC.SubmittedTangentCopyNumber.submitter_id</v>
      </c>
      <c r="B753" s="485" t="s">
        <v>7979</v>
      </c>
      <c r="C753" s="485" t="s">
        <v>6412</v>
      </c>
      <c r="D753" s="485" t="s">
        <v>6413</v>
      </c>
      <c r="E753" s="485"/>
      <c r="F753" s="485"/>
      <c r="G753" s="485"/>
      <c r="H753" s="485"/>
      <c r="I753" s="485"/>
      <c r="J753" s="485"/>
      <c r="K753" s="487" t="str">
        <f t="shared" si="23"/>
        <v xml:space="preserve">Data Element Group = GDC.SubmittedTangentCopyNumber || Data Element Name = submitter_id || Definition = a unique key in combination with project_id || Data Type =  || Valid Values =  || Example Values =  || Required? =  || Multiplicity =  || CDE Public ID = </v>
      </c>
    </row>
    <row r="754" spans="1:11" ht="43.5" hidden="1">
      <c r="A754" s="485" t="str">
        <f t="shared" si="22"/>
        <v>GDC.SubmittedUnalignedReads.data_category</v>
      </c>
      <c r="B754" s="485" t="s">
        <v>7984</v>
      </c>
      <c r="C754" s="485" t="s">
        <v>6415</v>
      </c>
      <c r="D754" s="485" t="s">
        <v>6416</v>
      </c>
      <c r="E754" s="485" t="s">
        <v>120</v>
      </c>
      <c r="F754" s="485" t="s">
        <v>7885</v>
      </c>
      <c r="G754" s="485"/>
      <c r="H754" s="485" t="s">
        <v>6082</v>
      </c>
      <c r="I754" s="485"/>
      <c r="J754" s="485" t="s">
        <v>6359</v>
      </c>
      <c r="K754" s="487" t="str">
        <f t="shared" si="23"/>
        <v>Data Element Group = GDC.SubmittedUnalignedReads || Data Element Name = data_category || Definition = Broad categorization of the contents of the data file. || Data Type = enum || Valid Values = Sequencing Reads || Example Values =  || Required? = Yes || Multiplicity =  || CDE Public ID = --</v>
      </c>
    </row>
    <row r="755" spans="1:11" ht="43.5" hidden="1">
      <c r="A755" s="485" t="str">
        <f t="shared" si="22"/>
        <v>GDC.SubmittedUnalignedReads.data_format</v>
      </c>
      <c r="B755" s="485" t="s">
        <v>7984</v>
      </c>
      <c r="C755" s="485" t="s">
        <v>6418</v>
      </c>
      <c r="D755" s="485" t="s">
        <v>6419</v>
      </c>
      <c r="E755" s="485" t="s">
        <v>120</v>
      </c>
      <c r="F755" s="485" t="s">
        <v>7985</v>
      </c>
      <c r="G755" s="485"/>
      <c r="H755" s="485" t="s">
        <v>6082</v>
      </c>
      <c r="I755" s="485"/>
      <c r="J755" s="485" t="s">
        <v>6359</v>
      </c>
      <c r="K755" s="487" t="str">
        <f t="shared" si="23"/>
        <v>Data Element Group = GDC.SubmittedUnalignedReads || Data Element Name = data_format || Definition = Format of the data files. || Data Type = enum || Valid Values = BAM
FASTQ || Example Values =  || Required? = Yes || Multiplicity =  || CDE Public ID = --</v>
      </c>
    </row>
    <row r="756" spans="1:11" ht="29" hidden="1">
      <c r="A756" s="485" t="str">
        <f t="shared" si="22"/>
        <v>GDC.SubmittedUnalignedReads.data_type</v>
      </c>
      <c r="B756" s="485" t="s">
        <v>7984</v>
      </c>
      <c r="C756" s="485" t="s">
        <v>6421</v>
      </c>
      <c r="D756" s="485" t="s">
        <v>6422</v>
      </c>
      <c r="E756" s="485" t="s">
        <v>120</v>
      </c>
      <c r="F756" s="485" t="s">
        <v>7986</v>
      </c>
      <c r="G756" s="485"/>
      <c r="H756" s="485" t="s">
        <v>6082</v>
      </c>
      <c r="I756" s="485"/>
      <c r="J756" s="485" t="s">
        <v>6359</v>
      </c>
      <c r="K756" s="487" t="str">
        <f t="shared" si="23"/>
        <v>Data Element Group = GDC.SubmittedUnalignedReads || Data Element Name = data_type || Definition = Specific content type of the data file. || Data Type = enum || Valid Values = Unaligned Reads || Example Values =  || Required? = Yes || Multiplicity =  || CDE Public ID = --</v>
      </c>
    </row>
    <row r="757" spans="1:11" ht="43.5" hidden="1">
      <c r="A757" s="485" t="str">
        <f t="shared" si="22"/>
        <v>GDC.SubmittedUnalignedReads.data from (ReadGroup)</v>
      </c>
      <c r="B757" s="485" t="s">
        <v>7984</v>
      </c>
      <c r="C757" s="485" t="s">
        <v>7987</v>
      </c>
      <c r="D757" s="485" t="s">
        <v>7988</v>
      </c>
      <c r="E757" s="485" t="s">
        <v>6952</v>
      </c>
      <c r="F757" s="485"/>
      <c r="G757" s="485"/>
      <c r="H757" s="485" t="s">
        <v>6082</v>
      </c>
      <c r="I757" s="485"/>
      <c r="J757" s="485"/>
      <c r="K757" s="487" t="str">
        <f t="shared" si="23"/>
        <v xml:space="preserve">Data Element Group = GDC.SubmittedUnalignedReads || Data Element Name = data from (ReadGroup) || Definition = Submitted Unaligned Reads Files Data From Read Group || Data Type = GDC.ReadGroup || Valid Values =  || Example Values =  || Required? = Yes || Multiplicity =  || CDE Public ID = </v>
      </c>
    </row>
    <row r="758" spans="1:11" ht="43.5" hidden="1">
      <c r="A758" s="485" t="str">
        <f t="shared" si="22"/>
        <v>GDC.SubmittedUnalignedReads.ENTITY</v>
      </c>
      <c r="B758" s="485" t="s">
        <v>7984</v>
      </c>
      <c r="C758" s="485" t="s">
        <v>781</v>
      </c>
      <c r="D758" s="485" t="s">
        <v>7983</v>
      </c>
      <c r="E758" s="485"/>
      <c r="F758" s="485"/>
      <c r="G758" s="485"/>
      <c r="H758" s="485"/>
      <c r="I758" s="485"/>
      <c r="J758" s="485"/>
      <c r="K758" s="487" t="str">
        <f t="shared" si="23"/>
        <v xml:space="preserve">Data Element Group = GDC.SubmittedUnalignedReads || Data Element Name = ENTITY || Definition = 	Data file containing tangent normalized copy number information from an aliquot. || Data Type =  || Valid Values =  || Example Values =  || Required? =  || Multiplicity =  || CDE Public ID = </v>
      </c>
    </row>
    <row r="759" spans="1:11" ht="188.5" hidden="1">
      <c r="A759" s="485" t="str">
        <f t="shared" si="22"/>
        <v>GDC.SubmittedUnalignedReads.experimental_strategy</v>
      </c>
      <c r="B759" s="485" t="s">
        <v>7984</v>
      </c>
      <c r="C759" s="485" t="s">
        <v>7596</v>
      </c>
      <c r="D759" s="485" t="s">
        <v>7597</v>
      </c>
      <c r="E759" s="485" t="s">
        <v>120</v>
      </c>
      <c r="F759" s="485" t="s">
        <v>7684</v>
      </c>
      <c r="G759" s="485"/>
      <c r="H759" s="485" t="s">
        <v>6082</v>
      </c>
      <c r="I759" s="485"/>
      <c r="J759" s="485" t="s">
        <v>6359</v>
      </c>
      <c r="K759" s="487" t="str">
        <f t="shared" si="23"/>
        <v>Data Element Group = GDC.SubmittedUnalignedReads || Data Element Name = experimental_strategy || Definition = The sequencing strategy used to generate the data file. || Data Type = enum || Valid Values = ATAC-Seq
Bisulfite-Seq
ChIP-Seq
HiChIP
m6A RNA Methylation
miRNA-Seq
RNA-Seq
scATAC-Seq
scRNA-Seq
Targeted Sequencing
WGS
WXS || Example Values =  || Required? = Yes || Multiplicity =  || CDE Public ID = --</v>
      </c>
    </row>
    <row r="760" spans="1:11" ht="29" hidden="1">
      <c r="A760" s="485" t="str">
        <f t="shared" si="22"/>
        <v>GDC.SubmittedUnalignedReads.file_name</v>
      </c>
      <c r="B760" s="485" t="s">
        <v>7984</v>
      </c>
      <c r="C760" s="485" t="s">
        <v>5940</v>
      </c>
      <c r="D760" s="485" t="s">
        <v>6398</v>
      </c>
      <c r="E760" s="485" t="s">
        <v>5793</v>
      </c>
      <c r="F760" s="485"/>
      <c r="G760" s="485"/>
      <c r="H760" s="485" t="s">
        <v>6082</v>
      </c>
      <c r="I760" s="485"/>
      <c r="J760" s="485" t="s">
        <v>6359</v>
      </c>
      <c r="K760" s="487" t="str">
        <f t="shared" si="23"/>
        <v>Data Element Group = GDC.SubmittedUnalignedReads || Data Element Name = file_name || Definition = n/a || Data Type = string || Valid Values =  || Example Values =  || Required? = Yes || Multiplicity =  || CDE Public ID = --</v>
      </c>
    </row>
    <row r="761" spans="1:11" ht="29" hidden="1">
      <c r="A761" s="485" t="str">
        <f t="shared" si="22"/>
        <v>GDC.SubmittedUnalignedReads.file_size</v>
      </c>
      <c r="B761" s="485" t="s">
        <v>7984</v>
      </c>
      <c r="C761" s="485" t="s">
        <v>5942</v>
      </c>
      <c r="D761" s="485" t="s">
        <v>6398</v>
      </c>
      <c r="E761" s="485" t="s">
        <v>5852</v>
      </c>
      <c r="F761" s="485"/>
      <c r="G761" s="485"/>
      <c r="H761" s="485" t="s">
        <v>6082</v>
      </c>
      <c r="I761" s="485"/>
      <c r="J761" s="485" t="s">
        <v>6359</v>
      </c>
      <c r="K761" s="487" t="str">
        <f t="shared" si="23"/>
        <v>Data Element Group = GDC.SubmittedUnalignedReads || Data Element Name = file_size || Definition = n/a || Data Type = integer || Valid Values =  || Example Values =  || Required? = Yes || Multiplicity =  || CDE Public ID = --</v>
      </c>
    </row>
    <row r="762" spans="1:11" ht="29" hidden="1">
      <c r="A762" s="485" t="str">
        <f t="shared" si="22"/>
        <v>GDC.SubmittedUnalignedReads.id</v>
      </c>
      <c r="B762" s="485" t="s">
        <v>7984</v>
      </c>
      <c r="C762" s="485" t="s">
        <v>6384</v>
      </c>
      <c r="D762" s="485" t="s">
        <v>549</v>
      </c>
      <c r="E762" s="485"/>
      <c r="F762" s="485"/>
      <c r="G762" s="485"/>
      <c r="H762" s="485"/>
      <c r="I762" s="485"/>
      <c r="J762" s="485"/>
      <c r="K762" s="487" t="str">
        <f t="shared" si="23"/>
        <v xml:space="preserve">Data Element Group = GDC.SubmittedUnalignedReads || Data Element Name = id || Definition = a unique key || Data Type =  || Valid Values =  || Example Values =  || Required? =  || Multiplicity =  || CDE Public ID = </v>
      </c>
    </row>
    <row r="763" spans="1:11" ht="29" hidden="1">
      <c r="A763" s="485" t="str">
        <f t="shared" si="22"/>
        <v>GDC.SubmittedUnalignedReads.md5sum</v>
      </c>
      <c r="B763" s="485" t="s">
        <v>7984</v>
      </c>
      <c r="C763" s="485" t="s">
        <v>5950</v>
      </c>
      <c r="D763" s="485" t="s">
        <v>6398</v>
      </c>
      <c r="E763" s="485" t="s">
        <v>5793</v>
      </c>
      <c r="F763" s="485"/>
      <c r="G763" s="485"/>
      <c r="H763" s="485" t="s">
        <v>6082</v>
      </c>
      <c r="I763" s="485"/>
      <c r="J763" s="485" t="s">
        <v>6359</v>
      </c>
      <c r="K763" s="487" t="str">
        <f t="shared" si="23"/>
        <v>Data Element Group = GDC.SubmittedUnalignedReads || Data Element Name = md5sum || Definition = n/a || Data Type = string || Valid Values =  || Example Values =  || Required? = Yes || Multiplicity =  || CDE Public ID = --</v>
      </c>
    </row>
    <row r="764" spans="1:11" ht="29" hidden="1">
      <c r="A764" s="485" t="str">
        <f t="shared" si="22"/>
        <v>GDC.SubmittedUnalignedReads.platform</v>
      </c>
      <c r="B764" s="485" t="s">
        <v>7984</v>
      </c>
      <c r="C764" s="485" t="s">
        <v>5926</v>
      </c>
      <c r="D764" s="485" t="s">
        <v>7599</v>
      </c>
      <c r="E764" s="485" t="s">
        <v>120</v>
      </c>
      <c r="F764" s="485"/>
      <c r="G764" s="485"/>
      <c r="H764" s="485" t="s">
        <v>6082</v>
      </c>
      <c r="I764" s="485"/>
      <c r="J764" s="485" t="s">
        <v>6359</v>
      </c>
      <c r="K764" s="487" t="str">
        <f t="shared" si="23"/>
        <v>Data Element Group = GDC.SubmittedUnalignedReads || Data Element Name = platform || Definition = Name of the platform used to obtain data. || Data Type = enum || Valid Values =  || Example Values =  || Required? = Yes || Multiplicity =  || CDE Public ID = --</v>
      </c>
    </row>
    <row r="765" spans="1:11" ht="29" hidden="1">
      <c r="A765" s="485" t="str">
        <f t="shared" si="22"/>
        <v>GDC.SubmittedUnalignedReads.project_id</v>
      </c>
      <c r="B765" s="485" t="s">
        <v>7984</v>
      </c>
      <c r="C765" s="485" t="s">
        <v>6394</v>
      </c>
      <c r="D765" s="485" t="s">
        <v>6395</v>
      </c>
      <c r="E765" s="485"/>
      <c r="F765" s="485"/>
      <c r="G765" s="485"/>
      <c r="H765" s="485"/>
      <c r="I765" s="485"/>
      <c r="J765" s="485"/>
      <c r="K765" s="487" t="str">
        <f t="shared" si="23"/>
        <v xml:space="preserve">Data Element Group = GDC.SubmittedUnalignedReads || Data Element Name = project_id || Definition = a unique key in combination with submitter_id || Data Type =  || Valid Values =  || Example Values =  || Required? =  || Multiplicity =  || CDE Public ID = </v>
      </c>
    </row>
    <row r="766" spans="1:11" ht="43.5" hidden="1">
      <c r="A766" s="485" t="str">
        <f t="shared" si="22"/>
        <v>GDC.SubmittedUnalignedReads.state_comment</v>
      </c>
      <c r="B766" s="485" t="s">
        <v>7984</v>
      </c>
      <c r="C766" s="485" t="s">
        <v>6429</v>
      </c>
      <c r="D766" s="485" t="s">
        <v>6430</v>
      </c>
      <c r="E766" s="485" t="s">
        <v>5793</v>
      </c>
      <c r="F766" s="485"/>
      <c r="G766" s="485"/>
      <c r="H766" s="485" t="s">
        <v>6358</v>
      </c>
      <c r="I766" s="485"/>
      <c r="J766" s="485" t="s">
        <v>6359</v>
      </c>
      <c r="K766" s="487" t="str">
        <f t="shared" si="23"/>
        <v>Data Element Group = GDC.SubmittedUnalignedReads || Data Element Name = state_comment || Definition = Optional comment about why the file is in the current state, mainly for invalid state. || Data Type = string || Valid Values =  || Example Values =  || Required? = No || Multiplicity =  || CDE Public ID = --</v>
      </c>
    </row>
    <row r="767" spans="1:11" ht="29" hidden="1">
      <c r="A767" s="485" t="str">
        <f t="shared" si="22"/>
        <v>GDC.SubmittedUnalignedReads.submitter_id</v>
      </c>
      <c r="B767" s="485" t="s">
        <v>7984</v>
      </c>
      <c r="C767" s="485" t="s">
        <v>6412</v>
      </c>
      <c r="D767" s="485" t="s">
        <v>6413</v>
      </c>
      <c r="E767" s="485"/>
      <c r="F767" s="485"/>
      <c r="G767" s="485"/>
      <c r="H767" s="485"/>
      <c r="I767" s="485"/>
      <c r="J767" s="485"/>
      <c r="K767" s="487" t="str">
        <f t="shared" si="23"/>
        <v xml:space="preserve">Data Element Group = GDC.SubmittedUnalignedReads || Data Element Name = submitter_id || Definition = a unique key in combination with project_id || Data Type =  || Valid Values =  || Example Values =  || Required? =  || Multiplicity =  || CDE Public ID = </v>
      </c>
    </row>
    <row r="768" spans="1:11" ht="87" hidden="1">
      <c r="A768" s="485" t="str">
        <f t="shared" si="22"/>
        <v>GDC.SubmittedUnalignedReads.read_pair_number</v>
      </c>
      <c r="B768" s="485" t="s">
        <v>7984</v>
      </c>
      <c r="C768" s="485" t="s">
        <v>7989</v>
      </c>
      <c r="D768" s="485" t="s">
        <v>7990</v>
      </c>
      <c r="E768" s="485" t="s">
        <v>120</v>
      </c>
      <c r="F768" s="485" t="s">
        <v>7991</v>
      </c>
      <c r="G768" s="485"/>
      <c r="H768" s="485" t="s">
        <v>6082</v>
      </c>
      <c r="I768" s="485"/>
      <c r="J768" s="485" t="s">
        <v>6359</v>
      </c>
      <c r="K768" s="487" t="str">
        <f t="shared" si="23"/>
        <v>Data Element Group = GDC.SubmittedUnalignedReads || Data Element Name = read_pair_number || Definition = 	
Denotes whether a submitted FASTQ file contains forward (R1) or reverse (R2) reads for paired-end sequencing. || Data Type = enum || Valid Values = Not Applicable
R1
R2
R3 || Example Values =  || Required? = Yes || Multiplicity =  || CDE Public ID = --</v>
      </c>
    </row>
  </sheetData>
  <autoFilter ref="A2:J768" xr:uid="{4241BEED-7503-466D-9EA1-C6108EAAAC24}">
    <filterColumn colId="1">
      <filters>
        <filter val="GDC.Exposure"/>
      </filters>
    </filterColumn>
  </autoFilter>
  <hyperlinks>
    <hyperlink ref="J76" r:id="rId1" location="/search?publicId=6154722&amp;version=1.0" display="https://cdebrowser.nci.nih.gov/cdebrowserClient/cdeBrowser.html - /search?publicId=6154722&amp;version=1.0" xr:uid="{14BF9F68-C2AF-4230-A66E-894621CB5510}"/>
    <hyperlink ref="J77" r:id="rId2" location="/search?publicId=6161018&amp;version=1.0" display="https://cdebrowser.nci.nih.gov/cdebrowserClient/cdeBrowser.html - /search?publicId=6161018&amp;version=1.0" xr:uid="{079852FE-C754-4F37-BFC8-829E65AC7E92}"/>
    <hyperlink ref="J79" r:id="rId3" location="/search?publicId=6161019&amp;version=1.0" display="https://cdebrowser.nci.nih.gov/cdebrowserClient/cdeBrowser.html - /search?publicId=6161019&amp;version=1.0" xr:uid="{28A21484-57AC-45F0-8906-2BC2BB390461}"/>
    <hyperlink ref="J72" r:id="rId4" location="/search?publicId=6154721&amp;version=1.0" display="https://cdebrowser.nci.nih.gov/cdebrowserClient/cdeBrowser.html - /search?publicId=6154721&amp;version=1.0" xr:uid="{2D329A76-6E45-44A3-A094-4D6E58A3F1EB}"/>
    <hyperlink ref="J73" r:id="rId5" location="/search?publicId=6161017&amp;version=1.0" display="https://cdebrowser.nci.nih.gov/cdebrowserClient/cdeBrowser.html - /search?publicId=6161017&amp;version=1.0" xr:uid="{CCA05D0A-445C-4330-8A88-83F2D912E1C3}"/>
    <hyperlink ref="J113" r:id="rId6" location="/search?publicId=2192217&amp;version=2.0" display="https://cdebrowser.nci.nih.gov/cdebrowserClient/cdeBrowser.html - /search?publicId=2192217&amp;version=2.0" xr:uid="{E0146D28-3702-41E0-9F2E-C0486C7C6CA1}"/>
    <hyperlink ref="J114" r:id="rId7" location="/search?publicId=2200604&amp;version=3.0" display="https://cdebrowser.nci.nih.gov/cdebrowserClient/cdeBrowser.html - /search?publicId=2200604&amp;version=3.0" xr:uid="{A4FD9776-4EBE-4C4D-858C-5CC64FB27B89}"/>
    <hyperlink ref="J119" r:id="rId8" location="/search?publicId=2192199&amp;version=1.0" display="https://cdebrowser.nci.nih.gov/cdebrowserClient/cdeBrowser.html - /search?publicId=2192199&amp;version=1.0" xr:uid="{405D147B-8A28-4469-BD8F-6CA954CFDD50}"/>
    <hyperlink ref="J122" r:id="rId9" location="/search?publicId=5&amp;version=5.0" display="https://cdebrowser.nci.nih.gov/cdebrowserClient/cdeBrowser.html - /search?publicId=5&amp;version=5.0" xr:uid="{5BC65B9E-D765-4A3B-B263-20859996424A}"/>
    <hyperlink ref="J104" r:id="rId10" location="/search?publicId=6028530&amp;version=1.0" display="https://cdebrowser.nci.nih.gov/cdebrowserClient/cdeBrowser.html - /search?publicId=6028530&amp;version=1.0" xr:uid="{20220E20-9F7A-4D68-9B95-1271E3BC559C}"/>
    <hyperlink ref="J106" r:id="rId11" location="/search?publicId=2554674&amp;version=3.0" display="https://cdebrowser.nci.nih.gov/cdebrowserClient/cdeBrowser.html - /search?publicId=2554674&amp;version=3.0" xr:uid="{EAD74ACA-6213-44D3-A94E-8825715A2352}"/>
    <hyperlink ref="J108" r:id="rId12" location="/search?publicId=7050286&amp;version=1.0" display="https://cdebrowser.nci.nih.gov/cdebrowserClient/cdeBrowser.html - /search?publicId=7050286&amp;version=1.0" xr:uid="{898596B0-AFEF-4C19-A3EE-37A4D241DA26}"/>
    <hyperlink ref="J109" r:id="rId13" location="/search?publicId=6154723&amp;version=1.0" display="https://cdebrowser.nci.nih.gov/cdebrowserClient/cdeBrowser.html - /search?publicId=6154723&amp;version=1.0" xr:uid="{040CF310-C14D-4AD0-ACA5-572F489591F9}"/>
    <hyperlink ref="J110" r:id="rId14" location="/search?publicId=6154724&amp;version=1.0" display="https://cdebrowser.nci.nih.gov/cdebrowserClient/cdeBrowser.html - /search?publicId=6154724&amp;version=1.0" xr:uid="{5681946B-C8B4-4F1D-8808-AD32B78CD0C3}"/>
    <hyperlink ref="J116" r:id="rId15" location="/search?publicId=2435424&amp;version=1.0" display="https://cdebrowser.nci.nih.gov/cdebrowserClient/cdeBrowser.html - /search?publicId=2435424&amp;version=1.0" xr:uid="{41F63D2D-CFF8-454A-A26B-B33EB08E1315}"/>
    <hyperlink ref="J117" r:id="rId16" location="/search?publicId=6010765&amp;version=1.0" display="https://cdebrowser.nci.nih.gov/cdebrowserClient/cdeBrowser.html - /search?publicId=6010765&amp;version=1.0" xr:uid="{36E956B8-247D-437B-8643-7E1A9FD5535C}"/>
    <hyperlink ref="J123" r:id="rId17" location="/search?publicId=2737369&amp;version=1.0" display="https://cdebrowser.nci.nih.gov/cdebrowserClient/cdeBrowser.html - /search?publicId=2737369&amp;version=1.0" xr:uid="{7B541377-3FB2-409E-ACB8-DA73BE9953FA}"/>
    <hyperlink ref="J124" r:id="rId18" location="/search?publicId=2896954&amp;version=1.0" display="https://cdebrowser.nci.nih.gov/cdebrowserClient/cdeBrowser.html - /search?publicId=2896954&amp;version=1.0" xr:uid="{653473B9-2B83-483E-8C14-814E9DB99796}"/>
    <hyperlink ref="J125" r:id="rId19" location="/search?publicId=2897030&amp;version=1.0" display="https://cdebrowser.nci.nih.gov/cdebrowserClient/cdeBrowser.html - /search?publicId=2897030&amp;version=1.0" xr:uid="{56052F81-0C80-4343-AB6D-BA71DC830C00}"/>
    <hyperlink ref="J127" r:id="rId20" location="/search?publicId=3225640&amp;version=2.0" display="https://cdebrowser.nci.nih.gov/cdebrowserClient/cdeBrowser.html - /search?publicId=3225640&amp;version=2.0" xr:uid="{96A623B7-771E-48C8-8BE7-61AB24E21B32}"/>
    <hyperlink ref="J128" r:id="rId21" location="/search?publicId=3440331&amp;version=1.0" display="https://cdebrowser.nci.nih.gov/cdebrowserClient/cdeBrowser.html - /search?publicId=3440331&amp;version=1.0" xr:uid="{841A6EEF-4DC2-40A7-97DA-E9123E780413}"/>
    <hyperlink ref="J194" r:id="rId22" location="/search?publicId=3226275&amp;version=1.0" display="https://cdebrowser.nci.nih.gov/cdebrowserClient/cdeBrowser.html - /search?publicId=3226275&amp;version=1.0" xr:uid="{CDAB8664-4CC6-4E50-872A-913D93C6C9FA}"/>
    <hyperlink ref="J199" r:id="rId23" location="/search?publicId=6161032&amp;version=1.0" display="https://cdebrowser.nci.nih.gov/cdebrowserClient/cdeBrowser.html - /search?publicId=6161032&amp;version=1.0" xr:uid="{255DAE45-C03D-4336-88BB-7A8C2963F186}"/>
    <hyperlink ref="J208" r:id="rId24" location="/search?publicId=6161034&amp;version=1.0" display="https://cdebrowser.nci.nih.gov/cdebrowserClient/cdeBrowser.html - /search?publicId=6161034&amp;version=1.0" xr:uid="{B5BD2098-3A4D-4AFE-B1E2-3F611272C009}"/>
    <hyperlink ref="J213" r:id="rId25" location="/search?publicId=6161035&amp;version=1.0" display="https://cdebrowser.nci.nih.gov/cdebrowserClient/cdeBrowser.html - /search?publicId=6161035&amp;version=1.0" xr:uid="{A40522E2-07B5-4AED-9AD8-BA61A179DC28}"/>
    <hyperlink ref="J126" r:id="rId26" display="https://ncit.nci.nih.gov/ncitbrowser/ConceptReport.jsp?dictionary=NCI_Thesaurus&amp;ns=ncit&amp;code=C2264" xr:uid="{3F57000D-54B6-4836-9DC0-DEA6E4A7942C}"/>
    <hyperlink ref="J129" r:id="rId27" location="/search?publicId=3440330&amp;version=1.0" display="https://cdebrowser.nci.nih.gov/cdebrowserClient/cdeBrowser.html - /search?publicId=3440330&amp;version=1.0" xr:uid="{A955B0BE-8F0A-4082-9FC8-2172E03F4BF8}"/>
    <hyperlink ref="J130" r:id="rId28" location="/search?publicId=3440332&amp;version=1.0" display="https://cdebrowser.nci.nih.gov/cdebrowserClient/cdeBrowser.html - /search?publicId=3440332&amp;version=1.0" xr:uid="{42A85565-2672-40E2-A130-A6F661ADE990}"/>
    <hyperlink ref="J131" r:id="rId29" location="/search?publicId=3440328&amp;version=1.0" display="https://cdebrowser.nci.nih.gov/cdebrowserClient/cdeBrowser.html - /search?publicId=3440328&amp;version=1.0" xr:uid="{395E4F13-97D7-45EB-AAAF-3CE2A9261BB1}"/>
    <hyperlink ref="J132" r:id="rId30" location="/search?publicId=3045439&amp;version=1.0" display="https://cdebrowser.nci.nih.gov/cdebrowserClient/cdeBrowser.html - /search?publicId=3045439&amp;version=1.0" xr:uid="{6BA55881-1603-4B6D-A73A-2961DD349A88}"/>
    <hyperlink ref="J133" r:id="rId31" location="/search?publicId=3203106&amp;version=1.0" display="https://cdebrowser.nci.nih.gov/cdebrowserClient/cdeBrowser.html - /search?publicId=3203106&amp;version=1.0" xr:uid="{8E234CF3-BC90-40FD-B4E0-F4FE72DA1633}"/>
    <hyperlink ref="J134" r:id="rId32" location="/search?publicId=3203222&amp;version=1.0" display="https://cdebrowser.nci.nih.gov/cdebrowserClient/cdeBrowser.html - /search?publicId=3203222&amp;version=1.0" xr:uid="{A15E2D58-0A4E-408D-BA7D-57FE1FA82FA8}"/>
    <hyperlink ref="J135" r:id="rId33" location="/search?publicId=3045435&amp;version=1.0" display="https://cdebrowser.nci.nih.gov/cdebrowserClient/cdeBrowser.html - /search?publicId=3045435&amp;version=1.0" xr:uid="{6EBCBF0A-2901-4842-A025-33732D180F47}"/>
    <hyperlink ref="J136" r:id="rId34" location="/search?publicId=2722309&amp;version=1.0" display="https://cdebrowser.nci.nih.gov/cdebrowserClient/cdeBrowser.html - /search?publicId=2722309&amp;version=1.0" xr:uid="{D0F7D607-4873-4989-AEC4-1C53A57CB7EE}"/>
    <hyperlink ref="J137" r:id="rId35" location="/search?publicId=2902402&amp;version=1.0" display="https://cdebrowser.nci.nih.gov/cdebrowserClient/cdeBrowser.html - /search?publicId=2902402&amp;version=1.0" xr:uid="{A3802A44-64FA-41E0-8130-D155BAAE691E}"/>
    <hyperlink ref="J138" r:id="rId36" location="/search?publicId=5615604&amp;version=1.0" display="https://cdebrowser.nci.nih.gov/cdebrowserClient/cdeBrowser.html - /search?publicId=5615604&amp;version=1.0" xr:uid="{E2798ACE-FACA-4FF8-9BED-1449DC04C7D0}"/>
    <hyperlink ref="J139" r:id="rId37" location="/search?publicId=3364582&amp;version=1.0" display="https://cdebrowser.nci.nih.gov/cdebrowserClient/cdeBrowser.html - /search?publicId=3364582&amp;version=1.0" xr:uid="{2DB2669E-F3FF-4684-9101-237F532CAAC2}"/>
    <hyperlink ref="J140" r:id="rId38" location="/search?publicId=5615605&amp;version=1.0" display="https://cdebrowser.nci.nih.gov/cdebrowserClient/cdeBrowser.html - /search?publicId=5615605&amp;version=1.0" xr:uid="{10415107-21DF-4F35-9944-67A74FC8C733}"/>
    <hyperlink ref="J141" r:id="rId39" location="/search?publicId=2003324&amp;version=4.0" display="https://cdebrowser.nci.nih.gov/cdebrowserClient/cdeBrowser.html - /search?publicId=2003324&amp;version=4.0" xr:uid="{6C176C5E-E7CA-4443-8583-AFC1444CD99D}"/>
    <hyperlink ref="J142" r:id="rId40" location="/search?publicId=3770421&amp;version=1.0" display="https://cdebrowser.nci.nih.gov/cdebrowserClient/cdeBrowser.html - /search?publicId=3770421&amp;version=1.0" xr:uid="{F99452FE-781A-4859-8FE4-9F5BA4D41825}"/>
    <hyperlink ref="J143" r:id="rId41" location="/search?publicId=2931791&amp;version=1.0" display="https://cdebrowser.nci.nih.gov/cdebrowserClient/cdeBrowser.html - /search?publicId=2931791&amp;version=1.0" xr:uid="{E1447A89-2C8A-4E9D-825D-CB4CCF7426CF}"/>
    <hyperlink ref="J144" r:id="rId42" location="/search?publicId=3288124&amp;version=1.0" display="https://cdebrowser.nci.nih.gov/cdebrowserClient/cdeBrowser.html - /search?publicId=3288124&amp;version=1.0" xr:uid="{1C2E2587-F499-4A99-B0E5-8470918ABFB2}"/>
    <hyperlink ref="J145" r:id="rId43" location="/search?publicId=6013618&amp;version=1.0" display="https://cdebrowser.nci.nih.gov/cdebrowserClient/cdeBrowser.html - /search?publicId=6013618&amp;version=1.0" xr:uid="{AFAA1D76-EAF4-406E-B199-9B312ADEF7EF}"/>
    <hyperlink ref="J146" r:id="rId44" location="/search?publicId=4616452&amp;version=1.0" display="https://cdebrowser.nci.nih.gov/cdebrowserClient/cdeBrowser.html - /search?publicId=4616452&amp;version=1.0" xr:uid="{BC492386-7CD1-4788-812E-DA68CDB6D73E}"/>
    <hyperlink ref="J147" r:id="rId45" location="/search?publicId=6013641&amp;version=1.0" display="https://cdebrowser.nci.nih.gov/cdebrowserClient/cdeBrowser.html - /search?publicId=6013641&amp;version=1.0" xr:uid="{A9CEA58C-54CB-4915-9D7E-DB40B55ADB31}"/>
    <hyperlink ref="J148" r:id="rId46" location="/search?publicId=6133604&amp;version=1.0" display="https://cdebrowser.nci.nih.gov/cdebrowserClient/cdeBrowser.html - /search?publicId=6133604&amp;version=1.0" xr:uid="{8A0367CA-72B1-42B8-B6F5-6EAFEC42B4FD}"/>
    <hyperlink ref="J149" r:id="rId47" location="/search?publicId=6154732&amp;version=1.0" display="https://cdebrowser.nci.nih.gov/cdebrowserClient/cdeBrowser.html - /search?publicId=6154732&amp;version=1.0" xr:uid="{067FD576-19D4-4ABF-8E3B-47BD6981C37D}"/>
    <hyperlink ref="J151" r:id="rId48" location="/search?publicId=3008273&amp;version=1.0" display="https://cdebrowser.nci.nih.gov/cdebrowserClient/cdeBrowser.html - /search?publicId=3008273&amp;version=1.0" xr:uid="{78584DC0-5F9C-42EE-BEB4-14C17FB7EEFE}"/>
    <hyperlink ref="J152" r:id="rId49" location="/search?publicId=3008273&amp;version=1.0" display="https://cdebrowser.nci.nih.gov/cdebrowserClient/cdeBrowser.html - /search?publicId=3008273&amp;version=1.0" xr:uid="{A4C3A73A-F40B-4B55-92E5-8D49218F7414}"/>
    <hyperlink ref="J153" r:id="rId50" location="/search?publicId=6154731&amp;version=1.0" display="https://cdebrowser.nci.nih.gov/cdebrowserClient/cdeBrowser.html - /search?publicId=6154731&amp;version=1.0" xr:uid="{5AEEA07E-4C0C-45AE-A410-F78DA6D6B959}"/>
    <hyperlink ref="J150" r:id="rId51" location="/search?publicId=6154733&amp;version=1.0" display="https://cdebrowser.nci.nih.gov/cdebrowserClient/cdeBrowser.html - /search?publicId=6154733&amp;version=1.0" xr:uid="{3A479D96-5DAA-4D0A-8F75-4FAE8A6C2AB1}"/>
    <hyperlink ref="J157" r:id="rId52" location="/search?publicId=6003955&amp;version=2.0" display="https://cdebrowser.nci.nih.gov/cdebrowserClient/cdeBrowser.html - /search?publicId=6003955&amp;version=2.0" xr:uid="{6AD26088-48E7-409B-AB84-0E64D11E9967}"/>
    <hyperlink ref="J158" r:id="rId53" location="/search?publicId=6003958&amp;version=1.0" display="https://cdebrowser.nci.nih.gov/cdebrowserClient/cdeBrowser.html - /search?publicId=6003958&amp;version=1.0" xr:uid="{ECCB7503-FF9C-4F1B-A9A6-BD5C4C81889E}"/>
    <hyperlink ref="J159" r:id="rId54" location="/search?publicId=6060045&amp;version=1.0" display="https://cdebrowser.nci.nih.gov/cdebrowserClient/cdeBrowser.html - /search?publicId=6060045&amp;version=1.0" xr:uid="{4B281895-9F21-40A4-98AD-3A5B413924C3}"/>
    <hyperlink ref="J160" r:id="rId55" location="/search?publicId=6003957&amp;version=1.0" display="https://cdebrowser.nci.nih.gov/cdebrowserClient/cdeBrowser.html - /search?publicId=6003957&amp;version=1.0" xr:uid="{777AA7DB-3589-48D9-AEBF-4D95D6C028B4}"/>
    <hyperlink ref="J162" r:id="rId56" location="/search?publicId=3440917&amp;version=1.0" display="https://cdebrowser.nci.nih.gov/cdebrowserClient/cdeBrowser.html - /search?publicId=3440917&amp;version=1.0" xr:uid="{3CDFFFF2-D973-49C9-A5C8-2924772AA330}"/>
    <hyperlink ref="J163" r:id="rId57" location="/search?publicId=3440218&amp;version=1.0" display="https://cdebrowser.nci.nih.gov/cdebrowserClient/cdeBrowser.html - /search?publicId=3440218&amp;version=1.0" xr:uid="{986B06F3-98A3-4648-908A-66EFFD142A40}"/>
    <hyperlink ref="J164" r:id="rId58" location="/search?publicId=3225684&amp;version=1.0" display="https://cdebrowser.nci.nih.gov/cdebrowserClient/cdeBrowser.html - /search?publicId=3225684&amp;version=1.0" xr:uid="{678DB196-CFDA-41CA-963C-C765D72B87B5}"/>
    <hyperlink ref="J166" r:id="rId59" location="/search?publicId=6133605&amp;version=1.0" display="https://cdebrowser.nci.nih.gov/cdebrowserClient/cdeBrowser.html - /search?publicId=6133605&amp;version=1.0" xr:uid="{5B48E485-92E1-48EE-A609-1E08AE254343}"/>
    <hyperlink ref="J167" r:id="rId60" location="/search?publicId=6059632&amp;version=1.0" display="https://cdebrowser.nci.nih.gov/cdebrowserClient/cdeBrowser.html - /search?publicId=6059632&amp;version=1.0" xr:uid="{B8DE23DF-45B9-413F-8CD7-7E320359C7D5}"/>
    <hyperlink ref="J168" r:id="rId61" location="/search?publicId=5918370&amp;version=1.0" display="https://cdebrowser.nci.nih.gov/cdebrowserClient/cdeBrowser.html - /search?publicId=5918370&amp;version=1.0" xr:uid="{45D7E7CC-4972-471A-9BEF-A5B42A581DFC}"/>
    <hyperlink ref="J171" r:id="rId62" location="/search?publicId=3440219&amp;version=1.0" display="https://cdebrowser.nci.nih.gov/cdebrowserClient/cdeBrowser.html - /search?publicId=3440219&amp;version=1.0" xr:uid="{A29A0EAC-F419-42FD-9B6A-FCA5B6ABF875}"/>
    <hyperlink ref="J172" r:id="rId63" location="/search?publicId=3226287&amp;version=2.0" display="https://cdebrowser.nci.nih.gov/cdebrowserClient/cdeBrowser.html - /search?publicId=3226287&amp;version=2.0" xr:uid="{38E33A4E-7238-4EDE-98D7-57DEC5B28026}"/>
    <hyperlink ref="J175" r:id="rId64" location="/search?publicId=6133602&amp;version=1.0" display="https://cdebrowser.nci.nih.gov/cdebrowserClient/cdeBrowser.html - /search?publicId=6133602&amp;version=1.0" xr:uid="{577EE994-44B3-40E3-BBB5-98700DD98E70}"/>
    <hyperlink ref="J176" r:id="rId65" location="/search?publicId=4616372&amp;version=1.0" display="https://cdebrowser.nci.nih.gov/cdebrowserClient/cdeBrowser.html - /search?publicId=4616372&amp;version=1.0" xr:uid="{2F6C3FAC-A43D-4227-8BD2-2B7AEF12AB49}"/>
    <hyperlink ref="J177" r:id="rId66" location="/search?publicId=5777238&amp;version=1.0" display="https://cdebrowser.nci.nih.gov/cdebrowserClient/cdeBrowser.html - /search?publicId=5777238&amp;version=1.0" xr:uid="{AEE8FF37-80CE-4950-A03F-AB0882262AFF}"/>
    <hyperlink ref="J178" r:id="rId67" location="/search?publicId=6133603&amp;version=1.0" display="https://cdebrowser.nci.nih.gov/cdebrowserClient/cdeBrowser.html - /search?publicId=6133603&amp;version=1.0" xr:uid="{58EAA3F7-3290-4DE3-8315-B50A5752C036}"/>
    <hyperlink ref="J179" r:id="rId68" location="/search?publicId=2500234&amp;version=1.0" display="https://cdebrowser.nci.nih.gov/cdebrowserClient/cdeBrowser.html - /search?publicId=2500234&amp;version=1.0" xr:uid="{25D4E89C-FB53-4188-A13C-42B60D2D29E3}"/>
    <hyperlink ref="J180" r:id="rId69" location="/search?publicId=6141658&amp;version=1.0" display="https://cdebrowser.nci.nih.gov/cdebrowserClient/cdeBrowser.html - /search?publicId=6141658&amp;version=1.0" xr:uid="{AF20E79B-2534-49A5-BF78-569C58AD205B}"/>
    <hyperlink ref="J181" r:id="rId70" location="/search?publicId=5162089&amp;version=1.0" display="https://cdebrowser.nci.nih.gov/cdebrowserClient/cdeBrowser.html - /search?publicId=5162089&amp;version=1.0" xr:uid="{88B4720D-1A44-4B89-9B2B-8621EF158600}"/>
    <hyperlink ref="J182" r:id="rId71" location="/search?publicId=3182621&amp;version=1.0" display="https://cdebrowser.nci.nih.gov/cdebrowserClient/cdeBrowser.html - /search?publicId=3182621&amp;version=1.0" xr:uid="{40697B3B-03DE-448C-AFE2-26920EFC925E}"/>
    <hyperlink ref="J183" r:id="rId72" location="/search?publicId=2465385&amp;version=1.0" display="https://cdebrowser.nci.nih.gov/cdebrowserClient/cdeBrowser.html - /search?publicId=2465385&amp;version=1.0" xr:uid="{5FC73158-8557-40E5-BCD5-1CB12F1C55BE}"/>
    <hyperlink ref="J184" r:id="rId73" location="/search?publicId=2759550&amp;version=1.0" display="https://cdebrowser.nci.nih.gov/cdebrowserClient/cdeBrowser.html - /search?publicId=2759550&amp;version=1.0" xr:uid="{AFAFA84B-66DC-4A32-83E6-DAAE70219FE1}"/>
    <hyperlink ref="J185" r:id="rId74" location="/search?publicId=827&amp;version=3.0" display="https://cdebrowser.nci.nih.gov/cdebrowserClient/cdeBrowser.html - /search?publicId=827&amp;version=3.0" xr:uid="{92776706-DAD8-42D3-B4BB-A00C2CA46864}"/>
    <hyperlink ref="J188" r:id="rId75" location="/search?publicId=3952848&amp;version=1.0" display="https://cdebrowser.nci.nih.gov/cdebrowserClient/cdeBrowser.html - /search?publicId=3952848&amp;version=1.0" xr:uid="{0F0CBE4B-4BC8-4E2B-8F4C-4F1A91FD424C}"/>
    <hyperlink ref="J189" r:id="rId76" location="/search?publicId=6002209&amp;version=1.0" display="https://cdebrowser.nci.nih.gov/cdebrowserClient/cdeBrowser.html - /search?publicId=6002209&amp;version=1.0" xr:uid="{5A099193-6227-4781-8088-A9AEAF3CB2BA}"/>
    <hyperlink ref="J190" r:id="rId77" location="/search?publicId=6133614&amp;version=1.0" display="https://cdebrowser.nci.nih.gov/cdebrowserClient/cdeBrowser.html - /search?publicId=6133614&amp;version=1.0" xr:uid="{A86795BF-3FB4-40DA-9925-17EC06B6FB9F}"/>
    <hyperlink ref="J191" r:id="rId78" location="/search?publicId=3029815&amp;version=1.0" display="https://cdebrowser.nci.nih.gov/cdebrowserClient/cdeBrowser.html - /search?publicId=3029815&amp;version=1.0" xr:uid="{59F7A6EF-7BF2-48C9-BF67-7D3017D50156}"/>
    <hyperlink ref="J192" r:id="rId79" location="/search?publicId=6161031&amp;version=1.0" display="https://cdebrowser.nci.nih.gov/cdebrowserClient/cdeBrowser.html - /search?publicId=6161031&amp;version=1.0" xr:uid="{2259EF53-0238-457E-8007-234BE9CC50E0}"/>
    <hyperlink ref="J193" r:id="rId80" location="/search?publicId=4616412&amp;version=1.0" display="https://cdebrowser.nci.nih.gov/cdebrowserClient/cdeBrowser.html - /search?publicId=4616412&amp;version=1.0" xr:uid="{0AB4A85D-4D04-47B7-BFF5-B8D725035C9D}"/>
    <hyperlink ref="J195" r:id="rId81" location="/search?publicId=6690671&amp;version=1.0" display="https://cdebrowser.nci.nih.gov/cdebrowserClient/cdeBrowser.html - /search?publicId=6690671&amp;version=1.0" xr:uid="{339560AF-4BF3-449F-B3D6-6338596DC08F}"/>
    <hyperlink ref="J196" r:id="rId82" location="/search?publicId=6690674&amp;version=1.0" display="https://cdebrowser.nci.nih.gov/cdebrowserClient/cdeBrowser.html - /search?publicId=6690674&amp;version=1.0" xr:uid="{9E47345B-6DCC-4F48-B991-45DC5D2F0358}"/>
    <hyperlink ref="J197" r:id="rId83" location="/search?publicId=6690681&amp;version=1.0" display="https://cdebrowser.nci.nih.gov/cdebrowserClient/cdeBrowser.html - /search?publicId=6690681&amp;version=1.0" xr:uid="{6F75816F-E1A2-4AAD-9687-D374A04DB181}"/>
    <hyperlink ref="J200" r:id="rId84" location="/search?publicId=5936800&amp;version=1.0" display="https://cdebrowser.nci.nih.gov/cdebrowserClient/cdeBrowser.html - /search?publicId=5936800&amp;version=1.0" xr:uid="{F38301B8-7017-417A-B8A9-A4C814CC3C33}"/>
    <hyperlink ref="J201" r:id="rId85" location="/search?publicId=3382736&amp;version=2.0" display="https://cdebrowser.nci.nih.gov/cdebrowserClient/cdeBrowser.html - /search?publicId=3382736&amp;version=2.0" xr:uid="{69D13684-6F01-416F-B5E1-020B6AA4847E}"/>
    <hyperlink ref="J202" r:id="rId86" location="/search?publicId=4231463&amp;version=1.0" display="https://cdebrowser.nci.nih.gov/cdebrowserClient/cdeBrowser.html - /search?publicId=4231463&amp;version=1.0" xr:uid="{9D3590F5-6F28-4A7C-B4BF-A47F3053B05C}"/>
    <hyperlink ref="J203" r:id="rId87" location="/search?publicId=3121376&amp;version=1.0" display="https://cdebrowser.nci.nih.gov/cdebrowserClient/cdeBrowser.html - /search?publicId=3121376&amp;version=1.0" xr:uid="{EAEB9387-003A-4F2D-BF04-B2C06251B11D}"/>
    <hyperlink ref="J205" r:id="rId88" location="/search?publicId=2608702&amp;version=1.0" display="https://cdebrowser.nci.nih.gov/cdebrowserClient/cdeBrowser.html - /search?publicId=2608702&amp;version=1.0" xr:uid="{D2D82002-5F93-4872-BD1F-4F81C576B75A}"/>
    <hyperlink ref="J207" r:id="rId89" location="/search?publicId=5936802&amp;version=1.0" display="https://cdebrowser.nci.nih.gov/cdebrowserClient/cdeBrowser.html - /search?publicId=5936802&amp;version=1.0" xr:uid="{AE276DEF-BD5E-40B7-8968-118BB72054A5}"/>
    <hyperlink ref="J212" r:id="rId90" location="/search?publicId=6142390&amp;version=1.0" display="https://cdebrowser.nci.nih.gov/cdebrowserClient/cdeBrowser.html - /search?publicId=6142390&amp;version=1.0" xr:uid="{8F68DB1B-31F9-4353-82C7-3F6ACC99A188}"/>
    <hyperlink ref="J211" r:id="rId91" location="/search?publicId=3133891&amp;version=1.0" display="https://cdebrowser.nci.nih.gov/cdebrowserClient/cdeBrowser.html - /search?publicId=3133891&amp;version=1.0" xr:uid="{1FAD2A53-9DD5-4102-82F6-FD1474AEC6DB}"/>
    <hyperlink ref="J214" r:id="rId92" location="/search?publicId=4925494&amp;version=1.0" display="https://cdebrowser.nci.nih.gov/cdebrowserClient/cdeBrowser.html - /search?publicId=4925494&amp;version=1.0" xr:uid="{3C18B29F-BD9C-4F1F-9A1C-17889B933E6E}"/>
    <hyperlink ref="J216" r:id="rId93" location="/search?publicId=3174022&amp;version=1.0" display="https://cdebrowser.nci.nih.gov/cdebrowserClient/cdeBrowser.html - /search?publicId=3174022&amp;version=1.0" xr:uid="{9A828C33-3CBA-416E-A291-B3CBF0584BBB}"/>
    <hyperlink ref="J217" r:id="rId94" location="/search?publicId=2785839&amp;version=2.0" display="https://cdebrowser.nci.nih.gov/cdebrowserClient/cdeBrowser.html - /search?publicId=2785839&amp;version=2.0" xr:uid="{3E655019-6A0B-48E4-9A3A-966577E1A978}"/>
    <hyperlink ref="J218" r:id="rId95" location="/search?publicId=6471217&amp;version=1.0" display="https://cdebrowser.nci.nih.gov/cdebrowserClient/cdeBrowser.html - /search?publicId=6471217&amp;version=1.0" xr:uid="{76F705A4-68E5-4E53-ACE2-AEB1BC994D4F}"/>
    <hyperlink ref="J219" r:id="rId96" location="/search?publicId=3648744&amp;version=1.0" display="https://cdebrowser.nci.nih.gov/cdebrowserClient/cdeBrowser.html - /search?publicId=3648744&amp;version=1.0" xr:uid="{52C5042D-7CC7-4B83-9855-D8BA69E9401E}"/>
    <hyperlink ref="J222" r:id="rId97" location="/search?publicId=4358735&amp;version=1.0" display="https://cdebrowser.nci.nih.gov/cdebrowserClient/cdeBrowser.html - /search?publicId=4358735&amp;version=1.0" xr:uid="{C1DC53D8-2303-44BE-951B-65ADE2D93739}"/>
    <hyperlink ref="J223" r:id="rId98" location="/search?publicId=2896960&amp;version=1.0" display="https://cdebrowser.nci.nih.gov/cdebrowserClient/cdeBrowser.html - /search?publicId=2896960&amp;version=1.0" xr:uid="{C718DA00-F894-43EB-B817-8902986D9209}"/>
    <hyperlink ref="J238" r:id="rId99" location="/search?publicId=3114013&amp;version=1.0" display="https://cdebrowser.nci.nih.gov/cdebrowserClient/cdeBrowser.html - /search?publicId=3114013&amp;version=1.0" xr:uid="{FC126DBD-2F99-4C07-84DD-6A81C43A66A3}"/>
    <hyperlink ref="J239" r:id="rId100" location="/search?publicId=3124961&amp;version=1.0" display="https://cdebrowser.nci.nih.gov/cdebrowserClient/cdeBrowser.html - /search?publicId=3124961&amp;version=1.0" xr:uid="{B07C56C7-5640-4451-8DC7-95C6A6B77F3E}"/>
    <hyperlink ref="J240" r:id="rId101" location="/search?publicId=2201918&amp;version=1.0" display="https://cdebrowser.nci.nih.gov/cdebrowserClient/cdeBrowser.html - /search?publicId=2201918&amp;version=1.0" xr:uid="{E566ADE2-7C45-4CE4-9112-59875038079E}"/>
    <hyperlink ref="J241" r:id="rId102" location="/search?publicId=3457767&amp;version=1.0" display="https://cdebrowser.nci.nih.gov/cdebrowserClient/cdeBrowser.html - /search?publicId=3457767&amp;version=1.0" xr:uid="{F5379D3D-7B0E-49B3-97FA-0B0FB21CA70F}"/>
    <hyperlink ref="J243" r:id="rId103" location="/search?publicId=1253&amp;version=3.0" display="https://cdebrowser.nci.nih.gov/cdebrowserClient/cdeBrowser.html - /search?publicId=1253&amp;version=3.0" xr:uid="{C829D7A9-243D-487C-8F39-3738A721F45C}"/>
    <hyperlink ref="J244" r:id="rId104" location="/search?publicId=2001716&amp;version=4.0" display="https://cdebrowser.nci.nih.gov/cdebrowserClient/cdeBrowser.html - /search?publicId=2001716&amp;version=4.0" xr:uid="{78F42533-4AC0-4E21-BA2F-947B9A06205E}"/>
    <hyperlink ref="J250" r:id="rId105" display="https://ncit.nci.nih.gov/ncitbrowser/ConceptReport.jsp?dictionary=NCI_Thesaurus&amp;ns=ncit&amp;code=C83280" xr:uid="{5171417D-B9FB-4EBD-A77B-2CF18C4A5F2E}"/>
    <hyperlink ref="J254" r:id="rId106" location="/search?publicId=2955385&amp;version=1.0" display="https://cdebrowser.nci.nih.gov/cdebrowserClient/cdeBrowser.html - /search?publicId=2955385&amp;version=1.0" xr:uid="{C0A0EC06-EBB1-496F-80EA-75379190430D}"/>
    <hyperlink ref="J255" r:id="rId107" location="/search?publicId=2955385&amp;version=1.0" display="https://cdebrowser.nci.nih.gov/cdebrowserClient/cdeBrowser.html - /search?publicId=2955385&amp;version=1.0" xr:uid="{EA479477-DFEE-4CF0-8EB5-AE9277E7FD53}"/>
    <hyperlink ref="J261" r:id="rId108" location="/search?publicId=6841888&amp;version=1.0" display="https://cdebrowser.nci.nih.gov/cdebrowserClient/cdeBrowser.html - /search?publicId=6841888&amp;version=1.0" xr:uid="{48D8C9AD-F592-4884-B829-68794ED59E81}"/>
    <hyperlink ref="J265" r:id="rId109" location="/search?publicId=3279220&amp;version=1.0" display="https://cdebrowser.nci.nih.gov/cdebrowserClient/cdeBrowser.html - /search?publicId=3279220&amp;version=1.0" xr:uid="{B74CFC7F-797A-47FB-9DBA-176087A12FAC}"/>
    <hyperlink ref="J266" r:id="rId110" location="/search?publicId=2228604&amp;version=1.0" display="https://cdebrowser.nci.nih.gov/cdebrowserClient/cdeBrowser.html - /search?publicId=2228604&amp;version=1.0" xr:uid="{360B9A95-ED24-4631-B35A-DD3131726B98}"/>
    <hyperlink ref="J267" r:id="rId111" location="/search?publicId=2228610&amp;version=1.0" display="https://cdebrowser.nci.nih.gov/cdebrowserClient/cdeBrowser.html - /search?publicId=2228610&amp;version=1.0" xr:uid="{5F3AFE1C-6A6E-4DD9-8916-FB77F0FC8260}"/>
    <hyperlink ref="J268" r:id="rId112" location="/search?publicId=2181650&amp;version=1.0" display="https://cdebrowser.nci.nih.gov/cdebrowserClient/cdeBrowser.html - /search?publicId=2181650&amp;version=1.0" xr:uid="{0FCB0AA5-045A-4A09-A363-84DB8B2E942C}"/>
    <hyperlink ref="J258" r:id="rId113" location="/search?publicId=2816352&amp;version=1.0" display="https://cdebrowser.nci.nih.gov/cdebrowserClient/cdeBrowser.html - /search?publicId=2816352&amp;version=1.0" xr:uid="{C291BBED-CB9C-4A1B-8677-8E45C6F35445}"/>
    <hyperlink ref="J272" r:id="rId114" location="/search?publicId=3137957&amp;version=1.0" display="https://cdebrowser.nci.nih.gov/cdebrowserClient/cdeBrowser.html - /search?publicId=3137957&amp;version=1.0" xr:uid="{A93831D5-3492-4A31-9B44-5C28F9785BE2}"/>
    <hyperlink ref="J278" r:id="rId115" location="/search?publicId=6161021&amp;version=1.0" display="https://cdebrowser.nci.nih.gov/cdebrowserClient/cdeBrowser.html - /search?publicId=6161021&amp;version=1.0" xr:uid="{4355E143-7408-4CAA-8689-E49BB4F40393}"/>
    <hyperlink ref="J279" r:id="rId116" location="/search?publicId=6161022&amp;version=1.0" display="https://cdebrowser.nci.nih.gov/cdebrowserClient/cdeBrowser.html - /search?publicId=6161022&amp;version=1.0" xr:uid="{99D1D7BE-1B69-4BB7-8257-BDE143D66817}"/>
    <hyperlink ref="J280" r:id="rId117" location="/search?publicId=2690165&amp;version=2.0" display="https://cdebrowser.nci.nih.gov/cdebrowserClient/cdeBrowser.html - /search?publicId=2690165&amp;version=2.0" xr:uid="{47F87068-EE08-4B48-9C1F-B99A9E06D670}"/>
    <hyperlink ref="J281" r:id="rId118" location="/search?publicId=6161023&amp;version=1.0" display="https://cdebrowser.nci.nih.gov/cdebrowserClient/cdeBrowser.html - /search?publicId=6161023&amp;version=1.0" xr:uid="{329CE969-97F3-4887-8473-E458644FDB21}"/>
    <hyperlink ref="J297" r:id="rId119" location="/search?publicId=6154727&amp;version=1.0" display="https://cdebrowser.nci.nih.gov/cdebrowserClient/cdeBrowser.html - /search?publicId=6154727&amp;version=1.0" xr:uid="{B3517DEE-575F-43C6-87E4-96C4C2E68C32}"/>
    <hyperlink ref="J284" r:id="rId120" location="/search?publicId=3125302&amp;version=1.1" display="https://cdebrowser.nci.nih.gov/cdebrowserClient/cdeBrowser.html - /search?publicId=3125302&amp;version=1.1" xr:uid="{2E503724-1BD4-4BE9-AD2A-F8E58058C92F}"/>
    <hyperlink ref="J285" r:id="rId121" location="/search?publicId=2944515&amp;version=1.0" display="https://cdebrowser.nci.nih.gov/cdebrowserClient/cdeBrowser.html - /search?publicId=2944515&amp;version=1.0" xr:uid="{32A05B12-4410-49BA-BC42-5A558B217980}"/>
    <hyperlink ref="J287" r:id="rId122" location="/search?publicId=3440216&amp;version=1.0" display="https://cdebrowser.nci.nih.gov/cdebrowserClient/cdeBrowser.html - /search?publicId=3440216&amp;version=1.0" xr:uid="{4A0AAF11-E45B-4EC4-9F10-DBF231151441}"/>
    <hyperlink ref="J288" r:id="rId123" location="/search?publicId=2006410&amp;version=3.0" display="https://cdebrowser.nci.nih.gov/cdebrowserClient/cdeBrowser.html - /search?publicId=2006410&amp;version=3.0" xr:uid="{F8381324-70DD-4CDD-9B37-35D406CA3C88}"/>
    <hyperlink ref="J289" r:id="rId124" location="/search?publicId=653&amp;version=6.0" display="https://cdebrowser.nci.nih.gov/cdebrowserClient/cdeBrowser.html - /search?publicId=653&amp;version=6.0" xr:uid="{9575F9D7-320B-4DFD-98B4-644EE77C43B3}"/>
    <hyperlink ref="J290" r:id="rId125" location="/search?publicId=6161025&amp;version=1.0" display="https://cdebrowser.nci.nih.gov/cdebrowserClient/cdeBrowser.html - /search?publicId=6161025&amp;version=1.0" xr:uid="{B4957EFB-BBB3-44E8-BEA2-69364973BD9F}"/>
    <hyperlink ref="J291" r:id="rId126" location="/search?publicId=4182751&amp;version=1.0" display="https://cdebrowser.nci.nih.gov/cdebrowserClient/cdeBrowser.html - /search?publicId=4182751&amp;version=1.0" xr:uid="{C4D72EEA-8368-413A-B66C-05AF17702D52}"/>
    <hyperlink ref="J293" r:id="rId127" location="/search?publicId=2970715&amp;version=1.0" display="https://cdebrowser.nci.nih.gov/cdebrowserClient/cdeBrowser.html - /search?publicId=2970715&amp;version=1.0" xr:uid="{EACEB9F8-331F-427D-B152-5AA1A38B0DC6}"/>
    <hyperlink ref="J294" r:id="rId128" location="/search?publicId=6142386&amp;version=1.0" display="https://cdebrowser.nci.nih.gov/cdebrowserClient/cdeBrowser.html - /search?publicId=6142386&amp;version=1.0" xr:uid="{8BC0FB87-BB47-44E2-A7DA-E29A9E7F5698}"/>
    <hyperlink ref="J295" r:id="rId129" location="/search?publicId=6154728&amp;version=1.0" display="https://cdebrowser.nci.nih.gov/cdebrowserClient/cdeBrowser.html - /search?publicId=6154728&amp;version=1.0" xr:uid="{07A4FE59-707A-4C0F-889A-02A890612BDB}"/>
    <hyperlink ref="J296" r:id="rId130" location="/search?publicId=6154729&amp;version=1.0" display="https://cdebrowser.nci.nih.gov/cdebrowserClient/cdeBrowser.html - /search?publicId=6154729&amp;version=1.0" xr:uid="{3282E241-5EE5-474F-98ED-AE322D836D4A}"/>
    <hyperlink ref="J299" r:id="rId131" location="/search?publicId=6154730&amp;version=1.0" display="https://cdebrowser.nci.nih.gov/cdebrowserClient/cdeBrowser.html - /search?publicId=6154730&amp;version=1.0" xr:uid="{1E4B5C73-9E69-4666-BC60-7B0D2CCC6691}"/>
    <hyperlink ref="J301" r:id="rId132" location="/search?publicId=6154731&amp;version=1.0" display="https://cdebrowser.nci.nih.gov/cdebrowserClient/cdeBrowser.html - /search?publicId=6154731&amp;version=1.0" xr:uid="{F66C9630-7DC1-451F-9C54-9EF11405AD4E}"/>
    <hyperlink ref="J304" r:id="rId133" location="/search?publicId=3587247&amp;version=1.0" display="https://cdebrowser.nci.nih.gov/cdebrowserClient/cdeBrowser.html - /search?publicId=3587247&amp;version=1.0" xr:uid="{15C718DC-C5DF-4FF4-BBC7-4B4980A38942}"/>
    <hyperlink ref="J305" r:id="rId134" location="/search?publicId=5750671&amp;version=1.0" display="https://cdebrowser.nci.nih.gov/cdebrowserClient/cdeBrowser.html - /search?publicId=5750671&amp;version=1.0" xr:uid="{A436DE7B-DCED-4B31-A51C-61EC83854321}"/>
    <hyperlink ref="J306" r:id="rId135" location="/search?publicId=2180255&amp;version=1.0" display="https://cdebrowser.nci.nih.gov/cdebrowserClient/cdeBrowser.html - /search?publicId=2180255&amp;version=1.0" xr:uid="{FEC529A9-FC3E-4359-BCC4-D22890E5C8FC}"/>
    <hyperlink ref="J307" r:id="rId136" location="/search?publicId=88&amp;version=5.1" display="https://cdebrowser.nci.nih.gov/cdebrowserClient/cdeBrowser.html - /search?publicId=88&amp;version=5.1" xr:uid="{391CE38D-BF53-436A-BB39-DCDDD7D68111}"/>
    <hyperlink ref="J310" r:id="rId137" display="https://ncit.nci.nih.gov/ncitbrowser/ConceptReport.jsp?dictionary=NCI_Thesaurus&amp;ns=ncit&amp;code=C157437" xr:uid="{FAFB2029-3447-433E-8AB0-0148141A890F}"/>
    <hyperlink ref="J311" r:id="rId138" location="/search?publicId=3302956&amp;version=1.0" display="https://cdebrowser.nci.nih.gov/cdebrowserClient/cdeBrowser.html - /search?publicId=3302956&amp;version=1.0" xr:uid="{8E61E53D-7CAF-4741-BAA7-4C8D7D83BFF7}"/>
    <hyperlink ref="J312" r:id="rId139" location="/search?publicId=3302955&amp;version=1.0" display="https://cdebrowser.nci.nih.gov/cdebrowserClient/cdeBrowser.html - /search?publicId=3302955&amp;version=1.0" xr:uid="{E9B60330-EE1C-4FDB-BE8E-CEE32286C5F4}"/>
    <hyperlink ref="J313" r:id="rId140" location="/search?publicId=3302948&amp;version=1.0" display="https://cdebrowser.nci.nih.gov/cdebrowserClient/cdeBrowser.html - /search?publicId=3302948&amp;version=1.0" xr:uid="{FA9595A6-6C2B-4BAE-87BC-839FC39B5439}"/>
    <hyperlink ref="J314" r:id="rId141" location="/search?publicId=3302947&amp;version=1.0" display="https://cdebrowser.nci.nih.gov/cdebrowserClient/cdeBrowser.html - /search?publicId=3302947&amp;version=1.0" xr:uid="{4C23F851-9857-4246-A30B-F723EF2DAF20}"/>
    <hyperlink ref="J316" r:id="rId142" location="/search?publicId=649&amp;version=4.1" display="https://cdebrowser.nci.nih.gov/cdebrowserClient/cdeBrowser.html - /search?publicId=649&amp;version=4.1" xr:uid="{B545DABE-27A3-4B08-B0B2-4B41BBD24D6B}"/>
    <hyperlink ref="J317" r:id="rId143" location="/search?publicId=6423783&amp;version=1.0" display="https://cdebrowser.nci.nih.gov/cdebrowserClient/cdeBrowser.html - /search?publicId=6423783&amp;version=1.0" xr:uid="{CCAC192B-9C4E-43F8-8688-79C1F122C460}"/>
    <hyperlink ref="J320" r:id="rId144" location="/search?publicId=2649682&amp;version=1.0" display="https://cdebrowser.nci.nih.gov/cdebrowserClient/cdeBrowser.html - /search?publicId=2649682&amp;version=1.0" xr:uid="{E023ADE4-FEF4-4B76-BD1B-B24505802FC1}"/>
    <hyperlink ref="J324" r:id="rId145" location="/search?publicId=2922649&amp;version=1.0" display="https://cdebrowser.nci.nih.gov/cdebrowserClient/cdeBrowser.html - /search?publicId=2922649&amp;version=1.0" xr:uid="{6466866F-7A5D-4DF7-8D95-858BD39E0BDC}"/>
    <hyperlink ref="J332" r:id="rId146" location="/search?publicId=2434914&amp;version=1.1" display="https://cdebrowser.nci.nih.gov/cdebrowserClient/cdeBrowser.html - /search?publicId=2434914&amp;version=1.1" xr:uid="{798DA160-F69F-43C8-AF9E-8DEF745B7873}"/>
    <hyperlink ref="J331" r:id="rId147" location="/search?publicId=2003853&amp;version=4.2" display="https://cdebrowser.nci.nih.gov/cdebrowserClient/cdeBrowser.html - /search?publicId=2003853&amp;version=4.2" xr:uid="{574EE869-10D6-4DA4-BAD9-A731A596A4D6}"/>
    <hyperlink ref="J334" r:id="rId148" location="/search?publicId=3457763&amp;version=1.0" display="https://cdebrowser.nci.nih.gov/cdebrowserClient/cdeBrowser.html - /search?publicId=3457763&amp;version=1.0" xr:uid="{4CB77E45-C428-4AA0-BB2A-468D7C255C6C}"/>
    <hyperlink ref="J337" r:id="rId149" location="/search?publicId=3121376&amp;version=1.0" display="https://cdebrowser.nci.nih.gov/cdebrowserClient/cdeBrowser.html - /search?publicId=3121376&amp;version=1.0" xr:uid="{2B47F861-775B-4CBE-8DBC-A7420F234F92}"/>
    <hyperlink ref="J338" r:id="rId150" location="/search?publicId=6161026&amp;version=1.0" display="https://cdebrowser.nci.nih.gov/cdebrowserClient/cdeBrowser.html - /search?publicId=6161026&amp;version=1.0" xr:uid="{AF1873A6-E42D-4B20-BD23-C62422FBB125}"/>
    <hyperlink ref="J339" r:id="rId151" location="/search?publicId=6142385&amp;version=1.0" display="https://cdebrowser.nci.nih.gov/cdebrowserClient/cdeBrowser.html - /search?publicId=6142385&amp;version=1.0" xr:uid="{FFD5B4F3-8102-4FBF-91E7-EFEDFF2720CB}"/>
    <hyperlink ref="J344" r:id="rId152" location="/search?publicId=3440206&amp;version=1.0" display="https://cdebrowser.nci.nih.gov/cdebrowserClient/cdeBrowser.html - /search?publicId=3440206&amp;version=1.0" xr:uid="{B3A22069-7805-4056-824E-D68B2F69734B}"/>
    <hyperlink ref="J345" r:id="rId153" location="/search?publicId=6142389&amp;version=1.0" display="https://cdebrowser.nci.nih.gov/cdebrowserClient/cdeBrowser.html - /search?publicId=6142389&amp;version=1.0" xr:uid="{D42903D0-1E3D-4726-ABCF-DE1A3B29BABE}"/>
    <hyperlink ref="J346" r:id="rId154" location="/search?publicId=6514356&amp;version=1.0" display="https://cdebrowser.nci.nih.gov/cdebrowserClient/cdeBrowser.html - /search?publicId=6514356&amp;version=1.0" xr:uid="{AD67A87B-2D55-40A4-82B1-763CE9AE9FC9}"/>
    <hyperlink ref="J353" r:id="rId155" display="https://ncit.nci.nih.gov/ncitbrowser/ConceptReport.jsp?dictionary=NCI_Thesaurus&amp;ns=ncit&amp;code=C12326" xr:uid="{D38F13A8-E8EB-4661-83C4-1E3F6C6BC64D}"/>
    <hyperlink ref="J355" r:id="rId156" location="/search?publicId=4395982&amp;version=1.0" display="https://cdebrowser.nci.nih.gov/cdebrowserClient/cdeBrowser.html - /search?publicId=4395982&amp;version=1.0" xr:uid="{56DD4C32-EE3B-4D0F-AD3E-89E807224A21}"/>
    <hyperlink ref="J356" r:id="rId157" location="/search?publicId=651&amp;version=4.0" display="https://cdebrowser.nci.nih.gov/cdebrowserClient/cdeBrowser.html - /search?publicId=651&amp;version=4.0" xr:uid="{7389C1BD-2EF9-4BFC-818F-27B64BFCCBA8}"/>
    <hyperlink ref="J371" r:id="rId158" location="/search?publicId=6142392&amp;version=1.0" display="https://cdebrowser.nci.nih.gov/cdebrowserClient/cdeBrowser.html - /search?publicId=6142392&amp;version=1.0" xr:uid="{8FE35154-EF7C-4875-B7C1-852DBAFD85A0}"/>
    <hyperlink ref="J383" r:id="rId159" location="/search?publicId=6142401&amp;version=1.0" display="https://cdebrowser.nci.nih.gov/cdebrowserClient/cdeBrowser.html - /search?publicId=6142401&amp;version=1.0" xr:uid="{7EA2C810-6844-4DDB-B904-F80054C4C817}"/>
    <hyperlink ref="J397" r:id="rId160" location="/search?publicId=6142397&amp;version=1.0" display="https://cdebrowser.nci.nih.gov/cdebrowserClient/cdeBrowser.html - /search?publicId=6142397&amp;version=1.0" xr:uid="{B511F640-99E9-4DF2-A756-142CA17EEEFA}"/>
    <hyperlink ref="J357" r:id="rId161" location="/search?publicId=6142508&amp;version=1.0" display="https://cdebrowser.nci.nih.gov/cdebrowserClient/cdeBrowser.html - /search?publicId=6142508&amp;version=1.0" xr:uid="{960706F4-8829-410B-AACD-C04220B809B5}"/>
    <hyperlink ref="J358" r:id="rId162" location="/search?publicId=6142523&amp;version=1.0" display="https://cdebrowser.nci.nih.gov/cdebrowserClient/cdeBrowser.html - /search?publicId=6142523&amp;version=1.0" xr:uid="{D5B21083-BA4C-44FF-B8BD-AB802D15310B}"/>
    <hyperlink ref="J361" r:id="rId163" location="/search?publicId=6142571&amp;version=1.0" display="https://cdebrowser.nci.nih.gov/cdebrowserClient/cdeBrowser.html - /search?publicId=6142571&amp;version=1.0" xr:uid="{7FF39EE1-7530-42ED-A24F-E7F23F033ED2}"/>
    <hyperlink ref="J362" r:id="rId164" location="/search?publicId=6142535&amp;version=1.0" display="https://cdebrowser.nci.nih.gov/cdebrowserClient/cdeBrowser.html - /search?publicId=6142535&amp;version=1.0" xr:uid="{4468519C-3FB0-4251-B59D-0511357DA1CC}"/>
    <hyperlink ref="J363" r:id="rId165" location="/search?publicId=6142528&amp;version=1.0" display="https://cdebrowser.nci.nih.gov/cdebrowserClient/cdeBrowser.html - /search?publicId=6142528&amp;version=1.0" xr:uid="{E28AF43A-C770-4A25-A387-F6F39D51939A}"/>
    <hyperlink ref="J364" r:id="rId166" location="/search?publicId=6142404&amp;version=1.0" display="https://cdebrowser.nci.nih.gov/cdebrowserClient/cdeBrowser.html - /search?publicId=6142404&amp;version=1.0" xr:uid="{2E6DE322-B75D-4A4D-ACAE-B71345D125D2}"/>
    <hyperlink ref="J366" r:id="rId167" location="/search?publicId=6142519&amp;version=1.0" display="https://cdebrowser.nci.nih.gov/cdebrowserClient/cdeBrowser.html - /search?publicId=6142519&amp;version=1.0" xr:uid="{D5935170-4D8A-4892-B00F-2BC93104EF28}"/>
    <hyperlink ref="J367" r:id="rId168" location="/search?publicId=6142405&amp;version=1.0" display="https://cdebrowser.nci.nih.gov/cdebrowserClient/cdeBrowser.html - /search?publicId=6142405&amp;version=1.0" xr:uid="{193F81EC-DB73-43A9-AD21-BE676E61D901}"/>
    <hyperlink ref="J370" r:id="rId169" location="/search?publicId=6142411&amp;version=1.0" display="https://cdebrowser.nci.nih.gov/cdebrowserClient/cdeBrowser.html - /search?publicId=6142411&amp;version=1.0" xr:uid="{E2F5999F-CD04-46B9-A2DE-508643D38026}"/>
    <hyperlink ref="J372" r:id="rId170" location="/search?publicId=6142511&amp;version=1.0" display="https://cdebrowser.nci.nih.gov/cdebrowserClient/cdeBrowser.html - /search?publicId=6142511&amp;version=1.0" xr:uid="{4926030E-15C2-40C4-9ECF-15E1EB33011F}"/>
    <hyperlink ref="J373" r:id="rId171" location="/search?publicId=6142515&amp;version=1.0" display="https://cdebrowser.nci.nih.gov/cdebrowserClient/cdeBrowser.html - /search?publicId=6142515&amp;version=1.0" xr:uid="{387323FF-398D-4698-A965-36B0164546E8}"/>
    <hyperlink ref="J375" r:id="rId172" location="/search?publicId=6514355&amp;version=1.0" display="https://cdebrowser.nci.nih.gov/cdebrowserClient/cdeBrowser.html - /search?publicId=6514355&amp;version=1.0" xr:uid="{9EC53D00-4B9F-469C-B9C8-FB27F7DFFA23}"/>
    <hyperlink ref="J377" r:id="rId173" location="/search?publicId=6074182&amp;version=1.0" display="https://cdebrowser.nci.nih.gov/cdebrowserClient/cdeBrowser.html - /search?publicId=6074182&amp;version=1.0" xr:uid="{40D60714-CE7C-442D-A5E1-8B0B5433BDF3}"/>
    <hyperlink ref="J378" r:id="rId174" location="/search?publicId=6074183&amp;version=1.0" display="https://cdebrowser.nci.nih.gov/cdebrowserClient/cdeBrowser.html - /search?publicId=6074183&amp;version=1.0" xr:uid="{57AC1F54-9D44-4050-8768-A2D799D716B2}"/>
    <hyperlink ref="J379" r:id="rId175" location="/search?publicId=6142506&amp;version=1.0" display="https://cdebrowser.nci.nih.gov/cdebrowserClient/cdeBrowser.html - /search?publicId=6142506&amp;version=1.0" xr:uid="{06A479F1-60BE-4E1B-AC90-FF36E9978509}"/>
    <hyperlink ref="J380" r:id="rId176" location="/search?publicId=6142534&amp;version=1.0" display="https://cdebrowser.nci.nih.gov/cdebrowserClient/cdeBrowser.html - /search?publicId=6142534&amp;version=1.0" xr:uid="{71F74244-B0D8-450E-82C0-72D8DDAAC662}"/>
    <hyperlink ref="J381" r:id="rId177" display="https://ncit.nci.nih.gov/ncitbrowser/ConceptReport.jsp?dictionary=NCI_Thesaurus&amp;ns=ncit&amp;code=C47864" xr:uid="{F0A2C711-1842-4D82-9A16-85D6B61B3A7D}"/>
    <hyperlink ref="J384" r:id="rId178" location="/search?publicId=6142403&amp;version=1.0" display="https://cdebrowser.nci.nih.gov/cdebrowserClient/cdeBrowser.html - /search?publicId=6142403&amp;version=1.0" xr:uid="{CD7D3315-534B-4ACC-A322-E142249C5E92}"/>
    <hyperlink ref="J387" r:id="rId179" location="/search?publicId=6142527&amp;version=1.0" display="https://cdebrowser.nci.nih.gov/cdebrowserClient/cdeBrowser.html - /search?publicId=6142527&amp;version=1.0" xr:uid="{C0F52975-ED94-4D37-BEB2-6ACD98326826}"/>
    <hyperlink ref="J393" r:id="rId180" location="/search?publicId=6142393&amp;version=1.0" display="https://cdebrowser.nci.nih.gov/cdebrowserClient/cdeBrowser.html - /search?publicId=6142393&amp;version=1.0" xr:uid="{BB00DA15-4875-4ED0-9E72-A7DE08B360B3}"/>
    <hyperlink ref="J394" r:id="rId181" location="/search?publicId=6142526&amp;version=1.0" display="https://cdebrowser.nci.nih.gov/cdebrowserClient/cdeBrowser.html - /search?publicId=6142526&amp;version=1.0" xr:uid="{0F742086-8867-40C7-ADC9-4BE973E1F368}"/>
    <hyperlink ref="J396" r:id="rId182" location="/search?publicId=6142394&amp;version=1.0" display="https://cdebrowser.nci.nih.gov/cdebrowserClient/cdeBrowser.html - /search?publicId=6142394&amp;version=1.0" xr:uid="{3D2C033E-5262-4079-8622-5176DE763DED}"/>
    <hyperlink ref="J398" r:id="rId183" location="/search?publicId=6142525&amp;version=1.0" display="https://cdebrowser.nci.nih.gov/cdebrowserClient/cdeBrowser.html - /search?publicId=6142525&amp;version=1.0" xr:uid="{0B9B6C41-6A0A-4338-B97C-C007771AB271}"/>
    <hyperlink ref="J399" r:id="rId184" location="/search?publicId=6142524&amp;version=1.0" display="https://cdebrowser.nci.nih.gov/cdebrowserClient/cdeBrowser.html - /search?publicId=6142524&amp;version=1.0" xr:uid="{5EED1109-F9D2-4190-B91D-255B5D37CBD9}"/>
    <hyperlink ref="J401" r:id="rId185" location="/search?publicId=6142402&amp;version=1.0" display="https://cdebrowser.nci.nih.gov/cdebrowserClient/cdeBrowser.html - /search?publicId=6142402&amp;version=1.0" xr:uid="{E4C348D8-C20B-4F85-9CE5-0D655A3CF393}"/>
    <hyperlink ref="J402" r:id="rId186" location="/search?publicId=6142510&amp;version=1.0" display="https://cdebrowser.nci.nih.gov/cdebrowserClient/cdeBrowser.html - /search?publicId=6142510&amp;version=1.0" xr:uid="{A1F25D1C-2A8A-4D9E-B9B9-542B0F45F553}"/>
    <hyperlink ref="J404" r:id="rId187" location="/search?publicId=6059599&amp;version=1.0" display="https://cdebrowser.nci.nih.gov/cdebrowserClient/cdeBrowser.html - /search?publicId=6059599&amp;version=1.0" xr:uid="{AE2B09D4-28AE-4669-AE77-AD9A71D6CB27}"/>
    <hyperlink ref="J405" r:id="rId188" location="/search?publicId=4925534&amp;version=1.0" display="https://cdebrowser.nci.nih.gov/cdebrowserClient/cdeBrowser.html - /search?publicId=4925534&amp;version=1.0" xr:uid="{BC056DD3-2198-460F-AC32-79CB4E7D437A}"/>
    <hyperlink ref="J407" r:id="rId189" location="/search?publicId=64809&amp;version=3.0" display="https://cdebrowser.nci.nih.gov/cdebrowserClient/cdeBrowser.html - /search?publicId=64809&amp;version=3.0" xr:uid="{E1294593-F036-4A01-94AF-67B22B3BE60C}"/>
    <hyperlink ref="J408" r:id="rId190" location="/search?publicId=6161030&amp;version=1.0" display="https://cdebrowser.nci.nih.gov/cdebrowserClient/cdeBrowser.html - /search?publicId=6161030&amp;version=1.0" xr:uid="{A5081F97-CB3E-4C8E-ADAD-210E2AC32566}"/>
    <hyperlink ref="J415" r:id="rId191" location="/search?publicId=6133606&amp;version=1.0" display="https://cdebrowser.nci.nih.gov/cdebrowserClient/cdeBrowser.html - /search?publicId=6133606&amp;version=1.0" xr:uid="{AEEE150C-AF06-41CE-AFA8-EEF5C28CE8B4}"/>
    <hyperlink ref="J417" r:id="rId192" location="/search?publicId=6690680&amp;version=1.0" display="https://cdebrowser.nci.nih.gov/cdebrowserClient/cdeBrowser.html - /search?publicId=6690680&amp;version=1.0" xr:uid="{7261EF5F-1BF4-4D0C-B9E3-666F083267E2}"/>
    <hyperlink ref="J420" r:id="rId193" location="/search?publicId=89&amp;version=3.0" display="https://cdebrowser.nci.nih.gov/cdebrowserClient/cdeBrowser.html - /search?publicId=89&amp;version=3.0" xr:uid="{B36A695E-52BA-48C3-AF4D-259DD9F5441D}"/>
    <hyperlink ref="J421" r:id="rId194" location="/search?publicId=3&amp;version=3.0" display="https://cdebrowser.nci.nih.gov/cdebrowserClient/cdeBrowser.html - /search?publicId=3&amp;version=3.0" xr:uid="{2A5BEDAB-39B7-4843-827B-81FAA442F781}"/>
    <hyperlink ref="J422" r:id="rId195" location="/search?publicId=64171&amp;version=3.0" display="https://cdebrowser.nci.nih.gov/cdebrowserClient/cdeBrowser.html - /search?publicId=64171&amp;version=3.0" xr:uid="{97B69324-A175-4BC1-865A-85428691EDB1}"/>
    <hyperlink ref="J432" r:id="rId196" location="/search?publicId=64181&amp;version=3.0" display="https://cdebrowser.nci.nih.gov/cdebrowserClient/cdeBrowser.html - /search?publicId=64181&amp;version=3.0" xr:uid="{863A0B2C-1D66-45A8-BF9F-0AFA6227E631}"/>
    <hyperlink ref="J430" r:id="rId197" location="/search?publicId=5432636&amp;version=1.0" display="https://cdebrowser.nci.nih.gov/cdebrowserClient/cdeBrowser.html - /search?publicId=5432636&amp;version=1.0" xr:uid="{A28BFA4F-5A50-4C35-88FF-E3A7866A3DB3}"/>
    <hyperlink ref="J429" r:id="rId198" location="/search?publicId=3107051&amp;version=1.0" display="https://cdebrowser.nci.nih.gov/cdebrowserClient/cdeBrowser.html - /search?publicId=3107051&amp;version=1.0" xr:uid="{1C13031E-3FFE-4BDC-BBDD-78D9808172A5}"/>
    <hyperlink ref="J433" r:id="rId199" location="/search?publicId=5983082&amp;version=2.0" display="https://cdebrowser.nci.nih.gov/cdebrowserClient/cdeBrowser.html - /search?publicId=5983082&amp;version=2.0" xr:uid="{241D0BBE-889E-4D51-ADFB-86FF2C541155}"/>
    <hyperlink ref="J434" r:id="rId200" location="/search?publicId=6050944&amp;version=1.0" display="https://cdebrowser.nci.nih.gov/cdebrowserClient/cdeBrowser.html - /search?publicId=6050944&amp;version=1.0" xr:uid="{E7314740-744D-4381-8A89-BB57F01EC8F2}"/>
    <hyperlink ref="J439" r:id="rId201" display="https://ncit.nci.nih.gov/ncitbrowser/ConceptReport.jsp?dictionary=NCI_Thesaurus&amp;ns=ncit&amp;code=C4809" xr:uid="{F4CF6CEE-EDB7-49ED-9F35-0AB8251C0186}"/>
    <hyperlink ref="J440" r:id="rId202" location="/search?publicId=6790120&amp;version=1.0" display="https://cdebrowser.nci.nih.gov/cdebrowserClient/cdeBrowser.html - /search?publicId=6790120&amp;version=1.0" xr:uid="{5EA505FA-E4DC-4D24-B7CC-4D6EE89208DF}"/>
    <hyperlink ref="J442" r:id="rId203" location="/search?publicId=2429786&amp;version=1.0" display="https://cdebrowser.nci.nih.gov/cdebrowserClient/cdeBrowser.html - /search?publicId=2429786&amp;version=1.0" xr:uid="{5D99112D-491C-4A18-B6FD-E2A0BFD18E15}"/>
    <hyperlink ref="J446" r:id="rId204" xr:uid="{68DC44DE-76B3-46D5-95E6-20603707AF37}"/>
    <hyperlink ref="J418" r:id="rId205" xr:uid="{7B2DCD73-3CB0-4CAC-B11B-1FE13B72F1B3}"/>
    <hyperlink ref="J414" r:id="rId206" display="https://ncit.nci.nih.gov/ncitbrowser/ConceptReport.jsp?dictionary=NCI_Thesaurus&amp;ns=ncit&amp;code=C157135" xr:uid="{9546D086-6A84-459B-897C-0EAF1FCC4ED3}"/>
    <hyperlink ref="J447" r:id="rId207" location="/search?publicId=64215&amp;version=3.0" display="https://cdebrowser.nci.nih.gov/cdebrowserClient/cdeBrowser.html - /search?publicId=64215&amp;version=3.0" xr:uid="{E0EDE4C2-038A-4CE1-8BDF-39C112B43993}"/>
    <hyperlink ref="J448" r:id="rId208" display="https://ncit.nci.nih.gov/ncitbrowser/ConceptReport.jsp?dictionary=NCI_Thesaurus&amp;ns=ncit&amp;code=C176286" xr:uid="{8B2BFDCF-3021-43A5-AB78-FC262718314F}"/>
    <hyperlink ref="J449" r:id="rId209" location="/search?publicId=64358&amp;version=3.0" display="https://cdebrowser.nci.nih.gov/cdebrowserClient/cdeBrowser.html - /search?publicId=64358&amp;version=3.0" xr:uid="{95E77407-0FA1-460B-ACB9-242124C4ECB0}"/>
    <hyperlink ref="J450" r:id="rId210" location="/search?publicId=3168001&amp;version=1.0" display="https://cdebrowser.nci.nih.gov/cdebrowserClient/cdeBrowser.html - /search?publicId=3168001&amp;version=1.0" xr:uid="{181A322C-4B75-4689-898A-5FA6992FCBD3}"/>
    <hyperlink ref="J715" r:id="rId211" location="/search?publicId=6154725&amp;version=1.0" display="https://cdebrowser.nci.nih.gov/cdebrowserClient/cdeBrowser.html - /search?publicId=6154725&amp;version=1.0" xr:uid="{79234B3D-D3E2-41E9-A966-038A8C4925DD}"/>
    <hyperlink ref="J716" r:id="rId212" location="/search?publicId=6154726&amp;version=1.0" display="https://cdebrowser.nci.nih.gov/cdebrowserClient/cdeBrowser.html - /search?publicId=6154726&amp;version=1.0" xr:uid="{944839D6-5D1E-42B5-B5CA-24D920158E4F}"/>
    <hyperlink ref="J725" r:id="rId213" location="/search?publicId=6161024&amp;version=1.0" display="https://cdebrowser.nci.nih.gov/cdebrowserClient/cdeBrowser.html - /search?publicId=6161024&amp;version=1.0" xr:uid="{AFF81A43-5289-4CF9-82F7-2DF05527038F}"/>
    <hyperlink ref="J726" r:id="rId214" display="https://ncit.nci.nih.gov/ncitbrowser/ConceptReport.jsp?dictionary=NCI_Thesaurus&amp;ns=ncit&amp;code=C38114" xr:uid="{CE14D057-B395-48A4-8903-E3C265999F43}"/>
    <hyperlink ref="J728" r:id="rId215" location="/search?publicId=2975232&amp;version=1.0" display="https://cdebrowser.nci.nih.gov/cdebrowserClient/cdeBrowser.html - /search?publicId=2975232&amp;version=1.0" xr:uid="{B74D7F83-4A8B-40BC-8B7B-C8A85ADD2CD4}"/>
    <hyperlink ref="J729" r:id="rId216" location="/search?publicId=5615611&amp;version=1.0" display="https://cdebrowser.nci.nih.gov/cdebrowserClient/cdeBrowser.html - /search?publicId=5615611&amp;version=1.0" xr:uid="{1F5330AB-D364-48CD-9D96-5D00AD6D19DD}"/>
    <hyperlink ref="J730" r:id="rId217" location="/search?publicId=7068995&amp;version=1.0" display="https://cdebrowser.nci.nih.gov/cdebrowserClient/cdeBrowser.html - /search?publicId=7068995&amp;version=1.0" xr:uid="{D05D0A93-8FEE-43FC-9B6A-E68786B277F8}"/>
    <hyperlink ref="J731" r:id="rId218" location="/search?publicId=2182728&amp;version=3.0" display="https://cdebrowser.nci.nih.gov/cdebrowserClient/cdeBrowser.html - /search?publicId=2182728&amp;version=3.0" xr:uid="{77FD9FB1-A61D-4A46-B661-01AA3595C428}"/>
    <hyperlink ref="J733" r:id="rId219" location="/search?publicId=6514354&amp;version=1.0" display="https://cdebrowser.nci.nih.gov/cdebrowserClient/cdeBrowser.html - /search?publicId=6514354&amp;version=1.0" xr:uid="{F2C758DF-DB85-4DDC-80D8-40CC91E7EAC7}"/>
    <hyperlink ref="J736" r:id="rId220" location="/search?publicId=2793511&amp;version=1.0" display="https://cdebrowser.nci.nih.gov/cdebrowserClient/cdeBrowser.html - /search?publicId=2793511&amp;version=1.0" xr:uid="{61DAA1C0-819D-4D7C-AE06-B1964B015289}"/>
    <hyperlink ref="J737" r:id="rId221" location="/search?publicId=4231463&amp;version=1.0" display="https://cdebrowser.nci.nih.gov/cdebrowserClient/cdeBrowser.html - /search?publicId=4231463&amp;version=1.0" xr:uid="{A9EFEB73-18E7-41B4-A963-5BEDC316667B}"/>
    <hyperlink ref="J738" r:id="rId222" location="/search?publicId=5102383&amp;version=1.0" display="https://cdebrowser.nci.nih.gov/cdebrowserClient/cdeBrowser.html - /search?publicId=5102383&amp;version=1.0" xr:uid="{6A20CF08-68B4-44E9-8682-B0575FC4DDC2}"/>
    <hyperlink ref="J739" r:id="rId223" location="/search?publicId=5102381&amp;version=1.0" display="https://cdebrowser.nci.nih.gov/cdebrowserClient/cdeBrowser.html - /search?publicId=5102381&amp;version=1.0" xr:uid="{7A6E396A-E1A2-4294-9793-502D2E1B2C54}"/>
    <hyperlink ref="J630" r:id="rId224" location="/search?publicId=5432636&amp;version=1.0" display="https://cdebrowser.nci.nih.gov/cdebrowserClient/cdeBrowser.html - /search?publicId=5432636&amp;version=1.0" xr:uid="{4C51D5CE-7AB2-4639-BF1F-0D442F1BF436}"/>
    <hyperlink ref="J631" r:id="rId225" location="/search?publicId=2897700&amp;version=2.0" display="https://cdebrowser.nci.nih.gov/cdebrowserClient/cdeBrowser.html - /search?publicId=2897700&amp;version=2.0" xr:uid="{BA8D41B5-C607-4FFD-AB6A-5301E451AAD1}"/>
    <hyperlink ref="J632" r:id="rId226" location="/search?publicId=2897705&amp;version=2.0" display="https://cdebrowser.nci.nih.gov/cdebrowserClient/cdeBrowser.html - /search?publicId=2897705&amp;version=2.0" xr:uid="{D7292589-CFA5-407B-953A-C8EED5CD2696}"/>
    <hyperlink ref="J633" r:id="rId227" location="/search?publicId=2897695&amp;version=1.0" display="https://cdebrowser.nci.nih.gov/cdebrowserClient/cdeBrowser.html - /search?publicId=2897695&amp;version=1.0" xr:uid="{1669748C-2AB1-4285-BDA9-FC1D7A96F23B}"/>
    <hyperlink ref="J634" r:id="rId228" location="/search?publicId=2897710&amp;version=2.0" display="https://cdebrowser.nci.nih.gov/cdebrowserClient/cdeBrowser.html - /search?publicId=2897710&amp;version=2.0" xr:uid="{24DAF2C2-DF12-4D27-A02A-D0C3661246A0}"/>
    <hyperlink ref="J635" r:id="rId229" location="/search?publicId=5455535&amp;version=1.0" display="https://cdebrowser.nci.nih.gov/cdebrowserClient/cdeBrowser.html - /search?publicId=5455535&amp;version=1.0" xr:uid="{67F7563F-8139-4875-8E60-7FCB93D9566F}"/>
    <hyperlink ref="J636" r:id="rId230" location="/search?publicId=2841237&amp;version=1.0" display="https://cdebrowser.nci.nih.gov/cdebrowserClient/cdeBrowser.html - /search?publicId=2841237&amp;version=1.0" xr:uid="{1433D544-55BC-4F64-81AF-125511C156C8}"/>
    <hyperlink ref="J637" r:id="rId231" location="/search?publicId=2841267&amp;version=1.0" display="https://cdebrowser.nci.nih.gov/cdebrowserClient/cdeBrowser.html - /search?publicId=2841267&amp;version=1.0" xr:uid="{5F5CD246-64ED-415A-9514-9EBBA46549C7}"/>
    <hyperlink ref="J638" r:id="rId232" location="/search?publicId=2841233&amp;version=1.0" display="https://cdebrowser.nci.nih.gov/cdebrowserClient/cdeBrowser.html - /search?publicId=2841233&amp;version=1.0" xr:uid="{179BEA56-1822-4F24-AA86-376818FD29AE}"/>
    <hyperlink ref="J639" r:id="rId233" location="/search?publicId=6790120&amp;version=1.0" display="https://cdebrowser.nci.nih.gov/cdebrowserClient/cdeBrowser.html - /search?publicId=6790120&amp;version=1.0" xr:uid="{2C0C854C-5963-4B6C-961E-C6BE72EDE97E}"/>
    <hyperlink ref="J640" r:id="rId234" location="/search?publicId=2429786&amp;version=1.0" display="https://cdebrowser.nci.nih.gov/cdebrowserClient/cdeBrowser.html - /search?publicId=2429786&amp;version=1.0" xr:uid="{E3BE7A76-31FF-4C93-B5F8-FC0AB3D2E966}"/>
    <hyperlink ref="J641" r:id="rId235" location="/search?publicId=2841241&amp;version=1.0" display="https://cdebrowser.nci.nih.gov/cdebrowserClient/cdeBrowser.html - /search?publicId=2841241&amp;version=1.0" xr:uid="{5D8F90B0-CFD3-433C-B358-A12D853973F9}"/>
    <hyperlink ref="J642" r:id="rId236" location="/search?publicId=5432686&amp;version=1.0" display="https://cdebrowser.nci.nih.gov/cdebrowserClient/cdeBrowser.html - /search?publicId=5432686&amp;version=1.0" xr:uid="{219AAC91-01B1-4EA3-8E8C-BFFEFD812F81}"/>
    <hyperlink ref="J643" r:id="rId237" location="/search?publicId=2841225&amp;version=1.0" display="https://cdebrowser.nci.nih.gov/cdebrowserClient/cdeBrowser.html - /search?publicId=2841225&amp;version=1.0" xr:uid="{4CA3025F-BC63-4D24-B213-C7A44E8DF384}"/>
    <hyperlink ref="J614" r:id="rId238" location="/search?publicId=3111302&amp;version=2.0" display="https://cdebrowser.nci.nih.gov/cdebrowserClient/cdeBrowser.html - /search?publicId=3111302&amp;version=2.0" xr:uid="{DF989BAC-F99B-40EB-8073-F477DB30D0B4}"/>
    <hyperlink ref="J621" r:id="rId239" location="/search?publicId=5432687&amp;version=1.0" display="https://cdebrowser.nci.nih.gov/cdebrowserClient/cdeBrowser.html - /search?publicId=5432687&amp;version=1.0" xr:uid="{30B8A7EE-48E8-4C47-BD7B-8AE243631601}"/>
    <hyperlink ref="J585" r:id="rId240" location="/search?publicId=4742851&amp;version=1.0" display="https://cdebrowser.nci.nih.gov/cdebrowserClient/cdeBrowser.html - /search?publicId=4742851&amp;version=1.0" xr:uid="{E207EE57-D4A9-4C87-8D47-68E637C386E4}"/>
    <hyperlink ref="J586" r:id="rId241" location="/search?publicId=2007875&amp;version=1.0" display="https://cdebrowser.nci.nih.gov/cdebrowserClient/cdeBrowser.html - /search?publicId=2007875&amp;version=1.0" xr:uid="{B53CBCD9-4BC1-4FB3-9E14-CC326E716295}"/>
    <hyperlink ref="J588" r:id="rId242" location="/search?publicId=5432591&amp;version=1.0" display="https://cdebrowser.nci.nih.gov/cdebrowserClient/cdeBrowser.html - /search?publicId=5432591&amp;version=1.0" xr:uid="{FCC06DDF-9AA6-4AE8-9933-1373533969E6}"/>
    <hyperlink ref="J589" r:id="rId243" location="/search?publicId=5432606&amp;version=1.0" display="https://cdebrowser.nci.nih.gov/cdebrowserClient/cdeBrowser.html - /search?publicId=5432606&amp;version=1.0" xr:uid="{B22AC17F-5A59-4E9B-B5A0-6BE7C7DEDFBF}"/>
    <hyperlink ref="J590" r:id="rId244" location="/search?publicId=3008340&amp;version=1.0" display="https://cdebrowser.nci.nih.gov/cdebrowserClient/cdeBrowser.html - /search?publicId=3008340&amp;version=1.0" xr:uid="{66228381-823C-492F-8ED7-E293E0C34297}"/>
    <hyperlink ref="J595" r:id="rId245" location="/search?publicId=3088708&amp;version=1.0" display="https://cdebrowser.nci.nih.gov/cdebrowserClient/cdeBrowser.html - /search?publicId=3088708&amp;version=1.0" xr:uid="{8C9707BF-066A-4828-8052-FF52E6377628}"/>
    <hyperlink ref="J598" r:id="rId246" location="/search?publicId=5432607&amp;version=1.0" display="https://cdebrowser.nci.nih.gov/cdebrowserClient/cdeBrowser.html - /search?publicId=5432607&amp;version=1.0" xr:uid="{3EB13F5E-8914-44F0-8811-90B3F75B0394}"/>
    <hyperlink ref="J601" r:id="rId247" location="/search?publicId=5432605&amp;version=1.0" display="https://cdebrowser.nci.nih.gov/cdebrowserClient/cdeBrowser.html - /search?publicId=5432605&amp;version=1.0" xr:uid="{CB4CE4D2-EC38-4D88-9A28-07F52F4AD806}"/>
    <hyperlink ref="J605" r:id="rId248" location="/search?publicId=5432538&amp;version=1.0" display="https://cdebrowser.nci.nih.gov/cdebrowserClient/cdeBrowser.html - /search?publicId=5432538&amp;version=1.0" xr:uid="{3F290A5C-C8DD-4AEC-AC60-C7B4783AD32B}"/>
    <hyperlink ref="J608" r:id="rId249" location="/search?publicId=5432521&amp;version=1.0" display="https://cdebrowser.nci.nih.gov/cdebrowserClient/cdeBrowser.html - /search?publicId=5432521&amp;version=1.0" xr:uid="{28212E82-23E7-4B07-AD80-0AA2CCD551D4}"/>
    <hyperlink ref="J616" r:id="rId250" location="/search?publicId=5432603&amp;version=1.0" display="https://cdebrowser.nci.nih.gov/cdebrowserClient/cdeBrowser.html - /search?publicId=5432603&amp;version=1.0" xr:uid="{57A21EF9-FDB3-4333-AEF2-BF192BC7145C}"/>
    <hyperlink ref="J618" r:id="rId251" location="/search?publicId=5432611&amp;version=1.0" display="https://cdebrowser.nci.nih.gov/cdebrowserClient/cdeBrowser.html - /search?publicId=5432611&amp;version=1.0" xr:uid="{D7E3941F-C41F-4252-8FEB-17E2E4493D37}"/>
    <hyperlink ref="J619" r:id="rId252" location="/search?publicId=5432612&amp;version=1.0" display="https://cdebrowser.nci.nih.gov/cdebrowserClient/cdeBrowser.html - /search?publicId=5432612&amp;version=1.0" xr:uid="{97B4C46A-A151-4F89-80AD-5F6236F9DE5E}"/>
    <hyperlink ref="J624" r:id="rId253" location="/search?publicId=3288124&amp;version=1.0" display="https://cdebrowser.nci.nih.gov/cdebrowserClient/cdeBrowser.html - /search?publicId=3288124&amp;version=1.0" xr:uid="{44C64C15-8102-48B7-AB17-20CF634C2419}"/>
    <hyperlink ref="J603" r:id="rId254" location="/search?publicId=5432602&amp;version=1.0" display="https://cdebrowser.nci.nih.gov/cdebrowserClient/cdeBrowser.html - /search?publicId=5432602&amp;version=1.0" xr:uid="{9E76242A-8E15-4AF5-9516-BB5F20F44258}"/>
    <hyperlink ref="J546" r:id="rId255" location="/search?publicId=5432604&amp;version=1.0" display="https://cdebrowser.nci.nih.gov/cdebrowserClient/cdeBrowser.html - /search?publicId=5432604&amp;version=1.0" xr:uid="{3C98000E-08FF-44F0-BD66-BCFC337693D7}"/>
    <hyperlink ref="J563" r:id="rId256" location="/search?publicId=5278775&amp;version=1.0" display="https://cdebrowser.nci.nih.gov/cdebrowserClient/cdeBrowser.html - /search?publicId=5278775&amp;version=1.0" xr:uid="{5340842D-204F-4AB6-8AA8-0C0057F210FF}"/>
    <hyperlink ref="J464" r:id="rId257" location="/search?publicId=5432592&amp;version=1.0" display="https://cdebrowser.nci.nih.gov/cdebrowserClient/cdeBrowser.html - /search?publicId=5432592&amp;version=1.0" xr:uid="{543A561C-DD1F-4DE3-BEA7-E605AD138885}"/>
    <hyperlink ref="J468" r:id="rId258" location="/search?publicId=4170557&amp;version=1.0" display="https://cdebrowser.nci.nih.gov/cdebrowserClient/cdeBrowser.html - /search?publicId=4170557&amp;version=1.0" xr:uid="{D8569B1A-C866-4E1E-9FB5-54C36DD2D3F3}"/>
    <hyperlink ref="J469" r:id="rId259" location="/search?publicId=5432711&amp;version=1.0" display="https://cdebrowser.nci.nih.gov/cdebrowserClient/cdeBrowser.html - /search?publicId=5432711&amp;version=1.0" xr:uid="{FFAB0D79-CE74-457E-BDDA-33BFFB90215F}"/>
    <hyperlink ref="J474" r:id="rId260" location="/search?publicId=651&amp;version=4.0" display="https://cdebrowser.nci.nih.gov/cdebrowserClient/cdeBrowser.html - /search?publicId=651&amp;version=4.0" xr:uid="{3BBA599D-A729-476E-8247-E6EE42814BD9}"/>
    <hyperlink ref="J41" r:id="rId261" location="/search?publicId=2513915&amp;version=2.0" display="https://cdebrowser.nci.nih.gov/cdebrowserClient/cdeBrowser.html - /search?publicId=2513915&amp;version=2.0" xr:uid="{F658406B-6F3F-4AF5-9ACB-5EC1940FC79E}"/>
    <hyperlink ref="J38" r:id="rId262" location="/search?publicId=5432595&amp;version=1.0" display="https://cdebrowser.nci.nih.gov/cdebrowserClient/cdeBrowser.html - /search?publicId=5432595&amp;version=1.0" xr:uid="{60A86ADF-74B3-411B-A7D6-C18EB02B5F80}"/>
    <hyperlink ref="J42" r:id="rId263" location="/search?publicId=5432508&amp;version=1.0" display="https://cdebrowser.nci.nih.gov/cdebrowserClient/cdeBrowser.html - /search?publicId=5432508&amp;version=1.0" xr:uid="{FA9CDDFD-75F2-46FC-BB32-9C2DD9190BD1}"/>
    <hyperlink ref="J44" r:id="rId264" location="/search?publicId=5432594&amp;version=1.0" display="https://cdebrowser.nci.nih.gov/cdebrowserClient/cdeBrowser.html - /search?publicId=5432594&amp;version=1.0" xr:uid="{670092DD-B828-4141-9BA5-1C4758B37F93}"/>
    <hyperlink ref="J49" r:id="rId265" location="/search?publicId=4588156&amp;version=1.0" display="https://cdebrowser.nci.nih.gov/cdebrowserClient/cdeBrowser.html - /search?publicId=4588156&amp;version=1.0" xr:uid="{81F9354E-4195-41E1-AB60-2E1A239F51BC}"/>
    <hyperlink ref="J54" r:id="rId266" location="/search?publicId=3008378&amp;version=1.0" display="https://cdebrowser.nci.nih.gov/cdebrowserClient/cdeBrowser.html - /search?publicId=3008378&amp;version=1.0" xr:uid="{ED2977D3-B025-4B31-8956-E42354AF76E0}"/>
    <hyperlink ref="J56" r:id="rId267" location="/search?publicId=5432613&amp;version=1.0" display="https://cdebrowser.nci.nih.gov/cdebrowserClient/cdeBrowser.html - /search?publicId=5432613&amp;version=1.0" xr:uid="{B90C2104-1144-4AF1-8A55-EA197E908FF5}"/>
    <hyperlink ref="J53" r:id="rId268" display="https://ncit.nci.nih.gov/ncitbrowser/ConceptReport.jsp?dictionary=NCI_Thesaurus&amp;ns=ncit&amp;code=C63637" xr:uid="{0A631EE6-F907-4D6F-BEE8-89A70C96C27A}"/>
    <hyperlink ref="J6" r:id="rId269" location="/search?publicId=2513915&amp;version=2.0" display="https://cdebrowser.nci.nih.gov/cdebrowserClient/cdeBrowser.html - /search?publicId=2513915&amp;version=2.0" xr:uid="{1E60593C-A731-4777-B43C-594F686DFF53}"/>
    <hyperlink ref="J7" r:id="rId270" location="/search?publicId=5432508&amp;version=1.0" display="https://cdebrowser.nci.nih.gov/cdebrowserClient/cdeBrowser.html - /search?publicId=5432508&amp;version=1.0" xr:uid="{2E1B64FB-E533-4AE9-B065-7190DECD30DF}"/>
    <hyperlink ref="J8" r:id="rId271" location="/search?publicId=5432594&amp;version=1.0" display="https://cdebrowser.nci.nih.gov/cdebrowserClient/cdeBrowser.html - /search?publicId=5432594&amp;version=1.0" xr:uid="{682D8BB3-6F75-4C2F-8C49-9C1FCE215067}"/>
    <hyperlink ref="J482" r:id="rId272" location="/search?publicId=6161017&amp;version=1.0" display="https://cdebrowser.nci.nih.gov/cdebrowserClient/cdeBrowser.html - /search?publicId=6161017&amp;version=1.0" xr:uid="{67C1DF3F-574C-4FCB-AE92-5384D1D58489}"/>
    <hyperlink ref="J489" r:id="rId273" location="/search?publicId=6161019&amp;version=1.0" display="https://cdebrowser.nci.nih.gov/cdebrowserClient/cdeBrowser.html - /search?publicId=6161019&amp;version=1.0" xr:uid="{8C10DF24-B6B5-449B-A06D-7532919AA04D}"/>
  </hyperlinks>
  <pageMargins left="0.7" right="0.7" top="0.75" bottom="0.75" header="0.3" footer="0.3"/>
  <legacyDrawing r:id="rId27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K325"/>
  <sheetViews>
    <sheetView zoomScale="80" zoomScaleNormal="80" workbookViewId="0">
      <pane ySplit="2" topLeftCell="A123" activePane="bottomLeft" state="frozen"/>
      <selection pane="bottomLeft" activeCell="C129" sqref="C129"/>
    </sheetView>
  </sheetViews>
  <sheetFormatPr defaultRowHeight="14.5"/>
  <cols>
    <col min="1" max="1" width="35.7265625" customWidth="1"/>
    <col min="2" max="2" width="20.26953125" style="1" customWidth="1"/>
    <col min="3" max="3" width="28.81640625" style="1" customWidth="1"/>
    <col min="4" max="4" width="38.54296875" style="1" customWidth="1"/>
    <col min="5" max="5" width="14" style="1" customWidth="1"/>
    <col min="6" max="6" width="23.453125" style="1" customWidth="1"/>
    <col min="7" max="7" width="21.26953125" style="1" customWidth="1"/>
    <col min="8" max="8" width="10.7265625" style="1" customWidth="1"/>
    <col min="9" max="9" width="12" style="1" customWidth="1"/>
    <col min="10" max="10" width="15.54296875" style="1" customWidth="1"/>
    <col min="11" max="11" width="124.26953125" style="8" customWidth="1"/>
  </cols>
  <sheetData>
    <row r="1" spans="1:11" ht="18.5">
      <c r="A1" s="463" t="s">
        <v>7992</v>
      </c>
      <c r="B1" s="8"/>
      <c r="C1" s="8"/>
      <c r="D1" s="8"/>
      <c r="E1"/>
      <c r="F1"/>
      <c r="G1"/>
      <c r="H1"/>
      <c r="I1"/>
      <c r="J1"/>
      <c r="K1" s="1"/>
    </row>
    <row r="2" spans="1:11" s="3" customFormat="1" ht="29">
      <c r="A2" s="4" t="s">
        <v>5779</v>
      </c>
      <c r="B2" s="4" t="s">
        <v>5780</v>
      </c>
      <c r="C2" s="4" t="s">
        <v>5781</v>
      </c>
      <c r="D2" s="4" t="s">
        <v>5782</v>
      </c>
      <c r="E2" s="4" t="s">
        <v>5783</v>
      </c>
      <c r="F2" s="4" t="s">
        <v>5784</v>
      </c>
      <c r="G2" s="4" t="s">
        <v>5785</v>
      </c>
      <c r="H2" s="4" t="s">
        <v>5786</v>
      </c>
      <c r="I2" s="4" t="s">
        <v>5787</v>
      </c>
      <c r="J2" s="4" t="s">
        <v>5788</v>
      </c>
      <c r="K2" s="13"/>
    </row>
    <row r="3" spans="1:11" ht="75.5">
      <c r="A3" s="21" t="str">
        <f>CONCATENATE(B3,IF(ISBLANK(C3),"","."&amp;C3))</f>
        <v>ICDC.program</v>
      </c>
      <c r="B3" s="425" t="s">
        <v>1293</v>
      </c>
      <c r="C3" s="425"/>
      <c r="D3" s="21" t="s">
        <v>7993</v>
      </c>
      <c r="E3" s="21"/>
      <c r="F3" s="21"/>
      <c r="G3" s="21"/>
      <c r="H3" s="21" t="s">
        <v>6082</v>
      </c>
      <c r="I3" s="21"/>
      <c r="J3" s="21"/>
      <c r="K3" s="1" t="str">
        <f t="shared" ref="K3:K66" si="0">"Data Element Group = "&amp;B3&amp;" || Data Element Name = "&amp;C3&amp;" || Definition = "&amp;D3&amp;" || Data Type = "&amp;E3&amp;" || Valid Values = "&amp;F3&amp;" || Example Values = "&amp;G3&amp;" || Required? = "&amp;H3&amp;" || Multiplicity = "&amp;I3&amp;" || CDE Public ID = "&amp;J3</f>
        <v xml:space="preserve">Data Element Group = ICDC.program || Data Element Name =  || Definition = Category: administrative
Assignment: core [core primary = reqd class]
Class: primary
Color: black || Data Type =  || Valid Values =  || Example Values =  || Required? = Yes || Multiplicity =  || CDE Public ID = </v>
      </c>
    </row>
    <row r="4" spans="1:11" ht="72.5">
      <c r="A4" s="21" t="str">
        <f t="shared" ref="A4:A87" si="1">CONCATENATE(B4,IF(ISBLANK(C4),"","."&amp;C4))</f>
        <v>ICDC.program.program_name</v>
      </c>
      <c r="B4" s="425" t="s">
        <v>1293</v>
      </c>
      <c r="C4" s="425" t="s">
        <v>7994</v>
      </c>
      <c r="D4" s="21" t="s">
        <v>7995</v>
      </c>
      <c r="E4" s="21" t="s">
        <v>5793</v>
      </c>
      <c r="F4" s="21"/>
      <c r="G4" s="21"/>
      <c r="H4" s="21" t="s">
        <v>6082</v>
      </c>
      <c r="I4" s="21"/>
      <c r="J4" s="21"/>
      <c r="K4" s="1" t="str">
        <f t="shared" si="0"/>
        <v xml:space="preserve">Data Element Group = ICDC.program || Data Element Name = program_name || Definition =     Desc: The name of the program under which related studies will be grouped, in full text and unabbreviated form, exactly as it will be displayed within the UI
    Src: Internally-curated || Data Type = string || Valid Values =  || Example Values =  || Required? = Yes || Multiplicity =  || CDE Public ID = </v>
      </c>
    </row>
    <row r="5" spans="1:11" ht="72.5">
      <c r="A5" s="21" t="str">
        <f t="shared" si="1"/>
        <v>ICDC.program.program_acronym</v>
      </c>
      <c r="B5" s="425" t="s">
        <v>1293</v>
      </c>
      <c r="C5" s="425" t="s">
        <v>7996</v>
      </c>
      <c r="D5" s="21" t="s">
        <v>7997</v>
      </c>
      <c r="E5" s="21" t="s">
        <v>5793</v>
      </c>
      <c r="F5" s="21"/>
      <c r="G5" s="21"/>
      <c r="H5" s="21" t="s">
        <v>6082</v>
      </c>
      <c r="I5" s="21"/>
      <c r="J5" s="21"/>
      <c r="K5" s="1" t="str">
        <f t="shared" si="0"/>
        <v xml:space="preserve">Data Element Group = ICDC.program || Data Element Name = program_acronym || Definition =     Desc: The name of the program under which related studies will be grouped, expressed in the form of the acronym by which it will identified within the UI
    Src: Internally-curated || Data Type = string || Valid Values =  || Example Values =  || Required? = Yes || Multiplicity =  || CDE Public ID = </v>
      </c>
    </row>
    <row r="6" spans="1:11" ht="43.5">
      <c r="A6" s="21" t="str">
        <f t="shared" si="1"/>
        <v>ICDC.program.program_short_description</v>
      </c>
      <c r="B6" s="425" t="s">
        <v>1293</v>
      </c>
      <c r="C6" s="425" t="s">
        <v>7998</v>
      </c>
      <c r="D6" s="21" t="s">
        <v>7999</v>
      </c>
      <c r="E6" s="21" t="s">
        <v>5793</v>
      </c>
      <c r="F6" s="21"/>
      <c r="G6" s="21"/>
      <c r="H6" s="21" t="s">
        <v>6082</v>
      </c>
      <c r="I6" s="21"/>
      <c r="J6" s="21"/>
      <c r="K6" s="1" t="str">
        <f t="shared" si="0"/>
        <v xml:space="preserve">Data Element Group = ICDC.program || Data Element Name = program_short_description || Definition =     Desc: An abbreviated, single sentence description of the program
    Src: Internally-curated || Data Type = string || Valid Values =  || Example Values =  || Required? = Yes || Multiplicity =  || CDE Public ID = </v>
      </c>
    </row>
    <row r="7" spans="1:11" ht="43.5">
      <c r="A7" s="21" t="str">
        <f t="shared" si="1"/>
        <v>ICDC.program.program_full_description</v>
      </c>
      <c r="B7" s="425" t="s">
        <v>1293</v>
      </c>
      <c r="C7" s="425" t="s">
        <v>8000</v>
      </c>
      <c r="D7" s="21" t="s">
        <v>8001</v>
      </c>
      <c r="E7" s="21" t="s">
        <v>5793</v>
      </c>
      <c r="F7" s="21"/>
      <c r="G7" s="21"/>
      <c r="H7" s="21" t="s">
        <v>6082</v>
      </c>
      <c r="I7" s="21"/>
      <c r="J7" s="21"/>
      <c r="K7" s="1" t="str">
        <f t="shared" si="0"/>
        <v xml:space="preserve">Data Element Group = ICDC.program || Data Element Name = program_full_description || Definition =     Desc: A more detailed, multiple sentence description of the program
    Src: Internally-curated || Data Type = string || Valid Values =  || Example Values =  || Required? = Yes || Multiplicity =  || CDE Public ID = </v>
      </c>
    </row>
    <row r="8" spans="1:11" ht="58">
      <c r="A8" s="21" t="str">
        <f t="shared" si="1"/>
        <v>ICDC.program.program_external_url</v>
      </c>
      <c r="B8" s="425" t="s">
        <v>1293</v>
      </c>
      <c r="C8" s="425" t="s">
        <v>8002</v>
      </c>
      <c r="D8" s="21" t="s">
        <v>8003</v>
      </c>
      <c r="E8" s="21" t="s">
        <v>5793</v>
      </c>
      <c r="F8" s="21"/>
      <c r="G8" s="21"/>
      <c r="H8" s="21" t="s">
        <v>6358</v>
      </c>
      <c r="I8" s="21"/>
      <c r="J8" s="21"/>
      <c r="K8" s="1" t="str">
        <f t="shared" si="0"/>
        <v xml:space="preserve">Data Element Group = ICDC.program || Data Element Name = program_external_url || Definition =     Desc: The external url to which users should be directed in order to learn more about the program
    Src: Internally-curated  || Data Type = string || Valid Values =  || Example Values =  || Required? = No || Multiplicity =  || CDE Public ID = </v>
      </c>
    </row>
    <row r="9" spans="1:11" ht="58">
      <c r="A9" s="21" t="str">
        <f t="shared" si="1"/>
        <v>ICDC.program.program_sort_order</v>
      </c>
      <c r="B9" s="425" t="s">
        <v>1293</v>
      </c>
      <c r="C9" s="425" t="s">
        <v>8004</v>
      </c>
      <c r="D9" s="21" t="s">
        <v>8005</v>
      </c>
      <c r="E9" s="21" t="s">
        <v>5852</v>
      </c>
      <c r="F9" s="21"/>
      <c r="G9" s="21"/>
      <c r="H9" s="21" t="s">
        <v>6358</v>
      </c>
      <c r="I9" s="21"/>
      <c r="J9" s="21"/>
      <c r="K9" s="1" t="str">
        <f t="shared" si="0"/>
        <v xml:space="preserve">Data Element Group = ICDC.program || Data Element Name = program_sort_order || Definition =     Desc: An arbitrarily-assigned value used to dictate the order in which programs are displayed within the UI
    Src: Internally-curated || Data Type = integer || Valid Values =  || Example Values =  || Required? = No || Multiplicity =  || CDE Public ID = </v>
      </c>
    </row>
    <row r="10" spans="1:11" ht="58">
      <c r="A10" s="21" t="str">
        <f t="shared" si="1"/>
        <v>ICDC.study</v>
      </c>
      <c r="B10" s="425" t="s">
        <v>1297</v>
      </c>
      <c r="C10" s="425"/>
      <c r="D10" s="21" t="s">
        <v>8006</v>
      </c>
      <c r="E10" s="21"/>
      <c r="F10" s="21"/>
      <c r="G10" s="21"/>
      <c r="H10" s="21" t="s">
        <v>6082</v>
      </c>
      <c r="I10" s="21"/>
      <c r="J10" s="21"/>
      <c r="K10" s="1" t="str">
        <f t="shared" si="0"/>
        <v xml:space="preserve">Data Element Group = ICDC.study || Data Element Name =  || Definition = Category: study
Assignment: core
Class: primary
Color: black || Data Type =  || Valid Values =  || Example Values =  || Required? = Yes || Multiplicity =  || CDE Public ID = </v>
      </c>
    </row>
    <row r="11" spans="1:11" ht="43.5">
      <c r="A11" s="21" t="str">
        <f t="shared" si="1"/>
        <v>ICDC.study.clinical_study_id</v>
      </c>
      <c r="B11" s="425" t="s">
        <v>1297</v>
      </c>
      <c r="C11" s="425" t="s">
        <v>8007</v>
      </c>
      <c r="D11" s="21" t="s">
        <v>8008</v>
      </c>
      <c r="E11" s="21" t="s">
        <v>5793</v>
      </c>
      <c r="F11" s="21"/>
      <c r="G11" s="21"/>
      <c r="H11" s="21" t="s">
        <v>6358</v>
      </c>
      <c r="I11" s="21"/>
      <c r="J11" s="21"/>
      <c r="K11" s="1" t="str">
        <f t="shared" si="0"/>
        <v xml:space="preserve">Data Element Group = ICDC.study || Data Element Name = clinical_study_id || Definition =     Desc: Where applicable, the ID for the study/trial as generated by the source database || Data Type = string || Valid Values =  || Example Values =  || Required? = No || Multiplicity =  || CDE Public ID = </v>
      </c>
    </row>
    <row r="12" spans="1:11" ht="58">
      <c r="A12" s="21" t="str">
        <f t="shared" si="1"/>
        <v>ICDC.study.clinical_study_designation</v>
      </c>
      <c r="B12" s="425" t="s">
        <v>1297</v>
      </c>
      <c r="C12" s="425" t="s">
        <v>8009</v>
      </c>
      <c r="D12" s="21" t="s">
        <v>8010</v>
      </c>
      <c r="E12" s="21" t="s">
        <v>5793</v>
      </c>
      <c r="F12" s="21"/>
      <c r="G12" s="21"/>
      <c r="H12" s="21" t="s">
        <v>6082</v>
      </c>
      <c r="I12" s="21"/>
      <c r="J12" s="21"/>
      <c r="K12" s="1" t="str">
        <f t="shared" si="0"/>
        <v xml:space="preserve">Data Element Group = ICDC.study || Data Element Name = clinical_study_designation || Definition =     Desc: A unique, human-friendly, alpha-numeric identifier by which the study/trial will identified within the UI
    Src: Internally-generated || Data Type = string || Valid Values =  || Example Values =  || Required? = Yes || Multiplicity =  || CDE Public ID = </v>
      </c>
    </row>
    <row r="13" spans="1:11" ht="43.5">
      <c r="A13" s="21" t="str">
        <f t="shared" si="1"/>
        <v>ICDC.study.clinical_study_name</v>
      </c>
      <c r="B13" s="425" t="s">
        <v>1297</v>
      </c>
      <c r="C13" s="425" t="s">
        <v>8011</v>
      </c>
      <c r="D13" s="21" t="s">
        <v>8012</v>
      </c>
      <c r="E13" s="21" t="s">
        <v>5793</v>
      </c>
      <c r="F13" s="21"/>
      <c r="G13" s="21"/>
      <c r="H13" s="21" t="s">
        <v>6082</v>
      </c>
      <c r="I13" s="21"/>
      <c r="J13" s="21"/>
      <c r="K13" s="1" t="str">
        <f t="shared" si="0"/>
        <v xml:space="preserve">Data Element Group = ICDC.study || Data Element Name = clinical_study_name || Definition =     Desc: A succinct, narrative title for the study/trial, exactly as it should be displayed within the UI || Data Type = string || Valid Values =  || Example Values =  || Required? = Yes || Multiplicity =  || CDE Public ID = </v>
      </c>
    </row>
    <row r="14" spans="1:11" ht="43.5">
      <c r="A14" s="21" t="str">
        <f t="shared" si="1"/>
        <v>ICDC.study.clinical_study_description</v>
      </c>
      <c r="B14" s="425" t="s">
        <v>1297</v>
      </c>
      <c r="C14" s="425" t="s">
        <v>8013</v>
      </c>
      <c r="D14" s="21" t="s">
        <v>8014</v>
      </c>
      <c r="E14" s="21" t="s">
        <v>5793</v>
      </c>
      <c r="F14" s="21"/>
      <c r="G14" s="21"/>
      <c r="H14" s="21" t="s">
        <v>6082</v>
      </c>
      <c r="I14" s="21"/>
      <c r="J14" s="21"/>
      <c r="K14" s="1" t="str">
        <f t="shared" si="0"/>
        <v xml:space="preserve">Data Element Group = ICDC.study || Data Element Name = clinical_study_description || Definition =     Desc: A multiple sentence summary of what the study/trial was intended to determine and how it was conducted || Data Type = string || Valid Values =  || Example Values =  || Required? = Yes || Multiplicity =  || CDE Public ID = </v>
      </c>
    </row>
    <row r="15" spans="1:11" ht="72.5">
      <c r="A15" s="21" t="str">
        <f t="shared" si="1"/>
        <v>ICDC.study.clinical_study_type</v>
      </c>
      <c r="B15" s="425" t="s">
        <v>1297</v>
      </c>
      <c r="C15" s="425" t="s">
        <v>8015</v>
      </c>
      <c r="D15" s="21" t="s">
        <v>8016</v>
      </c>
      <c r="E15" s="21" t="s">
        <v>5793</v>
      </c>
      <c r="F15" s="21"/>
      <c r="G15" s="21"/>
      <c r="H15" s="21" t="s">
        <v>6082</v>
      </c>
      <c r="I15" s="21"/>
      <c r="J15" s="21"/>
      <c r="K15" s="1" t="str">
        <f t="shared" si="0"/>
        <v xml:space="preserve">Data Element Group = ICDC.study || Data Element Name = clinical_study_type || Definition =     Desc: An arbitrary designation of the study/trial to indicate its underlying
      nature, e.g. Clinical Trial, Transcriptomics, Genomics
    Src: Internally-curated || Data Type = string || Valid Values =  || Example Values =  || Required? = Yes || Multiplicity =  || CDE Public ID = </v>
      </c>
    </row>
    <row r="16" spans="1:11" ht="43.5">
      <c r="A16" s="21" t="str">
        <f t="shared" si="1"/>
        <v>ICDC.study.date_of_iacuc_approval</v>
      </c>
      <c r="B16" s="425" t="s">
        <v>1297</v>
      </c>
      <c r="C16" s="425" t="s">
        <v>8017</v>
      </c>
      <c r="D16" s="21" t="s">
        <v>8018</v>
      </c>
      <c r="E16" s="21" t="s">
        <v>8019</v>
      </c>
      <c r="F16" s="21"/>
      <c r="G16" s="21"/>
      <c r="H16" s="21" t="s">
        <v>6358</v>
      </c>
      <c r="I16" s="21"/>
      <c r="J16" s="21"/>
      <c r="K16" s="1" t="str">
        <f t="shared" si="0"/>
        <v xml:space="preserve">Data Element Group = ICDC.study || Data Element Name = date_of_iacuc_approval || Definition =     Desc: Where applicable, the date upon which the study/trial was approved by the IACUC || Data Type = datetime || Valid Values =  || Example Values =  || Required? = No || Multiplicity =  || CDE Public ID = </v>
      </c>
    </row>
    <row r="17" spans="1:11" ht="58">
      <c r="A17" s="21" t="str">
        <f t="shared" si="1"/>
        <v>ICDC.study.dates_of_conduct</v>
      </c>
      <c r="B17" s="425" t="s">
        <v>1297</v>
      </c>
      <c r="C17" s="425" t="s">
        <v>8020</v>
      </c>
      <c r="D17" s="21" t="s">
        <v>8021</v>
      </c>
      <c r="E17" s="21" t="s">
        <v>5793</v>
      </c>
      <c r="F17" s="21"/>
      <c r="G17" s="21"/>
      <c r="H17" s="21" t="s">
        <v>6358</v>
      </c>
      <c r="I17" s="21"/>
      <c r="J17" s="21"/>
      <c r="K17" s="1" t="str">
        <f t="shared" si="0"/>
        <v xml:space="preserve">Data Element Group = ICDC.study || Data Element Name = dates_of_conduct || Definition =     Desc: An indication of the general time period during which the study/trial was active, e.g. (from) month and year (to) month and year || Data Type = string || Valid Values =  || Example Values =  || Required? = No || Multiplicity =  || CDE Public ID = </v>
      </c>
    </row>
    <row r="18" spans="1:11" ht="87">
      <c r="A18" s="21" t="str">
        <f t="shared" si="1"/>
        <v>ICDC.study.accession_id</v>
      </c>
      <c r="B18" s="425" t="s">
        <v>1297</v>
      </c>
      <c r="C18" s="425" t="s">
        <v>8022</v>
      </c>
      <c r="D18" s="21" t="s">
        <v>8023</v>
      </c>
      <c r="E18" s="21" t="s">
        <v>5793</v>
      </c>
      <c r="F18" s="21"/>
      <c r="G18" s="21"/>
      <c r="H18" s="21" t="s">
        <v>6082</v>
      </c>
      <c r="I18" s="21"/>
      <c r="J18" s="21"/>
      <c r="K18" s="1" t="str">
        <f t="shared" si="0"/>
        <v xml:space="preserve">Data Element Group = ICDC.study || Data Element Name = accession_id || Definition =     Desc: A unique, alpha-numeric identifier, in the format of "ICDCxxxxxx", where xxxxxx represents six digits, which is assigned to the study/trial as of it being on-boarded, and which can be resolved by identifiers.org
    Src: Internally-curated || Data Type = string || Valid Values =  || Example Values =  || Required? = Yes || Multiplicity =  || CDE Public ID = </v>
      </c>
    </row>
    <row r="19" spans="1:11" ht="116">
      <c r="A19" s="21" t="str">
        <f t="shared" si="1"/>
        <v>ICDC.study.study_disposition</v>
      </c>
      <c r="B19" s="425" t="s">
        <v>1297</v>
      </c>
      <c r="C19" s="425" t="s">
        <v>8024</v>
      </c>
      <c r="D19" s="21" t="s">
        <v>8025</v>
      </c>
      <c r="E19" s="21" t="s">
        <v>8026</v>
      </c>
      <c r="F19" s="21"/>
      <c r="G19" s="21" t="s">
        <v>8027</v>
      </c>
      <c r="H19" s="21" t="s">
        <v>6082</v>
      </c>
      <c r="I19" s="21"/>
      <c r="J19" s="21"/>
      <c r="K19" s="1" t="str">
        <f t="shared" si="0"/>
        <v xml:space="preserve">Data Element Group = ICDC.study || Data Element Name = study_disposition || Definition =     Desc: An arbitrarily-assigned value used to dictate how the study/trial is displayed via the ICDC Production environment, based upon the degree to which the data has been on-boarded and/or whether the data is subject to any temporary embargo which prevents its public rlease
    Src: Internally-curated || Data Type = (enumeration) || Valid Values =  || Example Values = Unrestricted
Pending
Under Embargo || Required? = Yes || Multiplicity =  || CDE Public ID = </v>
      </c>
    </row>
    <row r="20" spans="1:11" ht="58">
      <c r="A20" s="21" t="str">
        <f t="shared" si="1"/>
        <v>ICDC.study.member_of(program)</v>
      </c>
      <c r="B20" s="425" t="s">
        <v>1297</v>
      </c>
      <c r="C20" s="425" t="s">
        <v>8028</v>
      </c>
      <c r="D20" s="21" t="s">
        <v>8029</v>
      </c>
      <c r="E20" s="21"/>
      <c r="F20" s="21"/>
      <c r="G20" s="21"/>
      <c r="H20" s="21" t="s">
        <v>6082</v>
      </c>
      <c r="I20" s="21" t="s">
        <v>5816</v>
      </c>
      <c r="J20" s="21"/>
      <c r="K20" s="1" t="str">
        <f t="shared" si="0"/>
        <v xml:space="preserve">Data Element Group = ICDC.study || Data Element Name = member_of(program) || Definition = (no description provided)
(DST assessment:  since both program and study are core and primary, this relationship is considered requried) || Data Type =  || Valid Values =  || Example Values =  || Required? = Yes || Multiplicity = many_to_one || CDE Public ID = </v>
      </c>
    </row>
    <row r="21" spans="1:11" ht="58">
      <c r="A21" s="21" t="str">
        <f t="shared" si="1"/>
        <v>ICDC.study_site</v>
      </c>
      <c r="B21" s="425" t="s">
        <v>2780</v>
      </c>
      <c r="C21" s="425"/>
      <c r="D21" s="21" t="s">
        <v>8030</v>
      </c>
      <c r="E21" s="21"/>
      <c r="F21" s="21"/>
      <c r="G21" s="21"/>
      <c r="H21" s="21"/>
      <c r="I21" s="21"/>
      <c r="J21" s="21"/>
      <c r="K21" s="1" t="str">
        <f t="shared" si="0"/>
        <v xml:space="preserve">Data Element Group = ICDC.study_site || Data Element Name =  || Definition = Category: study
Assignment: core
Class: secondary
Color: black || Data Type =  || Valid Values =  || Example Values =  || Required? =  || Multiplicity =  || CDE Public ID = </v>
      </c>
    </row>
    <row r="22" spans="1:11" ht="72.5">
      <c r="A22" s="21" t="str">
        <f t="shared" si="1"/>
        <v>ICDC.study_site.site_short_name</v>
      </c>
      <c r="B22" s="425" t="s">
        <v>2780</v>
      </c>
      <c r="C22" s="425" t="s">
        <v>8031</v>
      </c>
      <c r="D22" s="21" t="s">
        <v>8032</v>
      </c>
      <c r="E22" s="21" t="s">
        <v>5793</v>
      </c>
      <c r="F22" s="21"/>
      <c r="G22" s="21"/>
      <c r="H22" s="21" t="s">
        <v>6358</v>
      </c>
      <c r="I22" s="21"/>
      <c r="J22" s="21"/>
      <c r="K22" s="1" t="str">
        <f t="shared" si="0"/>
        <v xml:space="preserve">Data Element Group = ICDC.study_site || Data Element Name = site_short_name || Definition =     Desc: The widely-accepted acronym for the institution at which the patient/subject/donor was enrolled into the study/trial, and then treated under the appropriate veterinary medicine program || Data Type = string || Valid Values =  || Example Values =  || Required? = No || Multiplicity =  || CDE Public ID = </v>
      </c>
    </row>
    <row r="23" spans="1:11" ht="87">
      <c r="A23" s="21" t="str">
        <f t="shared" si="1"/>
        <v>ICDC.study_site.veterinary_medical_center</v>
      </c>
      <c r="B23" s="425" t="s">
        <v>2780</v>
      </c>
      <c r="C23" s="425" t="s">
        <v>8033</v>
      </c>
      <c r="D23" s="21" t="s">
        <v>8034</v>
      </c>
      <c r="E23" s="21" t="s">
        <v>5793</v>
      </c>
      <c r="F23" s="21"/>
      <c r="G23" s="21"/>
      <c r="H23" s="21" t="s">
        <v>6358</v>
      </c>
      <c r="I23" s="21"/>
      <c r="J23" s="21"/>
      <c r="K23" s="1" t="str">
        <f t="shared" si="0"/>
        <v xml:space="preserve">Data Element Group = ICDC.study_site || Data Element Name = veterinary_medical_center || Definition =     Desc: The full name of the insitution at which the patient/subject/donor was enrolled into the study/trial, and then treated under the appropriate veterinary medicine program, together with the site's city and state || Data Type = string || Valid Values =  || Example Values =  || Required? = No || Multiplicity =  || CDE Public ID = </v>
      </c>
    </row>
    <row r="24" spans="1:11" ht="29">
      <c r="A24" s="21" t="str">
        <f t="shared" si="1"/>
        <v>ICDC.study_site.registering_institution</v>
      </c>
      <c r="B24" s="425" t="s">
        <v>2780</v>
      </c>
      <c r="C24" s="425" t="s">
        <v>8035</v>
      </c>
      <c r="D24" s="21" t="s">
        <v>8036</v>
      </c>
      <c r="E24" s="21" t="s">
        <v>5793</v>
      </c>
      <c r="F24" s="21"/>
      <c r="G24" s="21"/>
      <c r="H24" s="21" t="s">
        <v>6358</v>
      </c>
      <c r="I24" s="21"/>
      <c r="J24" s="21"/>
      <c r="K24" s="1" t="str">
        <f t="shared" si="0"/>
        <v xml:space="preserve">Data Element Group = ICDC.study_site || Data Element Name = registering_institution || Definition =     Desc: TBD || Data Type = string || Valid Values =  || Example Values =  || Required? = No || Multiplicity =  || CDE Public ID = </v>
      </c>
    </row>
    <row r="25" spans="1:11" ht="72.5">
      <c r="A25" s="21" t="str">
        <f t="shared" si="1"/>
        <v>ICDC.study_site.of_study(study)</v>
      </c>
      <c r="B25" s="425" t="s">
        <v>2780</v>
      </c>
      <c r="C25" s="425" t="s">
        <v>8037</v>
      </c>
      <c r="D25" s="21" t="s">
        <v>8038</v>
      </c>
      <c r="E25" s="21"/>
      <c r="F25" s="21"/>
      <c r="G25" s="21"/>
      <c r="H25" s="21" t="s">
        <v>6358</v>
      </c>
      <c r="I25" s="21" t="s">
        <v>5835</v>
      </c>
      <c r="J25" s="21"/>
      <c r="K25" s="1" t="str">
        <f t="shared" si="0"/>
        <v xml:space="preserve">Data Element Group = ICDC.study_site || Data Element Name = of_study(study) || Definition = (no description provided)
(DS assessment:  it is assumed that you can't require every study to be related to another study so this relationship is considered not required.) || Data Type =  || Valid Values =  || Example Values =  || Required? = No || Multiplicity = many_to_many || CDE Public ID = </v>
      </c>
    </row>
    <row r="26" spans="1:11" ht="58">
      <c r="A26" s="21" t="str">
        <f t="shared" si="1"/>
        <v>ICDC.study_arm</v>
      </c>
      <c r="B26" s="425" t="s">
        <v>2200</v>
      </c>
      <c r="C26" s="425"/>
      <c r="D26" s="21" t="s">
        <v>8030</v>
      </c>
      <c r="E26" s="21"/>
      <c r="F26" s="21"/>
      <c r="G26" s="21"/>
      <c r="H26" s="21"/>
      <c r="I26" s="21"/>
      <c r="J26" s="21"/>
      <c r="K26" s="1" t="str">
        <f t="shared" si="0"/>
        <v xml:space="preserve">Data Element Group = ICDC.study_arm || Data Element Name =  || Definition = Category: study
Assignment: core
Class: secondary
Color: black || Data Type =  || Valid Values =  || Example Values =  || Required? =  || Multiplicity =  || CDE Public ID = </v>
      </c>
    </row>
    <row r="27" spans="1:11" ht="87">
      <c r="A27" s="21" t="str">
        <f t="shared" si="1"/>
        <v>ICDC.study_arm.arm</v>
      </c>
      <c r="B27" s="425" t="s">
        <v>2200</v>
      </c>
      <c r="C27" s="425" t="s">
        <v>8039</v>
      </c>
      <c r="D27" s="21" t="s">
        <v>8040</v>
      </c>
      <c r="E27" s="21" t="s">
        <v>5793</v>
      </c>
      <c r="F27" s="21"/>
      <c r="G27" s="21"/>
      <c r="H27" s="21" t="s">
        <v>6358</v>
      </c>
      <c r="I27" s="21"/>
      <c r="J27" s="21"/>
      <c r="K27" s="1" t="str">
        <f t="shared" si="0"/>
        <v xml:space="preserve">Data Element Group = ICDC.study_arm || Data Element Name = arm || Definition =     Desc: Where applicable, the nature of each arm into which the study/trial has been divided. For example, in multiple agent clinical trials, the name of the therapeutic agent used in any given study arm
    Src: Internally-curated || Data Type = string || Valid Values =  || Example Values =  || Required? = No || Multiplicity =  || CDE Public ID = </v>
      </c>
    </row>
    <row r="28" spans="1:11" ht="43.5">
      <c r="A28" s="21" t="str">
        <f t="shared" si="1"/>
        <v>ICDC.study_arm.ctep_treatment_assignment_code</v>
      </c>
      <c r="B28" s="425" t="s">
        <v>2200</v>
      </c>
      <c r="C28" s="425" t="s">
        <v>8041</v>
      </c>
      <c r="D28" s="21" t="s">
        <v>8042</v>
      </c>
      <c r="E28" s="21" t="s">
        <v>6502</v>
      </c>
      <c r="F28" s="21" t="s">
        <v>8043</v>
      </c>
      <c r="G28" s="21"/>
      <c r="H28" s="21" t="s">
        <v>6358</v>
      </c>
      <c r="I28" s="21"/>
      <c r="J28" s="21"/>
      <c r="K28" s="1" t="str">
        <f t="shared" si="0"/>
        <v xml:space="preserve">Data Element Group = ICDC.study_arm || Data Element Name = ctep_treatment_assignment_code || Definition =     Desc: TBD
    Src: Internally-curated || Data Type = code || Valid Values = pattern: "^.+$\n" || Example Values =  || Required? = No || Multiplicity =  || CDE Public ID = </v>
      </c>
    </row>
    <row r="29" spans="1:11" ht="72.5">
      <c r="A29" s="21" t="str">
        <f t="shared" si="1"/>
        <v>ICDC.study_arm.arm_description</v>
      </c>
      <c r="B29" s="425" t="s">
        <v>2200</v>
      </c>
      <c r="C29" s="425" t="s">
        <v>8044</v>
      </c>
      <c r="D29" s="10" t="s">
        <v>8045</v>
      </c>
      <c r="E29" s="21" t="s">
        <v>5793</v>
      </c>
      <c r="F29" s="21"/>
      <c r="G29" s="21"/>
      <c r="H29" s="10" t="s">
        <v>8046</v>
      </c>
      <c r="I29" s="21"/>
      <c r="J29" s="21"/>
      <c r="K29" s="1" t="str">
        <f t="shared" si="0"/>
        <v xml:space="preserve">Data Element Group = ICDC.study_arm || Data Element Name = arm_description || Definition =     Desc: Short description of the study arm
    Src: ICDC
(copied from adverse_event where it is expected to be moved from soon, so ICDC said to consider it done) || Data Type = string || Valid Values =  || Example Values =  || Required? = ??? || Multiplicity =  || CDE Public ID = </v>
      </c>
    </row>
    <row r="30" spans="1:11" ht="130.5">
      <c r="A30" s="21" t="str">
        <f t="shared" si="1"/>
        <v xml:space="preserve">ICDC.study_arm.arm_id </v>
      </c>
      <c r="B30" s="425" t="s">
        <v>2200</v>
      </c>
      <c r="C30" s="425" t="s">
        <v>8047</v>
      </c>
      <c r="D30" s="21" t="s">
        <v>8048</v>
      </c>
      <c r="E30" s="21" t="s">
        <v>5793</v>
      </c>
      <c r="F30" s="21"/>
      <c r="G30" s="21"/>
      <c r="H30" s="21" t="s">
        <v>6358</v>
      </c>
      <c r="I30" s="21"/>
      <c r="J30" s="21"/>
      <c r="K30" s="1" t="str">
        <f t="shared" si="0"/>
        <v xml:space="preserve">Data Element Group = ICDC.study_arm || Data Element Name = arm_id  || Definition = #potentially needed to differentiate between arms having the same name, but which actually belong to different studies. Proactively including sooner rather than later.
    Desc: A unique identifier via which study arms can be differentiated from one another across studies/trials
    Src: Internally-curated || Data Type = string || Valid Values =  || Example Values =  || Required? = No || Multiplicity =  || CDE Public ID = </v>
      </c>
    </row>
    <row r="31" spans="1:11" ht="29">
      <c r="A31" s="21" t="str">
        <f t="shared" si="1"/>
        <v>ICDC.study_arm.member_of(study)</v>
      </c>
      <c r="B31" s="425" t="s">
        <v>2200</v>
      </c>
      <c r="C31" s="425" t="s">
        <v>8049</v>
      </c>
      <c r="D31" s="21" t="s">
        <v>8050</v>
      </c>
      <c r="E31" s="21"/>
      <c r="F31" s="21"/>
      <c r="G31" s="21"/>
      <c r="H31" s="21"/>
      <c r="I31" s="21" t="s">
        <v>5816</v>
      </c>
      <c r="J31" s="21"/>
      <c r="K31" s="1" t="str">
        <f t="shared" si="0"/>
        <v xml:space="preserve">Data Element Group = ICDC.study_arm || Data Element Name = member_of(study) || Definition = (no description provided) || Data Type =  || Valid Values =  || Example Values =  || Required? =  || Multiplicity = many_to_one || CDE Public ID = </v>
      </c>
    </row>
    <row r="32" spans="1:11" ht="58">
      <c r="A32" s="21" t="str">
        <f t="shared" si="1"/>
        <v>ICDC.agent</v>
      </c>
      <c r="B32" s="425" t="s">
        <v>2340</v>
      </c>
      <c r="C32" s="425"/>
      <c r="D32" s="21" t="s">
        <v>8051</v>
      </c>
      <c r="E32" s="21"/>
      <c r="F32" s="21"/>
      <c r="G32" s="21"/>
      <c r="H32" s="21"/>
      <c r="I32" s="21"/>
      <c r="J32" s="21"/>
      <c r="K32" s="1" t="str">
        <f t="shared" si="0"/>
        <v xml:space="preserve">Data Element Group = ICDC.agent || Data Element Name =  || Definition = Category: clinical_trial
Assignment: extended
Class: secondary
Color: black || Data Type =  || Valid Values =  || Example Values =  || Required? =  || Multiplicity =  || CDE Public ID = </v>
      </c>
    </row>
    <row r="33" spans="1:11" ht="43.5">
      <c r="A33" s="21" t="str">
        <f t="shared" si="1"/>
        <v>ICDC.agent.medication</v>
      </c>
      <c r="B33" s="425" t="s">
        <v>2340</v>
      </c>
      <c r="C33" s="425" t="s">
        <v>8052</v>
      </c>
      <c r="D33" s="21" t="s">
        <v>8053</v>
      </c>
      <c r="E33" s="21" t="s">
        <v>8026</v>
      </c>
      <c r="F33" s="426" t="s">
        <v>8054</v>
      </c>
      <c r="G33" s="21"/>
      <c r="H33" s="10" t="s">
        <v>8046</v>
      </c>
      <c r="I33" s="21"/>
      <c r="J33" s="21"/>
      <c r="K33" s="1" t="str">
        <f t="shared" si="0"/>
        <v xml:space="preserve">Data Element Group = ICDC.agent || Data Element Name = medication || Definition =     Src: STUDY_MED_ADMIN/SDAD/1 || Data Type = (enumeration) || Valid Values = http://localhost/terms/domain/medication  || Example Values =  || Required? = ??? || Multiplicity =  || CDE Public ID = </v>
      </c>
    </row>
    <row r="34" spans="1:11" ht="29">
      <c r="A34" s="21" t="str">
        <f t="shared" si="1"/>
        <v>ICDC.agent.document_number</v>
      </c>
      <c r="B34" s="425" t="s">
        <v>2340</v>
      </c>
      <c r="C34" s="425" t="s">
        <v>8055</v>
      </c>
      <c r="D34" s="21" t="s">
        <v>8056</v>
      </c>
      <c r="E34" s="21" t="s">
        <v>8057</v>
      </c>
      <c r="F34" s="21"/>
      <c r="G34" s="21"/>
      <c r="H34" s="10" t="s">
        <v>8046</v>
      </c>
      <c r="I34" s="21"/>
      <c r="J34" s="21"/>
      <c r="K34" s="1" t="str">
        <f t="shared" si="0"/>
        <v xml:space="preserve">Data Element Group = ICDC.agent || Data Element Name = document_number || Definition =     Desc: S/N of the executed CRF
    Src: ALL || Data Type = pattern: "^R[0-9]+$\n" || Valid Values =  || Example Values =  || Required? = ??? || Multiplicity =  || CDE Public ID = </v>
      </c>
    </row>
    <row r="35" spans="1:11" ht="29">
      <c r="A35" s="21" t="str">
        <f t="shared" si="1"/>
        <v>ICDC.agent.of_study_arm(study_arm)</v>
      </c>
      <c r="B35" s="425" t="s">
        <v>2340</v>
      </c>
      <c r="C35" s="425" t="s">
        <v>8058</v>
      </c>
      <c r="D35" s="21" t="s">
        <v>8050</v>
      </c>
      <c r="E35" s="21"/>
      <c r="F35" s="21"/>
      <c r="G35" s="21"/>
      <c r="H35" s="21"/>
      <c r="I35" s="21" t="s">
        <v>5835</v>
      </c>
      <c r="J35" s="21"/>
      <c r="K35" s="1" t="str">
        <f t="shared" si="0"/>
        <v xml:space="preserve">Data Element Group = ICDC.agent || Data Element Name = of_study_arm(study_arm) || Definition = (no description provided) || Data Type =  || Valid Values =  || Example Values =  || Required? =  || Multiplicity = many_to_many || CDE Public ID = </v>
      </c>
    </row>
    <row r="36" spans="1:11" ht="58">
      <c r="A36" s="21" t="str">
        <f t="shared" si="1"/>
        <v>ICDC.cohort</v>
      </c>
      <c r="B36" s="425" t="s">
        <v>2421</v>
      </c>
      <c r="C36" s="425"/>
      <c r="D36" s="21" t="s">
        <v>8030</v>
      </c>
      <c r="E36" s="21"/>
      <c r="F36" s="21"/>
      <c r="G36" s="21"/>
      <c r="H36" s="21"/>
      <c r="I36" s="21"/>
      <c r="J36" s="21"/>
      <c r="K36" s="1" t="str">
        <f t="shared" si="0"/>
        <v xml:space="preserve">Data Element Group = ICDC.cohort || Data Element Name =  || Definition = Category: study
Assignment: core
Class: secondary
Color: black || Data Type =  || Valid Values =  || Example Values =  || Required? =  || Multiplicity =  || CDE Public ID = </v>
      </c>
    </row>
    <row r="37" spans="1:11" ht="101.5">
      <c r="A37" s="21" t="str">
        <f>CONCATENATE(B37,IF(ISBLANK(C37),"","."&amp;C37))</f>
        <v>ICDC.cohort.cohort_description</v>
      </c>
      <c r="B37" s="425" t="s">
        <v>2421</v>
      </c>
      <c r="C37" s="425" t="s">
        <v>8059</v>
      </c>
      <c r="D37" s="21" t="s">
        <v>8060</v>
      </c>
      <c r="E37" s="21" t="s">
        <v>5793</v>
      </c>
      <c r="F37" s="21"/>
      <c r="G37" s="21"/>
      <c r="H37" s="21" t="s">
        <v>6358</v>
      </c>
      <c r="I37" s="21"/>
      <c r="J37" s="21"/>
      <c r="K37" s="1" t="str">
        <f t="shared" si="0"/>
        <v xml:space="preserve">Data Element Group = ICDC.cohort || Data Element Name = cohort_description || Definition =     Desc: Where applicable, the nature of each cohort into which the study/trial has been divided, e.g. in studies examining the effects of multiple doses of a therapeutic agent, the name and dose of the therapeutic agent used in any given cohort
    Src: Internally-curated || Data Type = string || Valid Values =  || Example Values =  || Required? = No || Multiplicity =  || CDE Public ID = </v>
      </c>
    </row>
    <row r="38" spans="1:11" ht="130.5">
      <c r="A38" s="21" t="str">
        <f t="shared" si="1"/>
        <v>ICDC.cohort.cohort_dose</v>
      </c>
      <c r="B38" s="425" t="s">
        <v>2421</v>
      </c>
      <c r="C38" s="425" t="s">
        <v>8061</v>
      </c>
      <c r="D38" s="21" t="s">
        <v>8062</v>
      </c>
      <c r="E38" s="21" t="s">
        <v>5793</v>
      </c>
      <c r="F38" s="21"/>
      <c r="G38" s="21"/>
      <c r="H38" s="21" t="s">
        <v>6358</v>
      </c>
      <c r="I38" s="21"/>
      <c r="J38" s="21"/>
      <c r="K38" s="1" t="str">
        <f t="shared" si="0"/>
        <v xml:space="preserve">Data Element Group = ICDC.cohort || Data Element Name = cohort_dose || Definition =     Desc: The intended or protocol dose of the therapeutic agnet used in any given cohort
    Src: Internally-curated
    # setting this as string so as to accommodate a lack of consistency in the way in which dosing is quoted within the COTC007B study, which will otherwise confound data loading for MVP || Data Type = string || Valid Values =  || Example Values =  || Required? = No || Multiplicity =  || CDE Public ID = </v>
      </c>
    </row>
    <row r="39" spans="1:11" ht="101.5">
      <c r="A39" s="21" t="str">
        <f t="shared" si="1"/>
        <v>ICDC.cohort.cohort_id</v>
      </c>
      <c r="B39" s="425" t="s">
        <v>2421</v>
      </c>
      <c r="C39" s="425" t="s">
        <v>8063</v>
      </c>
      <c r="D39" s="21" t="s">
        <v>8064</v>
      </c>
      <c r="E39" s="21" t="s">
        <v>5793</v>
      </c>
      <c r="F39" s="21"/>
      <c r="G39" s="21"/>
      <c r="H39" s="21" t="s">
        <v>6358</v>
      </c>
      <c r="I39" s="21"/>
      <c r="J39" s="21"/>
      <c r="K39" s="1" t="str">
        <f t="shared" si="0"/>
        <v xml:space="preserve">Data Element Group = ICDC.cohort || Data Element Name = cohort_id || Definition =     Desc: A unique identifier via which cohorts can be differentiated from one another across studies/trials
    Src: Internally-curated
# needed to differentiate between cohorts that share values for cohort description, but which actually belong to different studies || Data Type = string || Valid Values =  || Example Values =  || Required? = No || Multiplicity =  || CDE Public ID = </v>
      </c>
    </row>
    <row r="40" spans="1:11" ht="29">
      <c r="A40" s="21" t="str">
        <f t="shared" si="1"/>
        <v>ICDC.cohort.member_of(study_arm)</v>
      </c>
      <c r="B40" s="425" t="s">
        <v>2421</v>
      </c>
      <c r="C40" s="425" t="s">
        <v>8065</v>
      </c>
      <c r="D40" s="21" t="s">
        <v>8050</v>
      </c>
      <c r="E40" s="21"/>
      <c r="F40" s="21"/>
      <c r="G40" s="21"/>
      <c r="H40" s="21"/>
      <c r="I40" s="21" t="s">
        <v>5816</v>
      </c>
      <c r="J40" s="21"/>
      <c r="K40" s="1" t="str">
        <f t="shared" si="0"/>
        <v xml:space="preserve">Data Element Group = ICDC.cohort || Data Element Name = member_of(study_arm) || Definition = (no description provided) || Data Type =  || Valid Values =  || Example Values =  || Required? =  || Multiplicity = many_to_one || CDE Public ID = </v>
      </c>
    </row>
    <row r="41" spans="1:11" ht="43.5">
      <c r="A41" s="21" t="str">
        <f t="shared" si="1"/>
        <v>ICDC.cohort.member_of(study)</v>
      </c>
      <c r="B41" s="425" t="s">
        <v>2421</v>
      </c>
      <c r="C41" s="425" t="s">
        <v>8049</v>
      </c>
      <c r="D41" s="21" t="s">
        <v>8066</v>
      </c>
      <c r="E41" s="21"/>
      <c r="F41" s="21"/>
      <c r="G41" s="21"/>
      <c r="H41" s="21"/>
      <c r="I41" s="21" t="s">
        <v>5816</v>
      </c>
      <c r="J41" s="21"/>
      <c r="K41" s="1" t="str">
        <f t="shared" si="0"/>
        <v xml:space="preserve">Data Element Group = ICDC.cohort || Data Element Name = member_of(study) || Definition = # to accommodate a Study having Cases that should be grouped into Cohorts, but where Study Arms do not apply || Data Type =  || Valid Values =  || Example Values =  || Required? =  || Multiplicity = many_to_one || CDE Public ID = </v>
      </c>
    </row>
    <row r="42" spans="1:11" ht="58">
      <c r="A42" s="21" t="str">
        <f t="shared" si="1"/>
        <v>ICDC.case</v>
      </c>
      <c r="B42" s="425" t="s">
        <v>1273</v>
      </c>
      <c r="C42" s="425"/>
      <c r="D42" s="21" t="s">
        <v>8067</v>
      </c>
      <c r="E42" s="21"/>
      <c r="F42" s="21"/>
      <c r="G42" s="21"/>
      <c r="H42" s="21" t="s">
        <v>6082</v>
      </c>
      <c r="I42" s="21"/>
      <c r="J42" s="21"/>
      <c r="K42" s="1" t="str">
        <f t="shared" si="0"/>
        <v xml:space="preserve">Data Element Group = ICDC.case || Data Element Name =  || Definition = Category: case
Assignment: core
Class: primary
Color: black || Data Type =  || Valid Values =  || Example Values =  || Required? = Yes || Multiplicity =  || CDE Public ID = </v>
      </c>
    </row>
    <row r="43" spans="1:11" ht="203">
      <c r="A43" s="21" t="str">
        <f t="shared" si="1"/>
        <v>ICDC.case.case_id</v>
      </c>
      <c r="B43" s="425" t="s">
        <v>1273</v>
      </c>
      <c r="C43" s="425" t="s">
        <v>5836</v>
      </c>
      <c r="D43" s="21" t="s">
        <v>8068</v>
      </c>
      <c r="E43" s="21" t="s">
        <v>5793</v>
      </c>
      <c r="F43" s="21"/>
      <c r="G43" s="21"/>
      <c r="H43" s="21" t="s">
        <v>6082</v>
      </c>
      <c r="I43" s="21"/>
      <c r="J43" s="21"/>
      <c r="K43" s="1" t="str">
        <f t="shared" si="0"/>
        <v xml:space="preserve">Data Element Group = ICDC.case || Data Element Name = case_id || Definition =     Desc: The globally unique ID by which any given patient/subject/donor can be unambiguously identified and displayed across studies/trials; specifically the value of patient_id as supplied by the data submitter, prefixed with the appropriate ICDC study code during data transformation
    #Crf_id:
    #Desc: globally unique ID for the specific instance of the COTC Enrollment case
      #report form via which the patient was enrolled into the study/trial
    #Src: ENROLLMENT/ENROLL/1
    #Type: TBD || Data Type = string || Valid Values =  || Example Values =  || Required? = Yes || Multiplicity =  || CDE Public ID = </v>
      </c>
    </row>
    <row r="44" spans="1:11" ht="116">
      <c r="A44" s="21" t="str">
        <f t="shared" si="1"/>
        <v>ICDC.case.patient_id</v>
      </c>
      <c r="B44" s="425" t="s">
        <v>1273</v>
      </c>
      <c r="C44" s="425" t="s">
        <v>8069</v>
      </c>
      <c r="D44" s="21" t="s">
        <v>8070</v>
      </c>
      <c r="E44" s="21" t="s">
        <v>5793</v>
      </c>
      <c r="F44" s="21"/>
      <c r="G44" s="21"/>
      <c r="H44" s="21" t="s">
        <v>6082</v>
      </c>
      <c r="I44" s="21"/>
      <c r="J44" s="21"/>
      <c r="K44" s="1" t="str">
        <f t="shared" si="0"/>
        <v xml:space="preserve">Data Element Group = ICDC.case || Data Element Name = patient_id || Definition =     Desc: The preferred ID by which the data submitter uniquely identifies any given patient/subject/donor, at least within a single study/trial, recorded exactly as provided by the data submitter; once prefixed with the appropriate ICDC study code during data transformation, values of Patient ID become Case IDs || Data Type = string || Valid Values =  || Example Values =  || Required? = Yes || Multiplicity =  || CDE Public ID = </v>
      </c>
    </row>
    <row r="45" spans="1:11" ht="43.5">
      <c r="A45" s="21" t="str">
        <f t="shared" si="1"/>
        <v>ICDC.case.patient_first_name</v>
      </c>
      <c r="B45" s="425" t="s">
        <v>1273</v>
      </c>
      <c r="C45" s="425" t="s">
        <v>8071</v>
      </c>
      <c r="D45" s="21" t="s">
        <v>8072</v>
      </c>
      <c r="E45" s="21" t="s">
        <v>5793</v>
      </c>
      <c r="F45" s="21"/>
      <c r="G45" s="21"/>
      <c r="H45" s="21" t="s">
        <v>6358</v>
      </c>
      <c r="I45" s="21"/>
      <c r="J45" s="21"/>
      <c r="K45" s="1" t="str">
        <f t="shared" si="0"/>
        <v xml:space="preserve">Data Element Group = ICDC.case || Data Element Name = patient_first_name || Definition =     Desc: Where available, the name given to the patient/subject/donor
 || Data Type = string || Valid Values =  || Example Values =  || Required? = No || Multiplicity =  || CDE Public ID = </v>
      </c>
    </row>
    <row r="46" spans="1:11" ht="29">
      <c r="A46" s="21" t="str">
        <f t="shared" si="1"/>
        <v>ICDC.case.crf_id</v>
      </c>
      <c r="B46" s="425" t="s">
        <v>1273</v>
      </c>
      <c r="C46" s="425" t="s">
        <v>8073</v>
      </c>
      <c r="D46" s="10" t="s">
        <v>8074</v>
      </c>
      <c r="E46" s="21"/>
      <c r="F46" s="21"/>
      <c r="G46" s="21"/>
      <c r="H46" s="21" t="s">
        <v>8075</v>
      </c>
      <c r="I46" s="21"/>
      <c r="J46" s="21"/>
      <c r="K46" s="1" t="str">
        <f t="shared" si="0"/>
        <v xml:space="preserve">Data Element Group = ICDC.case || Data Element Name = crf_id || Definition = not specifically described for this node in icdc-model-props.yml file || Data Type =  || Valid Values =  || Example Values =  || Required? = ? || Multiplicity =  || CDE Public ID = </v>
      </c>
    </row>
    <row r="47" spans="1:11" ht="29">
      <c r="A47" s="21" t="str">
        <f t="shared" si="1"/>
        <v>ICDC.case.member_of(cohort)</v>
      </c>
      <c r="B47" s="425" t="s">
        <v>1273</v>
      </c>
      <c r="C47" s="425" t="s">
        <v>8076</v>
      </c>
      <c r="D47" s="21" t="s">
        <v>8050</v>
      </c>
      <c r="E47" s="21"/>
      <c r="F47" s="21"/>
      <c r="G47" s="21"/>
      <c r="H47" s="21"/>
      <c r="I47" s="21" t="s">
        <v>5816</v>
      </c>
      <c r="J47" s="21"/>
      <c r="K47" s="1" t="str">
        <f t="shared" si="0"/>
        <v xml:space="preserve">Data Element Group = ICDC.case || Data Element Name = member_of(cohort) || Definition = (no description provided) || Data Type =  || Valid Values =  || Example Values =  || Required? =  || Multiplicity = many_to_one || CDE Public ID = </v>
      </c>
    </row>
    <row r="48" spans="1:11" ht="43.5">
      <c r="A48" s="21" t="str">
        <f t="shared" si="1"/>
        <v>ICDC.case.member_of(study)</v>
      </c>
      <c r="B48" s="425" t="s">
        <v>1273</v>
      </c>
      <c r="C48" s="425" t="s">
        <v>8049</v>
      </c>
      <c r="D48" s="21" t="s">
        <v>8077</v>
      </c>
      <c r="E48" s="21"/>
      <c r="F48" s="21"/>
      <c r="G48" s="21"/>
      <c r="H48" s="21"/>
      <c r="I48" s="21" t="s">
        <v>5816</v>
      </c>
      <c r="J48" s="21"/>
      <c r="K48" s="1" t="str">
        <f t="shared" si="0"/>
        <v xml:space="preserve">Data Element Group = ICDC.case || Data Element Name = member_of(study) || Definition = to accommodate Cases not mapped to any Cohort, either due to error or by design || Data Type =  || Valid Values =  || Example Values =  || Required? =  || Multiplicity = many_to_one || CDE Public ID = </v>
      </c>
    </row>
    <row r="49" spans="1:11" ht="29">
      <c r="A49" s="21" t="str">
        <f t="shared" si="1"/>
        <v>ICDC.case.of_study_arm(study_arm)</v>
      </c>
      <c r="B49" s="425" t="s">
        <v>1273</v>
      </c>
      <c r="C49" s="425" t="s">
        <v>8058</v>
      </c>
      <c r="D49" s="21" t="s">
        <v>8050</v>
      </c>
      <c r="E49" s="21"/>
      <c r="F49" s="21"/>
      <c r="G49" s="21"/>
      <c r="H49" s="21"/>
      <c r="I49" s="21" t="s">
        <v>5816</v>
      </c>
      <c r="J49" s="21"/>
      <c r="K49" s="1" t="str">
        <f t="shared" si="0"/>
        <v xml:space="preserve">Data Element Group = ICDC.case || Data Element Name = of_study_arm(study_arm) || Definition = (no description provided) || Data Type =  || Valid Values =  || Example Values =  || Required? =  || Multiplicity = many_to_one || CDE Public ID = </v>
      </c>
    </row>
    <row r="50" spans="1:11" ht="31">
      <c r="A50" s="21" t="str">
        <f t="shared" si="1"/>
        <v>ICDC.case.had_adverse_event(adverse_event)</v>
      </c>
      <c r="B50" s="425" t="s">
        <v>1273</v>
      </c>
      <c r="C50" s="425" t="s">
        <v>8078</v>
      </c>
      <c r="D50" s="21" t="s">
        <v>8050</v>
      </c>
      <c r="E50" s="21"/>
      <c r="F50" s="21"/>
      <c r="G50" s="21"/>
      <c r="H50" s="21"/>
      <c r="I50" s="21" t="s">
        <v>5816</v>
      </c>
      <c r="J50" s="21"/>
      <c r="K50" s="1" t="str">
        <f t="shared" si="0"/>
        <v xml:space="preserve">Data Element Group = ICDC.case || Data Element Name = had_adverse_event(adverse_event) || Definition = (no description provided) || Data Type =  || Valid Values =  || Example Values =  || Required? =  || Multiplicity = many_to_one || CDE Public ID = </v>
      </c>
    </row>
    <row r="51" spans="1:11" ht="29">
      <c r="A51" s="21" t="str">
        <f t="shared" si="1"/>
        <v>ICDC.case.went_off_study(off_study)</v>
      </c>
      <c r="B51" s="425" t="s">
        <v>1273</v>
      </c>
      <c r="C51" s="425" t="s">
        <v>8079</v>
      </c>
      <c r="D51" s="21" t="s">
        <v>8050</v>
      </c>
      <c r="E51" s="21"/>
      <c r="F51" s="21"/>
      <c r="G51" s="21"/>
      <c r="H51" s="21"/>
      <c r="I51" s="21" t="s">
        <v>8080</v>
      </c>
      <c r="J51" s="21"/>
      <c r="K51" s="1" t="str">
        <f t="shared" si="0"/>
        <v xml:space="preserve">Data Element Group = ICDC.case || Data Element Name = went_off_study(off_study) || Definition = (no description provided) || Data Type =  || Valid Values =  || Example Values =  || Required? =  || Multiplicity = one_to_one || CDE Public ID = </v>
      </c>
    </row>
    <row r="52" spans="1:11" ht="31">
      <c r="A52" s="21" t="str">
        <f t="shared" si="1"/>
        <v>ICDC.case.went_off_treatment(off_treatment)</v>
      </c>
      <c r="B52" s="425" t="s">
        <v>1273</v>
      </c>
      <c r="C52" s="425" t="s">
        <v>8081</v>
      </c>
      <c r="D52" s="21" t="s">
        <v>8050</v>
      </c>
      <c r="E52" s="21"/>
      <c r="F52" s="21"/>
      <c r="G52" s="21"/>
      <c r="H52" s="21"/>
      <c r="I52" s="21" t="s">
        <v>8080</v>
      </c>
      <c r="J52" s="21"/>
      <c r="K52" s="1" t="str">
        <f t="shared" si="0"/>
        <v xml:space="preserve">Data Element Group = ICDC.case || Data Element Name = went_off_treatment(off_treatment) || Definition = (no description provided) || Data Type =  || Valid Values =  || Example Values =  || Required? =  || Multiplicity = one_to_one || CDE Public ID = </v>
      </c>
    </row>
    <row r="53" spans="1:11" ht="29">
      <c r="A53" s="21" t="str">
        <f t="shared" si="1"/>
        <v>ICDC.case.represents(canine_individual)</v>
      </c>
      <c r="B53" s="425" t="s">
        <v>1273</v>
      </c>
      <c r="C53" s="425" t="s">
        <v>8082</v>
      </c>
      <c r="D53" s="21" t="s">
        <v>8050</v>
      </c>
      <c r="E53" s="21"/>
      <c r="F53" s="21"/>
      <c r="G53" s="21"/>
      <c r="H53" s="21"/>
      <c r="I53" s="21" t="s">
        <v>5816</v>
      </c>
      <c r="J53" s="21"/>
      <c r="K53" s="1" t="str">
        <f t="shared" si="0"/>
        <v xml:space="preserve">Data Element Group = ICDC.case || Data Element Name = represents(canine_individual) || Definition = (no description provided) || Data Type =  || Valid Values =  || Example Values =  || Required? =  || Multiplicity = many_to_one || CDE Public ID = </v>
      </c>
    </row>
    <row r="54" spans="1:11" ht="58">
      <c r="A54" s="21" t="str">
        <f t="shared" si="1"/>
        <v>ICDC.registration</v>
      </c>
      <c r="B54" s="425" t="s">
        <v>8083</v>
      </c>
      <c r="C54" s="425"/>
      <c r="D54" s="21" t="s">
        <v>8084</v>
      </c>
      <c r="E54" s="21"/>
      <c r="F54" s="21"/>
      <c r="G54" s="21"/>
      <c r="H54" s="21"/>
      <c r="I54" s="21"/>
      <c r="J54" s="21"/>
      <c r="K54" s="1" t="str">
        <f t="shared" si="0"/>
        <v xml:space="preserve">Data Element Group = ICDC.registration || Data Element Name =  || Definition = Category: case
Assignment: core
Class: secondary
Color: black || Data Type =  || Valid Values =  || Example Values =  || Required? =  || Multiplicity =  || CDE Public ID = </v>
      </c>
    </row>
    <row r="55" spans="1:11" ht="101.5">
      <c r="A55" s="21" t="str">
        <f t="shared" si="1"/>
        <v>ICDC.registration.registration_origin</v>
      </c>
      <c r="B55" s="425" t="s">
        <v>8083</v>
      </c>
      <c r="C55" s="425" t="s">
        <v>8085</v>
      </c>
      <c r="D55" s="21" t="s">
        <v>8086</v>
      </c>
      <c r="E55" s="21" t="s">
        <v>5793</v>
      </c>
      <c r="F55" s="21"/>
      <c r="G55" s="21"/>
      <c r="H55" s="21" t="s">
        <v>6082</v>
      </c>
      <c r="I55" s="21"/>
      <c r="J55" s="21"/>
      <c r="K55" s="1" t="str">
        <f t="shared" si="0"/>
        <v xml:space="preserve">Data Element Group = ICDC.registration || Data Element Name = registration_origin || Definition =     Desc: The entity with which each registration ID is directly associated, for example, an ICDC study, as denoted by the appropriate study code, or the biobank or tissue repository from which samples for a study/trial participant were acquired, as denoted by the appropriate acronym || Data Type = string || Valid Values =  || Example Values =  || Required? = Yes || Multiplicity =  || CDE Public ID = </v>
      </c>
    </row>
    <row r="56" spans="1:11" ht="43.5">
      <c r="A56" s="21" t="str">
        <f t="shared" si="1"/>
        <v>ICDC.registration.registration_id</v>
      </c>
      <c r="B56" s="425" t="s">
        <v>8083</v>
      </c>
      <c r="C56" s="425" t="s">
        <v>8087</v>
      </c>
      <c r="D56" s="21" t="s">
        <v>8088</v>
      </c>
      <c r="E56" s="21" t="s">
        <v>5793</v>
      </c>
      <c r="F56" s="21"/>
      <c r="G56" s="21"/>
      <c r="H56" s="21" t="s">
        <v>6082</v>
      </c>
      <c r="I56" s="21"/>
      <c r="J56" s="21"/>
      <c r="K56" s="1" t="str">
        <f t="shared" si="0"/>
        <v xml:space="preserve">Data Element Group = ICDC.registration || Data Element Name = registration_id || Definition =     Desc: Any ID used by a data submitter to identify a patient/subject/donor, either locally or globally || Data Type = string || Valid Values =  || Example Values =  || Required? = Yes || Multiplicity =  || CDE Public ID = </v>
      </c>
    </row>
    <row r="57" spans="1:11" ht="29">
      <c r="A57" s="21" t="str">
        <f t="shared" si="1"/>
        <v>ICDC.registration.of_case(case)</v>
      </c>
      <c r="B57" s="425" t="s">
        <v>8083</v>
      </c>
      <c r="C57" s="425" t="s">
        <v>8089</v>
      </c>
      <c r="D57" s="21" t="s">
        <v>8050</v>
      </c>
      <c r="E57" s="21"/>
      <c r="F57" s="21"/>
      <c r="G57" s="21"/>
      <c r="H57" s="21"/>
      <c r="I57" s="21" t="s">
        <v>5835</v>
      </c>
      <c r="J57" s="21"/>
      <c r="K57" s="1" t="str">
        <f t="shared" si="0"/>
        <v xml:space="preserve">Data Element Group = ICDC.registration || Data Element Name = of_case(case) || Definition = (no description provided) || Data Type =  || Valid Values =  || Example Values =  || Required? =  || Multiplicity = many_to_many || CDE Public ID = </v>
      </c>
    </row>
    <row r="58" spans="1:11" ht="58">
      <c r="A58" s="21" t="str">
        <f t="shared" si="1"/>
        <v>ICDC.biospecimen_source</v>
      </c>
      <c r="B58" s="425" t="s">
        <v>8090</v>
      </c>
      <c r="C58" s="425"/>
      <c r="D58" s="21" t="s">
        <v>8091</v>
      </c>
      <c r="E58" s="21"/>
      <c r="F58" s="21"/>
      <c r="G58" s="21"/>
      <c r="H58" s="21"/>
      <c r="I58" s="21"/>
      <c r="J58" s="21"/>
      <c r="K58" s="1" t="str">
        <f t="shared" si="0"/>
        <v xml:space="preserve">Data Element Group = ICDC.biospecimen_source || Data Element Name =  || Definition = Category: biospecimen
Assignment: core
Class: secondary
Color: black || Data Type =  || Valid Values =  || Example Values =  || Required? =  || Multiplicity =  || CDE Public ID = </v>
      </c>
    </row>
    <row r="59" spans="1:11" ht="72.5">
      <c r="A59" s="21" t="str">
        <f t="shared" si="1"/>
        <v>ICDC.biospecimen_source.biospecimen_repository_acronym</v>
      </c>
      <c r="B59" s="425" t="s">
        <v>8090</v>
      </c>
      <c r="C59" s="425" t="s">
        <v>8092</v>
      </c>
      <c r="D59" s="21" t="s">
        <v>8093</v>
      </c>
      <c r="E59" s="21" t="s">
        <v>5793</v>
      </c>
      <c r="F59" s="21"/>
      <c r="G59" s="21"/>
      <c r="H59" s="21" t="s">
        <v>6082</v>
      </c>
      <c r="I59" s="21"/>
      <c r="J59" s="21"/>
      <c r="K59" s="1" t="str">
        <f t="shared" si="0"/>
        <v xml:space="preserve">Data Element Group = ICDC.biospecimen_source || Data Element Name = biospecimen_repository_acronym || Definition =     Desc: The name of the biobank or tissue repository from which or to which samples for any given patient/subject/donor were acquired or submitted, expressed in the form of an acronym || Data Type = string || Valid Values =  || Example Values =  || Required? = Yes || Multiplicity =  || CDE Public ID = </v>
      </c>
    </row>
    <row r="60" spans="1:11" ht="72.5">
      <c r="A60" s="21" t="str">
        <f t="shared" si="1"/>
        <v>ICDC.biospecimen_source.biospecimen_repository_full_name</v>
      </c>
      <c r="B60" s="425" t="s">
        <v>8090</v>
      </c>
      <c r="C60" s="425" t="s">
        <v>8094</v>
      </c>
      <c r="D60" s="21" t="s">
        <v>8095</v>
      </c>
      <c r="E60" s="21" t="s">
        <v>5793</v>
      </c>
      <c r="F60" s="21"/>
      <c r="G60" s="21"/>
      <c r="H60" s="21" t="s">
        <v>6082</v>
      </c>
      <c r="I60" s="21"/>
      <c r="J60" s="21"/>
      <c r="K60" s="1" t="str">
        <f t="shared" si="0"/>
        <v xml:space="preserve">Data Element Group = ICDC.biospecimen_source || Data Element Name = biospecimen_repository_full_name || Definition =     Desc: The name of the biobank or tissue repository from which or to which samples for any given patient/subject/donor were acquired or submitted, expressed in full text form || Data Type = string || Valid Values =  || Example Values =  || Required? = Yes || Multiplicity =  || CDE Public ID = </v>
      </c>
    </row>
    <row r="61" spans="1:11" ht="58">
      <c r="A61" s="21" t="str">
        <f t="shared" si="1"/>
        <v>ICDC.canine_individual</v>
      </c>
      <c r="B61" s="425" t="s">
        <v>8096</v>
      </c>
      <c r="C61" s="425"/>
      <c r="D61" s="21" t="s">
        <v>8084</v>
      </c>
      <c r="E61" s="21"/>
      <c r="F61" s="21"/>
      <c r="G61" s="21"/>
      <c r="H61" s="21"/>
      <c r="I61" s="21"/>
      <c r="J61" s="21"/>
      <c r="K61" s="1" t="str">
        <f t="shared" si="0"/>
        <v xml:space="preserve">Data Element Group = ICDC.canine_individual || Data Element Name =  || Definition = Category: case
Assignment: core
Class: secondary
Color: black || Data Type =  || Valid Values =  || Example Values =  || Required? =  || Multiplicity =  || CDE Public ID = </v>
      </c>
    </row>
    <row r="62" spans="1:11" ht="130.5">
      <c r="A62" s="21" t="str">
        <f t="shared" si="1"/>
        <v>ICDC.canine_individual.canine_individual_id</v>
      </c>
      <c r="B62" s="425" t="s">
        <v>8096</v>
      </c>
      <c r="C62" s="425" t="s">
        <v>8097</v>
      </c>
      <c r="D62" s="21" t="s">
        <v>8098</v>
      </c>
      <c r="E62" s="21" t="s">
        <v>5793</v>
      </c>
      <c r="F62" s="21"/>
      <c r="G62" s="21"/>
      <c r="H62" s="21" t="s">
        <v>6082</v>
      </c>
      <c r="I62" s="21"/>
      <c r="J62" s="21"/>
      <c r="K62" s="1" t="str">
        <f t="shared" si="0"/>
        <v xml:space="preserve">Data Element Group = ICDC.canine_individual || Data Element Name = canine_individual_id || Definition =     Desc: A unique numerical ID, which, based upon the existence of registration-based matches between two or more study-specific cases, is auto-generated by the data loader, and which thereby tethers matching cases to the single underlying multi-study participant
    Src: Loader-generated
    Auto: true || Data Type = string || Valid Values =  || Example Values =  || Required? = Yes || Multiplicity =  || CDE Public ID = </v>
      </c>
    </row>
    <row r="63" spans="1:11" ht="58">
      <c r="A63" s="21" t="str">
        <f t="shared" si="1"/>
        <v>ICDC.demographic</v>
      </c>
      <c r="B63" s="425" t="s">
        <v>1290</v>
      </c>
      <c r="C63" s="425"/>
      <c r="D63" s="21" t="s">
        <v>8067</v>
      </c>
      <c r="E63" s="21"/>
      <c r="F63" s="21"/>
      <c r="G63" s="21"/>
      <c r="H63" s="21" t="s">
        <v>6082</v>
      </c>
      <c r="I63" s="21"/>
      <c r="J63" s="21"/>
      <c r="K63" s="1" t="str">
        <f t="shared" si="0"/>
        <v xml:space="preserve">Data Element Group = ICDC.demographic || Data Element Name =  || Definition = Category: case
Assignment: core
Class: primary
Color: black || Data Type =  || Valid Values =  || Example Values =  || Required? = Yes || Multiplicity =  || CDE Public ID = </v>
      </c>
    </row>
    <row r="64" spans="1:11" ht="58">
      <c r="A64" s="21" t="str">
        <f t="shared" si="1"/>
        <v>ICDC.demographic.breed</v>
      </c>
      <c r="B64" s="425" t="s">
        <v>1290</v>
      </c>
      <c r="C64" s="425" t="s">
        <v>8099</v>
      </c>
      <c r="D64" s="21" t="s">
        <v>8100</v>
      </c>
      <c r="E64" s="21" t="s">
        <v>8026</v>
      </c>
      <c r="F64" s="426" t="s">
        <v>8101</v>
      </c>
      <c r="G64" s="21"/>
      <c r="H64" s="21" t="s">
        <v>6082</v>
      </c>
      <c r="I64" s="21"/>
      <c r="J64" s="21"/>
      <c r="K64" s="1" t="str">
        <f t="shared" si="0"/>
        <v xml:space="preserve">Data Element Group = ICDC.demographic || Data Element Name = breed || Definition =     Desc: The specific breed of the canine patient/subject/donor, per the list of breeds officially recognized by the American Kennel Club || Data Type = (enumeration) || Valid Values = http://localhost/terms/domain/breed || Example Values =  || Required? = Yes || Multiplicity =  || CDE Public ID = </v>
      </c>
    </row>
    <row r="65" spans="1:11" ht="58">
      <c r="A65" s="21" t="str">
        <f t="shared" si="1"/>
        <v>ICDC.demographic.patient_age_at_enrollment</v>
      </c>
      <c r="B65" s="425" t="s">
        <v>1290</v>
      </c>
      <c r="C65" s="425" t="s">
        <v>8102</v>
      </c>
      <c r="D65" s="21" t="s">
        <v>8103</v>
      </c>
      <c r="E65" s="21" t="s">
        <v>8104</v>
      </c>
      <c r="F65" s="21"/>
      <c r="G65" s="21"/>
      <c r="H65" s="21" t="s">
        <v>6358</v>
      </c>
      <c r="I65" s="21"/>
      <c r="J65" s="21"/>
      <c r="K65" s="1" t="str">
        <f t="shared" si="0"/>
        <v xml:space="preserve">Data Element Group = ICDC.demographic || Data Element Name = patient_age_at_enrollment || Definition =     Desc: The age the canine patient/subject/donor as of study/trial enrollment, expressed in standard human years, as opposed to dog years || Data Type = number with units as years || Valid Values =  || Example Values =  || Required? = No || Multiplicity =  || CDE Public ID = </v>
      </c>
    </row>
    <row r="66" spans="1:11" ht="29">
      <c r="A66" s="21" t="str">
        <f t="shared" si="1"/>
        <v>ICDC.demographic.date_of_birth</v>
      </c>
      <c r="B66" s="425" t="s">
        <v>1290</v>
      </c>
      <c r="C66" s="425" t="s">
        <v>8105</v>
      </c>
      <c r="D66" s="21" t="s">
        <v>8106</v>
      </c>
      <c r="E66" s="21" t="s">
        <v>8019</v>
      </c>
      <c r="F66" s="21"/>
      <c r="G66" s="21"/>
      <c r="H66" s="21" t="s">
        <v>6358</v>
      </c>
      <c r="I66" s="21"/>
      <c r="J66" s="21"/>
      <c r="K66" s="1" t="str">
        <f t="shared" si="0"/>
        <v xml:space="preserve">Data Element Group = ICDC.demographic || Data Element Name = date_of_birth || Definition =     Desc: The date of birth of the canine patient/subject/donor || Data Type = datetime || Valid Values =  || Example Values =  || Required? = No || Multiplicity =  || CDE Public ID = </v>
      </c>
    </row>
    <row r="67" spans="1:11" ht="58">
      <c r="A67" s="21" t="str">
        <f t="shared" si="1"/>
        <v>ICDC.demographic.sex</v>
      </c>
      <c r="B67" s="425" t="s">
        <v>1290</v>
      </c>
      <c r="C67" s="425" t="s">
        <v>8107</v>
      </c>
      <c r="D67" s="21" t="s">
        <v>8108</v>
      </c>
      <c r="E67" s="21" t="s">
        <v>8026</v>
      </c>
      <c r="F67" s="21"/>
      <c r="G67" s="21" t="s">
        <v>8109</v>
      </c>
      <c r="H67" s="21" t="s">
        <v>6082</v>
      </c>
      <c r="I67" s="21"/>
      <c r="J67" s="21"/>
      <c r="K67" s="1" t="str">
        <f t="shared" ref="K67:K130" si="2">"Data Element Group = "&amp;B67&amp;" || Data Element Name = "&amp;C67&amp;" || Definition = "&amp;D67&amp;" || Data Type = "&amp;E67&amp;" || Valid Values = "&amp;F67&amp;" || Example Values = "&amp;G67&amp;" || Required? = "&amp;H67&amp;" || Multiplicity = "&amp;I67&amp;" || CDE Public ID = "&amp;J67</f>
        <v xml:space="preserve">Data Element Group = ICDC.demographic || Data Element Name = sex || Definition =     Desc: The biological sex of the patient/subject/donor || Data Type = (enumeration) || Valid Values =  || Example Values = Male
Female
Unknown || Required? = Yes || Multiplicity =  || CDE Public ID = </v>
      </c>
    </row>
    <row r="68" spans="1:11" ht="72.5">
      <c r="A68" s="21" t="str">
        <f t="shared" si="1"/>
        <v>ICDC.demographic.weight</v>
      </c>
      <c r="B68" s="425" t="s">
        <v>1290</v>
      </c>
      <c r="C68" s="425" t="s">
        <v>7275</v>
      </c>
      <c r="D68" s="21" t="s">
        <v>8110</v>
      </c>
      <c r="E68" s="21" t="s">
        <v>8111</v>
      </c>
      <c r="F68" s="21"/>
      <c r="G68" s="21"/>
      <c r="H68" s="21" t="s">
        <v>6358</v>
      </c>
      <c r="I68" s="21"/>
      <c r="J68" s="21"/>
      <c r="K68" s="1" t="str">
        <f t="shared" si="2"/>
        <v xml:space="preserve">Data Element Group = ICDC.demographic || Data Element Name = weight || Definition =     Desc: The weight of the patient/subject/donor at the time of study/trial enrollment and/or biospecimens being acquired, at least in the case of studies that are not longitudinal in nature || Data Type = number with units as kg || Valid Values =  || Example Values =  || Required? = No || Multiplicity =  || CDE Public ID = </v>
      </c>
    </row>
    <row r="69" spans="1:11" ht="72.5">
      <c r="A69" s="21" t="str">
        <f t="shared" si="1"/>
        <v>ICDC.demographic.neutered_indicator</v>
      </c>
      <c r="B69" s="425" t="s">
        <v>1290</v>
      </c>
      <c r="C69" s="425" t="s">
        <v>8112</v>
      </c>
      <c r="D69" s="21" t="s">
        <v>8113</v>
      </c>
      <c r="E69" s="21" t="s">
        <v>8026</v>
      </c>
      <c r="F69" s="21"/>
      <c r="G69" s="21" t="s">
        <v>6490</v>
      </c>
      <c r="H69" s="21" t="s">
        <v>6082</v>
      </c>
      <c r="I69" s="21"/>
      <c r="J69" s="21"/>
      <c r="K69" s="1" t="str">
        <f t="shared" si="2"/>
        <v xml:space="preserve">Data Element Group = ICDC.demographic || Data Element Name = neutered_indicator || Definition =     Desc: Indicator as to whether the patient/subject/donor has been either spayed (female subjects) or neutered (male subjects) || Data Type = (enumeration) || Valid Values =  || Example Values = Yes
No
Unknown || Required? = Yes || Multiplicity =  || CDE Public ID = </v>
      </c>
    </row>
    <row r="70" spans="1:11" ht="29">
      <c r="A70" s="21" t="str">
        <f t="shared" si="1"/>
        <v>ICDC.demographic.crf_id</v>
      </c>
      <c r="B70" s="425" t="s">
        <v>1290</v>
      </c>
      <c r="C70" s="425" t="s">
        <v>8073</v>
      </c>
      <c r="D70" s="10" t="s">
        <v>8074</v>
      </c>
      <c r="E70" s="21"/>
      <c r="F70" s="21"/>
      <c r="G70" s="21"/>
      <c r="H70" s="21" t="s">
        <v>8075</v>
      </c>
      <c r="I70" s="21"/>
      <c r="J70" s="21"/>
      <c r="K70" s="1" t="str">
        <f t="shared" si="2"/>
        <v xml:space="preserve">Data Element Group = ICDC.demographic || Data Element Name = crf_id || Definition = not specifically described for this node in icdc-model-props.yml file || Data Type =  || Valid Values =  || Example Values =  || Required? = ? || Multiplicity =  || CDE Public ID = </v>
      </c>
    </row>
    <row r="71" spans="1:11" ht="29">
      <c r="A71" s="21"/>
      <c r="B71" s="425" t="s">
        <v>1290</v>
      </c>
      <c r="C71" s="425" t="s">
        <v>8089</v>
      </c>
      <c r="D71" s="21" t="s">
        <v>8050</v>
      </c>
      <c r="E71" s="21"/>
      <c r="F71" s="21"/>
      <c r="G71" s="21"/>
      <c r="H71" s="21"/>
      <c r="I71" s="21" t="s">
        <v>8080</v>
      </c>
      <c r="J71" s="21"/>
      <c r="K71" s="1" t="str">
        <f t="shared" si="2"/>
        <v xml:space="preserve">Data Element Group = ICDC.demographic || Data Element Name = of_case(case) || Definition = (no description provided) || Data Type =  || Valid Values =  || Example Values =  || Required? =  || Multiplicity = one_to_one || CDE Public ID = </v>
      </c>
    </row>
    <row r="72" spans="1:11" ht="58">
      <c r="A72" s="21" t="str">
        <f t="shared" si="1"/>
        <v>ICDC.cycle</v>
      </c>
      <c r="B72" s="425" t="s">
        <v>2425</v>
      </c>
      <c r="C72" s="425"/>
      <c r="D72" s="21" t="s">
        <v>8051</v>
      </c>
      <c r="E72" s="21"/>
      <c r="F72" s="21"/>
      <c r="G72" s="21"/>
      <c r="H72" s="21"/>
      <c r="I72" s="21"/>
      <c r="J72" s="21"/>
      <c r="K72" s="1" t="str">
        <f t="shared" si="2"/>
        <v xml:space="preserve">Data Element Group = ICDC.cycle || Data Element Name =  || Definition = Category: clinical_trial
Assignment: extended
Class: secondary
Color: black || Data Type =  || Valid Values =  || Example Values =  || Required? =  || Multiplicity =  || CDE Public ID = </v>
      </c>
    </row>
    <row r="73" spans="1:11" ht="29">
      <c r="A73" s="21" t="str">
        <f t="shared" si="1"/>
        <v>ICDC.cycle.cycle_number</v>
      </c>
      <c r="B73" s="425" t="s">
        <v>2425</v>
      </c>
      <c r="C73" s="425" t="s">
        <v>8114</v>
      </c>
      <c r="D73" s="21" t="s">
        <v>8115</v>
      </c>
      <c r="E73" s="21" t="s">
        <v>5852</v>
      </c>
      <c r="F73" s="21"/>
      <c r="G73" s="21"/>
      <c r="H73" s="21" t="s">
        <v>8075</v>
      </c>
      <c r="I73" s="21"/>
      <c r="J73" s="21"/>
      <c r="K73" s="1" t="str">
        <f t="shared" si="2"/>
        <v xml:space="preserve">Data Element Group = ICDC.cycle || Data Element Name = cycle_number || Definition =     Src: COURSE INIT/CINIT/1 || Data Type = integer || Valid Values =  || Example Values =  || Required? = ? || Multiplicity =  || CDE Public ID = </v>
      </c>
    </row>
    <row r="74" spans="1:11" ht="29">
      <c r="A74" s="21" t="str">
        <f t="shared" si="1"/>
        <v>ICDC.cycle.date_of_cycle_start</v>
      </c>
      <c r="B74" s="425" t="s">
        <v>2425</v>
      </c>
      <c r="C74" s="425" t="s">
        <v>8116</v>
      </c>
      <c r="D74" s="21" t="s">
        <v>8115</v>
      </c>
      <c r="E74" s="21" t="s">
        <v>8019</v>
      </c>
      <c r="F74" s="21"/>
      <c r="G74" s="21"/>
      <c r="H74" s="21" t="s">
        <v>8075</v>
      </c>
      <c r="I74" s="21"/>
      <c r="J74" s="21"/>
      <c r="K74" s="1" t="str">
        <f t="shared" si="2"/>
        <v xml:space="preserve">Data Element Group = ICDC.cycle || Data Element Name = date_of_cycle_start || Definition =     Src: COURSE INIT/CINIT/1 || Data Type = datetime || Valid Values =  || Example Values =  || Required? = ? || Multiplicity =  || CDE Public ID = </v>
      </c>
    </row>
    <row r="75" spans="1:11" ht="29">
      <c r="A75" s="21" t="str">
        <f t="shared" si="1"/>
        <v>ICDC.cycle.date_of_cycle_end</v>
      </c>
      <c r="B75" s="425" t="s">
        <v>2425</v>
      </c>
      <c r="C75" s="425" t="s">
        <v>8117</v>
      </c>
      <c r="D75" s="21" t="s">
        <v>8115</v>
      </c>
      <c r="E75" s="21" t="s">
        <v>8019</v>
      </c>
      <c r="F75" s="21"/>
      <c r="G75" s="21"/>
      <c r="H75" s="21" t="s">
        <v>8075</v>
      </c>
      <c r="I75" s="21"/>
      <c r="J75" s="21"/>
      <c r="K75" s="1" t="str">
        <f t="shared" si="2"/>
        <v xml:space="preserve">Data Element Group = ICDC.cycle || Data Element Name = date_of_cycle_end || Definition =     Src: COURSE INIT/CINIT/1 || Data Type = datetime || Valid Values =  || Example Values =  || Required? = ? || Multiplicity =  || CDE Public ID = </v>
      </c>
    </row>
    <row r="76" spans="1:11" ht="29">
      <c r="A76" s="21" t="str">
        <f t="shared" si="1"/>
        <v>ICDC.cycle.of_case(case)</v>
      </c>
      <c r="B76" s="425" t="s">
        <v>2425</v>
      </c>
      <c r="C76" s="425" t="s">
        <v>8089</v>
      </c>
      <c r="D76" s="21" t="s">
        <v>8050</v>
      </c>
      <c r="E76" s="21"/>
      <c r="F76" s="21"/>
      <c r="G76" s="21"/>
      <c r="H76" s="21"/>
      <c r="I76" s="21" t="s">
        <v>5816</v>
      </c>
      <c r="J76" s="21"/>
      <c r="K76" s="1" t="str">
        <f t="shared" si="2"/>
        <v xml:space="preserve">Data Element Group = ICDC.cycle || Data Element Name = of_case(case) || Definition = (no description provided) || Data Type =  || Valid Values =  || Example Values =  || Required? =  || Multiplicity = many_to_one || CDE Public ID = </v>
      </c>
    </row>
    <row r="77" spans="1:11" ht="58">
      <c r="A77" s="21" t="str">
        <f t="shared" si="1"/>
        <v>ICDC.visit</v>
      </c>
      <c r="B77" s="425" t="s">
        <v>2792</v>
      </c>
      <c r="C77" s="425"/>
      <c r="D77" s="21" t="s">
        <v>8051</v>
      </c>
      <c r="E77" s="21"/>
      <c r="F77" s="21"/>
      <c r="G77" s="21"/>
      <c r="H77" s="21"/>
      <c r="I77" s="21"/>
      <c r="J77" s="21"/>
      <c r="K77" s="1" t="str">
        <f t="shared" si="2"/>
        <v xml:space="preserve">Data Element Group = ICDC.visit || Data Element Name =  || Definition = Category: clinical_trial
Assignment: extended
Class: secondary
Color: black || Data Type =  || Valid Values =  || Example Values =  || Required? =  || Multiplicity =  || CDE Public ID = </v>
      </c>
    </row>
    <row r="78" spans="1:11" ht="29">
      <c r="A78" s="21" t="str">
        <f t="shared" si="1"/>
        <v>ICDC.visit.visit_date</v>
      </c>
      <c r="B78" s="425" t="s">
        <v>2792</v>
      </c>
      <c r="C78" s="425" t="s">
        <v>8118</v>
      </c>
      <c r="D78" s="21" t="s">
        <v>8119</v>
      </c>
      <c r="E78" s="21" t="s">
        <v>252</v>
      </c>
      <c r="F78" s="21"/>
      <c r="G78" s="21"/>
      <c r="H78" s="21" t="s">
        <v>8075</v>
      </c>
      <c r="I78" s="21"/>
      <c r="J78" s="21"/>
      <c r="K78" s="1" t="str">
        <f t="shared" si="2"/>
        <v xml:space="preserve">Data Element Group = ICDC.visit || Data Element Name = visit_date || Definition =     Desc: '?'
    Src: '?' || Data Type = TBD || Valid Values =  || Example Values =  || Required? = ? || Multiplicity =  || CDE Public ID = </v>
      </c>
    </row>
    <row r="79" spans="1:11" ht="29">
      <c r="A79" s="21" t="str">
        <f t="shared" si="1"/>
        <v>ICDC.visit.visit_number</v>
      </c>
      <c r="B79" s="425" t="s">
        <v>2792</v>
      </c>
      <c r="C79" s="425" t="s">
        <v>8120</v>
      </c>
      <c r="D79" s="21" t="s">
        <v>8119</v>
      </c>
      <c r="E79" s="21" t="s">
        <v>252</v>
      </c>
      <c r="F79" s="21"/>
      <c r="G79" s="21"/>
      <c r="H79" s="21" t="s">
        <v>8075</v>
      </c>
      <c r="I79" s="21"/>
      <c r="J79" s="21"/>
      <c r="K79" s="1" t="str">
        <f t="shared" si="2"/>
        <v xml:space="preserve">Data Element Group = ICDC.visit || Data Element Name = visit_number || Definition =     Desc: '?'
    Src: '?' || Data Type = TBD || Valid Values =  || Example Values =  || Required? = ? || Multiplicity =  || CDE Public ID = </v>
      </c>
    </row>
    <row r="80" spans="1:11" ht="43.5">
      <c r="A80" s="21" t="str">
        <f t="shared" si="1"/>
        <v>ICDC.visit.of_case(case)</v>
      </c>
      <c r="B80" s="425" t="s">
        <v>2792</v>
      </c>
      <c r="C80" s="425" t="s">
        <v>8089</v>
      </c>
      <c r="D80" s="21" t="s">
        <v>8121</v>
      </c>
      <c r="E80" s="21"/>
      <c r="F80" s="21"/>
      <c r="G80" s="21"/>
      <c r="H80" s="21"/>
      <c r="I80" s="21" t="s">
        <v>5816</v>
      </c>
      <c r="J80" s="21"/>
      <c r="K80" s="1" t="str">
        <f t="shared" si="2"/>
        <v xml:space="preserve">Data Element Group = ICDC.visit || Data Element Name = of_case(case) || Definition = to accommodate situations in which a Visit cannot be unambiguously associated with a treatment Cycle || Data Type =  || Valid Values =  || Example Values =  || Required? =  || Multiplicity = many_to_one || CDE Public ID = </v>
      </c>
    </row>
    <row r="81" spans="1:11" ht="29">
      <c r="A81" s="21" t="str">
        <f t="shared" si="1"/>
        <v>ICDC.visit.of_cycle(cycle)</v>
      </c>
      <c r="B81" s="425" t="s">
        <v>2792</v>
      </c>
      <c r="C81" s="425" t="s">
        <v>8122</v>
      </c>
      <c r="D81" s="21" t="s">
        <v>8050</v>
      </c>
      <c r="E81" s="21"/>
      <c r="F81" s="21"/>
      <c r="G81" s="21"/>
      <c r="H81" s="21"/>
      <c r="I81" s="21" t="s">
        <v>5816</v>
      </c>
      <c r="J81" s="21"/>
      <c r="K81" s="1" t="str">
        <f t="shared" si="2"/>
        <v xml:space="preserve">Data Element Group = ICDC.visit || Data Element Name = of_cycle(cycle) || Definition = (no description provided) || Data Type =  || Valid Values =  || Example Values =  || Required? =  || Multiplicity = many_to_one || CDE Public ID = </v>
      </c>
    </row>
    <row r="82" spans="1:11" ht="29">
      <c r="A82" s="21" t="str">
        <f t="shared" si="1"/>
        <v>ICDC.visit.next(visit)</v>
      </c>
      <c r="B82" s="425" t="s">
        <v>2792</v>
      </c>
      <c r="C82" s="425" t="s">
        <v>8123</v>
      </c>
      <c r="D82" s="21" t="s">
        <v>8050</v>
      </c>
      <c r="E82" s="21"/>
      <c r="F82" s="21"/>
      <c r="G82" s="21"/>
      <c r="H82" s="21"/>
      <c r="I82" s="21" t="s">
        <v>8080</v>
      </c>
      <c r="J82" s="21"/>
      <c r="K82" s="1" t="str">
        <f t="shared" si="2"/>
        <v xml:space="preserve">Data Element Group = ICDC.visit || Data Element Name = next(visit) || Definition = (no description provided) || Data Type =  || Valid Values =  || Example Values =  || Required? =  || Multiplicity = one_to_one || CDE Public ID = </v>
      </c>
    </row>
    <row r="83" spans="1:11" ht="58">
      <c r="A83" s="21" t="str">
        <f t="shared" si="1"/>
        <v>ICDC.principal_investigator</v>
      </c>
      <c r="B83" s="425" t="s">
        <v>1352</v>
      </c>
      <c r="C83" s="425"/>
      <c r="D83" s="21" t="s">
        <v>8006</v>
      </c>
      <c r="E83" s="21"/>
      <c r="F83" s="21"/>
      <c r="G83" s="21"/>
      <c r="H83" s="21" t="s">
        <v>6082</v>
      </c>
      <c r="I83" s="21"/>
      <c r="J83" s="21"/>
      <c r="K83" s="1" t="str">
        <f t="shared" si="2"/>
        <v xml:space="preserve">Data Element Group = ICDC.principal_investigator || Data Element Name =  || Definition = Category: study
Assignment: core
Class: primary
Color: black || Data Type =  || Valid Values =  || Example Values =  || Required? = Yes || Multiplicity =  || CDE Public ID = </v>
      </c>
    </row>
    <row r="84" spans="1:11" ht="43.5">
      <c r="A84" s="21" t="str">
        <f t="shared" si="1"/>
        <v>ICDC.principal_investigator.pi_first_name</v>
      </c>
      <c r="B84" s="425" t="s">
        <v>1352</v>
      </c>
      <c r="C84" s="425" t="s">
        <v>8124</v>
      </c>
      <c r="D84" s="21" t="s">
        <v>8125</v>
      </c>
      <c r="E84" s="21" t="s">
        <v>5793</v>
      </c>
      <c r="F84" s="21"/>
      <c r="G84" s="21"/>
      <c r="H84" s="21" t="s">
        <v>6082</v>
      </c>
      <c r="I84" s="21"/>
      <c r="J84" s="21"/>
      <c r="K84" s="1" t="str">
        <f t="shared" si="2"/>
        <v xml:space="preserve">Data Element Group = ICDC.principal_investigator || Data Element Name = pi_first_name || Definition =     Desc: The first or given name of each principal investigator of the study/trial || Data Type = string || Valid Values =  || Example Values =  || Required? = Yes || Multiplicity =  || CDE Public ID = </v>
      </c>
    </row>
    <row r="85" spans="1:11" ht="43.5">
      <c r="A85" s="21" t="str">
        <f t="shared" si="1"/>
        <v>ICDC.principal_investigator.pi_last_name</v>
      </c>
      <c r="B85" s="425" t="s">
        <v>1352</v>
      </c>
      <c r="C85" s="425" t="s">
        <v>8126</v>
      </c>
      <c r="D85" s="21" t="s">
        <v>8127</v>
      </c>
      <c r="E85" s="21" t="s">
        <v>5793</v>
      </c>
      <c r="F85" s="21"/>
      <c r="G85" s="21"/>
      <c r="H85" s="21" t="s">
        <v>6082</v>
      </c>
      <c r="I85" s="21"/>
      <c r="J85" s="21"/>
      <c r="K85" s="1" t="str">
        <f t="shared" si="2"/>
        <v xml:space="preserve">Data Element Group = ICDC.principal_investigator || Data Element Name = pi_last_name || Definition =     Desc: The last or family name of each principal investigator of the study/trial || Data Type = string || Valid Values =  || Example Values =  || Required? = Yes || Multiplicity =  || CDE Public ID = </v>
      </c>
    </row>
    <row r="86" spans="1:11" ht="43.5">
      <c r="A86" s="21" t="str">
        <f t="shared" si="1"/>
        <v>ICDC.principal_investigator.pi_middle_initial</v>
      </c>
      <c r="B86" s="425" t="s">
        <v>1352</v>
      </c>
      <c r="C86" s="425" t="s">
        <v>8128</v>
      </c>
      <c r="D86" s="21" t="s">
        <v>8129</v>
      </c>
      <c r="E86" s="21" t="s">
        <v>5793</v>
      </c>
      <c r="F86" s="21"/>
      <c r="G86" s="21"/>
      <c r="H86" s="21" t="s">
        <v>6358</v>
      </c>
      <c r="I86" s="21"/>
      <c r="J86" s="21"/>
      <c r="K86" s="1" t="str">
        <f t="shared" si="2"/>
        <v xml:space="preserve">Data Element Group = ICDC.principal_investigator || Data Element Name = pi_middle_initial || Definition =     Desc: Where applicable, the middle initial(s) of each principal investigator of the study/trial || Data Type = string || Valid Values =  || Example Values =  || Required? = No || Multiplicity =  || CDE Public ID = </v>
      </c>
    </row>
    <row r="87" spans="1:11" ht="31">
      <c r="A87" s="21" t="str">
        <f t="shared" si="1"/>
        <v>ICDC.principal_investigator.of_study(study)</v>
      </c>
      <c r="B87" s="425" t="s">
        <v>1352</v>
      </c>
      <c r="C87" s="425" t="s">
        <v>8037</v>
      </c>
      <c r="D87" s="21" t="s">
        <v>8050</v>
      </c>
      <c r="E87" s="21"/>
      <c r="F87" s="21"/>
      <c r="G87" s="21"/>
      <c r="H87" s="21"/>
      <c r="I87" s="21" t="s">
        <v>5835</v>
      </c>
      <c r="J87" s="21"/>
      <c r="K87" s="1" t="str">
        <f t="shared" si="2"/>
        <v xml:space="preserve">Data Element Group = ICDC.principal_investigator || Data Element Name = of_study(study) || Definition = (no description provided) || Data Type =  || Valid Values =  || Example Values =  || Required? =  || Multiplicity = many_to_many || CDE Public ID = </v>
      </c>
    </row>
    <row r="88" spans="1:11" ht="58">
      <c r="A88" s="21" t="str">
        <f t="shared" ref="A88:A155" si="3">CONCATENATE(B88,IF(ISBLANK(C88),"","."&amp;C88))</f>
        <v>ICDC.diagnosis</v>
      </c>
      <c r="B88" s="425" t="s">
        <v>1276</v>
      </c>
      <c r="C88" s="425"/>
      <c r="D88" s="21" t="s">
        <v>8130</v>
      </c>
      <c r="E88" s="21"/>
      <c r="F88" s="21"/>
      <c r="G88" s="21"/>
      <c r="H88" s="21" t="s">
        <v>6082</v>
      </c>
      <c r="I88" s="21"/>
      <c r="J88" s="21"/>
      <c r="K88" s="1" t="str">
        <f t="shared" si="2"/>
        <v xml:space="preserve">Data Element Group = ICDC.diagnosis || Data Element Name =  || Definition = Category: clinical
Assignment: core
Class: primary
Color: black || Data Type =  || Valid Values =  || Example Values =  || Required? = Yes || Multiplicity =  || CDE Public ID = </v>
      </c>
    </row>
    <row r="89" spans="1:11" ht="188.5">
      <c r="A89" s="21" t="str">
        <f t="shared" si="3"/>
        <v>ICDC.diagnosis.disease_term</v>
      </c>
      <c r="B89" s="425" t="s">
        <v>1276</v>
      </c>
      <c r="C89" s="425" t="s">
        <v>8131</v>
      </c>
      <c r="D89" s="21" t="s">
        <v>8132</v>
      </c>
      <c r="E89" s="21" t="s">
        <v>8026</v>
      </c>
      <c r="F89" s="426" t="s">
        <v>8133</v>
      </c>
      <c r="G89" s="21" t="s">
        <v>8134</v>
      </c>
      <c r="H89" s="21" t="s">
        <v>6082</v>
      </c>
      <c r="I89" s="21"/>
      <c r="J89" s="21"/>
      <c r="K89" s="1" t="str">
        <f t="shared" si="2"/>
        <v xml:space="preserve">Data Element Group = ICDC.diagnosis || Data Element Name = disease_term || Definition =     Desc: The primary disease condition with which the patient/subject/donor was diagnosed
 || Data Type = (enumeration) || Valid Values = http://localhost/terms/domain/disease_term || Example Values = B Cell Lymphoma
Bladder Cancer
Glioma
Healthy Control
Lymphoma
Mammary Cancer
Melanoma
Osteosarcoma
Pulmonary Neoplasms
T Cell Lymphoma
Unknown || Required? = Yes || Multiplicity =  || CDE Public ID = </v>
      </c>
    </row>
    <row r="90" spans="1:11" ht="275.5">
      <c r="A90" s="21" t="str">
        <f t="shared" si="3"/>
        <v>ICDC.diagnosis.primary_disease_site</v>
      </c>
      <c r="B90" s="425" t="s">
        <v>1276</v>
      </c>
      <c r="C90" s="425" t="s">
        <v>8135</v>
      </c>
      <c r="D90" s="21" t="s">
        <v>8136</v>
      </c>
      <c r="E90" s="21" t="s">
        <v>8026</v>
      </c>
      <c r="F90" s="426" t="s">
        <v>8137</v>
      </c>
      <c r="G90" s="21" t="s">
        <v>8138</v>
      </c>
      <c r="H90" s="21" t="s">
        <v>6082</v>
      </c>
      <c r="I90" s="21"/>
      <c r="J90" s="21"/>
      <c r="K90" s="1" t="str">
        <f t="shared" si="2"/>
        <v xml:space="preserve">Data Element Group = ICDC.diagnosis || Data Element Name = primary_disease_site || Definition =     Desc: The anatomical location at which the primary disease originated, recorded in relatively general terms at the subject level; the anatomical locations from which tumor samples subject to downstream analysis were acquired is recorded in more detailed terms at the sample level || Data Type = (enumeration) || Valid Values = http://localhost/terms/domain/primary_disease_site || Example Values = Bladder
Bladder, Prostate
Bladder, Urethra
Bladder Urethra, Prostate
Bladder, Urethra, Vagina
Bone
Bone (Appendicular)
Bone (Axial)
Brain
Lung
Lymph Node
Mammary Gland
Mouth
Not Applicable
Unknown
Urethra, Prostate || Required? = Yes || Multiplicity =  || CDE Public ID = </v>
      </c>
    </row>
    <row r="91" spans="1:11" ht="409.5">
      <c r="A91" s="21" t="str">
        <f t="shared" si="3"/>
        <v>ICDC.diagnosis.stage_of_disease</v>
      </c>
      <c r="B91" s="425" t="s">
        <v>1276</v>
      </c>
      <c r="C91" s="425" t="s">
        <v>8139</v>
      </c>
      <c r="D91" s="21" t="s">
        <v>8140</v>
      </c>
      <c r="E91" s="21"/>
      <c r="F91" s="21"/>
      <c r="G91" s="21" t="s">
        <v>8141</v>
      </c>
      <c r="H91" s="21" t="s">
        <v>6082</v>
      </c>
      <c r="I91" s="21"/>
      <c r="J91" s="21"/>
      <c r="K91" s="1" t="str">
        <f t="shared" si="2"/>
        <v xml:space="preserve">Data Element Group = ICDC.diagnosis || Data Element Name = stage_of_disease || Definition =     Desc: The formal assessment of the extent to which the primary cancer with which the patient/subject/donor has been diagnosed has progressed, according to the TNM staging or cancer stage grouping criteria || Data Type =  || Valid Values =  || Example Values = I
Ia
Ib
II
IIa
IIb
III
IIIa
IIIb
IV
IVa
IVb
V
Va
Vb
TisN0M0
T1N0M0
T1NXM0
T2N0M0
T2N0M1
T2N1M0
T2N1M1
T3N0M0
T3N0M1
T3N1M0
T3N1M1
T3NXM1
TXN0M0
Not Applicable  # to accommodate situations where the subject is a healthy control
Not Determined  # to accommodate situations where stage of disease was deliberately not assessed
Unknown  # to accommodate situations where a value for stage of disease simply isn't available || Required? = Yes || Multiplicity =  || CDE Public ID = </v>
      </c>
    </row>
    <row r="92" spans="1:11" ht="43.5">
      <c r="A92" s="21" t="str">
        <f t="shared" si="3"/>
        <v>ICDC.diagnosis.date_of_diagnosis</v>
      </c>
      <c r="B92" s="425" t="s">
        <v>1276</v>
      </c>
      <c r="C92" s="425" t="s">
        <v>8142</v>
      </c>
      <c r="D92" s="21" t="s">
        <v>8143</v>
      </c>
      <c r="E92" s="21" t="s">
        <v>8019</v>
      </c>
      <c r="F92" s="21"/>
      <c r="G92" s="21"/>
      <c r="H92" s="21" t="s">
        <v>6358</v>
      </c>
      <c r="I92" s="21"/>
      <c r="J92" s="21"/>
      <c r="K92" s="1" t="str">
        <f t="shared" si="2"/>
        <v xml:space="preserve">Data Element Group = ICDC.diagnosis || Data Element Name = date_of_diagnosis || Definition =     Desc: The date upon which the patient/subject/donor was diagnosed with the primary disease in question || Data Type = datetime || Valid Values =  || Example Values =  || Required? = No || Multiplicity =  || CDE Public ID = </v>
      </c>
    </row>
    <row r="93" spans="1:11" ht="87">
      <c r="A93" s="21" t="str">
        <f t="shared" si="3"/>
        <v>ICDC.diagnosis.histology_cytopathology</v>
      </c>
      <c r="B93" s="425" t="s">
        <v>1276</v>
      </c>
      <c r="C93" s="425" t="s">
        <v>8144</v>
      </c>
      <c r="D93" s="21" t="s">
        <v>8145</v>
      </c>
      <c r="E93" s="21" t="s">
        <v>5793</v>
      </c>
      <c r="F93" s="21"/>
      <c r="G93" s="21"/>
      <c r="H93" s="21" t="s">
        <v>6358</v>
      </c>
      <c r="I93" s="21"/>
      <c r="J93" s="21"/>
      <c r="K93" s="1" t="str">
        <f t="shared" si="2"/>
        <v xml:space="preserve">Data Element Group = ICDC.diagnosis || Data Element Name = histology_cytopathology || Definition =     Desc: A narrative summary of the primary observations from the the evaluation of a tumor sample from a patient/subject/donor, in terms of its histology and/or cytopathology
 || Data Type = string || Valid Values =  || Example Values =  || Required? = No || Multiplicity =  || CDE Public ID = </v>
      </c>
    </row>
    <row r="94" spans="1:11" ht="43.5">
      <c r="A94" s="21" t="str">
        <f t="shared" si="3"/>
        <v>ICDC.diagnosis.date_of_histology_confirmation</v>
      </c>
      <c r="B94" s="425" t="s">
        <v>1276</v>
      </c>
      <c r="C94" s="425" t="s">
        <v>8146</v>
      </c>
      <c r="D94" s="21" t="s">
        <v>8147</v>
      </c>
      <c r="E94" s="21" t="s">
        <v>8019</v>
      </c>
      <c r="F94" s="21"/>
      <c r="G94" s="21"/>
      <c r="H94" s="21" t="s">
        <v>6358</v>
      </c>
      <c r="I94" s="21"/>
      <c r="J94" s="21"/>
      <c r="K94" s="1" t="str">
        <f t="shared" si="2"/>
        <v xml:space="preserve">Data Element Group = ICDC.diagnosis || Data Element Name = date_of_histology_confirmation || Definition =     Desc: The date upon which the results of a histological evaluation of a sample from the patient/subject/donor were confirmed || Data Type = datetime || Valid Values =  || Example Values =  || Required? = No || Multiplicity =  || CDE Public ID = </v>
      </c>
    </row>
    <row r="95" spans="1:11" ht="101.5">
      <c r="A95" s="21" t="str">
        <f t="shared" si="3"/>
        <v>ICDC.diagnosis.histological_grade</v>
      </c>
      <c r="B95" s="425" t="s">
        <v>1276</v>
      </c>
      <c r="C95" s="425" t="s">
        <v>8148</v>
      </c>
      <c r="D95" s="21" t="s">
        <v>8149</v>
      </c>
      <c r="E95" s="21" t="s">
        <v>8026</v>
      </c>
      <c r="F95" s="426" t="s">
        <v>8150</v>
      </c>
      <c r="G95" s="21"/>
      <c r="H95" s="21" t="s">
        <v>6358</v>
      </c>
      <c r="I95" s="21"/>
      <c r="J95" s="21"/>
      <c r="K95" s="1" t="str">
        <f t="shared" si="2"/>
        <v xml:space="preserve">Data Element Group = ICDC.diagnosis || Data Element Name = histological_grade || Definition =     Desc: The histological grading of the tumor(s) present in the patient/subject/donor, based upon microscopic evaluation(s), and recorded at the subject level; grading of specific tumor samples subject to downstream analysis is recorded at the sample level || Data Type = (enumeration) || Valid Values = http://localhost/terms/domain/histological_grade || Example Values =  || Required? = No || Multiplicity =  || CDE Public ID = </v>
      </c>
    </row>
    <row r="96" spans="1:11" ht="409.5">
      <c r="A96" s="21" t="str">
        <f t="shared" si="3"/>
        <v>ICDC.diagnosis.best_response</v>
      </c>
      <c r="B96" s="425" t="s">
        <v>1276</v>
      </c>
      <c r="C96" s="425" t="s">
        <v>8151</v>
      </c>
      <c r="D96" s="21" t="s">
        <v>8152</v>
      </c>
      <c r="E96" s="21"/>
      <c r="F96" s="21"/>
      <c r="G96" s="21" t="s">
        <v>8153</v>
      </c>
      <c r="H96" s="21" t="s">
        <v>6082</v>
      </c>
      <c r="I96" s="21"/>
      <c r="J96" s="21"/>
      <c r="K96" s="1" t="str">
        <f t="shared" si="2"/>
        <v xml:space="preserve">Data Element Group = ICDC.diagnosis || Data Element Name = best_response || Definition =     Desc: Where applicable, an indication as to the best overall response to therapeutic intervention observed within an individual patient/subject/donor || Data Type =  || Valid Values =  || Example Values = Complete Response
Partial Response
Stable Disease
Progressive Disease
Not Determined  # included to accommodate situations either where the study in question does not assess the effects of any therapeutic intervention, or where the response to therapeutic intervention could not be determined
Not Applicable  # included to accommodate situations in which healthy control subjects are included within a study that does assess the effects of a therapeutic intervention
Unknown  # included to accommodate situations where a value for stage of disease simply isn't available || Required? = Yes || Multiplicity =  || CDE Public ID = </v>
      </c>
    </row>
    <row r="97" spans="1:11" ht="87">
      <c r="A97" s="21" t="str">
        <f t="shared" si="3"/>
        <v>ICDC.diagnosis.pathology_report</v>
      </c>
      <c r="B97" s="425" t="s">
        <v>1276</v>
      </c>
      <c r="C97" s="425" t="s">
        <v>8154</v>
      </c>
      <c r="D97" s="21" t="s">
        <v>8155</v>
      </c>
      <c r="E97" s="21" t="s">
        <v>8026</v>
      </c>
      <c r="F97" s="21"/>
      <c r="G97" s="21" t="s">
        <v>8156</v>
      </c>
      <c r="H97" s="21" t="s">
        <v>6358</v>
      </c>
      <c r="I97" s="21"/>
      <c r="J97" s="21"/>
      <c r="K97" s="1" t="str">
        <f t="shared" si="2"/>
        <v xml:space="preserve">Data Element Group = ICDC.diagnosis || Data Element Name = pathology_report || Definition =     Desc: An indication as to the existence of any detailed pathology evaluation upon which the primary diagnosis was based, either in the form of a formal, subject-specific pathology report, or as detailed in a study-level supplemental data file || Data Type = (enumeration) || Valid Values =  || Example Values = Yes
No || Required? = No || Multiplicity =  || CDE Public ID = </v>
      </c>
    </row>
    <row r="98" spans="1:11" ht="58">
      <c r="A98" s="21" t="str">
        <f t="shared" si="3"/>
        <v>ICDC.diagnosis.treatment_data</v>
      </c>
      <c r="B98" s="425" t="s">
        <v>1276</v>
      </c>
      <c r="C98" s="425" t="s">
        <v>8157</v>
      </c>
      <c r="D98" s="21" t="s">
        <v>8158</v>
      </c>
      <c r="E98" s="21" t="s">
        <v>8026</v>
      </c>
      <c r="F98" s="21"/>
      <c r="G98" s="21" t="s">
        <v>8156</v>
      </c>
      <c r="H98" s="21" t="s">
        <v>6358</v>
      </c>
      <c r="I98" s="21"/>
      <c r="J98" s="21"/>
      <c r="K98" s="1" t="str">
        <f t="shared" si="2"/>
        <v xml:space="preserve">Data Element Group = ICDC.diagnosis || Data Element Name = treatment_data || Definition =     Desc: An indication as to the existence of any treatment data for the patient/subject/donor, typically in the form of a study-level supplemental data file || Data Type = (enumeration) || Valid Values =  || Example Values = Yes
No || Required? = No || Multiplicity =  || CDE Public ID = </v>
      </c>
    </row>
    <row r="99" spans="1:11" ht="58">
      <c r="A99" s="21" t="str">
        <f t="shared" si="3"/>
        <v>ICDC.diagnosis.follow_up_data</v>
      </c>
      <c r="B99" s="425" t="s">
        <v>1276</v>
      </c>
      <c r="C99" s="425" t="s">
        <v>8159</v>
      </c>
      <c r="D99" s="21" t="s">
        <v>8160</v>
      </c>
      <c r="E99" s="21" t="s">
        <v>8026</v>
      </c>
      <c r="F99" s="21"/>
      <c r="G99" s="21" t="s">
        <v>8156</v>
      </c>
      <c r="H99" s="21" t="s">
        <v>6358</v>
      </c>
      <c r="I99" s="21"/>
      <c r="J99" s="21"/>
      <c r="K99" s="1" t="str">
        <f t="shared" si="2"/>
        <v xml:space="preserve">Data Element Group = ICDC.diagnosis || Data Element Name = follow_up_data || Definition =     Desc: An indication as to the existence of any follow-up data for the patient/subject/donor, typically in the form of a study-level supplemental data file || Data Type = (enumeration) || Valid Values =  || Example Values = Yes
No || Required? = No || Multiplicity =  || CDE Public ID = </v>
      </c>
    </row>
    <row r="100" spans="1:11" ht="72.5">
      <c r="A100" s="21" t="str">
        <f t="shared" si="3"/>
        <v>ICDC.diagnosis.concurrent_disease</v>
      </c>
      <c r="B100" s="425" t="s">
        <v>1276</v>
      </c>
      <c r="C100" s="425" t="s">
        <v>8161</v>
      </c>
      <c r="D100" s="21" t="s">
        <v>8162</v>
      </c>
      <c r="E100" s="21" t="s">
        <v>8026</v>
      </c>
      <c r="F100" s="21"/>
      <c r="G100" s="21" t="s">
        <v>6490</v>
      </c>
      <c r="H100" s="21" t="s">
        <v>6358</v>
      </c>
      <c r="I100" s="21"/>
      <c r="J100" s="21"/>
      <c r="K100" s="1" t="str">
        <f t="shared" si="2"/>
        <v xml:space="preserve">Data Element Group = ICDC.diagnosis || Data Element Name = concurrent_disease || Definition =     Desc: An indication as to whether the patient/subject/donor suffers from any significant secondary disease condition(s) || Data Type = (enumeration) || Valid Values =  || Example Values = Yes
No
Unknown || Required? = No || Multiplicity =  || CDE Public ID = </v>
      </c>
    </row>
    <row r="101" spans="1:11" ht="43.5">
      <c r="A101" s="21" t="str">
        <f t="shared" si="3"/>
        <v>ICDC.diagnosis.concurrent_disease_type</v>
      </c>
      <c r="B101" s="425" t="s">
        <v>1276</v>
      </c>
      <c r="C101" s="425" t="s">
        <v>8163</v>
      </c>
      <c r="D101" s="21" t="s">
        <v>8164</v>
      </c>
      <c r="E101" s="21" t="s">
        <v>5793</v>
      </c>
      <c r="F101" s="21"/>
      <c r="G101" s="21"/>
      <c r="H101" s="21" t="s">
        <v>6358</v>
      </c>
      <c r="I101" s="21"/>
      <c r="J101" s="21"/>
      <c r="K101" s="1" t="str">
        <f t="shared" si="2"/>
        <v xml:space="preserve">Data Element Group = ICDC.diagnosis || Data Element Name = concurrent_disease_type || Definition =     Desc: The specifics of any notable secondary disease condition(s) observed within the patient/subject/donor || Data Type = string || Valid Values =  || Example Values =  || Required? = No || Multiplicity =  || CDE Public ID = </v>
      </c>
    </row>
    <row r="102" spans="1:11" ht="116">
      <c r="A102" s="21" t="str">
        <f t="shared" si="3"/>
        <v>ICDC.diagnosis.crf_id</v>
      </c>
      <c r="B102" s="425" t="s">
        <v>1276</v>
      </c>
      <c r="C102" s="425" t="s">
        <v>8073</v>
      </c>
      <c r="D102" s="10" t="s">
        <v>8165</v>
      </c>
      <c r="E102" s="21" t="s">
        <v>252</v>
      </c>
      <c r="F102" s="21"/>
      <c r="G102" s="21"/>
      <c r="H102" s="21" t="s">
        <v>8075</v>
      </c>
      <c r="I102" s="21"/>
      <c r="J102" s="21"/>
      <c r="K102" s="1" t="str">
        <f t="shared" si="2"/>
        <v xml:space="preserve">Data Element Group = ICDC.diagnosis || Data Element Name = crf_id || Definition = not specifically described for this node in icdc-model-props.yml file
  #   Desc: globally unique ID for the specific instance of the COTC Enrollment case report form via which the patient was enrolled into the study/trial, and which records key information as to diagnosis
  #   Src: ENROLLMENT/ENROLL/1 || Data Type = TBD || Valid Values =  || Example Values =  || Required? = ? || Multiplicity =  || CDE Public ID = </v>
      </c>
    </row>
    <row r="103" spans="1:11" ht="29">
      <c r="A103" s="21" t="str">
        <f t="shared" si="3"/>
        <v>ICDC.diagnosis.of_case(case)</v>
      </c>
      <c r="B103" s="425" t="s">
        <v>1276</v>
      </c>
      <c r="C103" s="425" t="s">
        <v>8089</v>
      </c>
      <c r="D103" s="21" t="s">
        <v>8050</v>
      </c>
      <c r="E103" s="21"/>
      <c r="F103" s="21"/>
      <c r="G103" s="21"/>
      <c r="H103" s="21"/>
      <c r="I103" s="21" t="s">
        <v>5816</v>
      </c>
      <c r="J103" s="21"/>
      <c r="K103" s="1" t="str">
        <f t="shared" si="2"/>
        <v xml:space="preserve">Data Element Group = ICDC.diagnosis || Data Element Name = of_case(case) || Definition = (no description provided) || Data Type =  || Valid Values =  || Example Values =  || Required? =  || Multiplicity = many_to_one || CDE Public ID = </v>
      </c>
    </row>
    <row r="104" spans="1:11" ht="58">
      <c r="A104" s="21" t="str">
        <f t="shared" si="3"/>
        <v>ICDC.enrollment</v>
      </c>
      <c r="B104" s="425" t="s">
        <v>1408</v>
      </c>
      <c r="C104" s="425"/>
      <c r="D104" s="21" t="s">
        <v>8067</v>
      </c>
      <c r="E104" s="21"/>
      <c r="F104" s="21"/>
      <c r="G104" s="21"/>
      <c r="H104" s="21" t="s">
        <v>6082</v>
      </c>
      <c r="I104" s="21"/>
      <c r="J104" s="21"/>
      <c r="K104" s="1" t="str">
        <f t="shared" si="2"/>
        <v xml:space="preserve">Data Element Group = ICDC.enrollment || Data Element Name =  || Definition = Category: case
Assignment: core
Class: primary
Color: black || Data Type =  || Valid Values =  || Example Values =  || Required? = Yes || Multiplicity =  || CDE Public ID = </v>
      </c>
    </row>
    <row r="105" spans="1:11" ht="43.5">
      <c r="A105" s="21" t="str">
        <f t="shared" si="3"/>
        <v>ICDC.enrollment.date_of_registration</v>
      </c>
      <c r="B105" s="425" t="s">
        <v>1408</v>
      </c>
      <c r="C105" s="425" t="s">
        <v>8166</v>
      </c>
      <c r="D105" s="21" t="s">
        <v>8167</v>
      </c>
      <c r="E105" s="21" t="s">
        <v>8019</v>
      </c>
      <c r="F105" s="21"/>
      <c r="G105" s="21"/>
      <c r="H105" s="21" t="s">
        <v>6358</v>
      </c>
      <c r="I105" s="21"/>
      <c r="J105" s="21"/>
      <c r="K105" s="1" t="str">
        <f t="shared" si="2"/>
        <v xml:space="preserve">Data Element Group = ICDC.enrollment || Data Element Name = date_of_registration || Definition =     Desc: The date upon which the patient/subject/donor was enrolled in the study/trial || Data Type = datetime || Valid Values =  || Example Values =  || Required? = No || Multiplicity =  || CDE Public ID = </v>
      </c>
    </row>
    <row r="106" spans="1:11" ht="43.5">
      <c r="A106" s="21" t="str">
        <f t="shared" si="3"/>
        <v>ICDC.enrollment.registering_institution</v>
      </c>
      <c r="B106" s="425" t="s">
        <v>1408</v>
      </c>
      <c r="C106" s="425" t="s">
        <v>8035</v>
      </c>
      <c r="D106" s="21" t="s">
        <v>8168</v>
      </c>
      <c r="E106" s="21" t="s">
        <v>5793</v>
      </c>
      <c r="F106" s="21"/>
      <c r="G106" s="21"/>
      <c r="H106" s="21" t="s">
        <v>8075</v>
      </c>
      <c r="I106" s="21"/>
      <c r="J106" s="21"/>
      <c r="K106" s="1" t="str">
        <f t="shared" si="2"/>
        <v xml:space="preserve">Data Element Group = ICDC.enrollment || Data Element Name = registering_institution || Definition =   # registering_institution: also included in enrollment node, defined elsewhere
  #   Src: ENROLLMENT/ENROLL/1 || Data Type = string || Valid Values =  || Example Values =  || Required? = ? || Multiplicity =  || CDE Public ID = </v>
      </c>
    </row>
    <row r="107" spans="1:11" ht="58">
      <c r="A107" s="21" t="str">
        <f t="shared" si="3"/>
        <v>ICDC.enrollment.initials</v>
      </c>
      <c r="B107" s="425" t="s">
        <v>1408</v>
      </c>
      <c r="C107" s="425" t="s">
        <v>8169</v>
      </c>
      <c r="D107" s="21" t="s">
        <v>8170</v>
      </c>
      <c r="E107" s="21" t="s">
        <v>5793</v>
      </c>
      <c r="F107" s="21"/>
      <c r="G107" s="21"/>
      <c r="H107" s="21" t="s">
        <v>6358</v>
      </c>
      <c r="I107" s="21"/>
      <c r="J107" s="21"/>
      <c r="K107" s="1" t="str">
        <f t="shared" si="2"/>
        <v xml:space="preserve">Data Element Group = ICDC.enrollment || Data Element Name = initials || Definition =     Desc: The initials of the patient/subject/donor based upon the subject's first or given name, and the last or family name of the subject's owner || Data Type = string || Valid Values =  || Example Values =  || Required? = No || Multiplicity =  || CDE Public ID = </v>
      </c>
    </row>
    <row r="108" spans="1:11" ht="43.5">
      <c r="A108" s="21" t="str">
        <f t="shared" si="3"/>
        <v>ICDC.enrollment.date_of_informed_consent</v>
      </c>
      <c r="B108" s="425" t="s">
        <v>1408</v>
      </c>
      <c r="C108" s="425" t="s">
        <v>8171</v>
      </c>
      <c r="D108" s="21" t="s">
        <v>8172</v>
      </c>
      <c r="E108" s="21" t="s">
        <v>8019</v>
      </c>
      <c r="F108" s="21"/>
      <c r="G108" s="21"/>
      <c r="H108" s="21" t="s">
        <v>6358</v>
      </c>
      <c r="I108" s="21"/>
      <c r="J108" s="21"/>
      <c r="K108" s="1" t="str">
        <f t="shared" si="2"/>
        <v xml:space="preserve">Data Element Group = ICDC.enrollment || Data Element Name = date_of_informed_consent || Definition =     Desc: The date upon which the owner of the patient/subject/donor signed an informed consent on behalf of the subject || Data Type = datetime || Valid Values =  || Example Values =  || Required? = No || Multiplicity =  || CDE Public ID = </v>
      </c>
    </row>
    <row r="109" spans="1:11" ht="116">
      <c r="A109" s="21" t="str">
        <f t="shared" si="3"/>
        <v>ICDC.enrollment.site_short_name</v>
      </c>
      <c r="B109" s="425" t="s">
        <v>1408</v>
      </c>
      <c r="C109" s="425" t="s">
        <v>8031</v>
      </c>
      <c r="D109" s="21" t="s">
        <v>8173</v>
      </c>
      <c r="E109" s="21" t="s">
        <v>5793</v>
      </c>
      <c r="F109" s="21"/>
      <c r="G109" s="21"/>
      <c r="H109" s="21" t="s">
        <v>8075</v>
      </c>
      <c r="I109" s="21"/>
      <c r="J109" s="21"/>
      <c r="K109" s="1" t="str">
        <f t="shared" si="2"/>
        <v xml:space="preserve">Data Element Group = ICDC.enrollment || Data Element Name = site_short_name || Definition =   # site_short_name: also included in enrollment node, defined elsewhere
  #   Desc: widely accepted acronym for the university at which the patient was enrolled into the study/trial, and then treated under the appropriate veterinary medicine program
  #   Src: ENROLLMENT/ENROLL/1 || Data Type = string || Valid Values =  || Example Values =  || Required? = ? || Multiplicity =  || CDE Public ID = </v>
      </c>
    </row>
    <row r="110" spans="1:11" ht="116">
      <c r="A110" s="21" t="str">
        <f t="shared" si="3"/>
        <v>ICDC.enrollment.veterinary_medical_center</v>
      </c>
      <c r="B110" s="425" t="s">
        <v>1408</v>
      </c>
      <c r="C110" s="425" t="s">
        <v>8033</v>
      </c>
      <c r="D110" s="21" t="s">
        <v>8174</v>
      </c>
      <c r="E110" s="21" t="s">
        <v>5793</v>
      </c>
      <c r="F110" s="21"/>
      <c r="G110" s="21"/>
      <c r="H110" s="21" t="s">
        <v>8075</v>
      </c>
      <c r="I110" s="21"/>
      <c r="J110" s="21"/>
      <c r="K110" s="1" t="str">
        <f t="shared" si="2"/>
        <v xml:space="preserve">Data Element Group = ICDC.enrollment || Data Element Name = veterinary_medical_center || Definition =   # veterinary_medical_center: also included in enrollment node, defined elsewhere
  #   Desc: full name of the university at which the patient was enrolled into the study/trial, and then treated under the appropriate veterinary medicine program, together with the site's city and state
  #   Src: ENROLLMENT/ENROLL/1 || Data Type = string || Valid Values =  || Example Values =  || Required? = ? || Multiplicity =  || CDE Public ID = </v>
      </c>
    </row>
    <row r="111" spans="1:11" ht="31">
      <c r="A111" s="21" t="str">
        <f t="shared" si="3"/>
        <v>ICDC.enrollment.enrollment_document_number</v>
      </c>
      <c r="B111" s="425" t="s">
        <v>1408</v>
      </c>
      <c r="C111" s="425" t="s">
        <v>8175</v>
      </c>
      <c r="D111" s="10" t="s">
        <v>8176</v>
      </c>
      <c r="E111" s="21"/>
      <c r="F111" s="21"/>
      <c r="G111" s="21"/>
      <c r="H111" s="21" t="s">
        <v>8075</v>
      </c>
      <c r="I111" s="21"/>
      <c r="J111" s="21"/>
      <c r="K111" s="1" t="str">
        <f t="shared" si="2"/>
        <v xml:space="preserve">Data Element Group = ICDC.enrollment || Data Element Name = enrollment_document_number || Definition = NOT IN icdc-model-props.yml FILE || Data Type =  || Valid Values =  || Example Values =  || Required? = ? || Multiplicity =  || CDE Public ID = </v>
      </c>
    </row>
    <row r="112" spans="1:11" ht="101.5">
      <c r="A112" s="21" t="str">
        <f t="shared" si="3"/>
        <v>ICDC.enrollment.cohort_description</v>
      </c>
      <c r="B112" s="425" t="s">
        <v>1408</v>
      </c>
      <c r="C112" s="425" t="s">
        <v>8059</v>
      </c>
      <c r="D112" s="21" t="s">
        <v>8177</v>
      </c>
      <c r="E112" s="21" t="s">
        <v>5793</v>
      </c>
      <c r="F112" s="21"/>
      <c r="G112" s="21"/>
      <c r="H112" s="21" t="s">
        <v>8075</v>
      </c>
      <c r="I112" s="21"/>
      <c r="J112" s="21"/>
      <c r="K112" s="1" t="str">
        <f t="shared" si="2"/>
        <v xml:space="preserve">Data Element Group = ICDC.enrollment || Data Element Name = cohort_description || Definition =   # cohort_description: also included in enrollment node, defined elsewhere in this document
  #   Desc: essentially, the name of the agent under test and the dose at which it is being used
  #   Src: ENROLLMENT/ENROLL/1 || Data Type = string || Valid Values =  || Example Values =  || Required? = ? || Multiplicity =  || CDE Public ID = </v>
      </c>
    </row>
    <row r="113" spans="1:11" ht="87">
      <c r="A113" s="21" t="str">
        <f t="shared" si="3"/>
        <v>ICDC.enrollment.patient_subgroup</v>
      </c>
      <c r="B113" s="425" t="s">
        <v>1408</v>
      </c>
      <c r="C113" s="425" t="s">
        <v>8178</v>
      </c>
      <c r="D113" s="21" t="s">
        <v>8179</v>
      </c>
      <c r="E113" s="21" t="s">
        <v>5793</v>
      </c>
      <c r="F113" s="21"/>
      <c r="G113" s="21"/>
      <c r="H113" s="21" t="s">
        <v>6358</v>
      </c>
      <c r="I113" s="21"/>
      <c r="J113" s="21"/>
      <c r="K113" s="1" t="str">
        <f t="shared" si="2"/>
        <v xml:space="preserve">Data Element Group = ICDC.enrollment || Data Element Name = patient_subgroup || Definition =     Desc: Desc: A short description as to the reason for the patient/subject/donor being enrolled in any given study/trial arm or cohort, for example, a clinical trial patient having been enrolled in a dose escalation cohort || Data Type = string || Valid Values =  || Example Values =  || Required? = No || Multiplicity =  || CDE Public ID = </v>
      </c>
    </row>
    <row r="114" spans="1:11" ht="29">
      <c r="A114" s="21" t="str">
        <f t="shared" si="3"/>
        <v>ICDC.enrollment.of_case(case)</v>
      </c>
      <c r="B114" s="425" t="s">
        <v>1408</v>
      </c>
      <c r="C114" s="425" t="s">
        <v>8089</v>
      </c>
      <c r="D114" s="21" t="s">
        <v>8050</v>
      </c>
      <c r="E114" s="21"/>
      <c r="F114" s="21"/>
      <c r="G114" s="21"/>
      <c r="H114" s="21"/>
      <c r="I114" s="21" t="s">
        <v>8080</v>
      </c>
      <c r="J114" s="21"/>
      <c r="K114" s="1" t="str">
        <f t="shared" si="2"/>
        <v xml:space="preserve">Data Element Group = ICDC.enrollment || Data Element Name = of_case(case) || Definition = (no description provided) || Data Type =  || Valid Values =  || Example Values =  || Required? =  || Multiplicity = one_to_one || CDE Public ID = </v>
      </c>
    </row>
    <row r="115" spans="1:11" ht="58">
      <c r="A115" s="21" t="str">
        <f t="shared" si="3"/>
        <v>ICDC.prior_therapy</v>
      </c>
      <c r="B115" s="425" t="s">
        <v>2146</v>
      </c>
      <c r="C115" s="425"/>
      <c r="D115" s="21" t="s">
        <v>8180</v>
      </c>
      <c r="E115" s="21"/>
      <c r="F115" s="21"/>
      <c r="G115" s="21"/>
      <c r="H115" s="21"/>
      <c r="I115" s="21"/>
      <c r="J115" s="21"/>
      <c r="K115" s="1" t="str">
        <f t="shared" si="2"/>
        <v xml:space="preserve">Data Element Group = ICDC.prior_therapy || Data Element Name =  || Definition = Category: clinical
Assignment: extended
Class: secondary
Color: black || Data Type =  || Valid Values =  || Example Values =  || Required? =  || Multiplicity =  || CDE Public ID = </v>
      </c>
    </row>
    <row r="116" spans="1:11" ht="29">
      <c r="A116" s="21" t="str">
        <f t="shared" si="3"/>
        <v>ICDC.prior_therapy.date_of_first_dose</v>
      </c>
      <c r="B116" s="425" t="s">
        <v>2146</v>
      </c>
      <c r="C116" s="425" t="s">
        <v>8181</v>
      </c>
      <c r="D116" s="21" t="s">
        <v>8182</v>
      </c>
      <c r="E116" s="21" t="s">
        <v>8019</v>
      </c>
      <c r="F116" s="21"/>
      <c r="G116" s="21"/>
      <c r="H116" s="21" t="s">
        <v>8075</v>
      </c>
      <c r="I116" s="21"/>
      <c r="J116" s="21"/>
      <c r="K116" s="1" t="str">
        <f t="shared" si="2"/>
        <v xml:space="preserve">Data Element Group = ICDC.prior_therapy || Data Element Name = date_of_first_dose || Definition =     Src: PRIOR_THRPY_SUPP/PTHR/1 || Data Type = datetime || Valid Values =  || Example Values =  || Required? = ? || Multiplicity =  || CDE Public ID = </v>
      </c>
    </row>
    <row r="117" spans="1:11" ht="29">
      <c r="A117" s="21" t="str">
        <f t="shared" si="3"/>
        <v>ICDC.prior_therapy.date_of_last_dose</v>
      </c>
      <c r="B117" s="425" t="s">
        <v>2146</v>
      </c>
      <c r="C117" s="425" t="s">
        <v>8183</v>
      </c>
      <c r="D117" s="21" t="s">
        <v>8182</v>
      </c>
      <c r="E117" s="21" t="s">
        <v>8019</v>
      </c>
      <c r="F117" s="21"/>
      <c r="G117" s="21"/>
      <c r="H117" s="21" t="s">
        <v>8075</v>
      </c>
      <c r="I117" s="21"/>
      <c r="J117" s="21"/>
      <c r="K117" s="1" t="str">
        <f t="shared" si="2"/>
        <v xml:space="preserve">Data Element Group = ICDC.prior_therapy || Data Element Name = date_of_last_dose || Definition =     Src: PRIOR_THRPY_SUPP/PTHR/1 || Data Type = datetime || Valid Values =  || Example Values =  || Required? = ? || Multiplicity =  || CDE Public ID = </v>
      </c>
    </row>
    <row r="118" spans="1:11" ht="43.5">
      <c r="A118" s="21" t="str">
        <f t="shared" si="3"/>
        <v>ICDC.prior_therapy.agent_name</v>
      </c>
      <c r="B118" s="425" t="s">
        <v>2146</v>
      </c>
      <c r="C118" s="425" t="s">
        <v>8184</v>
      </c>
      <c r="D118" s="21" t="s">
        <v>8182</v>
      </c>
      <c r="E118" s="21" t="s">
        <v>8026</v>
      </c>
      <c r="F118" s="426" t="s">
        <v>8185</v>
      </c>
      <c r="G118" s="21"/>
      <c r="H118" s="21" t="s">
        <v>8075</v>
      </c>
      <c r="I118" s="21"/>
      <c r="J118" s="21"/>
      <c r="K118" s="1" t="str">
        <f t="shared" si="2"/>
        <v xml:space="preserve">Data Element Group = ICDC.prior_therapy || Data Element Name = agent_name || Definition =     Src: PRIOR_THRPY_SUPP/PTHR/1 || Data Type = (enumeration) || Valid Values = http://localhost/terms/domain/agent_name || Example Values =  || Required? = ? || Multiplicity =  || CDE Public ID = </v>
      </c>
    </row>
    <row r="119" spans="1:11" ht="29">
      <c r="A119" s="21" t="str">
        <f t="shared" si="3"/>
        <v>ICDC.prior_therapy.dose_schedule</v>
      </c>
      <c r="B119" s="425" t="s">
        <v>2146</v>
      </c>
      <c r="C119" s="425" t="s">
        <v>8186</v>
      </c>
      <c r="D119" s="21" t="s">
        <v>8187</v>
      </c>
      <c r="E119" s="21" t="s">
        <v>252</v>
      </c>
      <c r="F119" s="21"/>
      <c r="G119" s="21"/>
      <c r="H119" s="21" t="s">
        <v>8075</v>
      </c>
      <c r="I119" s="21"/>
      <c r="J119" s="21"/>
      <c r="K119" s="1" t="str">
        <f t="shared" si="2"/>
        <v xml:space="preserve">Data Element Group = ICDC.prior_therapy || Data Element Name = dose_schedule || Definition =     Desc: Schedule_FUL in form
    Src: PRIOR_THRPY_SUPP/PTHR/1 || Data Type = TBD || Valid Values =  || Example Values =  || Required? = ? || Multiplicity =  || CDE Public ID = </v>
      </c>
    </row>
    <row r="120" spans="1:11" ht="29">
      <c r="A120" s="21" t="str">
        <f t="shared" si="3"/>
        <v>ICDC.prior_therapy.total_dose</v>
      </c>
      <c r="B120" s="425" t="s">
        <v>2146</v>
      </c>
      <c r="C120" s="425" t="s">
        <v>8188</v>
      </c>
      <c r="D120" s="21" t="s">
        <v>8182</v>
      </c>
      <c r="E120" s="21" t="s">
        <v>8189</v>
      </c>
      <c r="F120" s="21"/>
      <c r="G120" s="21"/>
      <c r="H120" s="21" t="s">
        <v>8075</v>
      </c>
      <c r="I120" s="21"/>
      <c r="J120" s="21"/>
      <c r="K120" s="1" t="str">
        <f t="shared" si="2"/>
        <v xml:space="preserve">Data Element Group = ICDC.prior_therapy || Data Element Name = total_dose || Definition =     Src: PRIOR_THRPY_SUPP/PTHR/1 || Data Type = number with units as mg || Valid Values =  || Example Values =  || Required? = ? || Multiplicity =  || CDE Public ID = </v>
      </c>
    </row>
    <row r="121" spans="1:11" ht="58">
      <c r="A121" s="21" t="str">
        <f t="shared" si="3"/>
        <v>ICDC.prior_therapy.agent_units_of_measure</v>
      </c>
      <c r="B121" s="425" t="s">
        <v>2146</v>
      </c>
      <c r="C121" s="425" t="s">
        <v>8190</v>
      </c>
      <c r="D121" s="21" t="s">
        <v>8191</v>
      </c>
      <c r="E121" s="21" t="s">
        <v>5793</v>
      </c>
      <c r="F121" s="21"/>
      <c r="G121" s="21"/>
      <c r="H121" s="21" t="s">
        <v>8075</v>
      </c>
      <c r="I121" s="21"/>
      <c r="J121" s="21"/>
      <c r="K121" s="1" t="str">
        <f t="shared" si="2"/>
        <v xml:space="preserve">Data Element Group = ICDC.prior_therapy || Data Element Name = agent_units_of_measure || Definition =     Deprecated: true
    Desc: Agent UOM_FUL in form
    Src: PRIOR_THRPY_SUPP/PTHR/1 || Data Type = string || Valid Values =  || Example Values =  || Required? = ? || Multiplicity =  || CDE Public ID = </v>
      </c>
    </row>
    <row r="122" spans="1:11" ht="409.5">
      <c r="A122" s="21" t="str">
        <f t="shared" si="3"/>
        <v>ICDC.prior_therapy.best_response</v>
      </c>
      <c r="B122" s="425" t="s">
        <v>2146</v>
      </c>
      <c r="C122" s="425" t="s">
        <v>8151</v>
      </c>
      <c r="D122" s="10" t="s">
        <v>8192</v>
      </c>
      <c r="E122" s="21"/>
      <c r="F122" s="21"/>
      <c r="G122" s="21"/>
      <c r="H122" s="21" t="s">
        <v>8075</v>
      </c>
      <c r="I122" s="21"/>
      <c r="J122" s="21"/>
      <c r="K122" s="1" t="str">
        <f t="shared" si="2"/>
        <v xml:space="preserve">Data Element Group = ICDC.prior_therapy || Data Element Name = best_response || Definition = not specifically described for this node in icdc-model-props.yml file
Defined as follows for diagnosis node - does this apply here or is it moved or deprecated?:
    Desc: Where applicable, an indication as to the best overall response to therapeutic intervention observed within an individual patient/subject/donor
    Type:
      - Complete Response
      - Partial Response
      - Stable Disease
      - Progressive Disease
      - Not Determined
      # included to accommodate situations either where the study in question 
      # does not assess the effects of any therapeutic intervention, or where 
      # the response to therapeutic intervention could not be determined
      - Not Applicable
      # included to accommodate situations in which healthy control subjects
      # are included within a study that does assess the effects of a
      # therapeutic intervention
      - Unknown
      # included to accommodate situations where a value for stage of disease simply isn't available
    Req: 'Yes' 
  concurrent_disease:
    Desc: An indication as to whether the patient/subject/donor suffers from any significant secondary disease condition(s)
    Type:
      - 'Yes'
      - 'No'
      - Unknown
    Req: 'No' || Data Type =  || Valid Values =  || Example Values =  || Required? = ? || Multiplicity =  || CDE Public ID = </v>
      </c>
    </row>
    <row r="123" spans="1:11" ht="29">
      <c r="A123" s="21" t="str">
        <f t="shared" si="3"/>
        <v>ICDC.prior_therapy.nonresponse_therapy_type</v>
      </c>
      <c r="B123" s="425" t="s">
        <v>2146</v>
      </c>
      <c r="C123" s="425" t="s">
        <v>8193</v>
      </c>
      <c r="D123" s="21" t="s">
        <v>8182</v>
      </c>
      <c r="E123" s="21" t="s">
        <v>5793</v>
      </c>
      <c r="F123" s="21"/>
      <c r="G123" s="21"/>
      <c r="H123" s="21" t="s">
        <v>8075</v>
      </c>
      <c r="I123" s="21"/>
      <c r="J123" s="21"/>
      <c r="K123" s="1" t="str">
        <f t="shared" si="2"/>
        <v xml:space="preserve">Data Element Group = ICDC.prior_therapy || Data Element Name = nonresponse_therapy_type || Definition =     Src: PRIOR_THRPY_SUPP/PTHR/1 || Data Type = string || Valid Values =  || Example Values =  || Required? = ? || Multiplicity =  || CDE Public ID = </v>
      </c>
    </row>
    <row r="124" spans="1:11" ht="29">
      <c r="A124" s="21" t="str">
        <f t="shared" si="3"/>
        <v>ICDC.prior_therapy.prior_therapy_type</v>
      </c>
      <c r="B124" s="425" t="s">
        <v>2146</v>
      </c>
      <c r="C124" s="425" t="s">
        <v>8194</v>
      </c>
      <c r="D124" s="21" t="s">
        <v>8182</v>
      </c>
      <c r="E124" s="21" t="s">
        <v>5793</v>
      </c>
      <c r="F124" s="21"/>
      <c r="G124" s="21"/>
      <c r="H124" s="21" t="s">
        <v>8075</v>
      </c>
      <c r="I124" s="21"/>
      <c r="J124" s="21"/>
      <c r="K124" s="1" t="str">
        <f t="shared" si="2"/>
        <v xml:space="preserve">Data Element Group = ICDC.prior_therapy || Data Element Name = prior_therapy_type || Definition =     Src: PRIOR_THRPY_SUPP/PTHR/1 || Data Type = string || Valid Values =  || Example Values =  || Required? = ? || Multiplicity =  || CDE Public ID = </v>
      </c>
    </row>
    <row r="125" spans="1:11" ht="58">
      <c r="A125" s="21" t="str">
        <f t="shared" si="3"/>
        <v>ICDC.prior_therapy.prior_steroid_exposure</v>
      </c>
      <c r="B125" s="425" t="s">
        <v>2146</v>
      </c>
      <c r="C125" s="425" t="s">
        <v>8195</v>
      </c>
      <c r="D125" s="21" t="s">
        <v>8196</v>
      </c>
      <c r="E125" s="21" t="s">
        <v>5830</v>
      </c>
      <c r="F125" s="21"/>
      <c r="G125" s="21"/>
      <c r="H125" s="21" t="s">
        <v>8075</v>
      </c>
      <c r="I125" s="21"/>
      <c r="J125" s="21"/>
      <c r="K125" s="1" t="str">
        <f t="shared" si="2"/>
        <v xml:space="preserve">Data Element Group = ICDC.prior_therapy || Data Element Name = prior_steroid_exposure || Definition =     Desc: Has the patient ever been on steroids? in form
    Src: PRIOR_TREAT_SUMM/PTX/1 || Data Type = boolean || Valid Values =  || Example Values =  || Required? = ? || Multiplicity =  || CDE Public ID = </v>
      </c>
    </row>
    <row r="126" spans="1:11" ht="31">
      <c r="A126" s="21" t="str">
        <f t="shared" si="3"/>
        <v>ICDC.prior_therapy.number_of_prior_regimens_steroid</v>
      </c>
      <c r="B126" s="425" t="s">
        <v>2146</v>
      </c>
      <c r="C126" s="425" t="s">
        <v>8197</v>
      </c>
      <c r="D126" s="21" t="s">
        <v>8198</v>
      </c>
      <c r="E126" s="21" t="s">
        <v>5852</v>
      </c>
      <c r="F126" s="21"/>
      <c r="G126" s="21"/>
      <c r="H126" s="21" t="s">
        <v>8075</v>
      </c>
      <c r="I126" s="21"/>
      <c r="J126" s="21"/>
      <c r="K126" s="1" t="str">
        <f t="shared" si="2"/>
        <v xml:space="preserve">Data Element Group = ICDC.prior_therapy || Data Element Name = number_of_prior_regimens_steroid || Definition =     Src: PRIOR_TREAT_SUMM/PTX/1 || Data Type = integer || Valid Values =  || Example Values =  || Required? = ? || Multiplicity =  || CDE Public ID = </v>
      </c>
    </row>
    <row r="127" spans="1:11" ht="31">
      <c r="A127" s="21" t="str">
        <f t="shared" si="3"/>
        <v>ICDC.prior_therapy.total_number_of_doses_steroid</v>
      </c>
      <c r="B127" s="425" t="s">
        <v>2146</v>
      </c>
      <c r="C127" s="425" t="s">
        <v>8199</v>
      </c>
      <c r="D127" s="21" t="s">
        <v>8198</v>
      </c>
      <c r="E127" s="21" t="s">
        <v>5852</v>
      </c>
      <c r="F127" s="21"/>
      <c r="G127" s="21"/>
      <c r="H127" s="21" t="s">
        <v>8075</v>
      </c>
      <c r="I127" s="21"/>
      <c r="J127" s="21"/>
      <c r="K127" s="1" t="str">
        <f t="shared" si="2"/>
        <v xml:space="preserve">Data Element Group = ICDC.prior_therapy || Data Element Name = total_number_of_doses_steroid || Definition =     Src: PRIOR_TREAT_SUMM/PTX/1 || Data Type = integer || Valid Values =  || Example Values =  || Required? = ? || Multiplicity =  || CDE Public ID = </v>
      </c>
    </row>
    <row r="128" spans="1:11" ht="29">
      <c r="A128" s="21" t="str">
        <f t="shared" si="3"/>
        <v>ICDC.prior_therapy.date_of_last_dose_steroid</v>
      </c>
      <c r="B128" s="425" t="s">
        <v>2146</v>
      </c>
      <c r="C128" s="425" t="s">
        <v>8200</v>
      </c>
      <c r="D128" s="21" t="s">
        <v>8198</v>
      </c>
      <c r="E128" s="21" t="s">
        <v>8019</v>
      </c>
      <c r="F128" s="21"/>
      <c r="G128" s="21"/>
      <c r="H128" s="21" t="s">
        <v>8075</v>
      </c>
      <c r="I128" s="21"/>
      <c r="J128" s="21"/>
      <c r="K128" s="1" t="str">
        <f t="shared" si="2"/>
        <v xml:space="preserve">Data Element Group = ICDC.prior_therapy || Data Element Name = date_of_last_dose_steroid || Definition =     Src: PRIOR_TREAT_SUMM/PTX/1 || Data Type = datetime || Valid Values =  || Example Values =  || Required? = ? || Multiplicity =  || CDE Public ID = </v>
      </c>
    </row>
    <row r="129" spans="1:11" ht="58">
      <c r="A129" s="21" t="str">
        <f t="shared" si="3"/>
        <v>ICDC.prior_therapy.prior_nsaid_exposure</v>
      </c>
      <c r="B129" s="425" t="s">
        <v>2146</v>
      </c>
      <c r="C129" s="425" t="s">
        <v>8201</v>
      </c>
      <c r="D129" s="21" t="s">
        <v>8202</v>
      </c>
      <c r="E129" s="21" t="s">
        <v>5830</v>
      </c>
      <c r="F129" s="21"/>
      <c r="G129" s="21"/>
      <c r="H129" s="21" t="s">
        <v>8075</v>
      </c>
      <c r="I129" s="21"/>
      <c r="J129" s="21"/>
      <c r="K129" s="1" t="str">
        <f t="shared" si="2"/>
        <v xml:space="preserve">Data Element Group = ICDC.prior_therapy || Data Element Name = prior_nsaid_exposure || Definition =     Desc: Has the patient ever been on NSAIDS? in form
    Src: PRIOR_TREAT_SUMM/PTX/1 || Data Type = boolean || Valid Values =  || Example Values =  || Required? = ? || Multiplicity =  || CDE Public ID = </v>
      </c>
    </row>
    <row r="130" spans="1:11" ht="31">
      <c r="A130" s="21" t="str">
        <f t="shared" si="3"/>
        <v>ICDC.prior_therapy.number_of_prior_regimens_nsaid</v>
      </c>
      <c r="B130" s="425" t="s">
        <v>2146</v>
      </c>
      <c r="C130" s="425" t="s">
        <v>8203</v>
      </c>
      <c r="D130" s="21" t="s">
        <v>8198</v>
      </c>
      <c r="E130" s="21" t="s">
        <v>5852</v>
      </c>
      <c r="F130" s="21"/>
      <c r="G130" s="21"/>
      <c r="H130" s="21" t="s">
        <v>8075</v>
      </c>
      <c r="I130" s="21"/>
      <c r="J130" s="21"/>
      <c r="K130" s="1" t="str">
        <f t="shared" si="2"/>
        <v xml:space="preserve">Data Element Group = ICDC.prior_therapy || Data Element Name = number_of_prior_regimens_nsaid || Definition =     Src: PRIOR_TREAT_SUMM/PTX/1 || Data Type = integer || Valid Values =  || Example Values =  || Required? = ? || Multiplicity =  || CDE Public ID = </v>
      </c>
    </row>
    <row r="131" spans="1:11" ht="31">
      <c r="A131" s="21" t="str">
        <f t="shared" si="3"/>
        <v>ICDC.prior_therapy.total_number_of_doses_nsaid</v>
      </c>
      <c r="B131" s="425" t="s">
        <v>2146</v>
      </c>
      <c r="C131" s="425" t="s">
        <v>8204</v>
      </c>
      <c r="D131" s="21" t="s">
        <v>8198</v>
      </c>
      <c r="E131" s="21" t="s">
        <v>5852</v>
      </c>
      <c r="F131" s="21"/>
      <c r="G131" s="21"/>
      <c r="H131" s="21" t="s">
        <v>8075</v>
      </c>
      <c r="I131" s="21"/>
      <c r="J131" s="21"/>
      <c r="K131" s="1" t="str">
        <f t="shared" ref="K131:K194" si="4">"Data Element Group = "&amp;B131&amp;" || Data Element Name = "&amp;C131&amp;" || Definition = "&amp;D131&amp;" || Data Type = "&amp;E131&amp;" || Valid Values = "&amp;F131&amp;" || Example Values = "&amp;G131&amp;" || Required? = "&amp;H131&amp;" || Multiplicity = "&amp;I131&amp;" || CDE Public ID = "&amp;J131</f>
        <v xml:space="preserve">Data Element Group = ICDC.prior_therapy || Data Element Name = total_number_of_doses_nsaid || Definition =     Src: PRIOR_TREAT_SUMM/PTX/1 || Data Type = integer || Valid Values =  || Example Values =  || Required? = ? || Multiplicity =  || CDE Public ID = </v>
      </c>
    </row>
    <row r="132" spans="1:11" ht="29">
      <c r="A132" s="21" t="str">
        <f t="shared" si="3"/>
        <v>ICDC.prior_therapy.date_of_last_dose_nsaid</v>
      </c>
      <c r="B132" s="425" t="s">
        <v>2146</v>
      </c>
      <c r="C132" s="425" t="s">
        <v>8205</v>
      </c>
      <c r="D132" s="21" t="s">
        <v>8198</v>
      </c>
      <c r="E132" s="21" t="s">
        <v>8019</v>
      </c>
      <c r="F132" s="21"/>
      <c r="G132" s="21"/>
      <c r="H132" s="21" t="s">
        <v>8075</v>
      </c>
      <c r="I132" s="21"/>
      <c r="J132" s="21"/>
      <c r="K132" s="1" t="str">
        <f t="shared" si="4"/>
        <v xml:space="preserve">Data Element Group = ICDC.prior_therapy || Data Element Name = date_of_last_dose_nsaid || Definition =     Src: PRIOR_TREAT_SUMM/PTX/1 || Data Type = datetime || Valid Values =  || Example Values =  || Required? = ? || Multiplicity =  || CDE Public ID = </v>
      </c>
    </row>
    <row r="133" spans="1:11" ht="29">
      <c r="A133" s="21" t="str">
        <f t="shared" si="3"/>
        <v>ICDC.prior_therapy.tx_loc_geo_loc_ind_nsaid</v>
      </c>
      <c r="B133" s="425" t="s">
        <v>2146</v>
      </c>
      <c r="C133" s="425" t="s">
        <v>8206</v>
      </c>
      <c r="D133" s="21" t="s">
        <v>8198</v>
      </c>
      <c r="E133" s="21" t="s">
        <v>252</v>
      </c>
      <c r="F133" s="21"/>
      <c r="G133" s="21"/>
      <c r="H133" s="21" t="s">
        <v>8075</v>
      </c>
      <c r="I133" s="21"/>
      <c r="J133" s="21"/>
      <c r="K133" s="1" t="str">
        <f t="shared" si="4"/>
        <v xml:space="preserve">Data Element Group = ICDC.prior_therapy || Data Element Name = tx_loc_geo_loc_ind_nsaid || Definition =     Src: PRIOR_TREAT_SUMM/PTX/1 || Data Type = TBD || Valid Values =  || Example Values =  || Required? = ? || Multiplicity =  || CDE Public ID = </v>
      </c>
    </row>
    <row r="134" spans="1:11" ht="31">
      <c r="A134" s="21" t="str">
        <f t="shared" si="3"/>
        <v>ICDC.prior_therapy.min_rsdl_dz_tx_ind_nsaids_treatment_pe</v>
      </c>
      <c r="B134" s="425" t="s">
        <v>2146</v>
      </c>
      <c r="C134" s="425" t="s">
        <v>8207</v>
      </c>
      <c r="D134" s="21" t="s">
        <v>8198</v>
      </c>
      <c r="E134" s="21" t="s">
        <v>252</v>
      </c>
      <c r="F134" s="21"/>
      <c r="G134" s="21"/>
      <c r="H134" s="21" t="s">
        <v>8075</v>
      </c>
      <c r="I134" s="21"/>
      <c r="J134" s="21"/>
      <c r="K134" s="1" t="str">
        <f t="shared" si="4"/>
        <v xml:space="preserve">Data Element Group = ICDC.prior_therapy || Data Element Name = min_rsdl_dz_tx_ind_nsaids_treatment_pe || Definition =     Src: PRIOR_TREAT_SUMM/PTX/1 || Data Type = TBD || Valid Values =  || Example Values =  || Required? = ? || Multiplicity =  || CDE Public ID = </v>
      </c>
    </row>
    <row r="135" spans="1:11" ht="29">
      <c r="A135" s="21" t="str">
        <f t="shared" si="3"/>
        <v>ICDC.prior_therapy.therapy_type</v>
      </c>
      <c r="B135" s="425" t="s">
        <v>2146</v>
      </c>
      <c r="C135" s="425" t="s">
        <v>8208</v>
      </c>
      <c r="D135" s="21" t="s">
        <v>8198</v>
      </c>
      <c r="E135" s="21" t="s">
        <v>5793</v>
      </c>
      <c r="F135" s="21"/>
      <c r="G135" s="21"/>
      <c r="H135" s="21" t="s">
        <v>8075</v>
      </c>
      <c r="I135" s="21"/>
      <c r="J135" s="21"/>
      <c r="K135" s="1" t="str">
        <f t="shared" si="4"/>
        <v xml:space="preserve">Data Element Group = ICDC.prior_therapy || Data Element Name = therapy_type || Definition =     Src: PRIOR_TREAT_SUMM/PTX/1 || Data Type = string || Valid Values =  || Example Values =  || Required? = ? || Multiplicity =  || CDE Public ID = </v>
      </c>
    </row>
    <row r="136" spans="1:11" ht="29">
      <c r="A136" s="21" t="str">
        <f t="shared" si="3"/>
        <v>ICDC.prior_therapy.any_therapy</v>
      </c>
      <c r="B136" s="425" t="s">
        <v>2146</v>
      </c>
      <c r="C136" s="425" t="s">
        <v>8209</v>
      </c>
      <c r="D136" s="21" t="s">
        <v>8198</v>
      </c>
      <c r="E136" s="21" t="s">
        <v>5830</v>
      </c>
      <c r="F136" s="21"/>
      <c r="G136" s="21"/>
      <c r="H136" s="21" t="s">
        <v>8075</v>
      </c>
      <c r="I136" s="21"/>
      <c r="J136" s="21"/>
      <c r="K136" s="1" t="str">
        <f t="shared" si="4"/>
        <v xml:space="preserve">Data Element Group = ICDC.prior_therapy || Data Element Name = any_therapy || Definition =     Src: PRIOR_TREAT_SUMM/PTX/1 || Data Type = boolean || Valid Values =  || Example Values =  || Required? = ? || Multiplicity =  || CDE Public ID = </v>
      </c>
    </row>
    <row r="137" spans="1:11" ht="31">
      <c r="A137" s="21" t="str">
        <f t="shared" si="3"/>
        <v>ICDC.prior_therapy.number_of_prior_regimens_any_therapy</v>
      </c>
      <c r="B137" s="425" t="s">
        <v>2146</v>
      </c>
      <c r="C137" s="425" t="s">
        <v>8210</v>
      </c>
      <c r="D137" s="21" t="s">
        <v>8198</v>
      </c>
      <c r="E137" s="21" t="s">
        <v>5852</v>
      </c>
      <c r="F137" s="21"/>
      <c r="G137" s="21"/>
      <c r="H137" s="21" t="s">
        <v>8075</v>
      </c>
      <c r="I137" s="21"/>
      <c r="J137" s="21"/>
      <c r="K137" s="1" t="str">
        <f t="shared" si="4"/>
        <v xml:space="preserve">Data Element Group = ICDC.prior_therapy || Data Element Name = number_of_prior_regimens_any_therapy || Definition =     Src: PRIOR_TREAT_SUMM/PTX/1 || Data Type = integer || Valid Values =  || Example Values =  || Required? = ? || Multiplicity =  || CDE Public ID = </v>
      </c>
    </row>
    <row r="138" spans="1:11" ht="31">
      <c r="A138" s="21" t="str">
        <f t="shared" si="3"/>
        <v>ICDC.prior_therapy.total_number_of_doses_any_therapy</v>
      </c>
      <c r="B138" s="425" t="s">
        <v>2146</v>
      </c>
      <c r="C138" s="425" t="s">
        <v>8211</v>
      </c>
      <c r="D138" s="21" t="s">
        <v>8198</v>
      </c>
      <c r="E138" s="21" t="s">
        <v>5852</v>
      </c>
      <c r="F138" s="21"/>
      <c r="G138" s="21"/>
      <c r="H138" s="21" t="s">
        <v>8075</v>
      </c>
      <c r="I138" s="21"/>
      <c r="J138" s="21"/>
      <c r="K138" s="1" t="str">
        <f t="shared" si="4"/>
        <v xml:space="preserve">Data Element Group = ICDC.prior_therapy || Data Element Name = total_number_of_doses_any_therapy || Definition =     Src: PRIOR_TREAT_SUMM/PTX/1 || Data Type = integer || Valid Values =  || Example Values =  || Required? = ? || Multiplicity =  || CDE Public ID = </v>
      </c>
    </row>
    <row r="139" spans="1:11" ht="31">
      <c r="A139" s="21" t="str">
        <f t="shared" si="3"/>
        <v>ICDC.prior_therapy.date_of_last_dose_any_therapy</v>
      </c>
      <c r="B139" s="425" t="s">
        <v>2146</v>
      </c>
      <c r="C139" s="425" t="s">
        <v>8212</v>
      </c>
      <c r="D139" s="21" t="s">
        <v>8198</v>
      </c>
      <c r="E139" s="21" t="s">
        <v>8019</v>
      </c>
      <c r="F139" s="21"/>
      <c r="G139" s="21"/>
      <c r="H139" s="21" t="s">
        <v>8075</v>
      </c>
      <c r="I139" s="21"/>
      <c r="J139" s="21"/>
      <c r="K139" s="1" t="str">
        <f t="shared" si="4"/>
        <v xml:space="preserve">Data Element Group = ICDC.prior_therapy || Data Element Name = date_of_last_dose_any_therapy || Definition =     Src: PRIOR_TREAT_SUMM/PTX/1 || Data Type = datetime || Valid Values =  || Example Values =  || Required? = ? || Multiplicity =  || CDE Public ID = </v>
      </c>
    </row>
    <row r="140" spans="1:11" ht="43.5">
      <c r="A140" s="21" t="str">
        <f t="shared" si="3"/>
        <v>ICDC.prior_therapy.treatment_performed_at_site</v>
      </c>
      <c r="B140" s="425" t="s">
        <v>2146</v>
      </c>
      <c r="C140" s="425" t="s">
        <v>8213</v>
      </c>
      <c r="D140" s="21" t="s">
        <v>8214</v>
      </c>
      <c r="E140" s="21" t="s">
        <v>5830</v>
      </c>
      <c r="F140" s="21"/>
      <c r="G140" s="21"/>
      <c r="H140" s="21" t="s">
        <v>8075</v>
      </c>
      <c r="I140" s="21"/>
      <c r="J140" s="21"/>
      <c r="K140" s="1" t="str">
        <f t="shared" si="4"/>
        <v xml:space="preserve">Data Element Group = ICDC.prior_therapy || Data Element Name = treatment_performed_at_site || Definition =     Src: PRIOR_TREAT_SUMM/PTX/1
    Type: boolean || Data Type = boolean || Valid Values =  || Example Values =  || Required? = ? || Multiplicity =  || CDE Public ID = </v>
      </c>
    </row>
    <row r="141" spans="1:11" ht="43.5">
      <c r="A141" s="21" t="str">
        <f t="shared" si="3"/>
        <v>ICDC.prior_therapy.treatment_performed_in_minimal_residual</v>
      </c>
      <c r="B141" s="425" t="s">
        <v>2146</v>
      </c>
      <c r="C141" s="425" t="s">
        <v>8215</v>
      </c>
      <c r="D141" s="21" t="s">
        <v>8214</v>
      </c>
      <c r="E141" s="21" t="s">
        <v>5830</v>
      </c>
      <c r="F141" s="21"/>
      <c r="G141" s="21"/>
      <c r="H141" s="21" t="s">
        <v>8075</v>
      </c>
      <c r="I141" s="21"/>
      <c r="J141" s="21"/>
      <c r="K141" s="1" t="str">
        <f t="shared" si="4"/>
        <v xml:space="preserve">Data Element Group = ICDC.prior_therapy || Data Element Name = treatment_performed_in_minimal_residual || Definition =     Src: PRIOR_TREAT_SUMM/PTX/1
    Type: boolean || Data Type = boolean || Valid Values =  || Example Values =  || Required? = ? || Multiplicity =  || CDE Public ID = </v>
      </c>
    </row>
    <row r="142" spans="1:11" ht="29">
      <c r="A142" s="21" t="str">
        <f t="shared" si="3"/>
        <v>ICDC.prior_therapy.at_enrollment(enrollment)</v>
      </c>
      <c r="B142" s="425" t="s">
        <v>2146</v>
      </c>
      <c r="C142" s="425" t="s">
        <v>8216</v>
      </c>
      <c r="D142" s="21"/>
      <c r="E142" s="21"/>
      <c r="F142" s="21"/>
      <c r="G142" s="21"/>
      <c r="H142" s="21"/>
      <c r="I142" s="21" t="s">
        <v>5816</v>
      </c>
      <c r="J142" s="21"/>
      <c r="K142" s="1" t="str">
        <f t="shared" si="4"/>
        <v xml:space="preserve">Data Element Group = ICDC.prior_therapy || Data Element Name = at_enrollment(enrollment) || Definition =  || Data Type =  || Valid Values =  || Example Values =  || Required? =  || Multiplicity = many_to_one || CDE Public ID = </v>
      </c>
    </row>
    <row r="143" spans="1:11" ht="58">
      <c r="A143" s="21" t="str">
        <f t="shared" si="3"/>
        <v>ICDC.prior_surgery</v>
      </c>
      <c r="B143" s="425" t="s">
        <v>2622</v>
      </c>
      <c r="C143" s="425"/>
      <c r="D143" s="21" t="s">
        <v>8180</v>
      </c>
      <c r="E143" s="21"/>
      <c r="F143" s="21"/>
      <c r="G143" s="21"/>
      <c r="H143" s="21"/>
      <c r="I143" s="21"/>
      <c r="J143" s="21"/>
      <c r="K143" s="1" t="str">
        <f t="shared" si="4"/>
        <v xml:space="preserve">Data Element Group = ICDC.prior_surgery || Data Element Name =  || Definition = Category: clinical
Assignment: extended
Class: secondary
Color: black || Data Type =  || Valid Values =  || Example Values =  || Required? =  || Multiplicity =  || CDE Public ID = </v>
      </c>
    </row>
    <row r="144" spans="1:11" ht="29">
      <c r="A144" s="21" t="str">
        <f t="shared" si="3"/>
        <v>ICDC.prior_surgery.date_of_surgery</v>
      </c>
      <c r="B144" s="425" t="s">
        <v>2622</v>
      </c>
      <c r="C144" s="425" t="s">
        <v>8217</v>
      </c>
      <c r="D144" s="21" t="s">
        <v>8218</v>
      </c>
      <c r="E144" s="21" t="s">
        <v>8019</v>
      </c>
      <c r="F144" s="21"/>
      <c r="G144" s="21"/>
      <c r="H144" s="21" t="s">
        <v>8075</v>
      </c>
      <c r="I144" s="21"/>
      <c r="J144" s="21"/>
      <c r="K144" s="1" t="str">
        <f t="shared" si="4"/>
        <v xml:space="preserve">Data Element Group = ICDC.prior_surgery || Data Element Name = date_of_surgery || Definition =     Src: PRIOR_SURG_SUPP/PSRG/1
    Type: datetime || Data Type = datetime || Valid Values =  || Example Values =  || Required? = ? || Multiplicity =  || CDE Public ID = </v>
      </c>
    </row>
    <row r="145" spans="1:11" ht="43.5">
      <c r="A145" s="21" t="str">
        <f t="shared" si="3"/>
        <v>ICDC.prior_surgery.procedure</v>
      </c>
      <c r="B145" s="425" t="s">
        <v>2622</v>
      </c>
      <c r="C145" s="425" t="s">
        <v>8219</v>
      </c>
      <c r="D145" s="21" t="s">
        <v>8220</v>
      </c>
      <c r="E145" s="21" t="s">
        <v>8026</v>
      </c>
      <c r="F145" s="426" t="s">
        <v>8221</v>
      </c>
      <c r="G145" s="21"/>
      <c r="H145" s="21" t="s">
        <v>8075</v>
      </c>
      <c r="I145" s="21"/>
      <c r="J145" s="21"/>
      <c r="K145" s="1" t="str">
        <f t="shared" si="4"/>
        <v xml:space="preserve">Data Element Group = ICDC.prior_surgery || Data Element Name = procedure || Definition =     Src: PRIOR_SURG_SUPP/PSRG/1 || Data Type = (enumeration) || Valid Values = https://localhost/term/domain/procedure || Example Values =  || Required? = ? || Multiplicity =  || CDE Public ID = </v>
      </c>
    </row>
    <row r="146" spans="1:11" ht="43.5">
      <c r="A146" s="21" t="str">
        <f t="shared" si="3"/>
        <v>ICDC.prior_surgery.anatomical_site_of_surgery</v>
      </c>
      <c r="B146" s="425" t="s">
        <v>2622</v>
      </c>
      <c r="C146" s="425" t="s">
        <v>8222</v>
      </c>
      <c r="D146" s="21" t="s">
        <v>8223</v>
      </c>
      <c r="E146" s="21" t="s">
        <v>8026</v>
      </c>
      <c r="F146" s="426" t="s">
        <v>8224</v>
      </c>
      <c r="G146" s="21"/>
      <c r="H146" s="21" t="s">
        <v>8075</v>
      </c>
      <c r="I146" s="21"/>
      <c r="J146" s="21"/>
      <c r="K146" s="1" t="str">
        <f t="shared" si="4"/>
        <v xml:space="preserve">Data Element Group = ICDC.prior_surgery || Data Element Name = anatomical_site_of_surgery || Definition =     Desc: Site_FUL on form
    Src: PRIOR_SURG_SUPP/PSRG/1 || Data Type = (enumeration) || Valid Values = https://localhost/term/domain/anatomical_site || Example Values =  || Required? = ? || Multiplicity =  || CDE Public ID = </v>
      </c>
    </row>
    <row r="147" spans="1:11" ht="29">
      <c r="A147" s="21" t="str">
        <f t="shared" si="3"/>
        <v>ICDC.prior_surgery.surgical_finding</v>
      </c>
      <c r="B147" s="425" t="s">
        <v>2622</v>
      </c>
      <c r="C147" s="425" t="s">
        <v>8225</v>
      </c>
      <c r="D147" s="21" t="s">
        <v>8226</v>
      </c>
      <c r="E147" s="21" t="s">
        <v>5793</v>
      </c>
      <c r="F147" s="21"/>
      <c r="G147" s="21"/>
      <c r="H147" s="21" t="s">
        <v>8075</v>
      </c>
      <c r="I147" s="21"/>
      <c r="J147" s="21"/>
      <c r="K147" s="1" t="str">
        <f t="shared" si="4"/>
        <v xml:space="preserve">Data Element Group = ICDC.prior_surgery || Data Element Name = surgical_finding || Definition =     Desc: Findings_FUL on form
    Src: PRIOR_SURG_SUPP/PSRG/1 || Data Type = string || Valid Values =  || Example Values =  || Required? = ? || Multiplicity =  || CDE Public ID = </v>
      </c>
    </row>
    <row r="148" spans="1:11" ht="29">
      <c r="A148" s="21" t="str">
        <f t="shared" si="3"/>
        <v>ICDC.prior_surgery.residual_disease</v>
      </c>
      <c r="B148" s="425" t="s">
        <v>2622</v>
      </c>
      <c r="C148" s="425" t="s">
        <v>6882</v>
      </c>
      <c r="D148" s="21" t="s">
        <v>8220</v>
      </c>
      <c r="E148" s="21" t="s">
        <v>252</v>
      </c>
      <c r="F148" s="21"/>
      <c r="G148" s="21"/>
      <c r="H148" s="21" t="s">
        <v>8075</v>
      </c>
      <c r="I148" s="21"/>
      <c r="J148" s="21"/>
      <c r="K148" s="1" t="str">
        <f t="shared" si="4"/>
        <v xml:space="preserve">Data Element Group = ICDC.prior_surgery || Data Element Name = residual_disease || Definition =     Src: PRIOR_SURG_SUPP/PSRG/1 || Data Type = TBD || Valid Values =  || Example Values =  || Required? = ? || Multiplicity =  || CDE Public ID = </v>
      </c>
    </row>
    <row r="149" spans="1:11" ht="29">
      <c r="A149" s="21" t="str">
        <f t="shared" si="3"/>
        <v>ICDC.prior_surgery.therapeutic_indicator</v>
      </c>
      <c r="B149" s="425" t="s">
        <v>2622</v>
      </c>
      <c r="C149" s="425" t="s">
        <v>8227</v>
      </c>
      <c r="D149" s="21" t="s">
        <v>8220</v>
      </c>
      <c r="E149" s="21" t="s">
        <v>252</v>
      </c>
      <c r="F149" s="21"/>
      <c r="G149" s="21"/>
      <c r="H149" s="21" t="s">
        <v>8075</v>
      </c>
      <c r="I149" s="21"/>
      <c r="J149" s="21"/>
      <c r="K149" s="1" t="str">
        <f t="shared" si="4"/>
        <v xml:space="preserve">Data Element Group = ICDC.prior_surgery || Data Element Name = therapeutic_indicator || Definition =     Src: PRIOR_SURG_SUPP/PSRG/1 || Data Type = TBD || Valid Values =  || Example Values =  || Required? = ? || Multiplicity =  || CDE Public ID = </v>
      </c>
    </row>
    <row r="150" spans="1:11" ht="29">
      <c r="A150" s="21" t="str">
        <f t="shared" si="3"/>
        <v>ICDC.prior_surgery.crf_id</v>
      </c>
      <c r="B150" s="425" t="s">
        <v>2622</v>
      </c>
      <c r="C150" s="425" t="s">
        <v>8073</v>
      </c>
      <c r="D150" s="10" t="s">
        <v>8074</v>
      </c>
      <c r="E150" s="21"/>
      <c r="F150" s="21"/>
      <c r="G150" s="21"/>
      <c r="H150" s="21" t="s">
        <v>8075</v>
      </c>
      <c r="I150" s="21"/>
      <c r="J150" s="21"/>
      <c r="K150" s="1" t="str">
        <f t="shared" si="4"/>
        <v xml:space="preserve">Data Element Group = ICDC.prior_surgery || Data Element Name = crf_id || Definition = not specifically described for this node in icdc-model-props.yml file || Data Type =  || Valid Values =  || Example Values =  || Required? = ? || Multiplicity =  || CDE Public ID = </v>
      </c>
    </row>
    <row r="151" spans="1:11" ht="29">
      <c r="A151" s="21" t="str">
        <f t="shared" si="3"/>
        <v>ICDC.prior_surgery.at_enrollment(enrollment)</v>
      </c>
      <c r="B151" s="425" t="s">
        <v>2622</v>
      </c>
      <c r="C151" s="425" t="s">
        <v>8216</v>
      </c>
      <c r="D151" s="21" t="s">
        <v>8050</v>
      </c>
      <c r="E151" s="21"/>
      <c r="F151" s="21"/>
      <c r="G151" s="21"/>
      <c r="H151" s="21"/>
      <c r="I151" s="21" t="s">
        <v>8228</v>
      </c>
      <c r="J151" s="21"/>
      <c r="K151" s="1" t="str">
        <f t="shared" si="4"/>
        <v xml:space="preserve">Data Element Group = ICDC.prior_surgery || Data Element Name = at_enrollment(enrollment) || Definition = (no description provided) || Data Type =  || Valid Values =  || Example Values =  || Required? =  || Multiplicity = may_to_one || CDE Public ID = </v>
      </c>
    </row>
    <row r="152" spans="1:11" ht="58">
      <c r="A152" s="21" t="str">
        <f t="shared" si="3"/>
        <v>ICDC.agent_administration</v>
      </c>
      <c r="B152" s="425" t="s">
        <v>2344</v>
      </c>
      <c r="C152" s="425"/>
      <c r="D152" s="21" t="s">
        <v>8051</v>
      </c>
      <c r="E152" s="21"/>
      <c r="F152" s="21"/>
      <c r="G152" s="21"/>
      <c r="H152" s="21"/>
      <c r="I152" s="21"/>
      <c r="J152" s="21"/>
      <c r="K152" s="1" t="str">
        <f t="shared" si="4"/>
        <v xml:space="preserve">Data Element Group = ICDC.agent_administration || Data Element Name =  || Definition = Category: clinical_trial
Assignment: extended
Class: secondary
Color: black || Data Type =  || Valid Values =  || Example Values =  || Required? =  || Multiplicity =  || CDE Public ID = </v>
      </c>
    </row>
    <row r="153" spans="1:11" ht="31">
      <c r="A153" s="21" t="str">
        <f t="shared" si="3"/>
        <v>ICDC.agent_administration.document_number</v>
      </c>
      <c r="B153" s="425" t="s">
        <v>2344</v>
      </c>
      <c r="C153" s="425" t="s">
        <v>8055</v>
      </c>
      <c r="D153" s="10" t="s">
        <v>8176</v>
      </c>
      <c r="E153" s="21"/>
      <c r="F153" s="21"/>
      <c r="G153" s="21"/>
      <c r="H153" s="21" t="s">
        <v>8075</v>
      </c>
      <c r="I153" s="21"/>
      <c r="J153" s="21"/>
      <c r="K153" s="1" t="str">
        <f t="shared" si="4"/>
        <v xml:space="preserve">Data Element Group = ICDC.agent_administration || Data Element Name = document_number || Definition = NOT IN icdc-model-props.yml FILE || Data Type =  || Valid Values =  || Example Values =  || Required? = ? || Multiplicity =  || CDE Public ID = </v>
      </c>
    </row>
    <row r="154" spans="1:11" ht="31">
      <c r="A154" s="21" t="str">
        <f t="shared" si="3"/>
        <v>ICDC.agent_administration.medication</v>
      </c>
      <c r="B154" s="425" t="s">
        <v>2344</v>
      </c>
      <c r="C154" s="425" t="s">
        <v>8052</v>
      </c>
      <c r="D154" s="10" t="s">
        <v>8176</v>
      </c>
      <c r="E154" s="21"/>
      <c r="F154" s="21"/>
      <c r="G154" s="21"/>
      <c r="H154" s="21" t="s">
        <v>8075</v>
      </c>
      <c r="I154" s="21"/>
      <c r="J154" s="21"/>
      <c r="K154" s="1" t="str">
        <f t="shared" si="4"/>
        <v xml:space="preserve">Data Element Group = ICDC.agent_administration || Data Element Name = medication || Definition = NOT IN icdc-model-props.yml FILE || Data Type =  || Valid Values =  || Example Values =  || Required? = ? || Multiplicity =  || CDE Public ID = </v>
      </c>
    </row>
    <row r="155" spans="1:11" ht="46.5">
      <c r="A155" s="21" t="str">
        <f t="shared" si="3"/>
        <v>ICDC.agent_administration.route_of_administration</v>
      </c>
      <c r="B155" s="425" t="s">
        <v>2344</v>
      </c>
      <c r="C155" s="425" t="s">
        <v>7933</v>
      </c>
      <c r="D155" s="21" t="s">
        <v>8053</v>
      </c>
      <c r="E155" s="21" t="s">
        <v>8026</v>
      </c>
      <c r="F155" s="426" t="s">
        <v>8229</v>
      </c>
      <c r="G155" s="21"/>
      <c r="H155" s="21" t="s">
        <v>8075</v>
      </c>
      <c r="I155" s="21"/>
      <c r="J155" s="21"/>
      <c r="K155" s="1" t="str">
        <f t="shared" si="4"/>
        <v xml:space="preserve">Data Element Group = ICDC.agent_administration || Data Element Name = route_of_administration || Definition =     Src: STUDY_MED_ADMIN/SDAD/1 || Data Type = (enumeration) || Valid Values = http://localhost/terms/domain/route_of_administration || Example Values =  || Required? = ? || Multiplicity =  || CDE Public ID = </v>
      </c>
    </row>
    <row r="156" spans="1:11" ht="31">
      <c r="A156" s="21" t="str">
        <f t="shared" ref="A156:A234" si="5">CONCATENATE(B156,IF(ISBLANK(C156),"","."&amp;C156))</f>
        <v>ICDC.agent_administration.medication_lot_number</v>
      </c>
      <c r="B156" s="425" t="s">
        <v>2344</v>
      </c>
      <c r="C156" s="425" t="s">
        <v>8230</v>
      </c>
      <c r="D156" s="21" t="s">
        <v>8053</v>
      </c>
      <c r="E156" s="21" t="s">
        <v>5793</v>
      </c>
      <c r="F156" s="21"/>
      <c r="G156" s="21"/>
      <c r="H156" s="21" t="s">
        <v>8075</v>
      </c>
      <c r="I156" s="21"/>
      <c r="J156" s="21"/>
      <c r="K156" s="1" t="str">
        <f t="shared" si="4"/>
        <v xml:space="preserve">Data Element Group = ICDC.agent_administration || Data Element Name = medication_lot_number || Definition =     Src: STUDY_MED_ADMIN/SDAD/1 || Data Type = string || Valid Values =  || Example Values =  || Required? = ? || Multiplicity =  || CDE Public ID = </v>
      </c>
    </row>
    <row r="157" spans="1:11" ht="31">
      <c r="A157" s="21" t="str">
        <f t="shared" si="5"/>
        <v>ICDC.agent_administration.medication_vial_id</v>
      </c>
      <c r="B157" s="425" t="s">
        <v>2344</v>
      </c>
      <c r="C157" s="425" t="s">
        <v>8231</v>
      </c>
      <c r="D157" s="21" t="s">
        <v>8053</v>
      </c>
      <c r="E157" s="21" t="s">
        <v>5793</v>
      </c>
      <c r="F157" s="21"/>
      <c r="G157" s="21"/>
      <c r="H157" s="21" t="s">
        <v>8075</v>
      </c>
      <c r="I157" s="21"/>
      <c r="J157" s="21"/>
      <c r="K157" s="1" t="str">
        <f t="shared" si="4"/>
        <v xml:space="preserve">Data Element Group = ICDC.agent_administration || Data Element Name = medication_vial_id || Definition =     Src: STUDY_MED_ADMIN/SDAD/1 || Data Type = string || Valid Values =  || Example Values =  || Required? = ? || Multiplicity =  || CDE Public ID = </v>
      </c>
    </row>
    <row r="158" spans="1:11" ht="58">
      <c r="A158" s="21" t="str">
        <f t="shared" si="5"/>
        <v>ICDC.agent_administration.medication_actual_units_of_measure</v>
      </c>
      <c r="B158" s="425" t="s">
        <v>2344</v>
      </c>
      <c r="C158" s="425" t="s">
        <v>8232</v>
      </c>
      <c r="D158" s="21" t="s">
        <v>8233</v>
      </c>
      <c r="E158" s="21" t="s">
        <v>5793</v>
      </c>
      <c r="F158" s="21"/>
      <c r="G158" s="21"/>
      <c r="H158" s="21" t="s">
        <v>8075</v>
      </c>
      <c r="I158" s="21"/>
      <c r="J158" s="21"/>
      <c r="K158" s="1" t="str">
        <f t="shared" si="4"/>
        <v xml:space="preserve">Data Element Group = ICDC.agent_administration || Data Element Name = medication_actual_units_of_measure || Definition =     Deprecated: true
    Src: STUDY_MED_ADMIN/SDAD/1 || Data Type = string || Valid Values =  || Example Values =  || Required? = ? || Multiplicity =  || CDE Public ID = </v>
      </c>
    </row>
    <row r="159" spans="1:11" ht="43.5">
      <c r="A159" s="21" t="str">
        <f t="shared" si="5"/>
        <v>ICDC.agent_administration.medication_duration</v>
      </c>
      <c r="B159" s="425" t="s">
        <v>2344</v>
      </c>
      <c r="C159" s="425" t="s">
        <v>8234</v>
      </c>
      <c r="D159" s="21" t="s">
        <v>8053</v>
      </c>
      <c r="E159" s="21" t="s">
        <v>8235</v>
      </c>
      <c r="F159" s="21"/>
      <c r="G159" s="21"/>
      <c r="H159" s="21" t="s">
        <v>8075</v>
      </c>
      <c r="I159" s="21"/>
      <c r="J159" s="21"/>
      <c r="K159" s="1" t="str">
        <f t="shared" si="4"/>
        <v xml:space="preserve">Data Element Group = ICDC.agent_administration || Data Element Name = medication_duration || Definition =     Src: STUDY_MED_ADMIN/SDAD/1 || Data Type = number with units as days|hr|min || Valid Values =  || Example Values =  || Required? = ? || Multiplicity =  || CDE Public ID = </v>
      </c>
    </row>
    <row r="160" spans="1:11" ht="43.5">
      <c r="A160" s="21" t="str">
        <f t="shared" si="5"/>
        <v>ICDC.agent_administration.medication_units_of_measure</v>
      </c>
      <c r="B160" s="425" t="s">
        <v>2344</v>
      </c>
      <c r="C160" s="425" t="s">
        <v>8236</v>
      </c>
      <c r="D160" s="21" t="s">
        <v>8233</v>
      </c>
      <c r="E160" s="21" t="s">
        <v>5793</v>
      </c>
      <c r="F160" s="21"/>
      <c r="G160" s="21"/>
      <c r="H160" s="21" t="s">
        <v>8075</v>
      </c>
      <c r="I160" s="21"/>
      <c r="J160" s="21"/>
      <c r="K160" s="1" t="str">
        <f t="shared" si="4"/>
        <v xml:space="preserve">Data Element Group = ICDC.agent_administration || Data Element Name = medication_units_of_measure || Definition =     Deprecated: true
    Src: STUDY_MED_ADMIN/SDAD/1 || Data Type = string || Valid Values =  || Example Values =  || Required? = ? || Multiplicity =  || CDE Public ID = </v>
      </c>
    </row>
    <row r="161" spans="1:11" ht="43.5">
      <c r="A161" s="21" t="str">
        <f t="shared" si="5"/>
        <v>ICDC.agent_administration.medication_actual_dose</v>
      </c>
      <c r="B161" s="425" t="s">
        <v>2344</v>
      </c>
      <c r="C161" s="425" t="s">
        <v>8237</v>
      </c>
      <c r="D161" s="21" t="s">
        <v>8053</v>
      </c>
      <c r="E161" s="21" t="s">
        <v>8238</v>
      </c>
      <c r="F161" s="21"/>
      <c r="G161" s="21"/>
      <c r="H161" s="21" t="s">
        <v>8075</v>
      </c>
      <c r="I161" s="21"/>
      <c r="J161" s="21"/>
      <c r="K161" s="1" t="str">
        <f t="shared" si="4"/>
        <v xml:space="preserve">Data Element Group = ICDC.agent_administration || Data Element Name = medication_actual_dose || Definition =     Src: STUDY_MED_ADMIN/SDAD/1 || Data Type = number with units as mg/kg || Valid Values =  || Example Values =  || Required? = ? || Multiplicity =  || CDE Public ID = </v>
      </c>
    </row>
    <row r="162" spans="1:11" ht="31">
      <c r="A162" s="21" t="str">
        <f t="shared" si="5"/>
        <v>ICDC.agent_administration.phase</v>
      </c>
      <c r="B162" s="425" t="s">
        <v>2344</v>
      </c>
      <c r="C162" s="425" t="s">
        <v>8239</v>
      </c>
      <c r="D162" s="21" t="s">
        <v>8240</v>
      </c>
      <c r="E162" s="21" t="s">
        <v>252</v>
      </c>
      <c r="F162" s="21"/>
      <c r="G162" s="21"/>
      <c r="H162" s="21" t="s">
        <v>8075</v>
      </c>
      <c r="I162" s="21"/>
      <c r="J162" s="21"/>
      <c r="K162" s="1" t="str">
        <f t="shared" si="4"/>
        <v xml:space="preserve">Data Element Group = ICDC.agent_administration || Data Element Name = phase || Definition =     Desc: Where should this live?/What is?
    Src: COURSE INIT/CINIT/1 || Data Type = TBD || Valid Values =  || Example Values =  || Required? = ? || Multiplicity =  || CDE Public ID = </v>
      </c>
    </row>
    <row r="163" spans="1:11" ht="31">
      <c r="A163" s="21" t="str">
        <f t="shared" si="5"/>
        <v>ICDC.agent_administration.start_time</v>
      </c>
      <c r="B163" s="425" t="s">
        <v>2344</v>
      </c>
      <c r="C163" s="425" t="s">
        <v>8241</v>
      </c>
      <c r="D163" s="21" t="s">
        <v>8053</v>
      </c>
      <c r="E163" s="21" t="s">
        <v>8019</v>
      </c>
      <c r="F163" s="21"/>
      <c r="G163" s="21"/>
      <c r="H163" s="21" t="s">
        <v>8075</v>
      </c>
      <c r="I163" s="21"/>
      <c r="J163" s="21"/>
      <c r="K163" s="1" t="str">
        <f t="shared" si="4"/>
        <v xml:space="preserve">Data Element Group = ICDC.agent_administration || Data Element Name = start_time || Definition =     Src: STUDY_MED_ADMIN/SDAD/1 || Data Type = datetime || Valid Values =  || Example Values =  || Required? = ? || Multiplicity =  || CDE Public ID = </v>
      </c>
    </row>
    <row r="164" spans="1:11" ht="31">
      <c r="A164" s="21" t="str">
        <f t="shared" si="5"/>
        <v>ICDC.agent_administration.stop_time</v>
      </c>
      <c r="B164" s="425" t="s">
        <v>2344</v>
      </c>
      <c r="C164" s="425" t="s">
        <v>8242</v>
      </c>
      <c r="D164" s="21" t="s">
        <v>8053</v>
      </c>
      <c r="E164" s="21" t="s">
        <v>8019</v>
      </c>
      <c r="F164" s="21"/>
      <c r="G164" s="21"/>
      <c r="H164" s="21" t="s">
        <v>8075</v>
      </c>
      <c r="I164" s="21"/>
      <c r="J164" s="21"/>
      <c r="K164" s="1" t="str">
        <f t="shared" si="4"/>
        <v xml:space="preserve">Data Element Group = ICDC.agent_administration || Data Element Name = stop_time || Definition =     Src: STUDY_MED_ADMIN/SDAD/1 || Data Type = datetime || Valid Values =  || Example Values =  || Required? = ? || Multiplicity =  || CDE Public ID = </v>
      </c>
    </row>
    <row r="165" spans="1:11" ht="31">
      <c r="A165" s="21" t="str">
        <f t="shared" si="5"/>
        <v>ICDC.agent_administration.dose_level</v>
      </c>
      <c r="B165" s="425" t="s">
        <v>2344</v>
      </c>
      <c r="C165" s="425" t="s">
        <v>8243</v>
      </c>
      <c r="D165" s="21" t="s">
        <v>8053</v>
      </c>
      <c r="E165" s="21" t="s">
        <v>8238</v>
      </c>
      <c r="F165" s="21"/>
      <c r="G165" s="21"/>
      <c r="H165" s="21" t="s">
        <v>8075</v>
      </c>
      <c r="I165" s="21"/>
      <c r="J165" s="21"/>
      <c r="K165" s="1" t="str">
        <f t="shared" si="4"/>
        <v xml:space="preserve">Data Element Group = ICDC.agent_administration || Data Element Name = dose_level || Definition =     Src: STUDY_MED_ADMIN/SDAD/1 || Data Type = number with units as mg/kg || Valid Values =  || Example Values =  || Required? = ? || Multiplicity =  || CDE Public ID = </v>
      </c>
    </row>
    <row r="166" spans="1:11" ht="43.5">
      <c r="A166" s="21" t="str">
        <f t="shared" si="5"/>
        <v>ICDC.agent_administration.dose_units_of_measure</v>
      </c>
      <c r="B166" s="425" t="s">
        <v>2344</v>
      </c>
      <c r="C166" s="425" t="s">
        <v>8244</v>
      </c>
      <c r="D166" s="21" t="s">
        <v>8245</v>
      </c>
      <c r="E166" s="21" t="s">
        <v>5793</v>
      </c>
      <c r="F166" s="21"/>
      <c r="G166" s="21"/>
      <c r="H166" s="21" t="s">
        <v>8075</v>
      </c>
      <c r="I166" s="21"/>
      <c r="J166" s="21"/>
      <c r="K166" s="1" t="str">
        <f t="shared" si="4"/>
        <v xml:space="preserve">Data Element Group = ICDC.agent_administration || Data Element Name = dose_units_of_measure || Definition =     Deprecated: true
    Src: STUDY_MED_ADMIN/SDAD/1 || Data Type = string || Valid Values =  || Example Values =  || Required? = ? || Multiplicity =  || CDE Public ID = </v>
      </c>
    </row>
    <row r="167" spans="1:11" ht="31">
      <c r="A167" s="21" t="str">
        <f t="shared" si="5"/>
        <v>ICDC.agent_administration.date_of_missed_dose</v>
      </c>
      <c r="B167" s="425" t="s">
        <v>2344</v>
      </c>
      <c r="C167" s="425" t="s">
        <v>8246</v>
      </c>
      <c r="D167" s="21" t="s">
        <v>8053</v>
      </c>
      <c r="E167" s="21" t="s">
        <v>8019</v>
      </c>
      <c r="F167" s="21"/>
      <c r="G167" s="21"/>
      <c r="H167" s="21" t="s">
        <v>8075</v>
      </c>
      <c r="I167" s="21"/>
      <c r="J167" s="21"/>
      <c r="K167" s="1" t="str">
        <f t="shared" si="4"/>
        <v xml:space="preserve">Data Element Group = ICDC.agent_administration || Data Element Name = date_of_missed_dose || Definition =     Src: STUDY_MED_ADMIN/SDAD/1 || Data Type = datetime || Valid Values =  || Example Values =  || Required? = ? || Multiplicity =  || CDE Public ID = </v>
      </c>
    </row>
    <row r="168" spans="1:11" ht="58">
      <c r="A168" s="21" t="str">
        <f t="shared" si="5"/>
        <v>ICDC.agent_administration.medication_missed_dose</v>
      </c>
      <c r="B168" s="425" t="s">
        <v>2344</v>
      </c>
      <c r="C168" s="425" t="s">
        <v>8247</v>
      </c>
      <c r="D168" s="21" t="s">
        <v>8248</v>
      </c>
      <c r="E168" s="21" t="s">
        <v>8026</v>
      </c>
      <c r="F168" s="21" t="s">
        <v>8249</v>
      </c>
      <c r="G168" s="21"/>
      <c r="H168" s="21" t="s">
        <v>8075</v>
      </c>
      <c r="I168" s="21"/>
      <c r="J168" s="21"/>
      <c r="K168" s="1" t="str">
        <f t="shared" si="4"/>
        <v xml:space="preserve">Data Element Group = ICDC.agent_administration || Data Element Name = medication_missed_dose || Definition =     Desc: Q.- form has "medication"
    Src: STUDY_MED_ADMIN/SDAD/1 || Data Type = (enumeration) || Valid Values =  http://localhost/terms/domain/agent_name || Example Values =  || Required? = ? || Multiplicity =  || CDE Public ID = </v>
      </c>
    </row>
    <row r="169" spans="1:11" ht="43.5">
      <c r="A169" s="21" t="str">
        <f t="shared" si="5"/>
        <v>ICDC.agent_administration.missed_dose_amount</v>
      </c>
      <c r="B169" s="425" t="s">
        <v>2344</v>
      </c>
      <c r="C169" s="425" t="s">
        <v>8250</v>
      </c>
      <c r="D169" s="21" t="s">
        <v>8053</v>
      </c>
      <c r="E169" s="21" t="s">
        <v>8238</v>
      </c>
      <c r="F169" s="21"/>
      <c r="G169" s="21"/>
      <c r="H169" s="21" t="s">
        <v>8075</v>
      </c>
      <c r="I169" s="21"/>
      <c r="J169" s="21"/>
      <c r="K169" s="1" t="str">
        <f t="shared" si="4"/>
        <v xml:space="preserve">Data Element Group = ICDC.agent_administration || Data Element Name = missed_dose_amount || Definition =     Src: STUDY_MED_ADMIN/SDAD/1 || Data Type = number with units as mg/kg || Valid Values =  || Example Values =  || Required? = ? || Multiplicity =  || CDE Public ID = </v>
      </c>
    </row>
    <row r="170" spans="1:11" ht="58">
      <c r="A170" s="21" t="str">
        <f t="shared" si="5"/>
        <v>ICDC.agent_administration.missed_dose_units_of_measure</v>
      </c>
      <c r="B170" s="425" t="s">
        <v>2344</v>
      </c>
      <c r="C170" s="425" t="s">
        <v>8251</v>
      </c>
      <c r="D170" s="21" t="s">
        <v>8252</v>
      </c>
      <c r="E170" s="21" t="s">
        <v>5793</v>
      </c>
      <c r="F170" s="21"/>
      <c r="G170" s="21"/>
      <c r="H170" s="21" t="s">
        <v>8075</v>
      </c>
      <c r="I170" s="21"/>
      <c r="J170" s="21"/>
      <c r="K170" s="1" t="str">
        <f t="shared" si="4"/>
        <v xml:space="preserve">Data Element Group = ICDC.agent_administration || Data Element Name = missed_dose_units_of_measure || Definition =     Deprecated: true
    Desc: Q.- form has "dose uom_ful"
    Src: STUDY_MED_ADMIN/SDAD/1 || Data Type = string || Valid Values =  || Example Values =  || Required? = ? || Multiplicity =  || CDE Public ID = </v>
      </c>
    </row>
    <row r="171" spans="1:11" ht="31">
      <c r="A171" s="21" t="str">
        <f t="shared" si="5"/>
        <v>ICDC.agent_administration.medication_course_number</v>
      </c>
      <c r="B171" s="425" t="s">
        <v>2344</v>
      </c>
      <c r="C171" s="425" t="s">
        <v>8253</v>
      </c>
      <c r="D171" s="21" t="s">
        <v>8053</v>
      </c>
      <c r="E171" s="21" t="s">
        <v>5793</v>
      </c>
      <c r="F171" s="21"/>
      <c r="G171" s="21"/>
      <c r="H171" s="21" t="s">
        <v>8075</v>
      </c>
      <c r="I171" s="21"/>
      <c r="J171" s="21"/>
      <c r="K171" s="1" t="str">
        <f t="shared" si="4"/>
        <v xml:space="preserve">Data Element Group = ICDC.agent_administration || Data Element Name = medication_course_number || Definition =     Src: STUDY_MED_ADMIN/SDAD/1 || Data Type = string || Valid Values =  || Example Values =  || Required? = ? || Multiplicity =  || CDE Public ID = </v>
      </c>
    </row>
    <row r="172" spans="1:11" ht="31">
      <c r="A172" s="21" t="str">
        <f t="shared" si="5"/>
        <v>ICDC.agent_administration.comment</v>
      </c>
      <c r="B172" s="425" t="s">
        <v>2344</v>
      </c>
      <c r="C172" s="425" t="s">
        <v>8254</v>
      </c>
      <c r="D172" s="21" t="s">
        <v>8255</v>
      </c>
      <c r="E172" s="21" t="s">
        <v>5793</v>
      </c>
      <c r="F172" s="21"/>
      <c r="G172" s="21"/>
      <c r="H172" s="21" t="s">
        <v>8075</v>
      </c>
      <c r="I172" s="21"/>
      <c r="J172" s="21"/>
      <c r="K172" s="1" t="str">
        <f t="shared" si="4"/>
        <v xml:space="preserve">Data Element Group = ICDC.agent_administration || Data Element Name = comment || Definition =     Desc: generic comment || Data Type = string || Valid Values =  || Example Values =  || Required? = ? || Multiplicity =  || CDE Public ID = </v>
      </c>
    </row>
    <row r="173" spans="1:11" ht="31">
      <c r="A173" s="21" t="str">
        <f t="shared" si="5"/>
        <v>ICDC.agent_administration.crf_id</v>
      </c>
      <c r="B173" s="425" t="s">
        <v>2344</v>
      </c>
      <c r="C173" s="425" t="s">
        <v>8073</v>
      </c>
      <c r="D173" s="10" t="s">
        <v>8074</v>
      </c>
      <c r="E173" s="21"/>
      <c r="F173" s="21"/>
      <c r="G173" s="21"/>
      <c r="H173" s="21" t="s">
        <v>8075</v>
      </c>
      <c r="I173" s="21"/>
      <c r="J173" s="21"/>
      <c r="K173" s="1" t="str">
        <f t="shared" si="4"/>
        <v xml:space="preserve">Data Element Group = ICDC.agent_administration || Data Element Name = crf_id || Definition = not specifically described for this node in icdc-model-props.yml file || Data Type =  || Valid Values =  || Example Values =  || Required? = ? || Multiplicity =  || CDE Public ID = </v>
      </c>
    </row>
    <row r="174" spans="1:11" ht="31">
      <c r="A174" s="21" t="str">
        <f t="shared" si="5"/>
        <v>ICDC.agent_administration.of_agent(agent)</v>
      </c>
      <c r="B174" s="425" t="s">
        <v>2344</v>
      </c>
      <c r="C174" s="425" t="s">
        <v>8256</v>
      </c>
      <c r="D174" s="21" t="s">
        <v>8050</v>
      </c>
      <c r="E174" s="21"/>
      <c r="F174" s="21"/>
      <c r="G174" s="21"/>
      <c r="H174" s="21"/>
      <c r="I174" s="21" t="s">
        <v>5816</v>
      </c>
      <c r="J174" s="21"/>
      <c r="K174" s="1" t="str">
        <f t="shared" si="4"/>
        <v xml:space="preserve">Data Element Group = ICDC.agent_administration || Data Element Name = of_agent(agent) || Definition = (no description provided) || Data Type =  || Valid Values =  || Example Values =  || Required? =  || Multiplicity = many_to_one || CDE Public ID = </v>
      </c>
    </row>
    <row r="175" spans="1:11" ht="31">
      <c r="A175" s="21" t="str">
        <f t="shared" si="5"/>
        <v>ICDC.agent_administration.on_visit(visit)</v>
      </c>
      <c r="B175" s="425" t="s">
        <v>2344</v>
      </c>
      <c r="C175" s="425" t="s">
        <v>8257</v>
      </c>
      <c r="D175" s="21" t="s">
        <v>8050</v>
      </c>
      <c r="E175" s="21"/>
      <c r="F175" s="21"/>
      <c r="G175" s="21"/>
      <c r="H175" s="21"/>
      <c r="I175" s="21" t="s">
        <v>5816</v>
      </c>
      <c r="J175" s="21"/>
      <c r="K175" s="1" t="str">
        <f t="shared" si="4"/>
        <v xml:space="preserve">Data Element Group = ICDC.agent_administration || Data Element Name = on_visit(visit) || Definition = (no description provided) || Data Type =  || Valid Values =  || Example Values =  || Required? =  || Multiplicity = many_to_one || CDE Public ID = </v>
      </c>
    </row>
    <row r="176" spans="1:11" ht="58">
      <c r="A176" s="21" t="str">
        <f t="shared" si="5"/>
        <v>ICDC.sample</v>
      </c>
      <c r="B176" s="425" t="s">
        <v>1284</v>
      </c>
      <c r="C176" s="425"/>
      <c r="D176" s="21" t="s">
        <v>8258</v>
      </c>
      <c r="E176" s="21"/>
      <c r="F176" s="21"/>
      <c r="G176" s="21"/>
      <c r="H176" s="21" t="s">
        <v>6082</v>
      </c>
      <c r="I176" s="21"/>
      <c r="J176" s="21"/>
      <c r="K176" s="1" t="str">
        <f t="shared" si="4"/>
        <v xml:space="preserve">Data Element Group = ICDC.sample || Data Element Name =  || Definition = Category: biospecimen
Assignment: core
Class: primary
Color: black || Data Type =  || Valid Values =  || Example Values =  || Required? = Yes || Multiplicity =  || CDE Public ID = </v>
      </c>
    </row>
    <row r="177" spans="1:11" ht="116">
      <c r="A177" s="21" t="str">
        <f t="shared" si="5"/>
        <v>ICDC.sample.sample_id</v>
      </c>
      <c r="B177" s="425" t="s">
        <v>1284</v>
      </c>
      <c r="C177" s="425" t="s">
        <v>6243</v>
      </c>
      <c r="D177" s="21" t="s">
        <v>8259</v>
      </c>
      <c r="E177" s="21" t="s">
        <v>5793</v>
      </c>
      <c r="F177" s="21"/>
      <c r="G177" s="21"/>
      <c r="H177" s="21" t="s">
        <v>6082</v>
      </c>
      <c r="I177" s="21"/>
      <c r="J177" s="21"/>
      <c r="K177" s="1" t="str">
        <f t="shared" si="4"/>
        <v xml:space="preserve">Data Element Group = ICDC.sample || Data Element Name = sample_id || Definition =     Desc: The globally unique ID by which any given sample can be unambiguously identified and displayed across studies/trials; specifically the preferred value of the sample identifier used by the data submitter, prefixed with the appropriate ICDC study code during data transformation || Data Type = string || Valid Values =  || Example Values =  || Required? = Yes || Multiplicity =  || CDE Public ID = </v>
      </c>
    </row>
    <row r="178" spans="1:11" ht="145">
      <c r="A178" s="21" t="str">
        <f t="shared" si="5"/>
        <v>ICDC.sample.sample_site</v>
      </c>
      <c r="B178" s="425" t="s">
        <v>1284</v>
      </c>
      <c r="C178" s="425" t="s">
        <v>8260</v>
      </c>
      <c r="D178" s="21" t="s">
        <v>8261</v>
      </c>
      <c r="E178" s="21" t="s">
        <v>8262</v>
      </c>
      <c r="F178" s="426" t="s">
        <v>8263</v>
      </c>
      <c r="G178" s="21"/>
      <c r="H178" s="21" t="s">
        <v>6082</v>
      </c>
      <c r="I178" s="21"/>
      <c r="J178" s="21"/>
      <c r="K178" s="1" t="str">
        <f t="shared" si="4"/>
        <v xml:space="preserve">Data Element Group = ICDC.sample || Data Element Name = sample_site || Definition =     Desc: The specific anatomical location from which any given sample was acquired || Data Type = string # temporarily, to facilitate data loading with validation on, until STS is in place
(enumeration eventually) || Valid Values = (eventually will be
http://localhost/terms/domain/anatomical_location) || Example Values =  || Required? = Yes || Multiplicity =  || CDE Public ID = </v>
      </c>
    </row>
    <row r="179" spans="1:11" ht="130.5">
      <c r="A179" s="21" t="str">
        <f t="shared" si="5"/>
        <v xml:space="preserve">ICDC.sample.physical_sample_type </v>
      </c>
      <c r="B179" s="425" t="s">
        <v>1284</v>
      </c>
      <c r="C179" s="425" t="s">
        <v>8264</v>
      </c>
      <c r="D179" s="21" t="s">
        <v>8265</v>
      </c>
      <c r="E179" s="21" t="s">
        <v>8026</v>
      </c>
      <c r="F179" s="21"/>
      <c r="G179" s="21" t="s">
        <v>8266</v>
      </c>
      <c r="H179" s="21" t="s">
        <v>6082</v>
      </c>
      <c r="I179" s="21"/>
      <c r="J179" s="21"/>
      <c r="K179" s="1" t="str">
        <f t="shared" si="4"/>
        <v xml:space="preserve">Data Element Group = ICDC.sample || Data Element Name = physical_sample_type  || Definition = # formerly just sample_type
    Desc: An indication as to the physical nature of any given sample || Data Type = (enumeration) || Valid Values =  || Example Values = Tissue
Blood  # list of acceptable values will gradually be expanded as data submission requirements solidify
Cell Line  # required for the CCL01 and OSA01 studies || Required? = Yes || Multiplicity =  || CDE Public ID = </v>
      </c>
    </row>
    <row r="180" spans="1:11" ht="246.5">
      <c r="A180" s="21" t="str">
        <f t="shared" si="5"/>
        <v>ICDC.sample.general_sample_pathology</v>
      </c>
      <c r="B180" s="425" t="s">
        <v>1284</v>
      </c>
      <c r="C180" s="425" t="s">
        <v>8267</v>
      </c>
      <c r="D180" s="21" t="s">
        <v>8268</v>
      </c>
      <c r="E180" s="21" t="s">
        <v>8026</v>
      </c>
      <c r="F180" s="21"/>
      <c r="G180" s="21" t="s">
        <v>8269</v>
      </c>
      <c r="H180" s="21" t="s">
        <v>6082</v>
      </c>
      <c r="I180" s="21"/>
      <c r="J180" s="21"/>
      <c r="K180" s="1" t="str">
        <f t="shared" si="4"/>
        <v xml:space="preserve">Data Element Group = ICDC.sample || Data Element Name = general_sample_pathology || Definition =     Desc: An indication as to whether a sample represents normal tissue versus representing diseased or tumor tissue
    Type:
      - Normal
      - Malignant
      - Benign
      - Hyperplastic
      - Diseased
      - Not Applicable # included to accommodate the inevitable ambiguity in assigning a general sample pathology to certain sample types, e.g. blood
    Req: 'Yes' || Data Type = (enumeration) || Valid Values =  || Example Values = Normal
Malignant
Benign
Hyperplastic
Diseased
Not Applicable  # included to accommodate the inevitable ambiguity in assigning a general sample pathology to certain sample types, e.g. blood || Required? = Yes || Multiplicity =  || CDE Public ID = </v>
      </c>
    </row>
    <row r="181" spans="1:11" ht="217.5">
      <c r="A181" s="21" t="str">
        <f t="shared" si="5"/>
        <v>ICDC.sample.tumor_sample_origin</v>
      </c>
      <c r="B181" s="425" t="s">
        <v>1284</v>
      </c>
      <c r="C181" s="425" t="s">
        <v>8270</v>
      </c>
      <c r="D181" s="21" t="s">
        <v>8271</v>
      </c>
      <c r="E181" s="21" t="s">
        <v>8026</v>
      </c>
      <c r="F181" s="21"/>
      <c r="G181" s="21" t="s">
        <v>8272</v>
      </c>
      <c r="H181" s="21" t="s">
        <v>6082</v>
      </c>
      <c r="I181" s="21"/>
      <c r="J181" s="21"/>
      <c r="K181" s="1" t="str">
        <f t="shared" si="4"/>
        <v xml:space="preserve">Data Element Group = ICDC.sample || Data Element Name = tumor_sample_origin || Definition =     Desc: An indication as to whether a tumor sample was derived from a primary versus a metastatic tumor || Data Type = (enumeration) || Valid Values =  || Example Values = Primary
Metastatic
Not Applicable  # included to accommodate samples not derived from tumors
Unknown  # included to accommodate the almost inevitable case where the origin of a tumor sample is uncertain || Required? = Yes || Multiplicity =  || CDE Public ID = </v>
      </c>
    </row>
    <row r="182" spans="1:11" ht="188.5">
      <c r="A182" s="21" t="str">
        <f t="shared" si="5"/>
        <v xml:space="preserve">ICDC.sample.summarized_sample_type </v>
      </c>
      <c r="B182" s="425" t="s">
        <v>1284</v>
      </c>
      <c r="C182" s="425" t="s">
        <v>8273</v>
      </c>
      <c r="D182" s="21" t="s">
        <v>8274</v>
      </c>
      <c r="E182" s="21" t="s">
        <v>8275</v>
      </c>
      <c r="F182" s="21"/>
      <c r="G182" s="21"/>
      <c r="H182" s="21" t="s">
        <v>6358</v>
      </c>
      <c r="I182" s="21"/>
      <c r="J182" s="21"/>
      <c r="K182" s="1" t="str">
        <f t="shared" si="4"/>
        <v xml:space="preserve">Data Element Group = ICDC.sample || Data Element Name = summarized_sample_type  || Definition = #value is generated during data transformation based upon the combination of the preceding three properties
    Desc: A summarized representation of a sample's physical nature, normality, and derivation from a primary versus a metastatic tumor, based upon the combination of values in the three independent properties of physical_sample_type, general_sample_pathology and tumor_sample_origin
    Src: Internally-curated || Data Type = string  # will be superseded by an enumerated list of acceptable values as data submission requirements solidify || Valid Values =  || Example Values =  || Required? = No || Multiplicity =  || CDE Public ID = </v>
      </c>
    </row>
    <row r="183" spans="1:11" ht="58">
      <c r="A183" s="21" t="str">
        <f t="shared" si="5"/>
        <v>ICDC.sample.molecular_subtype</v>
      </c>
      <c r="B183" s="425" t="s">
        <v>1284</v>
      </c>
      <c r="C183" s="425" t="s">
        <v>8276</v>
      </c>
      <c r="D183" s="21" t="s">
        <v>8277</v>
      </c>
      <c r="E183" s="21" t="s">
        <v>5793</v>
      </c>
      <c r="F183" s="21"/>
      <c r="G183" s="21"/>
      <c r="H183" s="21" t="s">
        <v>6358</v>
      </c>
      <c r="I183" s="21"/>
      <c r="J183" s="21"/>
      <c r="K183" s="1" t="str">
        <f t="shared" si="4"/>
        <v xml:space="preserve">Data Element Group = ICDC.sample || Data Element Name = molecular_subtype || Definition =     Desc: Where applicable, the molecular subtype of the tumor sample in question, for example, the tumor being basal versus lumnial in nature || Data Type = string || Valid Values =  || Example Values =  || Required? = No || Multiplicity =  || CDE Public ID = </v>
      </c>
    </row>
    <row r="184" spans="1:11" ht="130.5">
      <c r="A184" s="21" t="str">
        <f t="shared" si="5"/>
        <v>ICDC.sample.specific_sample_pathology</v>
      </c>
      <c r="B184" s="425" t="s">
        <v>1284</v>
      </c>
      <c r="C184" s="425" t="s">
        <v>8278</v>
      </c>
      <c r="D184" s="21" t="s">
        <v>8279</v>
      </c>
      <c r="E184" s="21" t="s">
        <v>8275</v>
      </c>
      <c r="F184" s="21"/>
      <c r="G184" s="21"/>
      <c r="H184" s="21" t="s">
        <v>6082</v>
      </c>
      <c r="I184" s="21"/>
      <c r="J184" s="21"/>
      <c r="K184" s="1" t="str">
        <f t="shared" si="4"/>
        <v xml:space="preserve">Data Element Group = ICDC.sample || Data Element Name = specific_sample_pathology || Definition =     Desc: Indication as to specific histology and/or pathology associated with a sample || Data Type = string  # will be superseded by an enumerated list of acceptable values as data submission requirements solidify || Valid Values =  || Example Values =  || Required? = Yes || Multiplicity =  || CDE Public ID = </v>
      </c>
    </row>
    <row r="185" spans="1:11" ht="43.5">
      <c r="A185" s="21" t="str">
        <f t="shared" si="5"/>
        <v>ICDC.sample.date_of_sample_collection</v>
      </c>
      <c r="B185" s="425" t="s">
        <v>1284</v>
      </c>
      <c r="C185" s="425" t="s">
        <v>8280</v>
      </c>
      <c r="D185" s="21" t="s">
        <v>8281</v>
      </c>
      <c r="E185" s="21" t="s">
        <v>8019</v>
      </c>
      <c r="F185" s="21"/>
      <c r="G185" s="21"/>
      <c r="H185" s="21" t="s">
        <v>6358</v>
      </c>
      <c r="I185" s="21"/>
      <c r="J185" s="21"/>
      <c r="K185" s="1" t="str">
        <f t="shared" si="4"/>
        <v xml:space="preserve">Data Element Group = ICDC.sample || Data Element Name = date_of_sample_collection || Definition =     Desc: The date upon which the sample was acquired from the patient/subject/donor || Data Type = datetime || Valid Values =  || Example Values =  || Required? = No || Multiplicity =  || CDE Public ID = </v>
      </c>
    </row>
    <row r="186" spans="1:11" ht="290">
      <c r="A186" s="21" t="str">
        <f t="shared" si="5"/>
        <v>ICDC.sample.sample_chronology</v>
      </c>
      <c r="B186" s="425" t="s">
        <v>1284</v>
      </c>
      <c r="C186" s="425" t="s">
        <v>8282</v>
      </c>
      <c r="D186" s="21" t="s">
        <v>8283</v>
      </c>
      <c r="E186" s="21" t="s">
        <v>8026</v>
      </c>
      <c r="F186" s="21"/>
      <c r="G186" s="21" t="s">
        <v>8284</v>
      </c>
      <c r="H186" s="21" t="s">
        <v>6082</v>
      </c>
      <c r="I186" s="21"/>
      <c r="J186" s="21"/>
      <c r="K186" s="1" t="str">
        <f t="shared" si="4"/>
        <v xml:space="preserve">Data Element Group = ICDC.sample || Data Element Name = sample_chronology || Definition =     Desc: An indication as to when a sample was acquired relative to any therapeutic intervention and/or key disease outcome observations || Data Type = (enumeration) || Valid Values =  || Example Values = Before Treatment
During Treatment
After Treatment
Upon Progression
Upon Relapse
Upon Death
Not Applicable  # included to accommodate samples being acquired via a study which did not assess the effects of any therapeutic intervention
Unknown  # included to accommodate the inevitable ambiguity about the correct value for a required field || Required? = Yes || Multiplicity =  || CDE Public ID = </v>
      </c>
    </row>
    <row r="187" spans="1:11" ht="101.5">
      <c r="A187" s="21" t="str">
        <f t="shared" si="5"/>
        <v>ICDC.sample.necropsy_sample</v>
      </c>
      <c r="B187" s="425" t="s">
        <v>1284</v>
      </c>
      <c r="C187" s="425" t="s">
        <v>8285</v>
      </c>
      <c r="D187" s="21" t="s">
        <v>8286</v>
      </c>
      <c r="E187" s="21" t="s">
        <v>8026</v>
      </c>
      <c r="F187" s="21"/>
      <c r="G187" s="21" t="s">
        <v>8287</v>
      </c>
      <c r="H187" s="21" t="s">
        <v>6082</v>
      </c>
      <c r="I187" s="21"/>
      <c r="J187" s="21"/>
      <c r="K187" s="1" t="str">
        <f t="shared" si="4"/>
        <v xml:space="preserve">Data Element Group = ICDC.sample || Data Element Name = necropsy_sample || Definition =     Desc: An indication as to whether a sample was acquired as a result of a necropsy examination || Data Type = (enumeration) || Valid Values =  || Example Values = Yes
No
Unknown
Not Applicable  # included to accommodate cell line samples || Required? = Yes || Multiplicity =  || CDE Public ID = </v>
      </c>
    </row>
    <row r="188" spans="1:11" ht="319">
      <c r="A188" s="21" t="str">
        <f t="shared" si="5"/>
        <v>ICDC.sample.tumor_grade</v>
      </c>
      <c r="B188" s="425" t="s">
        <v>1284</v>
      </c>
      <c r="C188" s="425" t="s">
        <v>6212</v>
      </c>
      <c r="D188" s="21" t="s">
        <v>8288</v>
      </c>
      <c r="E188" s="21" t="s">
        <v>8275</v>
      </c>
      <c r="F188" s="21"/>
      <c r="G188" s="21" t="s">
        <v>8289</v>
      </c>
      <c r="H188" s="21" t="s">
        <v>6358</v>
      </c>
      <c r="I188" s="21"/>
      <c r="J188" s="21"/>
      <c r="K188" s="1" t="str">
        <f t="shared" si="4"/>
        <v xml:space="preserve">Data Element Group = ICDC.sample || Data Element Name = tumor_grade || Definition =     Desc: The grade of the tumor from which the sample was acquired, i.e. the dgree of cellular differentiation within the tumor in question, as determined by a pathologist's evaluation
    Type: # was string, to be superseded by an enumerated list of acceptable values as data submission requirements solidify
      - "1"
      - "2"
      - "3"
      - "4"
      - High
      - Medium
      - Low
      - Unknown
      - Not Applicable
    Req: 'No' || Data Type = string  # will be superseded by an enumerated list of acceptable values as data submission requirements solidify || Valid Values =  || Example Values = 1
2
3
4
High
Medium
Low
Unknown
Not Applicable || Required? = No || Multiplicity =  || CDE Public ID = </v>
      </c>
    </row>
    <row r="189" spans="1:11" ht="43.5">
      <c r="A189" s="21" t="str">
        <f t="shared" si="5"/>
        <v>ICDC.sample.length_of_tumor</v>
      </c>
      <c r="B189" s="425" t="s">
        <v>1284</v>
      </c>
      <c r="C189" s="425" t="s">
        <v>8290</v>
      </c>
      <c r="D189" s="21" t="s">
        <v>8291</v>
      </c>
      <c r="E189" s="21" t="s">
        <v>8292</v>
      </c>
      <c r="F189" s="21"/>
      <c r="G189" s="21"/>
      <c r="H189" s="21" t="s">
        <v>6358</v>
      </c>
      <c r="I189" s="21"/>
      <c r="J189" s="21"/>
      <c r="K189" s="1" t="str">
        <f t="shared" si="4"/>
        <v xml:space="preserve">Data Element Group = ICDC.sample || Data Element Name = length_of_tumor || Definition =     Desc: The length of the tumor from which a tumor sample was derived, as measured in mm || Data Type = number with units as mm || Valid Values =  || Example Values =  || Required? = No || Multiplicity =  || CDE Public ID = </v>
      </c>
    </row>
    <row r="190" spans="1:11" ht="43.5">
      <c r="A190" s="21" t="str">
        <f t="shared" si="5"/>
        <v>ICDC.sample.width_of_tumor</v>
      </c>
      <c r="B190" s="425" t="s">
        <v>1284</v>
      </c>
      <c r="C190" s="425" t="s">
        <v>8293</v>
      </c>
      <c r="D190" s="21" t="s">
        <v>8294</v>
      </c>
      <c r="E190" s="21" t="s">
        <v>8292</v>
      </c>
      <c r="F190" s="21"/>
      <c r="G190" s="21"/>
      <c r="H190" s="21" t="s">
        <v>6358</v>
      </c>
      <c r="I190" s="21"/>
      <c r="J190" s="21"/>
      <c r="K190" s="1" t="str">
        <f t="shared" si="4"/>
        <v xml:space="preserve">Data Element Group = ICDC.sample || Data Element Name = width_of_tumor || Definition =     Desc: The width of the tumor from which a tumor sample was derived, as measured in mm || Data Type = number with units as mm || Valid Values =  || Example Values =  || Required? = No || Multiplicity =  || CDE Public ID = </v>
      </c>
    </row>
    <row r="191" spans="1:11" ht="43.5">
      <c r="A191" s="21" t="str">
        <f t="shared" si="5"/>
        <v>ICDC.sample.volume_of_tumor</v>
      </c>
      <c r="B191" s="425" t="s">
        <v>1284</v>
      </c>
      <c r="C191" s="425" t="s">
        <v>8295</v>
      </c>
      <c r="D191" s="21" t="s">
        <v>8296</v>
      </c>
      <c r="E191" s="21" t="s">
        <v>8297</v>
      </c>
      <c r="F191" s="21"/>
      <c r="G191" s="21"/>
      <c r="H191" s="21" t="s">
        <v>6358</v>
      </c>
      <c r="I191" s="21"/>
      <c r="J191" s="21"/>
      <c r="K191" s="1" t="str">
        <f t="shared" si="4"/>
        <v xml:space="preserve">Data Element Group = ICDC.sample || Data Element Name = volume_of_tumor || Definition =     Desc: The volume of the tumor from which a tumor sample was derived, as measured in cm3 || Data Type = number with units as cm3 || Valid Values =  || Example Values =  || Required? = No || Multiplicity =  || CDE Public ID = </v>
      </c>
    </row>
    <row r="192" spans="1:11" ht="130.5">
      <c r="A192" s="21" t="str">
        <f t="shared" si="5"/>
        <v>ICDC.sample.percentage_tumor</v>
      </c>
      <c r="B192" s="425" t="s">
        <v>1284</v>
      </c>
      <c r="C192" s="425" t="s">
        <v>8298</v>
      </c>
      <c r="D192" s="21" t="s">
        <v>8299</v>
      </c>
      <c r="E192" s="21" t="s">
        <v>5793</v>
      </c>
      <c r="F192" s="21"/>
      <c r="G192" s="21" t="s">
        <v>8300</v>
      </c>
      <c r="H192" s="21" t="s">
        <v>6358</v>
      </c>
      <c r="I192" s="21"/>
      <c r="J192" s="21"/>
      <c r="K192" s="1" t="str">
        <f t="shared" si="4"/>
        <v xml:space="preserve">Data Element Group = ICDC.sample || Data Element Name = percentage_tumor || Definition =     Desc: The purity of a sample of tumor tissue in terms of the percentage of the sample that is represnted by tumor cells, expressed either as a discrete percentage or as a percentage range
# changed to string in order to accommodate values being quoted in ranges, as greater or less than, or as Unknown || Data Type = string || Valid Values =  || Example Values = values being quoted in ranges, as greater or less than, or as Unknown || Required? = No || Multiplicity =  || CDE Public ID = </v>
      </c>
    </row>
    <row r="193" spans="1:11" ht="319">
      <c r="A193" s="21" t="str">
        <f t="shared" si="5"/>
        <v>ICDC.sample.sample_preservation</v>
      </c>
      <c r="B193" s="425" t="s">
        <v>1284</v>
      </c>
      <c r="C193" s="425" t="s">
        <v>8301</v>
      </c>
      <c r="D193" s="21" t="s">
        <v>8302</v>
      </c>
      <c r="E193" s="21" t="s">
        <v>8026</v>
      </c>
      <c r="F193" s="21"/>
      <c r="G193" s="21" t="s">
        <v>8303</v>
      </c>
      <c r="H193" s="21" t="s">
        <v>6082</v>
      </c>
      <c r="I193" s="21"/>
      <c r="J193" s="21"/>
      <c r="K193" s="1" t="str">
        <f t="shared" si="4"/>
        <v xml:space="preserve">Data Element Group = ICDC.sample || Data Element Name = sample_preservation || Definition =     Desc: The method by which a sample was preserved || Data Type = (enumeration) || Valid Values =  || Example Values = FFPE
Snap Frozen  # list of acceptable values will gradually be expanded as data submission requirements solidify
Not Applicable  # included to accommodate cell line samples, which will generally be processed absent interim preservation and storage
Unknown  # included to accommodate the inevitable ambiguity about the correct value for a required field || Required? = Yes || Multiplicity =  || CDE Public ID = </v>
      </c>
    </row>
    <row r="194" spans="1:11" ht="72.5">
      <c r="A194" s="21" t="str">
        <f t="shared" si="5"/>
        <v>ICDC.sample.comment</v>
      </c>
      <c r="B194" s="425" t="s">
        <v>1284</v>
      </c>
      <c r="C194" s="425" t="s">
        <v>8254</v>
      </c>
      <c r="D194" s="21" t="s">
        <v>8304</v>
      </c>
      <c r="E194" s="21" t="s">
        <v>5793</v>
      </c>
      <c r="F194" s="21"/>
      <c r="G194" s="21"/>
      <c r="H194" s="21" t="s">
        <v>8075</v>
      </c>
      <c r="I194" s="21"/>
      <c r="J194" s="21"/>
      <c r="K194" s="1" t="str">
        <f t="shared" si="4"/>
        <v xml:space="preserve">Data Element Group = ICDC.sample || Data Element Name = comment || Definition =   # comment: also included in sample node, defined elsewhere
  #  Desc: generic comment concerning the preparation and/or annotation of the sample || Data Type = string || Valid Values =  || Example Values =  || Required? = ? || Multiplicity =  || CDE Public ID = </v>
      </c>
    </row>
    <row r="195" spans="1:11" ht="58">
      <c r="A195" s="21" t="str">
        <f t="shared" si="5"/>
        <v>ICDC.sample.of_case(case)</v>
      </c>
      <c r="B195" s="425" t="s">
        <v>1284</v>
      </c>
      <c r="C195" s="425" t="s">
        <v>8089</v>
      </c>
      <c r="D195" s="21" t="s">
        <v>8305</v>
      </c>
      <c r="E195" s="21"/>
      <c r="F195" s="21"/>
      <c r="G195" s="21"/>
      <c r="H195" s="21"/>
      <c r="I195" s="21" t="s">
        <v>5816</v>
      </c>
      <c r="J195" s="21"/>
      <c r="K195" s="1" t="str">
        <f t="shared" ref="K195:K258" si="6">"Data Element Group = "&amp;B195&amp;" || Data Element Name = "&amp;C195&amp;" || Definition = "&amp;D195&amp;" || Data Type = "&amp;E195&amp;" || Valid Values = "&amp;F195&amp;" || Example Values = "&amp;G195&amp;" || Required? = "&amp;H195&amp;" || Multiplicity = "&amp;I195&amp;" || CDE Public ID = "&amp;J195</f>
        <v xml:space="preserve">Data Element Group = ICDC.sample || Data Element Name = of_case(case) || Definition = to accommodate a Sample being directly associated with a Case, rather than being only indirectly associated with a Case through a Visit, etc. || Data Type =  || Valid Values =  || Example Values =  || Required? =  || Multiplicity = many_to_one || CDE Public ID = </v>
      </c>
    </row>
    <row r="196" spans="1:11" ht="29">
      <c r="A196" s="21" t="str">
        <f t="shared" si="5"/>
        <v>ICDC.sample.on_visit(visit)</v>
      </c>
      <c r="B196" s="425" t="s">
        <v>1284</v>
      </c>
      <c r="C196" s="425" t="s">
        <v>8257</v>
      </c>
      <c r="D196" s="21" t="s">
        <v>8050</v>
      </c>
      <c r="E196" s="21"/>
      <c r="F196" s="21"/>
      <c r="G196" s="21"/>
      <c r="H196" s="21"/>
      <c r="I196" s="21" t="s">
        <v>5816</v>
      </c>
      <c r="J196" s="21"/>
      <c r="K196" s="1" t="str">
        <f t="shared" si="6"/>
        <v xml:space="preserve">Data Element Group = ICDC.sample || Data Element Name = on_visit(visit) || Definition = (no description provided) || Data Type =  || Valid Values =  || Example Values =  || Required? =  || Multiplicity = many_to_one || CDE Public ID = </v>
      </c>
    </row>
    <row r="197" spans="1:11" ht="29">
      <c r="A197" s="21" t="str">
        <f t="shared" si="5"/>
        <v>ICDC.sample.next(sample)</v>
      </c>
      <c r="B197" s="425" t="s">
        <v>1284</v>
      </c>
      <c r="C197" s="425" t="s">
        <v>8306</v>
      </c>
      <c r="D197" s="21" t="s">
        <v>8050</v>
      </c>
      <c r="E197" s="21"/>
      <c r="F197" s="21"/>
      <c r="G197" s="21"/>
      <c r="H197" s="21"/>
      <c r="I197" s="21" t="s">
        <v>8080</v>
      </c>
      <c r="J197" s="21"/>
      <c r="K197" s="1" t="str">
        <f t="shared" si="6"/>
        <v xml:space="preserve">Data Element Group = ICDC.sample || Data Element Name = next(sample) || Definition = (no description provided) || Data Type =  || Valid Values =  || Example Values =  || Required? =  || Multiplicity = one_to_one || CDE Public ID = </v>
      </c>
    </row>
    <row r="198" spans="1:11" ht="72.5">
      <c r="A198" s="21" t="str">
        <f t="shared" si="5"/>
        <v>ICDC.assay</v>
      </c>
      <c r="B198" s="425" t="s">
        <v>2394</v>
      </c>
      <c r="C198" s="425"/>
      <c r="D198" s="21" t="s">
        <v>8307</v>
      </c>
      <c r="E198" s="21"/>
      <c r="F198" s="21"/>
      <c r="G198" s="21"/>
      <c r="H198" s="21"/>
      <c r="I198" s="21"/>
      <c r="J198" s="21"/>
      <c r="K198" s="1" t="str">
        <f t="shared" si="6"/>
        <v xml:space="preserve">Data Element Group = ICDC.assay || Data Element Name =  || Definition = Category: analysis
Assignment: extended
Class: secondary
Color: black
(No properties) || Data Type =  || Valid Values =  || Example Values =  || Required? =  || Multiplicity =  || CDE Public ID = </v>
      </c>
    </row>
    <row r="199" spans="1:11" ht="29">
      <c r="A199" s="21"/>
      <c r="B199" s="425" t="s">
        <v>2394</v>
      </c>
      <c r="C199" s="425" t="s">
        <v>8308</v>
      </c>
      <c r="D199" s="21"/>
      <c r="E199" s="21"/>
      <c r="F199" s="21"/>
      <c r="G199" s="21"/>
      <c r="H199" s="21"/>
      <c r="I199" s="21" t="s">
        <v>5816</v>
      </c>
      <c r="J199" s="21"/>
      <c r="K199" s="1" t="str">
        <f t="shared" si="6"/>
        <v xml:space="preserve">Data Element Group = ICDC.assay || Data Element Name = of_sample(sample) || Definition =  || Data Type =  || Valid Values =  || Example Values =  || Required? =  || Multiplicity = many_to_one || CDE Public ID = </v>
      </c>
    </row>
    <row r="200" spans="1:11" ht="58">
      <c r="A200" s="21" t="str">
        <f t="shared" si="5"/>
        <v>ICDC.file</v>
      </c>
      <c r="B200" s="425" t="s">
        <v>1342</v>
      </c>
      <c r="C200" s="425"/>
      <c r="D200" s="21" t="s">
        <v>8309</v>
      </c>
      <c r="E200" s="21"/>
      <c r="F200" s="21"/>
      <c r="G200" s="21"/>
      <c r="H200" s="21" t="s">
        <v>6082</v>
      </c>
      <c r="I200" s="21"/>
      <c r="J200" s="21"/>
      <c r="K200" s="1" t="str">
        <f t="shared" si="6"/>
        <v xml:space="preserve">Data Element Group = ICDC.file || Data Element Name =  || Definition = Category: data_file
Assignment: core
Class: primary
Color: black || Data Type =  || Valid Values =  || Example Values =  || Required? = Yes || Multiplicity =  || CDE Public ID = </v>
      </c>
    </row>
    <row r="201" spans="1:11" ht="29">
      <c r="A201" s="21" t="str">
        <f t="shared" si="5"/>
        <v>ICDC.file.file_name</v>
      </c>
      <c r="B201" s="425" t="s">
        <v>1342</v>
      </c>
      <c r="C201" s="425" t="s">
        <v>5940</v>
      </c>
      <c r="D201" s="21" t="s">
        <v>8310</v>
      </c>
      <c r="E201" s="21" t="s">
        <v>5793</v>
      </c>
      <c r="F201" s="21"/>
      <c r="G201" s="21"/>
      <c r="H201" s="21" t="s">
        <v>6082</v>
      </c>
      <c r="I201" s="21"/>
      <c r="J201" s="21"/>
      <c r="K201" s="1" t="str">
        <f t="shared" si="6"/>
        <v xml:space="preserve">Data Element Group = ICDC.file || Data Element Name = file_name || Definition =     Desc: The name of the file, maintained exactly as provided by the data submitter || Data Type = string || Valid Values =  || Example Values =  || Required? = Yes || Multiplicity =  || CDE Public ID = </v>
      </c>
    </row>
    <row r="202" spans="1:11" ht="409.5">
      <c r="A202" s="21" t="str">
        <f t="shared" si="5"/>
        <v>ICDC.file.file_type</v>
      </c>
      <c r="B202" s="425" t="s">
        <v>1342</v>
      </c>
      <c r="C202" s="425" t="s">
        <v>5947</v>
      </c>
      <c r="D202" s="21" t="s">
        <v>8311</v>
      </c>
      <c r="E202" s="21" t="s">
        <v>8026</v>
      </c>
      <c r="F202" s="21"/>
      <c r="G202" s="21" t="s">
        <v>8312</v>
      </c>
      <c r="H202" s="21" t="s">
        <v>6082</v>
      </c>
      <c r="I202" s="21"/>
      <c r="J202" s="21"/>
      <c r="K202" s="1" t="str">
        <f t="shared" si="6"/>
        <v xml:space="preserve">Data Element Group = ICDC.file || Data Element Name = file_type || Definition =     Desc: An indication as to the nature of the file in terms of its content, i.e. what type of information the file contains, as opposed to the file's format || Data Type = (enumeration) || Valid Values =  || Example Values = Study Protocol
Supplemental Data File
Pathology Report
Image File
RNA Sequence File
Whole Genome Sequence File
Whole Exome Sequence File
DNA Methylation Analysis File
Index File
Array CGH Analysis File  # required for the MGC01 study
Variant Call File  # for raw .vcf files
Mutation Annotation File  # for annotated .maf files
Variant Report  # for reports detailing validated variants
Data Analysis Whitepaper  # for any document detailing a data analysis pipeline and/or methodology || Required? = Yes || Multiplicity =  || CDE Public ID = </v>
      </c>
    </row>
    <row r="203" spans="1:11" ht="58">
      <c r="A203" s="21" t="str">
        <f t="shared" si="5"/>
        <v>ICDC.file.file_description</v>
      </c>
      <c r="B203" s="425" t="s">
        <v>1342</v>
      </c>
      <c r="C203" s="425" t="s">
        <v>5934</v>
      </c>
      <c r="D203" s="21" t="s">
        <v>8313</v>
      </c>
      <c r="E203" s="21" t="s">
        <v>5793</v>
      </c>
      <c r="F203" s="21"/>
      <c r="G203" s="21"/>
      <c r="H203" s="21" t="s">
        <v>8314</v>
      </c>
      <c r="I203" s="21"/>
      <c r="J203" s="21"/>
      <c r="K203" s="1" t="str">
        <f t="shared" si="6"/>
        <v xml:space="preserve">Data Element Group = ICDC.file || Data Element Name = file_description || Definition =     Desc: An optional description of the file and/or its content, as provided by the data submitter, preferably limited to no more than 60 characters in length || Data Type = string || Valid Values =  || Example Values =  || Required? = Preferred || Multiplicity =  || CDE Public ID = </v>
      </c>
    </row>
    <row r="204" spans="1:11" ht="72.5">
      <c r="A204" s="21" t="str">
        <f t="shared" si="5"/>
        <v>ICDC.file.file_format</v>
      </c>
      <c r="B204" s="425" t="s">
        <v>1342</v>
      </c>
      <c r="C204" s="425" t="s">
        <v>5936</v>
      </c>
      <c r="D204" s="21" t="s">
        <v>8315</v>
      </c>
      <c r="E204" s="21" t="s">
        <v>5793</v>
      </c>
      <c r="F204" s="21"/>
      <c r="G204" s="21"/>
      <c r="H204" s="21" t="s">
        <v>6082</v>
      </c>
      <c r="I204" s="21"/>
      <c r="J204" s="21"/>
      <c r="K204" s="1" t="str">
        <f t="shared" si="6"/>
        <v xml:space="preserve">Data Element Group = ICDC.file || Data Element Name = file_format || Definition =     Desc: The specific format of the file as determined by the data loader
    Src: Loader-derived
    Type: string
    Req: 'Yes' || Data Type = string || Valid Values =  || Example Values =  || Required? = Yes || Multiplicity =  || CDE Public ID = </v>
      </c>
    </row>
    <row r="205" spans="1:11" ht="29">
      <c r="A205" s="21" t="str">
        <f t="shared" si="5"/>
        <v>ICDC.file.file_size</v>
      </c>
      <c r="B205" s="425" t="s">
        <v>1342</v>
      </c>
      <c r="C205" s="425" t="s">
        <v>5942</v>
      </c>
      <c r="D205" s="21" t="s">
        <v>8316</v>
      </c>
      <c r="E205" s="21" t="s">
        <v>306</v>
      </c>
      <c r="F205" s="21"/>
      <c r="G205" s="21"/>
      <c r="H205" s="21" t="s">
        <v>6082</v>
      </c>
      <c r="I205" s="21"/>
      <c r="J205" s="21"/>
      <c r="K205" s="1" t="str">
        <f t="shared" si="6"/>
        <v xml:space="preserve">Data Element Group = ICDC.file || Data Element Name = file_size || Definition =     Desc: The size of the file in bytes || Data Type = number || Valid Values =  || Example Values =  || Required? = Yes || Multiplicity =  || CDE Public ID = </v>
      </c>
    </row>
    <row r="206" spans="1:11" ht="43.5">
      <c r="A206" s="21" t="str">
        <f t="shared" si="5"/>
        <v>ICDC.file.md5sum</v>
      </c>
      <c r="B206" s="425" t="s">
        <v>1342</v>
      </c>
      <c r="C206" s="425" t="s">
        <v>5950</v>
      </c>
      <c r="D206" s="21" t="s">
        <v>8317</v>
      </c>
      <c r="E206" s="21" t="s">
        <v>5793</v>
      </c>
      <c r="F206" s="21"/>
      <c r="G206" s="21"/>
      <c r="H206" s="21" t="s">
        <v>6082</v>
      </c>
      <c r="I206" s="21"/>
      <c r="J206" s="21"/>
      <c r="K206" s="1" t="str">
        <f t="shared" si="6"/>
        <v xml:space="preserve">Data Element Group = ICDC.file || Data Element Name = md5sum || Definition =     Desc: The 32-character hexadecimal md5 checksum value of the file, used to confirm the integrity of files submitted to the ICDC || Data Type = string || Valid Values =  || Example Values =  || Required? = Yes || Multiplicity =  || CDE Public ID = </v>
      </c>
    </row>
    <row r="207" spans="1:11" ht="232">
      <c r="A207" s="21" t="str">
        <f t="shared" si="5"/>
        <v>ICDC.file.file_status</v>
      </c>
      <c r="B207" s="425" t="s">
        <v>1342</v>
      </c>
      <c r="C207" s="425" t="s">
        <v>5944</v>
      </c>
      <c r="D207" s="21" t="s">
        <v>8318</v>
      </c>
      <c r="E207" s="21" t="s">
        <v>8026</v>
      </c>
      <c r="F207" s="21"/>
      <c r="G207" s="21" t="s">
        <v>8319</v>
      </c>
      <c r="H207" s="21" t="s">
        <v>6082</v>
      </c>
      <c r="I207" s="21"/>
      <c r="J207" s="21"/>
      <c r="K207" s="1" t="str">
        <f t="shared" si="6"/>
        <v xml:space="preserve">Data Element Group = ICDC.file || Data Element Name = file_status || Definition =     Desc: An enumerated representation of the status of any given file
    Src: Loader-derived || Data Type = (enumeration) || Valid Values =  || Example Values = uploading
uploaded
md5summing
md5summed
validating
error
invalid
suppressed
redacted
live
validated
submitted
released
# let's talk about this one /maj || Required? = Yes || Multiplicity =  || CDE Public ID = </v>
      </c>
    </row>
    <row r="208" spans="1:11" ht="43.5">
      <c r="A208" s="21" t="str">
        <f t="shared" si="5"/>
        <v>ICDC.file.uuid</v>
      </c>
      <c r="B208" s="425" t="s">
        <v>1342</v>
      </c>
      <c r="C208" s="425" t="s">
        <v>5952</v>
      </c>
      <c r="D208" s="21" t="s">
        <v>8320</v>
      </c>
      <c r="E208" s="21" t="s">
        <v>5793</v>
      </c>
      <c r="F208" s="21"/>
      <c r="G208" s="21"/>
      <c r="H208" s="21" t="s">
        <v>6082</v>
      </c>
      <c r="I208" s="21"/>
      <c r="J208" s="21"/>
      <c r="K208" s="1" t="str">
        <f t="shared" si="6"/>
        <v xml:space="preserve">Data Element Group = ICDC.file || Data Element Name = uuid || Definition =     Desc: The universally unique alpha-numeric identifier assigned to each file
    Src: Loader-derived || Data Type = string || Valid Values =  || Example Values =  || Required? = Yes || Multiplicity =  || CDE Public ID = </v>
      </c>
    </row>
    <row r="209" spans="1:11" ht="58">
      <c r="A209" s="21" t="str">
        <f t="shared" si="5"/>
        <v>ICDC.file.file_location</v>
      </c>
      <c r="B209" s="425" t="s">
        <v>1342</v>
      </c>
      <c r="C209" s="425" t="s">
        <v>5938</v>
      </c>
      <c r="D209" s="21" t="s">
        <v>8321</v>
      </c>
      <c r="E209" s="21" t="s">
        <v>5793</v>
      </c>
      <c r="F209" s="21"/>
      <c r="G209" s="21"/>
      <c r="H209" s="21" t="s">
        <v>6082</v>
      </c>
      <c r="I209" s="21"/>
      <c r="J209" s="21"/>
      <c r="K209" s="1" t="str">
        <f t="shared" si="6"/>
        <v xml:space="preserve">Data Element Group = ICDC.file || Data Element Name = file_location || Definition =     Desc: The specific location within the ICDC S3 storage bucket at which the file is stored, expressed in terms of a unique url
    Src: Loader-derived || Data Type = string || Valid Values =  || Example Values =  || Required? = Yes || Multiplicity =  || CDE Public ID = </v>
      </c>
    </row>
    <row r="210" spans="1:11" ht="58">
      <c r="A210" s="21" t="str">
        <f t="shared" si="5"/>
        <v>ICDC.file.of_case(case)</v>
      </c>
      <c r="B210" s="425" t="s">
        <v>1342</v>
      </c>
      <c r="C210" s="425" t="s">
        <v>8089</v>
      </c>
      <c r="D210" s="21" t="s">
        <v>8322</v>
      </c>
      <c r="E210" s="21"/>
      <c r="F210" s="21"/>
      <c r="G210" s="21"/>
      <c r="H210" s="21"/>
      <c r="I210" s="21" t="s">
        <v>5816</v>
      </c>
      <c r="J210" s="21"/>
      <c r="K210" s="1" t="str">
        <f t="shared" si="6"/>
        <v xml:space="preserve">Data Element Group = ICDC.file || Data Element Name = of_case(case) || Definition = to accommodate a File being directly associated with a Case, rather than being only indirectly associated with a Case through a Sample or Diagnosis || Data Type =  || Valid Values =  || Example Values =  || Required? =  || Multiplicity = many_to_one || CDE Public ID = </v>
      </c>
    </row>
    <row r="211" spans="1:11" ht="29">
      <c r="A211" s="21" t="str">
        <f t="shared" si="5"/>
        <v>ICDC.file.of_study(study)</v>
      </c>
      <c r="B211" s="425" t="s">
        <v>1342</v>
      </c>
      <c r="C211" s="425" t="s">
        <v>8037</v>
      </c>
      <c r="D211" s="21" t="s">
        <v>8050</v>
      </c>
      <c r="E211" s="21"/>
      <c r="F211" s="21"/>
      <c r="G211" s="21"/>
      <c r="H211" s="21"/>
      <c r="I211" s="21" t="s">
        <v>5816</v>
      </c>
      <c r="J211" s="21"/>
      <c r="K211" s="1" t="str">
        <f t="shared" si="6"/>
        <v xml:space="preserve">Data Element Group = ICDC.file || Data Element Name = of_study(study) || Definition = (no description provided) || Data Type =  || Valid Values =  || Example Values =  || Required? =  || Multiplicity = many_to_one || CDE Public ID = </v>
      </c>
    </row>
    <row r="212" spans="1:11" ht="72.5">
      <c r="A212" s="21" t="str">
        <f t="shared" si="5"/>
        <v>ICDC.file.of_sample(sample)</v>
      </c>
      <c r="B212" s="425" t="s">
        <v>1342</v>
      </c>
      <c r="C212" s="425" t="s">
        <v>8308</v>
      </c>
      <c r="D212" s="21" t="s">
        <v>8323</v>
      </c>
      <c r="E212" s="21"/>
      <c r="F212" s="21"/>
      <c r="G212" s="21"/>
      <c r="H212" s="21"/>
      <c r="I212" s="21" t="s">
        <v>5816</v>
      </c>
      <c r="J212" s="21"/>
      <c r="K212" s="1" t="str">
        <f t="shared" si="6"/>
        <v xml:space="preserve">Data Element Group = ICDC.file || Data Element Name = of_sample(sample) || Definition = added primarily to support direct association of sequence files with the primary samples to which they relate, when we have no data around the processing intermediates || Data Type =  || Valid Values =  || Example Values =  || Required? =  || Multiplicity = many_to_one || CDE Public ID = </v>
      </c>
    </row>
    <row r="213" spans="1:11" ht="29">
      <c r="A213" s="21" t="str">
        <f t="shared" si="5"/>
        <v>ICDC.file.of_assay(assay)</v>
      </c>
      <c r="B213" s="425" t="s">
        <v>1342</v>
      </c>
      <c r="C213" s="425" t="s">
        <v>8324</v>
      </c>
      <c r="D213" s="21" t="s">
        <v>8050</v>
      </c>
      <c r="E213" s="21"/>
      <c r="F213" s="21"/>
      <c r="G213" s="21"/>
      <c r="H213" s="21"/>
      <c r="I213" s="21" t="s">
        <v>5816</v>
      </c>
      <c r="J213" s="21"/>
      <c r="K213" s="1" t="str">
        <f t="shared" si="6"/>
        <v xml:space="preserve">Data Element Group = ICDC.file || Data Element Name = of_assay(assay) || Definition = (no description provided) || Data Type =  || Valid Values =  || Example Values =  || Required? =  || Multiplicity = many_to_one || CDE Public ID = </v>
      </c>
    </row>
    <row r="214" spans="1:11" ht="29">
      <c r="A214" s="21" t="str">
        <f t="shared" si="5"/>
        <v>ICDC.file.from_diagnosis(diagnosis)</v>
      </c>
      <c r="B214" s="425" t="s">
        <v>1342</v>
      </c>
      <c r="C214" s="425" t="s">
        <v>8325</v>
      </c>
      <c r="D214" s="21" t="s">
        <v>8050</v>
      </c>
      <c r="E214" s="21"/>
      <c r="F214" s="21"/>
      <c r="G214" s="21"/>
      <c r="H214" s="21"/>
      <c r="I214" s="21" t="s">
        <v>5816</v>
      </c>
      <c r="J214" s="21"/>
      <c r="K214" s="1" t="str">
        <f t="shared" si="6"/>
        <v xml:space="preserve">Data Element Group = ICDC.file || Data Element Name = from_diagnosis(diagnosis) || Definition = (no description provided) || Data Type =  || Valid Values =  || Example Values =  || Required? =  || Multiplicity = many_to_one || CDE Public ID = </v>
      </c>
    </row>
    <row r="215" spans="1:11" ht="72.5">
      <c r="A215" s="21" t="str">
        <f t="shared" si="5"/>
        <v>ICDC.image</v>
      </c>
      <c r="B215" s="425" t="s">
        <v>2519</v>
      </c>
      <c r="C215" s="425"/>
      <c r="D215" s="21" t="s">
        <v>8326</v>
      </c>
      <c r="E215" s="21"/>
      <c r="F215" s="21"/>
      <c r="G215" s="21"/>
      <c r="H215" s="21"/>
      <c r="I215" s="21"/>
      <c r="J215" s="21"/>
      <c r="K215" s="1" t="str">
        <f t="shared" si="6"/>
        <v xml:space="preserve">Data Element Group = ICDC.image || Data Element Name =  || Definition = Category: data_file
Assignment: core
Class: secondary
Color: black
(No properties) || Data Type =  || Valid Values =  || Example Values =  || Required? =  || Multiplicity =  || CDE Public ID = </v>
      </c>
    </row>
    <row r="216" spans="1:11" ht="29">
      <c r="A216" s="21" t="str">
        <f t="shared" si="5"/>
        <v>ICDC.image.of_assay(assay)</v>
      </c>
      <c r="B216" s="425" t="s">
        <v>2519</v>
      </c>
      <c r="C216" s="425" t="s">
        <v>8324</v>
      </c>
      <c r="D216" s="21"/>
      <c r="E216" s="21"/>
      <c r="F216" s="21"/>
      <c r="G216" s="21"/>
      <c r="H216" s="21"/>
      <c r="I216" s="21" t="s">
        <v>5816</v>
      </c>
      <c r="J216" s="21"/>
      <c r="K216" s="1" t="str">
        <f t="shared" si="6"/>
        <v xml:space="preserve">Data Element Group = ICDC.image || Data Element Name = of_assay(assay) || Definition =  || Data Type =  || Valid Values =  || Example Values =  || Required? =  || Multiplicity = many_to_one || CDE Public ID = </v>
      </c>
    </row>
    <row r="217" spans="1:11" ht="58">
      <c r="A217" s="21" t="str">
        <f t="shared" si="5"/>
        <v>ICDC.image_collection</v>
      </c>
      <c r="B217" s="425" t="s">
        <v>8327</v>
      </c>
      <c r="C217" s="425"/>
      <c r="D217" s="21" t="s">
        <v>8030</v>
      </c>
      <c r="E217" s="21"/>
      <c r="F217" s="21"/>
      <c r="G217" s="21"/>
      <c r="H217" s="21"/>
      <c r="I217" s="21"/>
      <c r="J217" s="21"/>
      <c r="K217" s="1" t="str">
        <f t="shared" si="6"/>
        <v xml:space="preserve">Data Element Group = ICDC.image_collection || Data Element Name =  || Definition = Category: study
Assignment: core
Class: secondary
Color: black || Data Type =  || Valid Values =  || Example Values =  || Required? =  || Multiplicity =  || CDE Public ID = </v>
      </c>
    </row>
    <row r="218" spans="1:11" ht="72.5">
      <c r="A218" s="21" t="str">
        <f t="shared" si="5"/>
        <v>ICDC.image_collection.image_collection_name</v>
      </c>
      <c r="B218" s="425" t="s">
        <v>8327</v>
      </c>
      <c r="C218" s="425" t="s">
        <v>8328</v>
      </c>
      <c r="D218" s="21" t="s">
        <v>8329</v>
      </c>
      <c r="E218" s="21" t="s">
        <v>5793</v>
      </c>
      <c r="F218" s="21"/>
      <c r="G218" s="21"/>
      <c r="H218" s="21" t="s">
        <v>6082</v>
      </c>
      <c r="I218" s="21"/>
      <c r="J218" s="21"/>
      <c r="K218" s="1" t="str">
        <f t="shared" si="6"/>
        <v xml:space="preserve">Data Element Group = ICDC.image_collection || Data Element Name = image_collection_name || Definition =     Desc: The name of the image collection exactly as it appears at the location where the collection can be viewed and/or accessed 
    Src: Internally-curated || Data Type = string || Valid Values =  || Example Values =  || Required? = Yes || Multiplicity =  || CDE Public ID = </v>
      </c>
    </row>
    <row r="219" spans="1:11" ht="130.5">
      <c r="A219" s="21" t="str">
        <f t="shared" si="5"/>
        <v>ICDC.image_collection.image_type_included</v>
      </c>
      <c r="B219" s="425" t="s">
        <v>8327</v>
      </c>
      <c r="C219" s="425" t="s">
        <v>8330</v>
      </c>
      <c r="D219" s="21" t="s">
        <v>8331</v>
      </c>
      <c r="E219" s="21" t="s">
        <v>8332</v>
      </c>
      <c r="F219" s="21"/>
      <c r="G219" s="21" t="s">
        <v>8333</v>
      </c>
      <c r="H219" s="21" t="s">
        <v>6082</v>
      </c>
      <c r="I219" s="21"/>
      <c r="J219" s="21"/>
      <c r="K219" s="1" t="str">
        <f t="shared" si="6"/>
        <v xml:space="preserve">Data Element Group = ICDC.image_collection || Data Element Name = image_type_included || Definition =     Desc: A list of the image types included in the image collection, drawn from a list of acceptable values
    Src: Internally-curated || Data Type = list || Valid Values =  || Example Values = CT
Histopathology
MRI
PET
X-ray
Optical
Ultrasound || Required? = Yes || Multiplicity =  || CDE Public ID = </v>
      </c>
    </row>
    <row r="220" spans="1:11" ht="43.5">
      <c r="A220" s="21" t="str">
        <f t="shared" si="5"/>
        <v>ICDC.image_collection.image_collection_url</v>
      </c>
      <c r="B220" s="425" t="s">
        <v>8327</v>
      </c>
      <c r="C220" s="425" t="s">
        <v>8334</v>
      </c>
      <c r="D220" s="21" t="s">
        <v>8335</v>
      </c>
      <c r="E220" s="21" t="s">
        <v>5793</v>
      </c>
      <c r="F220" s="21"/>
      <c r="G220" s="21"/>
      <c r="H220" s="21" t="s">
        <v>6082</v>
      </c>
      <c r="I220" s="21"/>
      <c r="J220" s="21"/>
      <c r="K220" s="1" t="str">
        <f t="shared" si="6"/>
        <v xml:space="preserve">Data Element Group = ICDC.image_collection || Data Element Name = image_collection_url || Definition =     Desc: The external url via which the image collection can be viewed and/or accessed
    Src: Internally-curated || Data Type = string || Valid Values =  || Example Values =  || Required? = Yes || Multiplicity =  || CDE Public ID = </v>
      </c>
    </row>
    <row r="221" spans="1:11" ht="72.5">
      <c r="A221" s="21" t="str">
        <f t="shared" si="5"/>
        <v>ICDC.image_collection.repository_name</v>
      </c>
      <c r="B221" s="425" t="s">
        <v>8327</v>
      </c>
      <c r="C221" s="425" t="s">
        <v>8336</v>
      </c>
      <c r="D221" s="21" t="s">
        <v>8337</v>
      </c>
      <c r="E221" s="21" t="s">
        <v>5793</v>
      </c>
      <c r="F221" s="21"/>
      <c r="G221" s="21"/>
      <c r="H221" s="21" t="s">
        <v>6082</v>
      </c>
      <c r="I221" s="21"/>
      <c r="J221" s="21"/>
      <c r="K221" s="1" t="str">
        <f t="shared" si="6"/>
        <v xml:space="preserve">Data Element Group = ICDC.image_collection || Data Element Name = repository_name || Definition =     Desc: The name of the image repository within which the image collection can be found, stated in the form of the appropriate acronym
    Src: Internally-curated || Data Type = string || Valid Values =  || Example Values =  || Required? = Yes || Multiplicity =  || CDE Public ID = </v>
      </c>
    </row>
    <row r="222" spans="1:11" ht="58">
      <c r="A222" s="21" t="str">
        <f t="shared" si="5"/>
        <v>ICDC.image_collection.collection_access</v>
      </c>
      <c r="B222" s="425" t="s">
        <v>8327</v>
      </c>
      <c r="C222" s="425" t="s">
        <v>8338</v>
      </c>
      <c r="D222" s="21" t="s">
        <v>8339</v>
      </c>
      <c r="E222" s="21" t="s">
        <v>8026</v>
      </c>
      <c r="F222" s="21"/>
      <c r="G222" s="21" t="s">
        <v>8340</v>
      </c>
      <c r="H222" s="21" t="s">
        <v>6082</v>
      </c>
      <c r="I222" s="21"/>
      <c r="J222" s="21"/>
      <c r="K222" s="1" t="str">
        <f t="shared" si="6"/>
        <v xml:space="preserve">Data Element Group = ICDC.image_collection || Data Element Name = collection_access || Definition =     Desc: Indicator as to whether the image collection can be accessed via download versus being accessible only via the cloud
    Src: Internally-curated || Data Type = (enumeration) || Valid Values =  || Example Values = Download
Cloud || Required? = Yes || Multiplicity =  || CDE Public ID = </v>
      </c>
    </row>
    <row r="223" spans="1:11" ht="31">
      <c r="A223" s="21" t="str">
        <f t="shared" si="5"/>
        <v>ICDC.image_collection.of_study(study)</v>
      </c>
      <c r="B223" s="425" t="s">
        <v>8327</v>
      </c>
      <c r="C223" s="425" t="s">
        <v>8037</v>
      </c>
      <c r="D223" s="21" t="s">
        <v>8050</v>
      </c>
      <c r="E223" s="21"/>
      <c r="F223" s="21"/>
      <c r="G223" s="21"/>
      <c r="H223" s="21"/>
      <c r="I223" s="21" t="s">
        <v>5816</v>
      </c>
      <c r="J223" s="21"/>
      <c r="K223" s="1" t="str">
        <f t="shared" si="6"/>
        <v xml:space="preserve">Data Element Group = ICDC.image_collection || Data Element Name = of_study(study) || Definition = (no description provided) || Data Type =  || Valid Values =  || Example Values =  || Required? =  || Multiplicity = many_to_one || CDE Public ID = </v>
      </c>
    </row>
    <row r="224" spans="1:11" ht="58">
      <c r="A224" s="21" t="str">
        <f t="shared" si="5"/>
        <v>ICDC.physical_exam</v>
      </c>
      <c r="B224" s="425" t="s">
        <v>2607</v>
      </c>
      <c r="C224" s="425"/>
      <c r="D224" s="21" t="s">
        <v>8051</v>
      </c>
      <c r="E224" s="21"/>
      <c r="F224" s="21"/>
      <c r="G224" s="21"/>
      <c r="H224" s="21"/>
      <c r="I224" s="21"/>
      <c r="J224" s="21"/>
      <c r="K224" s="1" t="str">
        <f t="shared" si="6"/>
        <v xml:space="preserve">Data Element Group = ICDC.physical_exam || Data Element Name =  || Definition = Category: clinical_trial
Assignment: extended
Class: secondary
Color: black || Data Type =  || Valid Values =  || Example Values =  || Required? =  || Multiplicity =  || CDE Public ID = </v>
      </c>
    </row>
    <row r="225" spans="1:11" ht="29">
      <c r="A225" s="21" t="str">
        <f t="shared" si="5"/>
        <v>ICDC.physical_exam.date_of_examination</v>
      </c>
      <c r="B225" s="425" t="s">
        <v>2607</v>
      </c>
      <c r="C225" s="425" t="s">
        <v>8341</v>
      </c>
      <c r="D225" s="21" t="s">
        <v>8342</v>
      </c>
      <c r="E225" s="21" t="s">
        <v>8019</v>
      </c>
      <c r="F225" s="21"/>
      <c r="G225" s="21"/>
      <c r="H225" s="21" t="s">
        <v>8075</v>
      </c>
      <c r="I225" s="21"/>
      <c r="J225" s="21"/>
      <c r="K225" s="1" t="str">
        <f t="shared" si="6"/>
        <v xml:space="preserve">Data Element Group = ICDC.physical_exam || Data Element Name = date_of_examination || Definition =     Src: PHYSICAL_EXAM/PE/1
    Type: datetime || Data Type = datetime || Valid Values =  || Example Values =  || Required? = ? || Multiplicity =  || CDE Public ID = </v>
      </c>
    </row>
    <row r="226" spans="1:11" ht="43.5">
      <c r="A226" s="21" t="str">
        <f t="shared" si="5"/>
        <v>ICDC.physical_exam.day_in_cycle</v>
      </c>
      <c r="B226" s="425" t="s">
        <v>2607</v>
      </c>
      <c r="C226" s="425" t="s">
        <v>8343</v>
      </c>
      <c r="D226" s="21" t="s">
        <v>8344</v>
      </c>
      <c r="E226" s="21"/>
      <c r="F226" s="21"/>
      <c r="G226" s="21"/>
      <c r="H226" s="21" t="s">
        <v>8075</v>
      </c>
      <c r="I226" s="21"/>
      <c r="J226" s="21"/>
      <c r="K226" s="1" t="str">
        <f t="shared" si="6"/>
        <v xml:space="preserve">Data Element Group = ICDC.physical_exam || Data Element Name = day_in_cycle || Definition =   # day_in_cycle: also included in physical_exam node, defined elsewhere in this document || Data Type =  || Valid Values =  || Example Values =  || Required? = ? || Multiplicity =  || CDE Public ID = </v>
      </c>
    </row>
    <row r="227" spans="1:11" ht="203">
      <c r="A227" s="21" t="str">
        <f t="shared" si="5"/>
        <v>ICDC.physical_exam.body_system</v>
      </c>
      <c r="B227" s="425" t="s">
        <v>2607</v>
      </c>
      <c r="C227" s="425" t="s">
        <v>8345</v>
      </c>
      <c r="D227" s="21" t="s">
        <v>8346</v>
      </c>
      <c r="E227" s="21" t="s">
        <v>8026</v>
      </c>
      <c r="F227" s="21"/>
      <c r="G227" s="21" t="s">
        <v>8347</v>
      </c>
      <c r="H227" s="21" t="s">
        <v>8075</v>
      </c>
      <c r="I227" s="21"/>
      <c r="J227" s="21"/>
      <c r="K227" s="1" t="str">
        <f t="shared" si="6"/>
        <v xml:space="preserve">Data Element Group = ICDC.physical_exam || Data Element Name = body_system || Definition =     Desc: Body system examined; up to 12 in a visit
    Src: PHYSICAL_EXAM/PE/1 || Data Type = (enumeration) || Valid Values =  || Example Values = Attitude
Eyes/Ears/Nose/Throat
Respiratory
Cardiovascular
Gastrointestinal
Musculoskeletal
Integumentary
Lymphatic
Endocrine
Genitourinary
Neurologic
Other || Required? = ? || Multiplicity =  || CDE Public ID = </v>
      </c>
    </row>
    <row r="228" spans="1:11" ht="43.5">
      <c r="A228" s="21" t="str">
        <f t="shared" si="5"/>
        <v>ICDC.physical_exam.pe_finding</v>
      </c>
      <c r="B228" s="425" t="s">
        <v>2607</v>
      </c>
      <c r="C228" s="425" t="s">
        <v>8348</v>
      </c>
      <c r="D228" s="21" t="s">
        <v>8349</v>
      </c>
      <c r="E228" s="21" t="s">
        <v>5793</v>
      </c>
      <c r="F228" s="21"/>
      <c r="G228" s="21"/>
      <c r="H228" s="21" t="s">
        <v>8075</v>
      </c>
      <c r="I228" s="21"/>
      <c r="J228" s="21"/>
      <c r="K228" s="1" t="str">
        <f t="shared" si="6"/>
        <v xml:space="preserve">Data Element Group = ICDC.physical_exam || Data Element Name = pe_finding || Definition =     Desc: Clinical exam result for the body system examined. Finding_results on form.
    Src: PHYSICAL_EXAM/PE/1 || Data Type = string || Valid Values =  || Example Values =  || Required? = ? || Multiplicity =  || CDE Public ID = </v>
      </c>
    </row>
    <row r="229" spans="1:11" ht="29">
      <c r="A229" s="21" t="str">
        <f t="shared" si="5"/>
        <v>ICDC.physical_exam.pe_comment</v>
      </c>
      <c r="B229" s="425" t="s">
        <v>2607</v>
      </c>
      <c r="C229" s="425" t="s">
        <v>8350</v>
      </c>
      <c r="D229" s="21" t="s">
        <v>8351</v>
      </c>
      <c r="E229" s="21" t="s">
        <v>5793</v>
      </c>
      <c r="F229" s="21"/>
      <c r="G229" s="21"/>
      <c r="H229" s="21" t="s">
        <v>8075</v>
      </c>
      <c r="I229" s="21"/>
      <c r="J229" s="21"/>
      <c r="K229" s="1" t="str">
        <f t="shared" si="6"/>
        <v xml:space="preserve">Data Element Group = ICDC.physical_exam || Data Element Name = pe_comment || Definition =     Src: PHYSICAL_EXAM/PE/1 || Data Type = string || Valid Values =  || Example Values =  || Required? = ? || Multiplicity =  || CDE Public ID = </v>
      </c>
    </row>
    <row r="230" spans="1:11" ht="43.5">
      <c r="A230" s="21" t="str">
        <f t="shared" si="5"/>
        <v>ICDC.physical_exam.phase_pe</v>
      </c>
      <c r="B230" s="425" t="s">
        <v>2607</v>
      </c>
      <c r="C230" s="425" t="s">
        <v>8352</v>
      </c>
      <c r="D230" s="21" t="s">
        <v>8353</v>
      </c>
      <c r="E230" s="21" t="s">
        <v>252</v>
      </c>
      <c r="F230" s="21"/>
      <c r="G230" s="21"/>
      <c r="H230" s="21" t="s">
        <v>8075</v>
      </c>
      <c r="I230" s="21"/>
      <c r="J230" s="21"/>
      <c r="K230" s="1" t="str">
        <f t="shared" si="6"/>
        <v xml:space="preserve">Data Element Group = ICDC.physical_exam || Data Element Name = phase_pe || Definition =     Desc: '?'
    Src: '?'
    Type: TBD || Data Type = TBD || Valid Values =  || Example Values =  || Required? = ? || Multiplicity =  || CDE Public ID = </v>
      </c>
    </row>
    <row r="231" spans="1:11" ht="29">
      <c r="A231" s="21" t="str">
        <f t="shared" si="5"/>
        <v>ICDC.physical_exam.assessment_timepoint</v>
      </c>
      <c r="B231" s="425" t="s">
        <v>2607</v>
      </c>
      <c r="C231" s="425" t="s">
        <v>8354</v>
      </c>
      <c r="D231" s="21" t="s">
        <v>8351</v>
      </c>
      <c r="E231" s="21" t="s">
        <v>5852</v>
      </c>
      <c r="F231" s="21"/>
      <c r="G231" s="21"/>
      <c r="H231" s="21" t="s">
        <v>8075</v>
      </c>
      <c r="I231" s="21"/>
      <c r="J231" s="21"/>
      <c r="K231" s="1" t="str">
        <f t="shared" si="6"/>
        <v xml:space="preserve">Data Element Group = ICDC.physical_exam || Data Element Name = assessment_timepoint || Definition =     Src: PHYSICAL_EXAM/PE/1 || Data Type = integer || Valid Values =  || Example Values =  || Required? = ? || Multiplicity =  || CDE Public ID = </v>
      </c>
    </row>
    <row r="232" spans="1:11" ht="29">
      <c r="A232" s="21" t="str">
        <f t="shared" si="5"/>
        <v>ICDC.physical_exam.crf_id</v>
      </c>
      <c r="B232" s="425" t="s">
        <v>2607</v>
      </c>
      <c r="C232" s="425" t="s">
        <v>8073</v>
      </c>
      <c r="D232" s="10" t="s">
        <v>8074</v>
      </c>
      <c r="E232" s="21"/>
      <c r="F232" s="21"/>
      <c r="G232" s="21"/>
      <c r="H232" s="21" t="s">
        <v>8075</v>
      </c>
      <c r="I232" s="21"/>
      <c r="J232" s="21"/>
      <c r="K232" s="1" t="str">
        <f t="shared" si="6"/>
        <v xml:space="preserve">Data Element Group = ICDC.physical_exam || Data Element Name = crf_id || Definition = not specifically described for this node in icdc-model-props.yml file || Data Type =  || Valid Values =  || Example Values =  || Required? = ? || Multiplicity =  || CDE Public ID = </v>
      </c>
    </row>
    <row r="233" spans="1:11" ht="29">
      <c r="A233" s="21" t="str">
        <f t="shared" si="5"/>
        <v>ICDC.physical_exam.at_enrollment(enrollment)</v>
      </c>
      <c r="B233" s="425" t="s">
        <v>2607</v>
      </c>
      <c r="C233" s="425" t="s">
        <v>8216</v>
      </c>
      <c r="D233" s="21" t="s">
        <v>8050</v>
      </c>
      <c r="E233" s="21"/>
      <c r="F233" s="21"/>
      <c r="G233" s="21"/>
      <c r="H233" s="21"/>
      <c r="I233" s="21" t="s">
        <v>5816</v>
      </c>
      <c r="J233" s="21"/>
      <c r="K233" s="1" t="str">
        <f t="shared" si="6"/>
        <v xml:space="preserve">Data Element Group = ICDC.physical_exam || Data Element Name = at_enrollment(enrollment) || Definition = (no description provided) || Data Type =  || Valid Values =  || Example Values =  || Required? =  || Multiplicity = many_to_one || CDE Public ID = </v>
      </c>
    </row>
    <row r="234" spans="1:11" ht="29">
      <c r="A234" s="21" t="str">
        <f t="shared" si="5"/>
        <v>ICDC.physical_exam.on_visit(visit)</v>
      </c>
      <c r="B234" s="425" t="s">
        <v>2607</v>
      </c>
      <c r="C234" s="425" t="s">
        <v>8257</v>
      </c>
      <c r="D234" s="21" t="s">
        <v>8050</v>
      </c>
      <c r="E234" s="21"/>
      <c r="F234" s="21"/>
      <c r="G234" s="21"/>
      <c r="H234" s="21"/>
      <c r="I234" s="21" t="s">
        <v>5816</v>
      </c>
      <c r="J234" s="21"/>
      <c r="K234" s="1" t="str">
        <f t="shared" si="6"/>
        <v xml:space="preserve">Data Element Group = ICDC.physical_exam || Data Element Name = on_visit(visit) || Definition = (no description provided) || Data Type =  || Valid Values =  || Example Values =  || Required? =  || Multiplicity = many_to_one || CDE Public ID = </v>
      </c>
    </row>
    <row r="235" spans="1:11" ht="58">
      <c r="A235" s="21" t="str">
        <f t="shared" ref="A235:A304" si="7">CONCATENATE(B235,IF(ISBLANK(C235),"","."&amp;C235))</f>
        <v>ICDC.publication</v>
      </c>
      <c r="B235" s="425" t="s">
        <v>8355</v>
      </c>
      <c r="C235" s="425"/>
      <c r="D235" s="21" t="s">
        <v>8030</v>
      </c>
      <c r="E235" s="21"/>
      <c r="F235" s="21"/>
      <c r="G235" s="21"/>
      <c r="H235" s="21"/>
      <c r="I235" s="21"/>
      <c r="J235" s="21"/>
      <c r="K235" s="1" t="str">
        <f t="shared" si="6"/>
        <v xml:space="preserve">Data Element Group = ICDC.publication || Data Element Name =  || Definition = Category: study
Assignment: core
Class: secondary
Color: black || Data Type =  || Valid Values =  || Example Values =  || Required? =  || Multiplicity =  || CDE Public ID = </v>
      </c>
    </row>
    <row r="236" spans="1:11" ht="43.5">
      <c r="A236" s="21" t="str">
        <f t="shared" si="7"/>
        <v>ICDC.publication.publication_title</v>
      </c>
      <c r="B236" s="425" t="s">
        <v>8355</v>
      </c>
      <c r="C236" s="425" t="s">
        <v>8356</v>
      </c>
      <c r="D236" s="21" t="s">
        <v>8357</v>
      </c>
      <c r="E236" s="21" t="s">
        <v>5793</v>
      </c>
      <c r="F236" s="21"/>
      <c r="G236" s="21"/>
      <c r="H236" s="21" t="s">
        <v>6082</v>
      </c>
      <c r="I236" s="21"/>
      <c r="J236" s="21"/>
      <c r="K236" s="1" t="str">
        <f t="shared" si="6"/>
        <v xml:space="preserve">Data Element Group = ICDC.publication || Data Element Name = publication_title || Definition =     Desc: The full title of the publication stated exactly as it appears on the published work || Data Type = string || Valid Values =  || Example Values =  || Required? = Yes || Multiplicity =  || CDE Public ID = </v>
      </c>
    </row>
    <row r="237" spans="1:11" ht="87">
      <c r="A237" s="21" t="str">
        <f t="shared" si="7"/>
        <v>ICDC.publication.authorship</v>
      </c>
      <c r="B237" s="425" t="s">
        <v>8355</v>
      </c>
      <c r="C237" s="425" t="s">
        <v>8358</v>
      </c>
      <c r="D237" s="21" t="s">
        <v>8359</v>
      </c>
      <c r="E237" s="21" t="s">
        <v>5793</v>
      </c>
      <c r="F237" s="21"/>
      <c r="G237" s="21"/>
      <c r="H237" s="21" t="s">
        <v>6082</v>
      </c>
      <c r="I237" s="21"/>
      <c r="J237" s="21"/>
      <c r="K237" s="1" t="str">
        <f t="shared" si="6"/>
        <v xml:space="preserve">Data Element Group = ICDC.publication || Data Element Name = authorship || Definition =     Desc: A list of authors for the cited work, specifically, for publications with no more than three authors, authorship quoted in full; for publications with more than three authors, authorship abbreviated to first author et al || Data Type = string || Valid Values =  || Example Values =  || Required? = Yes || Multiplicity =  || CDE Public ID = </v>
      </c>
    </row>
    <row r="238" spans="1:11" ht="29">
      <c r="A238" s="21" t="str">
        <f t="shared" si="7"/>
        <v>ICDC.publication.year_of_publication</v>
      </c>
      <c r="B238" s="425" t="s">
        <v>8355</v>
      </c>
      <c r="C238" s="425" t="s">
        <v>8360</v>
      </c>
      <c r="D238" s="21" t="s">
        <v>8361</v>
      </c>
      <c r="E238" s="21" t="s">
        <v>306</v>
      </c>
      <c r="F238" s="21"/>
      <c r="G238" s="21"/>
      <c r="H238" s="21" t="s">
        <v>6082</v>
      </c>
      <c r="I238" s="21"/>
      <c r="J238" s="21"/>
      <c r="K238" s="1" t="str">
        <f t="shared" si="6"/>
        <v xml:space="preserve">Data Element Group = ICDC.publication || Data Element Name = year_of_publication || Definition =     Desc: The year in which the cited work was published || Data Type = number || Valid Values =  || Example Values =  || Required? = Yes || Multiplicity =  || CDE Public ID = </v>
      </c>
    </row>
    <row r="239" spans="1:11" ht="72.5">
      <c r="A239" s="21" t="str">
        <f t="shared" si="7"/>
        <v>ICDC.publication.journal_citation</v>
      </c>
      <c r="B239" s="425" t="s">
        <v>8355</v>
      </c>
      <c r="C239" s="425" t="s">
        <v>8362</v>
      </c>
      <c r="D239" s="21" t="s">
        <v>8363</v>
      </c>
      <c r="E239" s="21" t="s">
        <v>5793</v>
      </c>
      <c r="F239" s="21"/>
      <c r="G239" s="21"/>
      <c r="H239" s="21" t="s">
        <v>6082</v>
      </c>
      <c r="I239" s="21"/>
      <c r="J239" s="21"/>
      <c r="K239" s="1" t="str">
        <f t="shared" si="6"/>
        <v xml:space="preserve">Data Element Group = ICDC.publication || Data Element Name = journal_citation || Definition =     Desc: The name of the journal in which the cited work was published, inclusive of the citation itself in terms of journal volume number, part number where applicable, and page numbers || Data Type = string || Valid Values =  || Example Values =  || Required? = Yes || Multiplicity =  || CDE Public ID = </v>
      </c>
    </row>
    <row r="240" spans="1:11" ht="58">
      <c r="A240" s="21" t="str">
        <f t="shared" si="7"/>
        <v>ICDC.publication.digital_object_id</v>
      </c>
      <c r="B240" s="425" t="s">
        <v>8355</v>
      </c>
      <c r="C240" s="425" t="s">
        <v>8364</v>
      </c>
      <c r="D240" s="21" t="s">
        <v>8365</v>
      </c>
      <c r="E240" s="21" t="s">
        <v>5793</v>
      </c>
      <c r="F240" s="21"/>
      <c r="G240" s="21"/>
      <c r="H240" s="21" t="s">
        <v>8314</v>
      </c>
      <c r="I240" s="21"/>
      <c r="J240" s="21"/>
      <c r="K240" s="1" t="str">
        <f t="shared" si="6"/>
        <v xml:space="preserve">Data Element Group = ICDC.publication || Data Element Name = digital_object_id || Definition =     Desc: Where applicable, the digital object identifier for the cited work, by which it can be permanently identified, and linked to via the internet || Data Type = string || Valid Values =  || Example Values =  || Required? = Preferred || Multiplicity =  || CDE Public ID = </v>
      </c>
    </row>
    <row r="241" spans="1:11" ht="58">
      <c r="A241" s="21" t="str">
        <f t="shared" si="7"/>
        <v>ICDC.publication.pubmed_id</v>
      </c>
      <c r="B241" s="425" t="s">
        <v>8355</v>
      </c>
      <c r="C241" s="425" t="s">
        <v>5824</v>
      </c>
      <c r="D241" s="21" t="s">
        <v>8366</v>
      </c>
      <c r="E241" s="21" t="s">
        <v>306</v>
      </c>
      <c r="F241" s="21"/>
      <c r="G241" s="21"/>
      <c r="H241" s="21" t="s">
        <v>8314</v>
      </c>
      <c r="I241" s="21"/>
      <c r="J241" s="21"/>
      <c r="K241" s="1" t="str">
        <f t="shared" si="6"/>
        <v xml:space="preserve">Data Element Group = ICDC.publication || Data Element Name = pubmed_id || Definition =     Desc: Where applicable, the unique numerical identifier assigned to the cited work by PubMed, by which it can be linked to via the internet || Data Type = number || Valid Values =  || Example Values =  || Required? = Preferred || Multiplicity =  || CDE Public ID = </v>
      </c>
    </row>
    <row r="242" spans="1:11" ht="29">
      <c r="A242" s="21" t="str">
        <f t="shared" si="7"/>
        <v>ICDC.publication.of_study(study)</v>
      </c>
      <c r="B242" s="425" t="s">
        <v>8355</v>
      </c>
      <c r="C242" s="425" t="s">
        <v>8037</v>
      </c>
      <c r="D242" s="21" t="s">
        <v>8050</v>
      </c>
      <c r="E242" s="21"/>
      <c r="F242" s="21"/>
      <c r="G242" s="21"/>
      <c r="H242" s="21"/>
      <c r="I242" s="21" t="s">
        <v>5816</v>
      </c>
      <c r="J242" s="21"/>
      <c r="K242" s="1" t="str">
        <f t="shared" si="6"/>
        <v xml:space="preserve">Data Element Group = ICDC.publication || Data Element Name = of_study(study) || Definition = (no description provided) || Data Type =  || Valid Values =  || Example Values =  || Required? =  || Multiplicity = many_to_one || CDE Public ID = </v>
      </c>
    </row>
    <row r="243" spans="1:11" ht="58">
      <c r="A243" s="21" t="str">
        <f t="shared" si="7"/>
        <v>ICDC.vital_signs</v>
      </c>
      <c r="B243" s="425" t="s">
        <v>2796</v>
      </c>
      <c r="C243" s="425"/>
      <c r="D243" s="21" t="s">
        <v>8051</v>
      </c>
      <c r="E243" s="21"/>
      <c r="F243" s="21"/>
      <c r="G243" s="21"/>
      <c r="H243" s="21"/>
      <c r="I243" s="21"/>
      <c r="J243" s="21"/>
      <c r="K243" s="1" t="str">
        <f t="shared" si="6"/>
        <v xml:space="preserve">Data Element Group = ICDC.vital_signs || Data Element Name =  || Definition = Category: clinical_trial
Assignment: extended
Class: secondary
Color: black || Data Type =  || Valid Values =  || Example Values =  || Required? =  || Multiplicity =  || CDE Public ID = </v>
      </c>
    </row>
    <row r="244" spans="1:11" ht="29">
      <c r="A244" s="21" t="str">
        <f t="shared" si="7"/>
        <v>ICDC.vital_signs.date_of_vital_signs</v>
      </c>
      <c r="B244" s="425" t="s">
        <v>2796</v>
      </c>
      <c r="C244" s="425" t="s">
        <v>8367</v>
      </c>
      <c r="D244" s="21" t="s">
        <v>8368</v>
      </c>
      <c r="E244" s="21" t="s">
        <v>8019</v>
      </c>
      <c r="F244" s="21"/>
      <c r="G244" s="21"/>
      <c r="H244" s="21" t="s">
        <v>8075</v>
      </c>
      <c r="I244" s="21"/>
      <c r="J244" s="21"/>
      <c r="K244" s="1" t="str">
        <f t="shared" si="6"/>
        <v xml:space="preserve">Data Element Group = ICDC.vital_signs || Data Element Name = date_of_vital_signs || Definition =     Desc: actually visit date
    Src: PHYSICAL_EXAM/PE/1 || Data Type = datetime || Valid Values =  || Example Values =  || Required? = ? || Multiplicity =  || CDE Public ID = </v>
      </c>
    </row>
    <row r="245" spans="1:11" ht="58">
      <c r="A245" s="21" t="str">
        <f t="shared" si="7"/>
        <v>ICDC.vital_signs.body_temperature</v>
      </c>
      <c r="B245" s="425" t="s">
        <v>2796</v>
      </c>
      <c r="C245" s="425" t="s">
        <v>8369</v>
      </c>
      <c r="D245" s="21" t="s">
        <v>8351</v>
      </c>
      <c r="E245" s="21" t="s">
        <v>8370</v>
      </c>
      <c r="F245" s="21"/>
      <c r="G245" s="21"/>
      <c r="H245" s="21" t="s">
        <v>8075</v>
      </c>
      <c r="I245" s="21"/>
      <c r="J245" s="21"/>
      <c r="K245" s="1" t="str">
        <f t="shared" si="6"/>
        <v xml:space="preserve">Data Element Group = ICDC.vital_signs || Data Element Name = body_temperature || Definition =     Src: PHYSICAL_EXAM/PE/1 || Data Type = number with units as degrees F|degrees C || Valid Values =  || Example Values =  || Required? = ? || Multiplicity =  || CDE Public ID = </v>
      </c>
    </row>
    <row r="246" spans="1:11" ht="29">
      <c r="A246" s="21" t="str">
        <f t="shared" si="7"/>
        <v>ICDC.vital_signs.pulse</v>
      </c>
      <c r="B246" s="425" t="s">
        <v>2796</v>
      </c>
      <c r="C246" s="425" t="s">
        <v>8371</v>
      </c>
      <c r="D246" s="21" t="s">
        <v>8351</v>
      </c>
      <c r="E246" s="21" t="s">
        <v>8372</v>
      </c>
      <c r="F246" s="21"/>
      <c r="G246" s="21"/>
      <c r="H246" s="21" t="s">
        <v>8075</v>
      </c>
      <c r="I246" s="21"/>
      <c r="J246" s="21"/>
      <c r="K246" s="1" t="str">
        <f t="shared" si="6"/>
        <v xml:space="preserve">Data Element Group = ICDC.vital_signs || Data Element Name = pulse || Definition =     Src: PHYSICAL_EXAM/PE/1 || Data Type = integer with units as bpm || Valid Values =  || Example Values =  || Required? = ? || Multiplicity =  || CDE Public ID = </v>
      </c>
    </row>
    <row r="247" spans="1:11" ht="43.5">
      <c r="A247" s="21" t="str">
        <f t="shared" si="7"/>
        <v>ICDC.vital_signs.respiration_rate</v>
      </c>
      <c r="B247" s="425" t="s">
        <v>2796</v>
      </c>
      <c r="C247" s="425" t="s">
        <v>8373</v>
      </c>
      <c r="D247" s="21" t="s">
        <v>8351</v>
      </c>
      <c r="E247" s="21" t="s">
        <v>8374</v>
      </c>
      <c r="F247" s="21"/>
      <c r="G247" s="21"/>
      <c r="H247" s="21" t="s">
        <v>8075</v>
      </c>
      <c r="I247" s="21"/>
      <c r="J247" s="21"/>
      <c r="K247" s="1" t="str">
        <f t="shared" si="6"/>
        <v xml:space="preserve">Data Element Group = ICDC.vital_signs || Data Element Name = respiration_rate || Definition =     Src: PHYSICAL_EXAM/PE/1 || Data Type = integer with units as breaths/min || Valid Values =  || Example Values =  || Required? = ? || Multiplicity =  || CDE Public ID = </v>
      </c>
    </row>
    <row r="248" spans="1:11" ht="46.5">
      <c r="A248" s="21" t="str">
        <f t="shared" si="7"/>
        <v>ICDC.vital_signs.respiration_pattern</v>
      </c>
      <c r="B248" s="425" t="s">
        <v>2796</v>
      </c>
      <c r="C248" s="425" t="s">
        <v>8375</v>
      </c>
      <c r="D248" s="21" t="s">
        <v>8351</v>
      </c>
      <c r="E248" s="21" t="s">
        <v>8026</v>
      </c>
      <c r="F248" s="426" t="s">
        <v>8376</v>
      </c>
      <c r="G248" s="21"/>
      <c r="H248" s="21" t="s">
        <v>8075</v>
      </c>
      <c r="I248" s="21"/>
      <c r="J248" s="21"/>
      <c r="K248" s="1" t="str">
        <f t="shared" si="6"/>
        <v xml:space="preserve">Data Element Group = ICDC.vital_signs || Data Element Name = respiration_pattern || Definition =     Src: PHYSICAL_EXAM/PE/1 || Data Type = (enumeration) || Valid Values = http://localhost/terms/domain/respiration_pattern || Example Values =  || Required? = ? || Multiplicity =  || CDE Public ID = </v>
      </c>
    </row>
    <row r="249" spans="1:11" ht="29">
      <c r="A249" s="21" t="str">
        <f t="shared" si="7"/>
        <v>ICDC.vital_signs.systolic_bp</v>
      </c>
      <c r="B249" s="425" t="s">
        <v>2796</v>
      </c>
      <c r="C249" s="425" t="s">
        <v>8377</v>
      </c>
      <c r="D249" s="21" t="s">
        <v>8351</v>
      </c>
      <c r="E249" s="21" t="s">
        <v>8378</v>
      </c>
      <c r="F249" s="21"/>
      <c r="G249" s="21"/>
      <c r="H249" s="21" t="s">
        <v>8075</v>
      </c>
      <c r="I249" s="21"/>
      <c r="J249" s="21"/>
      <c r="K249" s="1" t="str">
        <f t="shared" si="6"/>
        <v xml:space="preserve">Data Element Group = ICDC.vital_signs || Data Element Name = systolic_bp || Definition =     Src: PHYSICAL_EXAM/PE/1 || Data Type = integer with units as mm Hg || Valid Values =  || Example Values =  || Required? = ? || Multiplicity =  || CDE Public ID = </v>
      </c>
    </row>
    <row r="250" spans="1:11" ht="29">
      <c r="A250" s="21" t="str">
        <f t="shared" si="7"/>
        <v>ICDC.vital_signs.pulse_ox</v>
      </c>
      <c r="B250" s="425" t="s">
        <v>2796</v>
      </c>
      <c r="C250" s="425" t="s">
        <v>8379</v>
      </c>
      <c r="D250" s="21" t="s">
        <v>8351</v>
      </c>
      <c r="E250" s="21" t="s">
        <v>8380</v>
      </c>
      <c r="F250" s="21"/>
      <c r="G250" s="21"/>
      <c r="H250" s="21" t="s">
        <v>8075</v>
      </c>
      <c r="I250" s="21"/>
      <c r="J250" s="21"/>
      <c r="K250" s="1" t="str">
        <f t="shared" si="6"/>
        <v xml:space="preserve">Data Element Group = ICDC.vital_signs || Data Element Name = pulse_ox || Definition =     Src: PHYSICAL_EXAM/PE/1 || Data Type = number with units as % || Valid Values =  || Example Values =  || Required? = ? || Multiplicity =  || CDE Public ID = </v>
      </c>
    </row>
    <row r="251" spans="1:11" ht="29">
      <c r="A251" s="21" t="str">
        <f t="shared" si="7"/>
        <v>ICDC.vital_signs.patient_weight</v>
      </c>
      <c r="B251" s="425" t="s">
        <v>2796</v>
      </c>
      <c r="C251" s="425" t="s">
        <v>8381</v>
      </c>
      <c r="D251" s="21" t="s">
        <v>8351</v>
      </c>
      <c r="E251" s="21" t="s">
        <v>8111</v>
      </c>
      <c r="F251" s="21"/>
      <c r="G251" s="21"/>
      <c r="H251" s="21" t="s">
        <v>8075</v>
      </c>
      <c r="I251" s="21"/>
      <c r="J251" s="21"/>
      <c r="K251" s="1" t="str">
        <f t="shared" si="6"/>
        <v xml:space="preserve">Data Element Group = ICDC.vital_signs || Data Element Name = patient_weight || Definition =     Src: PHYSICAL_EXAM/PE/1 || Data Type = number with units as kg || Valid Values =  || Example Values =  || Required? = ? || Multiplicity =  || CDE Public ID = </v>
      </c>
    </row>
    <row r="252" spans="1:11" ht="43.5">
      <c r="A252" s="21" t="str">
        <f t="shared" si="7"/>
        <v>ICDC.vital_signs.body_surface_area</v>
      </c>
      <c r="B252" s="425" t="s">
        <v>2796</v>
      </c>
      <c r="C252" s="425" t="s">
        <v>7089</v>
      </c>
      <c r="D252" s="21" t="s">
        <v>8382</v>
      </c>
      <c r="E252" s="21" t="s">
        <v>8383</v>
      </c>
      <c r="F252" s="21"/>
      <c r="G252" s="21"/>
      <c r="H252" s="21" t="s">
        <v>8075</v>
      </c>
      <c r="I252" s="21"/>
      <c r="J252" s="21"/>
      <c r="K252" s="1" t="str">
        <f t="shared" si="6"/>
        <v xml:space="preserve">Data Element Group = ICDC.vital_signs || Data Element Name = body_surface_area || Definition =     Desc: Called "bsa" in form
    Src: PHYSICAL_EXAM/PE/1 || Data Type = number with units as sq meters || Valid Values =  || Example Values =  || Required? = ? || Multiplicity =  || CDE Public ID = </v>
      </c>
    </row>
    <row r="253" spans="1:11" ht="43.5">
      <c r="A253" s="21" t="str">
        <f t="shared" si="7"/>
        <v>ICDC.vital_signs.modified_ecog</v>
      </c>
      <c r="B253" s="425" t="s">
        <v>2796</v>
      </c>
      <c r="C253" s="425" t="s">
        <v>8384</v>
      </c>
      <c r="D253" s="21" t="s">
        <v>8351</v>
      </c>
      <c r="E253" s="21" t="s">
        <v>8026</v>
      </c>
      <c r="F253" s="426" t="s">
        <v>8385</v>
      </c>
      <c r="G253" s="21"/>
      <c r="H253" s="21" t="s">
        <v>8075</v>
      </c>
      <c r="I253" s="21"/>
      <c r="J253" s="21"/>
      <c r="K253" s="1" t="str">
        <f t="shared" si="6"/>
        <v xml:space="preserve">Data Element Group = ICDC.vital_signs || Data Element Name = modified_ecog || Definition =     Src: PHYSICAL_EXAM/PE/1 || Data Type = (enumeration) || Valid Values = http://localhost/terms/domain/modified_ecog || Example Values =  || Required? = ? || Multiplicity =  || CDE Public ID = </v>
      </c>
    </row>
    <row r="254" spans="1:11" ht="29">
      <c r="A254" s="21" t="str">
        <f t="shared" si="7"/>
        <v>ICDC.vital_signs.ecg</v>
      </c>
      <c r="B254" s="425" t="s">
        <v>2796</v>
      </c>
      <c r="C254" s="425" t="s">
        <v>8386</v>
      </c>
      <c r="D254" s="21" t="s">
        <v>8351</v>
      </c>
      <c r="E254" s="21" t="s">
        <v>5830</v>
      </c>
      <c r="F254" s="21"/>
      <c r="G254" s="21"/>
      <c r="H254" s="21" t="s">
        <v>8075</v>
      </c>
      <c r="I254" s="21"/>
      <c r="J254" s="21"/>
      <c r="K254" s="1" t="str">
        <f t="shared" si="6"/>
        <v xml:space="preserve">Data Element Group = ICDC.vital_signs || Data Element Name = ecg || Definition =     Src: PHYSICAL_EXAM/PE/1 || Data Type = boolean || Valid Values =  || Example Values =  || Required? = ? || Multiplicity =  || CDE Public ID = </v>
      </c>
    </row>
    <row r="255" spans="1:11" ht="43.5">
      <c r="A255" s="21" t="str">
        <f t="shared" si="7"/>
        <v>ICDC.vital_signs.assessment_timepoint</v>
      </c>
      <c r="B255" s="425" t="s">
        <v>2796</v>
      </c>
      <c r="C255" s="425" t="s">
        <v>8354</v>
      </c>
      <c r="D255" s="21" t="s">
        <v>8387</v>
      </c>
      <c r="E255" s="21" t="s">
        <v>5852</v>
      </c>
      <c r="F255" s="21"/>
      <c r="G255" s="21"/>
      <c r="H255" s="21" t="s">
        <v>8075</v>
      </c>
      <c r="I255" s="21"/>
      <c r="J255" s="21"/>
      <c r="K255" s="1" t="str">
        <f t="shared" si="6"/>
        <v xml:space="preserve">Data Element Group = ICDC.vital_signs || Data Element Name = assessment_timepoint || Definition =   # assessment_timepoint: also included in vital_signs node, defined elsewhere
  #   Src: PHYSICAL_EXAM/PE/1 || Data Type = integer || Valid Values =  || Example Values =  || Required? = ? || Multiplicity =  || CDE Public ID = </v>
      </c>
    </row>
    <row r="256" spans="1:11" ht="29">
      <c r="A256" s="21" t="str">
        <f t="shared" si="7"/>
        <v>ICDC.vital_signs.phase</v>
      </c>
      <c r="B256" s="425" t="s">
        <v>2796</v>
      </c>
      <c r="C256" s="425" t="s">
        <v>8239</v>
      </c>
      <c r="D256" s="21" t="s">
        <v>8388</v>
      </c>
      <c r="E256" s="21" t="s">
        <v>252</v>
      </c>
      <c r="F256" s="21"/>
      <c r="G256" s="21"/>
      <c r="H256" s="21" t="s">
        <v>8075</v>
      </c>
      <c r="I256" s="21"/>
      <c r="J256" s="21"/>
      <c r="K256" s="1" t="str">
        <f t="shared" si="6"/>
        <v xml:space="preserve">Data Element Group = ICDC.vital_signs || Data Element Name = phase || Definition =   #   Desc: Where should this live?/What is?
  #   Src: COURSE INIT/CINIT/1 || Data Type = TBD || Valid Values =  || Example Values =  || Required? = ? || Multiplicity =  || CDE Public ID = </v>
      </c>
    </row>
    <row r="257" spans="1:11" ht="29">
      <c r="A257" s="21" t="str">
        <f t="shared" si="7"/>
        <v>ICDC.vital_signs.crf_id</v>
      </c>
      <c r="B257" s="425" t="s">
        <v>2796</v>
      </c>
      <c r="C257" s="425" t="s">
        <v>8073</v>
      </c>
      <c r="D257" s="10" t="s">
        <v>8074</v>
      </c>
      <c r="E257" s="21"/>
      <c r="F257" s="21"/>
      <c r="G257" s="21"/>
      <c r="H257" s="21" t="s">
        <v>8075</v>
      </c>
      <c r="I257" s="21"/>
      <c r="J257" s="21"/>
      <c r="K257" s="1" t="str">
        <f t="shared" si="6"/>
        <v xml:space="preserve">Data Element Group = ICDC.vital_signs || Data Element Name = crf_id || Definition = not specifically described for this node in icdc-model-props.yml file || Data Type =  || Valid Values =  || Example Values =  || Required? = ? || Multiplicity =  || CDE Public ID = </v>
      </c>
    </row>
    <row r="258" spans="1:11" ht="29">
      <c r="A258" s="21" t="str">
        <f t="shared" si="7"/>
        <v>ICDC.vital_signs.on_visit(visit)</v>
      </c>
      <c r="B258" s="425" t="s">
        <v>2796</v>
      </c>
      <c r="C258" s="425" t="s">
        <v>8257</v>
      </c>
      <c r="D258" s="21"/>
      <c r="E258" s="21"/>
      <c r="F258" s="21"/>
      <c r="G258" s="21"/>
      <c r="H258" s="21"/>
      <c r="I258" s="21" t="s">
        <v>5816</v>
      </c>
      <c r="J258" s="21"/>
      <c r="K258" s="1" t="str">
        <f t="shared" si="6"/>
        <v xml:space="preserve">Data Element Group = ICDC.vital_signs || Data Element Name = on_visit(visit) || Definition =  || Data Type =  || Valid Values =  || Example Values =  || Required? =  || Multiplicity = many_to_one || CDE Public ID = </v>
      </c>
    </row>
    <row r="259" spans="1:11" ht="72.5">
      <c r="A259" s="21" t="str">
        <f t="shared" si="7"/>
        <v>ICDC.lab_exam</v>
      </c>
      <c r="B259" s="425" t="s">
        <v>8389</v>
      </c>
      <c r="C259" s="425"/>
      <c r="D259" s="21" t="s">
        <v>8390</v>
      </c>
      <c r="E259" s="21"/>
      <c r="F259" s="21"/>
      <c r="G259" s="21"/>
      <c r="H259" s="21"/>
      <c r="I259" s="21"/>
      <c r="J259" s="21"/>
      <c r="K259" s="1" t="str">
        <f t="shared" ref="K259:K322" si="8">"Data Element Group = "&amp;B259&amp;" || Data Element Name = "&amp;C259&amp;" || Definition = "&amp;D259&amp;" || Data Type = "&amp;E259&amp;" || Valid Values = "&amp;F259&amp;" || Example Values = "&amp;G259&amp;" || Required? = "&amp;H259&amp;" || Multiplicity = "&amp;I259&amp;" || CDE Public ID = "&amp;J259</f>
        <v xml:space="preserve">Data Element Group = ICDC.lab_exam || Data Element Name =  || Definition = Category: clinical_trial
Assignment: extended
Class: secondary
Color: black
(No properties) || Data Type =  || Valid Values =  || Example Values =  || Required? =  || Multiplicity =  || CDE Public ID = </v>
      </c>
    </row>
    <row r="260" spans="1:11" ht="72.5">
      <c r="A260" s="21" t="str">
        <f t="shared" si="7"/>
        <v>ICDC.lab_exam.on_visit(visit)</v>
      </c>
      <c r="B260" s="425" t="s">
        <v>8389</v>
      </c>
      <c r="C260" s="425" t="s">
        <v>8257</v>
      </c>
      <c r="D260" s="21" t="s">
        <v>8391</v>
      </c>
      <c r="E260" s="21"/>
      <c r="F260" s="21"/>
      <c r="G260" s="21"/>
      <c r="H260" s="21"/>
      <c r="I260" s="21" t="s">
        <v>5816</v>
      </c>
      <c r="J260" s="21"/>
      <c r="K260" s="1" t="str">
        <f t="shared" si="8"/>
        <v xml:space="preserve">Data Element Group = ICDC.lab_exam || Data Element Name = on_visit(visit) || Definition = removed relationship between adverse event and visit because adverse events are tied to date of onset rather than being tied to the date of the visit at which they were reported || Data Type =  || Valid Values =  || Example Values =  || Required? =  || Multiplicity = many_to_one || CDE Public ID = </v>
      </c>
    </row>
    <row r="261" spans="1:11" ht="87">
      <c r="A261" s="21" t="str">
        <f t="shared" si="7"/>
        <v>ICDC.adverse_event</v>
      </c>
      <c r="B261" s="425" t="s">
        <v>1551</v>
      </c>
      <c r="C261" s="425"/>
      <c r="D261" s="21" t="s">
        <v>8392</v>
      </c>
      <c r="E261" s="21"/>
      <c r="F261" s="21"/>
      <c r="G261" s="21"/>
      <c r="H261" s="21"/>
      <c r="I261" s="21"/>
      <c r="J261" s="21"/>
      <c r="K261" s="1" t="str">
        <f t="shared" si="8"/>
        <v xml:space="preserve">Data Element Group = ICDC.adverse_event || Data Element Name =  || Definition = how to link? To case and agent? Also to visit/followup?
Category: clinical_trial
Assignment: extended
Class: secondary
Color: black || Data Type =  || Valid Values =  || Example Values =  || Required? =  || Multiplicity =  || CDE Public ID = </v>
      </c>
    </row>
    <row r="262" spans="1:11" ht="72.5">
      <c r="A262" s="21" t="str">
        <f t="shared" si="7"/>
        <v>ICDC.adverse_event.ae_dose</v>
      </c>
      <c r="B262" s="425" t="s">
        <v>1551</v>
      </c>
      <c r="C262" s="425" t="s">
        <v>8393</v>
      </c>
      <c r="D262" s="21" t="s">
        <v>8394</v>
      </c>
      <c r="E262" s="21" t="s">
        <v>8238</v>
      </c>
      <c r="F262" s="21"/>
      <c r="G262" s="21"/>
      <c r="H262" s="21" t="s">
        <v>8075</v>
      </c>
      <c r="I262" s="21"/>
      <c r="J262" s="21"/>
      <c r="K262" s="1" t="str">
        <f t="shared" si="8"/>
        <v xml:space="preserve">Data Element Group = ICDC.adverse_event || Data Element Name = ae_dose || Definition =     Src: adverse events form
    Type:
      units:
        - mg/kg || Data Type = number with units as mg/kg || Valid Values =  || Example Values =  || Required? = ? || Multiplicity =  || CDE Public ID = </v>
      </c>
    </row>
    <row r="263" spans="1:11" ht="43.5">
      <c r="A263" s="21" t="str">
        <f t="shared" si="7"/>
        <v>ICDC.adverse_event.ae_agent_name</v>
      </c>
      <c r="B263" s="425" t="s">
        <v>1551</v>
      </c>
      <c r="C263" s="425" t="s">
        <v>8395</v>
      </c>
      <c r="D263" s="21" t="s">
        <v>8396</v>
      </c>
      <c r="E263" s="21" t="s">
        <v>8026</v>
      </c>
      <c r="F263" s="426" t="s">
        <v>8185</v>
      </c>
      <c r="G263" s="21"/>
      <c r="H263" s="21" t="s">
        <v>8075</v>
      </c>
      <c r="I263" s="21"/>
      <c r="J263" s="21"/>
      <c r="K263" s="1" t="str">
        <f t="shared" si="8"/>
        <v xml:space="preserve">Data Element Group = ICDC.adverse_event || Data Element Name = ae_agent_name || Definition =     Src: adverse events form || Data Type = (enumeration) || Valid Values = http://localhost/terms/domain/agent_name || Example Values =  || Required? = ? || Multiplicity =  || CDE Public ID = </v>
      </c>
    </row>
    <row r="264" spans="1:11" ht="29">
      <c r="A264" s="21" t="str">
        <f t="shared" si="7"/>
        <v>ICDC.adverse_event.day_in_cycle</v>
      </c>
      <c r="B264" s="425" t="s">
        <v>1551</v>
      </c>
      <c r="C264" s="425" t="s">
        <v>8343</v>
      </c>
      <c r="D264" s="21" t="s">
        <v>8396</v>
      </c>
      <c r="E264" s="21" t="s">
        <v>5852</v>
      </c>
      <c r="F264" s="21"/>
      <c r="G264" s="21"/>
      <c r="H264" s="21" t="s">
        <v>8075</v>
      </c>
      <c r="I264" s="21"/>
      <c r="J264" s="21"/>
      <c r="K264" s="1" t="str">
        <f t="shared" si="8"/>
        <v xml:space="preserve">Data Element Group = ICDC.adverse_event || Data Element Name = day_in_cycle || Definition =     Src: adverse events form || Data Type = integer || Valid Values =  || Example Values =  || Required? = ? || Multiplicity =  || CDE Public ID = </v>
      </c>
    </row>
    <row r="265" spans="1:11" ht="29">
      <c r="A265" s="21" t="str">
        <f t="shared" si="7"/>
        <v>ICDC.adverse_event.date_resolved</v>
      </c>
      <c r="B265" s="425" t="s">
        <v>1551</v>
      </c>
      <c r="C265" s="425" t="s">
        <v>8397</v>
      </c>
      <c r="D265" s="21" t="s">
        <v>8398</v>
      </c>
      <c r="E265" s="21" t="s">
        <v>8019</v>
      </c>
      <c r="F265" s="21"/>
      <c r="G265" s="21"/>
      <c r="H265" s="21" t="s">
        <v>8075</v>
      </c>
      <c r="I265" s="21"/>
      <c r="J265" s="21"/>
      <c r="K265" s="1" t="str">
        <f t="shared" si="8"/>
        <v xml:space="preserve">Data Element Group = ICDC.adverse_event || Data Element Name = date_resolved || Definition =     Src: adverse events form
    Type: datetime || Data Type = datetime || Valid Values =  || Example Values =  || Required? = ? || Multiplicity =  || CDE Public ID = </v>
      </c>
    </row>
    <row r="266" spans="1:11" ht="43.5">
      <c r="A266" s="21" t="str">
        <f t="shared" si="7"/>
        <v>ICDC.adverse_event.adverse_event_term</v>
      </c>
      <c r="B266" s="425" t="s">
        <v>1551</v>
      </c>
      <c r="C266" s="425" t="s">
        <v>8399</v>
      </c>
      <c r="D266" s="21" t="s">
        <v>8400</v>
      </c>
      <c r="E266" s="21" t="s">
        <v>8026</v>
      </c>
      <c r="F266" s="426" t="s">
        <v>8401</v>
      </c>
      <c r="G266" s="21"/>
      <c r="H266" s="21" t="s">
        <v>8075</v>
      </c>
      <c r="I266" s="21"/>
      <c r="J266" s="21"/>
      <c r="K266" s="1" t="str">
        <f t="shared" si="8"/>
        <v xml:space="preserve">Data Element Group = ICDC.adverse_event || Data Element Name = adverse_event_term || Definition =     Desc: enum vocab?
    Src: adverse events form || Data Type = (enumeration) || Valid Values = http://localhost/terms/domain/adverse_events || Example Values =  || Required? = ? || Multiplicity =  || CDE Public ID = </v>
      </c>
    </row>
    <row r="267" spans="1:11" ht="29">
      <c r="A267" s="21" t="str">
        <f t="shared" si="7"/>
        <v>ICDC.adverse_event.adverse_event_description</v>
      </c>
      <c r="B267" s="425" t="s">
        <v>1551</v>
      </c>
      <c r="C267" s="425" t="s">
        <v>8402</v>
      </c>
      <c r="D267" s="21" t="s">
        <v>8403</v>
      </c>
      <c r="E267" s="21" t="s">
        <v>5793</v>
      </c>
      <c r="F267" s="21"/>
      <c r="G267" s="21"/>
      <c r="H267" s="21" t="s">
        <v>8075</v>
      </c>
      <c r="I267" s="21"/>
      <c r="J267" s="21"/>
      <c r="K267" s="1" t="str">
        <f t="shared" si="8"/>
        <v xml:space="preserve">Data Element Group = ICDC.adverse_event || Data Element Name = adverse_event_description || Definition =     Desc: freetext
    Src: adverse events form || Data Type = string || Valid Values =  || Example Values =  || Required? = ? || Multiplicity =  || CDE Public ID = </v>
      </c>
    </row>
    <row r="268" spans="1:11" ht="29">
      <c r="A268" s="21" t="str">
        <f t="shared" si="7"/>
        <v>ICDC.adverse_event.adverse_event_grade</v>
      </c>
      <c r="B268" s="425" t="s">
        <v>1551</v>
      </c>
      <c r="C268" s="425" t="s">
        <v>7076</v>
      </c>
      <c r="D268" s="21" t="s">
        <v>8404</v>
      </c>
      <c r="E268" s="21" t="s">
        <v>5793</v>
      </c>
      <c r="F268" s="21"/>
      <c r="G268" s="21"/>
      <c r="H268" s="21" t="s">
        <v>8075</v>
      </c>
      <c r="I268" s="21"/>
      <c r="J268" s="21"/>
      <c r="K268" s="1" t="str">
        <f t="shared" si="8"/>
        <v xml:space="preserve">Data Element Group = ICDC.adverse_event || Data Element Name = adverse_event_grade || Definition =     Desc: enum
    Src: adverse events form || Data Type = string || Valid Values =  || Example Values =  || Required? = ? || Multiplicity =  || CDE Public ID = </v>
      </c>
    </row>
    <row r="269" spans="1:11" ht="31">
      <c r="A269" s="21" t="str">
        <f t="shared" si="7"/>
        <v>ICDC.adverse_event.adverse_event_grade_description</v>
      </c>
      <c r="B269" s="425" t="s">
        <v>1551</v>
      </c>
      <c r="C269" s="425" t="s">
        <v>8405</v>
      </c>
      <c r="D269" s="21" t="s">
        <v>8406</v>
      </c>
      <c r="E269" s="21" t="s">
        <v>5793</v>
      </c>
      <c r="F269" s="21"/>
      <c r="G269" s="21"/>
      <c r="H269" s="21" t="s">
        <v>8075</v>
      </c>
      <c r="I269" s="21"/>
      <c r="J269" s="21"/>
      <c r="K269" s="1" t="str">
        <f t="shared" si="8"/>
        <v xml:space="preserve">Data Element Group = ICDC.adverse_event || Data Element Name = adverse_event_grade_description || Definition =     Desc: enum (nec?)
    Src: adverse events form || Data Type = string || Valid Values =  || Example Values =  || Required? = ? || Multiplicity =  || CDE Public ID = </v>
      </c>
    </row>
    <row r="270" spans="1:11" ht="29">
      <c r="A270" s="21" t="str">
        <f t="shared" si="7"/>
        <v>ICDC.adverse_event.attribution_to_research</v>
      </c>
      <c r="B270" s="425" t="s">
        <v>1551</v>
      </c>
      <c r="C270" s="425" t="s">
        <v>8407</v>
      </c>
      <c r="D270" s="21" t="s">
        <v>8408</v>
      </c>
      <c r="E270" s="21" t="s">
        <v>252</v>
      </c>
      <c r="F270" s="21"/>
      <c r="G270" s="21"/>
      <c r="H270" s="21" t="s">
        <v>8075</v>
      </c>
      <c r="I270" s="21"/>
      <c r="J270" s="21"/>
      <c r="K270" s="1" t="str">
        <f t="shared" si="8"/>
        <v xml:space="preserve">Data Element Group = ICDC.adverse_event || Data Element Name = attribution_to_research || Definition =     Desc: What is?
    Src: adverse events form || Data Type = TBD || Valid Values =  || Example Values =  || Required? = ? || Multiplicity =  || CDE Public ID = </v>
      </c>
    </row>
    <row r="271" spans="1:11" ht="29">
      <c r="A271" s="21" t="str">
        <f t="shared" si="7"/>
        <v>ICDC.adverse_event.attribution_to_ind</v>
      </c>
      <c r="B271" s="425" t="s">
        <v>1551</v>
      </c>
      <c r="C271" s="425" t="s">
        <v>8409</v>
      </c>
      <c r="D271" s="21" t="s">
        <v>8408</v>
      </c>
      <c r="E271" s="21" t="s">
        <v>252</v>
      </c>
      <c r="F271" s="21"/>
      <c r="G271" s="21"/>
      <c r="H271" s="21" t="s">
        <v>8075</v>
      </c>
      <c r="I271" s="21"/>
      <c r="J271" s="21"/>
      <c r="K271" s="1" t="str">
        <f t="shared" si="8"/>
        <v xml:space="preserve">Data Element Group = ICDC.adverse_event || Data Element Name = attribution_to_ind || Definition =     Desc: What is?
    Src: adverse events form || Data Type = TBD || Valid Values =  || Example Values =  || Required? = ? || Multiplicity =  || CDE Public ID = </v>
      </c>
    </row>
    <row r="272" spans="1:11" ht="29">
      <c r="A272" s="21" t="str">
        <f t="shared" si="7"/>
        <v>ICDC.adverse_event.attribution_to_disease</v>
      </c>
      <c r="B272" s="425" t="s">
        <v>1551</v>
      </c>
      <c r="C272" s="425" t="s">
        <v>8410</v>
      </c>
      <c r="D272" s="21" t="s">
        <v>8408</v>
      </c>
      <c r="E272" s="21" t="s">
        <v>252</v>
      </c>
      <c r="F272" s="21"/>
      <c r="G272" s="21"/>
      <c r="H272" s="21" t="s">
        <v>8075</v>
      </c>
      <c r="I272" s="21"/>
      <c r="J272" s="21"/>
      <c r="K272" s="1" t="str">
        <f t="shared" si="8"/>
        <v xml:space="preserve">Data Element Group = ICDC.adverse_event || Data Element Name = attribution_to_disease || Definition =     Desc: What is?
    Src: adverse events form || Data Type = TBD || Valid Values =  || Example Values =  || Required? = ? || Multiplicity =  || CDE Public ID = </v>
      </c>
    </row>
    <row r="273" spans="1:11" ht="29">
      <c r="A273" s="21" t="str">
        <f t="shared" si="7"/>
        <v>ICDC.adverse_event.attribution_to_commercial</v>
      </c>
      <c r="B273" s="425" t="s">
        <v>1551</v>
      </c>
      <c r="C273" s="425" t="s">
        <v>8411</v>
      </c>
      <c r="D273" s="21" t="s">
        <v>8408</v>
      </c>
      <c r="E273" s="21" t="s">
        <v>252</v>
      </c>
      <c r="F273" s="21"/>
      <c r="G273" s="21"/>
      <c r="H273" s="21" t="s">
        <v>8075</v>
      </c>
      <c r="I273" s="21"/>
      <c r="J273" s="21"/>
      <c r="K273" s="1" t="str">
        <f t="shared" si="8"/>
        <v xml:space="preserve">Data Element Group = ICDC.adverse_event || Data Element Name = attribution_to_commercial || Definition =     Desc: What is?
    Src: adverse events form || Data Type = TBD || Valid Values =  || Example Values =  || Required? = ? || Multiplicity =  || CDE Public ID = </v>
      </c>
    </row>
    <row r="274" spans="1:11" ht="29">
      <c r="A274" s="21" t="str">
        <f t="shared" si="7"/>
        <v>ICDC.adverse_event.attribution_to_other</v>
      </c>
      <c r="B274" s="425" t="s">
        <v>1551</v>
      </c>
      <c r="C274" s="425" t="s">
        <v>8412</v>
      </c>
      <c r="D274" s="21" t="s">
        <v>8408</v>
      </c>
      <c r="E274" s="21" t="s">
        <v>252</v>
      </c>
      <c r="F274" s="21"/>
      <c r="G274" s="21"/>
      <c r="H274" s="21" t="s">
        <v>8075</v>
      </c>
      <c r="I274" s="21"/>
      <c r="J274" s="21"/>
      <c r="K274" s="1" t="str">
        <f t="shared" si="8"/>
        <v xml:space="preserve">Data Element Group = ICDC.adverse_event || Data Element Name = attribution_to_other || Definition =     Desc: What is?
    Src: adverse events form || Data Type = TBD || Valid Values =  || Example Values =  || Required? = ? || Multiplicity =  || CDE Public ID = </v>
      </c>
    </row>
    <row r="275" spans="1:11" ht="29">
      <c r="A275" s="21" t="str">
        <f t="shared" si="7"/>
        <v>ICDC.adverse_event.ae_other</v>
      </c>
      <c r="B275" s="425" t="s">
        <v>1551</v>
      </c>
      <c r="C275" s="425" t="s">
        <v>8413</v>
      </c>
      <c r="D275" s="21" t="s">
        <v>8408</v>
      </c>
      <c r="E275" s="21" t="s">
        <v>252</v>
      </c>
      <c r="F275" s="21"/>
      <c r="G275" s="21"/>
      <c r="H275" s="21" t="s">
        <v>8075</v>
      </c>
      <c r="I275" s="21"/>
      <c r="J275" s="21"/>
      <c r="K275" s="1" t="str">
        <f t="shared" si="8"/>
        <v xml:space="preserve">Data Element Group = ICDC.adverse_event || Data Element Name = ae_other || Definition =     Desc: What is?
    Src: adverse events form || Data Type = TBD || Valid Values =  || Example Values =  || Required? = ? || Multiplicity =  || CDE Public ID = </v>
      </c>
    </row>
    <row r="276" spans="1:11" ht="29">
      <c r="A276" s="21" t="str">
        <f t="shared" si="7"/>
        <v>ICDC.adverse_event.dose_limiting_toxicity</v>
      </c>
      <c r="B276" s="425" t="s">
        <v>1551</v>
      </c>
      <c r="C276" s="425" t="s">
        <v>8414</v>
      </c>
      <c r="D276" s="21" t="s">
        <v>8415</v>
      </c>
      <c r="E276" s="21" t="s">
        <v>8416</v>
      </c>
      <c r="F276" s="21"/>
      <c r="G276" s="21"/>
      <c r="H276" s="21" t="s">
        <v>8075</v>
      </c>
      <c r="I276" s="21"/>
      <c r="J276" s="21"/>
      <c r="K276" s="1" t="str">
        <f t="shared" si="8"/>
        <v xml:space="preserve">Data Element Group = ICDC.adverse_event || Data Element Name = dose_limiting_toxicity || Definition =     Desc: bool
    Src: adverse events form || Data Type = TBD (bool?) || Valid Values =  || Example Values =  || Required? = ? || Multiplicity =  || CDE Public ID = </v>
      </c>
    </row>
    <row r="277" spans="1:11" ht="29">
      <c r="A277" s="21" t="str">
        <f t="shared" si="7"/>
        <v>ICDC.adverse_event.unexpected_adverse_event</v>
      </c>
      <c r="B277" s="425" t="s">
        <v>1551</v>
      </c>
      <c r="C277" s="425" t="s">
        <v>8417</v>
      </c>
      <c r="D277" s="21" t="s">
        <v>8415</v>
      </c>
      <c r="E277" s="21" t="s">
        <v>8416</v>
      </c>
      <c r="F277" s="21"/>
      <c r="G277" s="21"/>
      <c r="H277" s="21" t="s">
        <v>8075</v>
      </c>
      <c r="I277" s="21"/>
      <c r="J277" s="21"/>
      <c r="K277" s="1" t="str">
        <f t="shared" si="8"/>
        <v xml:space="preserve">Data Element Group = ICDC.adverse_event || Data Element Name = unexpected_adverse_event || Definition =     Desc: bool
    Src: adverse events form || Data Type = TBD (bool?) || Valid Values =  || Example Values =  || Required? = ? || Multiplicity =  || CDE Public ID = </v>
      </c>
    </row>
    <row r="278" spans="1:11" ht="29">
      <c r="A278" s="21" t="str">
        <f t="shared" si="7"/>
        <v>ICDC.adverse_event.crf_id</v>
      </c>
      <c r="B278" s="425" t="s">
        <v>1551</v>
      </c>
      <c r="C278" s="425" t="s">
        <v>8073</v>
      </c>
      <c r="D278" s="10" t="s">
        <v>8074</v>
      </c>
      <c r="E278" s="21"/>
      <c r="F278" s="21"/>
      <c r="G278" s="21"/>
      <c r="H278" s="21" t="s">
        <v>8075</v>
      </c>
      <c r="I278" s="21"/>
      <c r="J278" s="21"/>
      <c r="K278" s="1" t="str">
        <f t="shared" si="8"/>
        <v xml:space="preserve">Data Element Group = ICDC.adverse_event || Data Element Name = crf_id || Definition = not specifically described for this node in icdc-model-props.yml file || Data Type =  || Valid Values =  || Example Values =  || Required? = ? || Multiplicity =  || CDE Public ID = </v>
      </c>
    </row>
    <row r="279" spans="1:11" ht="58">
      <c r="A279" s="21" t="str">
        <f t="shared" si="7"/>
        <v>ICDC.adverse_event.of_case(case)</v>
      </c>
      <c r="B279" s="425" t="s">
        <v>1551</v>
      </c>
      <c r="C279" s="425" t="s">
        <v>8089</v>
      </c>
      <c r="D279" s="21" t="s">
        <v>8418</v>
      </c>
      <c r="E279" s="21"/>
      <c r="F279" s="21"/>
      <c r="G279" s="21"/>
      <c r="H279" s="21"/>
      <c r="I279" s="21" t="s">
        <v>5816</v>
      </c>
      <c r="J279" s="21"/>
      <c r="K279" s="1" t="str">
        <f t="shared" si="8"/>
        <v xml:space="preserve">Data Element Group = ICDC.adverse_event || Data Element Name = of_case(case) || Definition = required because adverse event observations are tied to date of onset rather than being tied to the date of the visit at which they were reported || Data Type =  || Valid Values =  || Example Values =  || Required? =  || Multiplicity = many_to_one || CDE Public ID = </v>
      </c>
    </row>
    <row r="280" spans="1:11" ht="29">
      <c r="A280" s="21" t="str">
        <f t="shared" si="7"/>
        <v>ICDC.adverse_event.of_agent(agent)</v>
      </c>
      <c r="B280" s="425" t="s">
        <v>1551</v>
      </c>
      <c r="C280" s="425" t="s">
        <v>8256</v>
      </c>
      <c r="D280" s="21" t="s">
        <v>8050</v>
      </c>
      <c r="E280" s="21"/>
      <c r="F280" s="21"/>
      <c r="G280" s="21"/>
      <c r="H280" s="21"/>
      <c r="I280" s="21" t="s">
        <v>5816</v>
      </c>
      <c r="J280" s="21"/>
      <c r="K280" s="1" t="str">
        <f t="shared" si="8"/>
        <v xml:space="preserve">Data Element Group = ICDC.adverse_event || Data Element Name = of_agent(agent) || Definition = (no description provided) || Data Type =  || Valid Values =  || Example Values =  || Required? =  || Multiplicity = many_to_one || CDE Public ID = </v>
      </c>
    </row>
    <row r="281" spans="1:11" ht="58">
      <c r="A281" s="21" t="str">
        <f t="shared" si="7"/>
        <v>ICDC.disease_extent</v>
      </c>
      <c r="B281" s="425" t="s">
        <v>1960</v>
      </c>
      <c r="C281" s="425"/>
      <c r="D281" s="21" t="s">
        <v>8051</v>
      </c>
      <c r="E281" s="21"/>
      <c r="F281" s="21"/>
      <c r="G281" s="21"/>
      <c r="H281" s="21"/>
      <c r="I281" s="21"/>
      <c r="J281" s="21"/>
      <c r="K281" s="1" t="str">
        <f t="shared" si="8"/>
        <v xml:space="preserve">Data Element Group = ICDC.disease_extent || Data Element Name =  || Definition = Category: clinical_trial
Assignment: extended
Class: secondary
Color: black || Data Type =  || Valid Values =  || Example Values =  || Required? =  || Multiplicity =  || CDE Public ID = </v>
      </c>
    </row>
    <row r="282" spans="1:11" ht="29">
      <c r="A282" s="21" t="str">
        <f t="shared" si="7"/>
        <v>ICDC.disease_extent.crf_id</v>
      </c>
      <c r="B282" s="425" t="s">
        <v>1960</v>
      </c>
      <c r="C282" s="425" t="s">
        <v>8073</v>
      </c>
      <c r="D282" s="10" t="s">
        <v>8074</v>
      </c>
      <c r="E282" s="21"/>
      <c r="F282" s="21"/>
      <c r="G282" s="21"/>
      <c r="H282" s="21" t="s">
        <v>8075</v>
      </c>
      <c r="I282" s="21"/>
      <c r="J282" s="21"/>
      <c r="K282" s="1" t="str">
        <f t="shared" si="8"/>
        <v xml:space="preserve">Data Element Group = ICDC.disease_extent || Data Element Name = crf_id || Definition = not specifically described for this node in icdc-model-props.yml file || Data Type =  || Valid Values =  || Example Values =  || Required? = ? || Multiplicity =  || CDE Public ID = </v>
      </c>
    </row>
    <row r="283" spans="1:11" ht="43.5">
      <c r="A283" s="21" t="str">
        <f t="shared" si="7"/>
        <v>ICDC.disease_extent.lesion_number</v>
      </c>
      <c r="B283" s="425" t="s">
        <v>1960</v>
      </c>
      <c r="C283" s="425" t="s">
        <v>8419</v>
      </c>
      <c r="D283" s="21" t="s">
        <v>8353</v>
      </c>
      <c r="E283" s="21" t="s">
        <v>252</v>
      </c>
      <c r="F283" s="21"/>
      <c r="G283" s="21"/>
      <c r="H283" s="21" t="s">
        <v>8075</v>
      </c>
      <c r="I283" s="21"/>
      <c r="J283" s="21"/>
      <c r="K283" s="1" t="str">
        <f t="shared" si="8"/>
        <v xml:space="preserve">Data Element Group = ICDC.disease_extent || Data Element Name = lesion_number || Definition =     Desc: '?'
    Src: '?'
    Type: TBD || Data Type = TBD || Valid Values =  || Example Values =  || Required? = ? || Multiplicity =  || CDE Public ID = </v>
      </c>
    </row>
    <row r="284" spans="1:11" ht="43.5">
      <c r="A284" s="21" t="str">
        <f t="shared" si="7"/>
        <v>ICDC.disease_extent.lesion_site</v>
      </c>
      <c r="B284" s="425" t="s">
        <v>1960</v>
      </c>
      <c r="C284" s="425" t="s">
        <v>8420</v>
      </c>
      <c r="D284" s="21" t="s">
        <v>8353</v>
      </c>
      <c r="E284" s="21" t="s">
        <v>252</v>
      </c>
      <c r="F284" s="21"/>
      <c r="G284" s="21"/>
      <c r="H284" s="21" t="s">
        <v>8075</v>
      </c>
      <c r="I284" s="21"/>
      <c r="J284" s="21"/>
      <c r="K284" s="1" t="str">
        <f t="shared" si="8"/>
        <v xml:space="preserve">Data Element Group = ICDC.disease_extent || Data Element Name = lesion_site || Definition =     Desc: '?'
    Src: '?'
    Type: TBD || Data Type = TBD || Valid Values =  || Example Values =  || Required? = ? || Multiplicity =  || CDE Public ID = </v>
      </c>
    </row>
    <row r="285" spans="1:11" ht="43.5">
      <c r="A285" s="21" t="str">
        <f t="shared" si="7"/>
        <v>ICDC.disease_extent.lesion_description</v>
      </c>
      <c r="B285" s="425" t="s">
        <v>1960</v>
      </c>
      <c r="C285" s="425" t="s">
        <v>8421</v>
      </c>
      <c r="D285" s="21" t="s">
        <v>8353</v>
      </c>
      <c r="E285" s="21" t="s">
        <v>252</v>
      </c>
      <c r="F285" s="21"/>
      <c r="G285" s="21"/>
      <c r="H285" s="21" t="s">
        <v>8075</v>
      </c>
      <c r="I285" s="21"/>
      <c r="J285" s="21"/>
      <c r="K285" s="1" t="str">
        <f t="shared" si="8"/>
        <v xml:space="preserve">Data Element Group = ICDC.disease_extent || Data Element Name = lesion_description || Definition =     Desc: '?'
    Src: '?'
    Type: TBD || Data Type = TBD || Valid Values =  || Example Values =  || Required? = ? || Multiplicity =  || CDE Public ID = </v>
      </c>
    </row>
    <row r="286" spans="1:11" ht="43.5">
      <c r="A286" s="21" t="str">
        <f t="shared" si="7"/>
        <v>ICDC.disease_extent.previously_irradiated</v>
      </c>
      <c r="B286" s="425" t="s">
        <v>1960</v>
      </c>
      <c r="C286" s="425" t="s">
        <v>8422</v>
      </c>
      <c r="D286" s="21" t="s">
        <v>8353</v>
      </c>
      <c r="E286" s="21" t="s">
        <v>252</v>
      </c>
      <c r="F286" s="21"/>
      <c r="G286" s="21"/>
      <c r="H286" s="21" t="s">
        <v>8075</v>
      </c>
      <c r="I286" s="21"/>
      <c r="J286" s="21"/>
      <c r="K286" s="1" t="str">
        <f t="shared" si="8"/>
        <v xml:space="preserve">Data Element Group = ICDC.disease_extent || Data Element Name = previously_irradiated || Definition =     Desc: '?'
    Src: '?'
    Type: TBD || Data Type = TBD || Valid Values =  || Example Values =  || Required? = ? || Multiplicity =  || CDE Public ID = </v>
      </c>
    </row>
    <row r="287" spans="1:11" ht="43.5">
      <c r="A287" s="21" t="str">
        <f t="shared" si="7"/>
        <v>ICDC.disease_extent.previously_treated</v>
      </c>
      <c r="B287" s="425" t="s">
        <v>1960</v>
      </c>
      <c r="C287" s="425" t="s">
        <v>8423</v>
      </c>
      <c r="D287" s="21" t="s">
        <v>8353</v>
      </c>
      <c r="E287" s="21" t="s">
        <v>252</v>
      </c>
      <c r="F287" s="21"/>
      <c r="G287" s="21"/>
      <c r="H287" s="21" t="s">
        <v>8075</v>
      </c>
      <c r="I287" s="21"/>
      <c r="J287" s="21"/>
      <c r="K287" s="1" t="str">
        <f t="shared" si="8"/>
        <v xml:space="preserve">Data Element Group = ICDC.disease_extent || Data Element Name = previously_treated || Definition =     Desc: '?'
    Src: '?'
    Type: TBD || Data Type = TBD || Valid Values =  || Example Values =  || Required? = ? || Multiplicity =  || CDE Public ID = </v>
      </c>
    </row>
    <row r="288" spans="1:11" ht="43.5">
      <c r="A288" s="21" t="str">
        <f t="shared" si="7"/>
        <v>ICDC.disease_extent.measurable_lesion</v>
      </c>
      <c r="B288" s="425" t="s">
        <v>1960</v>
      </c>
      <c r="C288" s="425" t="s">
        <v>8424</v>
      </c>
      <c r="D288" s="21" t="s">
        <v>8353</v>
      </c>
      <c r="E288" s="21" t="s">
        <v>252</v>
      </c>
      <c r="F288" s="21"/>
      <c r="G288" s="21"/>
      <c r="H288" s="21" t="s">
        <v>8075</v>
      </c>
      <c r="I288" s="21"/>
      <c r="J288" s="21"/>
      <c r="K288" s="1" t="str">
        <f t="shared" si="8"/>
        <v xml:space="preserve">Data Element Group = ICDC.disease_extent || Data Element Name = measurable_lesion || Definition =     Desc: '?'
    Src: '?'
    Type: TBD || Data Type = TBD || Valid Values =  || Example Values =  || Required? = ? || Multiplicity =  || CDE Public ID = </v>
      </c>
    </row>
    <row r="289" spans="1:11" ht="43.5">
      <c r="A289" s="21" t="str">
        <f t="shared" si="7"/>
        <v>ICDC.disease_extent.target_lesion</v>
      </c>
      <c r="B289" s="425" t="s">
        <v>1960</v>
      </c>
      <c r="C289" s="425" t="s">
        <v>8425</v>
      </c>
      <c r="D289" s="21" t="s">
        <v>8353</v>
      </c>
      <c r="E289" s="21" t="s">
        <v>252</v>
      </c>
      <c r="F289" s="21"/>
      <c r="G289" s="21"/>
      <c r="H289" s="21" t="s">
        <v>8075</v>
      </c>
      <c r="I289" s="21"/>
      <c r="J289" s="21"/>
      <c r="K289" s="1" t="str">
        <f t="shared" si="8"/>
        <v xml:space="preserve">Data Element Group = ICDC.disease_extent || Data Element Name = target_lesion || Definition =     Desc: '?'
    Src: '?'
    Type: TBD || Data Type = TBD || Valid Values =  || Example Values =  || Required? = ? || Multiplicity =  || CDE Public ID = </v>
      </c>
    </row>
    <row r="290" spans="1:11" ht="29">
      <c r="A290" s="21" t="str">
        <f t="shared" si="7"/>
        <v>ICDC.disease_extent.date_of_evaluation</v>
      </c>
      <c r="B290" s="425" t="s">
        <v>1960</v>
      </c>
      <c r="C290" s="425" t="s">
        <v>8426</v>
      </c>
      <c r="D290" s="21" t="s">
        <v>8427</v>
      </c>
      <c r="E290" s="21" t="s">
        <v>8019</v>
      </c>
      <c r="F290" s="21"/>
      <c r="G290" s="21"/>
      <c r="H290" s="21" t="s">
        <v>8075</v>
      </c>
      <c r="I290" s="21"/>
      <c r="J290" s="21"/>
      <c r="K290" s="1" t="str">
        <f t="shared" si="8"/>
        <v xml:space="preserve">Data Element Group = ICDC.disease_extent || Data Element Name = date_of_evaluation || Definition =     Desc: inferred from evaluation inputs (e.g.,PE) || Data Type = datetime || Valid Values =  || Example Values =  || Required? = ? || Multiplicity =  || CDE Public ID = </v>
      </c>
    </row>
    <row r="291" spans="1:11" ht="43.5">
      <c r="A291" s="21" t="str">
        <f t="shared" si="7"/>
        <v>ICDC.disease_extent.measured_how</v>
      </c>
      <c r="B291" s="425" t="s">
        <v>1960</v>
      </c>
      <c r="C291" s="425" t="s">
        <v>8428</v>
      </c>
      <c r="D291" s="21" t="s">
        <v>8353</v>
      </c>
      <c r="E291" s="21" t="s">
        <v>252</v>
      </c>
      <c r="F291" s="21"/>
      <c r="G291" s="21"/>
      <c r="H291" s="21" t="s">
        <v>8075</v>
      </c>
      <c r="I291" s="21"/>
      <c r="J291" s="21"/>
      <c r="K291" s="1" t="str">
        <f t="shared" si="8"/>
        <v xml:space="preserve">Data Element Group = ICDC.disease_extent || Data Element Name = measured_how || Definition =     Desc: '?'
    Src: '?'
    Type: TBD || Data Type = TBD || Valid Values =  || Example Values =  || Required? = ? || Multiplicity =  || CDE Public ID = </v>
      </c>
    </row>
    <row r="292" spans="1:11" ht="43.5">
      <c r="A292" s="21" t="str">
        <f t="shared" si="7"/>
        <v>ICDC.disease_extent.longest_measurement</v>
      </c>
      <c r="B292" s="425" t="s">
        <v>1960</v>
      </c>
      <c r="C292" s="425" t="s">
        <v>8429</v>
      </c>
      <c r="D292" s="21" t="s">
        <v>8353</v>
      </c>
      <c r="E292" s="21" t="s">
        <v>252</v>
      </c>
      <c r="F292" s="21"/>
      <c r="G292" s="21"/>
      <c r="H292" s="21" t="s">
        <v>8075</v>
      </c>
      <c r="I292" s="21"/>
      <c r="J292" s="21"/>
      <c r="K292" s="1" t="str">
        <f t="shared" si="8"/>
        <v xml:space="preserve">Data Element Group = ICDC.disease_extent || Data Element Name = longest_measurement || Definition =     Desc: '?'
    Src: '?'
    Type: TBD || Data Type = TBD || Valid Values =  || Example Values =  || Required? = ? || Multiplicity =  || CDE Public ID = </v>
      </c>
    </row>
    <row r="293" spans="1:11" ht="43.5">
      <c r="A293" s="21" t="str">
        <f t="shared" si="7"/>
        <v>ICDC.disease_extent.evaluation_number</v>
      </c>
      <c r="B293" s="425" t="s">
        <v>1960</v>
      </c>
      <c r="C293" s="425" t="s">
        <v>8430</v>
      </c>
      <c r="D293" s="21" t="s">
        <v>8353</v>
      </c>
      <c r="E293" s="21" t="s">
        <v>252</v>
      </c>
      <c r="F293" s="21"/>
      <c r="G293" s="21"/>
      <c r="H293" s="21" t="s">
        <v>8075</v>
      </c>
      <c r="I293" s="21"/>
      <c r="J293" s="21"/>
      <c r="K293" s="1" t="str">
        <f t="shared" si="8"/>
        <v xml:space="preserve">Data Element Group = ICDC.disease_extent || Data Element Name = evaluation_number || Definition =     Desc: '?'
    Src: '?'
    Type: TBD || Data Type = TBD || Valid Values =  || Example Values =  || Required? = ? || Multiplicity =  || CDE Public ID = </v>
      </c>
    </row>
    <row r="294" spans="1:11" ht="43.5">
      <c r="A294" s="21" t="str">
        <f t="shared" si="7"/>
        <v>ICDC.disease_extent.evaluation_code</v>
      </c>
      <c r="B294" s="425" t="s">
        <v>1960</v>
      </c>
      <c r="C294" s="425" t="s">
        <v>8431</v>
      </c>
      <c r="D294" s="21" t="s">
        <v>8353</v>
      </c>
      <c r="E294" s="21" t="s">
        <v>252</v>
      </c>
      <c r="F294" s="21"/>
      <c r="G294" s="21"/>
      <c r="H294" s="21" t="s">
        <v>8075</v>
      </c>
      <c r="I294" s="21"/>
      <c r="J294" s="21"/>
      <c r="K294" s="1" t="str">
        <f t="shared" si="8"/>
        <v xml:space="preserve">Data Element Group = ICDC.disease_extent || Data Element Name = evaluation_code || Definition =     Desc: '?'
    Src: '?'
    Type: TBD || Data Type = TBD || Valid Values =  || Example Values =  || Required? = ? || Multiplicity =  || CDE Public ID = </v>
      </c>
    </row>
    <row r="295" spans="1:11" ht="29">
      <c r="A295" s="21" t="str">
        <f t="shared" si="7"/>
        <v>ICDC.disease_extent.on_visit(visit)</v>
      </c>
      <c r="B295" s="425" t="s">
        <v>1960</v>
      </c>
      <c r="C295" s="425" t="s">
        <v>8257</v>
      </c>
      <c r="D295" s="21" t="s">
        <v>8050</v>
      </c>
      <c r="E295" s="21"/>
      <c r="F295" s="21"/>
      <c r="G295" s="21"/>
      <c r="H295" s="21"/>
      <c r="I295" s="21" t="s">
        <v>5816</v>
      </c>
      <c r="J295" s="21"/>
      <c r="K295" s="1" t="str">
        <f t="shared" si="8"/>
        <v xml:space="preserve">Data Element Group = ICDC.disease_extent || Data Element Name = on_visit(visit) || Definition = (no description provided) || Data Type =  || Valid Values =  || Example Values =  || Required? =  || Multiplicity = many_to_one || CDE Public ID = </v>
      </c>
    </row>
    <row r="296" spans="1:11" ht="58">
      <c r="A296" s="21" t="str">
        <f t="shared" si="7"/>
        <v>ICDC.follow_up</v>
      </c>
      <c r="B296" s="425" t="s">
        <v>1554</v>
      </c>
      <c r="C296" s="425"/>
      <c r="D296" s="21" t="s">
        <v>8051</v>
      </c>
      <c r="E296" s="21"/>
      <c r="F296" s="21"/>
      <c r="G296" s="21"/>
      <c r="H296" s="21"/>
      <c r="I296" s="21"/>
      <c r="J296" s="21"/>
      <c r="K296" s="1" t="str">
        <f t="shared" si="8"/>
        <v xml:space="preserve">Data Element Group = ICDC.follow_up || Data Element Name =  || Definition = Category: clinical_trial
Assignment: extended
Class: secondary
Color: black || Data Type =  || Valid Values =  || Example Values =  || Required? =  || Multiplicity =  || CDE Public ID = </v>
      </c>
    </row>
    <row r="297" spans="1:11" ht="72.5">
      <c r="A297" s="21" t="str">
        <f t="shared" si="7"/>
        <v>ICDC.follow_up.document_number</v>
      </c>
      <c r="B297" s="425" t="s">
        <v>1554</v>
      </c>
      <c r="C297" s="425" t="s">
        <v>8055</v>
      </c>
      <c r="D297" s="21" t="s">
        <v>8432</v>
      </c>
      <c r="E297" s="21" t="s">
        <v>8057</v>
      </c>
      <c r="F297" s="21"/>
      <c r="G297" s="21"/>
      <c r="H297" s="21" t="s">
        <v>8075</v>
      </c>
      <c r="I297" s="21"/>
      <c r="J297" s="21"/>
      <c r="K297" s="1" t="str">
        <f t="shared" si="8"/>
        <v xml:space="preserve">Data Element Group = ICDC.follow_up || Data Element Name = document_number || Definition =   # document_number: also included in follow_up node, defined elsewhere in this document
  #  Desc: S/N of the executed CRF
  #  Src: ALL || Data Type = pattern: "^R[0-9]+$\n" || Valid Values =  || Example Values =  || Required? = ? || Multiplicity =  || CDE Public ID = </v>
      </c>
    </row>
    <row r="298" spans="1:11" ht="29">
      <c r="A298" s="21" t="str">
        <f t="shared" si="7"/>
        <v>ICDC.follow_up.date_of_last_contact</v>
      </c>
      <c r="B298" s="425" t="s">
        <v>1554</v>
      </c>
      <c r="C298" s="425" t="s">
        <v>8433</v>
      </c>
      <c r="D298" s="21" t="s">
        <v>8434</v>
      </c>
      <c r="E298" s="21" t="s">
        <v>8019</v>
      </c>
      <c r="F298" s="21"/>
      <c r="G298" s="21"/>
      <c r="H298" s="21" t="s">
        <v>8075</v>
      </c>
      <c r="I298" s="21"/>
      <c r="J298" s="21"/>
      <c r="K298" s="1" t="str">
        <f t="shared" si="8"/>
        <v xml:space="preserve">Data Element Group = ICDC.follow_up || Data Element Name = date_of_last_contact || Definition =     Src: FOLLOW_UP/FLWU/1 || Data Type = datetime || Valid Values =  || Example Values =  || Required? = ? || Multiplicity =  || CDE Public ID = </v>
      </c>
    </row>
    <row r="299" spans="1:11" ht="29">
      <c r="A299" s="21" t="str">
        <f t="shared" si="7"/>
        <v>ICDC.follow_up.patient_status</v>
      </c>
      <c r="B299" s="425" t="s">
        <v>1554</v>
      </c>
      <c r="C299" s="425" t="s">
        <v>5847</v>
      </c>
      <c r="D299" s="21" t="s">
        <v>8435</v>
      </c>
      <c r="E299" s="21" t="s">
        <v>5793</v>
      </c>
      <c r="F299" s="21"/>
      <c r="G299" s="21"/>
      <c r="H299" s="21" t="s">
        <v>8075</v>
      </c>
      <c r="I299" s="21"/>
      <c r="J299" s="21"/>
      <c r="K299" s="1" t="str">
        <f t="shared" si="8"/>
        <v xml:space="preserve">Data Element Group = ICDC.follow_up || Data Element Name = patient_status || Definition =     Desc: need vocab
    Src: FOLLOW_UP/FLWU/1 || Data Type = string || Valid Values =  || Example Values =  || Required? = ? || Multiplicity =  || CDE Public ID = </v>
      </c>
    </row>
    <row r="300" spans="1:11" ht="29">
      <c r="A300" s="21" t="str">
        <f t="shared" si="7"/>
        <v>ICDC.follow_up.explain_unknown_status</v>
      </c>
      <c r="B300" s="425" t="s">
        <v>1554</v>
      </c>
      <c r="C300" s="425" t="s">
        <v>8436</v>
      </c>
      <c r="D300" s="21" t="s">
        <v>8437</v>
      </c>
      <c r="E300" s="21" t="s">
        <v>5793</v>
      </c>
      <c r="F300" s="21"/>
      <c r="G300" s="21"/>
      <c r="H300" s="21" t="s">
        <v>8075</v>
      </c>
      <c r="I300" s="21"/>
      <c r="J300" s="21"/>
      <c r="K300" s="1" t="str">
        <f t="shared" si="8"/>
        <v xml:space="preserve">Data Element Group = ICDC.follow_up || Data Element Name = explain_unknown_status || Definition =     Desc: free text?
    Src: FOLLOW_UP/FLWU/1 || Data Type = string || Valid Values =  || Example Values =  || Required? = ? || Multiplicity =  || CDE Public ID = </v>
      </c>
    </row>
    <row r="301" spans="1:11" ht="29">
      <c r="A301" s="21" t="str">
        <f t="shared" si="7"/>
        <v>ICDC.follow_up.contact_type</v>
      </c>
      <c r="B301" s="425" t="s">
        <v>1554</v>
      </c>
      <c r="C301" s="425" t="s">
        <v>8438</v>
      </c>
      <c r="D301" s="21" t="s">
        <v>8435</v>
      </c>
      <c r="E301" s="21" t="s">
        <v>5793</v>
      </c>
      <c r="F301" s="21"/>
      <c r="G301" s="21"/>
      <c r="H301" s="21" t="s">
        <v>8075</v>
      </c>
      <c r="I301" s="21"/>
      <c r="J301" s="21"/>
      <c r="K301" s="1" t="str">
        <f t="shared" si="8"/>
        <v xml:space="preserve">Data Element Group = ICDC.follow_up || Data Element Name = contact_type || Definition =     Desc: need vocab
    Src: FOLLOW_UP/FLWU/1 || Data Type = string || Valid Values =  || Example Values =  || Required? = ? || Multiplicity =  || CDE Public ID = </v>
      </c>
    </row>
    <row r="302" spans="1:11" ht="29">
      <c r="A302" s="21" t="str">
        <f t="shared" si="7"/>
        <v>ICDC.follow_up.treatment_since_last_contact</v>
      </c>
      <c r="B302" s="425" t="s">
        <v>1554</v>
      </c>
      <c r="C302" s="425" t="s">
        <v>8439</v>
      </c>
      <c r="D302" s="21" t="s">
        <v>8440</v>
      </c>
      <c r="E302" s="21" t="s">
        <v>5830</v>
      </c>
      <c r="F302" s="21"/>
      <c r="G302" s="21"/>
      <c r="H302" s="21" t="s">
        <v>8075</v>
      </c>
      <c r="I302" s="21"/>
      <c r="J302" s="21"/>
      <c r="K302" s="1" t="str">
        <f t="shared" si="8"/>
        <v xml:space="preserve">Data Element Group = ICDC.follow_up || Data Element Name = treatment_since_last_contact || Definition =     Desc: y/n
    Src: FOLLOW_UP/FLWU/1 || Data Type = boolean || Valid Values =  || Example Values =  || Required? = ? || Multiplicity =  || CDE Public ID = </v>
      </c>
    </row>
    <row r="303" spans="1:11" ht="29">
      <c r="A303" s="21" t="str">
        <f t="shared" si="7"/>
        <v>ICDC.follow_up.physical_exam_performed</v>
      </c>
      <c r="B303" s="425" t="s">
        <v>1554</v>
      </c>
      <c r="C303" s="425" t="s">
        <v>8441</v>
      </c>
      <c r="D303" s="21" t="s">
        <v>8440</v>
      </c>
      <c r="E303" s="21" t="s">
        <v>5830</v>
      </c>
      <c r="F303" s="21"/>
      <c r="G303" s="21"/>
      <c r="H303" s="21" t="s">
        <v>8075</v>
      </c>
      <c r="I303" s="21"/>
      <c r="J303" s="21"/>
      <c r="K303" s="1" t="str">
        <f t="shared" si="8"/>
        <v xml:space="preserve">Data Element Group = ICDC.follow_up || Data Element Name = physical_exam_performed || Definition =     Desc: y/n
    Src: FOLLOW_UP/FLWU/1 || Data Type = boolean || Valid Values =  || Example Values =  || Required? = ? || Multiplicity =  || CDE Public ID = </v>
      </c>
    </row>
    <row r="304" spans="1:11" ht="43.5">
      <c r="A304" s="21" t="str">
        <f t="shared" si="7"/>
        <v>ICDC.follow_up.physical_exam_changes</v>
      </c>
      <c r="B304" s="425" t="s">
        <v>1554</v>
      </c>
      <c r="C304" s="425" t="s">
        <v>8442</v>
      </c>
      <c r="D304" s="21" t="s">
        <v>8443</v>
      </c>
      <c r="E304" s="21" t="s">
        <v>252</v>
      </c>
      <c r="F304" s="21"/>
      <c r="G304" s="21"/>
      <c r="H304" s="21" t="s">
        <v>8075</v>
      </c>
      <c r="I304" s="21"/>
      <c r="J304" s="21"/>
      <c r="K304" s="1" t="str">
        <f t="shared" si="8"/>
        <v xml:space="preserve">Data Element Group = ICDC.follow_up || Data Element Name = physical_exam_changes || Definition =     Desc: How described? Relative to data already stored in "physical_exam" node?
    Src: FOLLOW_UP/FLWU/1 || Data Type = TBD || Valid Values =  || Example Values =  || Required? = ? || Multiplicity =  || CDE Public ID = </v>
      </c>
    </row>
    <row r="305" spans="1:11" ht="29">
      <c r="A305" s="21" t="str">
        <f t="shared" ref="A305:A325" si="9">CONCATENATE(B305,IF(ISBLANK(C305),"","."&amp;C305))</f>
        <v>ICDC.follow_up.crf_id</v>
      </c>
      <c r="B305" s="425" t="s">
        <v>1554</v>
      </c>
      <c r="C305" s="425" t="s">
        <v>8073</v>
      </c>
      <c r="D305" s="10" t="s">
        <v>8074</v>
      </c>
      <c r="E305" s="21"/>
      <c r="F305" s="21"/>
      <c r="G305" s="21"/>
      <c r="H305" s="21" t="s">
        <v>8075</v>
      </c>
      <c r="I305" s="21"/>
      <c r="J305" s="21"/>
      <c r="K305" s="1" t="str">
        <f t="shared" si="8"/>
        <v xml:space="preserve">Data Element Group = ICDC.follow_up || Data Element Name = crf_id || Definition = not specifically described for this node in icdc-model-props.yml file || Data Type =  || Valid Values =  || Example Values =  || Required? = ? || Multiplicity =  || CDE Public ID = </v>
      </c>
    </row>
    <row r="306" spans="1:11" ht="29">
      <c r="A306" s="21" t="str">
        <f t="shared" si="9"/>
        <v>ICDC.follow_up.of_case(case)</v>
      </c>
      <c r="B306" s="425" t="s">
        <v>1554</v>
      </c>
      <c r="C306" s="425" t="s">
        <v>8089</v>
      </c>
      <c r="D306" s="21" t="s">
        <v>8050</v>
      </c>
      <c r="E306" s="21"/>
      <c r="F306" s="21"/>
      <c r="G306" s="21"/>
      <c r="H306" s="21"/>
      <c r="I306" s="21" t="s">
        <v>5816</v>
      </c>
      <c r="J306" s="21"/>
      <c r="K306" s="1" t="str">
        <f t="shared" si="8"/>
        <v xml:space="preserve">Data Element Group = ICDC.follow_up || Data Element Name = of_case(case) || Definition = (no description provided) || Data Type =  || Valid Values =  || Example Values =  || Required? =  || Multiplicity = many_to_one || CDE Public ID = </v>
      </c>
    </row>
    <row r="307" spans="1:11" ht="101.5">
      <c r="A307" s="21" t="str">
        <f t="shared" si="9"/>
        <v>ICDC.off_study</v>
      </c>
      <c r="B307" s="425" t="s">
        <v>2582</v>
      </c>
      <c r="C307" s="425"/>
      <c r="D307" s="21" t="s">
        <v>8444</v>
      </c>
      <c r="E307" s="21"/>
      <c r="F307" s="21"/>
      <c r="G307" s="21"/>
      <c r="H307" s="21"/>
      <c r="I307" s="21"/>
      <c r="J307" s="21"/>
      <c r="K307" s="1" t="str">
        <f t="shared" si="8"/>
        <v xml:space="preserve">Data Element Group = ICDC.off_study || Data Element Name =  || Definition = off_study, off_treatment -- how related? should be a dependency and normalize properties?
Category: clinical_trial
Assignment: extended
Class: secondary
Color: black || Data Type =  || Valid Values =  || Example Values =  || Required? =  || Multiplicity =  || CDE Public ID = </v>
      </c>
    </row>
    <row r="308" spans="1:11" ht="72.5">
      <c r="A308" s="21" t="str">
        <f t="shared" si="9"/>
        <v>ICDC.off_study.document_number</v>
      </c>
      <c r="B308" s="425" t="s">
        <v>2582</v>
      </c>
      <c r="C308" s="425" t="s">
        <v>8055</v>
      </c>
      <c r="D308" s="21" t="s">
        <v>8445</v>
      </c>
      <c r="E308" s="21" t="s">
        <v>8057</v>
      </c>
      <c r="F308" s="21"/>
      <c r="G308" s="21"/>
      <c r="H308" s="21" t="s">
        <v>8075</v>
      </c>
      <c r="I308" s="21"/>
      <c r="J308" s="21"/>
      <c r="K308" s="1" t="str">
        <f t="shared" si="8"/>
        <v xml:space="preserve">Data Element Group = ICDC.off_study || Data Element Name = document_number || Definition =   # document_number: also included in off_study node, defined elsewhere in this document
  #   Desc: S/N of the executed CRF
  #   Src: ALL || Data Type = pattern: "^R[0-9]+$\n" || Valid Values =  || Example Values =  || Required? = ? || Multiplicity =  || CDE Public ID = </v>
      </c>
    </row>
    <row r="309" spans="1:11" ht="29">
      <c r="A309" s="21" t="str">
        <f t="shared" si="9"/>
        <v>ICDC.off_study.date_off_study</v>
      </c>
      <c r="B309" s="425" t="s">
        <v>2582</v>
      </c>
      <c r="C309" s="425" t="s">
        <v>8446</v>
      </c>
      <c r="D309" s="21" t="s">
        <v>8447</v>
      </c>
      <c r="E309" s="21" t="s">
        <v>8019</v>
      </c>
      <c r="F309" s="21"/>
      <c r="G309" s="21"/>
      <c r="H309" s="21" t="s">
        <v>8075</v>
      </c>
      <c r="I309" s="21"/>
      <c r="J309" s="21"/>
      <c r="K309" s="1" t="str">
        <f t="shared" si="8"/>
        <v xml:space="preserve">Data Element Group = ICDC.off_study || Data Element Name = date_off_study || Definition =     Src: OFF_STUDY/OSSM/1 || Data Type = datetime || Valid Values =  || Example Values =  || Required? = ? || Multiplicity =  || CDE Public ID = </v>
      </c>
    </row>
    <row r="310" spans="1:11" ht="29">
      <c r="A310" s="21" t="str">
        <f t="shared" si="9"/>
        <v>ICDC.off_study.reason_off_study</v>
      </c>
      <c r="B310" s="425" t="s">
        <v>2582</v>
      </c>
      <c r="C310" s="425" t="s">
        <v>8448</v>
      </c>
      <c r="D310" s="21" t="s">
        <v>8447</v>
      </c>
      <c r="E310" s="21" t="s">
        <v>5793</v>
      </c>
      <c r="F310" s="21"/>
      <c r="G310" s="21"/>
      <c r="H310" s="21" t="s">
        <v>8075</v>
      </c>
      <c r="I310" s="21"/>
      <c r="J310" s="21"/>
      <c r="K310" s="1" t="str">
        <f t="shared" si="8"/>
        <v xml:space="preserve">Data Element Group = ICDC.off_study || Data Element Name = reason_off_study || Definition =     Src: OFF_STUDY/OSSM/1 || Data Type = string || Valid Values =  || Example Values =  || Required? = ? || Multiplicity =  || CDE Public ID = </v>
      </c>
    </row>
    <row r="311" spans="1:11" ht="29">
      <c r="A311" s="21" t="str">
        <f t="shared" si="9"/>
        <v>ICDC.off_study.date_of_disease_progression</v>
      </c>
      <c r="B311" s="425" t="s">
        <v>2582</v>
      </c>
      <c r="C311" s="425" t="s">
        <v>8449</v>
      </c>
      <c r="D311" s="21" t="s">
        <v>8447</v>
      </c>
      <c r="E311" s="21" t="s">
        <v>8019</v>
      </c>
      <c r="F311" s="21"/>
      <c r="G311" s="21"/>
      <c r="H311" s="21" t="s">
        <v>8075</v>
      </c>
      <c r="I311" s="21"/>
      <c r="J311" s="21"/>
      <c r="K311" s="1" t="str">
        <f t="shared" si="8"/>
        <v xml:space="preserve">Data Element Group = ICDC.off_study || Data Element Name = date_of_disease_progression || Definition =     Src: OFF_STUDY/OSSM/1 || Data Type = datetime || Valid Values =  || Example Values =  || Required? = ? || Multiplicity =  || CDE Public ID = </v>
      </c>
    </row>
    <row r="312" spans="1:11" ht="29">
      <c r="A312" s="21" t="str">
        <f t="shared" si="9"/>
        <v>ICDC.off_study.date_off_treatment</v>
      </c>
      <c r="B312" s="425" t="s">
        <v>2582</v>
      </c>
      <c r="C312" s="425" t="s">
        <v>8450</v>
      </c>
      <c r="D312" s="21" t="s">
        <v>8447</v>
      </c>
      <c r="E312" s="21" t="s">
        <v>8019</v>
      </c>
      <c r="F312" s="21"/>
      <c r="G312" s="21"/>
      <c r="H312" s="21" t="s">
        <v>8075</v>
      </c>
      <c r="I312" s="21"/>
      <c r="J312" s="21"/>
      <c r="K312" s="1" t="str">
        <f t="shared" si="8"/>
        <v xml:space="preserve">Data Element Group = ICDC.off_study || Data Element Name = date_off_treatment || Definition =     Src: OFF_STUDY/OSSM/1 || Data Type = datetime || Valid Values =  || Example Values =  || Required? = ? || Multiplicity =  || CDE Public ID = </v>
      </c>
    </row>
    <row r="313" spans="1:11" ht="31">
      <c r="A313" s="21" t="str">
        <f t="shared" si="9"/>
        <v>ICDC.off_study.best_resp_vet_tx_tp_secondary_response</v>
      </c>
      <c r="B313" s="425" t="s">
        <v>2582</v>
      </c>
      <c r="C313" s="425" t="s">
        <v>8451</v>
      </c>
      <c r="D313" s="21" t="s">
        <v>8447</v>
      </c>
      <c r="E313" s="21" t="s">
        <v>252</v>
      </c>
      <c r="F313" s="21"/>
      <c r="G313" s="21"/>
      <c r="H313" s="21" t="s">
        <v>8075</v>
      </c>
      <c r="I313" s="21"/>
      <c r="J313" s="21"/>
      <c r="K313" s="1" t="str">
        <f t="shared" si="8"/>
        <v xml:space="preserve">Data Element Group = ICDC.off_study || Data Element Name = best_resp_vet_tx_tp_secondary_response || Definition =     Src: OFF_STUDY/OSSM/1 || Data Type = TBD || Valid Values =  || Example Values =  || Required? = ? || Multiplicity =  || CDE Public ID = </v>
      </c>
    </row>
    <row r="314" spans="1:11" ht="31">
      <c r="A314" s="21" t="str">
        <f t="shared" si="9"/>
        <v>ICDC.off_study.date_last_medication_administration</v>
      </c>
      <c r="B314" s="425" t="s">
        <v>2582</v>
      </c>
      <c r="C314" s="425" t="s">
        <v>8452</v>
      </c>
      <c r="D314" s="21" t="s">
        <v>8447</v>
      </c>
      <c r="E314" s="21" t="s">
        <v>8019</v>
      </c>
      <c r="F314" s="21"/>
      <c r="G314" s="21"/>
      <c r="H314" s="21" t="s">
        <v>8075</v>
      </c>
      <c r="I314" s="21"/>
      <c r="J314" s="21"/>
      <c r="K314" s="1" t="str">
        <f t="shared" si="8"/>
        <v xml:space="preserve">Data Element Group = ICDC.off_study || Data Element Name = date_last_medication_administration || Definition =     Src: OFF_STUDY/OSSM/1 || Data Type = datetime || Valid Values =  || Example Values =  || Required? = ? || Multiplicity =  || CDE Public ID = </v>
      </c>
    </row>
    <row r="315" spans="1:11" ht="31">
      <c r="A315" s="21" t="str">
        <f t="shared" si="9"/>
        <v>ICDC.off_study.best_resp_vet_tx_tp_best_response</v>
      </c>
      <c r="B315" s="425" t="s">
        <v>2582</v>
      </c>
      <c r="C315" s="425" t="s">
        <v>8453</v>
      </c>
      <c r="D315" s="21" t="s">
        <v>8447</v>
      </c>
      <c r="E315" s="21" t="s">
        <v>252</v>
      </c>
      <c r="F315" s="21"/>
      <c r="G315" s="21"/>
      <c r="H315" s="21" t="s">
        <v>8075</v>
      </c>
      <c r="I315" s="21"/>
      <c r="J315" s="21"/>
      <c r="K315" s="1" t="str">
        <f t="shared" si="8"/>
        <v xml:space="preserve">Data Element Group = ICDC.off_study || Data Element Name = best_resp_vet_tx_tp_best_response || Definition =     Src: OFF_STUDY/OSSM/1 || Data Type = TBD || Valid Values =  || Example Values =  || Required? = ? || Multiplicity =  || CDE Public ID = </v>
      </c>
    </row>
    <row r="316" spans="1:11" ht="29">
      <c r="A316" s="21" t="str">
        <f t="shared" si="9"/>
        <v>ICDC.off_study.date_of_best_response</v>
      </c>
      <c r="B316" s="425" t="s">
        <v>2582</v>
      </c>
      <c r="C316" s="425" t="s">
        <v>8454</v>
      </c>
      <c r="D316" s="21" t="s">
        <v>8447</v>
      </c>
      <c r="E316" s="21" t="s">
        <v>8019</v>
      </c>
      <c r="F316" s="21"/>
      <c r="G316" s="21"/>
      <c r="H316" s="21" t="s">
        <v>8075</v>
      </c>
      <c r="I316" s="21"/>
      <c r="J316" s="21"/>
      <c r="K316" s="1" t="str">
        <f t="shared" si="8"/>
        <v xml:space="preserve">Data Element Group = ICDC.off_study || Data Element Name = date_of_best_response || Definition =     Src: OFF_STUDY/OSSM/1 || Data Type = datetime || Valid Values =  || Example Values =  || Required? = ? || Multiplicity =  || CDE Public ID = </v>
      </c>
    </row>
    <row r="317" spans="1:11" ht="58">
      <c r="A317" s="21" t="str">
        <f t="shared" si="9"/>
        <v>ICDC.off_treatment</v>
      </c>
      <c r="B317" s="425" t="s">
        <v>2592</v>
      </c>
      <c r="C317" s="425"/>
      <c r="D317" s="21" t="s">
        <v>8051</v>
      </c>
      <c r="E317" s="21"/>
      <c r="F317" s="21"/>
      <c r="G317" s="21"/>
      <c r="H317" s="21"/>
      <c r="I317" s="21"/>
      <c r="J317" s="21"/>
      <c r="K317" s="1" t="str">
        <f t="shared" si="8"/>
        <v xml:space="preserve">Data Element Group = ICDC.off_treatment || Data Element Name =  || Definition = Category: clinical_trial
Assignment: extended
Class: secondary
Color: black || Data Type =  || Valid Values =  || Example Values =  || Required? =  || Multiplicity =  || CDE Public ID = </v>
      </c>
    </row>
    <row r="318" spans="1:11" ht="72.5">
      <c r="A318" s="21" t="str">
        <f t="shared" si="9"/>
        <v>ICDC.off_treatment.document_number</v>
      </c>
      <c r="B318" s="425" t="s">
        <v>2592</v>
      </c>
      <c r="C318" s="425" t="s">
        <v>8055</v>
      </c>
      <c r="D318" s="21" t="s">
        <v>8445</v>
      </c>
      <c r="E318" s="21" t="s">
        <v>8057</v>
      </c>
      <c r="F318" s="21"/>
      <c r="G318" s="21"/>
      <c r="H318" s="21" t="s">
        <v>8075</v>
      </c>
      <c r="I318" s="21"/>
      <c r="J318" s="21"/>
      <c r="K318" s="1" t="str">
        <f t="shared" si="8"/>
        <v xml:space="preserve">Data Element Group = ICDC.off_treatment || Data Element Name = document_number || Definition =   # document_number: also included in off_study node, defined elsewhere in this document
  #   Desc: S/N of the executed CRF
  #   Src: ALL || Data Type = pattern: "^R[0-9]+$\n" || Valid Values =  || Example Values =  || Required? = ? || Multiplicity =  || CDE Public ID = </v>
      </c>
    </row>
    <row r="319" spans="1:11" ht="29">
      <c r="A319" s="21" t="str">
        <f t="shared" si="9"/>
        <v>ICDC.off_treatment.date_off_treatment</v>
      </c>
      <c r="B319" s="425" t="s">
        <v>2592</v>
      </c>
      <c r="C319" s="425" t="s">
        <v>8450</v>
      </c>
      <c r="D319" s="21" t="s">
        <v>8447</v>
      </c>
      <c r="E319" s="21" t="s">
        <v>8019</v>
      </c>
      <c r="F319" s="21"/>
      <c r="G319" s="21"/>
      <c r="H319" s="21" t="s">
        <v>8075</v>
      </c>
      <c r="I319" s="21"/>
      <c r="J319" s="21"/>
      <c r="K319" s="1" t="str">
        <f t="shared" si="8"/>
        <v xml:space="preserve">Data Element Group = ICDC.off_treatment || Data Element Name = date_off_treatment || Definition =     Src: OFF_STUDY/OSSM/1 || Data Type = datetime || Valid Values =  || Example Values =  || Required? = ? || Multiplicity =  || CDE Public ID = </v>
      </c>
    </row>
    <row r="320" spans="1:11" ht="29">
      <c r="A320" s="21" t="str">
        <f t="shared" si="9"/>
        <v>ICDC.off_treatment.reason_off_treatment</v>
      </c>
      <c r="B320" s="425" t="s">
        <v>2592</v>
      </c>
      <c r="C320" s="425" t="s">
        <v>8455</v>
      </c>
      <c r="D320" s="21" t="s">
        <v>8447</v>
      </c>
      <c r="E320" s="21" t="s">
        <v>5793</v>
      </c>
      <c r="F320" s="21"/>
      <c r="G320" s="21"/>
      <c r="H320" s="21" t="s">
        <v>8075</v>
      </c>
      <c r="I320" s="21"/>
      <c r="J320" s="21"/>
      <c r="K320" s="1" t="str">
        <f t="shared" si="8"/>
        <v xml:space="preserve">Data Element Group = ICDC.off_treatment || Data Element Name = reason_off_treatment || Definition =     Src: OFF_STUDY/OSSM/1 || Data Type = string || Valid Values =  || Example Values =  || Required? = ? || Multiplicity =  || CDE Public ID = </v>
      </c>
    </row>
    <row r="321" spans="1:11" ht="29">
      <c r="A321" s="21" t="str">
        <f t="shared" si="9"/>
        <v>ICDC.off_treatment.date_of_disease_progression</v>
      </c>
      <c r="B321" s="425" t="s">
        <v>2592</v>
      </c>
      <c r="C321" s="425" t="s">
        <v>8449</v>
      </c>
      <c r="D321" s="21" t="s">
        <v>8447</v>
      </c>
      <c r="E321" s="21" t="s">
        <v>8019</v>
      </c>
      <c r="F321" s="21"/>
      <c r="G321" s="21"/>
      <c r="H321" s="21" t="s">
        <v>8075</v>
      </c>
      <c r="I321" s="21"/>
      <c r="J321" s="21"/>
      <c r="K321" s="1" t="str">
        <f t="shared" si="8"/>
        <v xml:space="preserve">Data Element Group = ICDC.off_treatment || Data Element Name = date_of_disease_progression || Definition =     Src: OFF_STUDY/OSSM/1 || Data Type = datetime || Valid Values =  || Example Values =  || Required? = ? || Multiplicity =  || CDE Public ID = </v>
      </c>
    </row>
    <row r="322" spans="1:11" ht="31">
      <c r="A322" s="21" t="str">
        <f t="shared" si="9"/>
        <v>ICDC.off_treatment.best_resp_vet_tx_tp_secondary_response</v>
      </c>
      <c r="B322" s="425" t="s">
        <v>2592</v>
      </c>
      <c r="C322" s="425" t="s">
        <v>8451</v>
      </c>
      <c r="D322" s="21" t="s">
        <v>8447</v>
      </c>
      <c r="E322" s="21" t="s">
        <v>252</v>
      </c>
      <c r="F322" s="21"/>
      <c r="G322" s="21"/>
      <c r="H322" s="21" t="s">
        <v>8075</v>
      </c>
      <c r="I322" s="21"/>
      <c r="J322" s="21"/>
      <c r="K322" s="1" t="str">
        <f t="shared" si="8"/>
        <v xml:space="preserve">Data Element Group = ICDC.off_treatment || Data Element Name = best_resp_vet_tx_tp_secondary_response || Definition =     Src: OFF_STUDY/OSSM/1 || Data Type = TBD || Valid Values =  || Example Values =  || Required? = ? || Multiplicity =  || CDE Public ID = </v>
      </c>
    </row>
    <row r="323" spans="1:11" ht="31">
      <c r="A323" s="21" t="str">
        <f t="shared" si="9"/>
        <v>ICDC.off_treatment.date_last_medication_administration</v>
      </c>
      <c r="B323" s="425" t="s">
        <v>2592</v>
      </c>
      <c r="C323" s="425" t="s">
        <v>8452</v>
      </c>
      <c r="D323" s="21" t="s">
        <v>8447</v>
      </c>
      <c r="E323" s="21" t="s">
        <v>8019</v>
      </c>
      <c r="F323" s="21"/>
      <c r="G323" s="21"/>
      <c r="H323" s="21" t="s">
        <v>8075</v>
      </c>
      <c r="I323" s="21"/>
      <c r="J323" s="21"/>
      <c r="K323" s="1" t="str">
        <f t="shared" ref="K323:K325" si="10">"Data Element Group = "&amp;B323&amp;" || Data Element Name = "&amp;C323&amp;" || Definition = "&amp;D323&amp;" || Data Type = "&amp;E323&amp;" || Valid Values = "&amp;F323&amp;" || Example Values = "&amp;G323&amp;" || Required? = "&amp;H323&amp;" || Multiplicity = "&amp;I323&amp;" || CDE Public ID = "&amp;J323</f>
        <v xml:space="preserve">Data Element Group = ICDC.off_treatment || Data Element Name = date_last_medication_administration || Definition =     Src: OFF_STUDY/OSSM/1 || Data Type = datetime || Valid Values =  || Example Values =  || Required? = ? || Multiplicity =  || CDE Public ID = </v>
      </c>
    </row>
    <row r="324" spans="1:11" ht="31">
      <c r="A324" s="21" t="str">
        <f t="shared" si="9"/>
        <v>ICDC.off_treatment.best_resp_vet_tx_tp_best_response</v>
      </c>
      <c r="B324" s="425" t="s">
        <v>2592</v>
      </c>
      <c r="C324" s="425" t="s">
        <v>8453</v>
      </c>
      <c r="D324" s="21" t="s">
        <v>8447</v>
      </c>
      <c r="E324" s="21" t="s">
        <v>252</v>
      </c>
      <c r="F324" s="21"/>
      <c r="G324" s="21"/>
      <c r="H324" s="21" t="s">
        <v>8075</v>
      </c>
      <c r="I324" s="21"/>
      <c r="J324" s="21"/>
      <c r="K324" s="1" t="str">
        <f t="shared" si="10"/>
        <v xml:space="preserve">Data Element Group = ICDC.off_treatment || Data Element Name = best_resp_vet_tx_tp_best_response || Definition =     Src: OFF_STUDY/OSSM/1 || Data Type = TBD || Valid Values =  || Example Values =  || Required? = ? || Multiplicity =  || CDE Public ID = </v>
      </c>
    </row>
    <row r="325" spans="1:11" ht="29">
      <c r="A325" s="21" t="str">
        <f t="shared" si="9"/>
        <v>ICDC.off_treatment.date_of_best_response</v>
      </c>
      <c r="B325" s="425" t="s">
        <v>2592</v>
      </c>
      <c r="C325" s="425" t="s">
        <v>8454</v>
      </c>
      <c r="D325" s="21" t="s">
        <v>8447</v>
      </c>
      <c r="E325" s="21" t="s">
        <v>8019</v>
      </c>
      <c r="F325" s="21"/>
      <c r="G325" s="21"/>
      <c r="H325" s="21" t="s">
        <v>8075</v>
      </c>
      <c r="I325" s="21"/>
      <c r="J325" s="21"/>
      <c r="K325" s="1" t="str">
        <f t="shared" si="10"/>
        <v xml:space="preserve">Data Element Group = ICDC.off_treatment || Data Element Name = date_of_best_response || Definition =     Src: OFF_STUDY/OSSM/1 || Data Type = datetime || Valid Values =  || Example Values =  || Required? = ? || Multiplicity =  || CDE Public ID = </v>
      </c>
    </row>
  </sheetData>
  <autoFilter ref="A2:K325" xr:uid="{00000000-0001-0000-0400-000000000000}"/>
  <hyperlinks>
    <hyperlink ref="F64" r:id="rId1" xr:uid="{D2554F3C-CB26-445D-B848-D536A26B10FF}"/>
    <hyperlink ref="F33" r:id="rId2" xr:uid="{98859963-BB31-4661-B438-AC01742865C1}"/>
    <hyperlink ref="F89" r:id="rId3" xr:uid="{9341A7EA-F0E3-468E-AA30-EB351CC83F2D}"/>
    <hyperlink ref="F90" r:id="rId4" xr:uid="{502ED07C-AEC6-41FC-9FBD-A182D4155F38}"/>
    <hyperlink ref="F95" r:id="rId5" xr:uid="{A8171B3B-7105-4B8A-8BCB-2DCBD3907B92}"/>
    <hyperlink ref="F118" r:id="rId6" xr:uid="{513D27F0-3C94-48B7-85F3-25431199E8E7}"/>
    <hyperlink ref="F145" r:id="rId7" xr:uid="{7606C92D-25DF-45F8-A8BC-A05770CEA068}"/>
    <hyperlink ref="F146" r:id="rId8" xr:uid="{72DDAF1F-F15B-449A-8F93-2CAB23616323}"/>
    <hyperlink ref="F155" r:id="rId9" xr:uid="{F635B126-D1DB-4E5C-A895-95CB8BD62BE9}"/>
    <hyperlink ref="F178" r:id="rId10" display="http://localhost/terms/domain/anatomical_location" xr:uid="{D49DDDA2-E883-40A5-B860-B6A3EBC82B89}"/>
    <hyperlink ref="F248" r:id="rId11" xr:uid="{21D88E41-D585-4EEE-B10F-F359D7AE715E}"/>
    <hyperlink ref="F253" r:id="rId12" xr:uid="{E867ACE5-E271-4D2E-82AF-9BD15F16082D}"/>
    <hyperlink ref="F263" r:id="rId13" xr:uid="{8CA41E4C-2BAA-43AD-94B4-C3060EBB6918}"/>
    <hyperlink ref="F266" r:id="rId14" xr:uid="{94874982-C67B-45F1-B0E4-D749638989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66FF"/>
  </sheetPr>
  <dimension ref="A1:K502"/>
  <sheetViews>
    <sheetView zoomScale="80" zoomScaleNormal="80" workbookViewId="0">
      <pane ySplit="3" topLeftCell="A4" activePane="bottomLeft" state="frozen"/>
      <selection pane="bottomLeft" activeCell="A4" sqref="A4"/>
    </sheetView>
  </sheetViews>
  <sheetFormatPr defaultRowHeight="14.5"/>
  <cols>
    <col min="1" max="1" width="38" style="8" customWidth="1"/>
    <col min="2" max="2" width="27.81640625" style="8" customWidth="1"/>
    <col min="3" max="3" width="28.81640625" style="8" customWidth="1"/>
    <col min="4" max="4" width="38.54296875" style="8" customWidth="1"/>
    <col min="5" max="5" width="14" customWidth="1"/>
    <col min="6" max="6" width="23.453125" customWidth="1"/>
    <col min="7" max="7" width="21.26953125" customWidth="1"/>
    <col min="8" max="8" width="10.7265625" customWidth="1"/>
    <col min="9" max="9" width="12" customWidth="1"/>
    <col min="10" max="10" width="15.54296875" customWidth="1"/>
    <col min="11" max="11" width="90.453125" style="1" customWidth="1"/>
  </cols>
  <sheetData>
    <row r="1" spans="1:11" ht="18.5">
      <c r="A1" s="463" t="s">
        <v>8456</v>
      </c>
    </row>
    <row r="2" spans="1:11">
      <c r="A2" s="654" t="s">
        <v>8457</v>
      </c>
      <c r="B2" s="654"/>
      <c r="C2" s="654"/>
      <c r="D2" s="654"/>
      <c r="E2" s="654"/>
      <c r="F2" s="22"/>
    </row>
    <row r="3" spans="1:11" s="3" customFormat="1" ht="43.5">
      <c r="A3" s="196" t="s">
        <v>5779</v>
      </c>
      <c r="B3" s="196" t="s">
        <v>8458</v>
      </c>
      <c r="C3" s="196" t="s">
        <v>5781</v>
      </c>
      <c r="D3" s="196" t="s">
        <v>5782</v>
      </c>
      <c r="E3" s="46" t="s">
        <v>5783</v>
      </c>
      <c r="F3" s="46" t="s">
        <v>5784</v>
      </c>
      <c r="G3" s="46" t="s">
        <v>5785</v>
      </c>
      <c r="H3" s="46" t="s">
        <v>5786</v>
      </c>
      <c r="I3" s="46" t="s">
        <v>5787</v>
      </c>
      <c r="J3" s="46" t="s">
        <v>5788</v>
      </c>
      <c r="K3" s="610"/>
    </row>
    <row r="4" spans="1:11" ht="43.5">
      <c r="A4" s="47" t="str">
        <f>CONCATENATE("IDC.",B4,".",C4)</f>
        <v>IDC.DICOM.Patient Module.Patient ID</v>
      </c>
      <c r="B4" s="47" t="s">
        <v>8459</v>
      </c>
      <c r="C4" s="47" t="s">
        <v>8460</v>
      </c>
      <c r="D4" s="197" t="s">
        <v>8461</v>
      </c>
      <c r="E4" s="48"/>
      <c r="F4" s="48"/>
      <c r="G4" s="48"/>
      <c r="H4" s="48"/>
      <c r="I4" s="48"/>
      <c r="J4" s="48"/>
      <c r="K4" s="1" t="str">
        <f>"Data Element Group = "&amp;B4&amp;" || Data Element Name = "&amp;C4&amp;" || Definition = "&amp;D4&amp;" || Data Type = "&amp;E4&amp;" || Valid Values = "&amp;F4&amp;" || Example Values = "&amp;G4&amp;" || Required? = "&amp;H4&amp;" || Multiplicity = "&amp;I4&amp;" || CDE Public ID = "&amp;J4</f>
        <v xml:space="preserve">Data Element Group = DICOM.Patient Module || Data Element Name = Patient ID || Definition = DICOM PatientID || Data Type =  || Valid Values =  || Example Values =  || Required? =  || Multiplicity =  || CDE Public ID = </v>
      </c>
    </row>
    <row r="5" spans="1:11" ht="43.5">
      <c r="A5" s="47" t="str">
        <f t="shared" ref="A5:A17" si="0">CONCATENATE("IDC.",B5,".",C5)</f>
        <v>IDC.DICOM.General Series Module.BodyPartExamined</v>
      </c>
      <c r="B5" s="50" t="s">
        <v>8462</v>
      </c>
      <c r="C5" s="47" t="s">
        <v>8463</v>
      </c>
      <c r="D5" s="197" t="s">
        <v>8464</v>
      </c>
      <c r="E5" s="48"/>
      <c r="F5" s="48"/>
      <c r="G5" s="48"/>
      <c r="H5" s="48"/>
      <c r="I5" s="48"/>
      <c r="J5" s="48"/>
      <c r="K5" s="1" t="str">
        <f t="shared" ref="K5:K17" si="1">"Data Element Group = "&amp;B5&amp;" || Data Element Name = "&amp;C5&amp;" || Definition = "&amp;D5&amp;" || Data Type = "&amp;E5&amp;" || Valid Values = "&amp;F5&amp;" || Example Values = "&amp;G5&amp;" || Required? = "&amp;H5&amp;" || Multiplicity = "&amp;I5&amp;" || CDE Public ID = "&amp;J5</f>
        <v xml:space="preserve">Data Element Group = DICOM.General Series Module || Data Element Name = BodyPartExamined || Definition = DICOM BodyPartExamined || Data Type =  || Valid Values =  || Example Values =  || Required? =  || Multiplicity =  || CDE Public ID = </v>
      </c>
    </row>
    <row r="6" spans="1:11" ht="43.5">
      <c r="A6" s="47" t="str">
        <f t="shared" si="0"/>
        <v>IDC.DICOM.General Series Module.StudyDate</v>
      </c>
      <c r="B6" s="47" t="s">
        <v>8462</v>
      </c>
      <c r="C6" s="198" t="s">
        <v>8465</v>
      </c>
      <c r="D6" s="197" t="s">
        <v>8466</v>
      </c>
      <c r="E6" s="48"/>
      <c r="F6" s="48"/>
      <c r="G6" s="48"/>
      <c r="H6" s="48"/>
      <c r="I6" s="48"/>
      <c r="J6" s="48"/>
      <c r="K6" s="1" t="str">
        <f t="shared" si="1"/>
        <v xml:space="preserve">Data Element Group = DICOM.General Series Module || Data Element Name = StudyDate || Definition = DICOM StudyDate || Data Type =  || Valid Values =  || Example Values =  || Required? =  || Multiplicity =  || CDE Public ID = </v>
      </c>
    </row>
    <row r="7" spans="1:11" ht="43.5">
      <c r="A7" s="47" t="str">
        <f t="shared" si="0"/>
        <v>IDC.DICOM.Patient Module.Patient's Sex</v>
      </c>
      <c r="B7" s="47" t="s">
        <v>8459</v>
      </c>
      <c r="C7" s="198" t="s">
        <v>8467</v>
      </c>
      <c r="D7" s="197" t="s">
        <v>8468</v>
      </c>
      <c r="E7" s="48"/>
      <c r="F7" s="48"/>
      <c r="G7" s="48"/>
      <c r="H7" s="48"/>
      <c r="I7" s="48"/>
      <c r="J7" s="48"/>
      <c r="K7" s="1" t="str">
        <f t="shared" si="1"/>
        <v xml:space="preserve">Data Element Group = DICOM.Patient Module || Data Element Name = Patient's Sex || Definition = DICOM Patient's Sex (0010,0040) || Data Type =  || Valid Values =  || Example Values =  || Required? =  || Multiplicity =  || CDE Public ID = </v>
      </c>
    </row>
    <row r="8" spans="1:11" ht="43.5">
      <c r="A8" s="47" t="str">
        <f t="shared" si="0"/>
        <v>IDC.DICOM.Patient Module.Patient's Ethnic Group</v>
      </c>
      <c r="B8" s="47" t="s">
        <v>8459</v>
      </c>
      <c r="C8" s="198" t="s">
        <v>8469</v>
      </c>
      <c r="D8" s="197" t="s">
        <v>8470</v>
      </c>
      <c r="E8" s="48"/>
      <c r="F8" s="48"/>
      <c r="G8" s="48"/>
      <c r="H8" s="48"/>
      <c r="I8" s="48"/>
      <c r="J8" s="48"/>
      <c r="K8" s="1" t="str">
        <f t="shared" si="1"/>
        <v xml:space="preserve">Data Element Group = DICOM.Patient Module || Data Element Name = Patient's Ethnic Group || Definition = DICOM Ethnic Group (0010,2160) || Data Type =  || Valid Values =  || Example Values =  || Required? =  || Multiplicity =  || CDE Public ID = </v>
      </c>
    </row>
    <row r="9" spans="1:11" ht="43.5">
      <c r="A9" s="47" t="str">
        <f t="shared" si="0"/>
        <v>IDC.DICOM.Patient Study Module.Patient Age</v>
      </c>
      <c r="B9" s="47" t="s">
        <v>8471</v>
      </c>
      <c r="C9" s="198" t="s">
        <v>8472</v>
      </c>
      <c r="D9" s="197" t="s">
        <v>8473</v>
      </c>
      <c r="E9" s="48"/>
      <c r="F9" s="48"/>
      <c r="G9" s="48"/>
      <c r="H9" s="48"/>
      <c r="I9" s="48"/>
      <c r="J9" s="48"/>
      <c r="K9" s="1" t="str">
        <f t="shared" si="1"/>
        <v xml:space="preserve">Data Element Group = DICOM.Patient Study Module || Data Element Name = Patient Age || Definition = DICOM Patient's Age (0010,1010) || Data Type =  || Valid Values =  || Example Values =  || Required? =  || Multiplicity =  || CDE Public ID = </v>
      </c>
    </row>
    <row r="10" spans="1:11" ht="43.5">
      <c r="A10" s="47" t="str">
        <f t="shared" si="0"/>
        <v>IDC.DICOM.Patient Study Module.Patient's Size</v>
      </c>
      <c r="B10" s="47" t="s">
        <v>8471</v>
      </c>
      <c r="C10" s="198" t="s">
        <v>8474</v>
      </c>
      <c r="D10" s="197" t="s">
        <v>8475</v>
      </c>
      <c r="E10" s="48"/>
      <c r="F10" s="48"/>
      <c r="G10" s="48"/>
      <c r="H10" s="48"/>
      <c r="I10" s="48"/>
      <c r="J10" s="48"/>
      <c r="K10" s="1" t="str">
        <f t="shared" si="1"/>
        <v xml:space="preserve">Data Element Group = DICOM.Patient Study Module || Data Element Name = Patient's Size || Definition = DICOM Patient's Size (0010,1020) || Data Type =  || Valid Values =  || Example Values =  || Required? =  || Multiplicity =  || CDE Public ID = </v>
      </c>
    </row>
    <row r="11" spans="1:11" ht="43.5">
      <c r="A11" s="47" t="str">
        <f t="shared" si="0"/>
        <v>IDC.DICOM.Patient Study Module.Patient's Weight</v>
      </c>
      <c r="B11" s="47" t="s">
        <v>8471</v>
      </c>
      <c r="C11" s="198" t="s">
        <v>8476</v>
      </c>
      <c r="D11" s="197" t="s">
        <v>8477</v>
      </c>
      <c r="E11" s="48"/>
      <c r="F11" s="48"/>
      <c r="G11" s="48"/>
      <c r="H11" s="48"/>
      <c r="I11" s="48"/>
      <c r="J11" s="48"/>
      <c r="K11" s="1" t="str">
        <f t="shared" si="1"/>
        <v xml:space="preserve">Data Element Group = DICOM.Patient Study Module || Data Element Name = Patient's Weight || Definition = DICOM Patient's Weight (0010, 1030) || Data Type =  || Valid Values =  || Example Values =  || Required? =  || Multiplicity =  || CDE Public ID = </v>
      </c>
    </row>
    <row r="12" spans="1:11" ht="43.5">
      <c r="A12" s="47" t="str">
        <f t="shared" si="0"/>
        <v>IDC.TCIA.collection_id</v>
      </c>
      <c r="B12" s="47" t="s">
        <v>8478</v>
      </c>
      <c r="C12" s="198" t="s">
        <v>8479</v>
      </c>
      <c r="D12" s="197" t="s">
        <v>8480</v>
      </c>
      <c r="E12" s="48"/>
      <c r="F12" s="48"/>
      <c r="G12" s="48"/>
      <c r="H12" s="48"/>
      <c r="I12" s="48"/>
      <c r="J12" s="48"/>
      <c r="K12" s="1" t="str">
        <f t="shared" si="1"/>
        <v xml:space="preserve">Data Element Group = TCIA || Data Element Name = collection_id || Definition = short string (&lt;32 characters) identify the TCIA collection that is the source of the data (e.g., TCGA-BRCA) || Data Type =  || Valid Values =  || Example Values =  || Required? =  || Multiplicity =  || CDE Public ID = </v>
      </c>
    </row>
    <row r="13" spans="1:11" ht="43.5">
      <c r="A13" s="47" t="str">
        <f t="shared" si="0"/>
        <v>IDC.TCIA.Program</v>
      </c>
      <c r="B13" s="47" t="s">
        <v>8478</v>
      </c>
      <c r="C13" s="198" t="s">
        <v>488</v>
      </c>
      <c r="D13" s="197" t="s">
        <v>8481</v>
      </c>
      <c r="E13" s="48"/>
      <c r="F13" s="48"/>
      <c r="G13" s="48"/>
      <c r="H13" s="48"/>
      <c r="I13" s="48"/>
      <c r="J13" s="48"/>
      <c r="K13" s="1" t="str">
        <f t="shared" si="1"/>
        <v xml:space="preserve">Data Element Group = TCIA || Data Element Name = Program || Definition = short string identifying the program that produced a given collection (e.g., TCGA) || Data Type =  || Valid Values =  || Example Values =  || Required? =  || Multiplicity =  || CDE Public ID = </v>
      </c>
    </row>
    <row r="14" spans="1:11" ht="72.5">
      <c r="A14" s="47" t="str">
        <f t="shared" si="0"/>
        <v>IDC.TCIA.tcia_tumorLocation</v>
      </c>
      <c r="B14" s="199" t="s">
        <v>8478</v>
      </c>
      <c r="C14" s="47" t="s">
        <v>8482</v>
      </c>
      <c r="D14" s="197" t="s">
        <v>8483</v>
      </c>
      <c r="E14" s="48"/>
      <c r="F14" s="48"/>
      <c r="G14" s="48"/>
      <c r="H14" s="48"/>
      <c r="I14" s="48"/>
      <c r="J14" s="48"/>
      <c r="K14" s="1" t="str">
        <f t="shared" si="1"/>
        <v xml:space="preserve">Data Element Group = TCIA || Data Element Name = tcia_tumorLocation || Definition = location of cancer defined for a given collection, as specified in this table and maintained by TCIA: https://www.cancerimagingarchive.net/collections/ || Data Type =  || Valid Values =  || Example Values =  || Required? =  || Multiplicity =  || CDE Public ID = </v>
      </c>
    </row>
    <row r="15" spans="1:11" ht="87">
      <c r="A15" s="50" t="str">
        <f t="shared" si="0"/>
        <v>IDC.TCIA.source_DOI</v>
      </c>
      <c r="B15" s="50" t="s">
        <v>8478</v>
      </c>
      <c r="C15" s="50" t="s">
        <v>8484</v>
      </c>
      <c r="D15" s="344" t="s">
        <v>8485</v>
      </c>
      <c r="E15" s="345"/>
      <c r="F15" s="345"/>
      <c r="G15" s="345"/>
      <c r="H15" s="345"/>
      <c r="I15" s="345"/>
      <c r="J15" s="345"/>
      <c r="K15" s="1" t="str">
        <f>"Data Element Group = "&amp;B15&amp;" || Data Element Name = "&amp;C15&amp;" || Definition = "&amp;D15&amp;" || Data Type = "&amp;E15&amp;" || Valid Values = "&amp;F15&amp;" || Example Values = "&amp;G15&amp;" || Required? = "&amp;H15&amp;" || Multiplicity = "&amp;I15&amp;" || CDE Public ID = "&amp;J15</f>
        <v xml:space="preserve">Data Element Group = TCIA || Data Element Name = source_DOI || Definition = Digital Object Identifier (DOI) for the collection that is the source of the data, as specified in this table and maintained by TCIA: https://www.cancerimagingarchive.net/collections/ || Data Type =  || Valid Values =  || Example Values =  || Required? =  || Multiplicity =  || CDE Public ID = </v>
      </c>
    </row>
    <row r="16" spans="1:11" ht="72.5">
      <c r="A16" s="47" t="str">
        <f t="shared" si="0"/>
        <v>IDC.TCIA.tcia_species (not yet available in IDC production release)</v>
      </c>
      <c r="B16" s="47" t="s">
        <v>8478</v>
      </c>
      <c r="C16" s="47" t="s">
        <v>8486</v>
      </c>
      <c r="D16" s="197" t="s">
        <v>8487</v>
      </c>
      <c r="E16" s="48"/>
      <c r="F16" s="48"/>
      <c r="G16" s="48"/>
      <c r="H16" s="48"/>
      <c r="I16" s="48"/>
      <c r="J16" s="48"/>
      <c r="K16" s="1" t="str">
        <f t="shared" si="1"/>
        <v xml:space="preserve">Data Element Group = TCIA || Data Element Name = tcia_species (not yet available in IDC production release) || Definition = Species imaged based on the collection-level attribute, as specified and maintained by TCIA: https://www.cancerimagingarchive.net/collections/ || Data Type =  || Valid Values =  || Example Values =  || Required? =  || Multiplicity =  || CDE Public ID = </v>
      </c>
    </row>
    <row r="17" spans="1:11" ht="29">
      <c r="A17" s="47" t="str">
        <f t="shared" si="0"/>
        <v>IDC.DICOM.Modality</v>
      </c>
      <c r="B17" s="47" t="s">
        <v>8488</v>
      </c>
      <c r="C17" s="47" t="s">
        <v>5766</v>
      </c>
      <c r="D17" s="47"/>
      <c r="E17" s="48"/>
      <c r="F17" s="48"/>
      <c r="G17" s="48"/>
      <c r="H17" s="48"/>
      <c r="I17" s="48"/>
      <c r="J17" s="48"/>
      <c r="K17" s="1" t="str">
        <f t="shared" si="1"/>
        <v xml:space="preserve">Data Element Group = DICOM || Data Element Name = Modality || Definition =  || Data Type =  || Valid Values =  || Example Values =  || Required? =  || Multiplicity =  || CDE Public ID = </v>
      </c>
    </row>
    <row r="18" spans="1:11">
      <c r="A18" s="8" t="str">
        <f t="shared" ref="A18:A68" si="2">CONCATENATE(B18,".",C18)</f>
        <v>.</v>
      </c>
    </row>
    <row r="19" spans="1:11">
      <c r="A19" s="8" t="str">
        <f t="shared" si="2"/>
        <v>.</v>
      </c>
    </row>
    <row r="20" spans="1:11">
      <c r="A20" s="8" t="str">
        <f t="shared" si="2"/>
        <v>.</v>
      </c>
    </row>
    <row r="21" spans="1:11">
      <c r="A21" s="8" t="str">
        <f t="shared" si="2"/>
        <v>.</v>
      </c>
    </row>
    <row r="22" spans="1:11">
      <c r="A22" s="8" t="str">
        <f t="shared" si="2"/>
        <v>.</v>
      </c>
    </row>
    <row r="23" spans="1:11">
      <c r="A23" s="8" t="str">
        <f t="shared" si="2"/>
        <v>.</v>
      </c>
    </row>
    <row r="24" spans="1:11">
      <c r="A24" s="8" t="str">
        <f t="shared" si="2"/>
        <v>.</v>
      </c>
    </row>
    <row r="25" spans="1:11">
      <c r="A25" s="8" t="str">
        <f t="shared" si="2"/>
        <v>.</v>
      </c>
    </row>
    <row r="26" spans="1:11">
      <c r="A26" s="8" t="str">
        <f t="shared" si="2"/>
        <v>.</v>
      </c>
    </row>
    <row r="27" spans="1:11">
      <c r="A27" s="8" t="str">
        <f t="shared" si="2"/>
        <v>.</v>
      </c>
    </row>
    <row r="28" spans="1:11">
      <c r="A28" s="8" t="str">
        <f t="shared" si="2"/>
        <v>.</v>
      </c>
    </row>
    <row r="29" spans="1:11">
      <c r="A29" s="8" t="str">
        <f t="shared" si="2"/>
        <v>.</v>
      </c>
    </row>
    <row r="30" spans="1:11">
      <c r="A30" s="8" t="str">
        <f t="shared" si="2"/>
        <v>.</v>
      </c>
    </row>
    <row r="31" spans="1:11">
      <c r="A31" s="8" t="str">
        <f t="shared" si="2"/>
        <v>.</v>
      </c>
    </row>
    <row r="32" spans="1:11">
      <c r="A32" s="8" t="str">
        <f t="shared" si="2"/>
        <v>.</v>
      </c>
    </row>
    <row r="33" spans="1:1">
      <c r="A33" s="8" t="str">
        <f t="shared" si="2"/>
        <v>.</v>
      </c>
    </row>
    <row r="34" spans="1:1">
      <c r="A34" s="8" t="str">
        <f t="shared" si="2"/>
        <v>.</v>
      </c>
    </row>
    <row r="35" spans="1:1">
      <c r="A35" s="8" t="str">
        <f t="shared" si="2"/>
        <v>.</v>
      </c>
    </row>
    <row r="36" spans="1:1">
      <c r="A36" s="8" t="str">
        <f t="shared" si="2"/>
        <v>.</v>
      </c>
    </row>
    <row r="37" spans="1:1">
      <c r="A37" s="8" t="str">
        <f t="shared" si="2"/>
        <v>.</v>
      </c>
    </row>
    <row r="38" spans="1:1">
      <c r="A38" s="8" t="str">
        <f t="shared" si="2"/>
        <v>.</v>
      </c>
    </row>
    <row r="39" spans="1:1">
      <c r="A39" s="8" t="str">
        <f t="shared" si="2"/>
        <v>.</v>
      </c>
    </row>
    <row r="40" spans="1:1">
      <c r="A40" s="8" t="str">
        <f t="shared" si="2"/>
        <v>.</v>
      </c>
    </row>
    <row r="41" spans="1:1">
      <c r="A41" s="8" t="str">
        <f t="shared" si="2"/>
        <v>.</v>
      </c>
    </row>
    <row r="42" spans="1:1">
      <c r="A42" s="8" t="str">
        <f t="shared" si="2"/>
        <v>.</v>
      </c>
    </row>
    <row r="43" spans="1:1">
      <c r="A43" s="8" t="str">
        <f t="shared" si="2"/>
        <v>.</v>
      </c>
    </row>
    <row r="44" spans="1:1">
      <c r="A44" s="8" t="str">
        <f t="shared" si="2"/>
        <v>.</v>
      </c>
    </row>
    <row r="45" spans="1:1">
      <c r="A45" s="8" t="str">
        <f t="shared" si="2"/>
        <v>.</v>
      </c>
    </row>
    <row r="46" spans="1:1">
      <c r="A46" s="8" t="str">
        <f t="shared" si="2"/>
        <v>.</v>
      </c>
    </row>
    <row r="47" spans="1:1">
      <c r="A47" s="8" t="str">
        <f t="shared" si="2"/>
        <v>.</v>
      </c>
    </row>
    <row r="48" spans="1:1">
      <c r="A48" s="8" t="str">
        <f t="shared" si="2"/>
        <v>.</v>
      </c>
    </row>
    <row r="49" spans="1:1">
      <c r="A49" s="8" t="str">
        <f t="shared" si="2"/>
        <v>.</v>
      </c>
    </row>
    <row r="50" spans="1:1">
      <c r="A50" s="8" t="str">
        <f t="shared" si="2"/>
        <v>.</v>
      </c>
    </row>
    <row r="51" spans="1:1">
      <c r="A51" s="8" t="str">
        <f t="shared" si="2"/>
        <v>.</v>
      </c>
    </row>
    <row r="52" spans="1:1">
      <c r="A52" s="8" t="str">
        <f t="shared" si="2"/>
        <v>.</v>
      </c>
    </row>
    <row r="53" spans="1:1">
      <c r="A53" s="8" t="str">
        <f t="shared" si="2"/>
        <v>.</v>
      </c>
    </row>
    <row r="54" spans="1:1">
      <c r="A54" s="8" t="str">
        <f t="shared" si="2"/>
        <v>.</v>
      </c>
    </row>
    <row r="55" spans="1:1">
      <c r="A55" s="8" t="str">
        <f t="shared" si="2"/>
        <v>.</v>
      </c>
    </row>
    <row r="56" spans="1:1">
      <c r="A56" s="8" t="str">
        <f t="shared" si="2"/>
        <v>.</v>
      </c>
    </row>
    <row r="57" spans="1:1">
      <c r="A57" s="8" t="str">
        <f t="shared" si="2"/>
        <v>.</v>
      </c>
    </row>
    <row r="58" spans="1:1">
      <c r="A58" s="8" t="str">
        <f t="shared" si="2"/>
        <v>.</v>
      </c>
    </row>
    <row r="59" spans="1:1">
      <c r="A59" s="8" t="str">
        <f t="shared" si="2"/>
        <v>.</v>
      </c>
    </row>
    <row r="60" spans="1:1">
      <c r="A60" s="8" t="str">
        <f t="shared" si="2"/>
        <v>.</v>
      </c>
    </row>
    <row r="61" spans="1:1">
      <c r="A61" s="8" t="str">
        <f t="shared" si="2"/>
        <v>.</v>
      </c>
    </row>
    <row r="62" spans="1:1">
      <c r="A62" s="8" t="str">
        <f t="shared" si="2"/>
        <v>.</v>
      </c>
    </row>
    <row r="63" spans="1:1">
      <c r="A63" s="8" t="str">
        <f t="shared" si="2"/>
        <v>.</v>
      </c>
    </row>
    <row r="64" spans="1:1">
      <c r="A64" s="8" t="str">
        <f t="shared" si="2"/>
        <v>.</v>
      </c>
    </row>
    <row r="65" spans="1:1">
      <c r="A65" s="8" t="str">
        <f t="shared" si="2"/>
        <v>.</v>
      </c>
    </row>
    <row r="66" spans="1:1">
      <c r="A66" s="8" t="str">
        <f t="shared" si="2"/>
        <v>.</v>
      </c>
    </row>
    <row r="67" spans="1:1">
      <c r="A67" s="8" t="str">
        <f t="shared" si="2"/>
        <v>.</v>
      </c>
    </row>
    <row r="68" spans="1:1">
      <c r="A68" s="8" t="str">
        <f t="shared" si="2"/>
        <v>.</v>
      </c>
    </row>
    <row r="69" spans="1:1">
      <c r="A69" s="8" t="str">
        <f t="shared" ref="A69:A132" si="3">CONCATENATE(B69,".",C69)</f>
        <v>.</v>
      </c>
    </row>
    <row r="70" spans="1:1">
      <c r="A70" s="8" t="str">
        <f t="shared" si="3"/>
        <v>.</v>
      </c>
    </row>
    <row r="71" spans="1:1">
      <c r="A71" s="8" t="str">
        <f t="shared" si="3"/>
        <v>.</v>
      </c>
    </row>
    <row r="72" spans="1:1">
      <c r="A72" s="8" t="str">
        <f t="shared" si="3"/>
        <v>.</v>
      </c>
    </row>
    <row r="73" spans="1:1">
      <c r="A73" s="8" t="str">
        <f t="shared" si="3"/>
        <v>.</v>
      </c>
    </row>
    <row r="74" spans="1:1">
      <c r="A74" s="8" t="str">
        <f t="shared" si="3"/>
        <v>.</v>
      </c>
    </row>
    <row r="75" spans="1:1">
      <c r="A75" s="8" t="str">
        <f t="shared" si="3"/>
        <v>.</v>
      </c>
    </row>
    <row r="76" spans="1:1">
      <c r="A76" s="8" t="str">
        <f t="shared" si="3"/>
        <v>.</v>
      </c>
    </row>
    <row r="77" spans="1:1">
      <c r="A77" s="8" t="str">
        <f t="shared" si="3"/>
        <v>.</v>
      </c>
    </row>
    <row r="78" spans="1:1">
      <c r="A78" s="8" t="str">
        <f t="shared" si="3"/>
        <v>.</v>
      </c>
    </row>
    <row r="79" spans="1:1">
      <c r="A79" s="8" t="str">
        <f t="shared" si="3"/>
        <v>.</v>
      </c>
    </row>
    <row r="80" spans="1:1">
      <c r="A80" s="8" t="str">
        <f t="shared" si="3"/>
        <v>.</v>
      </c>
    </row>
    <row r="81" spans="1:1">
      <c r="A81" s="8" t="str">
        <f t="shared" si="3"/>
        <v>.</v>
      </c>
    </row>
    <row r="82" spans="1:1">
      <c r="A82" s="8" t="str">
        <f t="shared" si="3"/>
        <v>.</v>
      </c>
    </row>
    <row r="83" spans="1:1">
      <c r="A83" s="8" t="str">
        <f t="shared" si="3"/>
        <v>.</v>
      </c>
    </row>
    <row r="84" spans="1:1">
      <c r="A84" s="8" t="str">
        <f t="shared" si="3"/>
        <v>.</v>
      </c>
    </row>
    <row r="85" spans="1:1">
      <c r="A85" s="8" t="str">
        <f t="shared" si="3"/>
        <v>.</v>
      </c>
    </row>
    <row r="86" spans="1:1">
      <c r="A86" s="8" t="str">
        <f t="shared" si="3"/>
        <v>.</v>
      </c>
    </row>
    <row r="87" spans="1:1">
      <c r="A87" s="8" t="str">
        <f t="shared" si="3"/>
        <v>.</v>
      </c>
    </row>
    <row r="88" spans="1:1">
      <c r="A88" s="8" t="str">
        <f t="shared" si="3"/>
        <v>.</v>
      </c>
    </row>
    <row r="89" spans="1:1">
      <c r="A89" s="8" t="str">
        <f t="shared" si="3"/>
        <v>.</v>
      </c>
    </row>
    <row r="90" spans="1:1">
      <c r="A90" s="8" t="str">
        <f t="shared" si="3"/>
        <v>.</v>
      </c>
    </row>
    <row r="91" spans="1:1">
      <c r="A91" s="8" t="str">
        <f t="shared" si="3"/>
        <v>.</v>
      </c>
    </row>
    <row r="92" spans="1:1">
      <c r="A92" s="8" t="str">
        <f t="shared" si="3"/>
        <v>.</v>
      </c>
    </row>
    <row r="93" spans="1:1">
      <c r="A93" s="8" t="str">
        <f t="shared" si="3"/>
        <v>.</v>
      </c>
    </row>
    <row r="94" spans="1:1">
      <c r="A94" s="8" t="str">
        <f t="shared" si="3"/>
        <v>.</v>
      </c>
    </row>
    <row r="95" spans="1:1">
      <c r="A95" s="8" t="str">
        <f t="shared" si="3"/>
        <v>.</v>
      </c>
    </row>
    <row r="96" spans="1:1">
      <c r="A96" s="8" t="str">
        <f t="shared" si="3"/>
        <v>.</v>
      </c>
    </row>
    <row r="97" spans="1:1">
      <c r="A97" s="8" t="str">
        <f t="shared" si="3"/>
        <v>.</v>
      </c>
    </row>
    <row r="98" spans="1:1">
      <c r="A98" s="8" t="str">
        <f t="shared" si="3"/>
        <v>.</v>
      </c>
    </row>
    <row r="99" spans="1:1">
      <c r="A99" s="8" t="str">
        <f t="shared" si="3"/>
        <v>.</v>
      </c>
    </row>
    <row r="100" spans="1:1">
      <c r="A100" s="8" t="str">
        <f t="shared" si="3"/>
        <v>.</v>
      </c>
    </row>
    <row r="101" spans="1:1">
      <c r="A101" s="8" t="str">
        <f t="shared" si="3"/>
        <v>.</v>
      </c>
    </row>
    <row r="102" spans="1:1">
      <c r="A102" s="8" t="str">
        <f t="shared" si="3"/>
        <v>.</v>
      </c>
    </row>
    <row r="103" spans="1:1">
      <c r="A103" s="8" t="str">
        <f t="shared" si="3"/>
        <v>.</v>
      </c>
    </row>
    <row r="104" spans="1:1">
      <c r="A104" s="8" t="str">
        <f t="shared" si="3"/>
        <v>.</v>
      </c>
    </row>
    <row r="105" spans="1:1">
      <c r="A105" s="8" t="str">
        <f t="shared" si="3"/>
        <v>.</v>
      </c>
    </row>
    <row r="106" spans="1:1">
      <c r="A106" s="8" t="str">
        <f t="shared" si="3"/>
        <v>.</v>
      </c>
    </row>
    <row r="107" spans="1:1">
      <c r="A107" s="8" t="str">
        <f t="shared" si="3"/>
        <v>.</v>
      </c>
    </row>
    <row r="108" spans="1:1">
      <c r="A108" s="8" t="str">
        <f t="shared" si="3"/>
        <v>.</v>
      </c>
    </row>
    <row r="109" spans="1:1">
      <c r="A109" s="8" t="str">
        <f t="shared" si="3"/>
        <v>.</v>
      </c>
    </row>
    <row r="110" spans="1:1">
      <c r="A110" s="8" t="str">
        <f t="shared" si="3"/>
        <v>.</v>
      </c>
    </row>
    <row r="111" spans="1:1">
      <c r="A111" s="8" t="str">
        <f t="shared" si="3"/>
        <v>.</v>
      </c>
    </row>
    <row r="112" spans="1:1">
      <c r="A112" s="8" t="str">
        <f t="shared" si="3"/>
        <v>.</v>
      </c>
    </row>
    <row r="113" spans="1:1">
      <c r="A113" s="8" t="str">
        <f t="shared" si="3"/>
        <v>.</v>
      </c>
    </row>
    <row r="114" spans="1:1">
      <c r="A114" s="8" t="str">
        <f t="shared" si="3"/>
        <v>.</v>
      </c>
    </row>
    <row r="115" spans="1:1">
      <c r="A115" s="8" t="str">
        <f t="shared" si="3"/>
        <v>.</v>
      </c>
    </row>
    <row r="116" spans="1:1">
      <c r="A116" s="8" t="str">
        <f t="shared" si="3"/>
        <v>.</v>
      </c>
    </row>
    <row r="117" spans="1:1">
      <c r="A117" s="8" t="str">
        <f t="shared" si="3"/>
        <v>.</v>
      </c>
    </row>
    <row r="118" spans="1:1">
      <c r="A118" s="8" t="str">
        <f t="shared" si="3"/>
        <v>.</v>
      </c>
    </row>
    <row r="119" spans="1:1">
      <c r="A119" s="8" t="str">
        <f t="shared" si="3"/>
        <v>.</v>
      </c>
    </row>
    <row r="120" spans="1:1">
      <c r="A120" s="8" t="str">
        <f t="shared" si="3"/>
        <v>.</v>
      </c>
    </row>
    <row r="121" spans="1:1">
      <c r="A121" s="8" t="str">
        <f t="shared" si="3"/>
        <v>.</v>
      </c>
    </row>
    <row r="122" spans="1:1">
      <c r="A122" s="8" t="str">
        <f t="shared" si="3"/>
        <v>.</v>
      </c>
    </row>
    <row r="123" spans="1:1">
      <c r="A123" s="8" t="str">
        <f t="shared" si="3"/>
        <v>.</v>
      </c>
    </row>
    <row r="124" spans="1:1">
      <c r="A124" s="8" t="str">
        <f t="shared" si="3"/>
        <v>.</v>
      </c>
    </row>
    <row r="125" spans="1:1">
      <c r="A125" s="8" t="str">
        <f t="shared" si="3"/>
        <v>.</v>
      </c>
    </row>
    <row r="126" spans="1:1">
      <c r="A126" s="8" t="str">
        <f t="shared" si="3"/>
        <v>.</v>
      </c>
    </row>
    <row r="127" spans="1:1">
      <c r="A127" s="8" t="str">
        <f t="shared" si="3"/>
        <v>.</v>
      </c>
    </row>
    <row r="128" spans="1:1">
      <c r="A128" s="8" t="str">
        <f t="shared" si="3"/>
        <v>.</v>
      </c>
    </row>
    <row r="129" spans="1:1">
      <c r="A129" s="8" t="str">
        <f t="shared" si="3"/>
        <v>.</v>
      </c>
    </row>
    <row r="130" spans="1:1">
      <c r="A130" s="8" t="str">
        <f t="shared" si="3"/>
        <v>.</v>
      </c>
    </row>
    <row r="131" spans="1:1">
      <c r="A131" s="8" t="str">
        <f t="shared" si="3"/>
        <v>.</v>
      </c>
    </row>
    <row r="132" spans="1:1">
      <c r="A132" s="8" t="str">
        <f t="shared" si="3"/>
        <v>.</v>
      </c>
    </row>
    <row r="133" spans="1:1">
      <c r="A133" s="8" t="str">
        <f t="shared" ref="A133:A196" si="4">CONCATENATE(B133,".",C133)</f>
        <v>.</v>
      </c>
    </row>
    <row r="134" spans="1:1">
      <c r="A134" s="8" t="str">
        <f t="shared" si="4"/>
        <v>.</v>
      </c>
    </row>
    <row r="135" spans="1:1">
      <c r="A135" s="8" t="str">
        <f t="shared" si="4"/>
        <v>.</v>
      </c>
    </row>
    <row r="136" spans="1:1">
      <c r="A136" s="8" t="str">
        <f t="shared" si="4"/>
        <v>.</v>
      </c>
    </row>
    <row r="137" spans="1:1">
      <c r="A137" s="8" t="str">
        <f t="shared" si="4"/>
        <v>.</v>
      </c>
    </row>
    <row r="138" spans="1:1">
      <c r="A138" s="8" t="str">
        <f t="shared" si="4"/>
        <v>.</v>
      </c>
    </row>
    <row r="139" spans="1:1">
      <c r="A139" s="8" t="str">
        <f t="shared" si="4"/>
        <v>.</v>
      </c>
    </row>
    <row r="140" spans="1:1">
      <c r="A140" s="8" t="str">
        <f t="shared" si="4"/>
        <v>.</v>
      </c>
    </row>
    <row r="141" spans="1:1">
      <c r="A141" s="8" t="str">
        <f t="shared" si="4"/>
        <v>.</v>
      </c>
    </row>
    <row r="142" spans="1:1">
      <c r="A142" s="8" t="str">
        <f t="shared" si="4"/>
        <v>.</v>
      </c>
    </row>
    <row r="143" spans="1:1">
      <c r="A143" s="8" t="str">
        <f t="shared" si="4"/>
        <v>.</v>
      </c>
    </row>
    <row r="144" spans="1:1">
      <c r="A144" s="8" t="str">
        <f t="shared" si="4"/>
        <v>.</v>
      </c>
    </row>
    <row r="145" spans="1:1">
      <c r="A145" s="8" t="str">
        <f t="shared" si="4"/>
        <v>.</v>
      </c>
    </row>
    <row r="146" spans="1:1">
      <c r="A146" s="8" t="str">
        <f t="shared" si="4"/>
        <v>.</v>
      </c>
    </row>
    <row r="147" spans="1:1">
      <c r="A147" s="8" t="str">
        <f t="shared" si="4"/>
        <v>.</v>
      </c>
    </row>
    <row r="148" spans="1:1">
      <c r="A148" s="8" t="str">
        <f t="shared" si="4"/>
        <v>.</v>
      </c>
    </row>
    <row r="149" spans="1:1">
      <c r="A149" s="8" t="str">
        <f t="shared" si="4"/>
        <v>.</v>
      </c>
    </row>
    <row r="150" spans="1:1">
      <c r="A150" s="8" t="str">
        <f t="shared" si="4"/>
        <v>.</v>
      </c>
    </row>
    <row r="151" spans="1:1">
      <c r="A151" s="8" t="str">
        <f t="shared" si="4"/>
        <v>.</v>
      </c>
    </row>
    <row r="152" spans="1:1">
      <c r="A152" s="8" t="str">
        <f t="shared" si="4"/>
        <v>.</v>
      </c>
    </row>
    <row r="153" spans="1:1">
      <c r="A153" s="8" t="str">
        <f t="shared" si="4"/>
        <v>.</v>
      </c>
    </row>
    <row r="154" spans="1:1">
      <c r="A154" s="8" t="str">
        <f t="shared" si="4"/>
        <v>.</v>
      </c>
    </row>
    <row r="155" spans="1:1">
      <c r="A155" s="8" t="str">
        <f t="shared" si="4"/>
        <v>.</v>
      </c>
    </row>
    <row r="156" spans="1:1">
      <c r="A156" s="8" t="str">
        <f t="shared" si="4"/>
        <v>.</v>
      </c>
    </row>
    <row r="157" spans="1:1">
      <c r="A157" s="8" t="str">
        <f t="shared" si="4"/>
        <v>.</v>
      </c>
    </row>
    <row r="158" spans="1:1">
      <c r="A158" s="8" t="str">
        <f t="shared" si="4"/>
        <v>.</v>
      </c>
    </row>
    <row r="159" spans="1:1">
      <c r="A159" s="8" t="str">
        <f t="shared" si="4"/>
        <v>.</v>
      </c>
    </row>
    <row r="160" spans="1:1">
      <c r="A160" s="8" t="str">
        <f t="shared" si="4"/>
        <v>.</v>
      </c>
    </row>
    <row r="161" spans="1:1">
      <c r="A161" s="8" t="str">
        <f t="shared" si="4"/>
        <v>.</v>
      </c>
    </row>
    <row r="162" spans="1:1">
      <c r="A162" s="8" t="str">
        <f t="shared" si="4"/>
        <v>.</v>
      </c>
    </row>
    <row r="163" spans="1:1">
      <c r="A163" s="8" t="str">
        <f t="shared" si="4"/>
        <v>.</v>
      </c>
    </row>
    <row r="164" spans="1:1">
      <c r="A164" s="8" t="str">
        <f t="shared" si="4"/>
        <v>.</v>
      </c>
    </row>
    <row r="165" spans="1:1">
      <c r="A165" s="8" t="str">
        <f t="shared" si="4"/>
        <v>.</v>
      </c>
    </row>
    <row r="166" spans="1:1">
      <c r="A166" s="8" t="str">
        <f t="shared" si="4"/>
        <v>.</v>
      </c>
    </row>
    <row r="167" spans="1:1">
      <c r="A167" s="8" t="str">
        <f t="shared" si="4"/>
        <v>.</v>
      </c>
    </row>
    <row r="168" spans="1:1">
      <c r="A168" s="8" t="str">
        <f t="shared" si="4"/>
        <v>.</v>
      </c>
    </row>
    <row r="169" spans="1:1">
      <c r="A169" s="8" t="str">
        <f t="shared" si="4"/>
        <v>.</v>
      </c>
    </row>
    <row r="170" spans="1:1">
      <c r="A170" s="8" t="str">
        <f t="shared" si="4"/>
        <v>.</v>
      </c>
    </row>
    <row r="171" spans="1:1">
      <c r="A171" s="8" t="str">
        <f t="shared" si="4"/>
        <v>.</v>
      </c>
    </row>
    <row r="172" spans="1:1">
      <c r="A172" s="8" t="str">
        <f t="shared" si="4"/>
        <v>.</v>
      </c>
    </row>
    <row r="173" spans="1:1">
      <c r="A173" s="8" t="str">
        <f t="shared" si="4"/>
        <v>.</v>
      </c>
    </row>
    <row r="174" spans="1:1">
      <c r="A174" s="8" t="str">
        <f t="shared" si="4"/>
        <v>.</v>
      </c>
    </row>
    <row r="175" spans="1:1">
      <c r="A175" s="8" t="str">
        <f t="shared" si="4"/>
        <v>.</v>
      </c>
    </row>
    <row r="176" spans="1:1">
      <c r="A176" s="8" t="str">
        <f t="shared" si="4"/>
        <v>.</v>
      </c>
    </row>
    <row r="177" spans="1:1">
      <c r="A177" s="8" t="str">
        <f t="shared" si="4"/>
        <v>.</v>
      </c>
    </row>
    <row r="178" spans="1:1">
      <c r="A178" s="8" t="str">
        <f t="shared" si="4"/>
        <v>.</v>
      </c>
    </row>
    <row r="179" spans="1:1">
      <c r="A179" s="8" t="str">
        <f t="shared" si="4"/>
        <v>.</v>
      </c>
    </row>
    <row r="180" spans="1:1">
      <c r="A180" s="8" t="str">
        <f t="shared" si="4"/>
        <v>.</v>
      </c>
    </row>
    <row r="181" spans="1:1">
      <c r="A181" s="8" t="str">
        <f t="shared" si="4"/>
        <v>.</v>
      </c>
    </row>
    <row r="182" spans="1:1">
      <c r="A182" s="8" t="str">
        <f t="shared" si="4"/>
        <v>.</v>
      </c>
    </row>
    <row r="183" spans="1:1">
      <c r="A183" s="8" t="str">
        <f t="shared" si="4"/>
        <v>.</v>
      </c>
    </row>
    <row r="184" spans="1:1">
      <c r="A184" s="8" t="str">
        <f t="shared" si="4"/>
        <v>.</v>
      </c>
    </row>
    <row r="185" spans="1:1">
      <c r="A185" s="8" t="str">
        <f t="shared" si="4"/>
        <v>.</v>
      </c>
    </row>
    <row r="186" spans="1:1">
      <c r="A186" s="8" t="str">
        <f t="shared" si="4"/>
        <v>.</v>
      </c>
    </row>
    <row r="187" spans="1:1">
      <c r="A187" s="8" t="str">
        <f t="shared" si="4"/>
        <v>.</v>
      </c>
    </row>
    <row r="188" spans="1:1">
      <c r="A188" s="8" t="str">
        <f t="shared" si="4"/>
        <v>.</v>
      </c>
    </row>
    <row r="189" spans="1:1">
      <c r="A189" s="8" t="str">
        <f t="shared" si="4"/>
        <v>.</v>
      </c>
    </row>
    <row r="190" spans="1:1">
      <c r="A190" s="8" t="str">
        <f t="shared" si="4"/>
        <v>.</v>
      </c>
    </row>
    <row r="191" spans="1:1">
      <c r="A191" s="8" t="str">
        <f t="shared" si="4"/>
        <v>.</v>
      </c>
    </row>
    <row r="192" spans="1:1">
      <c r="A192" s="8" t="str">
        <f t="shared" si="4"/>
        <v>.</v>
      </c>
    </row>
    <row r="193" spans="1:1">
      <c r="A193" s="8" t="str">
        <f t="shared" si="4"/>
        <v>.</v>
      </c>
    </row>
    <row r="194" spans="1:1">
      <c r="A194" s="8" t="str">
        <f t="shared" si="4"/>
        <v>.</v>
      </c>
    </row>
    <row r="195" spans="1:1">
      <c r="A195" s="8" t="str">
        <f t="shared" si="4"/>
        <v>.</v>
      </c>
    </row>
    <row r="196" spans="1:1">
      <c r="A196" s="8" t="str">
        <f t="shared" si="4"/>
        <v>.</v>
      </c>
    </row>
    <row r="197" spans="1:1">
      <c r="A197" s="8" t="str">
        <f t="shared" ref="A197:A260" si="5">CONCATENATE(B197,".",C197)</f>
        <v>.</v>
      </c>
    </row>
    <row r="198" spans="1:1">
      <c r="A198" s="8" t="str">
        <f t="shared" si="5"/>
        <v>.</v>
      </c>
    </row>
    <row r="199" spans="1:1">
      <c r="A199" s="8" t="str">
        <f t="shared" si="5"/>
        <v>.</v>
      </c>
    </row>
    <row r="200" spans="1:1">
      <c r="A200" s="8" t="str">
        <f t="shared" si="5"/>
        <v>.</v>
      </c>
    </row>
    <row r="201" spans="1:1">
      <c r="A201" s="8" t="str">
        <f t="shared" si="5"/>
        <v>.</v>
      </c>
    </row>
    <row r="202" spans="1:1">
      <c r="A202" s="8" t="str">
        <f t="shared" si="5"/>
        <v>.</v>
      </c>
    </row>
    <row r="203" spans="1:1">
      <c r="A203" s="8" t="str">
        <f t="shared" si="5"/>
        <v>.</v>
      </c>
    </row>
    <row r="204" spans="1:1">
      <c r="A204" s="8" t="str">
        <f t="shared" si="5"/>
        <v>.</v>
      </c>
    </row>
    <row r="205" spans="1:1">
      <c r="A205" s="8" t="str">
        <f t="shared" si="5"/>
        <v>.</v>
      </c>
    </row>
    <row r="206" spans="1:1">
      <c r="A206" s="8" t="str">
        <f t="shared" si="5"/>
        <v>.</v>
      </c>
    </row>
    <row r="207" spans="1:1">
      <c r="A207" s="8" t="str">
        <f t="shared" si="5"/>
        <v>.</v>
      </c>
    </row>
    <row r="208" spans="1:1">
      <c r="A208" s="8" t="str">
        <f t="shared" si="5"/>
        <v>.</v>
      </c>
    </row>
    <row r="209" spans="1:1">
      <c r="A209" s="8" t="str">
        <f t="shared" si="5"/>
        <v>.</v>
      </c>
    </row>
    <row r="210" spans="1:1">
      <c r="A210" s="8" t="str">
        <f t="shared" si="5"/>
        <v>.</v>
      </c>
    </row>
    <row r="211" spans="1:1">
      <c r="A211" s="8" t="str">
        <f t="shared" si="5"/>
        <v>.</v>
      </c>
    </row>
    <row r="212" spans="1:1">
      <c r="A212" s="8" t="str">
        <f t="shared" si="5"/>
        <v>.</v>
      </c>
    </row>
    <row r="213" spans="1:1">
      <c r="A213" s="8" t="str">
        <f t="shared" si="5"/>
        <v>.</v>
      </c>
    </row>
    <row r="214" spans="1:1">
      <c r="A214" s="8" t="str">
        <f t="shared" si="5"/>
        <v>.</v>
      </c>
    </row>
    <row r="215" spans="1:1">
      <c r="A215" s="8" t="str">
        <f t="shared" si="5"/>
        <v>.</v>
      </c>
    </row>
    <row r="216" spans="1:1">
      <c r="A216" s="8" t="str">
        <f t="shared" si="5"/>
        <v>.</v>
      </c>
    </row>
    <row r="217" spans="1:1">
      <c r="A217" s="8" t="str">
        <f t="shared" si="5"/>
        <v>.</v>
      </c>
    </row>
    <row r="218" spans="1:1">
      <c r="A218" s="8" t="str">
        <f t="shared" si="5"/>
        <v>.</v>
      </c>
    </row>
    <row r="219" spans="1:1">
      <c r="A219" s="8" t="str">
        <f t="shared" si="5"/>
        <v>.</v>
      </c>
    </row>
    <row r="220" spans="1:1">
      <c r="A220" s="8" t="str">
        <f t="shared" si="5"/>
        <v>.</v>
      </c>
    </row>
    <row r="221" spans="1:1">
      <c r="A221" s="8" t="str">
        <f t="shared" si="5"/>
        <v>.</v>
      </c>
    </row>
    <row r="222" spans="1:1">
      <c r="A222" s="8" t="str">
        <f t="shared" si="5"/>
        <v>.</v>
      </c>
    </row>
    <row r="223" spans="1:1">
      <c r="A223" s="8" t="str">
        <f t="shared" si="5"/>
        <v>.</v>
      </c>
    </row>
    <row r="224" spans="1:1">
      <c r="A224" s="8" t="str">
        <f t="shared" si="5"/>
        <v>.</v>
      </c>
    </row>
    <row r="225" spans="1:1">
      <c r="A225" s="8" t="str">
        <f t="shared" si="5"/>
        <v>.</v>
      </c>
    </row>
    <row r="226" spans="1:1">
      <c r="A226" s="8" t="str">
        <f t="shared" si="5"/>
        <v>.</v>
      </c>
    </row>
    <row r="227" spans="1:1">
      <c r="A227" s="8" t="str">
        <f t="shared" si="5"/>
        <v>.</v>
      </c>
    </row>
    <row r="228" spans="1:1">
      <c r="A228" s="8" t="str">
        <f t="shared" si="5"/>
        <v>.</v>
      </c>
    </row>
    <row r="229" spans="1:1">
      <c r="A229" s="8" t="str">
        <f t="shared" si="5"/>
        <v>.</v>
      </c>
    </row>
    <row r="230" spans="1:1">
      <c r="A230" s="8" t="str">
        <f t="shared" si="5"/>
        <v>.</v>
      </c>
    </row>
    <row r="231" spans="1:1">
      <c r="A231" s="8" t="str">
        <f t="shared" si="5"/>
        <v>.</v>
      </c>
    </row>
    <row r="232" spans="1:1">
      <c r="A232" s="8" t="str">
        <f t="shared" si="5"/>
        <v>.</v>
      </c>
    </row>
    <row r="233" spans="1:1">
      <c r="A233" s="8" t="str">
        <f t="shared" si="5"/>
        <v>.</v>
      </c>
    </row>
    <row r="234" spans="1:1">
      <c r="A234" s="8" t="str">
        <f t="shared" si="5"/>
        <v>.</v>
      </c>
    </row>
    <row r="235" spans="1:1">
      <c r="A235" s="8" t="str">
        <f t="shared" si="5"/>
        <v>.</v>
      </c>
    </row>
    <row r="236" spans="1:1">
      <c r="A236" s="8" t="str">
        <f t="shared" si="5"/>
        <v>.</v>
      </c>
    </row>
    <row r="237" spans="1:1">
      <c r="A237" s="8" t="str">
        <f t="shared" si="5"/>
        <v>.</v>
      </c>
    </row>
    <row r="238" spans="1:1">
      <c r="A238" s="8" t="str">
        <f t="shared" si="5"/>
        <v>.</v>
      </c>
    </row>
    <row r="239" spans="1:1">
      <c r="A239" s="8" t="str">
        <f t="shared" si="5"/>
        <v>.</v>
      </c>
    </row>
    <row r="240" spans="1:1">
      <c r="A240" s="8" t="str">
        <f t="shared" si="5"/>
        <v>.</v>
      </c>
    </row>
    <row r="241" spans="1:1">
      <c r="A241" s="8" t="str">
        <f t="shared" si="5"/>
        <v>.</v>
      </c>
    </row>
    <row r="242" spans="1:1">
      <c r="A242" s="8" t="str">
        <f t="shared" si="5"/>
        <v>.</v>
      </c>
    </row>
    <row r="243" spans="1:1">
      <c r="A243" s="8" t="str">
        <f t="shared" si="5"/>
        <v>.</v>
      </c>
    </row>
    <row r="244" spans="1:1">
      <c r="A244" s="8" t="str">
        <f t="shared" si="5"/>
        <v>.</v>
      </c>
    </row>
    <row r="245" spans="1:1">
      <c r="A245" s="8" t="str">
        <f t="shared" si="5"/>
        <v>.</v>
      </c>
    </row>
    <row r="246" spans="1:1">
      <c r="A246" s="8" t="str">
        <f t="shared" si="5"/>
        <v>.</v>
      </c>
    </row>
    <row r="247" spans="1:1">
      <c r="A247" s="8" t="str">
        <f t="shared" si="5"/>
        <v>.</v>
      </c>
    </row>
    <row r="248" spans="1:1">
      <c r="A248" s="8" t="str">
        <f t="shared" si="5"/>
        <v>.</v>
      </c>
    </row>
    <row r="249" spans="1:1">
      <c r="A249" s="8" t="str">
        <f t="shared" si="5"/>
        <v>.</v>
      </c>
    </row>
    <row r="250" spans="1:1">
      <c r="A250" s="8" t="str">
        <f t="shared" si="5"/>
        <v>.</v>
      </c>
    </row>
    <row r="251" spans="1:1">
      <c r="A251" s="8" t="str">
        <f t="shared" si="5"/>
        <v>.</v>
      </c>
    </row>
    <row r="252" spans="1:1">
      <c r="A252" s="8" t="str">
        <f t="shared" si="5"/>
        <v>.</v>
      </c>
    </row>
    <row r="253" spans="1:1">
      <c r="A253" s="8" t="str">
        <f t="shared" si="5"/>
        <v>.</v>
      </c>
    </row>
    <row r="254" spans="1:1">
      <c r="A254" s="8" t="str">
        <f t="shared" si="5"/>
        <v>.</v>
      </c>
    </row>
    <row r="255" spans="1:1">
      <c r="A255" s="8" t="str">
        <f t="shared" si="5"/>
        <v>.</v>
      </c>
    </row>
    <row r="256" spans="1:1">
      <c r="A256" s="8" t="str">
        <f t="shared" si="5"/>
        <v>.</v>
      </c>
    </row>
    <row r="257" spans="1:1">
      <c r="A257" s="8" t="str">
        <f t="shared" si="5"/>
        <v>.</v>
      </c>
    </row>
    <row r="258" spans="1:1">
      <c r="A258" s="8" t="str">
        <f t="shared" si="5"/>
        <v>.</v>
      </c>
    </row>
    <row r="259" spans="1:1">
      <c r="A259" s="8" t="str">
        <f t="shared" si="5"/>
        <v>.</v>
      </c>
    </row>
    <row r="260" spans="1:1">
      <c r="A260" s="8" t="str">
        <f t="shared" si="5"/>
        <v>.</v>
      </c>
    </row>
    <row r="261" spans="1:1">
      <c r="A261" s="8" t="str">
        <f t="shared" ref="A261:A324" si="6">CONCATENATE(B261,".",C261)</f>
        <v>.</v>
      </c>
    </row>
    <row r="262" spans="1:1">
      <c r="A262" s="8" t="str">
        <f t="shared" si="6"/>
        <v>.</v>
      </c>
    </row>
    <row r="263" spans="1:1">
      <c r="A263" s="8" t="str">
        <f t="shared" si="6"/>
        <v>.</v>
      </c>
    </row>
    <row r="264" spans="1:1">
      <c r="A264" s="8" t="str">
        <f t="shared" si="6"/>
        <v>.</v>
      </c>
    </row>
    <row r="265" spans="1:1">
      <c r="A265" s="8" t="str">
        <f t="shared" si="6"/>
        <v>.</v>
      </c>
    </row>
    <row r="266" spans="1:1">
      <c r="A266" s="8" t="str">
        <f t="shared" si="6"/>
        <v>.</v>
      </c>
    </row>
    <row r="267" spans="1:1">
      <c r="A267" s="8" t="str">
        <f t="shared" si="6"/>
        <v>.</v>
      </c>
    </row>
    <row r="268" spans="1:1">
      <c r="A268" s="8" t="str">
        <f t="shared" si="6"/>
        <v>.</v>
      </c>
    </row>
    <row r="269" spans="1:1">
      <c r="A269" s="8" t="str">
        <f t="shared" si="6"/>
        <v>.</v>
      </c>
    </row>
    <row r="270" spans="1:1">
      <c r="A270" s="8" t="str">
        <f t="shared" si="6"/>
        <v>.</v>
      </c>
    </row>
    <row r="271" spans="1:1">
      <c r="A271" s="8" t="str">
        <f t="shared" si="6"/>
        <v>.</v>
      </c>
    </row>
    <row r="272" spans="1:1">
      <c r="A272" s="8" t="str">
        <f t="shared" si="6"/>
        <v>.</v>
      </c>
    </row>
    <row r="273" spans="1:1">
      <c r="A273" s="8" t="str">
        <f t="shared" si="6"/>
        <v>.</v>
      </c>
    </row>
    <row r="274" spans="1:1">
      <c r="A274" s="8" t="str">
        <f t="shared" si="6"/>
        <v>.</v>
      </c>
    </row>
    <row r="275" spans="1:1">
      <c r="A275" s="8" t="str">
        <f t="shared" si="6"/>
        <v>.</v>
      </c>
    </row>
    <row r="276" spans="1:1">
      <c r="A276" s="8" t="str">
        <f t="shared" si="6"/>
        <v>.</v>
      </c>
    </row>
    <row r="277" spans="1:1">
      <c r="A277" s="8" t="str">
        <f t="shared" si="6"/>
        <v>.</v>
      </c>
    </row>
    <row r="278" spans="1:1">
      <c r="A278" s="8" t="str">
        <f t="shared" si="6"/>
        <v>.</v>
      </c>
    </row>
    <row r="279" spans="1:1">
      <c r="A279" s="8" t="str">
        <f t="shared" si="6"/>
        <v>.</v>
      </c>
    </row>
    <row r="280" spans="1:1">
      <c r="A280" s="8" t="str">
        <f t="shared" si="6"/>
        <v>.</v>
      </c>
    </row>
    <row r="281" spans="1:1">
      <c r="A281" s="8" t="str">
        <f t="shared" si="6"/>
        <v>.</v>
      </c>
    </row>
    <row r="282" spans="1:1">
      <c r="A282" s="8" t="str">
        <f t="shared" si="6"/>
        <v>.</v>
      </c>
    </row>
    <row r="283" spans="1:1">
      <c r="A283" s="8" t="str">
        <f t="shared" si="6"/>
        <v>.</v>
      </c>
    </row>
    <row r="284" spans="1:1">
      <c r="A284" s="8" t="str">
        <f t="shared" si="6"/>
        <v>.</v>
      </c>
    </row>
    <row r="285" spans="1:1">
      <c r="A285" s="8" t="str">
        <f t="shared" si="6"/>
        <v>.</v>
      </c>
    </row>
    <row r="286" spans="1:1">
      <c r="A286" s="8" t="str">
        <f t="shared" si="6"/>
        <v>.</v>
      </c>
    </row>
    <row r="287" spans="1:1">
      <c r="A287" s="8" t="str">
        <f t="shared" si="6"/>
        <v>.</v>
      </c>
    </row>
    <row r="288" spans="1:1">
      <c r="A288" s="8" t="str">
        <f t="shared" si="6"/>
        <v>.</v>
      </c>
    </row>
    <row r="289" spans="1:1">
      <c r="A289" s="8" t="str">
        <f t="shared" si="6"/>
        <v>.</v>
      </c>
    </row>
    <row r="290" spans="1:1">
      <c r="A290" s="8" t="str">
        <f t="shared" si="6"/>
        <v>.</v>
      </c>
    </row>
    <row r="291" spans="1:1">
      <c r="A291" s="8" t="str">
        <f t="shared" si="6"/>
        <v>.</v>
      </c>
    </row>
    <row r="292" spans="1:1">
      <c r="A292" s="8" t="str">
        <f t="shared" si="6"/>
        <v>.</v>
      </c>
    </row>
    <row r="293" spans="1:1">
      <c r="A293" s="8" t="str">
        <f t="shared" si="6"/>
        <v>.</v>
      </c>
    </row>
    <row r="294" spans="1:1">
      <c r="A294" s="8" t="str">
        <f t="shared" si="6"/>
        <v>.</v>
      </c>
    </row>
    <row r="295" spans="1:1">
      <c r="A295" s="8" t="str">
        <f t="shared" si="6"/>
        <v>.</v>
      </c>
    </row>
    <row r="296" spans="1:1">
      <c r="A296" s="8" t="str">
        <f t="shared" si="6"/>
        <v>.</v>
      </c>
    </row>
    <row r="297" spans="1:1">
      <c r="A297" s="8" t="str">
        <f t="shared" si="6"/>
        <v>.</v>
      </c>
    </row>
    <row r="298" spans="1:1">
      <c r="A298" s="8" t="str">
        <f t="shared" si="6"/>
        <v>.</v>
      </c>
    </row>
    <row r="299" spans="1:1">
      <c r="A299" s="8" t="str">
        <f t="shared" si="6"/>
        <v>.</v>
      </c>
    </row>
    <row r="300" spans="1:1">
      <c r="A300" s="8" t="str">
        <f t="shared" si="6"/>
        <v>.</v>
      </c>
    </row>
    <row r="301" spans="1:1">
      <c r="A301" s="8" t="str">
        <f t="shared" si="6"/>
        <v>.</v>
      </c>
    </row>
    <row r="302" spans="1:1">
      <c r="A302" s="8" t="str">
        <f t="shared" si="6"/>
        <v>.</v>
      </c>
    </row>
    <row r="303" spans="1:1">
      <c r="A303" s="8" t="str">
        <f t="shared" si="6"/>
        <v>.</v>
      </c>
    </row>
    <row r="304" spans="1:1">
      <c r="A304" s="8" t="str">
        <f t="shared" si="6"/>
        <v>.</v>
      </c>
    </row>
    <row r="305" spans="1:1">
      <c r="A305" s="8" t="str">
        <f t="shared" si="6"/>
        <v>.</v>
      </c>
    </row>
    <row r="306" spans="1:1">
      <c r="A306" s="8" t="str">
        <f t="shared" si="6"/>
        <v>.</v>
      </c>
    </row>
    <row r="307" spans="1:1">
      <c r="A307" s="8" t="str">
        <f t="shared" si="6"/>
        <v>.</v>
      </c>
    </row>
    <row r="308" spans="1:1">
      <c r="A308" s="8" t="str">
        <f t="shared" si="6"/>
        <v>.</v>
      </c>
    </row>
    <row r="309" spans="1:1">
      <c r="A309" s="8" t="str">
        <f t="shared" si="6"/>
        <v>.</v>
      </c>
    </row>
    <row r="310" spans="1:1">
      <c r="A310" s="8" t="str">
        <f t="shared" si="6"/>
        <v>.</v>
      </c>
    </row>
    <row r="311" spans="1:1">
      <c r="A311" s="8" t="str">
        <f t="shared" si="6"/>
        <v>.</v>
      </c>
    </row>
    <row r="312" spans="1:1">
      <c r="A312" s="8" t="str">
        <f t="shared" si="6"/>
        <v>.</v>
      </c>
    </row>
    <row r="313" spans="1:1">
      <c r="A313" s="8" t="str">
        <f t="shared" si="6"/>
        <v>.</v>
      </c>
    </row>
    <row r="314" spans="1:1">
      <c r="A314" s="8" t="str">
        <f t="shared" si="6"/>
        <v>.</v>
      </c>
    </row>
    <row r="315" spans="1:1">
      <c r="A315" s="8" t="str">
        <f t="shared" si="6"/>
        <v>.</v>
      </c>
    </row>
    <row r="316" spans="1:1">
      <c r="A316" s="8" t="str">
        <f t="shared" si="6"/>
        <v>.</v>
      </c>
    </row>
    <row r="317" spans="1:1">
      <c r="A317" s="8" t="str">
        <f t="shared" si="6"/>
        <v>.</v>
      </c>
    </row>
    <row r="318" spans="1:1">
      <c r="A318" s="8" t="str">
        <f t="shared" si="6"/>
        <v>.</v>
      </c>
    </row>
    <row r="319" spans="1:1">
      <c r="A319" s="8" t="str">
        <f t="shared" si="6"/>
        <v>.</v>
      </c>
    </row>
    <row r="320" spans="1:1">
      <c r="A320" s="8" t="str">
        <f t="shared" si="6"/>
        <v>.</v>
      </c>
    </row>
    <row r="321" spans="1:1">
      <c r="A321" s="8" t="str">
        <f t="shared" si="6"/>
        <v>.</v>
      </c>
    </row>
    <row r="322" spans="1:1">
      <c r="A322" s="8" t="str">
        <f t="shared" si="6"/>
        <v>.</v>
      </c>
    </row>
    <row r="323" spans="1:1">
      <c r="A323" s="8" t="str">
        <f t="shared" si="6"/>
        <v>.</v>
      </c>
    </row>
    <row r="324" spans="1:1">
      <c r="A324" s="8" t="str">
        <f t="shared" si="6"/>
        <v>.</v>
      </c>
    </row>
    <row r="325" spans="1:1">
      <c r="A325" s="8" t="str">
        <f t="shared" ref="A325:A388" si="7">CONCATENATE(B325,".",C325)</f>
        <v>.</v>
      </c>
    </row>
    <row r="326" spans="1:1">
      <c r="A326" s="8" t="str">
        <f t="shared" si="7"/>
        <v>.</v>
      </c>
    </row>
    <row r="327" spans="1:1">
      <c r="A327" s="8" t="str">
        <f t="shared" si="7"/>
        <v>.</v>
      </c>
    </row>
    <row r="328" spans="1:1">
      <c r="A328" s="8" t="str">
        <f t="shared" si="7"/>
        <v>.</v>
      </c>
    </row>
    <row r="329" spans="1:1">
      <c r="A329" s="8" t="str">
        <f t="shared" si="7"/>
        <v>.</v>
      </c>
    </row>
    <row r="330" spans="1:1">
      <c r="A330" s="8" t="str">
        <f t="shared" si="7"/>
        <v>.</v>
      </c>
    </row>
    <row r="331" spans="1:1">
      <c r="A331" s="8" t="str">
        <f t="shared" si="7"/>
        <v>.</v>
      </c>
    </row>
    <row r="332" spans="1:1">
      <c r="A332" s="8" t="str">
        <f t="shared" si="7"/>
        <v>.</v>
      </c>
    </row>
    <row r="333" spans="1:1">
      <c r="A333" s="8" t="str">
        <f t="shared" si="7"/>
        <v>.</v>
      </c>
    </row>
    <row r="334" spans="1:1">
      <c r="A334" s="8" t="str">
        <f t="shared" si="7"/>
        <v>.</v>
      </c>
    </row>
    <row r="335" spans="1:1">
      <c r="A335" s="8" t="str">
        <f t="shared" si="7"/>
        <v>.</v>
      </c>
    </row>
    <row r="336" spans="1:1">
      <c r="A336" s="8" t="str">
        <f t="shared" si="7"/>
        <v>.</v>
      </c>
    </row>
    <row r="337" spans="1:1">
      <c r="A337" s="8" t="str">
        <f t="shared" si="7"/>
        <v>.</v>
      </c>
    </row>
    <row r="338" spans="1:1">
      <c r="A338" s="8" t="str">
        <f t="shared" si="7"/>
        <v>.</v>
      </c>
    </row>
    <row r="339" spans="1:1">
      <c r="A339" s="8" t="str">
        <f t="shared" si="7"/>
        <v>.</v>
      </c>
    </row>
    <row r="340" spans="1:1">
      <c r="A340" s="8" t="str">
        <f t="shared" si="7"/>
        <v>.</v>
      </c>
    </row>
    <row r="341" spans="1:1">
      <c r="A341" s="8" t="str">
        <f t="shared" si="7"/>
        <v>.</v>
      </c>
    </row>
    <row r="342" spans="1:1">
      <c r="A342" s="8" t="str">
        <f t="shared" si="7"/>
        <v>.</v>
      </c>
    </row>
    <row r="343" spans="1:1">
      <c r="A343" s="8" t="str">
        <f t="shared" si="7"/>
        <v>.</v>
      </c>
    </row>
    <row r="344" spans="1:1">
      <c r="A344" s="8" t="str">
        <f t="shared" si="7"/>
        <v>.</v>
      </c>
    </row>
    <row r="345" spans="1:1">
      <c r="A345" s="8" t="str">
        <f t="shared" si="7"/>
        <v>.</v>
      </c>
    </row>
    <row r="346" spans="1:1">
      <c r="A346" s="8" t="str">
        <f t="shared" si="7"/>
        <v>.</v>
      </c>
    </row>
    <row r="347" spans="1:1">
      <c r="A347" s="8" t="str">
        <f t="shared" si="7"/>
        <v>.</v>
      </c>
    </row>
    <row r="348" spans="1:1">
      <c r="A348" s="8" t="str">
        <f t="shared" si="7"/>
        <v>.</v>
      </c>
    </row>
    <row r="349" spans="1:1">
      <c r="A349" s="8" t="str">
        <f t="shared" si="7"/>
        <v>.</v>
      </c>
    </row>
    <row r="350" spans="1:1">
      <c r="A350" s="8" t="str">
        <f t="shared" si="7"/>
        <v>.</v>
      </c>
    </row>
    <row r="351" spans="1:1">
      <c r="A351" s="8" t="str">
        <f t="shared" si="7"/>
        <v>.</v>
      </c>
    </row>
    <row r="352" spans="1:1">
      <c r="A352" s="8" t="str">
        <f t="shared" si="7"/>
        <v>.</v>
      </c>
    </row>
    <row r="353" spans="1:1">
      <c r="A353" s="8" t="str">
        <f t="shared" si="7"/>
        <v>.</v>
      </c>
    </row>
    <row r="354" spans="1:1">
      <c r="A354" s="8" t="str">
        <f t="shared" si="7"/>
        <v>.</v>
      </c>
    </row>
    <row r="355" spans="1:1">
      <c r="A355" s="8" t="str">
        <f t="shared" si="7"/>
        <v>.</v>
      </c>
    </row>
    <row r="356" spans="1:1">
      <c r="A356" s="8" t="str">
        <f t="shared" si="7"/>
        <v>.</v>
      </c>
    </row>
    <row r="357" spans="1:1">
      <c r="A357" s="8" t="str">
        <f t="shared" si="7"/>
        <v>.</v>
      </c>
    </row>
    <row r="358" spans="1:1">
      <c r="A358" s="8" t="str">
        <f t="shared" si="7"/>
        <v>.</v>
      </c>
    </row>
    <row r="359" spans="1:1">
      <c r="A359" s="8" t="str">
        <f t="shared" si="7"/>
        <v>.</v>
      </c>
    </row>
    <row r="360" spans="1:1">
      <c r="A360" s="8" t="str">
        <f t="shared" si="7"/>
        <v>.</v>
      </c>
    </row>
    <row r="361" spans="1:1">
      <c r="A361" s="8" t="str">
        <f t="shared" si="7"/>
        <v>.</v>
      </c>
    </row>
    <row r="362" spans="1:1">
      <c r="A362" s="8" t="str">
        <f t="shared" si="7"/>
        <v>.</v>
      </c>
    </row>
    <row r="363" spans="1:1">
      <c r="A363" s="8" t="str">
        <f t="shared" si="7"/>
        <v>.</v>
      </c>
    </row>
    <row r="364" spans="1:1">
      <c r="A364" s="8" t="str">
        <f t="shared" si="7"/>
        <v>.</v>
      </c>
    </row>
    <row r="365" spans="1:1">
      <c r="A365" s="8" t="str">
        <f t="shared" si="7"/>
        <v>.</v>
      </c>
    </row>
    <row r="366" spans="1:1">
      <c r="A366" s="8" t="str">
        <f t="shared" si="7"/>
        <v>.</v>
      </c>
    </row>
    <row r="367" spans="1:1">
      <c r="A367" s="8" t="str">
        <f t="shared" si="7"/>
        <v>.</v>
      </c>
    </row>
    <row r="368" spans="1:1">
      <c r="A368" s="8" t="str">
        <f t="shared" si="7"/>
        <v>.</v>
      </c>
    </row>
    <row r="369" spans="1:1">
      <c r="A369" s="8" t="str">
        <f t="shared" si="7"/>
        <v>.</v>
      </c>
    </row>
    <row r="370" spans="1:1">
      <c r="A370" s="8" t="str">
        <f t="shared" si="7"/>
        <v>.</v>
      </c>
    </row>
    <row r="371" spans="1:1">
      <c r="A371" s="8" t="str">
        <f t="shared" si="7"/>
        <v>.</v>
      </c>
    </row>
    <row r="372" spans="1:1">
      <c r="A372" s="8" t="str">
        <f t="shared" si="7"/>
        <v>.</v>
      </c>
    </row>
    <row r="373" spans="1:1">
      <c r="A373" s="8" t="str">
        <f t="shared" si="7"/>
        <v>.</v>
      </c>
    </row>
    <row r="374" spans="1:1">
      <c r="A374" s="8" t="str">
        <f t="shared" si="7"/>
        <v>.</v>
      </c>
    </row>
    <row r="375" spans="1:1">
      <c r="A375" s="8" t="str">
        <f t="shared" si="7"/>
        <v>.</v>
      </c>
    </row>
    <row r="376" spans="1:1">
      <c r="A376" s="8" t="str">
        <f t="shared" si="7"/>
        <v>.</v>
      </c>
    </row>
    <row r="377" spans="1:1">
      <c r="A377" s="8" t="str">
        <f t="shared" si="7"/>
        <v>.</v>
      </c>
    </row>
    <row r="378" spans="1:1">
      <c r="A378" s="8" t="str">
        <f t="shared" si="7"/>
        <v>.</v>
      </c>
    </row>
    <row r="379" spans="1:1">
      <c r="A379" s="8" t="str">
        <f t="shared" si="7"/>
        <v>.</v>
      </c>
    </row>
    <row r="380" spans="1:1">
      <c r="A380" s="8" t="str">
        <f t="shared" si="7"/>
        <v>.</v>
      </c>
    </row>
    <row r="381" spans="1:1">
      <c r="A381" s="8" t="str">
        <f t="shared" si="7"/>
        <v>.</v>
      </c>
    </row>
    <row r="382" spans="1:1">
      <c r="A382" s="8" t="str">
        <f t="shared" si="7"/>
        <v>.</v>
      </c>
    </row>
    <row r="383" spans="1:1">
      <c r="A383" s="8" t="str">
        <f t="shared" si="7"/>
        <v>.</v>
      </c>
    </row>
    <row r="384" spans="1:1">
      <c r="A384" s="8" t="str">
        <f t="shared" si="7"/>
        <v>.</v>
      </c>
    </row>
    <row r="385" spans="1:1">
      <c r="A385" s="8" t="str">
        <f t="shared" si="7"/>
        <v>.</v>
      </c>
    </row>
    <row r="386" spans="1:1">
      <c r="A386" s="8" t="str">
        <f t="shared" si="7"/>
        <v>.</v>
      </c>
    </row>
    <row r="387" spans="1:1">
      <c r="A387" s="8" t="str">
        <f t="shared" si="7"/>
        <v>.</v>
      </c>
    </row>
    <row r="388" spans="1:1">
      <c r="A388" s="8" t="str">
        <f t="shared" si="7"/>
        <v>.</v>
      </c>
    </row>
    <row r="389" spans="1:1">
      <c r="A389" s="8" t="str">
        <f t="shared" ref="A389:A452" si="8">CONCATENATE(B389,".",C389)</f>
        <v>.</v>
      </c>
    </row>
    <row r="390" spans="1:1">
      <c r="A390" s="8" t="str">
        <f t="shared" si="8"/>
        <v>.</v>
      </c>
    </row>
    <row r="391" spans="1:1">
      <c r="A391" s="8" t="str">
        <f t="shared" si="8"/>
        <v>.</v>
      </c>
    </row>
    <row r="392" spans="1:1">
      <c r="A392" s="8" t="str">
        <f t="shared" si="8"/>
        <v>.</v>
      </c>
    </row>
    <row r="393" spans="1:1">
      <c r="A393" s="8" t="str">
        <f t="shared" si="8"/>
        <v>.</v>
      </c>
    </row>
    <row r="394" spans="1:1">
      <c r="A394" s="8" t="str">
        <f t="shared" si="8"/>
        <v>.</v>
      </c>
    </row>
    <row r="395" spans="1:1">
      <c r="A395" s="8" t="str">
        <f t="shared" si="8"/>
        <v>.</v>
      </c>
    </row>
    <row r="396" spans="1:1">
      <c r="A396" s="8" t="str">
        <f t="shared" si="8"/>
        <v>.</v>
      </c>
    </row>
    <row r="397" spans="1:1">
      <c r="A397" s="8" t="str">
        <f t="shared" si="8"/>
        <v>.</v>
      </c>
    </row>
    <row r="398" spans="1:1">
      <c r="A398" s="8" t="str">
        <f t="shared" si="8"/>
        <v>.</v>
      </c>
    </row>
    <row r="399" spans="1:1">
      <c r="A399" s="8" t="str">
        <f t="shared" si="8"/>
        <v>.</v>
      </c>
    </row>
    <row r="400" spans="1:1">
      <c r="A400" s="8" t="str">
        <f t="shared" si="8"/>
        <v>.</v>
      </c>
    </row>
    <row r="401" spans="1:1">
      <c r="A401" s="8" t="str">
        <f t="shared" si="8"/>
        <v>.</v>
      </c>
    </row>
    <row r="402" spans="1:1">
      <c r="A402" s="8" t="str">
        <f t="shared" si="8"/>
        <v>.</v>
      </c>
    </row>
    <row r="403" spans="1:1">
      <c r="A403" s="8" t="str">
        <f t="shared" si="8"/>
        <v>.</v>
      </c>
    </row>
    <row r="404" spans="1:1">
      <c r="A404" s="8" t="str">
        <f t="shared" si="8"/>
        <v>.</v>
      </c>
    </row>
    <row r="405" spans="1:1">
      <c r="A405" s="8" t="str">
        <f t="shared" si="8"/>
        <v>.</v>
      </c>
    </row>
    <row r="406" spans="1:1">
      <c r="A406" s="8" t="str">
        <f t="shared" si="8"/>
        <v>.</v>
      </c>
    </row>
    <row r="407" spans="1:1">
      <c r="A407" s="8" t="str">
        <f t="shared" si="8"/>
        <v>.</v>
      </c>
    </row>
    <row r="408" spans="1:1">
      <c r="A408" s="8" t="str">
        <f t="shared" si="8"/>
        <v>.</v>
      </c>
    </row>
    <row r="409" spans="1:1">
      <c r="A409" s="8" t="str">
        <f t="shared" si="8"/>
        <v>.</v>
      </c>
    </row>
    <row r="410" spans="1:1">
      <c r="A410" s="8" t="str">
        <f t="shared" si="8"/>
        <v>.</v>
      </c>
    </row>
    <row r="411" spans="1:1">
      <c r="A411" s="8" t="str">
        <f t="shared" si="8"/>
        <v>.</v>
      </c>
    </row>
    <row r="412" spans="1:1">
      <c r="A412" s="8" t="str">
        <f t="shared" si="8"/>
        <v>.</v>
      </c>
    </row>
    <row r="413" spans="1:1">
      <c r="A413" s="8" t="str">
        <f t="shared" si="8"/>
        <v>.</v>
      </c>
    </row>
    <row r="414" spans="1:1">
      <c r="A414" s="8" t="str">
        <f t="shared" si="8"/>
        <v>.</v>
      </c>
    </row>
    <row r="415" spans="1:1">
      <c r="A415" s="8" t="str">
        <f t="shared" si="8"/>
        <v>.</v>
      </c>
    </row>
    <row r="416" spans="1:1">
      <c r="A416" s="8" t="str">
        <f t="shared" si="8"/>
        <v>.</v>
      </c>
    </row>
    <row r="417" spans="1:1">
      <c r="A417" s="8" t="str">
        <f t="shared" si="8"/>
        <v>.</v>
      </c>
    </row>
    <row r="418" spans="1:1">
      <c r="A418" s="8" t="str">
        <f t="shared" si="8"/>
        <v>.</v>
      </c>
    </row>
    <row r="419" spans="1:1">
      <c r="A419" s="8" t="str">
        <f t="shared" si="8"/>
        <v>.</v>
      </c>
    </row>
    <row r="420" spans="1:1">
      <c r="A420" s="8" t="str">
        <f t="shared" si="8"/>
        <v>.</v>
      </c>
    </row>
    <row r="421" spans="1:1">
      <c r="A421" s="8" t="str">
        <f t="shared" si="8"/>
        <v>.</v>
      </c>
    </row>
    <row r="422" spans="1:1">
      <c r="A422" s="8" t="str">
        <f t="shared" si="8"/>
        <v>.</v>
      </c>
    </row>
    <row r="423" spans="1:1">
      <c r="A423" s="8" t="str">
        <f t="shared" si="8"/>
        <v>.</v>
      </c>
    </row>
    <row r="424" spans="1:1">
      <c r="A424" s="8" t="str">
        <f t="shared" si="8"/>
        <v>.</v>
      </c>
    </row>
    <row r="425" spans="1:1">
      <c r="A425" s="8" t="str">
        <f t="shared" si="8"/>
        <v>.</v>
      </c>
    </row>
    <row r="426" spans="1:1">
      <c r="A426" s="8" t="str">
        <f t="shared" si="8"/>
        <v>.</v>
      </c>
    </row>
    <row r="427" spans="1:1">
      <c r="A427" s="8" t="str">
        <f t="shared" si="8"/>
        <v>.</v>
      </c>
    </row>
    <row r="428" spans="1:1">
      <c r="A428" s="8" t="str">
        <f t="shared" si="8"/>
        <v>.</v>
      </c>
    </row>
    <row r="429" spans="1:1">
      <c r="A429" s="8" t="str">
        <f t="shared" si="8"/>
        <v>.</v>
      </c>
    </row>
    <row r="430" spans="1:1">
      <c r="A430" s="8" t="str">
        <f t="shared" si="8"/>
        <v>.</v>
      </c>
    </row>
    <row r="431" spans="1:1">
      <c r="A431" s="8" t="str">
        <f t="shared" si="8"/>
        <v>.</v>
      </c>
    </row>
    <row r="432" spans="1:1">
      <c r="A432" s="8" t="str">
        <f t="shared" si="8"/>
        <v>.</v>
      </c>
    </row>
    <row r="433" spans="1:1">
      <c r="A433" s="8" t="str">
        <f t="shared" si="8"/>
        <v>.</v>
      </c>
    </row>
    <row r="434" spans="1:1">
      <c r="A434" s="8" t="str">
        <f t="shared" si="8"/>
        <v>.</v>
      </c>
    </row>
    <row r="435" spans="1:1">
      <c r="A435" s="8" t="str">
        <f t="shared" si="8"/>
        <v>.</v>
      </c>
    </row>
    <row r="436" spans="1:1">
      <c r="A436" s="8" t="str">
        <f t="shared" si="8"/>
        <v>.</v>
      </c>
    </row>
    <row r="437" spans="1:1">
      <c r="A437" s="8" t="str">
        <f t="shared" si="8"/>
        <v>.</v>
      </c>
    </row>
    <row r="438" spans="1:1">
      <c r="A438" s="8" t="str">
        <f t="shared" si="8"/>
        <v>.</v>
      </c>
    </row>
    <row r="439" spans="1:1">
      <c r="A439" s="8" t="str">
        <f t="shared" si="8"/>
        <v>.</v>
      </c>
    </row>
    <row r="440" spans="1:1">
      <c r="A440" s="8" t="str">
        <f t="shared" si="8"/>
        <v>.</v>
      </c>
    </row>
    <row r="441" spans="1:1">
      <c r="A441" s="8" t="str">
        <f t="shared" si="8"/>
        <v>.</v>
      </c>
    </row>
    <row r="442" spans="1:1">
      <c r="A442" s="8" t="str">
        <f t="shared" si="8"/>
        <v>.</v>
      </c>
    </row>
    <row r="443" spans="1:1">
      <c r="A443" s="8" t="str">
        <f t="shared" si="8"/>
        <v>.</v>
      </c>
    </row>
    <row r="444" spans="1:1">
      <c r="A444" s="8" t="str">
        <f t="shared" si="8"/>
        <v>.</v>
      </c>
    </row>
    <row r="445" spans="1:1">
      <c r="A445" s="8" t="str">
        <f t="shared" si="8"/>
        <v>.</v>
      </c>
    </row>
    <row r="446" spans="1:1">
      <c r="A446" s="8" t="str">
        <f t="shared" si="8"/>
        <v>.</v>
      </c>
    </row>
    <row r="447" spans="1:1">
      <c r="A447" s="8" t="str">
        <f t="shared" si="8"/>
        <v>.</v>
      </c>
    </row>
    <row r="448" spans="1:1">
      <c r="A448" s="8" t="str">
        <f t="shared" si="8"/>
        <v>.</v>
      </c>
    </row>
    <row r="449" spans="1:1">
      <c r="A449" s="8" t="str">
        <f t="shared" si="8"/>
        <v>.</v>
      </c>
    </row>
    <row r="450" spans="1:1">
      <c r="A450" s="8" t="str">
        <f t="shared" si="8"/>
        <v>.</v>
      </c>
    </row>
    <row r="451" spans="1:1">
      <c r="A451" s="8" t="str">
        <f t="shared" si="8"/>
        <v>.</v>
      </c>
    </row>
    <row r="452" spans="1:1">
      <c r="A452" s="8" t="str">
        <f t="shared" si="8"/>
        <v>.</v>
      </c>
    </row>
    <row r="453" spans="1:1">
      <c r="A453" s="8" t="str">
        <f t="shared" ref="A453:A502" si="9">CONCATENATE(B453,".",C453)</f>
        <v>.</v>
      </c>
    </row>
    <row r="454" spans="1:1">
      <c r="A454" s="8" t="str">
        <f t="shared" si="9"/>
        <v>.</v>
      </c>
    </row>
    <row r="455" spans="1:1">
      <c r="A455" s="8" t="str">
        <f t="shared" si="9"/>
        <v>.</v>
      </c>
    </row>
    <row r="456" spans="1:1">
      <c r="A456" s="8" t="str">
        <f t="shared" si="9"/>
        <v>.</v>
      </c>
    </row>
    <row r="457" spans="1:1">
      <c r="A457" s="8" t="str">
        <f t="shared" si="9"/>
        <v>.</v>
      </c>
    </row>
    <row r="458" spans="1:1">
      <c r="A458" s="8" t="str">
        <f t="shared" si="9"/>
        <v>.</v>
      </c>
    </row>
    <row r="459" spans="1:1">
      <c r="A459" s="8" t="str">
        <f t="shared" si="9"/>
        <v>.</v>
      </c>
    </row>
    <row r="460" spans="1:1">
      <c r="A460" s="8" t="str">
        <f t="shared" si="9"/>
        <v>.</v>
      </c>
    </row>
    <row r="461" spans="1:1">
      <c r="A461" s="8" t="str">
        <f t="shared" si="9"/>
        <v>.</v>
      </c>
    </row>
    <row r="462" spans="1:1">
      <c r="A462" s="8" t="str">
        <f t="shared" si="9"/>
        <v>.</v>
      </c>
    </row>
    <row r="463" spans="1:1">
      <c r="A463" s="8" t="str">
        <f t="shared" si="9"/>
        <v>.</v>
      </c>
    </row>
    <row r="464" spans="1:1">
      <c r="A464" s="8" t="str">
        <f t="shared" si="9"/>
        <v>.</v>
      </c>
    </row>
    <row r="465" spans="1:1">
      <c r="A465" s="8" t="str">
        <f t="shared" si="9"/>
        <v>.</v>
      </c>
    </row>
    <row r="466" spans="1:1">
      <c r="A466" s="8" t="str">
        <f t="shared" si="9"/>
        <v>.</v>
      </c>
    </row>
    <row r="467" spans="1:1">
      <c r="A467" s="8" t="str">
        <f t="shared" si="9"/>
        <v>.</v>
      </c>
    </row>
    <row r="468" spans="1:1">
      <c r="A468" s="8" t="str">
        <f t="shared" si="9"/>
        <v>.</v>
      </c>
    </row>
    <row r="469" spans="1:1">
      <c r="A469" s="8" t="str">
        <f t="shared" si="9"/>
        <v>.</v>
      </c>
    </row>
    <row r="470" spans="1:1">
      <c r="A470" s="8" t="str">
        <f t="shared" si="9"/>
        <v>.</v>
      </c>
    </row>
    <row r="471" spans="1:1">
      <c r="A471" s="8" t="str">
        <f t="shared" si="9"/>
        <v>.</v>
      </c>
    </row>
    <row r="472" spans="1:1">
      <c r="A472" s="8" t="str">
        <f t="shared" si="9"/>
        <v>.</v>
      </c>
    </row>
    <row r="473" spans="1:1">
      <c r="A473" s="8" t="str">
        <f t="shared" si="9"/>
        <v>.</v>
      </c>
    </row>
    <row r="474" spans="1:1">
      <c r="A474" s="8" t="str">
        <f t="shared" si="9"/>
        <v>.</v>
      </c>
    </row>
    <row r="475" spans="1:1">
      <c r="A475" s="8" t="str">
        <f t="shared" si="9"/>
        <v>.</v>
      </c>
    </row>
    <row r="476" spans="1:1">
      <c r="A476" s="8" t="str">
        <f t="shared" si="9"/>
        <v>.</v>
      </c>
    </row>
    <row r="477" spans="1:1">
      <c r="A477" s="8" t="str">
        <f t="shared" si="9"/>
        <v>.</v>
      </c>
    </row>
    <row r="478" spans="1:1">
      <c r="A478" s="8" t="str">
        <f t="shared" si="9"/>
        <v>.</v>
      </c>
    </row>
    <row r="479" spans="1:1">
      <c r="A479" s="8" t="str">
        <f t="shared" si="9"/>
        <v>.</v>
      </c>
    </row>
    <row r="480" spans="1:1">
      <c r="A480" s="8" t="str">
        <f t="shared" si="9"/>
        <v>.</v>
      </c>
    </row>
    <row r="481" spans="1:1">
      <c r="A481" s="8" t="str">
        <f t="shared" si="9"/>
        <v>.</v>
      </c>
    </row>
    <row r="482" spans="1:1">
      <c r="A482" s="8" t="str">
        <f t="shared" si="9"/>
        <v>.</v>
      </c>
    </row>
    <row r="483" spans="1:1">
      <c r="A483" s="8" t="str">
        <f t="shared" si="9"/>
        <v>.</v>
      </c>
    </row>
    <row r="484" spans="1:1">
      <c r="A484" s="8" t="str">
        <f t="shared" si="9"/>
        <v>.</v>
      </c>
    </row>
    <row r="485" spans="1:1">
      <c r="A485" s="8" t="str">
        <f t="shared" si="9"/>
        <v>.</v>
      </c>
    </row>
    <row r="486" spans="1:1">
      <c r="A486" s="8" t="str">
        <f t="shared" si="9"/>
        <v>.</v>
      </c>
    </row>
    <row r="487" spans="1:1">
      <c r="A487" s="8" t="str">
        <f t="shared" si="9"/>
        <v>.</v>
      </c>
    </row>
    <row r="488" spans="1:1">
      <c r="A488" s="8" t="str">
        <f t="shared" si="9"/>
        <v>.</v>
      </c>
    </row>
    <row r="489" spans="1:1">
      <c r="A489" s="8" t="str">
        <f t="shared" si="9"/>
        <v>.</v>
      </c>
    </row>
    <row r="490" spans="1:1">
      <c r="A490" s="8" t="str">
        <f t="shared" si="9"/>
        <v>.</v>
      </c>
    </row>
    <row r="491" spans="1:1">
      <c r="A491" s="8" t="str">
        <f t="shared" si="9"/>
        <v>.</v>
      </c>
    </row>
    <row r="492" spans="1:1">
      <c r="A492" s="8" t="str">
        <f t="shared" si="9"/>
        <v>.</v>
      </c>
    </row>
    <row r="493" spans="1:1">
      <c r="A493" s="8" t="str">
        <f t="shared" si="9"/>
        <v>.</v>
      </c>
    </row>
    <row r="494" spans="1:1">
      <c r="A494" s="8" t="str">
        <f t="shared" si="9"/>
        <v>.</v>
      </c>
    </row>
    <row r="495" spans="1:1">
      <c r="A495" s="8" t="str">
        <f t="shared" si="9"/>
        <v>.</v>
      </c>
    </row>
    <row r="496" spans="1:1">
      <c r="A496" s="8" t="str">
        <f t="shared" si="9"/>
        <v>.</v>
      </c>
    </row>
    <row r="497" spans="1:1">
      <c r="A497" s="8" t="str">
        <f t="shared" si="9"/>
        <v>.</v>
      </c>
    </row>
    <row r="498" spans="1:1">
      <c r="A498" s="8" t="str">
        <f t="shared" si="9"/>
        <v>.</v>
      </c>
    </row>
    <row r="499" spans="1:1">
      <c r="A499" s="8" t="str">
        <f t="shared" si="9"/>
        <v>.</v>
      </c>
    </row>
    <row r="500" spans="1:1">
      <c r="A500" s="8" t="str">
        <f t="shared" si="9"/>
        <v>.</v>
      </c>
    </row>
    <row r="501" spans="1:1">
      <c r="A501" s="8" t="str">
        <f t="shared" si="9"/>
        <v>.</v>
      </c>
    </row>
    <row r="502" spans="1:1">
      <c r="A502" s="8" t="str">
        <f t="shared" si="9"/>
        <v>.</v>
      </c>
    </row>
  </sheetData>
  <autoFilter ref="A3:J502" xr:uid="{D820AC50-AE28-42B4-8159-0628CA22840A}"/>
  <mergeCells count="1">
    <mergeCell ref="A2:E2"/>
  </mergeCells>
  <hyperlinks>
    <hyperlink ref="D14" r:id="rId1" xr:uid="{ACA920EF-51E5-4CC0-A330-2C0EC8E28AB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rgb="FFCC99FF"/>
  </sheetPr>
  <dimension ref="A1:K529"/>
  <sheetViews>
    <sheetView tabSelected="1" zoomScale="80" zoomScaleNormal="80" workbookViewId="0">
      <pane ySplit="2" topLeftCell="A234" activePane="bottomLeft" state="frozen"/>
      <selection pane="bottomLeft" activeCell="F542" sqref="F540:F542"/>
    </sheetView>
  </sheetViews>
  <sheetFormatPr defaultRowHeight="14.5"/>
  <cols>
    <col min="1" max="1" width="26.26953125" style="22" customWidth="1"/>
    <col min="2" max="2" width="30.453125" style="1" customWidth="1"/>
    <col min="3" max="3" width="28.81640625" style="1" customWidth="1"/>
    <col min="4" max="4" width="38.54296875" style="1" customWidth="1"/>
    <col min="5" max="5" width="14" style="1" customWidth="1"/>
    <col min="6" max="6" width="29" style="1" customWidth="1"/>
    <col min="7" max="7" width="25.453125" style="1" customWidth="1"/>
    <col min="8" max="8" width="10.7265625" style="18" customWidth="1"/>
    <col min="9" max="9" width="11.54296875" style="1" customWidth="1"/>
    <col min="10" max="10" width="15.54296875" style="1" customWidth="1"/>
    <col min="11" max="11" width="85.7265625" style="1" customWidth="1"/>
  </cols>
  <sheetData>
    <row r="1" spans="1:11" ht="18.5">
      <c r="A1" s="466" t="s">
        <v>8489</v>
      </c>
      <c r="B1" s="8"/>
      <c r="C1" s="8"/>
      <c r="D1" s="8"/>
      <c r="E1"/>
      <c r="F1"/>
      <c r="G1"/>
      <c r="H1"/>
      <c r="I1"/>
      <c r="J1"/>
    </row>
    <row r="2" spans="1:11" s="3" customFormat="1" ht="29">
      <c r="A2" s="2" t="s">
        <v>5779</v>
      </c>
      <c r="B2" s="2" t="s">
        <v>5780</v>
      </c>
      <c r="C2" s="2" t="s">
        <v>5781</v>
      </c>
      <c r="D2" s="2" t="s">
        <v>5782</v>
      </c>
      <c r="E2" s="2" t="s">
        <v>5783</v>
      </c>
      <c r="F2" s="2" t="s">
        <v>5784</v>
      </c>
      <c r="G2" s="2" t="s">
        <v>5785</v>
      </c>
      <c r="H2" s="16" t="s">
        <v>5786</v>
      </c>
      <c r="I2" s="2" t="s">
        <v>5787</v>
      </c>
      <c r="J2" s="2" t="s">
        <v>5788</v>
      </c>
      <c r="K2" s="610"/>
    </row>
    <row r="3" spans="1:11" ht="43.5" hidden="1">
      <c r="A3" s="485" t="str">
        <f t="shared" ref="A3:A66" si="0">CONCATENATE(B3,".",C3)</f>
        <v>PDC desc.ENTITY</v>
      </c>
      <c r="B3" s="485" t="s">
        <v>8490</v>
      </c>
      <c r="C3" s="485" t="s">
        <v>781</v>
      </c>
      <c r="D3" s="485" t="s">
        <v>8491</v>
      </c>
      <c r="E3" s="485"/>
      <c r="F3" s="485"/>
      <c r="G3" s="485"/>
      <c r="H3" s="486"/>
      <c r="I3" s="485"/>
      <c r="J3" s="485"/>
      <c r="K3" s="487" t="str">
        <f t="shared" ref="K3:K9" si="1">"Data Element Group = "&amp;B3&amp;" || Data Element Name = "&amp;C3&amp;" || Definition = "&amp;D3&amp;" || Data Type = "&amp;E3&amp;" || Valid Values = "&amp;F3&amp;" || Example Values = "&amp;G3&amp;" || Required? = "&amp;H3&amp;" || Multiplicity = "&amp;I3&amp;" || CDE Public ID = "&amp;J3</f>
        <v xml:space="preserve">Data Element Group = PDC desc || Data Element Name = ENTITY || Definition = Record of a patient's background regarding cancer events of blood relatives. || Data Type =  || Valid Values =  || Example Values =  || Required? =  || Multiplicity =  || CDE Public ID = </v>
      </c>
    </row>
    <row r="4" spans="1:11" ht="43.5" hidden="1">
      <c r="A4" s="485" t="str">
        <f t="shared" si="0"/>
        <v>PDC.Aliquot.aliquot_id</v>
      </c>
      <c r="B4" s="485" t="s">
        <v>8492</v>
      </c>
      <c r="C4" s="485" t="s">
        <v>5907</v>
      </c>
      <c r="D4" s="485" t="s">
        <v>8493</v>
      </c>
      <c r="E4" s="485" t="s">
        <v>5793</v>
      </c>
      <c r="F4" s="485"/>
      <c r="G4" s="485"/>
      <c r="H4" s="486" t="s">
        <v>8494</v>
      </c>
      <c r="I4" s="485"/>
      <c r="J4" s="485"/>
      <c r="K4" s="487" t="str">
        <f t="shared" si="1"/>
        <v xml:space="preserve">Data Element Group = PDC.Aliquot || Data Element Name = aliquot_id || Definition = Primary key
 || Data Type = string || Valid Values =  || Example Values =  || Required? = TRUE
 || Multiplicity =  || CDE Public ID = </v>
      </c>
    </row>
    <row r="5" spans="1:11" ht="72.5" hidden="1">
      <c r="A5" s="485" t="str">
        <f t="shared" si="0"/>
        <v>PDC.Aliquot.aliquot_is_ref</v>
      </c>
      <c r="B5" s="485" t="s">
        <v>8492</v>
      </c>
      <c r="C5" s="485" t="s">
        <v>8495</v>
      </c>
      <c r="D5" s="485" t="s">
        <v>8496</v>
      </c>
      <c r="E5" s="485" t="s">
        <v>5793</v>
      </c>
      <c r="F5" s="485"/>
      <c r="G5" s="485"/>
      <c r="H5" s="488" t="s">
        <v>8494</v>
      </c>
      <c r="I5" s="485"/>
      <c r="J5" s="485"/>
      <c r="K5" s="487" t="str">
        <f t="shared" si="1"/>
        <v xml:space="preserve">Data Element Group = PDC.Aliquot || Data Element Name = aliquot_is_ref || Definition = A biospecimen entity which is used as a reference sample for determining relative protein abundances in labeling experiments. || Data Type = string || Valid Values =  || Example Values =  || Required? = TRUE
 || Multiplicity =  || CDE Public ID = </v>
      </c>
    </row>
    <row r="6" spans="1:11" ht="58" hidden="1">
      <c r="A6" s="485" t="str">
        <f t="shared" si="0"/>
        <v>PDC.Aliquot.aliquot_quantity</v>
      </c>
      <c r="B6" s="485" t="s">
        <v>8492</v>
      </c>
      <c r="C6" s="485" t="s">
        <v>6356</v>
      </c>
      <c r="D6" s="485" t="s">
        <v>6357</v>
      </c>
      <c r="E6" s="489" t="s">
        <v>8497</v>
      </c>
      <c r="F6" s="485"/>
      <c r="G6" s="485"/>
      <c r="H6" s="486" t="b">
        <v>0</v>
      </c>
      <c r="I6" s="485"/>
      <c r="J6" s="485"/>
      <c r="K6" s="487" t="str">
        <f t="shared" si="1"/>
        <v xml:space="preserve">Data Element Group = PDC.Aliquot || Data Element Name = aliquot_quantity || Definition = The quantity in micrograms (ug) of the aliquot(s) derived from the analyte(s) shipped for sequencing and characterization. || Data Type = double || Valid Values =  || Example Values =  || Required? = FALSE || Multiplicity =  || CDE Public ID = </v>
      </c>
    </row>
    <row r="7" spans="1:11" ht="58" hidden="1">
      <c r="A7" s="485" t="str">
        <f t="shared" si="0"/>
        <v>PDC.Aliquot.aliquot_submitter_id</v>
      </c>
      <c r="B7" s="485" t="s">
        <v>8492</v>
      </c>
      <c r="C7" s="485" t="s">
        <v>8498</v>
      </c>
      <c r="D7" s="485" t="s">
        <v>8499</v>
      </c>
      <c r="E7" s="485" t="s">
        <v>5793</v>
      </c>
      <c r="F7" s="485"/>
      <c r="G7" s="485"/>
      <c r="H7" s="486" t="s">
        <v>8494</v>
      </c>
      <c r="I7" s="485"/>
      <c r="J7" s="485"/>
      <c r="K7" s="487" t="str">
        <f t="shared" si="1"/>
        <v xml:space="preserve">Data Element Group = PDC.Aliquot || Data Element Name = aliquot_submitter_id || Definition = Unique
 || Data Type = string || Valid Values =  || Example Values =  || Required? = TRUE
 || Multiplicity =  || CDE Public ID = </v>
      </c>
    </row>
    <row r="8" spans="1:11" ht="58" hidden="1">
      <c r="A8" s="485" t="str">
        <f t="shared" si="0"/>
        <v>PDC.Aliquot.aliquot_volume</v>
      </c>
      <c r="B8" s="485" t="s">
        <v>8492</v>
      </c>
      <c r="C8" s="485" t="s">
        <v>6360</v>
      </c>
      <c r="D8" s="485" t="s">
        <v>6361</v>
      </c>
      <c r="E8" s="489" t="s">
        <v>8497</v>
      </c>
      <c r="F8" s="485"/>
      <c r="G8" s="485"/>
      <c r="H8" s="486" t="b">
        <v>0</v>
      </c>
      <c r="I8" s="485"/>
      <c r="J8" s="485"/>
      <c r="K8" s="487" t="str">
        <f t="shared" si="1"/>
        <v xml:space="preserve">Data Element Group = PDC.Aliquot || Data Element Name = aliquot_volume || Definition = The volume in microliters (ml) of the aliquot(s) derived from the analyte(s) shipped for sequencing and characterization. || Data Type = double || Valid Values =  || Example Values =  || Required? = FALSE || Multiplicity =  || CDE Public ID = </v>
      </c>
    </row>
    <row r="9" spans="1:11" ht="43.5" hidden="1">
      <c r="A9" s="485" t="str">
        <f t="shared" si="0"/>
        <v>PDC.Aliquot.amount</v>
      </c>
      <c r="B9" s="485" t="s">
        <v>8492</v>
      </c>
      <c r="C9" s="485" t="s">
        <v>6362</v>
      </c>
      <c r="D9" s="485" t="s">
        <v>8500</v>
      </c>
      <c r="E9" s="489" t="s">
        <v>8497</v>
      </c>
      <c r="F9" s="485"/>
      <c r="G9" s="485"/>
      <c r="H9" s="486" t="b">
        <v>0</v>
      </c>
      <c r="I9" s="485"/>
      <c r="J9" s="485"/>
      <c r="K9" s="487" t="str">
        <f t="shared" si="1"/>
        <v xml:space="preserve">Data Element Group = PDC.Aliquot || Data Element Name = amount || Definition = Weight in grams or volume in mL || Data Type = double || Valid Values =  || Example Values =  || Required? = FALSE || Multiplicity =  || CDE Public ID = </v>
      </c>
    </row>
    <row r="10" spans="1:11" ht="29" hidden="1">
      <c r="A10" s="485" t="str">
        <f t="shared" si="0"/>
        <v>PDC.Aliquot.Analyte</v>
      </c>
      <c r="B10" s="485" t="s">
        <v>8492</v>
      </c>
      <c r="C10" s="485" t="s">
        <v>5521</v>
      </c>
      <c r="D10" s="485" t="s">
        <v>8501</v>
      </c>
      <c r="E10" s="485" t="s">
        <v>8502</v>
      </c>
      <c r="F10" s="485"/>
      <c r="G10" s="485"/>
      <c r="H10" s="486" t="b">
        <v>1</v>
      </c>
      <c r="I10" s="485"/>
      <c r="J10" s="490"/>
      <c r="K10" s="487"/>
    </row>
    <row r="11" spans="1:11" ht="217.5" hidden="1">
      <c r="A11" s="485" t="str">
        <f t="shared" si="0"/>
        <v>PDC.Aliquot.analyte_type</v>
      </c>
      <c r="B11" s="485" t="s">
        <v>8492</v>
      </c>
      <c r="C11" s="485" t="s">
        <v>6364</v>
      </c>
      <c r="D11" s="485" t="s">
        <v>6365</v>
      </c>
      <c r="E11" s="485" t="s">
        <v>120</v>
      </c>
      <c r="F11" s="485" t="s">
        <v>6366</v>
      </c>
      <c r="G11" s="485"/>
      <c r="H11" s="486" t="b">
        <v>0</v>
      </c>
      <c r="I11" s="485"/>
      <c r="J11" s="491" t="s">
        <v>6368</v>
      </c>
      <c r="K11" s="487" t="str">
        <f t="shared" ref="K11:K17" si="2">"Data Element Group = "&amp;B11&amp;" || Data Element Name = "&amp;C11&amp;" || Definition = "&amp;D11&amp;" || Data Type = "&amp;E11&amp;" || Valid Values = "&amp;F11&amp;" || Example Values = "&amp;G11&amp;" || Required? = "&amp;H11&amp;" || Multiplicity = "&amp;I11&amp;" || CDE Public ID = "&amp;J11</f>
        <v>Data Element Group = PDC.Aliquot || Data Element Name = analyte_type || Definition = Text term that represents the kind of molecular specimen analyte. || Data Type = enum || Valid Values = cfDNA
DNA
EBV Immortalized Normal
FFPE DNA
FFPE RNA
GenomePlex (Rubicon) Amplified DNA
Nuclei RNA
Repli-G (Qiagen) DNA
Repli-G Pooled (Qiagen) DNA
Repli-G X (Qiagen) DNA
RNA
Total RNA || Example Values =  || Required? = FALSE || Multiplicity =  || CDE Public ID = 2513915 - caDSR</v>
      </c>
    </row>
    <row r="12" spans="1:11" ht="159.5" hidden="1">
      <c r="A12" s="485" t="str">
        <f t="shared" si="0"/>
        <v>PDC.Aliquot.analyte_type_id</v>
      </c>
      <c r="B12" s="485" t="s">
        <v>8492</v>
      </c>
      <c r="C12" s="485" t="s">
        <v>6369</v>
      </c>
      <c r="D12" s="485" t="s">
        <v>6370</v>
      </c>
      <c r="E12" s="485" t="s">
        <v>120</v>
      </c>
      <c r="F12" s="485" t="s">
        <v>6371</v>
      </c>
      <c r="G12" s="485"/>
      <c r="H12" s="486" t="b">
        <v>0</v>
      </c>
      <c r="I12" s="485"/>
      <c r="J12" s="322" t="s">
        <v>6373</v>
      </c>
      <c r="K12" s="487" t="str">
        <f t="shared" si="2"/>
        <v>Data Element Group = PDC.Aliquot || Data Element Name = analyte_type_id || Definition = A single letter code used to identify a type of molecular analyte. || Data Type = enum || Valid Values = D
E
G
H
R
S
T
W
X
Y || Example Values =  || Required? = FALSE || Multiplicity =  || CDE Public ID = 5432508 - caDSR</v>
      </c>
    </row>
    <row r="13" spans="1:11" ht="72.5" hidden="1">
      <c r="A13" s="485" t="str">
        <f t="shared" si="0"/>
        <v>PDC.Aliquot.concentration</v>
      </c>
      <c r="B13" s="485" t="s">
        <v>8492</v>
      </c>
      <c r="C13" s="485" t="s">
        <v>6374</v>
      </c>
      <c r="D13" s="485" t="s">
        <v>6375</v>
      </c>
      <c r="E13" s="489" t="s">
        <v>8497</v>
      </c>
      <c r="F13" s="485"/>
      <c r="G13" s="485"/>
      <c r="H13" s="486" t="b">
        <v>0</v>
      </c>
      <c r="I13" s="485"/>
      <c r="J13" s="322" t="s">
        <v>6376</v>
      </c>
      <c r="K13" s="487" t="str">
        <f t="shared" si="2"/>
        <v>Data Element Group = PDC.Aliquot || Data Element Name = concentration || Definition = Numeric value that represents the concentration of an analyte or aliquot extracted from the sample or sample portion, measured in milligrams per milliliter. || Data Type = double || Valid Values =  || Example Values =  || Required? = FALSE || Multiplicity =  || CDE Public ID = 5432594 - caDSR</v>
      </c>
    </row>
    <row r="14" spans="1:11" ht="58" hidden="1">
      <c r="A14" s="485" t="str">
        <f t="shared" si="0"/>
        <v>PDC.Aliquot.ENTITY</v>
      </c>
      <c r="B14" s="485" t="s">
        <v>8492</v>
      </c>
      <c r="C14" s="485" t="s">
        <v>781</v>
      </c>
      <c r="D14" s="485" t="s">
        <v>8503</v>
      </c>
      <c r="E14" s="485"/>
      <c r="F14" s="485"/>
      <c r="G14" s="485"/>
      <c r="H14" s="486"/>
      <c r="I14" s="485"/>
      <c r="J14" s="485"/>
      <c r="K14" s="487" t="str">
        <f t="shared" si="2"/>
        <v xml:space="preserve">Data Element Group = PDC.Aliquot || Data Element Name = ENTITY || Definition = Pertaining to a portion of the whole; any one of two or more samples of something, of the same volume or weight. || Data Type =  || Valid Values =  || Example Values =  || Required? =  || Multiplicity =  || CDE Public ID = </v>
      </c>
    </row>
    <row r="15" spans="1:11" ht="87" hidden="1">
      <c r="A15" s="485" t="str">
        <f t="shared" si="0"/>
        <v>PDC.Aliquot.pool</v>
      </c>
      <c r="B15" s="485" t="s">
        <v>8492</v>
      </c>
      <c r="C15" s="485" t="s">
        <v>8504</v>
      </c>
      <c r="D15" s="485" t="s">
        <v>8505</v>
      </c>
      <c r="E15" s="485" t="s">
        <v>120</v>
      </c>
      <c r="F15" s="485" t="s">
        <v>8156</v>
      </c>
      <c r="G15" s="485"/>
      <c r="H15" s="488" t="s">
        <v>8494</v>
      </c>
      <c r="I15" s="485"/>
      <c r="J15" s="485"/>
      <c r="K15" s="487" t="str">
        <f t="shared" si="2"/>
        <v xml:space="preserve">Data Element Group = PDC.Aliquot || Data Element Name = pool || Definition = Any biospecimen entity where multiple cases, samples or aliquots are combined to produce a reference. Sample pooling is commonly used for determining relative protein abundances in labeling experiments. || Data Type = enum || Valid Values = Yes
No || Example Values =  || Required? = TRUE
 || Multiplicity =  || CDE Public ID = </v>
      </c>
    </row>
    <row r="16" spans="1:11" ht="58" hidden="1">
      <c r="A16" s="485" t="str">
        <f t="shared" si="0"/>
        <v xml:space="preserve">PDC.Aliquot.Sample
</v>
      </c>
      <c r="B16" s="485" t="s">
        <v>8492</v>
      </c>
      <c r="C16" s="485" t="s">
        <v>8506</v>
      </c>
      <c r="D16" s="485" t="s">
        <v>8507</v>
      </c>
      <c r="E16" s="485" t="s">
        <v>8508</v>
      </c>
      <c r="F16" s="485"/>
      <c r="G16" s="485"/>
      <c r="H16" s="486" t="s">
        <v>8494</v>
      </c>
      <c r="I16" s="485"/>
      <c r="J16" s="485"/>
      <c r="K16" s="487" t="str">
        <f t="shared" si="2"/>
        <v xml:space="preserve">Data Element Group = PDC.Aliquot || Data Element Name = Sample
 || Definition = Aliquot references the Sample it is derived from. || Data Type = PDC.Sample || Valid Values =  || Example Values =  || Required? = TRUE
 || Multiplicity =  || CDE Public ID = </v>
      </c>
    </row>
    <row r="17" spans="1:11" ht="58" hidden="1">
      <c r="A17" s="485" t="str">
        <f t="shared" si="0"/>
        <v>PDC.Aliquot.status</v>
      </c>
      <c r="B17" s="485" t="s">
        <v>8492</v>
      </c>
      <c r="C17" s="485" t="s">
        <v>8509</v>
      </c>
      <c r="D17" s="485" t="s">
        <v>8510</v>
      </c>
      <c r="E17" s="485" t="s">
        <v>120</v>
      </c>
      <c r="F17" s="485" t="s">
        <v>8511</v>
      </c>
      <c r="G17" s="485"/>
      <c r="H17" s="486" t="b">
        <v>1</v>
      </c>
      <c r="I17" s="485"/>
      <c r="J17" s="485"/>
      <c r="K17" s="487" t="str">
        <f t="shared" si="2"/>
        <v xml:space="preserve">Data Element Group = PDC.Aliquot || Data Element Name = status || Definition = Specifies if the aliquot is qualified or disqualified for any reason. Usually the data releated to such aliquots are not used in the data analysis. || Data Type = enum || Valid Values = Qualified
Disqualified || Example Values =  || Required? = TRUE || Multiplicity =  || CDE Public ID = </v>
      </c>
    </row>
    <row r="18" spans="1:11" hidden="1">
      <c r="A18" s="485" t="str">
        <f t="shared" si="0"/>
        <v>PDC.Aliquot.study_id</v>
      </c>
      <c r="B18" s="485" t="s">
        <v>8492</v>
      </c>
      <c r="C18" s="485" t="s">
        <v>8512</v>
      </c>
      <c r="D18" s="485" t="s">
        <v>8513</v>
      </c>
      <c r="E18" s="485"/>
      <c r="F18" s="485"/>
      <c r="G18" s="485"/>
      <c r="H18" s="486"/>
      <c r="I18" s="485"/>
      <c r="J18" s="485"/>
      <c r="K18" s="487"/>
    </row>
    <row r="19" spans="1:11" ht="43.5" hidden="1">
      <c r="A19" s="485" t="str">
        <f t="shared" si="0"/>
        <v>PDC.AliquotRunMetadata.acquisition_file_name</v>
      </c>
      <c r="B19" s="485" t="s">
        <v>8514</v>
      </c>
      <c r="C19" s="485" t="s">
        <v>8515</v>
      </c>
      <c r="D19" s="485" t="s">
        <v>8516</v>
      </c>
      <c r="E19" s="485" t="s">
        <v>5793</v>
      </c>
      <c r="F19" s="485"/>
      <c r="G19" s="485"/>
      <c r="H19" s="486" t="b">
        <v>0</v>
      </c>
      <c r="I19" s="485"/>
      <c r="J19" s="485" t="s">
        <v>8517</v>
      </c>
      <c r="K19" s="487" t="str">
        <f t="shared" ref="K19:K64" si="3">"Data Element Group = "&amp;B19&amp;" || Data Element Name = "&amp;C19&amp;" || Definition = "&amp;D19&amp;" || Data Type = "&amp;E19&amp;" || Valid Values = "&amp;F19&amp;" || Example Values = "&amp;G19&amp;" || Required? = "&amp;H19&amp;" || Multiplicity = "&amp;I19&amp;" || CDE Public ID = "&amp;J19</f>
        <v>Data Element Group = PDC.AliquotRunMetadata || Data Element Name = acquisition_file_name || Definition = Representative file name for one of the raw data file from the run || Data Type = string || Valid Values =  || Example Values =  || Required? = FALSE || Multiplicity =  || CDE Public ID = -</v>
      </c>
    </row>
    <row r="20" spans="1:11" ht="43.5" hidden="1">
      <c r="A20" s="485" t="str">
        <f t="shared" si="0"/>
        <v>PDC.AliquotRunMetadata.Aliquot</v>
      </c>
      <c r="B20" s="485" t="s">
        <v>8514</v>
      </c>
      <c r="C20" s="485" t="s">
        <v>5522</v>
      </c>
      <c r="D20" s="485" t="s">
        <v>8518</v>
      </c>
      <c r="E20" s="485" t="s">
        <v>8492</v>
      </c>
      <c r="F20" s="485"/>
      <c r="G20" s="485"/>
      <c r="H20" s="486"/>
      <c r="I20" s="485"/>
      <c r="J20" s="485"/>
      <c r="K20" s="487" t="str">
        <f t="shared" si="3"/>
        <v xml:space="preserve">Data Element Group = PDC.AliquotRunMetadata || Data Element Name = Aliquot || Definition = FK || Data Type = PDC.Aliquot || Valid Values =  || Example Values =  || Required? =  || Multiplicity =  || CDE Public ID = </v>
      </c>
    </row>
    <row r="21" spans="1:11" ht="72.5" hidden="1">
      <c r="A21" s="485" t="str">
        <f t="shared" si="0"/>
        <v>PDC.AliquotRunMetadata.aliquot_run_metadata_id</v>
      </c>
      <c r="B21" s="485" t="s">
        <v>8514</v>
      </c>
      <c r="C21" s="485" t="s">
        <v>8519</v>
      </c>
      <c r="D21" s="485" t="s">
        <v>8520</v>
      </c>
      <c r="E21" s="485" t="s">
        <v>8521</v>
      </c>
      <c r="F21" s="485"/>
      <c r="G21" s="485"/>
      <c r="H21" s="486" t="s">
        <v>8494</v>
      </c>
      <c r="I21" s="485"/>
      <c r="J21" s="485"/>
      <c r="K21" s="487" t="str">
        <f t="shared" si="3"/>
        <v xml:space="preserve">Data Element Group = PDC.AliquotRunMetadata || Data Element Name = aliquot_run_metadata_id || Definition = KEY
 || Data Type = string
 || Valid Values =  || Example Values =  || Required? = TRUE
 || Multiplicity =  || CDE Public ID = </v>
      </c>
    </row>
    <row r="22" spans="1:11" ht="43.5" hidden="1">
      <c r="A22" s="485" t="str">
        <f t="shared" si="0"/>
        <v>PDC.AliquotRunMetadata.analyte</v>
      </c>
      <c r="B22" s="485" t="s">
        <v>8514</v>
      </c>
      <c r="C22" s="485" t="s">
        <v>8522</v>
      </c>
      <c r="D22" s="485" t="s">
        <v>8523</v>
      </c>
      <c r="E22" s="485" t="s">
        <v>5793</v>
      </c>
      <c r="F22" s="485"/>
      <c r="G22" s="485"/>
      <c r="H22" s="486" t="b">
        <v>0</v>
      </c>
      <c r="I22" s="485"/>
      <c r="J22" s="485" t="s">
        <v>8517</v>
      </c>
      <c r="K22" s="487" t="str">
        <f t="shared" si="3"/>
        <v>Data Element Group = PDC.AliquotRunMetadata || Data Element Name = analyte || Definition = Type of peptide or protein enrichment || Data Type = string || Valid Values =  || Example Values =  || Required? = FALSE || Multiplicity =  || CDE Public ID = -</v>
      </c>
    </row>
    <row r="23" spans="1:11" ht="58" hidden="1">
      <c r="A23" s="485" t="str">
        <f t="shared" si="0"/>
        <v>PDC.AliquotRunMetadata.condition</v>
      </c>
      <c r="B23" s="485" t="s">
        <v>8514</v>
      </c>
      <c r="C23" s="485" t="s">
        <v>8524</v>
      </c>
      <c r="D23" s="485" t="s">
        <v>8525</v>
      </c>
      <c r="E23" s="485" t="s">
        <v>5793</v>
      </c>
      <c r="F23" s="485"/>
      <c r="G23" s="485"/>
      <c r="H23" s="486" t="b">
        <v>0</v>
      </c>
      <c r="I23" s="485"/>
      <c r="J23" s="485" t="s">
        <v>8517</v>
      </c>
      <c r="K23" s="487" t="str">
        <f t="shared" si="3"/>
        <v>Data Element Group = PDC.AliquotRunMetadata || Data Element Name = condition || Definition = Biological condition (ex: disease state) of the cases(patients) from which the aliquots derived. || Data Type = string || Valid Values =  || Example Values =  || Required? = FALSE || Multiplicity =  || CDE Public ID = -</v>
      </c>
    </row>
    <row r="24" spans="1:11" ht="43.5" hidden="1">
      <c r="A24" s="485" t="str">
        <f t="shared" si="0"/>
        <v>PDC.AliquotRunMetadata.date</v>
      </c>
      <c r="B24" s="485" t="s">
        <v>8514</v>
      </c>
      <c r="C24" s="485" t="s">
        <v>8526</v>
      </c>
      <c r="D24" s="485" t="s">
        <v>8527</v>
      </c>
      <c r="E24" s="485" t="s">
        <v>5793</v>
      </c>
      <c r="F24" s="485"/>
      <c r="G24" s="485"/>
      <c r="H24" s="486" t="b">
        <v>0</v>
      </c>
      <c r="I24" s="485"/>
      <c r="J24" s="485" t="s">
        <v>8517</v>
      </c>
      <c r="K24" s="487" t="str">
        <f t="shared" si="3"/>
        <v>Data Element Group = PDC.AliquotRunMetadata || Data Element Name = date || Definition = Date of the data acquired from the mass spectrometry instrument || Data Type = string || Valid Values =  || Example Values =  || Required? = FALSE || Multiplicity =  || CDE Public ID = -</v>
      </c>
    </row>
    <row r="25" spans="1:11" ht="43.5" hidden="1">
      <c r="A25" s="485" t="str">
        <f t="shared" si="0"/>
        <v>PDC.AliquotRunMetadata.ENTITY</v>
      </c>
      <c r="B25" s="485" t="s">
        <v>8514</v>
      </c>
      <c r="C25" s="485" t="s">
        <v>781</v>
      </c>
      <c r="D25" s="485" t="s">
        <v>8528</v>
      </c>
      <c r="E25" s="485"/>
      <c r="F25" s="485"/>
      <c r="G25" s="485"/>
      <c r="H25" s="486"/>
      <c r="I25" s="485"/>
      <c r="J25" s="485"/>
      <c r="K25" s="487" t="str">
        <f t="shared" si="3"/>
        <v xml:space="preserve">Data Element Group = PDC.AliquotRunMetadata || Data Element Name = ENTITY || Definition = Experimental metadata describing how an aliquot was processed within a study. || Data Type =  || Valid Values =  || Example Values =  || Required? =  || Multiplicity =  || CDE Public ID = </v>
      </c>
    </row>
    <row r="26" spans="1:11" ht="43.5" hidden="1">
      <c r="A26" s="485" t="str">
        <f t="shared" si="0"/>
        <v>PDC.AliquotRunMetadata.experiment_number</v>
      </c>
      <c r="B26" s="485" t="s">
        <v>8514</v>
      </c>
      <c r="C26" s="485" t="s">
        <v>8529</v>
      </c>
      <c r="D26" s="485" t="s">
        <v>8530</v>
      </c>
      <c r="E26" s="485" t="s">
        <v>5793</v>
      </c>
      <c r="F26" s="485"/>
      <c r="G26" s="485"/>
      <c r="H26" s="486" t="b">
        <v>0</v>
      </c>
      <c r="I26" s="485"/>
      <c r="J26" s="485" t="s">
        <v>8517</v>
      </c>
      <c r="K26" s="487" t="str">
        <f t="shared" si="3"/>
        <v>Data Element Group = PDC.AliquotRunMetadata || Data Element Name = experiment_number || Definition = Number associated with a specific run of the experiment || Data Type = string || Valid Values =  || Example Values =  || Required? = FALSE || Multiplicity =  || CDE Public ID = -</v>
      </c>
    </row>
    <row r="27" spans="1:11" ht="43.5" hidden="1">
      <c r="A27" s="485" t="str">
        <f t="shared" si="0"/>
        <v>PDC.AliquotRunMetadata.experiment_type</v>
      </c>
      <c r="B27" s="485" t="s">
        <v>8514</v>
      </c>
      <c r="C27" s="485" t="s">
        <v>8531</v>
      </c>
      <c r="D27" s="485" t="s">
        <v>8532</v>
      </c>
      <c r="E27" s="485" t="s">
        <v>5793</v>
      </c>
      <c r="F27" s="485"/>
      <c r="G27" s="485"/>
      <c r="H27" s="486" t="b">
        <v>0</v>
      </c>
      <c r="I27" s="485"/>
      <c r="J27" s="485" t="s">
        <v>8517</v>
      </c>
      <c r="K27" s="487" t="str">
        <f t="shared" si="3"/>
        <v>Data Element Group = PDC.AliquotRunMetadata || Data Element Name = experiment_type || Definition = General strategy used for differential analysis || Data Type = string || Valid Values =  || Example Values =  || Required? = FALSE || Multiplicity =  || CDE Public ID = -</v>
      </c>
    </row>
    <row r="28" spans="1:11" ht="43.5" hidden="1">
      <c r="A28" s="485" t="str">
        <f t="shared" si="0"/>
        <v>PDC.AliquotRunMetadata.fraction</v>
      </c>
      <c r="B28" s="485" t="s">
        <v>8514</v>
      </c>
      <c r="C28" s="485" t="s">
        <v>8533</v>
      </c>
      <c r="D28" s="485" t="s">
        <v>8534</v>
      </c>
      <c r="E28" s="485" t="s">
        <v>5793</v>
      </c>
      <c r="F28" s="485"/>
      <c r="G28" s="485"/>
      <c r="H28" s="486" t="b">
        <v>0</v>
      </c>
      <c r="I28" s="485"/>
      <c r="J28" s="485" t="s">
        <v>8517</v>
      </c>
      <c r="K28" s="487" t="str">
        <f t="shared" si="3"/>
        <v>Data Element Group = PDC.AliquotRunMetadata || Data Element Name = fraction || Definition = Number of fractions in the experimental run || Data Type = string || Valid Values =  || Example Values =  || Required? = FALSE || Multiplicity =  || CDE Public ID = -</v>
      </c>
    </row>
    <row r="29" spans="1:11" ht="43.5" hidden="1">
      <c r="A29" s="485" t="str">
        <f t="shared" si="0"/>
        <v>PDC.AliquotRunMetadata.instrument</v>
      </c>
      <c r="B29" s="485" t="s">
        <v>8514</v>
      </c>
      <c r="C29" s="485" t="s">
        <v>8535</v>
      </c>
      <c r="D29" s="485" t="s">
        <v>8536</v>
      </c>
      <c r="E29" s="485" t="s">
        <v>5793</v>
      </c>
      <c r="F29" s="485"/>
      <c r="G29" s="485"/>
      <c r="H29" s="486" t="b">
        <v>0</v>
      </c>
      <c r="I29" s="485"/>
      <c r="J29" s="485" t="s">
        <v>8517</v>
      </c>
      <c r="K29" s="487" t="str">
        <f t="shared" si="3"/>
        <v>Data Element Group = PDC.AliquotRunMetadata || Data Element Name = instrument || Definition = Make and model of the mass spectrometry instrument || Data Type = string || Valid Values =  || Example Values =  || Required? = FALSE || Multiplicity =  || CDE Public ID = -</v>
      </c>
    </row>
    <row r="30" spans="1:11" ht="43.5" hidden="1">
      <c r="A30" s="485" t="str">
        <f t="shared" si="0"/>
        <v>PDC.AliquotRunMetadata.label</v>
      </c>
      <c r="B30" s="485" t="s">
        <v>8514</v>
      </c>
      <c r="C30" s="485" t="s">
        <v>8537</v>
      </c>
      <c r="D30" s="485" t="s">
        <v>8538</v>
      </c>
      <c r="E30" s="485" t="s">
        <v>5793</v>
      </c>
      <c r="F30" s="485"/>
      <c r="G30" s="485"/>
      <c r="H30" s="486" t="b">
        <v>0</v>
      </c>
      <c r="I30" s="485"/>
      <c r="J30" s="485" t="s">
        <v>8517</v>
      </c>
      <c r="K30" s="487" t="str">
        <f t="shared" si="3"/>
        <v>Data Element Group = PDC.AliquotRunMetadata || Data Element Name = label || Definition = Reagent used for isobaric labeling or label-free || Data Type = string || Valid Values =  || Example Values =  || Required? = FALSE || Multiplicity =  || CDE Public ID = -</v>
      </c>
    </row>
    <row r="31" spans="1:11" ht="43.5" hidden="1">
      <c r="A31" s="485" t="str">
        <f t="shared" si="0"/>
        <v>PDC.AliquotRunMetadata.operator</v>
      </c>
      <c r="B31" s="485" t="s">
        <v>8514</v>
      </c>
      <c r="C31" s="485" t="s">
        <v>8539</v>
      </c>
      <c r="D31" s="485" t="s">
        <v>8540</v>
      </c>
      <c r="E31" s="485" t="s">
        <v>5793</v>
      </c>
      <c r="F31" s="485"/>
      <c r="G31" s="485"/>
      <c r="H31" s="486" t="b">
        <v>0</v>
      </c>
      <c r="I31" s="485"/>
      <c r="J31" s="485" t="s">
        <v>8517</v>
      </c>
      <c r="K31" s="487" t="str">
        <f t="shared" si="3"/>
        <v>Data Element Group = PDC.AliquotRunMetadata || Data Element Name = operator || Definition = Mass Spectrometry instrument operator || Data Type = string || Valid Values =  || Example Values =  || Required? = FALSE || Multiplicity =  || CDE Public ID = -</v>
      </c>
    </row>
    <row r="32" spans="1:11" ht="43.5" hidden="1">
      <c r="A32" s="485" t="str">
        <f t="shared" si="0"/>
        <v>PDC.AliquotRunMetadata.protocol</v>
      </c>
      <c r="B32" s="485" t="s">
        <v>8514</v>
      </c>
      <c r="C32" s="485" t="s">
        <v>5475</v>
      </c>
      <c r="D32" s="485" t="s">
        <v>8541</v>
      </c>
      <c r="E32" s="485" t="s">
        <v>5793</v>
      </c>
      <c r="F32" s="485"/>
      <c r="G32" s="485"/>
      <c r="H32" s="486" t="b">
        <v>0</v>
      </c>
      <c r="I32" s="485"/>
      <c r="J32" s="485" t="s">
        <v>8517</v>
      </c>
      <c r="K32" s="487" t="str">
        <f t="shared" si="3"/>
        <v>Data Element Group = PDC.AliquotRunMetadata || Data Element Name = protocol || Definition = Name of the protocol used to run the experiment || Data Type = string || Valid Values =  || Example Values =  || Required? = FALSE || Multiplicity =  || CDE Public ID = -</v>
      </c>
    </row>
    <row r="33" spans="1:11" ht="43.5" hidden="1">
      <c r="A33" s="485" t="str">
        <f t="shared" si="0"/>
        <v>PDC.AliquotRunMetadata.replicate_number</v>
      </c>
      <c r="B33" s="485" t="s">
        <v>8514</v>
      </c>
      <c r="C33" s="485" t="s">
        <v>8542</v>
      </c>
      <c r="D33" s="485" t="s">
        <v>8543</v>
      </c>
      <c r="E33" s="485" t="s">
        <v>5793</v>
      </c>
      <c r="F33" s="485"/>
      <c r="G33" s="485"/>
      <c r="H33" s="486" t="b">
        <v>0</v>
      </c>
      <c r="I33" s="485"/>
      <c r="J33" s="485" t="s">
        <v>8517</v>
      </c>
      <c r="K33" s="487" t="str">
        <f t="shared" si="3"/>
        <v>Data Element Group = PDC.AliquotRunMetadata || Data Element Name = replicate_number || Definition = Replicate number, if applicable || Data Type = string || Valid Values =  || Example Values =  || Required? = FALSE || Multiplicity =  || CDE Public ID = -</v>
      </c>
    </row>
    <row r="34" spans="1:11" ht="43.5" hidden="1">
      <c r="A34" s="485" t="str">
        <f t="shared" si="0"/>
        <v xml:space="preserve">PDC.AliquotRunMetadata.Study
</v>
      </c>
      <c r="B34" s="485" t="s">
        <v>8514</v>
      </c>
      <c r="C34" s="485" t="s">
        <v>8544</v>
      </c>
      <c r="D34" s="485" t="s">
        <v>8518</v>
      </c>
      <c r="E34" s="485" t="s">
        <v>8545</v>
      </c>
      <c r="F34" s="485"/>
      <c r="G34" s="485"/>
      <c r="H34" s="486"/>
      <c r="I34" s="485"/>
      <c r="J34" s="485"/>
      <c r="K34" s="487" t="str">
        <f t="shared" si="3"/>
        <v xml:space="preserve">Data Element Group = PDC.AliquotRunMetadata || Data Element Name = Study
 || Definition = FK || Data Type = PDC.Study || Valid Values =  || Example Values =  || Required? =  || Multiplicity =  || CDE Public ID = </v>
      </c>
    </row>
    <row r="35" spans="1:11" ht="43.5" hidden="1">
      <c r="A35" s="485" t="str">
        <f t="shared" si="0"/>
        <v>PDC.AliquotRunMetadata.StudyRunMetadata</v>
      </c>
      <c r="B35" s="485" t="s">
        <v>8514</v>
      </c>
      <c r="C35" s="485" t="s">
        <v>8546</v>
      </c>
      <c r="D35" s="485" t="s">
        <v>8518</v>
      </c>
      <c r="E35" s="485" t="s">
        <v>8547</v>
      </c>
      <c r="F35" s="485"/>
      <c r="G35" s="485"/>
      <c r="H35" s="486"/>
      <c r="I35" s="485"/>
      <c r="J35" s="485"/>
      <c r="K35" s="487" t="str">
        <f t="shared" si="3"/>
        <v xml:space="preserve">Data Element Group = PDC.AliquotRunMetadata || Data Element Name = StudyRunMetadata || Definition = FK || Data Type = PDC.StudyRunMetadata || Valid Values =  || Example Values =  || Required? =  || Multiplicity =  || CDE Public ID = </v>
      </c>
    </row>
    <row r="36" spans="1:11" ht="58" hidden="1">
      <c r="A36" s="485" t="str">
        <f t="shared" si="0"/>
        <v>PDC.Analyte.a260_a280_ratio</v>
      </c>
      <c r="B36" s="485" t="s">
        <v>8502</v>
      </c>
      <c r="C36" s="485" t="s">
        <v>6431</v>
      </c>
      <c r="D36" s="485" t="s">
        <v>6432</v>
      </c>
      <c r="E36" s="489" t="s">
        <v>5852</v>
      </c>
      <c r="F36" s="485"/>
      <c r="G36" s="485"/>
      <c r="H36" s="486" t="b">
        <v>0</v>
      </c>
      <c r="I36" s="485"/>
      <c r="J36" s="322" t="s">
        <v>6433</v>
      </c>
      <c r="K36" s="487" t="str">
        <f t="shared" si="3"/>
        <v>Data Element Group = PDC.Analyte || Data Element Name = a260_a280_ratio || Definition = Numeric value that represents the sample ratio of nucleic acid absorbance at 260 nm and 280 nm, used to determine a measure of DNA purity. || Data Type = integer || Valid Values =  || Example Values =  || Required? = FALSE || Multiplicity =  || CDE Public ID = 5432595 - caDSR</v>
      </c>
    </row>
    <row r="37" spans="1:11" ht="43.5" hidden="1">
      <c r="A37" s="485" t="str">
        <f t="shared" si="0"/>
        <v>PDC.Analyte.amount</v>
      </c>
      <c r="B37" s="485" t="s">
        <v>8502</v>
      </c>
      <c r="C37" s="485" t="s">
        <v>6362</v>
      </c>
      <c r="D37" s="485" t="s">
        <v>8500</v>
      </c>
      <c r="E37" s="489" t="s">
        <v>5852</v>
      </c>
      <c r="F37" s="485"/>
      <c r="G37" s="485"/>
      <c r="H37" s="486" t="b">
        <v>0</v>
      </c>
      <c r="I37" s="485"/>
      <c r="J37" s="485"/>
      <c r="K37" s="487" t="str">
        <f t="shared" si="3"/>
        <v xml:space="preserve">Data Element Group = PDC.Analyte || Data Element Name = amount || Definition = Weight in grams or volume in mL || Data Type = integer || Valid Values =  || Example Values =  || Required? = FALSE || Multiplicity =  || CDE Public ID = </v>
      </c>
    </row>
    <row r="38" spans="1:11" ht="43.5" hidden="1">
      <c r="A38" s="485" t="str">
        <f t="shared" si="0"/>
        <v>PDC.Analyte.analyte_id</v>
      </c>
      <c r="B38" s="485" t="s">
        <v>8502</v>
      </c>
      <c r="C38" s="485" t="s">
        <v>8548</v>
      </c>
      <c r="D38" s="485" t="s">
        <v>8549</v>
      </c>
      <c r="E38" s="485" t="s">
        <v>5793</v>
      </c>
      <c r="F38" s="485"/>
      <c r="G38" s="485"/>
      <c r="H38" s="486"/>
      <c r="I38" s="485"/>
      <c r="J38" s="485"/>
      <c r="K38" s="487" t="str">
        <f t="shared" si="3"/>
        <v xml:space="preserve">Data Element Group = PDC.Analyte || Data Element Name = analyte_id || Definition = KEY || Data Type = string || Valid Values =  || Example Values =  || Required? =  || Multiplicity =  || CDE Public ID = </v>
      </c>
    </row>
    <row r="39" spans="1:11" ht="58" hidden="1">
      <c r="A39" s="485" t="str">
        <f t="shared" si="0"/>
        <v>PDC.Analyte.analyte_quantity</v>
      </c>
      <c r="B39" s="485" t="s">
        <v>8502</v>
      </c>
      <c r="C39" s="485" t="s">
        <v>6434</v>
      </c>
      <c r="D39" s="485" t="s">
        <v>6435</v>
      </c>
      <c r="E39" s="489" t="s">
        <v>5852</v>
      </c>
      <c r="F39" s="485"/>
      <c r="G39" s="485"/>
      <c r="H39" s="486" t="b">
        <v>0</v>
      </c>
      <c r="I39" s="485"/>
      <c r="J39" s="485"/>
      <c r="K39" s="487" t="str">
        <f t="shared" si="3"/>
        <v xml:space="preserve">Data Element Group = PDC.Analyte || Data Element Name = analyte_quantity || Definition = The quantity in micrograms (ug) of the analyte(s) derived from the analyte(s) shipped for sequencing and characterization. || Data Type = integer || Valid Values =  || Example Values =  || Required? = FALSE || Multiplicity =  || CDE Public ID = </v>
      </c>
    </row>
    <row r="40" spans="1:11" ht="43.5" hidden="1">
      <c r="A40" s="485" t="str">
        <f t="shared" si="0"/>
        <v>PDC.Analyte.analyte_submitter_id</v>
      </c>
      <c r="B40" s="485" t="s">
        <v>8502</v>
      </c>
      <c r="C40" s="485" t="s">
        <v>8550</v>
      </c>
      <c r="D40" s="485" t="s">
        <v>8549</v>
      </c>
      <c r="E40" s="485" t="s">
        <v>5793</v>
      </c>
      <c r="F40" s="485"/>
      <c r="G40" s="485"/>
      <c r="H40" s="486"/>
      <c r="I40" s="485"/>
      <c r="J40" s="485"/>
      <c r="K40" s="487" t="str">
        <f t="shared" si="3"/>
        <v xml:space="preserve">Data Element Group = PDC.Analyte || Data Element Name = analyte_submitter_id || Definition = KEY || Data Type = string || Valid Values =  || Example Values =  || Required? =  || Multiplicity =  || CDE Public ID = </v>
      </c>
    </row>
    <row r="41" spans="1:11" ht="203" hidden="1">
      <c r="A41" s="485" t="str">
        <f t="shared" si="0"/>
        <v>PDC.Analyte.analyte_type</v>
      </c>
      <c r="B41" s="485" t="s">
        <v>8502</v>
      </c>
      <c r="C41" s="485" t="s">
        <v>6364</v>
      </c>
      <c r="D41" s="485" t="s">
        <v>6365</v>
      </c>
      <c r="E41" s="485" t="s">
        <v>120</v>
      </c>
      <c r="F41" s="485" t="s">
        <v>8551</v>
      </c>
      <c r="G41" s="485"/>
      <c r="H41" s="486" t="b">
        <v>1</v>
      </c>
      <c r="I41" s="485"/>
      <c r="J41" s="322" t="s">
        <v>6368</v>
      </c>
      <c r="K41" s="487" t="str">
        <f t="shared" si="3"/>
        <v>Data Element Group = PDC.Analyte || Data Element Name = analyte_type || Definition = Text term that represents the kind of molecular specimen analyte. || Data Type = enum || Valid Values = DNA
EBV Immortalized Normal
FFPE DNA
FFPE RNA
GenomePlex (Rubicon) Amplified DNA
Repli-G (Qiagen) DNA
Repli-G Pooled (Qiagen) DNA
Repli-G X (Qiagen) DNA
RNA
Total RNA
cfDNA
Nuclei RNA || Example Values =  || Required? = TRUE || Multiplicity =  || CDE Public ID = 2513915 - caDSR</v>
      </c>
    </row>
    <row r="42" spans="1:11" ht="159.5" hidden="1">
      <c r="A42" s="485" t="str">
        <f t="shared" si="0"/>
        <v>PDC.Analyte.analyte_type_id</v>
      </c>
      <c r="B42" s="485" t="s">
        <v>8502</v>
      </c>
      <c r="C42" s="485" t="s">
        <v>6369</v>
      </c>
      <c r="D42" s="485" t="s">
        <v>6370</v>
      </c>
      <c r="E42" s="485" t="s">
        <v>120</v>
      </c>
      <c r="F42" s="485" t="s">
        <v>6371</v>
      </c>
      <c r="G42" s="485"/>
      <c r="H42" s="486" t="b">
        <v>0</v>
      </c>
      <c r="I42" s="485"/>
      <c r="J42" s="322" t="s">
        <v>6373</v>
      </c>
      <c r="K42" s="487" t="str">
        <f t="shared" si="3"/>
        <v>Data Element Group = PDC.Analyte || Data Element Name = analyte_type_id || Definition = A single letter code used to identify a type of molecular analyte. || Data Type = enum || Valid Values = D
E
G
H
R
S
T
W
X
Y || Example Values =  || Required? = FALSE || Multiplicity =  || CDE Public ID = 5432508 - caDSR</v>
      </c>
    </row>
    <row r="43" spans="1:11" ht="58" hidden="1">
      <c r="A43" s="485" t="str">
        <f t="shared" si="0"/>
        <v>PDC.Analyte.analyte_volume</v>
      </c>
      <c r="B43" s="485" t="s">
        <v>8502</v>
      </c>
      <c r="C43" s="485" t="s">
        <v>6438</v>
      </c>
      <c r="D43" s="485" t="s">
        <v>6361</v>
      </c>
      <c r="E43" s="489" t="s">
        <v>5852</v>
      </c>
      <c r="F43" s="485"/>
      <c r="G43" s="485"/>
      <c r="H43" s="486" t="b">
        <v>0</v>
      </c>
      <c r="I43" s="485"/>
      <c r="J43" s="485"/>
      <c r="K43" s="487" t="str">
        <f t="shared" si="3"/>
        <v xml:space="preserve">Data Element Group = PDC.Analyte || Data Element Name = analyte_volume || Definition = The volume in microliters (ml) of the aliquot(s) derived from the analyte(s) shipped for sequencing and characterization. || Data Type = integer || Valid Values =  || Example Values =  || Required? = FALSE || Multiplicity =  || CDE Public ID = </v>
      </c>
    </row>
    <row r="44" spans="1:11" ht="72.5" hidden="1">
      <c r="A44" s="485" t="str">
        <f t="shared" si="0"/>
        <v>PDC.Analyte.concentration</v>
      </c>
      <c r="B44" s="485" t="s">
        <v>8502</v>
      </c>
      <c r="C44" s="485" t="s">
        <v>6374</v>
      </c>
      <c r="D44" s="485" t="s">
        <v>6375</v>
      </c>
      <c r="E44" s="489" t="s">
        <v>5852</v>
      </c>
      <c r="F44" s="485"/>
      <c r="G44" s="485"/>
      <c r="H44" s="486" t="b">
        <v>0</v>
      </c>
      <c r="I44" s="485"/>
      <c r="J44" s="322" t="s">
        <v>6376</v>
      </c>
      <c r="K44" s="487" t="str">
        <f t="shared" si="3"/>
        <v>Data Element Group = PDC.Analyte || Data Element Name = concentration || Definition = Numeric value that represents the concentration of an analyte or aliquot extracted from the sample or sample portion, measured in milligrams per milliliter. || Data Type = integer || Valid Values =  || Example Values =  || Required? = FALSE || Multiplicity =  || CDE Public ID = 5432594 - caDSR</v>
      </c>
    </row>
    <row r="45" spans="1:11" ht="58" hidden="1">
      <c r="A45" s="485" t="str">
        <f t="shared" si="0"/>
        <v>PDC.Analyte.ENTITY</v>
      </c>
      <c r="B45" s="485" t="s">
        <v>8502</v>
      </c>
      <c r="C45" s="485" t="s">
        <v>781</v>
      </c>
      <c r="D45" s="485" t="s">
        <v>8552</v>
      </c>
      <c r="E45" s="485"/>
      <c r="F45" s="485"/>
      <c r="G45" s="485"/>
      <c r="H45" s="486"/>
      <c r="I45" s="485"/>
      <c r="J45" s="485"/>
      <c r="K45" s="487" t="str">
        <f t="shared" si="3"/>
        <v xml:space="preserve">Data Element Group = PDC.Analyte || Data Element Name = ENTITY || Definition = A liquid bulk product produced according to specified lab protocols, from a sample or analyte, intended for further analysis. || Data Type =  || Valid Values =  || Example Values =  || Required? =  || Multiplicity =  || CDE Public ID = </v>
      </c>
    </row>
    <row r="46" spans="1:11" ht="116" hidden="1">
      <c r="A46" s="485" t="str">
        <f t="shared" si="0"/>
        <v>PDC.Analyte.normal_tumor_genotype_snp_match</v>
      </c>
      <c r="B46" s="485" t="s">
        <v>8502</v>
      </c>
      <c r="C46" s="485" t="s">
        <v>6444</v>
      </c>
      <c r="D46" s="485" t="s">
        <v>6445</v>
      </c>
      <c r="E46" s="485" t="s">
        <v>120</v>
      </c>
      <c r="F46" s="485" t="s">
        <v>6446</v>
      </c>
      <c r="G46" s="485"/>
      <c r="H46" s="486" t="b">
        <v>0</v>
      </c>
      <c r="I46" s="485"/>
      <c r="J46" s="321" t="s">
        <v>6448</v>
      </c>
      <c r="K46" s="487" t="str">
        <f t="shared" si="3"/>
        <v>Data Element Group = PDC.Analyte || Data Element Name = normal_tumor_genotype_snp_match || Definition = Text term that represents whether or not the genotype of the normal tumor matches or if the data is not available. || Data Type = enum || Valid Values = Yes
No
Unknown
Not Reported
Not Allowed To Collect || Example Values =  || Required? = FALSE || Multiplicity =  || CDE Public ID = 4588156 - caDSR</v>
      </c>
    </row>
    <row r="47" spans="1:11" ht="43.5" hidden="1">
      <c r="A47" s="485" t="str">
        <f t="shared" si="0"/>
        <v>PDC.Analyte.Portion</v>
      </c>
      <c r="B47" s="485" t="s">
        <v>8502</v>
      </c>
      <c r="C47" s="485" t="s">
        <v>5459</v>
      </c>
      <c r="D47" s="485" t="s">
        <v>8553</v>
      </c>
      <c r="E47" s="485" t="s">
        <v>8554</v>
      </c>
      <c r="F47" s="485"/>
      <c r="G47" s="485"/>
      <c r="H47" s="486" t="b">
        <v>1</v>
      </c>
      <c r="I47" s="485"/>
      <c r="J47" s="485"/>
      <c r="K47" s="487" t="str">
        <f t="shared" si="3"/>
        <v xml:space="preserve">Data Element Group = PDC.Analyte || Data Element Name = Portion || Definition = Analyte references the Portion it is derived from. || Data Type = PDC.Portion || Valid Values =  || Example Values =  || Required? = TRUE || Multiplicity =  || CDE Public ID = </v>
      </c>
    </row>
    <row r="48" spans="1:11" ht="58" hidden="1">
      <c r="A48" s="485" t="str">
        <f t="shared" si="0"/>
        <v>PDC.Analyte.ribosomal_rna_28s_16s_ratio</v>
      </c>
      <c r="B48" s="485" t="s">
        <v>8502</v>
      </c>
      <c r="C48" s="485" t="s">
        <v>6449</v>
      </c>
      <c r="D48" s="485" t="s">
        <v>6450</v>
      </c>
      <c r="E48" s="489" t="s">
        <v>5852</v>
      </c>
      <c r="F48" s="485"/>
      <c r="G48" s="485"/>
      <c r="H48" s="486" t="b">
        <v>0</v>
      </c>
      <c r="I48" s="485"/>
      <c r="J48" s="485"/>
      <c r="K48" s="487" t="str">
        <f t="shared" si="3"/>
        <v xml:space="preserve">Data Element Group = PDC.Analyte || Data Element Name = ribosomal_rna_28s_16s_ratio || Definition = The 28S/18S ribosomal RNA band ratio used to assess the quality of total RNA. || Data Type = integer || Valid Values =  || Example Values =  || Required? = FALSE || Multiplicity =  || CDE Public ID = </v>
      </c>
    </row>
    <row r="49" spans="1:11" ht="43.5" hidden="1">
      <c r="A49" s="485" t="str">
        <f t="shared" si="0"/>
        <v>PDC.Analyte.Sample</v>
      </c>
      <c r="B49" s="485" t="s">
        <v>8502</v>
      </c>
      <c r="C49" s="485" t="s">
        <v>5458</v>
      </c>
      <c r="D49" s="485" t="s">
        <v>8555</v>
      </c>
      <c r="E49" s="485" t="s">
        <v>8508</v>
      </c>
      <c r="F49" s="485"/>
      <c r="G49" s="485"/>
      <c r="H49" s="486" t="b">
        <v>1</v>
      </c>
      <c r="I49" s="485"/>
      <c r="J49" s="485"/>
      <c r="K49" s="487" t="str">
        <f t="shared" si="3"/>
        <v xml:space="preserve">Data Element Group = PDC.Analyte || Data Element Name = Sample || Definition = Analyte references the Sample it is derived from. || Data Type = PDC.Sample || Valid Values =  || Example Values =  || Required? = TRUE || Multiplicity =  || CDE Public ID = </v>
      </c>
    </row>
    <row r="50" spans="1:11" ht="58" hidden="1">
      <c r="A50" s="485" t="str">
        <f t="shared" si="0"/>
        <v>PDC.Analyte.spectrophotometer_method</v>
      </c>
      <c r="B50" s="485" t="s">
        <v>8502</v>
      </c>
      <c r="C50" s="485" t="s">
        <v>6454</v>
      </c>
      <c r="D50" s="485" t="s">
        <v>6455</v>
      </c>
      <c r="E50" s="485" t="s">
        <v>5793</v>
      </c>
      <c r="F50" s="485"/>
      <c r="G50" s="485"/>
      <c r="H50" s="486" t="b">
        <v>0</v>
      </c>
      <c r="I50" s="485"/>
      <c r="J50" s="322" t="s">
        <v>6456</v>
      </c>
      <c r="K50" s="487" t="str">
        <f t="shared" si="3"/>
        <v>Data Element Group = PDC.Analyte || Data Element Name = spectrophotometer_method || Definition = Name of the method used to determine the concentration of purified nucleic acid within a solution. || Data Type = string || Valid Values =  || Example Values =  || Required? = FALSE || Multiplicity =  || CDE Public ID = 3008378 - caDSR</v>
      </c>
    </row>
    <row r="51" spans="1:11" ht="58" hidden="1">
      <c r="A51" s="485" t="str">
        <f t="shared" si="0"/>
        <v>PDC.Analyte.well_number</v>
      </c>
      <c r="B51" s="485" t="s">
        <v>8502</v>
      </c>
      <c r="C51" s="485" t="s">
        <v>6457</v>
      </c>
      <c r="D51" s="485" t="s">
        <v>8556</v>
      </c>
      <c r="E51" s="485" t="s">
        <v>5793</v>
      </c>
      <c r="F51" s="485"/>
      <c r="G51" s="485"/>
      <c r="H51" s="486" t="b">
        <v>0</v>
      </c>
      <c r="I51" s="485"/>
      <c r="J51" s="322" t="s">
        <v>6459</v>
      </c>
      <c r="K51" s="487" t="str">
        <f t="shared" si="3"/>
        <v>Data Element Group = PDC.Analyte || Data Element Name = well_number || Definition = Numeric value that represents the the well location within a plate for the analyte or aliquot from the sample. || Data Type = string || Valid Values =  || Example Values =  || Required? = FALSE || Multiplicity =  || CDE Public ID = 5432613 - caDSR</v>
      </c>
    </row>
    <row r="52" spans="1:11" ht="43.5" hidden="1">
      <c r="A52" s="485" t="str">
        <f t="shared" si="0"/>
        <v>PDC.Case.case_id</v>
      </c>
      <c r="B52" s="485" t="s">
        <v>8557</v>
      </c>
      <c r="C52" s="485" t="s">
        <v>5836</v>
      </c>
      <c r="D52" s="485" t="s">
        <v>8549</v>
      </c>
      <c r="E52" s="485" t="s">
        <v>5793</v>
      </c>
      <c r="F52" s="485"/>
      <c r="G52" s="485"/>
      <c r="H52" s="486" t="b">
        <v>1</v>
      </c>
      <c r="I52" s="485"/>
      <c r="J52" s="485"/>
      <c r="K52" s="487" t="str">
        <f t="shared" si="3"/>
        <v xml:space="preserve">Data Element Group = PDC.Case || Data Element Name = case_id || Definition = KEY || Data Type = string || Valid Values =  || Example Values =  || Required? = TRUE || Multiplicity =  || CDE Public ID = </v>
      </c>
    </row>
    <row r="53" spans="1:11" ht="58" hidden="1">
      <c r="A53" s="485" t="str">
        <f t="shared" si="0"/>
        <v>PDC.Case.case_is_ref</v>
      </c>
      <c r="B53" s="485" t="s">
        <v>8557</v>
      </c>
      <c r="C53" s="485" t="s">
        <v>8558</v>
      </c>
      <c r="D53" s="485" t="s">
        <v>8496</v>
      </c>
      <c r="E53" s="489" t="s">
        <v>120</v>
      </c>
      <c r="F53" s="485" t="s">
        <v>8156</v>
      </c>
      <c r="G53" s="485"/>
      <c r="H53" s="486" t="b">
        <v>0</v>
      </c>
      <c r="I53" s="485"/>
      <c r="J53" s="485"/>
      <c r="K53" s="487" t="str">
        <f t="shared" si="3"/>
        <v xml:space="preserve">Data Element Group = PDC.Case || Data Element Name = case_is_ref || Definition = A biospecimen entity which is used as a reference sample for determining relative protein abundances in labeling experiments. || Data Type = enum || Valid Values = Yes
No || Example Values =  || Required? = FALSE || Multiplicity =  || CDE Public ID = </v>
      </c>
    </row>
    <row r="54" spans="1:11" ht="43.5" hidden="1">
      <c r="A54" s="485" t="str">
        <f t="shared" si="0"/>
        <v>PDC.Case.case_submitter_id</v>
      </c>
      <c r="B54" s="485" t="s">
        <v>8557</v>
      </c>
      <c r="C54" s="485" t="s">
        <v>8559</v>
      </c>
      <c r="D54" s="485" t="s">
        <v>8549</v>
      </c>
      <c r="E54" s="485" t="s">
        <v>8521</v>
      </c>
      <c r="F54" s="485"/>
      <c r="G54" s="485"/>
      <c r="H54" s="486" t="b">
        <v>1</v>
      </c>
      <c r="I54" s="485"/>
      <c r="J54" s="485"/>
      <c r="K54" s="487" t="str">
        <f t="shared" si="3"/>
        <v xml:space="preserve">Data Element Group = PDC.Case || Data Element Name = case_submitter_id || Definition = KEY || Data Type = string
 || Valid Values =  || Example Values =  || Required? = TRUE || Multiplicity =  || CDE Public ID = </v>
      </c>
    </row>
    <row r="55" spans="1:11" ht="58" hidden="1">
      <c r="A55" s="485" t="str">
        <f t="shared" si="0"/>
        <v>PDC.Case.days_to_lost_to_followup</v>
      </c>
      <c r="B55" s="485" t="s">
        <v>8557</v>
      </c>
      <c r="C55" s="485" t="s">
        <v>6475</v>
      </c>
      <c r="D55" s="485" t="s">
        <v>8560</v>
      </c>
      <c r="E55" s="489" t="s">
        <v>5793</v>
      </c>
      <c r="F55" s="485"/>
      <c r="G55" s="485"/>
      <c r="H55" s="486" t="b">
        <v>0</v>
      </c>
      <c r="I55" s="485"/>
      <c r="J55" s="321" t="s">
        <v>6477</v>
      </c>
      <c r="K55" s="487" t="str">
        <f t="shared" si="3"/>
        <v>Data Element Group = PDC.Case || Data Element Name = days_to_lost_to_followup || Definition = The number of days between the date used for index and to the date the patient was lost to follow-up. || Data Type = string || Valid Values =  || Example Values =  || Required? = FALSE || Multiplicity =  || CDE Public ID = 6154721 - caDSR</v>
      </c>
    </row>
    <row r="56" spans="1:11" ht="409.5" hidden="1">
      <c r="A56" s="485" t="str">
        <f t="shared" si="0"/>
        <v>PDC.Case.disease_type</v>
      </c>
      <c r="B56" s="485" t="s">
        <v>8557</v>
      </c>
      <c r="C56" s="485" t="s">
        <v>6182</v>
      </c>
      <c r="D56" s="485" t="s">
        <v>8561</v>
      </c>
      <c r="E56" s="485" t="s">
        <v>120</v>
      </c>
      <c r="F56" s="485" t="s">
        <v>8562</v>
      </c>
      <c r="G56" s="485"/>
      <c r="H56" s="488" t="b">
        <v>1</v>
      </c>
      <c r="I56" s="485"/>
      <c r="J56" s="321" t="s">
        <v>6481</v>
      </c>
      <c r="K56" s="487" t="str">
        <f t="shared" si="3"/>
        <v>Data Element Group = PDC.Case || Data Element Name = disease_type || Definition = The text term used to describe the type of malignant disease, as categorized by the World Health Organization's (WHO) International Classification of Diseases for Oncology (ICD-O). || Data Type = enum || Valid Values = Acinar Cell Neoplasms
Adenomas and Adenocarcinomas
Adnexal and Skin Appendage Neoplasms
Basal Cell Neoplasms
Blood Vessel Tumors
Chronic Myeloproliferative Disorders
Complex Epithelial Neoplasms
Complex Mixed and Stromal Neoplasms
Cystic, Mucinous and Serous Neoplasms
Ductal and Lobular Neoplasms
Epithelial Neoplasms, NOS
Fibroepithelial Neoplasms
Fibromatous Neoplasms
Germ Cell Neoplasms
Giant Cell Tumors
Gliomas
Granular Cell Tumors and Alveolar Soft Part Sarcomas
Hodgkin Lymphoma
Immunoproliferative Diseases
Leukemias, NOS
Lipomatous Neoplasms
Lymphatic Vessel Tumors
Lymphoid Leukemias
Malignant Lymphomas, NOS or Diffuse
Mast Cell Tumors
Mature B-Cell Lymphomas
Mature T- and NK-Cell Lymphomas
Meningiomas
Mesonephromas
Mesothelial Neoplasms
Miscellaneous Bone Tumors
Miscellaneous Tumors
Mucoepidermoid Neoplasms
Myelodysplastic Syndromes
Myeloid Leukemias
Myomatous Neoplasms
Myxomatous Neoplasms
Neoplasms, NOS
Neoplasms of Histiocytes and Accessory Lymphoid Cells
Nerve Sheath Tumors
Neuroepitheliomatous Neoplasms
Nevi and Melanomas
Odontogenic Tumors
Osseous and Chondromatous Neoplasms
Other Hematologic Disorders
Other Leukemias
Paragangliomas and Glomus Tumors
Plasma Cell Tumors
Precursor Cell Lymphoblastic Lymphoma
Soft Tissue Tumors and Sarcomas, NOS
Specialized Gonadal Neoplasms
Squamous Cell Neoplasms
Synovial-like Neoplasms
Thymic Epithelial Neoplasms
Transitional Cell Papillomas and Carcinomas
Trophoblastic neoplasms
Unknown
Not Reported
Not Applicable
Acute Lymphoblastic Leukemia
Acute Myeloid Leukemia
Adrenocortical Carcinoma
Bladder Urothelial Carcinoma
Brain Lower Grade Glioma
Breast Invasive Carcinoma
Burkitt Lymphoma
Cervical Squamous Cell Carcinoma and Endocervical Adenocarcinoma
Cholangiocarcinoma
Chronic Lymphocytic Leukemia
Clear Cell Sarcoma of the Kidney
Colon Adenocarcinoma
Esophageal Carcinoma
Glioblastoma Multiforme
Head and Neck Squamous Cell Carcinoma
High-Risk Wilms Tumor
HIV+ Tumor Molecular Characterization Project - Cervical Cancer
HIV+ Tumor Molecular Characterization Project - Lung Cancer
Kidney Chromophobe
Kidney Renal Clear Cell Carcinoma
Kidney Renal Papillary Cell Carcinoma
Liver Hepatocellular Carcinoma
Lung Adenocarcinoma
Lung Squamous Cell Carcinoma
Lymphoid Neoplasm Diffuse Large B-cell Lymphoma
Mesothelioma
Multiple Myeloma
Neuroblastoma
Osteosarcoma
Ovarian Serous Cystadenocarcinoma
Pancreatic Adenocarcinoma
Pheochromocytoma and Paraganglioma
Prostate Adenocarcinoma
Rectum Adenocarcinoma
Rhabdoid Tumor
Sarcoma
Skin Cutaneous Melanoma
Stomach Adenocarcinoma
Testicular Germ Cell Tumors
Thymoma
Thyroid Carcinoma
Uterine Carcinosarcoma
Uterine Corpus Endometrial Carcinoma
Uveal Melanoma
Clear Cell Renal Cell Carcinoma
Early Onset Gastric Cancer
Glioblastoma
Other
Hepatocellular Carcinoma
Chromophobe Renal Cell Carcinoma
Papillary Renal Cell Carcinoma
Pediatric/AYA Brain Tumors
Oral Squamous Cell Carcinoma
Pancreatic Ductal Adenocarcinoma || Example Values =  || Required? = TRUE || Multiplicity =  || CDE Public ID = 6161017 - caDSR</v>
      </c>
    </row>
    <row r="57" spans="1:11" ht="43.5" hidden="1">
      <c r="A57" s="485" t="str">
        <f t="shared" si="0"/>
        <v>PDC.Case.ENTITY</v>
      </c>
      <c r="B57" s="485" t="s">
        <v>8557</v>
      </c>
      <c r="C57" s="485" t="s">
        <v>781</v>
      </c>
      <c r="D57" s="485" t="s">
        <v>6482</v>
      </c>
      <c r="E57" s="485"/>
      <c r="F57" s="485"/>
      <c r="G57" s="485"/>
      <c r="H57" s="486"/>
      <c r="I57" s="485"/>
      <c r="J57" s="485"/>
      <c r="K57" s="487" t="str">
        <f t="shared" si="3"/>
        <v xml:space="preserve">Data Element Group = PDC.Case || Data Element Name = ENTITY || Definition = The collection of all data related to a specific subject in the context of a specific project. || Data Type =  || Valid Values =  || Example Values =  || Required? =  || Multiplicity =  || CDE Public ID = </v>
      </c>
    </row>
    <row r="58" spans="1:11" ht="43.5" hidden="1">
      <c r="A58" s="485" t="str">
        <f t="shared" si="0"/>
        <v>PDC.Case.external_case_id</v>
      </c>
      <c r="B58" s="485" t="s">
        <v>8557</v>
      </c>
      <c r="C58" s="485" t="s">
        <v>8563</v>
      </c>
      <c r="D58" s="485" t="s">
        <v>8564</v>
      </c>
      <c r="E58" s="485" t="s">
        <v>5793</v>
      </c>
      <c r="F58" s="485"/>
      <c r="G58" s="485"/>
      <c r="H58" s="486" t="b">
        <v>0</v>
      </c>
      <c r="I58" s="485"/>
      <c r="J58" s="485" t="s">
        <v>8565</v>
      </c>
      <c r="K58" s="487" t="str">
        <f t="shared" si="3"/>
        <v>Data Element Group = PDC.Case || Data Element Name = external_case_id || Definition = Identifier from other resources for this case || Data Type = string || Valid Values =  || Example Values =  || Required? = FALSE || Multiplicity =  || CDE Public ID = 	-</v>
      </c>
    </row>
    <row r="59" spans="1:11" ht="261" hidden="1">
      <c r="A59" s="485" t="str">
        <f t="shared" si="0"/>
        <v>PDC.Case.index_date</v>
      </c>
      <c r="B59" s="485" t="s">
        <v>8557</v>
      </c>
      <c r="C59" s="485" t="s">
        <v>6483</v>
      </c>
      <c r="D59" s="485" t="s">
        <v>8566</v>
      </c>
      <c r="E59" s="485" t="s">
        <v>120</v>
      </c>
      <c r="F59" s="587" t="s">
        <v>8567</v>
      </c>
      <c r="G59" s="485"/>
      <c r="H59" s="486" t="b">
        <v>0</v>
      </c>
      <c r="I59" s="485"/>
      <c r="J59" s="321" t="s">
        <v>6487</v>
      </c>
      <c r="K59" s="487" t="str">
        <f t="shared" si="3"/>
        <v>Data Element Group = PDC.Case || Data Element Name = index_date || Definition = The text term used to describe the reference or anchor date used when for date obfuscation, where a single date is obscured by creating one or more date ranges in relation to this date. || Data Type = enum || Valid Values = Diagnosis
First Patient Visit
First Treatment
Initial Genomic Sequencing
Sample Procurement
Study Enrollment
Recurrence
===vs PVs from 6154722: ===
Diagnosis
First Patient Visit
Not Reported
Sample Procurement
Study Enrollment
Unknown
 || Example Values =  || Required? = FALSE || Multiplicity =  || CDE Public ID = 6154722 - caDSR</v>
      </c>
    </row>
    <row r="60" spans="1:11" ht="87" hidden="1">
      <c r="A60" s="485" t="str">
        <f t="shared" si="0"/>
        <v>PDC.Case.lost_to_followup</v>
      </c>
      <c r="B60" s="485" t="s">
        <v>8557</v>
      </c>
      <c r="C60" s="485" t="s">
        <v>6488</v>
      </c>
      <c r="D60" s="485" t="s">
        <v>8568</v>
      </c>
      <c r="E60" s="485" t="s">
        <v>120</v>
      </c>
      <c r="F60" s="485" t="s">
        <v>6490</v>
      </c>
      <c r="G60" s="485"/>
      <c r="H60" s="486" t="b">
        <v>0</v>
      </c>
      <c r="I60" s="485"/>
      <c r="J60" s="321" t="s">
        <v>6491</v>
      </c>
      <c r="K60" s="487" t="str">
        <f t="shared" si="3"/>
        <v>Data Element Group = PDC.Case || Data Element Name = lost_to_followup || Definition = The yes/no/unknown indicator used to describe whether a patient was unable to be contacted or seen for follow-up information. || Data Type = enum || Valid Values = Yes
No
Unknown || Example Values =  || Required? = FALSE || Multiplicity =  || CDE Public ID = 6161018 - caDSR</v>
      </c>
    </row>
    <row r="61" spans="1:11" ht="72.5" hidden="1">
      <c r="A61" s="485" t="str">
        <f t="shared" si="0"/>
        <v>PDC.Case.pool</v>
      </c>
      <c r="B61" s="485" t="s">
        <v>8557</v>
      </c>
      <c r="C61" s="485" t="s">
        <v>8504</v>
      </c>
      <c r="D61" s="485" t="s">
        <v>8505</v>
      </c>
      <c r="E61" s="485" t="s">
        <v>120</v>
      </c>
      <c r="F61" s="485" t="s">
        <v>8156</v>
      </c>
      <c r="G61" s="485"/>
      <c r="H61" s="488" t="b">
        <v>1</v>
      </c>
      <c r="I61" s="485"/>
      <c r="J61" s="485" t="s">
        <v>8565</v>
      </c>
      <c r="K61" s="487" t="str">
        <f t="shared" si="3"/>
        <v>Data Element Group = PDC.Case || Data Element Name = pool || Definition = Any biospecimen entity where multiple cases, samples or aliquots are combined to produce a reference. Sample pooling is commonly used for determining relative protein abundances in labeling experiments. || Data Type = enum || Valid Values = Yes
No || Example Values =  || Required? = TRUE || Multiplicity =  || CDE Public ID = 	-</v>
      </c>
    </row>
    <row r="62" spans="1:11" ht="409.5" hidden="1">
      <c r="A62" s="485" t="str">
        <f t="shared" si="0"/>
        <v>PDC.Case.primary_site</v>
      </c>
      <c r="B62" s="485" t="s">
        <v>8557</v>
      </c>
      <c r="C62" s="485" t="s">
        <v>6186</v>
      </c>
      <c r="D62" s="485" t="s">
        <v>8569</v>
      </c>
      <c r="E62" s="485" t="s">
        <v>120</v>
      </c>
      <c r="F62" s="485" t="s">
        <v>8570</v>
      </c>
      <c r="G62" s="485"/>
      <c r="H62" s="488" t="b">
        <v>1</v>
      </c>
      <c r="I62" s="485"/>
      <c r="J62" s="321" t="s">
        <v>6496</v>
      </c>
      <c r="K62" s="487" t="str">
        <f t="shared" si="3"/>
        <v>Data Element Group = PDC.Case || Data Element Name = primary_site || Definition = The text term used to describe the general location of the malignant disease, as categorized by the World Health Organization's (WHO) International Classification of Diseases for Oncology (ICD-O). || Data Type = enum || Valid Values = Accessory sinuses
Adrenal gland
Anus and anal canal
Base of tongue
Bladder
Bones, joints and articular cartilage of limbs
Bones, joints and articular cartilage of other and unspecified sites
Brain
Breast
Bronchus and lung
Cervix uteri
Colon
Connective, subcutaneous and other soft tissues
Corpus uteri
Esophagus
Eye and adnexa
Floor of mouth
Gallbladder
Gum
Heart, mediastinum, and pleura
Hematopoietic and reticuloendothelial systems
Hypopharynx
Kidney
Larynx
Lip
Liver and intrahepatic bile ducts
Lymph nodes
Meninges
Nasal cavity and middle ear
Nasopharynx
Oropharynx
Other and ill-defined digestive organs
Other and ill-defined sites
Other and ill-defined sites in lip, oral cavity and pharynx
Other and ill-defined sites within respiratory system and intrathoracic organs
Other and unspecified female genital organs
Other and unspecified major salivary glands
Other and unspecified male genital organs
Other and unspecified parts of biliary tract
Other and unspecified parts of mouth
Other and unspecified parts of tongue
Other and unspecified urinary organs
Other endocrine glands and related structures
Ovary
Palate
Pancreas
Parotid gland
Penis
Peripheral nerves and autonomic nervous system
Placenta
Prostate gland
Pyriform sinus
Rectosigmoid junction
Rectum
Renal pelvis
Retroperitoneum and peritoneum
Skin
Small intestine
Spinal cord, cranial nerves, and other parts of central nervous system
Stomach
Testis
Thymus
Thyroid gland
Tonsil
Trachea
Ureter
Uterus, NOS
Vagina
Vulva
Unknown
Not Reported
Adrenal Gland
Bile Duct
Blood
Bone
Bone Marrow
Cervix
Colorectal
Eye
Head and Neck
Liver
Lung
Lymph Nodes
Nervous System
Not Applicable
Pleura
Prostate
Soft Tissue
Thyroid
Uterus || Example Values =  || Required? = TRUE || Multiplicity =  || CDE Public ID = 6161019 - caDSR</v>
      </c>
    </row>
    <row r="63" spans="1:11" ht="43.5" hidden="1">
      <c r="A63" s="485" t="str">
        <f t="shared" si="0"/>
        <v>PDC.Case.Project</v>
      </c>
      <c r="B63" s="485" t="s">
        <v>8557</v>
      </c>
      <c r="C63" s="485" t="s">
        <v>8571</v>
      </c>
      <c r="D63" s="485" t="s">
        <v>8572</v>
      </c>
      <c r="E63" s="485" t="s">
        <v>8573</v>
      </c>
      <c r="F63" s="485"/>
      <c r="G63" s="485"/>
      <c r="H63" s="486"/>
      <c r="I63" s="485"/>
      <c r="J63" s="485"/>
      <c r="K63" s="487" t="str">
        <f t="shared" si="3"/>
        <v xml:space="preserve">Data Element Group = PDC.Case || Data Element Name = Project || Definition = Case references the Project it belongs to. || Data Type = PDC.Project || Valid Values =  || Example Values =  || Required? =  || Multiplicity =  || CDE Public ID = </v>
      </c>
    </row>
    <row r="64" spans="1:11" ht="58" hidden="1">
      <c r="A64" s="485" t="str">
        <f t="shared" si="0"/>
        <v>PDC.Case.status</v>
      </c>
      <c r="B64" s="485" t="s">
        <v>8557</v>
      </c>
      <c r="C64" s="485" t="s">
        <v>8509</v>
      </c>
      <c r="D64" s="485" t="s">
        <v>8574</v>
      </c>
      <c r="E64" s="485" t="s">
        <v>120</v>
      </c>
      <c r="F64" s="485" t="s">
        <v>8511</v>
      </c>
      <c r="G64" s="485"/>
      <c r="H64" s="486" t="b">
        <v>1</v>
      </c>
      <c r="I64" s="485"/>
      <c r="J64" s="485"/>
      <c r="K64" s="487" t="str">
        <f t="shared" si="3"/>
        <v xml:space="preserve">Data Element Group = PDC.Case || Data Element Name = status || Definition = Specifies if the case is qualified or disqualified for any reason. Usually the data releated to such cases may be not used in the data analysis. || Data Type = enum || Valid Values = Qualified
Disqualified || Example Values =  || Required? = TRUE || Multiplicity =  || CDE Public ID = </v>
      </c>
    </row>
    <row r="65" spans="1:11" hidden="1">
      <c r="A65" s="485" t="str">
        <f t="shared" si="0"/>
        <v>PDC.Case.study_id</v>
      </c>
      <c r="B65" s="485" t="s">
        <v>8557</v>
      </c>
      <c r="C65" s="485" t="s">
        <v>8512</v>
      </c>
      <c r="D65" s="485" t="s">
        <v>8549</v>
      </c>
      <c r="E65" s="485"/>
      <c r="F65" s="485"/>
      <c r="G65" s="485"/>
      <c r="H65" s="486"/>
      <c r="I65" s="485"/>
      <c r="J65" s="485"/>
      <c r="K65" s="487"/>
    </row>
    <row r="66" spans="1:11" ht="409.5" hidden="1">
      <c r="A66" s="485" t="str">
        <f t="shared" si="0"/>
        <v>PDC.Case.taxon</v>
      </c>
      <c r="B66" s="485" t="s">
        <v>8557</v>
      </c>
      <c r="C66" s="485" t="s">
        <v>8575</v>
      </c>
      <c r="D66" s="485" t="s">
        <v>8576</v>
      </c>
      <c r="E66" s="485" t="s">
        <v>120</v>
      </c>
      <c r="F66" s="485" t="s">
        <v>8577</v>
      </c>
      <c r="G66" s="485"/>
      <c r="H66" s="488" t="b">
        <v>1</v>
      </c>
      <c r="I66" s="485"/>
      <c r="J66" s="485" t="s">
        <v>8565</v>
      </c>
      <c r="K66" s="487" t="str">
        <f t="shared" ref="K66:K129" si="4">"Data Element Group = "&amp;B66&amp;" || Data Element Name = "&amp;C66&amp;" || Definition = "&amp;D66&amp;" || Data Type = "&amp;E66&amp;" || Valid Values = "&amp;F66&amp;" || Example Values = "&amp;G66&amp;" || Required? = "&amp;H66&amp;" || Multiplicity = "&amp;I66&amp;" || CDE Public ID = "&amp;J66</f>
        <v>Data Element Group = PDC.Case || Data Element Name = taxon || Definition = A taxonomic group, such as a species. || Data Type = enum || Valid Values = Trichomonas vaginalis
Bemisia tabaci (Gennadius)
Escherichia coli
Rattus norvegicus
Mycoplasma pneumoniae
Takifugu rubripes
Pneumocystis carinii
Canis familiaris
Arabidopsis thaliana
Dictyostelium discoideum
Oryza sativa
Plasmodium falciparum
Anopheles gambiae
Chlamydomonas reinhardtii
Caenorhabditis remanei
Schizosaccharomyces pombe
Pseudomonas aeruginosa
Staphylococcus aureus
Gallus gallus
Zea mays
Caenorhabditis briggsae
Haliotis rufescens
Xenopus laevis
Mucata mulata
Unspecified
Bos taurus
Caenorhabditis elegans
Danio rerio (zebrafish)
Hepatitis C virus
Saccharomyces cerevisiae
Drosophila melanogaster
Sus scrofa
Gasterosteus aculeatus (fish)
Homo sapiens
Mus musculus
Not Reported
Homo sapiens; Mus musculus || Example Values =  || Required? = TRUE || Multiplicity =  || CDE Public ID = 	-</v>
      </c>
    </row>
    <row r="67" spans="1:11" ht="58" hidden="1">
      <c r="A67" s="485" t="str">
        <f t="shared" ref="A67:A130" si="5">CONCATENATE(B67,".",C67)</f>
        <v>PDC.Case.tissue_source_site_code</v>
      </c>
      <c r="B67" s="492" t="s">
        <v>8557</v>
      </c>
      <c r="C67" s="492" t="s">
        <v>8578</v>
      </c>
      <c r="D67" s="492" t="s">
        <v>8579</v>
      </c>
      <c r="E67" s="492" t="s">
        <v>5793</v>
      </c>
      <c r="F67" s="492"/>
      <c r="G67" s="492"/>
      <c r="H67" s="493" t="b">
        <v>0</v>
      </c>
      <c r="I67" s="492"/>
      <c r="J67" s="492" t="s">
        <v>8580</v>
      </c>
      <c r="K67" s="487" t="str">
        <f t="shared" si="4"/>
        <v>Data Element Group = PDC.Case || Data Element Name = tissue_source_site_code || Definition = A clinical site that collects and provides patient samples and clinical metadata for research use. || Data Type = string || Valid Values =  || Example Values =  || Required? = FALSE || Multiplicity =  || CDE Public ID = C103264 - NCIt</v>
      </c>
    </row>
    <row r="68" spans="1:11" ht="58" hidden="1">
      <c r="A68" s="485" t="str">
        <f t="shared" si="5"/>
        <v>PDC.Demographic.age_at_index</v>
      </c>
      <c r="B68" s="485" t="s">
        <v>8581</v>
      </c>
      <c r="C68" s="485" t="s">
        <v>6520</v>
      </c>
      <c r="D68" s="485" t="s">
        <v>6521</v>
      </c>
      <c r="E68" s="485" t="s">
        <v>8582</v>
      </c>
      <c r="F68" s="485" t="s">
        <v>8583</v>
      </c>
      <c r="G68" s="485"/>
      <c r="H68" s="486" t="b">
        <v>0</v>
      </c>
      <c r="I68" s="485"/>
      <c r="J68" s="321" t="s">
        <v>6523</v>
      </c>
      <c r="K68" s="487" t="str">
        <f t="shared" si="4"/>
        <v>Data Element Group = PDC.Demographic || Data Element Name = age_at_index || Definition = The patient's age (in years) on the reference or anchor date date used during date obfuscation. || Data Type = One of || Valid Values = integer
null || Example Values =  || Required? = FALSE || Multiplicity =  || CDE Public ID = 6028530 - caDSR</v>
      </c>
    </row>
    <row r="69" spans="1:11" ht="58" hidden="1">
      <c r="A69" s="485" t="str">
        <f t="shared" si="5"/>
        <v>PDC.Demographic.age_is_obfuscated</v>
      </c>
      <c r="B69" s="485" t="s">
        <v>8581</v>
      </c>
      <c r="C69" s="485" t="s">
        <v>6524</v>
      </c>
      <c r="D69" s="485" t="s">
        <v>8584</v>
      </c>
      <c r="E69" s="485" t="s">
        <v>5830</v>
      </c>
      <c r="F69" s="485"/>
      <c r="G69" s="485"/>
      <c r="H69" s="486" t="b">
        <v>0</v>
      </c>
      <c r="I69" s="485"/>
      <c r="J69" s="485"/>
      <c r="K69" s="487" t="str">
        <f t="shared" si="4"/>
        <v xml:space="preserve">Data Element Group = PDC.Demographic || Data Element Name = age_is_obfuscated || Definition = The age of the patient has been modified for compliance reasons. The actual age differs from what is reported. Other date intervals for this patient may also be modified. || Data Type = boolean || Valid Values =  || Example Values =  || Required? = FALSE || Multiplicity =  || CDE Public ID = </v>
      </c>
    </row>
    <row r="70" spans="1:11" ht="43.5" hidden="1">
      <c r="A70" s="485" t="str">
        <f t="shared" si="5"/>
        <v>PDC.Demographic.Case</v>
      </c>
      <c r="B70" s="485" t="s">
        <v>8581</v>
      </c>
      <c r="C70" s="485" t="s">
        <v>5455</v>
      </c>
      <c r="D70" s="485" t="s">
        <v>8585</v>
      </c>
      <c r="E70" s="485" t="s">
        <v>8557</v>
      </c>
      <c r="F70" s="485"/>
      <c r="G70" s="485"/>
      <c r="H70" s="486" t="b">
        <v>1</v>
      </c>
      <c r="I70" s="485"/>
      <c r="J70" s="485"/>
      <c r="K70" s="487" t="str">
        <f t="shared" si="4"/>
        <v xml:space="preserve">Data Element Group = PDC.Demographic || Data Element Name = Case || Definition = Demographic references the Case it is derived from. || Data Type = PDC.Case || Valid Values =  || Example Values =  || Required? = TRUE || Multiplicity =  || CDE Public ID = </v>
      </c>
    </row>
    <row r="71" spans="1:11" ht="203" hidden="1">
      <c r="A71" s="485" t="str">
        <f t="shared" si="5"/>
        <v>PDC.Demographic.cause_of_death</v>
      </c>
      <c r="B71" s="485" t="s">
        <v>8581</v>
      </c>
      <c r="C71" s="485" t="s">
        <v>6527</v>
      </c>
      <c r="D71" s="485" t="s">
        <v>6528</v>
      </c>
      <c r="E71" s="485" t="s">
        <v>120</v>
      </c>
      <c r="F71" s="485" t="s">
        <v>8586</v>
      </c>
      <c r="G71" s="485"/>
      <c r="H71" s="486" t="b">
        <v>0</v>
      </c>
      <c r="I71" s="485"/>
      <c r="J71" s="321" t="s">
        <v>6531</v>
      </c>
      <c r="K71" s="487" t="str">
        <f t="shared" si="4"/>
        <v>Data Element Group = PDC.Demographic || Data Element Name = cause_of_death || Definition = Text term to identify the cause of death for a patient. || Data Type = enum || Valid Values = Cancer Related
Cardiovascular Disorder, NOS
End-stage Renal Disease
Infection
Not Cancer Related
Renal Disorder, NOS
Spinal Muscular Atrophy
Surgical Complications
Toxicity
Not Reported
Unknown || Example Values =  || Required? = FALSE || Multiplicity =  || CDE Public ID = 2554674 - caDSR</v>
      </c>
    </row>
    <row r="72" spans="1:11" ht="130.5" hidden="1">
      <c r="A72" s="485" t="str">
        <f t="shared" si="5"/>
        <v>PDC.Demographic.cause_of_death_source</v>
      </c>
      <c r="B72" s="485" t="s">
        <v>8581</v>
      </c>
      <c r="C72" s="485" t="s">
        <v>6532</v>
      </c>
      <c r="D72" s="485" t="s">
        <v>6533</v>
      </c>
      <c r="E72" s="485" t="s">
        <v>8587</v>
      </c>
      <c r="F72" s="485" t="s">
        <v>6534</v>
      </c>
      <c r="G72" s="485"/>
      <c r="H72" s="486" t="b">
        <v>0</v>
      </c>
      <c r="I72" s="485"/>
      <c r="J72" s="485"/>
      <c r="K72" s="487" t="str">
        <f t="shared" si="4"/>
        <v xml:space="preserve">Data Element Group = PDC.Demographic || Data Element Name = cause_of_death_source || Definition = The text term used to describe the source used to determine the patient's cause of death. || Data Type = enum
 || Valid Values = Autopsy
Death Certificate
Medical Record
Social Security Death Index
Unknown
Not Reported || Example Values =  || Required? = FALSE || Multiplicity =  || CDE Public ID = </v>
      </c>
    </row>
    <row r="73" spans="1:11" ht="58" hidden="1">
      <c r="A73" s="485" t="str">
        <f t="shared" si="5"/>
        <v>PDC.Demographic.days_to_birth</v>
      </c>
      <c r="B73" s="485" t="s">
        <v>8581</v>
      </c>
      <c r="C73" s="485" t="s">
        <v>6540</v>
      </c>
      <c r="D73" s="485" t="s">
        <v>6541</v>
      </c>
      <c r="E73" s="485" t="s">
        <v>5852</v>
      </c>
      <c r="F73" s="485"/>
      <c r="G73" s="485"/>
      <c r="H73" s="486" t="b">
        <v>0</v>
      </c>
      <c r="I73" s="485"/>
      <c r="J73" s="321" t="s">
        <v>6542</v>
      </c>
      <c r="K73" s="487" t="str">
        <f t="shared" si="4"/>
        <v>Data Element Group = PDC.Demographic || Data Element Name = days_to_birth || Definition = Number of days between the date used for index and the date from a person's date of birth represented as a calculated negative number of days. || Data Type = integer || Valid Values =  || Example Values =  || Required? = FALSE || Multiplicity =  || CDE Public ID = 6154723 - caDSR</v>
      </c>
    </row>
    <row r="74" spans="1:11" ht="58" hidden="1">
      <c r="A74" s="485" t="str">
        <f t="shared" si="5"/>
        <v>PDC.Demographic.days_to_death</v>
      </c>
      <c r="B74" s="485" t="s">
        <v>8581</v>
      </c>
      <c r="C74" s="485" t="s">
        <v>6543</v>
      </c>
      <c r="D74" s="485" t="s">
        <v>6544</v>
      </c>
      <c r="E74" s="485" t="s">
        <v>5852</v>
      </c>
      <c r="F74" s="485"/>
      <c r="G74" s="485"/>
      <c r="H74" s="486" t="b">
        <v>0</v>
      </c>
      <c r="I74" s="485"/>
      <c r="J74" s="321" t="s">
        <v>6545</v>
      </c>
      <c r="K74" s="487" t="str">
        <f t="shared" si="4"/>
        <v>Data Element Group = PDC.Demographic || Data Element Name = days_to_death || Definition = Number of days between the date used for index and the date from a person's date of death represented as a calculated number of days. || Data Type = integer || Valid Values =  || Example Values =  || Required? = FALSE || Multiplicity =  || CDE Public ID = 6154724 - caDSR</v>
      </c>
    </row>
    <row r="75" spans="1:11" ht="43.5" hidden="1">
      <c r="A75" s="485" t="str">
        <f t="shared" si="5"/>
        <v>PDC.Demographic.demographic_id</v>
      </c>
      <c r="B75" s="485" t="s">
        <v>8581</v>
      </c>
      <c r="C75" s="485" t="s">
        <v>8588</v>
      </c>
      <c r="D75" s="485" t="s">
        <v>8549</v>
      </c>
      <c r="E75" s="485"/>
      <c r="F75" s="485"/>
      <c r="G75" s="485"/>
      <c r="H75" s="486"/>
      <c r="I75" s="485"/>
      <c r="J75" s="485"/>
      <c r="K75" s="487" t="str">
        <f t="shared" si="4"/>
        <v xml:space="preserve">Data Element Group = PDC.Demographic || Data Element Name = demographic_id || Definition = KEY || Data Type =  || Valid Values =  || Example Values =  || Required? =  || Multiplicity =  || CDE Public ID = </v>
      </c>
    </row>
    <row r="76" spans="1:11" ht="43.5" hidden="1">
      <c r="A76" s="485" t="str">
        <f t="shared" si="5"/>
        <v>PDC.Demographic.demographic_submitter_id</v>
      </c>
      <c r="B76" s="485" t="s">
        <v>8581</v>
      </c>
      <c r="C76" s="485" t="s">
        <v>8589</v>
      </c>
      <c r="D76" s="485" t="s">
        <v>8549</v>
      </c>
      <c r="E76" s="485"/>
      <c r="F76" s="485"/>
      <c r="G76" s="485"/>
      <c r="H76" s="486"/>
      <c r="I76" s="485"/>
      <c r="J76" s="487"/>
      <c r="K76" s="487" t="str">
        <f t="shared" si="4"/>
        <v xml:space="preserve">Data Element Group = PDC.Demographic || Data Element Name = demographic_submitter_id || Definition = KEY || Data Type =  || Valid Values =  || Example Values =  || Required? =  || Multiplicity =  || CDE Public ID = </v>
      </c>
    </row>
    <row r="77" spans="1:11" ht="58" hidden="1">
      <c r="A77" s="485" t="str">
        <f t="shared" si="5"/>
        <v>PDC.Demographic.ENTITY</v>
      </c>
      <c r="B77" s="485" t="s">
        <v>8581</v>
      </c>
      <c r="C77" s="485" t="s">
        <v>781</v>
      </c>
      <c r="D77" s="485" t="s">
        <v>8590</v>
      </c>
      <c r="E77" s="485"/>
      <c r="F77" s="485"/>
      <c r="G77" s="485"/>
      <c r="H77" s="486"/>
      <c r="I77" s="485"/>
      <c r="J77" s="485"/>
      <c r="K77" s="487" t="str">
        <f t="shared" si="4"/>
        <v xml:space="preserve">Data Element Group = PDC.Demographic || Data Element Name = ENTITY || Definition = Data for the characterization of the patient by means of segmenting the population (e.g., characterization by age, sex, or race).  || Data Type =  || Valid Values =  || Example Values =  || Required? =  || Multiplicity =  || CDE Public ID = </v>
      </c>
    </row>
    <row r="78" spans="1:11" ht="159.5" hidden="1">
      <c r="A78" s="485" t="str">
        <f t="shared" si="5"/>
        <v>PDC.Demographic.ethnicity</v>
      </c>
      <c r="B78" s="485" t="s">
        <v>8581</v>
      </c>
      <c r="C78" s="485" t="s">
        <v>5844</v>
      </c>
      <c r="D78" s="485" t="s">
        <v>6177</v>
      </c>
      <c r="E78" s="485" t="s">
        <v>120</v>
      </c>
      <c r="F78" s="485" t="s">
        <v>8591</v>
      </c>
      <c r="G78" s="485"/>
      <c r="H78" s="486" t="b">
        <v>1</v>
      </c>
      <c r="I78" s="485"/>
      <c r="J78" s="321" t="s">
        <v>6550</v>
      </c>
      <c r="K78" s="487" t="str">
        <f t="shared" si="4"/>
        <v>Data Element Group = PDC.Demographic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not reported
not allowed to collect
unknown
Unknown || Example Values =  || Required? = TRUE || Multiplicity =  || CDE Public ID = 2192217 - caDSR</v>
      </c>
    </row>
    <row r="79" spans="1:11" ht="145" hidden="1">
      <c r="A79" s="485" t="str">
        <f t="shared" si="5"/>
        <v>PDC.Demographic.gender</v>
      </c>
      <c r="B79" s="485" t="s">
        <v>8581</v>
      </c>
      <c r="C79" s="485" t="s">
        <v>5838</v>
      </c>
      <c r="D79" s="485" t="s">
        <v>6175</v>
      </c>
      <c r="E79" s="485" t="s">
        <v>120</v>
      </c>
      <c r="F79" s="485" t="s">
        <v>6551</v>
      </c>
      <c r="G79" s="485"/>
      <c r="H79" s="486" t="b">
        <v>1</v>
      </c>
      <c r="I79" s="485"/>
      <c r="J79" s="321" t="s">
        <v>6553</v>
      </c>
      <c r="K79" s="487" t="str">
        <f t="shared" si="4"/>
        <v>Data Element Group = PDC.Demographic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enum || Valid Values = female
male
unknown
unspecified
not reported || Example Values =  || Required? = TRUE || Multiplicity =  || CDE Public ID = 2200604 - caDSR</v>
      </c>
    </row>
    <row r="80" spans="1:11" ht="58" hidden="1">
      <c r="A80" s="485" t="str">
        <f t="shared" si="5"/>
        <v>PDC.Demographic.occupation_duration_years</v>
      </c>
      <c r="B80" s="485" t="s">
        <v>8581</v>
      </c>
      <c r="C80" s="485" t="s">
        <v>6554</v>
      </c>
      <c r="D80" s="485" t="s">
        <v>6555</v>
      </c>
      <c r="E80" s="485" t="s">
        <v>5852</v>
      </c>
      <c r="F80" s="485"/>
      <c r="G80" s="485"/>
      <c r="H80" s="486" t="s">
        <v>8592</v>
      </c>
      <c r="I80" s="485"/>
      <c r="J80" s="321" t="s">
        <v>6556</v>
      </c>
      <c r="K80" s="487" t="str">
        <f t="shared" si="4"/>
        <v>Data Element Group = PDC.Demographic || Data Element Name = occupation_duration_years || Definition = The number of years a patient worked in a specific occupation. || Data Type = integer || Valid Values =  || Example Values =  || Required? = FALSE
 || Multiplicity =  || CDE Public ID = 2435424 - caDSR</v>
      </c>
    </row>
    <row r="81" spans="1:11" ht="101.5" hidden="1">
      <c r="A81" s="485" t="str">
        <f t="shared" si="5"/>
        <v>PDC.Demographic.premature_at_birth</v>
      </c>
      <c r="B81" s="485" t="s">
        <v>8581</v>
      </c>
      <c r="C81" s="485" t="s">
        <v>6557</v>
      </c>
      <c r="D81" s="485" t="s">
        <v>6558</v>
      </c>
      <c r="E81" s="485" t="s">
        <v>120</v>
      </c>
      <c r="F81" s="485" t="s">
        <v>6447</v>
      </c>
      <c r="G81" s="485"/>
      <c r="H81" s="486" t="b">
        <v>0</v>
      </c>
      <c r="I81" s="485"/>
      <c r="J81" s="321" t="s">
        <v>6559</v>
      </c>
      <c r="K81" s="487" t="str">
        <f t="shared" si="4"/>
        <v>Data Element Group = PDC.Demographic || Data Element Name = premature_at_birth || Definition = The yes/no/unknown indicator used to describe whether the patient was premature (less than 37 weeks gestation) at birth. || Data Type = enum || Valid Values = Yes
No
Unknown
Not Reported || Example Values =  || Required? = FALSE || Multiplicity =  || CDE Public ID = 6010765 - caDSR</v>
      </c>
    </row>
    <row r="82" spans="1:11" ht="232" hidden="1">
      <c r="A82" s="485" t="str">
        <f t="shared" si="5"/>
        <v>PDC.Demographic.race</v>
      </c>
      <c r="B82" s="485" t="s">
        <v>8581</v>
      </c>
      <c r="C82" s="485" t="s">
        <v>5841</v>
      </c>
      <c r="D82" s="485" t="s">
        <v>139</v>
      </c>
      <c r="E82" s="485" t="s">
        <v>120</v>
      </c>
      <c r="F82" s="485" t="s">
        <v>8593</v>
      </c>
      <c r="G82" s="485"/>
      <c r="H82" s="486" t="b">
        <v>1</v>
      </c>
      <c r="I82" s="485"/>
      <c r="J82" s="321" t="s">
        <v>6562</v>
      </c>
      <c r="K82" s="487" t="str">
        <f t="shared" si="4"/>
        <v>Data Element Group = PDC.Demographic || Data Element Name = race || Definition =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white
american indian or alaska native
black or african american
asian
native hawaiian or other pacific islander
other
not reported
not allowed to collect
unknown
Unknown || Example Values =  || Required? = TRUE || Multiplicity =  || CDE Public ID = 2192199 - caDSR</v>
      </c>
    </row>
    <row r="83" spans="1:11" ht="43.5" hidden="1">
      <c r="A83" s="485" t="str">
        <f t="shared" si="5"/>
        <v>PDC.Demographic.study_id</v>
      </c>
      <c r="B83" s="485" t="s">
        <v>8581</v>
      </c>
      <c r="C83" s="485" t="s">
        <v>8512</v>
      </c>
      <c r="D83" s="485" t="s">
        <v>8549</v>
      </c>
      <c r="E83" s="485"/>
      <c r="F83" s="485"/>
      <c r="G83" s="485"/>
      <c r="H83" s="486"/>
      <c r="I83" s="485"/>
      <c r="J83" s="485"/>
      <c r="K83" s="487" t="str">
        <f t="shared" si="4"/>
        <v xml:space="preserve">Data Element Group = PDC.Demographic || Data Element Name = study_id || Definition = KEY || Data Type =  || Valid Values =  || Example Values =  || Required? =  || Multiplicity =  || CDE Public ID = </v>
      </c>
    </row>
    <row r="84" spans="1:11" ht="87" hidden="1">
      <c r="A84" s="485" t="str">
        <f t="shared" si="5"/>
        <v>PDC.Demographic.vital_status</v>
      </c>
      <c r="B84" s="485" t="s">
        <v>8581</v>
      </c>
      <c r="C84" s="485" t="s">
        <v>6191</v>
      </c>
      <c r="D84" s="485" t="s">
        <v>6563</v>
      </c>
      <c r="E84" s="485" t="s">
        <v>120</v>
      </c>
      <c r="F84" s="485" t="s">
        <v>6564</v>
      </c>
      <c r="G84" s="485"/>
      <c r="H84" s="486" t="b">
        <v>0</v>
      </c>
      <c r="I84" s="485"/>
      <c r="J84" s="494" t="s">
        <v>6566</v>
      </c>
      <c r="K84" s="487" t="str">
        <f t="shared" si="4"/>
        <v>Data Element Group = PDC.Demographic || Data Element Name = vital_status || Definition = The survival state of the person registered on the protocol. || Data Type = enum || Valid Values = Alive
Dead
Unknown
Not Reported || Example Values =  || Required? = FALSE || Multiplicity =  || CDE Public ID = 5 - caDSR</v>
      </c>
    </row>
    <row r="85" spans="1:11" ht="72.5" hidden="1">
      <c r="A85" s="485" t="str">
        <f t="shared" si="5"/>
        <v>PDC.Demographic.weeks_gestation_at_birth</v>
      </c>
      <c r="B85" s="485" t="s">
        <v>8581</v>
      </c>
      <c r="C85" s="485" t="s">
        <v>6567</v>
      </c>
      <c r="D85" s="485" t="s">
        <v>6568</v>
      </c>
      <c r="E85" s="485" t="s">
        <v>5852</v>
      </c>
      <c r="F85" s="485"/>
      <c r="G85" s="485"/>
      <c r="H85" s="486" t="b">
        <v>0</v>
      </c>
      <c r="I85" s="485"/>
      <c r="J85" s="321" t="s">
        <v>6569</v>
      </c>
      <c r="K85" s="487" t="str">
        <f t="shared" si="4"/>
        <v>Data Element Group = PDC.Demographic || Data Element Name = weeks_gestation_at_birth || Definition = Numeric value used to describe the number of weeks starting from the approximate date of the biological mother's last menstrual period and ending with the birth of the patient. || Data Type = integer || Valid Values =  || Example Values =  || Required? = FALSE || Multiplicity =  || CDE Public ID = 2737369 - caDSR</v>
      </c>
    </row>
    <row r="86" spans="1:11" ht="58" hidden="1">
      <c r="A86" s="485" t="str">
        <f t="shared" si="5"/>
        <v>PDC.Demographic.year_of_birth</v>
      </c>
      <c r="B86" s="485" t="s">
        <v>8581</v>
      </c>
      <c r="C86" s="485" t="s">
        <v>6570</v>
      </c>
      <c r="D86" s="485" t="s">
        <v>6571</v>
      </c>
      <c r="E86" s="485" t="s">
        <v>5852</v>
      </c>
      <c r="F86" s="485"/>
      <c r="G86" s="485"/>
      <c r="H86" s="486" t="b">
        <v>0</v>
      </c>
      <c r="I86" s="485"/>
      <c r="J86" s="321" t="s">
        <v>6573</v>
      </c>
      <c r="K86" s="487" t="str">
        <f t="shared" si="4"/>
        <v>Data Element Group = PDC.Demographic || Data Element Name = year_of_birth || Definition = Numeric value to represent the calendar year in which an individual was born. || Data Type = integer || Valid Values =  || Example Values =  || Required? = FALSE || Multiplicity =  || CDE Public ID = 2896954 - caDSR</v>
      </c>
    </row>
    <row r="87" spans="1:11" ht="58" hidden="1">
      <c r="A87" s="485" t="str">
        <f t="shared" si="5"/>
        <v>PDC.Demographic.year_of_death</v>
      </c>
      <c r="B87" s="485" t="s">
        <v>8581</v>
      </c>
      <c r="C87" s="485" t="s">
        <v>6574</v>
      </c>
      <c r="D87" s="485" t="s">
        <v>6575</v>
      </c>
      <c r="E87" s="485" t="s">
        <v>5852</v>
      </c>
      <c r="F87" s="485"/>
      <c r="G87" s="485"/>
      <c r="H87" s="486" t="b">
        <v>0</v>
      </c>
      <c r="I87" s="485"/>
      <c r="J87" s="321" t="s">
        <v>6576</v>
      </c>
      <c r="K87" s="487" t="str">
        <f t="shared" si="4"/>
        <v>Data Element Group = PDC.Demographic || Data Element Name = year_of_death || Definition = Numeric value to represent the year of the death of an individual. || Data Type = integer || Valid Values =  || Example Values =  || Required? = FALSE || Multiplicity =  || CDE Public ID = 2897030 - caDSR</v>
      </c>
    </row>
    <row r="88" spans="1:11" ht="58" hidden="1">
      <c r="A88" s="485" t="str">
        <f t="shared" si="5"/>
        <v>PDC.Diagnosis.age_at_diagnosis</v>
      </c>
      <c r="B88" s="485" t="s">
        <v>8594</v>
      </c>
      <c r="C88" s="485" t="s">
        <v>6196</v>
      </c>
      <c r="D88" s="485" t="s">
        <v>6582</v>
      </c>
      <c r="E88" s="485" t="s">
        <v>5852</v>
      </c>
      <c r="F88" s="485"/>
      <c r="G88" s="485"/>
      <c r="H88" s="486" t="b">
        <v>1</v>
      </c>
      <c r="I88" s="485"/>
      <c r="J88" s="321" t="s">
        <v>6583</v>
      </c>
      <c r="K88" s="487" t="str">
        <f t="shared" si="4"/>
        <v>Data Element Group = PDC.Diagnosis || Data Element Name = age_at_diagnosis || Definition = Age at the time of diagnosis expressed in number of days since birth. || Data Type = integer || Valid Values =  || Example Values =  || Required? = TRUE || Multiplicity =  || CDE Public ID = 3225640 - caDSR</v>
      </c>
    </row>
    <row r="89" spans="1:11" ht="188.5" hidden="1">
      <c r="A89" s="485" t="str">
        <f t="shared" si="5"/>
        <v>PDC.Diagnosis.ajcc_clinical_m</v>
      </c>
      <c r="B89" s="485" t="s">
        <v>8594</v>
      </c>
      <c r="C89" s="485" t="s">
        <v>6222</v>
      </c>
      <c r="D89" s="485" t="s">
        <v>6221</v>
      </c>
      <c r="E89" s="485" t="s">
        <v>120</v>
      </c>
      <c r="F89" s="485" t="s">
        <v>8595</v>
      </c>
      <c r="G89" s="485"/>
      <c r="H89" s="486" t="b">
        <v>0</v>
      </c>
      <c r="I89" s="485"/>
      <c r="J89" s="321" t="s">
        <v>6586</v>
      </c>
      <c r="K89" s="487" t="str">
        <f t="shared" si="4"/>
        <v>Data Element Group = PDC.Diagnosis || Data Element Name = ajcc_clinical_m || Definition = Extent of the distant metastasis for the cancer based on evidence obtained from clinical assessment parameters determined prior to treatment. || Data Type = enum || Valid Values = M0
M1
M1a
M1b
M1c
MX
cM0 (i+)
Unknown
Not Reported
Not Allowed To Collect || Example Values =  || Required? = FALSE || Multiplicity =  || CDE Public ID = 3440331 - caDSR</v>
      </c>
    </row>
    <row r="90" spans="1:11" ht="409.5" hidden="1">
      <c r="A90" s="485" t="str">
        <f t="shared" si="5"/>
        <v>PDC.Diagnosis.ajcc_clinical_n</v>
      </c>
      <c r="B90" s="485" t="s">
        <v>8594</v>
      </c>
      <c r="C90" s="485" t="s">
        <v>6219</v>
      </c>
      <c r="D90" s="485" t="s">
        <v>6218</v>
      </c>
      <c r="E90" s="485" t="s">
        <v>120</v>
      </c>
      <c r="F90" s="485" t="s">
        <v>8596</v>
      </c>
      <c r="G90" s="485"/>
      <c r="H90" s="486" t="b">
        <v>0</v>
      </c>
      <c r="I90" s="485"/>
      <c r="J90" s="321" t="s">
        <v>6589</v>
      </c>
      <c r="K90" s="487" t="str">
        <f t="shared" si="4"/>
        <v>Data Element Group = PDC.Diagnosis || Data Element Name = ajcc_clinical_n || Definition = Extent of the regional lymph node involvement for the cancer based on evidence obtained from clinical assessment parameters determined prior to treatment. || Data Type = enum || Valid Values = N0
N0 (i+)
N0 (i-)
N0 (mol+)
N0 (mol-)
N1
N1a
N1b
N1bI
N1bII
N1bIII
N1bIV
N1c
N1mi
N2
N2a
N2b
N2c
N3
N3a
N3b
N3c
N4
NX
Unknown
Not Reported
Not Allowed To Collect || Example Values =  || Required? = FALSE || Multiplicity =  || CDE Public ID = 3440330 - caDSR</v>
      </c>
    </row>
    <row r="91" spans="1:11" ht="409.5" hidden="1">
      <c r="A91" s="485" t="str">
        <f t="shared" si="5"/>
        <v>PDC.Diagnosis.ajcc_clinical_stage</v>
      </c>
      <c r="B91" s="485" t="s">
        <v>8594</v>
      </c>
      <c r="C91" s="485" t="s">
        <v>6590</v>
      </c>
      <c r="D91" s="485" t="s">
        <v>6591</v>
      </c>
      <c r="E91" s="485" t="s">
        <v>120</v>
      </c>
      <c r="F91" s="485" t="s">
        <v>8597</v>
      </c>
      <c r="G91" s="485"/>
      <c r="H91" s="486" t="b">
        <v>0</v>
      </c>
      <c r="I91" s="485"/>
      <c r="J91" s="321" t="s">
        <v>6594</v>
      </c>
      <c r="K91" s="487" t="str">
        <f t="shared" si="4"/>
        <v>Data Element Group = PDC.Diagnosis || Data Element Name = ajcc_clinical_stage || Definition = Stage group determined from clinical information on the tumor (T), regional node (N) and metastases (M) and by grouping cases with similar prognosis for cancer. || Data Type = enum || Valid Values = Stage 0
Stage 0a
Stage 0is
Stage I
Stage IA
Stage IA1
Stage IA2
Stage IB
Stage IB Cervix
Stage IB1
Stage IB2
Stage IC
Stage II
Stage II Cervix
Stage IIA
Stage IIA1
Stage IIA2
Stage IIA Cervix
Stage IIB
Stage IIC
Stage IIC1
Stage III
Stage IIIA
Stage IIIB
Stage IIIC
Stage IIIC1
Stage IIIC2
Stage IS
Stage IV
Stage IVA
Stage IVB
Stage IVC
Stage Tis
Stage X
Unknown
Not Reported
Not Allowed To Collect
Stage IA3 || Example Values =  || Required? = FALSE || Multiplicity =  || CDE Public ID = 3440332 - caDSR</v>
      </c>
    </row>
    <row r="92" spans="1:11" ht="409.5" hidden="1">
      <c r="A92" s="485" t="str">
        <f t="shared" si="5"/>
        <v>PDC.Diagnosis.ajcc_clinical_t</v>
      </c>
      <c r="B92" s="485" t="s">
        <v>8594</v>
      </c>
      <c r="C92" s="485" t="s">
        <v>6216</v>
      </c>
      <c r="D92" s="485" t="s">
        <v>6215</v>
      </c>
      <c r="E92" s="485" t="s">
        <v>120</v>
      </c>
      <c r="F92" s="485" t="s">
        <v>8598</v>
      </c>
      <c r="G92" s="485"/>
      <c r="H92" s="486" t="b">
        <v>0</v>
      </c>
      <c r="I92" s="485"/>
      <c r="J92" s="321" t="s">
        <v>6597</v>
      </c>
      <c r="K92" s="487" t="str">
        <f t="shared" si="4"/>
        <v>Data Element Group = PDC.Diagnosis || Data Element Name = ajcc_clinical_t || Definition = Extent of the primary cancer based on evidence obtained from clinical assessment parameters determined prior to treatment. || Data Type = enum || Valid Values = T0
T1
T1a
T1a1
T1a2
T1b
T1b1
T1b2
T1c
T1mi
T2
T2a
T2a1
T2a2
T2b
T2c
T2d
T3
T3a
T3b
T3c
T3d
T4
T4a
T4b
T4c
T4d
T4e
TX
Ta
Tis
Tis (DCIS)
Tis (LCIS)
Tis (Paget's)
Unknown
Not Reported
Not Allowed To Collect || Example Values =  || Required? = FALSE || Multiplicity =  || CDE Public ID = 3440328 - caDSR</v>
      </c>
    </row>
    <row r="93" spans="1:11" ht="348" hidden="1">
      <c r="A93" s="485" t="str">
        <f t="shared" si="5"/>
        <v>PDC.Diagnosis.ajcc_pathologic_m</v>
      </c>
      <c r="B93" s="485" t="s">
        <v>8594</v>
      </c>
      <c r="C93" s="485" t="s">
        <v>6598</v>
      </c>
      <c r="D93" s="485" t="s">
        <v>6599</v>
      </c>
      <c r="E93" s="485" t="s">
        <v>120</v>
      </c>
      <c r="F93" s="587" t="s">
        <v>8599</v>
      </c>
      <c r="G93" s="485"/>
      <c r="H93" s="486" t="b">
        <v>0</v>
      </c>
      <c r="I93" s="485"/>
      <c r="J93" s="321" t="s">
        <v>6601</v>
      </c>
      <c r="K93" s="487" t="str">
        <f t="shared" si="4"/>
        <v>Data Element Group = PDC.Diagnosis || Data Element Name = ajcc_pathologic_m || Definition = Code to represent the defined absence or presence of distant spread or metastases (M) to locations via vascular channels or lymphatics beyond the regional lymph nodes, using criteria established by the American Joint Committee on Cancer (AJCC). || Data Type = enum || Valid Values = M0
M1
M1a
M1b
M1c
M2
MX
cM0 (i+)
Unknown
Not Reported
Not Allowed To Collect
M1d
===vs CDE 3045439 PVs:===
cM0 (i+)
M0
M1
M1a
M1b
M1c
M2
MX || Example Values =  || Required? = FALSE || Multiplicity =  || CDE Public ID = 3045439 - caDSR</v>
      </c>
    </row>
    <row r="94" spans="1:11" ht="409.5" hidden="1">
      <c r="A94" s="485" t="str">
        <f t="shared" si="5"/>
        <v>PDC.Diagnosis.ajcc_pathologic_n</v>
      </c>
      <c r="B94" s="485" t="s">
        <v>8594</v>
      </c>
      <c r="C94" s="485" t="s">
        <v>6602</v>
      </c>
      <c r="D94" s="485" t="s">
        <v>6603</v>
      </c>
      <c r="E94" s="485" t="s">
        <v>120</v>
      </c>
      <c r="F94" s="485" t="s">
        <v>8596</v>
      </c>
      <c r="G94" s="485"/>
      <c r="H94" s="486" t="b">
        <v>0</v>
      </c>
      <c r="I94" s="485"/>
      <c r="J94" s="321" t="s">
        <v>6604</v>
      </c>
      <c r="K94" s="487" t="str">
        <f t="shared" si="4"/>
        <v>Data Element Group = PDC.Diagnosis || Data Element Name = ajcc_pathologic_n || Definition = The codes that represent the stage of cancer based on the nodes present (N stage) according to criteria based on multiple editions of the AJCC's Cancer Staging Manual. || Data Type = enum || Valid Values = N0
N0 (i+)
N0 (i-)
N0 (mol+)
N0 (mol-)
N1
N1a
N1b
N1bI
N1bII
N1bIII
N1bIV
N1c
N1mi
N2
N2a
N2b
N2c
N3
N3a
N3b
N3c
N4
NX
Unknown
Not Reported
Not Allowed To Collect || Example Values =  || Required? = FALSE || Multiplicity =  || CDE Public ID = 3203106 - caDSR</v>
      </c>
    </row>
    <row r="95" spans="1:11" ht="409.5" hidden="1">
      <c r="A95" s="485" t="str">
        <f t="shared" si="5"/>
        <v>PDC.Diagnosis.ajcc_pathologic_stage</v>
      </c>
      <c r="B95" s="485" t="s">
        <v>8594</v>
      </c>
      <c r="C95" s="485" t="s">
        <v>6605</v>
      </c>
      <c r="D95" s="485" t="s">
        <v>6606</v>
      </c>
      <c r="E95" s="485" t="s">
        <v>120</v>
      </c>
      <c r="F95" s="485" t="s">
        <v>8600</v>
      </c>
      <c r="G95" s="485"/>
      <c r="H95" s="486" t="b">
        <v>0</v>
      </c>
      <c r="I95" s="485"/>
      <c r="J95" s="321" t="s">
        <v>6608</v>
      </c>
      <c r="K95" s="487" t="str">
        <f t="shared" si="4"/>
        <v>Data Element Group = PDC.Diagnosis || Data Element Name = ajcc_pathologic_stage || Definition = The extent of a cancer, especially whether the disease has spread from the original site to other parts of the body based on AJCC staging criteria. || Data Type = enum || Valid Values = Stage 0
Stage 0a
Stage 0is
Stage I
Stage IA
Stage IA1
Stage IA2
Stage IB
Stage IB1
Stage IB2
Stage IC
Stage II
Stage IS
Stage IIA
Stage IIA1
Stage IIA2
Stage IIB
Stage IIC
Stage III
Stage IIIA
Stage IIIB
Stage IIIC
Stage IIIC1
Stage IIIC2
Stage IIID
Stage IV
Stage IVA
Stage IVB
Stage IVC
Stage Tis
Stage X
Unknown
Not Reported
Stage IIIA1
Stage IA3
Stage IIIA2 || Example Values =  || Required? = FALSE || Multiplicity =  || CDE Public ID = 3203222 - caDSR</v>
      </c>
    </row>
    <row r="96" spans="1:11" ht="409.5" hidden="1">
      <c r="A96" s="485" t="str">
        <f t="shared" si="5"/>
        <v>PDC.Diagnosis.ajcc_pathologic_t</v>
      </c>
      <c r="B96" s="485" t="s">
        <v>8594</v>
      </c>
      <c r="C96" s="485" t="s">
        <v>6609</v>
      </c>
      <c r="D96" s="485" t="s">
        <v>6610</v>
      </c>
      <c r="E96" s="485" t="s">
        <v>120</v>
      </c>
      <c r="F96" s="485" t="s">
        <v>8598</v>
      </c>
      <c r="G96" s="485"/>
      <c r="H96" s="486" t="b">
        <v>0</v>
      </c>
      <c r="I96" s="485"/>
      <c r="J96" s="321" t="s">
        <v>6612</v>
      </c>
      <c r="K96" s="487" t="str">
        <f t="shared" si="4"/>
        <v>Data Element Group = PDC.Diagnosis || Data Element Name = ajcc_pathologic_t || Definition = Code of pathological T (primary tumor) to define the size or contiguous extension of the primary tumor (T), using staging criteria from the American Joint Committee on Cancer (AJCC). || Data Type = enum || Valid Values = T0
T1
T1a
T1a1
T1a2
T1b
T1b1
T1b2
T1c
T1mi
T2
T2a
T2a1
T2a2
T2b
T2c
T2d
T3
T3a
T3b
T3c
T3d
T4
T4a
T4b
T4c
T4d
T4e
TX
Ta
Tis
Tis (DCIS)
Tis (LCIS)
Tis (Paget's)
Unknown
Not Reported
Not Allowed To Collect || Example Values =  || Required? = FALSE || Multiplicity =  || CDE Public ID = 3045435 - caDSR</v>
      </c>
    </row>
    <row r="97" spans="1:11" ht="217.5" hidden="1">
      <c r="A97" s="485" t="str">
        <f t="shared" si="5"/>
        <v>PDC.Diagnosis.ajcc_staging_system_edition</v>
      </c>
      <c r="B97" s="485" t="s">
        <v>8594</v>
      </c>
      <c r="C97" s="485" t="s">
        <v>6613</v>
      </c>
      <c r="D97" s="485" t="s">
        <v>6614</v>
      </c>
      <c r="E97" s="485" t="s">
        <v>120</v>
      </c>
      <c r="F97" s="485" t="s">
        <v>6615</v>
      </c>
      <c r="G97" s="485"/>
      <c r="H97" s="486" t="b">
        <v>0</v>
      </c>
      <c r="I97" s="485"/>
      <c r="J97" s="321" t="s">
        <v>6617</v>
      </c>
      <c r="K97" s="487" t="str">
        <f t="shared" si="4"/>
        <v>Data Element Group = PDC.Diagnosis || Data Element Name = ajcc_staging_system_edition || Definition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1st
2nd
3rd
4th
5th
6th
7th
8th
Unknown
Not Reported || Example Values =  || Required? = FALSE || Multiplicity =  || CDE Public ID = 2722309 - caDSR</v>
      </c>
    </row>
    <row r="98" spans="1:11" ht="101.5" hidden="1">
      <c r="A98" s="485" t="str">
        <f t="shared" si="5"/>
        <v>PDC.Diagnosis.anaplasia_present</v>
      </c>
      <c r="B98" s="485" t="s">
        <v>8594</v>
      </c>
      <c r="C98" s="485" t="s">
        <v>7428</v>
      </c>
      <c r="D98" s="485" t="s">
        <v>7429</v>
      </c>
      <c r="E98" s="485" t="s">
        <v>120</v>
      </c>
      <c r="F98" s="485" t="s">
        <v>6447</v>
      </c>
      <c r="G98" s="485"/>
      <c r="H98" s="486" t="b">
        <v>0</v>
      </c>
      <c r="I98" s="485"/>
      <c r="J98" s="321" t="s">
        <v>7430</v>
      </c>
      <c r="K98" s="487" t="str">
        <f t="shared" si="4"/>
        <v>Data Element Group = PDC.Diagnosis || Data Element Name = anaplasia_present || Definition = Yes/no/unknown/not reported indicator used to describe whether anaplasia was present at the time of diagnosis. || Data Type = enum || Valid Values = Yes
No
Unknown
Not Reported || Example Values =  || Required? = FALSE || Multiplicity =  || CDE Public ID = 6059599 - caDSR</v>
      </c>
    </row>
    <row r="99" spans="1:11" ht="174" hidden="1">
      <c r="A99" s="485" t="str">
        <f t="shared" si="5"/>
        <v>PDC.Diagnosis.anaplasia_present_type</v>
      </c>
      <c r="B99" s="485" t="s">
        <v>8594</v>
      </c>
      <c r="C99" s="485" t="s">
        <v>7431</v>
      </c>
      <c r="D99" s="485" t="s">
        <v>7432</v>
      </c>
      <c r="E99" s="485" t="s">
        <v>120</v>
      </c>
      <c r="F99" s="485" t="s">
        <v>8601</v>
      </c>
      <c r="G99" s="485"/>
      <c r="H99" s="486" t="b">
        <v>0</v>
      </c>
      <c r="I99" s="485"/>
      <c r="J99" s="321" t="s">
        <v>7434</v>
      </c>
      <c r="K99" s="487" t="str">
        <f t="shared" si="4"/>
        <v>Data Element Group = PDC.Diagnosis || Data Element Name = anaplasia_present_type || Definition = The text term used to describe the morphologic findings indicating the presence of a malignant cellular infiltrate characterized by the presence of large pleomorphic cells, necrosis, and high mitotic activity in a tissue sample. || Data Type = enum || Valid Values = Absent
Diffuse
Equivocal
Focal
Present
Sclerosis
Unknown
Not Reporte || Example Values =  || Required? = FALSE || Multiplicity =  || CDE Public ID = 4925534 - caDSR</v>
      </c>
    </row>
    <row r="100" spans="1:11" ht="116" hidden="1">
      <c r="A100" s="485" t="str">
        <f t="shared" si="5"/>
        <v>PDC.Diagnosis.ann_arbor_b_symptoms</v>
      </c>
      <c r="B100" s="485" t="s">
        <v>8594</v>
      </c>
      <c r="C100" s="485" t="s">
        <v>6618</v>
      </c>
      <c r="D100" s="485" t="s">
        <v>6619</v>
      </c>
      <c r="E100" s="485" t="s">
        <v>120</v>
      </c>
      <c r="F100" s="485" t="s">
        <v>6446</v>
      </c>
      <c r="G100" s="485"/>
      <c r="H100" s="486" t="b">
        <v>0</v>
      </c>
      <c r="I100" s="485"/>
      <c r="J100" s="321" t="s">
        <v>6621</v>
      </c>
      <c r="K100" s="487" t="str">
        <f t="shared" si="4"/>
        <v>Data Element Group = PDC.Diagnosis || Data Element Name = ann_arbor_b_symptoms || Definition = Text term to signify whether lymphoma B-symptoms are present as noted in the patient's medical record. || Data Type = enum || Valid Values = Yes
No
Unknown
Not Reported
Not Allowed To Collect || Example Values =  || Required? = FALSE || Multiplicity =  || CDE Public ID = 2902402 - caDSR</v>
      </c>
    </row>
    <row r="101" spans="1:11" ht="130.5" hidden="1">
      <c r="A101" s="485" t="str">
        <f t="shared" si="5"/>
        <v>PDC.Diagnosis.ann_arbor_clinical_stage</v>
      </c>
      <c r="B101" s="485" t="s">
        <v>8594</v>
      </c>
      <c r="C101" s="485" t="s">
        <v>6622</v>
      </c>
      <c r="D101" s="485" t="s">
        <v>6623</v>
      </c>
      <c r="E101" s="485" t="s">
        <v>120</v>
      </c>
      <c r="F101" s="485" t="s">
        <v>6624</v>
      </c>
      <c r="G101" s="485"/>
      <c r="H101" s="486" t="b">
        <v>0</v>
      </c>
      <c r="I101" s="485"/>
      <c r="J101" s="321" t="s">
        <v>6626</v>
      </c>
      <c r="K101" s="487" t="str">
        <f t="shared" si="4"/>
        <v>Data Element Group = PDC.Diagnosis || Data Element Name = ann_arbor_clinical_stage || Definition = The text term used to describe the clinical classification of lymphoma, as defined by the Ann Arbor Lymphoma Staging System. || Data Type = enum || Valid Values = Stage I
Stage II
Stage III
Stage IV
Unknown
Not Reported || Example Values =  || Required? = FALSE || Multiplicity =  || CDE Public ID = 5615604 - caDSR</v>
      </c>
    </row>
    <row r="102" spans="1:11" ht="116" hidden="1">
      <c r="A102" s="485" t="str">
        <f t="shared" si="5"/>
        <v>PDC.Diagnosis.ann_arbor_extranodal_involvement</v>
      </c>
      <c r="B102" s="485" t="s">
        <v>8594</v>
      </c>
      <c r="C102" s="485" t="s">
        <v>6627</v>
      </c>
      <c r="D102" s="485" t="s">
        <v>6628</v>
      </c>
      <c r="E102" s="485" t="s">
        <v>120</v>
      </c>
      <c r="F102" s="485" t="s">
        <v>6446</v>
      </c>
      <c r="G102" s="485"/>
      <c r="H102" s="486" t="b">
        <v>0</v>
      </c>
      <c r="I102" s="485"/>
      <c r="J102" s="321" t="s">
        <v>6630</v>
      </c>
      <c r="K102" s="487" t="str">
        <f t="shared" si="4"/>
        <v>Data Element Group = PDC.Diagnosis || Data Element Name = ann_arbor_extranodal_involvement || Definition = Indicator that identifies whether a patient with malignant lymphoma has lymphomatous involvement of an extranodal site. || Data Type = enum || Valid Values = Yes
No
Unknown
Not Reported
Not Allowed To Collect || Example Values =  || Required? = FALSE || Multiplicity =  || CDE Public ID = 3364582 - caDSR</v>
      </c>
    </row>
    <row r="103" spans="1:11" ht="130.5" hidden="1">
      <c r="A103" s="485" t="str">
        <f t="shared" si="5"/>
        <v>PDC.Diagnosis.ann_arbor_pathologic_stage</v>
      </c>
      <c r="B103" s="485" t="s">
        <v>8594</v>
      </c>
      <c r="C103" s="485" t="s">
        <v>6631</v>
      </c>
      <c r="D103" s="485" t="s">
        <v>6632</v>
      </c>
      <c r="E103" s="485" t="s">
        <v>120</v>
      </c>
      <c r="F103" s="485" t="s">
        <v>6624</v>
      </c>
      <c r="G103" s="485"/>
      <c r="H103" s="486" t="b">
        <v>0</v>
      </c>
      <c r="I103" s="485"/>
      <c r="J103" s="321" t="s">
        <v>6634</v>
      </c>
      <c r="K103" s="487" t="str">
        <f t="shared" si="4"/>
        <v>Data Element Group = PDC.Diagnosis || Data Element Name = ann_arbor_pathologic_stage || Definition = The text term used to describe the pathologic classification of lymphoma, as defined by the Ann Arbor Lymphoma Staging System. || Data Type = enum || Valid Values = Stage I
Stage II
Stage III
Stage IV
Unknown
Not Reported || Example Values =  || Required? = FALSE || Multiplicity =  || CDE Public ID = 5615605 - caDSR</v>
      </c>
    </row>
    <row r="104" spans="1:11" ht="409.5" hidden="1">
      <c r="A104" s="485" t="str">
        <f t="shared" si="5"/>
        <v>PDC.Diagnosis.best_overall_response</v>
      </c>
      <c r="B104" s="485" t="s">
        <v>8594</v>
      </c>
      <c r="C104" s="485" t="s">
        <v>6635</v>
      </c>
      <c r="D104" s="485" t="s">
        <v>6636</v>
      </c>
      <c r="E104" s="485" t="s">
        <v>120</v>
      </c>
      <c r="F104" s="485" t="s">
        <v>6637</v>
      </c>
      <c r="G104" s="485"/>
      <c r="H104" s="486" t="b">
        <v>0</v>
      </c>
      <c r="I104" s="485"/>
      <c r="J104" s="321" t="s">
        <v>6639</v>
      </c>
      <c r="K104" s="487" t="str">
        <f t="shared" si="4"/>
        <v>Data Element Group = PDC.Diagnosis || Data Element Name = best_overall_response || Definition = The best improvement achieved throughout the entire course of protocol treatment. || Data Type = enum || Valid Values = 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 || Example Values =  || Required? = FALSE || Multiplicity =  || CDE Public ID = 2003324 - caDSR</v>
      </c>
    </row>
    <row r="105" spans="1:11" ht="58" hidden="1">
      <c r="A105" s="485" t="str">
        <f t="shared" si="5"/>
        <v>PDC.Diagnosis.breslow_thickness</v>
      </c>
      <c r="B105" s="485" t="s">
        <v>8594</v>
      </c>
      <c r="C105" s="485" t="s">
        <v>7437</v>
      </c>
      <c r="D105" s="485" t="s">
        <v>7438</v>
      </c>
      <c r="E105" s="489" t="s">
        <v>5852</v>
      </c>
      <c r="F105" s="485"/>
      <c r="G105" s="485"/>
      <c r="H105" s="486" t="b">
        <v>0</v>
      </c>
      <c r="I105" s="485"/>
      <c r="J105" s="321" t="s">
        <v>7439</v>
      </c>
      <c r="K105" s="487" t="str">
        <f t="shared" si="4"/>
        <v>Data Element Group = PDC.Diagnosis || Data Element Name = breslow_thickness || Definition = The number that describes the distance, in millimeters, between the upper layer of the epidermis and the deepest point of tumor penetration. || Data Type = integer || Valid Values =  || Example Values =  || Required? = FALSE || Multiplicity =  || CDE Public ID = 64809 - caDSR</v>
      </c>
    </row>
    <row r="106" spans="1:11" ht="159.5" hidden="1">
      <c r="A106" s="485" t="str">
        <f t="shared" si="5"/>
        <v>PDC.Diagnosis.burkitt_lymphoma_clinical_variant</v>
      </c>
      <c r="B106" s="485" t="s">
        <v>8594</v>
      </c>
      <c r="C106" s="485" t="s">
        <v>6640</v>
      </c>
      <c r="D106" s="485" t="s">
        <v>6641</v>
      </c>
      <c r="E106" s="485" t="s">
        <v>120</v>
      </c>
      <c r="F106" s="485" t="s">
        <v>8602</v>
      </c>
      <c r="G106" s="485"/>
      <c r="H106" s="486" t="b">
        <v>0</v>
      </c>
      <c r="I106" s="485"/>
      <c r="J106" s="321" t="s">
        <v>6644</v>
      </c>
      <c r="K106" s="487" t="str">
        <f t="shared" si="4"/>
        <v>Data Element Group = PDC.Diagnosis || Data Element Name = burkitt_lymphoma_clinical_variant || Definition = Burkitt's lymphoma categorization based on clinical features that differ from other forms of the same disease. || Data Type = enum || Valid Values = Endemic
Immunodeficiency-associated, adult
Immunodeficiency-associated, pediatric
Sporadic, adult
Sporadic, pediatric
Unknown
Not Reported
Not Allowed To Collect || Example Values =  || Required? = FALSE || Multiplicity =  || CDE Public ID = 3770421 - caDSR</v>
      </c>
    </row>
    <row r="107" spans="1:11" ht="43.5" hidden="1">
      <c r="A107" s="485" t="str">
        <f t="shared" si="5"/>
        <v>PDC.Diagnosis.Case</v>
      </c>
      <c r="B107" s="485" t="s">
        <v>8594</v>
      </c>
      <c r="C107" s="485" t="s">
        <v>5455</v>
      </c>
      <c r="D107" s="485" t="s">
        <v>8603</v>
      </c>
      <c r="E107" s="485" t="s">
        <v>8557</v>
      </c>
      <c r="F107" s="485"/>
      <c r="G107" s="485"/>
      <c r="H107" s="486"/>
      <c r="I107" s="485"/>
      <c r="J107" s="485"/>
      <c r="K107" s="487" t="str">
        <f t="shared" si="4"/>
        <v xml:space="preserve">Data Element Group = PDC.Diagnosis || Data Element Name = Case || Definition = Diagnosis references the Case it is derived from. || Data Type = PDC.Case || Valid Values =  || Example Values =  || Required? =  || Multiplicity =  || CDE Public ID = </v>
      </c>
    </row>
    <row r="108" spans="1:11" ht="43.5" hidden="1">
      <c r="A108" s="485" t="str">
        <f t="shared" si="5"/>
        <v>PDC.Diagnosis.cause_of_death</v>
      </c>
      <c r="B108" s="485" t="s">
        <v>8594</v>
      </c>
      <c r="C108" s="485" t="s">
        <v>6527</v>
      </c>
      <c r="D108" s="485" t="s">
        <v>6528</v>
      </c>
      <c r="E108" s="485" t="s">
        <v>5793</v>
      </c>
      <c r="F108" s="485"/>
      <c r="G108" s="485"/>
      <c r="H108" s="486" t="b">
        <v>0</v>
      </c>
      <c r="I108" s="485"/>
      <c r="J108" s="485"/>
      <c r="K108" s="487" t="str">
        <f t="shared" si="4"/>
        <v xml:space="preserve">Data Element Group = PDC.Diagnosis || Data Element Name = cause_of_death || Definition = Text term to identify the cause of death for a patient. || Data Type = string || Valid Values =  || Example Values =  || Required? = FALSE || Multiplicity =  || CDE Public ID = </v>
      </c>
    </row>
    <row r="109" spans="1:11" ht="232" hidden="1">
      <c r="A109" s="485" t="str">
        <f t="shared" si="5"/>
        <v>PDC.Diagnosis.child_pugh_classification</v>
      </c>
      <c r="B109" s="485" t="s">
        <v>8594</v>
      </c>
      <c r="C109" s="485" t="s">
        <v>6645</v>
      </c>
      <c r="D109" s="485" t="s">
        <v>6646</v>
      </c>
      <c r="E109" s="485" t="s">
        <v>120</v>
      </c>
      <c r="F109" s="485" t="s">
        <v>6647</v>
      </c>
      <c r="G109" s="485"/>
      <c r="H109" s="486" t="b">
        <v>0</v>
      </c>
      <c r="I109" s="485"/>
      <c r="J109" s="321" t="s">
        <v>6649</v>
      </c>
      <c r="K109" s="487" t="str">
        <f t="shared" si="4"/>
        <v>Data Element Group = PDC.Diagnosis || Data Element Name = child_pugh_classification || Definition = The text term used to describe the classification used in the prognosis of chronic liver disease, mainly cirrhosis. || Data Type = enum || Valid Values = A
A5
A6
B
B7
B8
B9
C
C10
C11
C12
Unknown
Not Reported || Example Values =  || Required? = FALSE || Multiplicity =  || CDE Public ID = 2931791 - caDSR</v>
      </c>
    </row>
    <row r="110" spans="1:11" ht="87" hidden="1">
      <c r="A110" s="485" t="str">
        <f t="shared" si="5"/>
        <v>PDC.Diagnosis.circumferential_resection_margin</v>
      </c>
      <c r="B110" s="485" t="s">
        <v>8594</v>
      </c>
      <c r="C110" s="485" t="s">
        <v>7440</v>
      </c>
      <c r="D110" s="485" t="s">
        <v>7441</v>
      </c>
      <c r="E110" s="489" t="s">
        <v>5852</v>
      </c>
      <c r="F110" s="485"/>
      <c r="G110" s="485"/>
      <c r="H110" s="486" t="b">
        <v>0</v>
      </c>
      <c r="I110" s="485"/>
      <c r="J110" s="321" t="s">
        <v>7442</v>
      </c>
      <c r="K110" s="487" t="str">
        <f t="shared" si="4"/>
        <v>Data Element Group = PDC.Diagnosis || Data Element Name = circumferential_resection_margin || Definition = Numeric value used to describe the non-peritonealised bare area of rectum, comprising anterior and posterior segments, when submitted as a surgical specimen resulting from excision of cancer of the rectum. || Data Type = integer || Valid Values =  || Example Values =  || Required? = FALSE || Multiplicity =  || CDE Public ID = 6161030 - caDSR</v>
      </c>
    </row>
    <row r="111" spans="1:11" ht="174" hidden="1">
      <c r="A111" s="485" t="str">
        <f t="shared" si="5"/>
        <v>PDC.Diagnosis.classification_of_tumor</v>
      </c>
      <c r="B111" s="485" t="s">
        <v>8594</v>
      </c>
      <c r="C111" s="485" t="s">
        <v>6650</v>
      </c>
      <c r="D111" s="485" t="s">
        <v>6651</v>
      </c>
      <c r="E111" s="485" t="s">
        <v>120</v>
      </c>
      <c r="F111" s="485" t="s">
        <v>8604</v>
      </c>
      <c r="G111" s="485"/>
      <c r="H111" s="486" t="b">
        <v>0</v>
      </c>
      <c r="I111" s="485"/>
      <c r="J111" s="321" t="s">
        <v>6654</v>
      </c>
      <c r="K111" s="487" t="str">
        <f t="shared" si="4"/>
        <v>Data Element Group = PDC.Diagnosis || Data Element Name = classification_of_tumor || Definition = Text that describes the kind of disease present in the tumor specimen as related to a specific timepoint. || Data Type = enum || Valid Values = primary
metastasis
recurrence
other
Unknown
not reported
Not Allowed To Collect
Progression
Premalignant || Example Values =  || Required? = FALSE || Multiplicity =  || CDE Public ID = 3288124 - caDSR</v>
      </c>
    </row>
    <row r="112" spans="1:11" ht="145" hidden="1">
      <c r="A112" s="485" t="str">
        <f t="shared" si="5"/>
        <v>PDC.Diagnosis.cog_liver_stage</v>
      </c>
      <c r="B112" s="485" t="s">
        <v>8594</v>
      </c>
      <c r="C112" s="485" t="s">
        <v>6655</v>
      </c>
      <c r="D112" s="485" t="s">
        <v>6656</v>
      </c>
      <c r="E112" s="485" t="s">
        <v>120</v>
      </c>
      <c r="F112" s="485" t="s">
        <v>6624</v>
      </c>
      <c r="G112" s="485"/>
      <c r="H112" s="486" t="b">
        <v>0</v>
      </c>
      <c r="I112" s="485"/>
      <c r="J112" s="321" t="s">
        <v>6658</v>
      </c>
      <c r="K112" s="487" t="str">
        <f t="shared" si="4"/>
        <v>Data Element Group = PDC.Diagnosis || Data Element Name = cog_liver_stage || Definition = The text term used to describe the staging classification of liver tumors, as defined by the Children's Oncology Group (COG). This staging system specifically describes the extent of the primary tumor prior to treatment. || Data Type = enum || Valid Values = Stage I
Stage II
Stage III
Stage IV
Unknown
Not Reported || Example Values =  || Required? = FALSE || Multiplicity =  || CDE Public ID = 6013618 - caDSR</v>
      </c>
    </row>
    <row r="113" spans="1:11" ht="130.5" hidden="1">
      <c r="A113" s="485" t="str">
        <f t="shared" si="5"/>
        <v>PDC.Diagnosis.cog_neuroblastoma_risk_group</v>
      </c>
      <c r="B113" s="485" t="s">
        <v>8594</v>
      </c>
      <c r="C113" s="485" t="s">
        <v>6659</v>
      </c>
      <c r="D113" s="485" t="s">
        <v>6660</v>
      </c>
      <c r="E113" s="485" t="s">
        <v>120</v>
      </c>
      <c r="F113" s="485" t="s">
        <v>6661</v>
      </c>
      <c r="G113" s="485"/>
      <c r="H113" s="486" t="b">
        <v>0</v>
      </c>
      <c r="I113" s="485"/>
      <c r="J113" s="321" t="s">
        <v>6663</v>
      </c>
      <c r="K113" s="487" t="str">
        <f t="shared" si="4"/>
        <v>Data Element Group = PDC.Diagnosis || Data Element Name = cog_neuroblastoma_risk_group || Definition = Text term that represents the categorization of patients on the basis of prognostic factors per a system developed by Children's Oncology Group (COG). Risk level is used to assign treatment intensity. || Data Type = enum || Valid Values = High Risk
Intermediate Risk
Low Risk
Unknown
Not Reported || Example Values =  || Required? = FALSE || Multiplicity =  || CDE Public ID = 4616452 - caDSR</v>
      </c>
    </row>
    <row r="114" spans="1:11" ht="130.5" hidden="1">
      <c r="A114" s="485" t="str">
        <f t="shared" si="5"/>
        <v>PDC.Diagnosis.cog_renal_stage</v>
      </c>
      <c r="B114" s="485" t="s">
        <v>8594</v>
      </c>
      <c r="C114" s="485" t="s">
        <v>6664</v>
      </c>
      <c r="D114" s="485" t="s">
        <v>6665</v>
      </c>
      <c r="E114" s="485" t="s">
        <v>120</v>
      </c>
      <c r="F114" s="485" t="s">
        <v>6624</v>
      </c>
      <c r="G114" s="485"/>
      <c r="H114" s="486" t="b">
        <v>0</v>
      </c>
      <c r="I114" s="485"/>
      <c r="J114" s="321" t="s">
        <v>6667</v>
      </c>
      <c r="K114" s="487" t="str">
        <f t="shared" si="4"/>
        <v>Data Element Group = PDC.Diagnosis || Data Element Name = cog_renal_stage || Definition = The text term used to describe the staging classification of renal tumors, as defined by the Children's Oncology Group (COG). || Data Type = enum || Valid Values = Stage I
Stage II
Stage III
Stage IV
Unknown
Not Reported || Example Values =  || Required? = FALSE || Multiplicity =  || CDE Public ID = 6013641 - caDSR</v>
      </c>
    </row>
    <row r="115" spans="1:11" ht="116" hidden="1">
      <c r="A115" s="485" t="str">
        <f t="shared" si="5"/>
        <v>PDC.Diagnosis.cog_rhabdomyosarcoma_risk_group</v>
      </c>
      <c r="B115" s="485" t="s">
        <v>8594</v>
      </c>
      <c r="C115" s="485" t="s">
        <v>6668</v>
      </c>
      <c r="D115" s="485" t="s">
        <v>6669</v>
      </c>
      <c r="E115" s="485" t="s">
        <v>120</v>
      </c>
      <c r="F115" s="485" t="s">
        <v>6661</v>
      </c>
      <c r="G115" s="485"/>
      <c r="H115" s="486" t="b">
        <v>0</v>
      </c>
      <c r="I115" s="485"/>
      <c r="J115" s="321" t="s">
        <v>6670</v>
      </c>
      <c r="K115" s="487" t="str">
        <f t="shared" si="4"/>
        <v>Data Element Group = PDC.Diagnosis || Data Element Name = cog_rhabdomyosarcoma_risk_group || Definition = Text term used to describe the classification of rhabdomyosarcoma, as defined by the Children's Oncology Group (COG). || Data Type = enum || Valid Values = High Risk
Intermediate Risk
Low Risk
Unknown
Not Reported || Example Values =  || Required? = FALSE || Multiplicity =  || CDE Public ID = 6133604 - caDSR</v>
      </c>
    </row>
    <row r="116" spans="1:11" ht="58" hidden="1">
      <c r="A116" s="485" t="str">
        <f t="shared" si="5"/>
        <v>PDC.Diagnosis.colon_polyps_history</v>
      </c>
      <c r="B116" s="485" t="s">
        <v>8594</v>
      </c>
      <c r="C116" s="485" t="s">
        <v>8605</v>
      </c>
      <c r="D116" s="485" t="s">
        <v>8606</v>
      </c>
      <c r="E116" s="485" t="s">
        <v>5793</v>
      </c>
      <c r="F116" s="485"/>
      <c r="G116" s="485"/>
      <c r="H116" s="486" t="b">
        <v>0</v>
      </c>
      <c r="I116" s="485"/>
      <c r="J116" s="485"/>
      <c r="K116" s="487" t="str">
        <f t="shared" si="4"/>
        <v xml:space="preserve">Data Element Group = PDC.Diagnosis || Data Element Name = colon_polyps_history || Definition = Yes/No indicator to describe if the subject had a previous history of colon polyps as noted in the history/physical or previous endoscopic report (s). || Data Type = string || Valid Values =  || Example Values =  || Required? = FALSE || Multiplicity =  || CDE Public ID = </v>
      </c>
    </row>
    <row r="117" spans="1:11" ht="58" hidden="1">
      <c r="A117" s="485" t="str">
        <f t="shared" si="5"/>
        <v>PDC.Diagnosis.days_to_best_overall_response</v>
      </c>
      <c r="B117" s="485" t="s">
        <v>8594</v>
      </c>
      <c r="C117" s="485" t="s">
        <v>6671</v>
      </c>
      <c r="D117" s="485" t="s">
        <v>6672</v>
      </c>
      <c r="E117" s="485" t="s">
        <v>5852</v>
      </c>
      <c r="F117" s="485"/>
      <c r="G117" s="485"/>
      <c r="H117" s="486" t="b">
        <v>0</v>
      </c>
      <c r="I117" s="485"/>
      <c r="J117" s="321" t="s">
        <v>6673</v>
      </c>
      <c r="K117" s="487" t="str">
        <f t="shared" si="4"/>
        <v>Data Element Group = PDC.Diagnosis || Data Element Name = days_to_best_overall_response || Definition = Number of days between the date used for index and the date of the patient was thought to have the best overall response to their disease. || Data Type = integer || Valid Values =  || Example Values =  || Required? = FALSE || Multiplicity =  || CDE Public ID = 6154732 - caDSR</v>
      </c>
    </row>
    <row r="118" spans="1:11" ht="58" hidden="1">
      <c r="A118" s="485" t="str">
        <f t="shared" si="5"/>
        <v>PDC.Diagnosis.days_to_birth</v>
      </c>
      <c r="B118" s="485" t="s">
        <v>8594</v>
      </c>
      <c r="C118" s="485" t="s">
        <v>6540</v>
      </c>
      <c r="D118" s="485" t="s">
        <v>8607</v>
      </c>
      <c r="E118" s="485" t="s">
        <v>5793</v>
      </c>
      <c r="F118" s="485"/>
      <c r="G118" s="485"/>
      <c r="H118" s="486" t="b">
        <v>0</v>
      </c>
      <c r="I118" s="485"/>
      <c r="J118" s="485"/>
      <c r="K118" s="487" t="str">
        <f t="shared" si="4"/>
        <v xml:space="preserve">Data Element Group = PDC.Diagnosis || Data Element Name = days_to_birth || Definition = Time interval from a person's date of birth to the date of initial pathologic diagnosis, represented as a calculated negative number of days. || Data Type = string || Valid Values =  || Example Values =  || Required? = FALSE || Multiplicity =  || CDE Public ID = </v>
      </c>
    </row>
    <row r="119" spans="1:11" ht="58" hidden="1">
      <c r="A119" s="485" t="str">
        <f t="shared" si="5"/>
        <v>PDC.Diagnosis.days_to_death</v>
      </c>
      <c r="B119" s="485" t="s">
        <v>8594</v>
      </c>
      <c r="C119" s="485" t="s">
        <v>6543</v>
      </c>
      <c r="D119" s="485" t="s">
        <v>8608</v>
      </c>
      <c r="E119" s="485" t="s">
        <v>5793</v>
      </c>
      <c r="F119" s="485"/>
      <c r="G119" s="485"/>
      <c r="H119" s="486" t="b">
        <v>0</v>
      </c>
      <c r="I119" s="485"/>
      <c r="J119" s="485"/>
      <c r="K119" s="487" t="str">
        <f t="shared" si="4"/>
        <v xml:space="preserve">Data Element Group = PDC.Diagnosis || Data Element Name = days_to_death || Definition = Time interval from a person's date of death to the date of initial pathologic diagnosis, represented as a calculated number of days. || Data Type = string || Valid Values =  || Example Values =  || Required? = FALSE || Multiplicity =  || CDE Public ID = </v>
      </c>
    </row>
    <row r="120" spans="1:11" ht="58" hidden="1">
      <c r="A120" s="485" t="str">
        <f t="shared" si="5"/>
        <v>PDC.Diagnosis.days_to_diagnosis</v>
      </c>
      <c r="B120" s="485" t="s">
        <v>8594</v>
      </c>
      <c r="C120" s="485" t="s">
        <v>6674</v>
      </c>
      <c r="D120" s="485" t="s">
        <v>6675</v>
      </c>
      <c r="E120" s="485" t="s">
        <v>5852</v>
      </c>
      <c r="F120" s="485"/>
      <c r="G120" s="485"/>
      <c r="H120" s="486" t="b">
        <v>0</v>
      </c>
      <c r="I120" s="485"/>
      <c r="J120" s="321" t="s">
        <v>6676</v>
      </c>
      <c r="K120" s="487" t="str">
        <f t="shared" si="4"/>
        <v>Data Element Group = PDC.Diagnosis || Data Element Name = days_to_diagnosis || Definition = Number of days between the date used for index and the date the patient was diagnosed with the malignant disease. || Data Type = integer || Valid Values =  || Example Values =  || Required? = FALSE || Multiplicity =  || CDE Public ID = 6154733 - caDSR</v>
      </c>
    </row>
    <row r="121" spans="1:11" ht="58" hidden="1">
      <c r="A121" s="485" t="str">
        <f t="shared" si="5"/>
        <v>PDC.Diagnosis.days_to_hiv_diagnosis</v>
      </c>
      <c r="B121" s="485" t="s">
        <v>8594</v>
      </c>
      <c r="C121" s="485" t="s">
        <v>8609</v>
      </c>
      <c r="D121" s="485" t="s">
        <v>8610</v>
      </c>
      <c r="E121" s="485" t="s">
        <v>5793</v>
      </c>
      <c r="F121" s="485"/>
      <c r="G121" s="485"/>
      <c r="H121" s="486" t="b">
        <v>0</v>
      </c>
      <c r="I121" s="485"/>
      <c r="J121" s="485"/>
      <c r="K121" s="487" t="str">
        <f t="shared" si="4"/>
        <v xml:space="preserve">Data Element Group = PDC.Diagnosis || Data Element Name = days_to_hiv_diagnosis || Definition = Time interval from the date of the initial pathologic diagnosis to the date of human immunodeficiency diagnosis, represented as a calculated number of days. || Data Type = string || Valid Values =  || Example Values =  || Required? = FALSE || Multiplicity =  || CDE Public ID = </v>
      </c>
    </row>
    <row r="122" spans="1:11" ht="58" hidden="1">
      <c r="A122" s="485" t="str">
        <f t="shared" si="5"/>
        <v>PDC.Diagnosis.days_to_last_follow_up</v>
      </c>
      <c r="B122" s="485" t="s">
        <v>8594</v>
      </c>
      <c r="C122" s="485" t="s">
        <v>6677</v>
      </c>
      <c r="D122" s="485" t="s">
        <v>5612</v>
      </c>
      <c r="E122" s="489" t="s">
        <v>8582</v>
      </c>
      <c r="F122" s="485" t="s">
        <v>8611</v>
      </c>
      <c r="G122" s="485"/>
      <c r="H122" s="486" t="b">
        <v>1</v>
      </c>
      <c r="I122" s="485"/>
      <c r="J122" s="321" t="s">
        <v>6679</v>
      </c>
      <c r="K122" s="487" t="str">
        <f t="shared" si="4"/>
        <v>Data Element Group = PDC.Diagnosis || Data Element Name = days_to_last_follow_up || Definition = Time interval from the date of last follow up to the date of initial pathologic diagnosis, represented as a calculated number of days. || Data Type = One of || Valid Values = number
null || Example Values =  || Required? = TRUE || Multiplicity =  || CDE Public ID = 3008273 - caDSR</v>
      </c>
    </row>
    <row r="123" spans="1:11" ht="72.5" hidden="1">
      <c r="A123" s="485" t="str">
        <f t="shared" si="5"/>
        <v>PDC.Diagnosis.days_to_last_known_disease_status</v>
      </c>
      <c r="B123" s="485" t="s">
        <v>8594</v>
      </c>
      <c r="C123" s="485" t="s">
        <v>6227</v>
      </c>
      <c r="D123" s="485" t="s">
        <v>5612</v>
      </c>
      <c r="E123" s="489" t="s">
        <v>8582</v>
      </c>
      <c r="F123" s="485" t="s">
        <v>8611</v>
      </c>
      <c r="G123" s="485"/>
      <c r="H123" s="486" t="b">
        <v>1</v>
      </c>
      <c r="I123" s="485"/>
      <c r="J123" s="321" t="s">
        <v>6679</v>
      </c>
      <c r="K123" s="487" t="str">
        <f t="shared" si="4"/>
        <v>Data Element Group = PDC.Diagnosis || Data Element Name = days_to_last_known_disease_status || Definition = Time interval from the date of last follow up to the date of initial pathologic diagnosis, represented as a calculated number of days. || Data Type = One of || Valid Values = number
null || Example Values =  || Required? = TRUE || Multiplicity =  || CDE Public ID = 3008273 - caDSR</v>
      </c>
    </row>
    <row r="124" spans="1:11" ht="72.5" hidden="1">
      <c r="A124" s="485" t="str">
        <f t="shared" si="5"/>
        <v>PDC.Diagnosis.days_to_new_event</v>
      </c>
      <c r="B124" s="485" t="s">
        <v>8594</v>
      </c>
      <c r="C124" s="485" t="s">
        <v>8612</v>
      </c>
      <c r="D124" s="485" t="s">
        <v>8613</v>
      </c>
      <c r="E124" s="485" t="s">
        <v>5793</v>
      </c>
      <c r="F124" s="485"/>
      <c r="G124" s="485"/>
      <c r="H124" s="486" t="b">
        <v>0</v>
      </c>
      <c r="I124" s="485"/>
      <c r="J124" s="485"/>
      <c r="K124" s="487" t="str">
        <f t="shared" si="4"/>
        <v xml:space="preserve">Data Element Group = PDC.Diagnosis || Data Element Name = days_to_new_event || Definition = Time interval from the date of new tumor event including progression, recurrence and new primary malignancies to the date of initial pathologic diagnosis, represented as a calculated number of days. || Data Type = string || Valid Values =  || Example Values =  || Required? = FALSE || Multiplicity =  || CDE Public ID = </v>
      </c>
    </row>
    <row r="125" spans="1:11" ht="58" hidden="1">
      <c r="A125" s="485" t="str">
        <f t="shared" si="5"/>
        <v>PDC.Diagnosis.days_to_recurrence</v>
      </c>
      <c r="B125" s="485" t="s">
        <v>8594</v>
      </c>
      <c r="C125" s="485" t="s">
        <v>6225</v>
      </c>
      <c r="D125" s="485" t="s">
        <v>6680</v>
      </c>
      <c r="E125" s="489" t="s">
        <v>8582</v>
      </c>
      <c r="F125" s="485" t="s">
        <v>8611</v>
      </c>
      <c r="G125" s="485"/>
      <c r="H125" s="486" t="b">
        <v>1</v>
      </c>
      <c r="I125" s="485"/>
      <c r="J125" s="321" t="s">
        <v>6681</v>
      </c>
      <c r="K125" s="487" t="str">
        <f t="shared" si="4"/>
        <v>Data Element Group = PDC.Diagnosis || Data Element Name = days_to_recurrence || Definition = Number of days between the date used for index and the date the patient's disease recurred. || Data Type = One of || Valid Values = number
null || Example Values =  || Required? = TRUE || Multiplicity =  || CDE Public ID = 6154731 - caDSR</v>
      </c>
    </row>
    <row r="126" spans="1:11" ht="43.5" hidden="1">
      <c r="A126" s="485" t="str">
        <f t="shared" si="5"/>
        <v>PDC.Diagnosis.diagnosis_id</v>
      </c>
      <c r="B126" s="485" t="s">
        <v>8594</v>
      </c>
      <c r="C126" s="485" t="s">
        <v>6181</v>
      </c>
      <c r="D126" s="485" t="s">
        <v>8549</v>
      </c>
      <c r="E126" s="485"/>
      <c r="F126" s="485"/>
      <c r="G126" s="485"/>
      <c r="H126" s="486"/>
      <c r="I126" s="485"/>
      <c r="J126" s="485"/>
      <c r="K126" s="487" t="str">
        <f t="shared" si="4"/>
        <v xml:space="preserve">Data Element Group = PDC.Diagnosis || Data Element Name = diagnosis_id || Definition = KEY || Data Type =  || Valid Values =  || Example Values =  || Required? =  || Multiplicity =  || CDE Public ID = </v>
      </c>
    </row>
    <row r="127" spans="1:11" ht="43.5" hidden="1">
      <c r="A127" s="485" t="str">
        <f t="shared" si="5"/>
        <v>PDC.Diagnosis.diagnosis_submitter_id</v>
      </c>
      <c r="B127" s="485" t="s">
        <v>8594</v>
      </c>
      <c r="C127" s="485" t="s">
        <v>8614</v>
      </c>
      <c r="D127" s="485" t="s">
        <v>8549</v>
      </c>
      <c r="E127" s="485"/>
      <c r="F127" s="485"/>
      <c r="G127" s="485"/>
      <c r="H127" s="486"/>
      <c r="I127" s="485"/>
      <c r="J127" s="485"/>
      <c r="K127" s="487" t="str">
        <f t="shared" si="4"/>
        <v xml:space="preserve">Data Element Group = PDC.Diagnosis || Data Element Name = diagnosis_submitter_id || Definition = KEY || Data Type =  || Valid Values =  || Example Values =  || Required? =  || Multiplicity =  || CDE Public ID = </v>
      </c>
    </row>
    <row r="128" spans="1:11" ht="116" hidden="1">
      <c r="A128" s="485" t="str">
        <f t="shared" si="5"/>
        <v>PDC.Diagnosis.enneking_msts_grade</v>
      </c>
      <c r="B128" s="485" t="s">
        <v>8594</v>
      </c>
      <c r="C128" s="485" t="s">
        <v>6688</v>
      </c>
      <c r="D128" s="485" t="s">
        <v>6689</v>
      </c>
      <c r="E128" s="485" t="s">
        <v>120</v>
      </c>
      <c r="F128" s="485" t="s">
        <v>6690</v>
      </c>
      <c r="G128" s="485"/>
      <c r="H128" s="486" t="b">
        <v>0</v>
      </c>
      <c r="I128" s="485"/>
      <c r="J128" s="321" t="s">
        <v>6692</v>
      </c>
      <c r="K128" s="487" t="str">
        <f t="shared" si="4"/>
        <v>Data Element Group = PDC.Diagnosis || Data Element Name = enneking_msts_grade || Definition = The text term used to describe the surgical grade of the musculoskeletal sarcoma, using the Enneking staging system approved by the Musculoskeletal Tumor Society (MSTS). || Data Type = enum || Valid Values = High Grade (G2)
Low Grade (G1)
Unknown
Not Reported || Example Values =  || Required? = FALSE || Multiplicity =  || CDE Public ID = 6003955 - caDSR</v>
      </c>
    </row>
    <row r="129" spans="1:11" ht="116" hidden="1">
      <c r="A129" s="485" t="str">
        <f t="shared" si="5"/>
        <v>PDC.Diagnosis.enneking_msts_metastasis</v>
      </c>
      <c r="B129" s="485" t="s">
        <v>8594</v>
      </c>
      <c r="C129" s="485" t="s">
        <v>6693</v>
      </c>
      <c r="D129" s="485" t="s">
        <v>6694</v>
      </c>
      <c r="E129" s="485" t="s">
        <v>120</v>
      </c>
      <c r="F129" s="485" t="s">
        <v>6695</v>
      </c>
      <c r="G129" s="485"/>
      <c r="H129" s="486" t="b">
        <v>0</v>
      </c>
      <c r="I129" s="485"/>
      <c r="J129" s="321" t="s">
        <v>6697</v>
      </c>
      <c r="K129" s="487" t="str">
        <f t="shared" si="4"/>
        <v>Data Element Group = PDC.Diagnosis || Data Element Name = enneking_msts_metastasis || Definition = Text term and code that represents the metastatic stage of the musculoskeletal sarcoma, using the Enneking staging system approved by the Musculoskeletal Tumor Society (MSTS). || Data Type = enum || Valid Values = No Metastasis (M0)
Regional or Distant Metastasis (M1)
Unknown
Not Reported || Example Values =  || Required? = FALSE || Multiplicity =  || CDE Public ID = 6003958 - caDSR</v>
      </c>
    </row>
    <row r="130" spans="1:11" ht="159.5" hidden="1">
      <c r="A130" s="485" t="str">
        <f t="shared" si="5"/>
        <v>PDC.Diagnosis.enneking_msts_stage</v>
      </c>
      <c r="B130" s="485" t="s">
        <v>8594</v>
      </c>
      <c r="C130" s="485" t="s">
        <v>6698</v>
      </c>
      <c r="D130" s="485" t="s">
        <v>6699</v>
      </c>
      <c r="E130" s="485" t="s">
        <v>120</v>
      </c>
      <c r="F130" s="485" t="s">
        <v>6700</v>
      </c>
      <c r="G130" s="485"/>
      <c r="H130" s="486" t="b">
        <v>0</v>
      </c>
      <c r="I130" s="485"/>
      <c r="J130" s="321" t="s">
        <v>6702</v>
      </c>
      <c r="K130" s="487" t="str">
        <f t="shared" ref="K130:K193" si="6">"Data Element Group = "&amp;B130&amp;" || Data Element Name = "&amp;C130&amp;" || Definition = "&amp;D130&amp;" || Data Type = "&amp;E130&amp;" || Valid Values = "&amp;F130&amp;" || Example Values = "&amp;G130&amp;" || Required? = "&amp;H130&amp;" || Multiplicity = "&amp;I130&amp;" || CDE Public ID = "&amp;J130</f>
        <v>Data Element Group = PDC.Diagnosis || Data Element Name = enneking_msts_stage || Definition = Text term used to describe the stage of the musculoskeletal sarcoma, using the Enneking staging system approved by the Musculoskeletal Tumor Society (MSTS). || Data Type = enum || Valid Values = Stage IA
Stage IB
Stage IIA
Stage IIB
Stage III
Unknown
Not Reported || Example Values =  || Required? = FALSE || Multiplicity =  || CDE Public ID = 6060045 - caDSR</v>
      </c>
    </row>
    <row r="131" spans="1:11" ht="116" hidden="1">
      <c r="A131" s="485" t="str">
        <f t="shared" ref="A131:A194" si="7">CONCATENATE(B131,".",C131)</f>
        <v>PDC.Diagnosis.enneking_msts_tumor_site</v>
      </c>
      <c r="B131" s="485" t="s">
        <v>8594</v>
      </c>
      <c r="C131" s="485" t="s">
        <v>6703</v>
      </c>
      <c r="D131" s="485" t="s">
        <v>6704</v>
      </c>
      <c r="E131" s="485" t="s">
        <v>120</v>
      </c>
      <c r="F131" s="485" t="s">
        <v>6705</v>
      </c>
      <c r="G131" s="485"/>
      <c r="H131" s="486" t="b">
        <v>0</v>
      </c>
      <c r="I131" s="485"/>
      <c r="J131" s="321" t="s">
        <v>6707</v>
      </c>
      <c r="K131" s="487" t="str">
        <f t="shared" si="6"/>
        <v>Data Element Group = PDC.Diagnosis || Data Element Name = enneking_msts_tumor_site || Definition = Text term and code that represents the tumor site of the musculoskeletal sarcoma, using the Enneking staging system approved by the Musculoskeletal Tumor Society (MSTS). || Data Type = enum || Valid Values = Extracompartmental (T2)
Intracompartmental (T1)
Unknown
Not Reported || Example Values =  || Required? = FALSE || Multiplicity =  || CDE Public ID = 6003957 - caDSR</v>
      </c>
    </row>
    <row r="132" spans="1:11" ht="87" hidden="1">
      <c r="A132" s="485" t="str">
        <f t="shared" si="7"/>
        <v>PDC.Diagnosis.ENTITY</v>
      </c>
      <c r="B132" s="485" t="s">
        <v>8594</v>
      </c>
      <c r="C132" s="485" t="s">
        <v>781</v>
      </c>
      <c r="D132" s="485" t="s">
        <v>8615</v>
      </c>
      <c r="E132" s="485"/>
      <c r="F132" s="485"/>
      <c r="G132" s="485"/>
      <c r="H132" s="486"/>
      <c r="I132" s="485"/>
      <c r="J132" s="485"/>
      <c r="K132" s="487" t="str">
        <f t="shared" si="6"/>
        <v xml:space="preserve">Data Element Group = PDC.Diagnosis || Data Element Name = ENTITY || Definition = Data from the investigation, analysis and recognition of the presence and nature of disease, condition, or injury from expressed signs and symptoms; also, the scientific determination of any kind; the concise results of such an investigation. || Data Type =  || Valid Values =  || Example Values =  || Required? =  || Multiplicity =  || CDE Public ID = </v>
      </c>
    </row>
    <row r="133" spans="1:11" ht="145" hidden="1">
      <c r="A133" s="485" t="str">
        <f t="shared" si="7"/>
        <v>PDC.Diagnosis.esophageal_columnar_dysplasia_degree</v>
      </c>
      <c r="B133" s="485" t="s">
        <v>8594</v>
      </c>
      <c r="C133" s="485" t="s">
        <v>6709</v>
      </c>
      <c r="D133" s="485" t="s">
        <v>6710</v>
      </c>
      <c r="E133" s="485" t="s">
        <v>120</v>
      </c>
      <c r="F133" s="485" t="s">
        <v>6711</v>
      </c>
      <c r="G133" s="485"/>
      <c r="H133" s="486" t="b">
        <v>0</v>
      </c>
      <c r="I133" s="485"/>
      <c r="J133" s="321" t="s">
        <v>6713</v>
      </c>
      <c r="K133" s="487" t="str">
        <f t="shared" si="6"/>
        <v>Data Element Group = PDC.Diagnosis || Data Element Name = esophageal_columnar_dysplasia_degree || Definition = Text term to describe the amount of dysplasia found within the benign esophageal columnar mucosa. || Data Type = enum || Valid Values = High Grade Dysplasia
Indefinite for Dysplasia
Low Grade Dysplasia
Negative/ No Dysplasia
Unknown
Not Reported || Example Values =  || Required? = FALSE || Multiplicity =  || CDE Public ID = 3440917 - caDSR</v>
      </c>
    </row>
    <row r="134" spans="1:11" ht="116" hidden="1">
      <c r="A134" s="485" t="str">
        <f t="shared" si="7"/>
        <v>PDC.Diagnosis.esophageal_columnar_metaplasia_present</v>
      </c>
      <c r="B134" s="485" t="s">
        <v>8594</v>
      </c>
      <c r="C134" s="485" t="s">
        <v>6714</v>
      </c>
      <c r="D134" s="485" t="s">
        <v>6715</v>
      </c>
      <c r="E134" s="485" t="s">
        <v>120</v>
      </c>
      <c r="F134" s="485" t="s">
        <v>6447</v>
      </c>
      <c r="G134" s="485"/>
      <c r="H134" s="486" t="b">
        <v>0</v>
      </c>
      <c r="I134" s="485"/>
      <c r="J134" s="321" t="s">
        <v>6717</v>
      </c>
      <c r="K134" s="487" t="str">
        <f t="shared" si="6"/>
        <v>Data Element Group = PDC.Diagnosis || Data Element Name = esophageal_columnar_metaplasia_present || Definition = The yes/no/unknown indicator used to describe whether esophageal columnar metaplasia was determined to be present. || Data Type = enum || Valid Values = Yes
No
Unknown
Not Reported || Example Values =  || Required? = FALSE || Multiplicity =  || CDE Public ID = 3440218 - caDSR</v>
      </c>
    </row>
    <row r="135" spans="1:11" ht="409.5" hidden="1">
      <c r="A135" s="485" t="str">
        <f t="shared" si="7"/>
        <v>PDC.Diagnosis.figo_stage</v>
      </c>
      <c r="B135" s="485" t="s">
        <v>8594</v>
      </c>
      <c r="C135" s="485" t="s">
        <v>6718</v>
      </c>
      <c r="D135" s="485" t="s">
        <v>6719</v>
      </c>
      <c r="E135" s="485" t="s">
        <v>120</v>
      </c>
      <c r="F135" s="485" t="s">
        <v>8616</v>
      </c>
      <c r="G135" s="485"/>
      <c r="H135" s="486" t="b">
        <v>0</v>
      </c>
      <c r="I135" s="485"/>
      <c r="J135" s="321" t="s">
        <v>6722</v>
      </c>
      <c r="K135" s="487" t="str">
        <f t="shared" si="6"/>
        <v>Data Element Group = PDC.Diagnosis || Data Element Name = figo_stage || Definition = The extent of a cervical or endometrial cancer within the body, especially whether the disease has spread from the original site to other parts of the body, as described by the International Federation of Gynecology and Obstetrics (FIGO) stages. || Data Type = enum || Valid Values = Stage 0
Stage I
Stage IA
Stage IA1
Stage IA2
Stage IB
Stage IB1
Stage IB2
Stage IC
Stage II
Stage IIA
Stage IIA1
Stage IIA2
Stage IIB
Stage IIC
Stage III
Stage IIIA
Stage IIIB
Stage IIIC
Stage IIIC1
Stage IIIC2
Stage IV
Stage IVA
Stage IVB
Unknown
Not Reported
Not Allowed To Collect
Stage IC1
Stage IIIA2
Stage IIIAii
Stage IC2
Stage IIIA1
Stage IIIAi
Stage IC3
===vs  CDE 3225684 PVs:===
Stage 0
Stage I
Stage IA
Stage IA1
Stage IA2
Stage IB
Stage IB1
Stage IB2
Stage IC
Stage II
Stage IIA
Stage IIA1
Stage IIA2
Stage IIB
Stage III
Stage IIIA
Stage IIIB
Stage IIIC
Stage IIIC1
Stage IIIC2
Stage IV
Stage IVA
Stage IVB || Example Values =  || Required? = FALSE || Multiplicity =  || CDE Public ID = 3225684 - caDSR</v>
      </c>
    </row>
    <row r="136" spans="1:11" ht="174" hidden="1">
      <c r="A136" s="485" t="str">
        <f t="shared" si="7"/>
        <v>PDC.Diagnosis.first_symptom_prior_to_diagnosis</v>
      </c>
      <c r="B136" s="485" t="s">
        <v>8594</v>
      </c>
      <c r="C136" s="485" t="s">
        <v>6726</v>
      </c>
      <c r="D136" s="485" t="s">
        <v>6727</v>
      </c>
      <c r="E136" s="485" t="s">
        <v>120</v>
      </c>
      <c r="F136" s="485" t="s">
        <v>6728</v>
      </c>
      <c r="G136" s="485"/>
      <c r="H136" s="486" t="b">
        <v>0</v>
      </c>
      <c r="I136" s="485"/>
      <c r="J136" s="321" t="s">
        <v>6730</v>
      </c>
      <c r="K136" s="487" t="str">
        <f t="shared" si="6"/>
        <v>Data Element Group = PDC.Diagnosis || Data Element Name = first_symptom_prior_to_diagnosis || Definition = Text term used to describe the patient's first symptom experienced prior to diagnosis and thought to be related to the disease. || Data Type = enum || Valid Values = Altered Mental Status
Headaches
Motor or Movement Changes
Seizures
Sensory Changes
Visual Changes
Unknown
Not Reported || Example Values =  || Required? = FALSE || Multiplicity =  || CDE Public ID = 6133605 - caDSR</v>
      </c>
    </row>
    <row r="137" spans="1:11" ht="116" hidden="1">
      <c r="A137" s="485" t="str">
        <f t="shared" si="7"/>
        <v>PDC.Diagnosis.gastric_esophageal_junction_involvement</v>
      </c>
      <c r="B137" s="485" t="s">
        <v>8594</v>
      </c>
      <c r="C137" s="485" t="s">
        <v>6731</v>
      </c>
      <c r="D137" s="485" t="s">
        <v>6732</v>
      </c>
      <c r="E137" s="485" t="s">
        <v>120</v>
      </c>
      <c r="F137" s="485" t="s">
        <v>6447</v>
      </c>
      <c r="G137" s="485"/>
      <c r="H137" s="486" t="b">
        <v>0</v>
      </c>
      <c r="I137" s="485"/>
      <c r="J137" s="321" t="s">
        <v>6734</v>
      </c>
      <c r="K137" s="487" t="str">
        <f t="shared" si="6"/>
        <v>Data Element Group = PDC.Diagnosis || Data Element Name = gastric_esophageal_junction_involvement || Definition = The yes/no/unknown/not reported indicator used to describe whether the tumor is located across the gastroesophageal junction. || Data Type = enum || Valid Values = Yes
No
Unknown
Not Reported || Example Values =  || Required? = FALSE || Multiplicity =  || CDE Public ID = 6059632 - caDSR</v>
      </c>
    </row>
    <row r="138" spans="1:11" ht="203" hidden="1">
      <c r="A138" s="485" t="str">
        <f t="shared" si="7"/>
        <v>PDC.Diagnosis.gleason_grade_group</v>
      </c>
      <c r="B138" s="485" t="s">
        <v>8594</v>
      </c>
      <c r="C138" s="485" t="s">
        <v>6735</v>
      </c>
      <c r="D138" s="485" t="s">
        <v>6736</v>
      </c>
      <c r="E138" s="485" t="s">
        <v>8617</v>
      </c>
      <c r="F138" s="485" t="s">
        <v>8618</v>
      </c>
      <c r="G138" s="485"/>
      <c r="H138" s="486" t="b">
        <v>0</v>
      </c>
      <c r="I138" s="485"/>
      <c r="J138" s="321" t="s">
        <v>6739</v>
      </c>
      <c r="K138" s="487" t="str">
        <f t="shared" si="6"/>
        <v>Data Element Group = PDC.Diagnosis || Data Element Name = gleason_grade_group || Definition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Enumeration
 || Valid Values = Group 1
Group 2
Group 3
Group 4
Group 5
Not Reported
===vs CDE 5918370 PVs:===
1, 2, 3, 4, 5 || Example Values =  || Required? = FALSE || Multiplicity =  || CDE Public ID = 5918370 - caDSR</v>
      </c>
    </row>
    <row r="139" spans="1:11" ht="116" hidden="1">
      <c r="A139" s="485" t="str">
        <f t="shared" si="7"/>
        <v>PDC.Diagnosis.goblet_cells_columnar_mucosa_present</v>
      </c>
      <c r="B139" s="485" t="s">
        <v>8594</v>
      </c>
      <c r="C139" s="485" t="s">
        <v>6746</v>
      </c>
      <c r="D139" s="485" t="s">
        <v>6747</v>
      </c>
      <c r="E139" s="485" t="s">
        <v>120</v>
      </c>
      <c r="F139" s="485" t="s">
        <v>6447</v>
      </c>
      <c r="G139" s="485"/>
      <c r="H139" s="486" t="b">
        <v>0</v>
      </c>
      <c r="I139" s="485"/>
      <c r="J139" s="321" t="s">
        <v>6748</v>
      </c>
      <c r="K139" s="487" t="str">
        <f t="shared" si="6"/>
        <v>Data Element Group = PDC.Diagnosis || Data Element Name = goblet_cells_columnar_mucosa_present || Definition = The yes/no/unknown indicator used to describe whether goblet cells were determined to be present in the esophageal columnar mucosa. || Data Type = enum || Valid Values = Yes
No
Unknown
Not Reported || Example Values =  || Required? = FALSE || Multiplicity =  || CDE Public ID = 3440219 - caDSR</v>
      </c>
    </row>
    <row r="140" spans="1:11" ht="58" hidden="1">
      <c r="A140" s="485" t="str">
        <f t="shared" si="7"/>
        <v>PDC.Diagnosis.gross_tumor_weight</v>
      </c>
      <c r="B140" s="485" t="s">
        <v>8594</v>
      </c>
      <c r="C140" s="485" t="s">
        <v>7456</v>
      </c>
      <c r="D140" s="485" t="s">
        <v>8619</v>
      </c>
      <c r="E140" s="489" t="s">
        <v>5852</v>
      </c>
      <c r="F140" s="485"/>
      <c r="G140" s="485"/>
      <c r="H140" s="486" t="b">
        <v>0</v>
      </c>
      <c r="I140" s="485"/>
      <c r="J140" s="321" t="s">
        <v>7458</v>
      </c>
      <c r="K140" s="487" t="str">
        <f t="shared" si="6"/>
        <v>Data Element Group = PDC.Diagnosis || Data Element Name = gross_tumor_weight || Definition = TextNumeric value used to describe the gross pathologic tumor weight, measured in grams. || Data Type = integer || Valid Values =  || Example Values =  || Required? = FALSE || Multiplicity =  || CDE Public ID = 6133606 - caDSR</v>
      </c>
    </row>
    <row r="141" spans="1:11" ht="43.5" hidden="1">
      <c r="A141" s="485" t="str">
        <f t="shared" si="7"/>
        <v>PDC.Diagnosis.hiv_positive</v>
      </c>
      <c r="B141" s="485" t="s">
        <v>8594</v>
      </c>
      <c r="C141" s="485" t="s">
        <v>8620</v>
      </c>
      <c r="D141" s="485" t="s">
        <v>8621</v>
      </c>
      <c r="E141" s="485" t="s">
        <v>5793</v>
      </c>
      <c r="F141" s="485"/>
      <c r="G141" s="485"/>
      <c r="H141" s="486" t="b">
        <v>0</v>
      </c>
      <c r="I141" s="485"/>
      <c r="J141" s="485"/>
      <c r="K141" s="487" t="str">
        <f t="shared" si="6"/>
        <v xml:space="preserve">Data Element Group = PDC.Diagnosis || Data Element Name = hiv_positive || Definition = Text term to signify whether a physician has diagnosed HIV infection in a patient. || Data Type = string || Valid Values =  || Example Values =  || Required? = FALSE || Multiplicity =  || CDE Public ID = </v>
      </c>
    </row>
    <row r="142" spans="1:11" ht="58" hidden="1">
      <c r="A142" s="485" t="str">
        <f t="shared" si="7"/>
        <v>PDC.Diagnosis.hpv_positive_type</v>
      </c>
      <c r="B142" s="485" t="s">
        <v>8594</v>
      </c>
      <c r="C142" s="485" t="s">
        <v>7186</v>
      </c>
      <c r="D142" s="485" t="s">
        <v>7187</v>
      </c>
      <c r="E142" s="485" t="s">
        <v>5793</v>
      </c>
      <c r="F142" s="485"/>
      <c r="G142" s="485"/>
      <c r="H142" s="486" t="b">
        <v>0</v>
      </c>
      <c r="I142" s="485"/>
      <c r="J142" s="485"/>
      <c r="K142" s="487" t="str">
        <f t="shared" si="6"/>
        <v xml:space="preserve">Data Element Group = PDC.Diagnosis || Data Element Name = hpv_positive_type || Definition = Text classification to represent the strain or type of human papillomavirus identified in an individual. || Data Type = string || Valid Values =  || Example Values =  || Required? = FALSE || Multiplicity =  || CDE Public ID = </v>
      </c>
    </row>
    <row r="143" spans="1:11" ht="43.5" hidden="1">
      <c r="A143" s="485" t="str">
        <f t="shared" si="7"/>
        <v>PDC.Diagnosis.hpv_status</v>
      </c>
      <c r="B143" s="485" t="s">
        <v>8594</v>
      </c>
      <c r="C143" s="485" t="s">
        <v>8622</v>
      </c>
      <c r="D143" s="485" t="s">
        <v>8623</v>
      </c>
      <c r="E143" s="485" t="s">
        <v>5793</v>
      </c>
      <c r="F143" s="485"/>
      <c r="G143" s="485"/>
      <c r="H143" s="486" t="b">
        <v>0</v>
      </c>
      <c r="I143" s="485"/>
      <c r="J143" s="485"/>
      <c r="K143" s="487" t="str">
        <f t="shared" si="6"/>
        <v xml:space="preserve">Data Element Group = PDC.Diagnosis || Data Element Name = hpv_status || Definition = The findings of the oncogenic HPV. || Data Type = string || Valid Values =  || Example Values =  || Required? = FALSE || Multiplicity =  || CDE Public ID = </v>
      </c>
    </row>
    <row r="144" spans="1:11" ht="58" hidden="1">
      <c r="A144" s="485" t="str">
        <f t="shared" si="7"/>
        <v>PDC.Diagnosis.icd_10_code</v>
      </c>
      <c r="B144" s="485" t="s">
        <v>8594</v>
      </c>
      <c r="C144" s="485" t="s">
        <v>6749</v>
      </c>
      <c r="D144" s="485" t="s">
        <v>6750</v>
      </c>
      <c r="E144" s="485" t="s">
        <v>5793</v>
      </c>
      <c r="F144" s="485"/>
      <c r="G144" s="485"/>
      <c r="H144" s="486" t="b">
        <v>0</v>
      </c>
      <c r="I144" s="485"/>
      <c r="J144" s="321" t="s">
        <v>6751</v>
      </c>
      <c r="K144" s="487" t="str">
        <f t="shared" si="6"/>
        <v>Data Element Group = PDC.Diagnosis || Data Element Name = icd_10_code || Definition = Alphanumeric value used to describe the disease code from the tenth version of the International Classification of Disease (ICD-10). || Data Type = string || Valid Values =  || Example Values =  || Required? = FALSE || Multiplicity =  || CDE Public ID = 3226287 - caDSR</v>
      </c>
    </row>
    <row r="145" spans="1:11" ht="116" hidden="1">
      <c r="A145" s="485" t="str">
        <f t="shared" si="7"/>
        <v>PDC.Diagnosis.igcccg_stage</v>
      </c>
      <c r="B145" s="485" t="s">
        <v>8594</v>
      </c>
      <c r="C145" s="485" t="s">
        <v>6752</v>
      </c>
      <c r="D145" s="485" t="s">
        <v>6753</v>
      </c>
      <c r="E145" s="485" t="s">
        <v>8617</v>
      </c>
      <c r="F145" s="485" t="s">
        <v>6754</v>
      </c>
      <c r="G145" s="485"/>
      <c r="H145" s="486" t="b">
        <v>0</v>
      </c>
      <c r="I145" s="485"/>
      <c r="J145" s="485" t="s">
        <v>8517</v>
      </c>
      <c r="K145" s="487" t="str">
        <f t="shared" si="6"/>
        <v>Data Element Group = PDC.Diagnosis || Data Element Name = igcccg_stage || Definition = The text term used to describe the International Germ Cell Cancer Collaborative Group (IGCCCG), a grouping used to further classify metastatic testicular tumors. || Data Type = Enumeration
 || Valid Values = Good Prognosis
Intermediate Prognosis
Poor Prognosis
Unknown
Not Reported || Example Values =  || Required? = FALSE || Multiplicity =  || CDE Public ID = -</v>
      </c>
    </row>
    <row r="146" spans="1:11" ht="130.5" hidden="1">
      <c r="A146" s="485" t="str">
        <f t="shared" si="7"/>
        <v>PDC.Diagnosis.inpc_grade</v>
      </c>
      <c r="B146" s="485" t="s">
        <v>8594</v>
      </c>
      <c r="C146" s="485" t="s">
        <v>6756</v>
      </c>
      <c r="D146" s="485" t="s">
        <v>6757</v>
      </c>
      <c r="E146" s="485" t="s">
        <v>120</v>
      </c>
      <c r="F146" s="485" t="s">
        <v>6758</v>
      </c>
      <c r="G146" s="485"/>
      <c r="H146" s="486" t="b">
        <v>0</v>
      </c>
      <c r="I146" s="485"/>
      <c r="J146" s="321" t="s">
        <v>6760</v>
      </c>
      <c r="K146" s="487" t="str">
        <f t="shared" si="6"/>
        <v>Data Element Group = PDC.Diagnosis || Data Element Name = inpc_grade || Definition = Text term used to describe the classification of neuroblastic differentiation within neuroblastoma tumors, as defined by the International Neuroblastoma Pathology Classification (INPC). || Data Type = enum || Valid Values = Differentiating
Poorly Differentiated
Undifferentiated
Unknown
Not Reported || Example Values =  || Required? = FALSE || Multiplicity =  || CDE Public ID = 6133602 - caDSR</v>
      </c>
    </row>
    <row r="147" spans="1:11" ht="145" hidden="1">
      <c r="A147" s="485" t="str">
        <f t="shared" si="7"/>
        <v>PDC.Diagnosis.inpc_histologic_group</v>
      </c>
      <c r="B147" s="485" t="s">
        <v>8594</v>
      </c>
      <c r="C147" s="485" t="s">
        <v>6761</v>
      </c>
      <c r="D147" s="485" t="s">
        <v>6762</v>
      </c>
      <c r="E147" s="485" t="s">
        <v>120</v>
      </c>
      <c r="F147" s="485" t="s">
        <v>6763</v>
      </c>
      <c r="G147" s="485"/>
      <c r="H147" s="486" t="b">
        <v>0</v>
      </c>
      <c r="I147" s="485"/>
      <c r="J147" s="321" t="s">
        <v>6765</v>
      </c>
      <c r="K147" s="487" t="str">
        <f t="shared" si="6"/>
        <v>Data Element Group = PDC.Diagnosis || Data Element Name = inpc_histologic_group || Definition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Favorable
Unfavorable
Unknown
Not Reported || Example Values =  || Required? = FALSE || Multiplicity =  || CDE Public ID = 4616372 - caDSR</v>
      </c>
    </row>
    <row r="148" spans="1:11" ht="130.5" hidden="1">
      <c r="A148" s="485" t="str">
        <f t="shared" si="7"/>
        <v>PDC.Diagnosis.inrg_stage</v>
      </c>
      <c r="B148" s="485" t="s">
        <v>8594</v>
      </c>
      <c r="C148" s="485" t="s">
        <v>6766</v>
      </c>
      <c r="D148" s="485" t="s">
        <v>6767</v>
      </c>
      <c r="E148" s="485" t="s">
        <v>120</v>
      </c>
      <c r="F148" s="485" t="s">
        <v>6768</v>
      </c>
      <c r="G148" s="485"/>
      <c r="H148" s="486" t="b">
        <v>0</v>
      </c>
      <c r="I148" s="485"/>
      <c r="J148" s="321" t="s">
        <v>6770</v>
      </c>
      <c r="K148" s="487" t="str">
        <f t="shared" si="6"/>
        <v>Data Element Group = PDC.Diagnosis || Data Element Name = inrg_stage || Definition = The text term used to describe the staging classification of neuroblastic tumors, as defined by the International Neuroblastoma Risk Group (INRG). || Data Type = enum || Valid Values = L1
L2
M
Ms
Unknown
Not Reported || Example Values =  || Required? = FALSE || Multiplicity =  || CDE Public ID = 5777238 - caDSR</v>
      </c>
    </row>
    <row r="149" spans="1:11" ht="159.5" hidden="1">
      <c r="A149" s="485" t="str">
        <f t="shared" si="7"/>
        <v>PDC.Diagnosis.inss_stage</v>
      </c>
      <c r="B149" s="485" t="s">
        <v>8594</v>
      </c>
      <c r="C149" s="485" t="s">
        <v>6771</v>
      </c>
      <c r="D149" s="485" t="s">
        <v>6772</v>
      </c>
      <c r="E149" s="485" t="s">
        <v>120</v>
      </c>
      <c r="F149" s="485" t="s">
        <v>6773</v>
      </c>
      <c r="G149" s="485"/>
      <c r="H149" s="486" t="b">
        <v>0</v>
      </c>
      <c r="I149" s="485"/>
      <c r="J149" s="321" t="s">
        <v>6775</v>
      </c>
      <c r="K149" s="487" t="str">
        <f t="shared" si="6"/>
        <v>Data Element Group = PDC.Diagnosis || Data Element Name = inss_stage || Definition = Text term used to describe the staging classification of neuroblastic tumors, as defined by the International Neuroblastoma Staging System (INSS). || Data Type = enum || Valid Values = Stage 1
Stage 2A
Stage 2B
Stage 3
Stage 4
Stage 4S
Unknown
Not Reported || Example Values =  || Required? = FALSE || Multiplicity =  || CDE Public ID = 6133603 - caDSR</v>
      </c>
    </row>
    <row r="150" spans="1:11" ht="116" hidden="1">
      <c r="A150" s="485" t="str">
        <f t="shared" si="7"/>
        <v>PDC.Diagnosis.international_prognostic_index</v>
      </c>
      <c r="B150" s="485" t="s">
        <v>8594</v>
      </c>
      <c r="C150" s="485" t="s">
        <v>6776</v>
      </c>
      <c r="D150" s="485" t="s">
        <v>6777</v>
      </c>
      <c r="E150" s="485" t="s">
        <v>8617</v>
      </c>
      <c r="F150" s="485" t="s">
        <v>6778</v>
      </c>
      <c r="G150" s="485"/>
      <c r="H150" s="486" t="b">
        <v>0</v>
      </c>
      <c r="I150" s="485"/>
      <c r="J150" s="494" t="s">
        <v>6780</v>
      </c>
      <c r="K150" s="487" t="str">
        <f t="shared" si="6"/>
        <v>Data Element Group = PDC.Diagnosis || Data Element Name = international_prognostic_index || Definition = The text term used to describe the International Prognostic Index, which classifies the prognosis of patients with aggressive non-Hodgkin's lymphoma. || Data Type = Enumeration
 || Valid Values = Low Risk
Low-Intermediate Risk
High-Intermediate Risk
High Risk || Example Values =  || Required? = FALSE || Multiplicity =  || CDE Public ID = 2500234 - caDSR</v>
      </c>
    </row>
    <row r="151" spans="1:11" ht="232" hidden="1">
      <c r="A151" s="485" t="str">
        <f t="shared" si="7"/>
        <v>PDC.Diagnosis.irs_group</v>
      </c>
      <c r="B151" s="485" t="s">
        <v>8594</v>
      </c>
      <c r="C151" s="485" t="s">
        <v>6781</v>
      </c>
      <c r="D151" s="485" t="s">
        <v>6782</v>
      </c>
      <c r="E151" s="485" t="s">
        <v>120</v>
      </c>
      <c r="F151" s="485" t="s">
        <v>6783</v>
      </c>
      <c r="G151" s="485"/>
      <c r="H151" s="486" t="b">
        <v>0</v>
      </c>
      <c r="I151" s="485"/>
      <c r="J151" s="321" t="s">
        <v>6785</v>
      </c>
      <c r="K151" s="487" t="str">
        <f t="shared" si="6"/>
        <v>Data Element Group = PDC.Diagnosis || Data Element Name = irs_group || Definition = Text term used to describe the classification of rhabdomyosarcoma tumors, as defined by the Intergroup Rhabdomyosarcoma Study (IRS). || Data Type = enum || Valid Values = Group I
Group Ia
Group Ib
Group II
Group IIa
Group IIb
Group IIc
Group III
Group IIIa
Group IIIb
Group IV
Unknown
Not Reported || Example Values =  || Required? = FALSE || Multiplicity =  || CDE Public ID = 6141658 - caDSR</v>
      </c>
    </row>
    <row r="152" spans="1:11" ht="130.5" hidden="1">
      <c r="A152" s="485" t="str">
        <f t="shared" si="7"/>
        <v>PDC.Diagnosis.irs_stage</v>
      </c>
      <c r="B152" s="485" t="s">
        <v>8594</v>
      </c>
      <c r="C152" s="485" t="s">
        <v>6786</v>
      </c>
      <c r="D152" s="485" t="s">
        <v>6787</v>
      </c>
      <c r="E152" s="485" t="s">
        <v>120</v>
      </c>
      <c r="F152" s="485" t="s">
        <v>6788</v>
      </c>
      <c r="G152" s="485"/>
      <c r="H152" s="486" t="b">
        <v>0</v>
      </c>
      <c r="I152" s="485"/>
      <c r="J152" s="321" t="s">
        <v>6790</v>
      </c>
      <c r="K152" s="487" t="str">
        <f t="shared" si="6"/>
        <v>Data Element Group = PDC.Diagnosis || Data Element Name = irs_stage || Definition = The text term used to describe the classification of rhabdomyosarcoma tumors, as defined by the Intergroup Rhabdomyosarcoma Study (IRS). || Data Type = enum || Valid Values = 1
2
3
4
Unknown
Not Reported || Example Values =  || Required? = FALSE || Multiplicity =  || CDE Public ID = 5162089 - caDSR</v>
      </c>
    </row>
    <row r="153" spans="1:11" ht="145" hidden="1">
      <c r="A153" s="485" t="str">
        <f t="shared" si="7"/>
        <v>PDC.Diagnosis.ishak_fibrosis_score</v>
      </c>
      <c r="B153" s="485" t="s">
        <v>8594</v>
      </c>
      <c r="C153" s="485" t="s">
        <v>6791</v>
      </c>
      <c r="D153" s="485" t="s">
        <v>6792</v>
      </c>
      <c r="E153" s="485" t="s">
        <v>120</v>
      </c>
      <c r="F153" s="485" t="s">
        <v>6793</v>
      </c>
      <c r="G153" s="485"/>
      <c r="H153" s="486" t="b">
        <v>0</v>
      </c>
      <c r="I153" s="485"/>
      <c r="J153" s="321" t="s">
        <v>6795</v>
      </c>
      <c r="K153" s="487" t="str">
        <f t="shared" si="6"/>
        <v>Data Element Group = PDC.Diagnosis || Data Element Name = ishak_fibrosis_score || Definition = The text term used to describe the classification of the histopathologic degree of liver damage. || Data Type = enum || Valid Values = 0 - No Fibrosis
1,2 - Portal Fibrosis
3,4 - Fibrous Septa
5 - Nodular Formation and Incomplete Cirrhosis
6 - Established Cirrhosis
Unknown
Not Reported || Example Values =  || Required? = FALSE || Multiplicity =  || CDE Public ID = 3182621 - caDSR</v>
      </c>
    </row>
    <row r="154" spans="1:11" ht="43.5" hidden="1">
      <c r="A154" s="485" t="str">
        <f t="shared" si="7"/>
        <v>PDC.Diagnosis.iss_stage</v>
      </c>
      <c r="B154" s="485" t="s">
        <v>8594</v>
      </c>
      <c r="C154" s="485" t="s">
        <v>6796</v>
      </c>
      <c r="D154" s="485" t="s">
        <v>6797</v>
      </c>
      <c r="E154" s="485" t="s">
        <v>120</v>
      </c>
      <c r="F154" s="485"/>
      <c r="G154" s="485"/>
      <c r="H154" s="486" t="b">
        <v>0</v>
      </c>
      <c r="I154" s="485"/>
      <c r="J154" s="321" t="s">
        <v>6800</v>
      </c>
      <c r="K154" s="487" t="str">
        <f t="shared" si="6"/>
        <v>Data Element Group = PDC.Diagnosis || Data Element Name = iss_stage || Definition = The multiple myeloma disease stage at diagnosis. || Data Type = enum || Valid Values =  || Example Values =  || Required? = FALSE || Multiplicity =  || CDE Public ID = 2465385 - caDSR</v>
      </c>
    </row>
    <row r="155" spans="1:11" ht="130.5" hidden="1">
      <c r="A155" s="485" t="str">
        <f t="shared" si="7"/>
        <v>PDC.Diagnosis.largest_extrapelvic_peritoneal_focus</v>
      </c>
      <c r="B155" s="485" t="s">
        <v>8594</v>
      </c>
      <c r="C155" s="485" t="s">
        <v>7459</v>
      </c>
      <c r="D155" s="485" t="s">
        <v>7460</v>
      </c>
      <c r="E155" s="485" t="s">
        <v>8617</v>
      </c>
      <c r="F155" s="485" t="s">
        <v>7461</v>
      </c>
      <c r="G155" s="485"/>
      <c r="H155" s="486" t="b">
        <v>0</v>
      </c>
      <c r="I155" s="485"/>
      <c r="J155" s="321" t="s">
        <v>7462</v>
      </c>
      <c r="K155" s="487" t="str">
        <f t="shared" si="6"/>
        <v>Data Element Group = PDC.Diagnosis || Data Element Name = largest_extrapelvic_peritoneal_focus || Definition = The text term used to describe the diameter of the largest focus originating outside of the pelvic peritoneal region. || Data Type = Enumeration
 || Valid Values = Macroscopic (2cm or less)
Macroscopic (greater than 2cm)
Microscopic
Unknown
Not Reported || Example Values =  || Required? = FALSE || Multiplicity =  || CDE Public ID = 6690680 - caDSR</v>
      </c>
    </row>
    <row r="156" spans="1:11" ht="159.5" hidden="1">
      <c r="A156" s="485" t="str">
        <f t="shared" si="7"/>
        <v>PDC.Diagnosis.last_known_disease_status</v>
      </c>
      <c r="B156" s="485" t="s">
        <v>8594</v>
      </c>
      <c r="C156" s="485" t="s">
        <v>6228</v>
      </c>
      <c r="D156" s="485" t="s">
        <v>6229</v>
      </c>
      <c r="E156" s="485" t="s">
        <v>120</v>
      </c>
      <c r="F156" s="485" t="s">
        <v>6801</v>
      </c>
      <c r="G156" s="485"/>
      <c r="H156" s="486" t="b">
        <v>1</v>
      </c>
      <c r="I156" s="485"/>
      <c r="J156" s="321" t="s">
        <v>6803</v>
      </c>
      <c r="K156" s="487" t="str">
        <f t="shared" si="6"/>
        <v>Data Element Group = PDC.Diagnosis || Data Element Name = last_known_disease_status || Definition = Text term that describes the last known state or condition of an individual's neoplasm. || Data Type = enum || Valid Values = Distant met recurrence/progression
Loco-regional recurrence/progression
Biochemical evidence of disease without structural correlate
Tumor free
Unknown tumor status
With tumor
not reported
Not Allowed To Collect || Example Values =  || Required? = TRUE || Multiplicity =  || CDE Public ID = 5424231 - caDSR</v>
      </c>
    </row>
    <row r="157" spans="1:11" ht="43.5" hidden="1">
      <c r="A157" s="485" t="str">
        <f t="shared" si="7"/>
        <v>PDC.Diagnosis.laterality</v>
      </c>
      <c r="B157" s="485" t="s">
        <v>8594</v>
      </c>
      <c r="C157" s="485" t="s">
        <v>6804</v>
      </c>
      <c r="D157" s="485" t="s">
        <v>6805</v>
      </c>
      <c r="E157" s="485" t="s">
        <v>120</v>
      </c>
      <c r="F157" s="485"/>
      <c r="G157" s="485"/>
      <c r="H157" s="486" t="b">
        <v>0</v>
      </c>
      <c r="I157" s="485"/>
      <c r="J157" s="321" t="s">
        <v>6808</v>
      </c>
      <c r="K157" s="487" t="str">
        <f t="shared" si="6"/>
        <v>Data Element Group = PDC.Diagnosis || Data Element Name = laterality || Definition = For tumors in paired organs, designates the side on which the cancer originates. || Data Type = enum || Valid Values =  || Example Values =  || Required? = FALSE || Multiplicity =  || CDE Public ID = 827 - caDSR</v>
      </c>
    </row>
    <row r="158" spans="1:11" ht="58" hidden="1">
      <c r="A158" s="485" t="str">
        <f t="shared" si="7"/>
        <v>PDC.Diagnosis.ldh_level_at_diagnosis</v>
      </c>
      <c r="B158" s="485" t="s">
        <v>8594</v>
      </c>
      <c r="C158" s="485" t="s">
        <v>8624</v>
      </c>
      <c r="D158" s="485" t="s">
        <v>8625</v>
      </c>
      <c r="E158" s="485" t="s">
        <v>5793</v>
      </c>
      <c r="F158" s="485"/>
      <c r="G158" s="485"/>
      <c r="H158" s="486" t="b">
        <v>0</v>
      </c>
      <c r="I158" s="485"/>
      <c r="J158" s="321" t="s">
        <v>8626</v>
      </c>
      <c r="K158" s="487" t="str">
        <f t="shared" si="6"/>
        <v>Data Element Group = PDC.Diagnosis || Data Element Name = ldh_level_at_diagnosis || Definition = The 2 decimal place numeric laboratory value measured, assigned or computed related to the assessment of lactate dehydrogenase in a specimen. || Data Type = string || Valid Values =  || Example Values =  || Required? = FALSE || Multiplicity =  || CDE Public ID = 2798766 - caDSR</v>
      </c>
    </row>
    <row r="159" spans="1:11" ht="72.5" hidden="1">
      <c r="A159" s="485" t="str">
        <f t="shared" si="7"/>
        <v>PDC.Diagnosis.ldh_normal_range_upper</v>
      </c>
      <c r="B159" s="485" t="s">
        <v>8594</v>
      </c>
      <c r="C159" s="485" t="s">
        <v>8627</v>
      </c>
      <c r="D159" s="485" t="s">
        <v>8628</v>
      </c>
      <c r="E159" s="485" t="s">
        <v>5793</v>
      </c>
      <c r="F159" s="485"/>
      <c r="G159" s="485"/>
      <c r="H159" s="486" t="b">
        <v>0</v>
      </c>
      <c r="I159" s="485"/>
      <c r="J159" s="321" t="s">
        <v>7472</v>
      </c>
      <c r="K159" s="487" t="str">
        <f t="shared" si="6"/>
        <v>Data Element Group = PDC.Diagnosis || Data Element Name = ldh_normal_range_upper || Definition = The top value of the range of statistical characteristics that are supposed to represent accepted standard, non-pathological pattern for lactate dehydrogenase (units not specified). || Data Type = string || Valid Values =  || Example Values =  || Required? = FALSE || Multiplicity =  || CDE Public ID = 89 - caDSR</v>
      </c>
    </row>
    <row r="160" spans="1:11" ht="58" hidden="1">
      <c r="A160" s="485" t="str">
        <f t="shared" si="7"/>
        <v>PDC.Diagnosis.lymph_nodes_positive</v>
      </c>
      <c r="B160" s="485" t="s">
        <v>8594</v>
      </c>
      <c r="C160" s="485" t="s">
        <v>7470</v>
      </c>
      <c r="D160" s="485" t="s">
        <v>7471</v>
      </c>
      <c r="E160" s="485" t="s">
        <v>5852</v>
      </c>
      <c r="F160" s="485"/>
      <c r="G160" s="485"/>
      <c r="H160" s="486" t="b">
        <v>0</v>
      </c>
      <c r="I160" s="485"/>
      <c r="J160" s="321" t="s">
        <v>7472</v>
      </c>
      <c r="K160" s="487" t="str">
        <f t="shared" si="6"/>
        <v>Data Element Group = PDC.Diagnosis || Data Element Name = lymph_nodes_positive || Definition = The number of lymph nodes involved with disease as determined by pathologic examination. || Data Type = integer || Valid Values =  || Example Values =  || Required? = FALSE || Multiplicity =  || CDE Public ID = 89 - caDSR</v>
      </c>
    </row>
    <row r="161" spans="1:11" ht="58" hidden="1">
      <c r="A161" s="485" t="str">
        <f t="shared" si="7"/>
        <v>PDC.Diagnosis.lymph_nodes_tested</v>
      </c>
      <c r="B161" s="485" t="s">
        <v>8594</v>
      </c>
      <c r="C161" s="485" t="s">
        <v>7473</v>
      </c>
      <c r="D161" s="485" t="s">
        <v>7474</v>
      </c>
      <c r="E161" s="485" t="s">
        <v>5852</v>
      </c>
      <c r="F161" s="485"/>
      <c r="G161" s="485"/>
      <c r="H161" s="486" t="b">
        <v>0</v>
      </c>
      <c r="I161" s="485"/>
      <c r="J161" s="321" t="s">
        <v>7475</v>
      </c>
      <c r="K161" s="487" t="str">
        <f t="shared" si="6"/>
        <v>Data Element Group = PDC.Diagnosis || Data Element Name = lymph_nodes_tested || Definition = The number of lymph nodes tested to determine whether lymph nodes were involved with disease as determined by a pathologic examination. || Data Type = integer || Valid Values =  || Example Values =  || Required? = FALSE || Multiplicity =  || CDE Public ID = 3 - caDSR</v>
      </c>
    </row>
    <row r="162" spans="1:11" ht="101.5" hidden="1">
      <c r="A162" s="485" t="str">
        <f t="shared" si="7"/>
        <v>PDC.Diagnosis.lymphatic_invasion_present</v>
      </c>
      <c r="B162" s="485" t="s">
        <v>8594</v>
      </c>
      <c r="C162" s="485" t="s">
        <v>7476</v>
      </c>
      <c r="D162" s="485" t="s">
        <v>8629</v>
      </c>
      <c r="E162" s="485" t="s">
        <v>120</v>
      </c>
      <c r="F162" s="485" t="s">
        <v>6447</v>
      </c>
      <c r="G162" s="485"/>
      <c r="H162" s="486" t="b">
        <v>0</v>
      </c>
      <c r="I162" s="485"/>
      <c r="J162" s="321" t="s">
        <v>7478</v>
      </c>
      <c r="K162" s="487" t="str">
        <f t="shared" si="6"/>
        <v>Data Element Group = PDC.Diagnosis || Data Element Name = lymphatic_invasion_present || Definition = A yes/no indicator to ask if small or thin-walled vessel invasion is present, indicating lymphatic involvement || Data Type = enum || Valid Values = Yes
No
Unknown
Not Reported || Example Values =  || Required? = FALSE || Multiplicity =  || CDE Public ID = 64171 - caDSR</v>
      </c>
    </row>
    <row r="163" spans="1:11" ht="145" hidden="1">
      <c r="A163" s="485" t="str">
        <f t="shared" si="7"/>
        <v>PDC.Diagnosis.masaoka_stage</v>
      </c>
      <c r="B163" s="485" t="s">
        <v>8594</v>
      </c>
      <c r="C163" s="485" t="s">
        <v>6814</v>
      </c>
      <c r="D163" s="485" t="s">
        <v>6815</v>
      </c>
      <c r="E163" s="485" t="s">
        <v>8617</v>
      </c>
      <c r="F163" s="485" t="s">
        <v>6816</v>
      </c>
      <c r="G163" s="485"/>
      <c r="H163" s="486" t="b">
        <v>0</v>
      </c>
      <c r="I163" s="485"/>
      <c r="J163" s="321" t="s">
        <v>6818</v>
      </c>
      <c r="K163" s="487" t="str">
        <f t="shared" si="6"/>
        <v>Data Element Group = PDC.Diagnosis || Data Element Name = masaoka_stage || Definition = The text term used to describe the Masaoka staging system, a classification that defines prognostic indicators for thymic malignancies and predicts tumor recurrence. || Data Type = Enumeration
 || Valid Values = Stage I
Stage IIa
Stage IIb
Stage III
Stage IVa
Stage Ivb || Example Values =  || Required? = FALSE || Multiplicity =  || CDE Public ID = 3952848 - caDSR</v>
      </c>
    </row>
    <row r="164" spans="1:11" ht="145" hidden="1">
      <c r="A164" s="485" t="str">
        <f t="shared" si="7"/>
        <v>PDC.Diagnosis.medulloblastoma_molecular_classification</v>
      </c>
      <c r="B164" s="485" t="s">
        <v>8594</v>
      </c>
      <c r="C164" s="485" t="s">
        <v>6819</v>
      </c>
      <c r="D164" s="485" t="s">
        <v>6820</v>
      </c>
      <c r="E164" s="485" t="s">
        <v>120</v>
      </c>
      <c r="F164" s="485" t="s">
        <v>6821</v>
      </c>
      <c r="G164" s="485"/>
      <c r="H164" s="486" t="b">
        <v>0</v>
      </c>
      <c r="I164" s="485"/>
      <c r="J164" s="321" t="s">
        <v>6823</v>
      </c>
      <c r="K164" s="487" t="str">
        <f t="shared" si="6"/>
        <v>Data Element Group = PDC.Diagnosis || Data Element Name = medulloblastoma_molecular_classification || Definition = The text term used to describe the classification of medulloblastoma tumors based on molecular features. || Data Type = enum || Valid Values = Not Determined
Non-WNT/non-SHH Activated
SHH-Activated
WNT-Activated
Unknown
Not Reported || Example Values =  || Required? = FALSE || Multiplicity =  || CDE Public ID = 6002209 - caDSR</v>
      </c>
    </row>
    <row r="165" spans="1:11" ht="130.5" hidden="1">
      <c r="A165" s="485" t="str">
        <f t="shared" si="7"/>
        <v>PDC.Diagnosis.metastasis_at_diagnosis</v>
      </c>
      <c r="B165" s="485" t="s">
        <v>8594</v>
      </c>
      <c r="C165" s="485" t="s">
        <v>6824</v>
      </c>
      <c r="D165" s="485" t="s">
        <v>6825</v>
      </c>
      <c r="E165" s="485" t="s">
        <v>120</v>
      </c>
      <c r="F165" s="485" t="s">
        <v>6826</v>
      </c>
      <c r="G165" s="485"/>
      <c r="H165" s="486" t="b">
        <v>0</v>
      </c>
      <c r="I165" s="485"/>
      <c r="J165" s="321" t="s">
        <v>6828</v>
      </c>
      <c r="K165" s="487" t="str">
        <f t="shared" si="6"/>
        <v>Data Element Group = PDC.Diagnosis || Data Element Name = metastasis_at_diagnosis || Definition = The text term used to describe the extent of metastatic disease present at diagnosis. || Data Type = enum || Valid Values = Distant Metastasis
Metastasis, NOS
No Metastasis
Regional Metastasis
Unknown
Not Reported || Example Values =  || Required? = FALSE || Multiplicity =  || CDE Public ID = 6133614 - caDSR</v>
      </c>
    </row>
    <row r="166" spans="1:11" ht="409.5" hidden="1">
      <c r="A166" s="485" t="str">
        <f t="shared" si="7"/>
        <v>PDC.Diagnosis.metastasis_at_diagnosis_site</v>
      </c>
      <c r="B166" s="485" t="s">
        <v>8594</v>
      </c>
      <c r="C166" s="485" t="s">
        <v>6829</v>
      </c>
      <c r="D166" s="485" t="s">
        <v>6830</v>
      </c>
      <c r="E166" s="485" t="s">
        <v>120</v>
      </c>
      <c r="F166" s="485" t="s">
        <v>8630</v>
      </c>
      <c r="G166" s="485"/>
      <c r="H166" s="486" t="b">
        <v>0</v>
      </c>
      <c r="I166" s="485"/>
      <c r="J166" s="321" t="s">
        <v>6833</v>
      </c>
      <c r="K166" s="487" t="str">
        <f t="shared" si="6"/>
        <v>Data Element Group = PDC.Diagnosis || Data Element Name = metastasis_at_diagnosis_site || Definition = Text term to identify an anatomic site in which metastatic disease involvement is found. || Data Type = enum || Valid Values = Abdomen
Adrenal Gland
Ascites
Bone
Bone Marrow
Brain
Cerebrospinal Fluid
Central Nervous System
Colon
Distant Nodes
Distant Organ
Groin
Kidney
Liver
Lung
Lymph Node, Axillary
Lymph Node, Inguinal
Lymph Node, NOS
Mediastinum
Omentum
Ovary
Pelvis
Peritoneal Cavity
Peritoneum
Pleura
Scalp
Skin
Small Intestine
Soft Tissue
Spinal Cord
Unknown
Not Reported
Esophagus
Bladder
Retroperitoneum
Heart
Vulva, NOS
Lymph Node, Subcarinal
Neck
Uterine Adnexa
Gastrointestinal Tract
Lymph Node, Regional
Urethra
Pancreas
Bronchus
Vertebral Canal
Head, Face or Neck, NOS || Example Values =  || Required? = FALSE || Multiplicity =  || CDE Public ID = 3029815 - caDSR</v>
      </c>
    </row>
    <row r="167" spans="1:11" ht="409.5" hidden="1">
      <c r="A167" s="485" t="str">
        <f t="shared" si="7"/>
        <v>PDC.Diagnosis.method_of_diagnosis</v>
      </c>
      <c r="B167" s="485" t="s">
        <v>8594</v>
      </c>
      <c r="C167" s="485" t="s">
        <v>6834</v>
      </c>
      <c r="D167" s="485" t="s">
        <v>6835</v>
      </c>
      <c r="E167" s="485" t="s">
        <v>120</v>
      </c>
      <c r="F167" s="485" t="s">
        <v>8631</v>
      </c>
      <c r="G167" s="485"/>
      <c r="H167" s="486" t="b">
        <v>0</v>
      </c>
      <c r="I167" s="485"/>
      <c r="J167" s="321" t="s">
        <v>6838</v>
      </c>
      <c r="K167" s="487" t="str">
        <f t="shared" si="6"/>
        <v>Data Element Group = PDC.Diagnosis || Data Element Name = method_of_diagnosis || Definition = Text term used to describe the method used to confirm the patients malignant diagnosis. || Data Type = enum || Valid Values = Autopsy
Biopsy
Blood Draw
Bone Marrow Aspirate
Core Biopsy
Cytology
Cystoscopy
Debulking
Diagnostic Imaging
Dilation and Curettage Procedure
Enucleation
Excisional Biopsy
Fine Needle Aspiration
Imaging
Incisional Biopsy
Laparoscopy
Laparotomy
Other
Pap Smear
Physical Exam
Pathologic Review
Surgical Resection
Thoracentesis
Ultrasound Guided Biopsy
Unknown
Not Reported
Not Allowed To Collect
Exoresection || Example Values =  || Required? = FALSE || Multiplicity =  || CDE Public ID = 6161031 - caDSR</v>
      </c>
    </row>
    <row r="168" spans="1:11" ht="101.5" hidden="1">
      <c r="A168" s="485" t="str">
        <f t="shared" si="7"/>
        <v>PDC.Diagnosis.micropapillary_features</v>
      </c>
      <c r="B168" s="485" t="s">
        <v>8594</v>
      </c>
      <c r="C168" s="485" t="s">
        <v>8632</v>
      </c>
      <c r="D168" s="485" t="s">
        <v>8633</v>
      </c>
      <c r="E168" s="485" t="s">
        <v>120</v>
      </c>
      <c r="F168" s="485" t="s">
        <v>7533</v>
      </c>
      <c r="G168" s="485"/>
      <c r="H168" s="486" t="b">
        <v>0</v>
      </c>
      <c r="I168" s="485"/>
      <c r="J168" s="321" t="s">
        <v>8634</v>
      </c>
      <c r="K168" s="487" t="str">
        <f t="shared" si="6"/>
        <v>Data Element Group = PDC.Diagnosis || Data Element Name = micropapillary_features || Definition = The yes/no/unknown indicator used to describe whether micropapillary features were determined to be present. || Data Type = enum || Valid Values = Absent
Present
Unknown
Not Reported || Example Values =  || Required? = FALSE || Multiplicity =  || CDE Public ID = 6068784 - caDSR</v>
      </c>
    </row>
    <row r="169" spans="1:11" ht="130.5" hidden="1">
      <c r="A169" s="485" t="str">
        <f t="shared" si="7"/>
        <v>PDC.Diagnosis.mitosis_karyorrhexis_index</v>
      </c>
      <c r="B169" s="485" t="s">
        <v>8594</v>
      </c>
      <c r="C169" s="485" t="s">
        <v>6839</v>
      </c>
      <c r="D169" s="485" t="s">
        <v>6840</v>
      </c>
      <c r="E169" s="485" t="s">
        <v>120</v>
      </c>
      <c r="F169" s="485" t="s">
        <v>6841</v>
      </c>
      <c r="G169" s="485"/>
      <c r="H169" s="486" t="b">
        <v>0</v>
      </c>
      <c r="I169" s="485"/>
      <c r="J169" s="321" t="s">
        <v>6843</v>
      </c>
      <c r="K169" s="487" t="str">
        <f t="shared" si="6"/>
        <v>Data Element Group = PDC.Diagnosis || Data Element Name = mitosis_karyorrhexis_index || Definition = Text term that represents the component of the International Neuroblastoma Pathology Classification (INPC) for mitosis-karyorrhexis index (MKI). || Data Type = enum || Valid Values = High
Intermediate
Low
Unknown
Not Reported || Example Values =  || Required? = FALSE || Multiplicity =  || CDE Public ID = 4616412 - caDSR</v>
      </c>
    </row>
    <row r="170" spans="1:11" ht="101.5" hidden="1">
      <c r="A170" s="485" t="str">
        <f t="shared" si="7"/>
        <v>PDC.Diagnosis.mitotic_count</v>
      </c>
      <c r="B170" s="485" t="s">
        <v>8594</v>
      </c>
      <c r="C170" s="485" t="s">
        <v>7354</v>
      </c>
      <c r="D170" s="485" t="s">
        <v>8635</v>
      </c>
      <c r="E170" s="485" t="s">
        <v>5852</v>
      </c>
      <c r="F170" s="485"/>
      <c r="G170" s="485"/>
      <c r="H170" s="486" t="b">
        <v>0</v>
      </c>
      <c r="I170" s="485"/>
      <c r="J170" s="485" t="s">
        <v>8517</v>
      </c>
      <c r="K170" s="487" t="str">
        <f t="shared" si="6"/>
        <v>Data Element Group = PDC.Diagnosis || Data Element Name = mitotic_count || Definition = The number of mitoses identified under the microscope in tumors. The method of counting varies, according to the specific tumor examined. Usually, the mitotic count is determined based on the number of mitoses per high power field (40X) or 10 high power fields. || Data Type = integer || Valid Values =  || Example Values =  || Required? = FALSE || Multiplicity =  || CDE Public ID = -</v>
      </c>
    </row>
    <row r="171" spans="1:11" ht="409.5" hidden="1">
      <c r="A171" s="485" t="str">
        <f t="shared" si="7"/>
        <v>PDC.Diagnosis.morphology</v>
      </c>
      <c r="B171" s="485" t="s">
        <v>8594</v>
      </c>
      <c r="C171" s="485" t="s">
        <v>6207</v>
      </c>
      <c r="D171" s="485" t="s">
        <v>6208</v>
      </c>
      <c r="E171" s="485" t="s">
        <v>120</v>
      </c>
      <c r="F171" s="485" t="s">
        <v>8636</v>
      </c>
      <c r="G171" s="485"/>
      <c r="H171" s="486" t="b">
        <v>1</v>
      </c>
      <c r="I171" s="485"/>
      <c r="J171" s="321" t="s">
        <v>6846</v>
      </c>
      <c r="K171" s="487" t="str">
        <f t="shared" si="6"/>
        <v>Data Element Group = PDC.Diagnosis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8000/0
8000/1
8000/3
8000/6
8000/9
8001/0
8001/1
8001/3
8002/3
8003/3
8004/3
8005/0
8005/3
8010/0
8010/2
8010/3
8010/6
8010/9
8011/0
8011/3
8012/3
8013/3
8014/3
8015/3
8020/3
8021/3
8022/3
8023/3
8030/3
8031/3
8032/3
8033/3
8034/3
8035/3
8040/0
8040/1
8041/3
8041/34
8042/3
8043/3
8044/3
8045/3
8046/3
8050/0
8050/2
8050/3
8051/0
8051/3
8052/0
8052/2
8052/3
8053/0
8060/0
8070/2
8070/3
8070/33
8070/6
8071/2
8071/3
8072/3
8073/3
8074/3
8075/3
8076/2
8076/3
8077/0
8077/2
8078/3
8080/2
8081/2
8082/3
8083/3
8084/3
8085/3
8086/3
8090/1
8090/3
8091/3
8092/3
8093/3
8094/3
8095/3
8096/0
8097/3
8098/3
8100/0
8101/0
8102/0
8102/3
8103/0
8110/0
8110/3
8120/0
8120/1
8120/2
8120/3
8121/0
8121/1
8121/3
8122/3
8123/3
8124/3
8130/1
8130/2
8130/3
8131/3
8140/0
8140/1
8140/2
8140/3
8140/33
8140/6
8141/3
8142/3
8143/3
8144/3
8145/3
8146/0
8147/0
8147/3
8148/0
8148/2
8149/0
8150/0
8150/1
8150/3
8151/0
8151/3
8152/1
8152/3
8153/1
8153/3
8154/3
8155/1
8155/3
8156/1
8156/3
8158/1
8160/0
8160/3
8161/0
8161/3
8162/3
8163/0
8163/2
8163/3
8170/0
8170/3
8171/3
8172/3
8173/3
8174/3
8175/3
8180/3
8190/0
8190/3
8191/0
8200/0
8200/3
8201/2
8201/3
8202/0
8204/0
8210/0
8210/2
8210/3
8211/0
8211/3
8212/0
8213/0
8213/3
8214/3
8215/3
8220/0
8220/3
8221/0
8221/3
8230/2
8230/3
8231/3
8240/1
8240/3
8241/3
8242/1
8242/3
8243/3
8244/3
8245/1
8245/3
8246/3
8247/3
8248/1
8249/3
8250/1
8250/2
8250/3
8251/0
8251/3
8252/3
8253/3
8254/3
8255/3
8256/3
8257/3
8260/0
8260/3
8261/0
8261/2
8261/3
8262/3
8263/0
8263/2
8263/3
8264/0
8265/3
8270/0
8270/3
8271/0
8272/0
8272/3
8280/0
8280/3
8281/0
8281/3
8290/0
8290/3
8300/0
8300/3
8310/0
8310/3
8311/1
8311/3
8312/3
8313/0
8313/1
8313/3
8314/3
8315/3
8316/3
8317/3
8318/3
8319/3
8320/3
8321/0
8322/0
8322/3
8323/0
8323/3
8324/0
8325/0
8330/0
8330/1
8330/3
8331/3
8332/3
8333/0
8333/3
8334/0
8335/3
8336/0
8337/3
8339/3
8340/3
8341/3
8342/3
8343/2
8343/3
8344/3
8345/3
8346/3
8347/3
8350/3
8360/1
8361/0
8370/0
8370/1
8370/3
8371/0
8372/0
8373/0
8374/0
8375/0
8380/0
8380/1
8380/2
8380/3
8381/0
8381/1
8381/3
8382/3
8383/3
8384/3
8390/0
8390/3
8391/0
8392/0
8400/0
8400/1
8400/3
8401/0
8401/3
8402/0
8402/3
8403/0
8403/3
8404/0
8405/0
8406/0
8407/0
8407/3
8408/0
8408/1
8408/3
8409/0
8409/3
8410/0
8410/3
8413/3
8420/0
8420/3
8430/1
8430/3
8440/0
8440/3
8441/0
8441/2
8441/3
8442/1
8443/0
8444/1
8450/0
8450/3
8451/1
8452/1
8452/3
8453/0
8453/2
8453/3
8454/0
8460/0
8460/2
8460/3
8461/0
8461/3
8462/1
8463/1
8470/0
8470/2
8470/3
8471/0
8471/3
8472/1
8473/1
8474/1
8474/3
8480/0
8480/1
8480/3
8480/6
8481/3
8482/3
8490/3
8490/6
8500/2
8500/3
8501/2
8501/3
8502/3
8503/0
8503/2
8503/3
8504/0
8504/2
8504/3
8505/0
8506/0
8507/2
8507/3
8508/3
8509/2
8509/3
8510/3
8512/3
8513/3
8514/3
8519/2
8520/2
8520/3
8521/1
8521/3
8522/1
8522/2
8522/3
8523/3
8524/3
8525/3
8530/3
8540/3
8541/3
8542/3
8543/3
8550/0
8550/1
8550/3
8551/3
8552/3
8560/0
8560/3
8561/0
8562/3
8570/3
8571/3
8572/3
8573/3
8574/3
8575/3
8576/3
8580/0
8580/1
8580/3
8581/1
8581/3
8582/1
8582/3
8583/1
8583/3
8584/1
8584/3
8585/1
8585/3
8586/3
8587/0
8588/3
8589/3
8590/1
8591/1
8592/1
8593/1
8594/1
8600/0
8600/3
8601/0
8602/0
8610/0
8620/1
8620/3
8621/1
8622/1
8623/1
8630/0
8630/1
8630/3
8631/0
8631/1
8631/3
8632/1
8633/1
8634/1
8634/3
8640/1
8640/3
8641/0
8642/1
8650/0
8650/1
8650/3
8660/0
8670/0
8670/3
8671/0
8680/0
8680/1
8680/3
8681/1
8682/1
8683/0
8690/1
8691/1
8692/1
8693/1
8693/3
8700/0
8700/3
8710/3
8711/0
8711/3
8712/0
8713/0
8714/3
8720/0
8720/2
8720/3
8721/3
8722/0
8722/3
8723/0
8723/3
8725/0
8726/0
8727/0
8728/0
8728/1
8728/3
8730/0
8730/3
8740/0
8740/3
8741/2
8741/3
8742/2
8742/3
8743/3
8744/3
8745/3
8746/3
8750/0
8760/0
8761/0
8761/1
8761/3
8762/1
8770/0
8770/3
8771/0
8771/3
8772/0
8772/3
8773/3
8774/3
8780/0
8780/3
8790/0
8800/0
8800/3
8800/9
8801/3
8802/3
8803/3
8804/3
8805/3
8806/3
8810/0
8810/1
8810/3
8811/0
8811/1
8811/3
8812/0
8812/3
8813/0
8813/3
8814/3
8815/0
8815/1
8815/3
8820/0
8821/1
8822/1
8823/0
8824/0
8824/1
8825/0
8825/1
8825/3
8826/0
8827/1
8830/0
8830/1
8830/3
8831/0
8832/0
8832/3
8833/3
8834/1
8835/1
8836/1
8840/0
8840/3
8841/1
8842/0
8842/3
8850/0
8850/1
8850/3
8851/0
8851/3
8852/0
8852/3
8853/3
8854/0
8854/3
8855/3
8856/0
8857/0
8857/3
8858/3
8860/0
8861/0
8862/0
8870/0
8880/0
8881/0
8890/0
8890/1
8890/3
8891/0
8891/3
8892/0
8893/0
8894/0
8894/3
8895/0
8895/3
8896/3
8897/1
8898/1
8900/0
8900/3
8901/3
8902/3
8903/0
8904/0
8905/0
8910/3
8912/3
8920/3
8921/3
8930/0
8930/3
8931/3
8932/0
8933/3
8934/3
8935/0
8935/1
8935/3
8936/0
8936/1
8936/3
8940/0
8940/3
8941/3
8950/3
8951/3
8959/0
8959/1
8959/3
8960/1
8960/3
8963/3
8964/3
8965/0
8966/0
8967/0
8970/3
8971/3
8972/3
8973/3
8974/1
8975/1
8980/3
8981/3
8982/0
8982/3
8983/0
8983/3
8990/0
8990/1
8990/3
8991/3
9000/0
9000/1
9000/3
9010/0
9011/0
9012/0
9013/0
9014/0
9014/1
9014/3
9015/0
9015/1
9015/3
9016/0
9020/0
9020/1
9020/3
9030/0
9040/0
9040/3
9041/3
9042/3
9043/3
9044/3
9045/3
9050/0
9050/3
9051/0
9051/3
9052/0
9052/3
9053/3
9054/0
9055/0
9055/1
9060/3
9061/3
9062/3
9063/3
9064/2
9064/3
9065/3
9070/3
9071/3
9072/3
9073/1
9080/0
9080/1
9080/3
9081/3
9082/3
9083/3
9084/0
9084/3
9085/3
9086/3
9090/0
9090/3
9091/1
9100/0
9100/1
9100/3
9101/3
9102/3
9103/0
9104/1
9105/3
9110/0
9110/1
9110/3
9120/0
9120/3
9121/0
9122/0
9123/0
9124/3
9125/0
9130/0
9130/1
9130/3
9131/0
9132/0
9133/1
9133/3
9135/1
9136/1
9137/3
9140/3
9141/0
9142/0
9150/0
9150/1
9150/3
9160/0
9161/0
9161/1
9170/0
9170/3
9171/0
9172/0
9173/0
9174/0
9174/1
9175/0
9180/0
9180/3
9181/3
9182/3
9183/3
9184/3
9185/3
9186/3
9187/3
9191/0
9192/3
9193/3
9194/3
9195/3
9200/0
9200/1
9210/0
9210/1
9220/0
9220/1
9220/3
9221/0
9221/3
9230/0
9230/3
9231/3
9240/3
9241/0
9242/3
9243/3
9250/1
9250/3
9251/1
9251/3
9252/0
9252/3
9260/3
9261/3
9262/0
9270/0
9270/1
9270/3
9271/0
9272/0
9273/0
9274/0
9275/0
9280/0
9281/0
9282/0
9290/0
9290/3
9300/0
9301/0
9302/0
9302/3
9310/0
9310/3
9311/0
9312/0
9320/0
9321/0
9322/0
9330/0
9330/3
9340/0
9341/1
9341/3
9342/3
9350/1
9351/1
9352/1
9360/1
9361/1
9362/3
9363/0
9364/3
9365/3
9370/3
9371/3
9372/3
9373/0
9380/3
9381/3
9382/3
9383/1
9384/1
9385/3
9390/0
9390/1
9390/3
9391/3
9392/3
9393/3
9394/1
9395/3
9396/3
9400/3
9401/3
9410/3
9411/3
9412/1
9413/0
9420/3
9421/1
9423/3
9424/3
9425/3
9430/3
9431/1
9432/1
9440/3
9441/3
9442/1
9442/3
9444/1
9445/3
9450/3
9451/3
9460/3
9470/3
9471/3
9472/3
9473/3
9474/3
9475/3
9476/3
9477/3
9478/3
9480/3
9490/0
9490/3
9491/0
9492/0
9493/0
9500/3
9501/0
9501/3
9502/0
9502/3
9503/3
9504/3
9505/1
9505/3
9506/1
9507/0
9508/3
9509/1
9510/0
9510/3
9511/3
9512/3
9513/3
9514/1
9520/3
9521/3
9522/3
9523/3
9530/0
9530/1
9530/3
9531/0
9532/0
9533/0
9534/0
9535/0
9537/0
9538/1
9538/3
9539/1
9539/3
9540/0
9540/1
9540/3
9541/0
9542/3
9550/0
9560/0
9560/1
9560/3
9561/3
9562/0
9570/0
9571/0
9571/3
9580/0
9580/3
9581/3
9582/0
9590/3
9591/3
9596/3
9597/3
9650/3
9651/3
9652/3
9653/3
9654/3
9655/3
9659/3
9661/3
9662/3
9663/3
9664/3
9665/3
9667/3
9670/3
9671/3
9673/3
9675/3
9678/3
9679/3
9680/3
9684/3
9687/3
9688/3
9689/3
9690/3
9691/3
9695/3
9698/3
9699/3
9700/3
9701/3
9702/3
9705/3
9708/3
9709/3
9712/3
9714/3
9716/3
9717/3
9718/3
9719/3
9724/3
9725/3
9726/3
9727/3
9728/3
9729/3
9731/3
9732/3
9733/3
9734/3
9735/3
9737/3
9738/3
9740/1
9740/3
9741/1
9741/3
9742/3
9750/3
9751/1
9751/3
9752/1
9753/1
9754/3
9755/3
9756/3
9757/3
9758/3
9759/3
9760/3
9761/3
9762/3
9764/3
9765/1
9766/1
9767/1
9768/1
9769/1
9800/3
9801/3
9805/3
9806/3
9807/3
9808/3
9809/3
9811/3
9812/3
9813/3
9814/3
9815/3
9816/3
9817/3
9818/3
9820/3
9823/3
9826/3
9827/3
9831/3
9832/3
9833/3
9834/3
9835/3
9836/3
9837/3
9840/3
9860/3
9861/3
9863/3
9865/3
9866/3
9867/3
9869/3
9870/3
9871/3
9872/3
9873/3
9874/3
9875/3
9876/3
9891/3
9895/3
9896/3
9897/3
9898/1
9898/3
9910/3
9911/3
9920/3
9930/3
9931/3
9940/3
9945/3
9946/3
9948/3
9950/3
9960/3
9961/3
9962/3
9963/3
9964/3
9965/3
9966/3
9967/3
9970/1
9971/1
9971/3
9975/3
9980/3
9982/3
9983/3
9984/3
9985/3
9986/3
9987/3
9989/3
9991/3
9992/3
Unknown
Not Reported
8806/6
8246/6
8249/6
8950/6
9180/6
8310/6
8441/6
8240/6
8380/6
8482/6
8801/6
8471/1
8046/6
8804/6
8041/6
8040/3
8920/6
8020/6
8522/6
8461/6
8720/6
8800/6
8500/6
9440/6
8311/6 || Example Values =  || Required? = TRUE || Multiplicity =  || CDE Public ID = 3226275 - caDSR</v>
      </c>
    </row>
    <row r="172" spans="1:11" ht="58" hidden="1">
      <c r="A172" s="485" t="str">
        <f t="shared" si="7"/>
        <v>PDC.Diagnosis.new_event_anatomic_site</v>
      </c>
      <c r="B172" s="485" t="s">
        <v>8594</v>
      </c>
      <c r="C172" s="485" t="s">
        <v>8637</v>
      </c>
      <c r="D172" s="485" t="s">
        <v>8638</v>
      </c>
      <c r="E172" s="485" t="s">
        <v>5793</v>
      </c>
      <c r="F172" s="485"/>
      <c r="G172" s="485"/>
      <c r="H172" s="486" t="b">
        <v>0</v>
      </c>
      <c r="I172" s="485"/>
      <c r="J172" s="485"/>
      <c r="K172" s="487" t="str">
        <f t="shared" si="6"/>
        <v xml:space="preserve">Data Element Group = PDC.Diagnosis || Data Element Name = new_event_anatomic_site || Definition = Text term to specify the anatomic location of the return of tumor after treatment. || Data Type = string || Valid Values =  || Example Values =  || Required? = FALSE || Multiplicity =  || CDE Public ID = </v>
      </c>
    </row>
    <row r="173" spans="1:11" ht="43.5" hidden="1">
      <c r="A173" s="485" t="str">
        <f t="shared" si="7"/>
        <v>PDC.Diagnosis.new_event_type</v>
      </c>
      <c r="B173" s="485" t="s">
        <v>8594</v>
      </c>
      <c r="C173" s="485" t="s">
        <v>8639</v>
      </c>
      <c r="D173" s="485" t="s">
        <v>8640</v>
      </c>
      <c r="E173" s="485" t="s">
        <v>5793</v>
      </c>
      <c r="F173" s="485"/>
      <c r="G173" s="485"/>
      <c r="H173" s="486" t="b">
        <v>0</v>
      </c>
      <c r="I173" s="485"/>
      <c r="J173" s="485"/>
      <c r="K173" s="487" t="str">
        <f t="shared" si="6"/>
        <v xml:space="preserve">Data Element Group = PDC.Diagnosis || Data Element Name = new_event_type || Definition = Text term to identify a new tumor event. || Data Type = string || Valid Values =  || Example Values =  || Required? = FALSE || Multiplicity =  || CDE Public ID = </v>
      </c>
    </row>
    <row r="174" spans="1:11" ht="116" hidden="1">
      <c r="A174" s="485" t="str">
        <f t="shared" si="7"/>
        <v>PDC.Diagnosis.non_nodal_regional_disease</v>
      </c>
      <c r="B174" s="485" t="s">
        <v>8594</v>
      </c>
      <c r="C174" s="485" t="s">
        <v>7491</v>
      </c>
      <c r="D174" s="485" t="s">
        <v>8641</v>
      </c>
      <c r="E174" s="485" t="s">
        <v>8617</v>
      </c>
      <c r="F174" s="485" t="s">
        <v>6889</v>
      </c>
      <c r="G174" s="485"/>
      <c r="H174" s="486" t="b">
        <v>0</v>
      </c>
      <c r="I174" s="485"/>
      <c r="J174" s="485" t="s">
        <v>8517</v>
      </c>
      <c r="K174" s="487" t="str">
        <f t="shared" si="6"/>
        <v>Data Element Group = PDC.Diagnosis || Data Element Name = non_nodal_regional_disease || Definition = The text term used to describe whether the patient had non-nodal regional disease. || Data Type = Enumeration
 || Valid Values = Absent
Indeterminate
Present
Unknown
Not Reported || Example Values =  || Required? = FALSE || Multiplicity =  || CDE Public ID = -</v>
      </c>
    </row>
    <row r="175" spans="1:11" ht="130.5" hidden="1">
      <c r="A175" s="485" t="str">
        <f t="shared" si="7"/>
        <v>PDC.Diagnosis.non_nodal_tumor_deposits</v>
      </c>
      <c r="B175" s="485" t="s">
        <v>8594</v>
      </c>
      <c r="C175" s="485" t="s">
        <v>7492</v>
      </c>
      <c r="D175" s="485" t="s">
        <v>8642</v>
      </c>
      <c r="E175" s="485" t="s">
        <v>8617</v>
      </c>
      <c r="F175" s="485" t="s">
        <v>6447</v>
      </c>
      <c r="G175" s="485"/>
      <c r="H175" s="486" t="b">
        <v>0</v>
      </c>
      <c r="I175" s="485"/>
      <c r="J175" s="321" t="s">
        <v>7493</v>
      </c>
      <c r="K175" s="487" t="str">
        <f t="shared" si="6"/>
        <v>Data Element Group = PDC.Diagnosis || Data Element Name = non_nodal_tumor_deposits || Definition = The yes/no/unknown indicator used to describe the presence of tumor deposits in the pericolic or perirectal fat or in adjacent mesentery away from the leading edge of the tumor. || Data Type = Enumeration
 || Valid Values = Yes
No
Unknown
Not Reported || Example Values =  || Required? = FALSE || Multiplicity =  || CDE Public ID = 3107051 - caDSR</v>
      </c>
    </row>
    <row r="176" spans="1:11" ht="130.5" hidden="1">
      <c r="A176" s="485" t="str">
        <f t="shared" si="7"/>
        <v>PDC.Diagnosis.ovarian_specimen_status</v>
      </c>
      <c r="B176" s="485" t="s">
        <v>8594</v>
      </c>
      <c r="C176" s="485" t="s">
        <v>6847</v>
      </c>
      <c r="D176" s="485" t="s">
        <v>6848</v>
      </c>
      <c r="E176" s="485" t="s">
        <v>8617</v>
      </c>
      <c r="F176" s="485" t="s">
        <v>6849</v>
      </c>
      <c r="G176" s="485"/>
      <c r="H176" s="486" t="b">
        <v>0</v>
      </c>
      <c r="I176" s="485"/>
      <c r="J176" s="321" t="s">
        <v>6851</v>
      </c>
      <c r="K176" s="487" t="str">
        <f t="shared" si="6"/>
        <v>Data Element Group = PDC.Diagnosis || Data Element Name = ovarian_specimen_status || Definition = The text term used to describe the physical condition of the involved ovary. || Data Type = Enumeration
 || Valid Values = Ovarian Capsule Intact
Ovarian Capsule Ruptured
Ovarian Capsule Fragmented
Unknown
Not Reported || Example Values =  || Required? = FALSE || Multiplicity =  || CDE Public ID = 6690671 - caDSR</v>
      </c>
    </row>
    <row r="177" spans="1:11" ht="130.5" hidden="1">
      <c r="A177" s="485" t="str">
        <f t="shared" si="7"/>
        <v>PDC.Diagnosis.ovarian_surface_involvement</v>
      </c>
      <c r="B177" s="485" t="s">
        <v>8594</v>
      </c>
      <c r="C177" s="485" t="s">
        <v>6852</v>
      </c>
      <c r="D177" s="485" t="s">
        <v>6853</v>
      </c>
      <c r="E177" s="485" t="s">
        <v>8617</v>
      </c>
      <c r="F177" s="485" t="s">
        <v>6854</v>
      </c>
      <c r="G177" s="485"/>
      <c r="H177" s="486" t="b">
        <v>0</v>
      </c>
      <c r="I177" s="485"/>
      <c r="J177" s="321" t="s">
        <v>6856</v>
      </c>
      <c r="K177" s="487" t="str">
        <f t="shared" si="6"/>
        <v>Data Element Group = PDC.Diagnosis || Data Element Name = ovarian_surface_involvement || Definition = The text term that describes whether the surface tissue (outer boundary) of the ovary shows evidence of involvement or presence of cancer. || Data Type = Enumeration
 || Valid Values = Absent
Present
Indeterminate
Unknown
Not Reported || Example Values =  || Required? = FALSE || Multiplicity =  || CDE Public ID = 6690674 - caDSR</v>
      </c>
    </row>
    <row r="178" spans="1:11" ht="58" hidden="1">
      <c r="A178" s="485" t="str">
        <f t="shared" si="7"/>
        <v>PDC.Diagnosis.overall_survival</v>
      </c>
      <c r="B178" s="485" t="s">
        <v>8594</v>
      </c>
      <c r="C178" s="485" t="s">
        <v>8643</v>
      </c>
      <c r="D178" s="485" t="s">
        <v>8644</v>
      </c>
      <c r="E178" s="485" t="s">
        <v>5793</v>
      </c>
      <c r="F178" s="485"/>
      <c r="G178" s="485"/>
      <c r="H178" s="486" t="b">
        <v>0</v>
      </c>
      <c r="I178" s="485"/>
      <c r="J178" s="485"/>
      <c r="K178" s="487" t="str">
        <f t="shared" si="6"/>
        <v xml:space="preserve">Data Element Group = PDC.Diagnosis || Data Element Name = overall_survival || Definition = Number of days between the date used for index and the patient's date of death or the date the patient was last known to be alive. || Data Type = string || Valid Values =  || Example Values =  || Required? = FALSE || Multiplicity =  || CDE Public ID = </v>
      </c>
    </row>
    <row r="179" spans="1:11" ht="58" hidden="1">
      <c r="A179" s="485" t="str">
        <f t="shared" si="7"/>
        <v>PDC.Diagnosis.percent_tumor_invasion</v>
      </c>
      <c r="B179" s="485" t="s">
        <v>8594</v>
      </c>
      <c r="C179" s="485" t="s">
        <v>7497</v>
      </c>
      <c r="D179" s="485" t="s">
        <v>8645</v>
      </c>
      <c r="E179" s="489" t="s">
        <v>5852</v>
      </c>
      <c r="F179" s="485"/>
      <c r="G179" s="485"/>
      <c r="H179" s="486" t="b">
        <v>0</v>
      </c>
      <c r="I179" s="485"/>
      <c r="J179" s="485" t="s">
        <v>8517</v>
      </c>
      <c r="K179" s="487" t="str">
        <f t="shared" si="6"/>
        <v>Data Element Group = PDC.Diagnosis || Data Element Name = percent_tumor_invasion || Definition = The percentage of tumor cells spread locally in a malignant neoplasm through infiltration or destruction of adjacent tissue. || Data Type = integer || Valid Values =  || Example Values =  || Required? = FALSE || Multiplicity =  || CDE Public ID = -</v>
      </c>
    </row>
    <row r="180" spans="1:11" ht="101.5" hidden="1">
      <c r="A180" s="485" t="str">
        <f t="shared" si="7"/>
        <v>PDC.Diagnosis.perineural_invasion_present</v>
      </c>
      <c r="B180" s="485" t="s">
        <v>8594</v>
      </c>
      <c r="C180" s="485" t="s">
        <v>7499</v>
      </c>
      <c r="D180" s="485" t="s">
        <v>8646</v>
      </c>
      <c r="E180" s="485" t="s">
        <v>120</v>
      </c>
      <c r="F180" s="485" t="s">
        <v>6447</v>
      </c>
      <c r="G180" s="485"/>
      <c r="H180" s="486" t="b">
        <v>0</v>
      </c>
      <c r="I180" s="485"/>
      <c r="J180" s="321" t="s">
        <v>7501</v>
      </c>
      <c r="K180" s="487" t="str">
        <f t="shared" si="6"/>
        <v>Data Element Group = PDC.Diagnosis || Data Element Name = perineural_invasion_present || Definition = A yes/no indicator to ask if perineural invasion or infiltration of tumor or cancer is present. || Data Type = enum || Valid Values = Yes
No
Unknown
Not Reported || Example Values =  || Required? = FALSE || Multiplicity =  || CDE Public ID = 64181 - caDSR</v>
      </c>
    </row>
    <row r="181" spans="1:11" ht="130.5" hidden="1">
      <c r="A181" s="485" t="str">
        <f t="shared" si="7"/>
        <v>PDC.Diagnosis.peripancreatic_lymph_nodes_positive</v>
      </c>
      <c r="B181" s="485" t="s">
        <v>8594</v>
      </c>
      <c r="C181" s="485" t="s">
        <v>7502</v>
      </c>
      <c r="D181" s="485" t="s">
        <v>7503</v>
      </c>
      <c r="E181" s="485" t="s">
        <v>120</v>
      </c>
      <c r="F181" s="485" t="s">
        <v>7504</v>
      </c>
      <c r="G181" s="485"/>
      <c r="H181" s="486" t="b">
        <v>0</v>
      </c>
      <c r="I181" s="485"/>
      <c r="J181" s="321" t="s">
        <v>7505</v>
      </c>
      <c r="K181" s="487" t="str">
        <f t="shared" si="6"/>
        <v>Data Element Group = PDC.Diagnosis || Data Element Name = peripancreatic_lymph_nodes_positive || Definition = Enumerated numeric value or range of values used to describe the number of peripancreatic lymph nodes determined to be positive. || Data Type = enum || Valid Values = 0
1-3
4 or More
Unknown
Not Reported || Example Values =  || Required? = FALSE || Multiplicity =  || CDE Public ID = 5983082 - caDSR</v>
      </c>
    </row>
    <row r="182" spans="1:11" ht="58" hidden="1">
      <c r="A182" s="485" t="str">
        <f t="shared" si="7"/>
        <v>PDC.Diagnosis.peripancreatic_lymph_nodes_tested</v>
      </c>
      <c r="B182" s="485" t="s">
        <v>8594</v>
      </c>
      <c r="C182" s="485" t="s">
        <v>7506</v>
      </c>
      <c r="D182" s="485" t="s">
        <v>7507</v>
      </c>
      <c r="E182" s="489" t="s">
        <v>5852</v>
      </c>
      <c r="F182" s="485"/>
      <c r="G182" s="485"/>
      <c r="H182" s="486" t="b">
        <v>0</v>
      </c>
      <c r="I182" s="485"/>
      <c r="J182" s="321" t="s">
        <v>7508</v>
      </c>
      <c r="K182" s="487" t="str">
        <f t="shared" si="6"/>
        <v>Data Element Group = PDC.Diagnosis || Data Element Name = peripancreatic_lymph_nodes_tested || Definition = The total number of peripancreatic lymph nodes tested for the presence of pancreatic cancer cells. || Data Type = integer || Valid Values =  || Example Values =  || Required? = FALSE || Multiplicity =  || CDE Public ID = 6050944 - caDSR</v>
      </c>
    </row>
    <row r="183" spans="1:11" ht="72.5" hidden="1">
      <c r="A183" s="485" t="str">
        <f t="shared" si="7"/>
        <v>PDC.Diagnosis.peritoneal_fluid_cytological_status</v>
      </c>
      <c r="B183" s="485" t="s">
        <v>8594</v>
      </c>
      <c r="C183" s="485" t="s">
        <v>6857</v>
      </c>
      <c r="D183" s="485" t="s">
        <v>6858</v>
      </c>
      <c r="E183" s="485" t="s">
        <v>8617</v>
      </c>
      <c r="F183" s="485"/>
      <c r="G183" s="485"/>
      <c r="H183" s="486" t="b">
        <v>0</v>
      </c>
      <c r="I183" s="485"/>
      <c r="J183" s="321" t="s">
        <v>6861</v>
      </c>
      <c r="K183" s="487" t="str">
        <f t="shared" si="6"/>
        <v>Data Element Group = PDC.Diagnosis || Data Element Name = peritoneal_fluid_cytological_status || Definition = The text term used to describe the malignant status of the peritoneal fluid determined by cytologic testing. || Data Type = Enumeration
 || Valid Values =  || Example Values =  || Required? = FALSE || Multiplicity =  || CDE Public ID = 6690681 - caDSR</v>
      </c>
    </row>
    <row r="184" spans="1:11" ht="409.5" hidden="1">
      <c r="A184" s="485" t="str">
        <f t="shared" si="7"/>
        <v>PDC.Diagnosis.primary_diagnosis</v>
      </c>
      <c r="B184" s="485" t="s">
        <v>8594</v>
      </c>
      <c r="C184" s="485" t="s">
        <v>6205</v>
      </c>
      <c r="D184" s="485" t="s">
        <v>6206</v>
      </c>
      <c r="E184" s="485" t="s">
        <v>120</v>
      </c>
      <c r="F184" s="485" t="s">
        <v>8647</v>
      </c>
      <c r="G184" s="485"/>
      <c r="H184" s="486" t="b">
        <v>1</v>
      </c>
      <c r="I184" s="485"/>
      <c r="J184" s="321" t="s">
        <v>6861</v>
      </c>
      <c r="K184" s="487" t="str">
        <f t="shared" si="6"/>
        <v xml:space="preserve">Data Element Group = PDC.Diagnosis || Data Element Name = primary_diagnosis || Definition = Text term used to describe the patient's histologic diagnosis, as described by the World Health Organization's (WHO) International Classification of Diseases for Oncology (ICD-O). || Data Type = enum || Valid Values = Abdominal desmoid
Abdominal fibromatosis
Achromic nevus
Acidophil adenocarcinoma
Acidophil adenoma
Acidophil carcinoma
Acinar adenocarcinoma
Acinar adenocarcinoma, sarcomatoid
Acinar adenoma
Acinar carcinoma
Acinar cell adenoma
Acinar cell carcinoma
Acinar cell cystadenocarcinoma
Acinar cell tumor
Acinic cell adenocarcinoma
Acinic cell adenoma
Acinic cell tumor
Acoustic neuroma
Acquired cystic disease-associated renal cell carcinoma (RCC)
Acquired tufted hemangioma
Acral lentiginous melanoma, malignant
ACTH-producing tumor
Acute basophilic leukaemia
Acute bilineal leukemia
Acute biphenotypic leukemia
Acute erythremia
Acute erythremic myelosis
Acute erythroid leukaemia
Acute granulocytic leukemia
Acute leukemia, Burkitt type
Acute leukemia, NOS
Acute lymphatic leukemia
Acute lymphoblastic leukemia-lymphoma, NOS
Acute lymphoblastic leukemia, L2 type, NOS
Acute lymphoblastic leukemia, mature B-cell type
Acute lymphoblastic leukemia, NOS
Acute lymphoblastic leukemia, precursor cell type
Acute lymphocytic leukemia
Acute lymphoid leukemia
Acute megakaryoblastic leukaemia
Acute mixed lineage leukemia
Acute monoblastic and monocytic leukemia
Acute monoblastic leukemia
Acute monocytic leukemia
Acute myeloblastic leukemia
Acute myelocytic leukemia
Acute myelofibrosis
Acute myelogenous leukemia
Acute myeloid leukaemia, t(8;21)(q22;q22)
Acute myeloid leukemia (megakaryoblastic) with t(1;22)(p13;q13); RBM15-MKL1
Acute myeloid leukemia with abnormal marrow eosinophils (includes all variants)
Acute myeloid leukemia with inv(3)(q21q26.2) or t(3;3)(q21;q26.2); RPN1-EVI1
Acute myeloid leukemia with maturation
Acute myeloid leukemia with multilineage dysplasia
Acute myeloid leukemia with mutated CEBPA
Acute myeloid leukemia with mutated NPM1
Acute myeloid leukemia with myelodysplasia-related changes
Acute myeloid leukemia with prior myelodysplastic syndrome
Acute myeloid leukemia with t(6;9)(p23;q34); DEK-NUP214
Acute myeloid leukemia with t(8;21)(q22;q22); RUNX1-RUNX1T1
Acute myeloid leukemia with t(9;11)(p22;q23); MLLT3-MLL
Acute myeloid leukemia without maturation
Acute myeloid leukemia without prior myelodysplastic syndrome
Acute myeloid leukemia, AML1(CBF-alpha)/ETO
Acute myeloid leukemia, CBF-beta/MYH11
Acute myeloid leukemia, inv(16)(p13;q22)
Acute myeloid leukemia, M6 type
Acute myeloid leukemia, minimal differentiation
Acute myeloid leukemia, MLL
Acute myeloid leukemia, NOS
Acute myeloid leukemia, PML/RAR-alpha
Acute myeloid leukemia, t(15:17)(g22;q11-12)
Acute myeloid leukemia, t(16;16)(p 13;q 11)
Acute myelomonocytic leukemia
Acute myelomonocytic leukemia with abnormal eosinophils
Acute myelosclerosis, NOS
Acute myloid leukemia, 11q23 abnormalities
Acute non-lymphocytic leukemia
Acute panmyelosis with myelofibrosis
Acute panmyelosis, NOS
Acute progressive histiocytosis X
Acute promyelocytic leukaemia, PML-RAR-alpha
Acute promyelocytic leukaemia, t(15;17)(q22;q11-12)
Acute promyelocytic leukemia, NOS
Adamantinoma of long bones
Adamantinoma, malignant
Adamantinoma, NOS
Adenoacanthoma
Adenoameloblastoma
Adenocarcinoid tumor
Adenocarcinoma admixed with neuroendocrine carcinoma
Adenocarcinoma combined with other types of carcinoma
Adenocarcinoma in a polyp, NOS
Adenocarcinoma in adenomatous polyp
Adenocarcinoma in adenomatous polyposis coli
Adenocarcinoma in multiple adenomatous polyps
Adenocarcinoma in polypoid adenoma
Adenocarcinoma in situ in a polyp, NOS
Adenocarcinoma in situ in adenomatous polyp
Adenocarcinoma in situ in polypoid adenoma
Adenocarcinoma in situ in tubular adenoma
Adenocarcinoma in situ in tubulovillous adenoma
Adenocarcinoma in situ in villous adenoma
Adenocarcinoma in situ, mucinous
Adenocarcinoma in situ, non-mucinous
Adenocarcinoma in situ, NOS
Adenocarcinoma in tubolovillous adenoma
Adenocarcinoma in tubular adenoma
Adenocarcinoma in villous adenoma
Adenocarcinoma of anal ducts
Adenocarcinoma of anal glands
Adenocarcinoma of rete ovarii
Adenocarcinoma with apocrine metaplasia
Adenocarcinoma with cartilaginous and osseous metaplasia
Adenocarcinoma with cartilaginous metaplasia
Adenocarcinoma with mixed subtypes
Adenocarcinoma with neuroendocrine differentiation
Adenocarcinoma with osseous metaplasia
Adenocarcinoma with spindle cell metaplasia
Adenocarcinoma with squamous metaplasia
Adenocarcinoma, cribriform comedo-type
Adenocarcinoma, cylindroid
Adenocarcinoma, diffuse type
Adenocarcinoma, endocervical type
Adenocarcinoma, intestinal type
Adenocarcinoma, metastatic, NOS
Adenocarcinoma, NOS
Adenocarcinoma, pancreatobiliary type
Adenocystic carcinoma
Adenofibroma, NOS
Adenoid basal carcinoma
Adenoid cystic carcinoma
Adenolipoma
Adenolymphoma
Adenoma of nipple
Adenoma, NOS
Adenomatoid odontogenic tumor
Adenomatoid tumor, NOS
Adenomatosis, NOS
Adenomatous polyp, NOS
Adenomatous polyposis coli
Adenomyoepithelioma
Adenomyoepithelioma with carcinoma
Adenomyoma
Adenosarcoma
Adenosquamous carcinoma
Adnexal carcinoma
Adnexal tumor, benign
Adrenal cortical adenocarcinoma
Adrenal cortical adenoma, clear cell
Adrenal cortical adenoma, compact cell
Adrenal cortical adenoma, glomerulosa cell
Adrenal cortical adenoma, mixed cell
Adrenal cortical adenoma, NOS
Adrenal cortical adenoma, pigmented
Adrenal cortical carcinoma
Adrenal cortical tumor, benign
Adrenal cortical tumor, malignant
Adrenal cortical tumor, NOS
Adrenal medullary paraganglioma
Adrenal medullary paraganglioma, malignant
Adrenal rest tumor
Adult cystic teratoma
Adult granulosa cell tumor
Adult rhabdomyoma
Adult T-cell leukemia
Adult T-cell leukemia/lymphoma (HTLV-1 positive) (includes all variants)
Adult T-cell lymphoma
Adult T-cell lymphoma/leukemia
Adult teratoma, NOS
Aggressive angiomyxoma
Aggressive digital papillary adenoma
Aggressive fibromatosis
Aggressive NK-cell leukaemia
Aggressive osteoblastoma
Aggressive systemic mastocytosis
Agnogenic myeloid metaplasia
AIN III
Aleukemic granulocytic leukemia
Aleukemic leukemia, NOS
Aleukemic lymphatic leukemia
Aleukemic lymphocytic leukemia
Aleukemic lymphoid leukemia
Aleukemic monocytic leukemia
Aleukemic myelogenous leukemia
Aleukemic myeloid leukemia
ALK positive large B-cell lymphoma
Alpha cell tumor, malignant
Alpha cell tumor, NOS
Alpha heavy chain disease
Alveolar adenocarcinoma
Alveolar adenoma
Alveolar carcinoma
Alveolar cell carcinoma
Alveolar rhabdomyosarcoma
Alveolar soft part sarcoma
Amelanotic melanoma
Ameloblastic carcinoma
Ameloblastic fibro-odontoma
Ameloblastic fibro-odontosarcoma
Ameloblastic fibrodentinoma
Ameloblastic fibrodentinosarcoma
Ameloblastic fibroma
Ameloblastic fibrosarcoma
Ameloblastic odontosarcoma
Ameloblastic sarcoma
Ameloblastoma, malignant
Ameloblastoma, NOS
AML M6
Anal intraepithelial neoplasia, grade III
Anal intraepithelial neoplasia, low grade
Anaplastic astrocytoma, IDH-mutant
Anaplastic astrocytoma, IDH-wildtype
Anaplastic large B-cell lymphoma
Anaplastic large cell lymphoma, ALK negative
Anaplastic large cell lymphoma, ALK positive
Anaplastic large cell lymphoma, CD30+
Anaplastic large cell lymphoma, NOS
Anaplastic large cell lymphoma, T cell and Null cell type
Anaplastic medulloblastoma
Anaplastic oligoastrocytoma
Anaplastic oligodendroglioma, IDH-mutant and 1p/19q-codeleted
Anaplastic pleomorphic xanthroastrocytoma
Ancient schwannoma
Androblastoma, benign
Androblastoma, malignant
Androblastoma, NOS
Angioblastic meningioma
Angioblastoma
Angiocentric glioma
Angiocentric immunoproliferative lesion
Angiocentric T-cell lymphoma
Angioendothelioma
Angioendotheliomatosis
Angiofibroma, NOS
Angioimmunoblastic lymphadenopathy
Angioimmunoblastic lymphoma
Angioimmunoblastic T-cell lymphoma
Angiokeratoma
Angioleiomyoma
Angiolipoma, NOS
Angioma, NOS
Angiomatoid fibrous histiocytoma
Angiomatous meningioma
Angiomyofibroblastoma
Angiomyolipoma
Angiomyoma
Angiomyosarcoma
Angiomyxoma
Angiosarcoma
Angiotropic lymphoma
Aortic body paraganglioma
Aortic body tumor
Aorticopulmonary paraganglioma
Apocrine adenocarcinoma
Apocrine adenoma
Apocrine cystadenoma
Apudoma
Argentaffinoma, malignant
Argentaffinoma, NOS
Arrhenoblastoma, benign
Arrhenoblastoma, malignant
Arrhenoblastoma, NOS
Arteriovenous hemangioma
Askin tumor
Astroblastoma
Astrocytic glioma
Astrocytoma, anaplastic
Astrocytoma, low grade
Astrocytoma, NOS
Astroglioma
Atypical adenoma
Atypical carcinoid tumor
Atypical choroid plexus papilloma
Atypical chronic myeloid leukemia, BCR/ABL negative
Atypical chronic myeloid leukemia, Philadelphia chromosome (Ph1) negative
Atypical fibrous histiocytoma
Atypical fibroxanthoma
Atypical follicular adenoma
Atypical hyperplasia/Endometrioid intraepithelial neoplasm
Atypical leiomyoma
Atypical lipoma
Atypical medullary carcinoma
Atypical meningioma
Atypical polypoid adenomyoma
Atypical proliferating clear cell tumor
Atypical proliferating serous tumor
Atypical proliferative endometrioid tumor
Atypical proliferative mucinous tumor
Atypical proliferative papillary serous tumor
Atypical teratoid/rhabdoid tumor
B cell lymphoma, NOS
B lymphoblastic leukemia/lymphoma with hyperdiploidy
B lymphoblastic leukemia/lymphoma with hypodiploidy (Hypodiploid ALL)
B lymphoblastic leukemia/lymphoma with t(1;19)(q23;p13.3); E2A-PBX1 (TCF3-PBX1)
B lymphoblastic leukemia/lymphoma with t(12;21)(p13;q22); TEL-AML1 (ETV6-RUNX1)
B lymphoblastic leukemia/lymphoma with t(5;14)(q31;q32); IL3-IGH
B lymphoblastic leukemia/lymphoma with t(9;22)(q34;q11.2); BCR-ABL1
B lymphoblastic leukemia/lymphoma with t(v;11q23); MLL rearranged
B lymphoblastic leukemia/lymphoma, NOS
B-ALL
B-cell lymphocytic leukemia/small lymphocytic lymphoma
B-cell lymphoma, unclassifiable, with features intermediate between diffuse large B-cell lymphoma and Burkitt lymphoma
B-cell lymphoma, unclassifiable, with features intermediate between diffuse large B-cell lymphoma and classical Hodgkin lymphoma
Balloon cell melanoma
Balloon cell nevus
BALT lymphoma
Basal cell adenocarcinoma
Basal cell adenoma
Basal cell carcinoma, desmoplastic type
Basal cell carcinoma, fibroepithelial
Basal cell carcinoma, micronodular
Basal cell carcinoma, morpheic
Basal cell carcinoma, nodular
Basal cell carcinoma, NOS
Basal cell epithelioma
Basal cell tumor
Basaloid carcinoma
Basaloid squamous cell carcinoma
Basophil adenocarcinoma
Basophil adenoma
Basophil carcinoma
Basosquamous carcinoma
Bednar tumor
Bellini duct carcinoma
Benign cystic nephroma
Benign fibrous histiocytoma
Beta cell adenoma
Beta cell tumor, malignant
Bile duct adenocarcinoma
Bile duct adenoma
Bile duct carcinoma
Bile duct cystadenocarcinoma
Bile duct cystadenoma
Biliary intraepithelial neoplasia, grade 3
Biliary intraepithelial neoplasia, high grade
Biliary intraepithelial neoplasia, low grade
Biliary papillomatosis
Biphenotypic sinonasal sarcoma
Bizarre leiomyoma
Black adenoma
Blast cell leukemia
Blastic NK cell lymphoma
Blastic plasmacytoid dendritic cell neoplasm
Blastoma, NOS
Blue nevus, malignant
Blue nevus, NOS
Botryoid sarcoma
Bowen disease
Brenner tumor, borderline malignancy
Brenner tumor, malignant
Brenner tumor, NOS
Brenner tumor, proliferating
Bronchial adenoma, carcinoid
Bronchial adenoma, cylindroid
Bronchial adenoma, NOS
Bronchial-associated lymphoid tissue lymphoma
Bronchio-alveolar carcinoma, mixed mucinous and non-mucinous
Bronchio-alveolar carcinoma, mucinous
Bronchiolar adenocarcinoma
Bronchiolar carcinoma
Bronchiolo-alveolar adenocarcinoma, NOS
Bronchiolo-alveolar carcinoma, Clara cell
Bronchiolo-alveolar carcinoma, Clara cell and goblet cell type
Bronchiolo-alveolar carcinoma, goblet cell type
Bronchiolo-alveolar carcinoma, indeterminate type
Bronchiolo-alveolar carcinoma, non-mucinous
Bronchiolo-alveolar carcinoma, NOS
Bronchiolo-alveolar carcinoma, type II pneumocyte and goblet cell type
Bronchiolo-alveolar carcinoma; type II pneumocyte
Brooke tumor
Brown fat tumor
Burkitt cell leukemia
Burkitt lymphoma, NOS (Includes all variants)
Burkitt tumor
Burkitt-like lymphoma
C cell carcinoma
c-ALL
Calcifying epithelial odontogenic tumor
Calcifying epithelioma of Malherbe
Calcifying nested epithelial stromal tumor
Calcifying odontogenic cyst
Canalicular adenoma
Cancer
Capillary hemangioma
Capillary lymphangioma
Carcinofibroma
Carcinoid tumor of uncertain malignant potential
Carcinoid tumor, argentaffin, malignant
Carcinoid tumor, argentaffin, NOS
Carcinoid tumor, NOS
Carcinoid tumor, NOS, of appendix
Carcinoid, NOS
Carcinoid, NOS, of appendix
Carcinoma in a polyp, NOS
Carcinoma in adenomatous polyp
Carcinoma in pleomorphic adenoma
Carcinoma in situ in a polyp, NOS
Carcinoma in situ in adenomatous polyp
Carcinoma in situ, NOS
Carcinoma showing thymus-like differentiation
Carcinoma showing thymus-like element
Carcinoma simplex
Carcinoma with apocrine metaplasia
Carcinoma with chondroid differentiation
Carcinoma with neuroendocrine differentiation
Carcinoma with osseous differentiation
Carcinoma with osteoclast-like giant cells
Carcinoma with other types mesenchymal differentiation
Carcinoma with productive fibrosis
Carcinoma, anaplastic, NOS
Carcinoma, diffuse type
Carcinoma, intestinal type
Carcinoma, metastatic, NOS
Carcinoma, NOS
Carcinoma, undifferentiated, NOS
Carcinomatosis
Carcinosarcoma, embryonal
Carcinosarcoma, NOS
Carotid body paraganglioma
Carotid body tumor
Cartilaginous exostosis
CASTLE
Cavernous hemangioma
Cavernous lymphangioma
Cellular angiofibroma
Cellular blue nevus
Cellular ependymoma
Cellular fibroma
Cellular leiomyoma
Cellular schwannoma
Cementifying fibroma
Cemento-ossifying fibroma
Cementoblastoma, benign
Cementoma, NOS
Central neuroblastoma
Central neurocytoma
Central odontogenic fibroma
Central osteosarcoma
Central primitive neuroectodermal tumor, NOS
Cerebellar liponeurocytoma
Cerebellar sarcoma, NOS
Ceruminous adenocarcinoma
Ceruminous adenoma
Ceruminous carcinoma
Cervical intraepithelial neoplasia, grade III
Cervical intraepithelial neoplasia, low grade
Chemodectoma
Chief cell adenoma
Chloroma
Cholangiocarcinoma
Cholangioma
Chondroblastic osteosarcoma
Chondroblastoma, malignant
Chondroblastoma, NOS
Chondroid chordoma
Chondroid lipoma
Chondroid syringoma
Chondroma, NOS
Chondromatosis, NOS
Chondromatous giant cell tumor
Chondromyxoid fibroma
Chondrosarcoma grade 2/3
Chondrosarcoma, NOS
Chordoid glioma
Chordoid glioma of third ventricle
Chordoid meningioma
Chordoma, NOS
Chorioadenoma
Chorioadenoma destruens
Chorioangioma
Choriocarcinoma combined with embryonal carcinoma
Choriocarcinoma combined with other germ cell elements
Choriocarcinoma combined with teratorna
Choriocarcinoma, NOS
Chorioepithelioma
Chorionepithelioma
Choroid plexus carcinoma
Choroid plexus papilloma, anaplastic
Choroid plexus papilloma, malignant
Choroid plexus papilloma, NOS
Chromaffin paraganglioma
Chromaffin tumor
Chromaffinoma
Chromophobe adenocarcinoma
Chromophobe adenoma
Chromophobe carcinoma
Chromophobe cell renal carcinoma
Chronic eosinophilic leukemia, NOS
Chronic erythremia
Chronic granulocytic leukemia, BCR/ABL
Chronic granulocytic leukemia, NOS
Chronic granulocytic leukemia, Philadelphia chromosome (Ph1) positive
Chronic granulocytic leukemia, t(9;22)(q34;q11)
Chronic idiopathic myelofibrosis
Chronic leukemia, NOS
Chronic lymphatic leukemia
Chronic lymphocytic leukemia
Chronic lymphocytic leukemia, B-cell type (includes all variants of BCLL)
Chronic lymphoid leukemia
Chronic lymphoproliferative disorder of NK cells
Chronic monocytic leukemia
Chronic myelocytic leukemia, NOS
Chronic myelogenous leukemia, BCR-ABL positive
Chronic myelogenous leukemia, Philadelphia chromosome (Ph 1) positive
Chronic myelogenous leukemia, t(9;22)(q34;q11)
Chronic myeloid leukemia, NOS
Chronic myelomonocytic leukemia in transformation
Chronic myelomonocytic leukemia, NOS
Chronic myelomonocytic leukemia, Type 1
Chronic myelomonocytic leukemia, Type II
Chronic myeloproliferative disease, NOS
Chronic myeloproliferative disorder
Chronic neutrophilic leukemia
CIN III with severe dysplasia
Cin III, NOS
Circumscribed arachnoidal cerebellar sarcoma
Classical Hodgkin lymphoma, lymphocyte depletion, diffuse fibrosis
Classical Hodgkin lymphoma, lymphocyte depletion, NOS
Classical Hodgkin lymphoma, lymphocyte depletion, reticular
Classical Hodgkin lymphoma, lymphocyte-rich
Classical Hodgkin lymphoma, mixed cellularity, NOS
Classical Hodgkin lymphoma, nodular sclerosis, cellular phase
Classical Hodgkin lymphoma, nodular sclerosis, grade 1
Classical Hodgkin lymphoma, nodular sclerosis, grade 2
Classical Hodgkin lymphoma, nodular sclerosis, NOS
Clear cell (glycogen-rich) urothelial carcinoma
Clear cell adenocarcinofibroma
Clear cell adenocarcinoma, mesonephroid
Clear cell adenocarcinoma, NOS
Clear cell adenofibroma
Clear cell adenofibroma of borderline malignancy
Clear cell adenoma
Clear cell carcinoma
Clear cell chondrosarcoma
Clear cell cystadenocarcinofibroma
Clear cell cystadenofibroma
Clear cell cystadenofibroma of borderline malignancy
Clear cell cystadenoma
Clear cell cystic tumor of borderline malignancy
Clear cell ependymoma
Clear cell hidradenoma
Clear cell meningioma
Clear cell odontogenic carcinoma
Clear cell odontogenic tumor
Clear cell sarcoma of kidney
Clear cell sarcoma, NOS
Clear cell sarcoma, of tendons and aponeuroses
Clear cell tumor, NOS
Cloacogenic carcinoma
CNS Embryonal tumor with rhabdoid features
Codman tumor
Collecting duct carcinoma
Colloid adenocarcinoma
Colloid adenoma
Colloid carcinoma
Columnar cell papilloma
Combined carcinoid and adenocarcinoma
Combined hepatocellular carcinoma and cholangiocarcinoma
Combined large cell neuroendocrine carcinoma
Combined small cell carcinoma
Combined small cell-adenocarcinoma
Combined small cell-large carcinoma
Combined small cell-squamous cell carcinoma
Combined/mixed carcinoid and adenocarcinoma
Comedocarcinoma, noninfiltrating
Comedocarcinoma, NOS
Common ALL
Common precursor B ALL
Complete hydatidiform mole
Complex odontoma
Composite carcinoid
Composite Hodgkin and non-Hodgkin lymphoma
Compound nevus
Compound odontoma
Condylomatous carcinoma
Congenital fibrosarcoma
Congenital generalized fibromatosis
Congenital peribronchial myofibroblastic tumor
Conventional central osteosarcoma
Cortical T ALL
CPNET
Craniopharyngioma
Craniopharyngioma, adamantinomatous
Craniopharyngioma, papillary
Cribriform carcinoma in situ
Cribriform carcinoma, NOS
Cribriform comedo-type carcinoma
Cutaneous histiocytoma, NOS
Cutaneous lymphoma, NOS
Cutaneous mastocytosis
Cutaneous T-cell lymphoma, NOS
Cylindrical cell carcinoma
Cylindrical cell papilloma
Cylindroma of skin
Cylindroma, NOS
Cyst-associated renal cell carcinoma
Cystadenocarcinoma, NOS
Cystadenofibroma, NOS
Cystadenoma, NOS
Cystic astrocytoma
Cystic hygroma
Cystic hypersecretory carcinoma
Cystic lymphangioma
Cystic mesothelioma, benign
Cystic mesothelioma, NOS
Cystic partially differentiated nephroblastoma
Cystic teratoma, NOS
Cystic tumor of atrio-ventricular node
Cystoma, NOS
Cystosarcoma phyllodes, benign
Cystosarcoma phyllodes, malignant
Cystosarcoma phyllodes, NOS
Dabska tumor
DCIS, comedo type
DCIS, NOS
DCIS, papillary
Dedifferentiated chondrosarcoma
Dedifferentiated chordoma
Dedifferentiated liposarcoma
Deep histiocytoma
Degenerated schwannoma
Dendritic cell sarcoma, NOS
Dentinoma
Dermal and epidermal nevus
Dermal nevus
Dermatofibroma lenticulare
Dermatofibroma, NOS
Dermatofibrosarcoma protuberans, NOS
Dermatofibrosarcoma, NOS
Dermoid cyst with malignant transformation
Dermoid cyst with secondary tumor
Dermoid cyst, NOS
Dermoid, NOS
Desmoid, NOS
Desmoplastic fibroma
Desmoplastic infantile astrocytoma
Desmoplastic infantile ganglioglioma
Desmoplastic medulloblastoma
Desmoplastic melanoma, amelanotic
Desmoplastic melanoma, malignant
Desmoplastic mesothelioma
Desmoplastic nodular medulloblastoma
Desmoplastic small round cell tumor
Di Guglielmo disease
Differentiated penile intraepithelial neoplasia
Differentiated-type vulvar intraepithelial neoplasia
Diffuse astrocytoma
Diffuse astrocytoma, IDH-mutant
Diffuse astrocytoma, IDH-wildtype
Diffuse astrocytoma, low grade
Diffuse cutaneous mastocytosis
Diffuse intraductal papillomatosis
Diffuse large B-cell lymphoma associated with chronic inflammation
Diffuse large B-cell lymphoma, NOS
Diffuse leptomeningeal glioneuronal tumor
Diffuse melanocytosis
Diffuse meningiomatosis
Diffuse midline glioma, H3 K27M-mutant
Digital papillary adenocarcinoma
Diktyoma, benign
Diktyoma, malignant
DIN 3
Duct adenocarcinoma, NOS
Duct adenoma, NOS
Duct carcinoma, desmoplastic type
Duct carcinoma, NOS
Duct cell carcinoma
Ductal carcinoma in situ, comedo type
Ductal carcinoma in situ, cribriform type
Ductal carcinoma in situ, micropapillary
Ductal carcinoma in situ, NOS
Ductal carcinoma in situ, papillary
Ductal carcinoma in situ, solid type
Ductal carcinoma, cribriform type
Ductal carcinoma, NOS
Ductal intraepithelial neoplasia 3
Ductal papilloma
Dysembryoplastic neuroepithelial tumor
Dysgerminoma
Dysplastic gangliocytoma of cerebellum (Lhermitte-Duclos)
Dysplastic nevus
EBV positive diffuse large B-cell lymphoma of the elderly
EC cell carcinoid
Ecchondroma
Ecchondrosis
Eccrine acrospiroma
Eccrine adenocarcinoma
Eccrine cystadenoma
Eccrine dermal cylindroma
Eccrine papillary adenocarcinoma
Eccrine papillary adenoma
Eccrine poroma
Eccrine poroma, malignant
Eccrine spiradenoma
ECL cell carcinoid, malignant
ECL cell carcinoid, NOS
Ectomesenchymoma
Ectopic hamartomatous thymoma
Elastofibroma
Embryonal adenocarcinoma
Embryonal adenoma
Embryonal carcinoma, infantile
Embryonal carcinoma, NOS
Embryonal carcinoma, polyembryonal type
Embryonal hepatoma
Embryonal rhabdomyosarcoma, NOS
Embryonal rhabdomyosarcoma, pleomorphic
Embryonal sarcoma
Embryonal teratoma
Embryonal tumor with multilayered rosettes C19MC-altered
Embryonal tumor with multilayered rosettes, NOS
Embryonal tumor with rhabdoid features
Encapsulated follicular variant of papillary thyroid carcinoma, NOS (EFVPTC, NOS)
Encapsulated papillary carcinoma
Encapsulated papillary carcinoma with invasion
Enchondroma
Endocervical adenocarcinoma usual type
Endocrine adenomatosis
Endocrine tumor, functioning, NOS
Endodermal sinus tumor
Endolymphatic stromal myosis
Endometrial sarcoma, NOS
Endometrial stromal nodule
Endometrial stromal sarcoma, high grade
Endometrial stromal sarcoma, low grade
Endometrial stromal sarcoma, NOS
Endometrial stromatosis
Endometrioid adenocarcinoma, ciliated cell variant
Endometrioid adenocarcinoma, NOS
Endometrioid adenocarcinoma, secretory variant
Endometrioid adenocarcinoma, villoglandular
Endometrioid adenofibroma, borderline malignancy
Endometrioid adenofibroma, malignant
Endometrioid adenofibroma, NOS
Endometrioid adenoma, borderline malignancy
Endometrioid adenoma, NOS
Endometrioid carcinoma with squamous differentiation
Endometrioid carcinoma, NOS
Endometrioid cystadenocarcinoma
Endometrioid cystadenofibroma, borderline malignancy
Endometrioid cystadenofibroma, malignant
Endometrioid cystadenofibroma, NOS
Endometrioid cystadenoma, borderline malignancy
Endometrioid cystadenoma, NOS
Endometrioid tumor of low malignant potential
Endotheliomatous meningioma
Endovascular papillary angioendothelioma
Enteric adenocarcinoma
Enterochromaffin cell carcinoid
Enterochromaffin-like cell carcinoid, NOS
Enterochromaffin-like cell tumor, malignant
Enteroglucagonoma, malignant
Enteroglucagonoma, NOS
Enteropathy associated T-cell lymphoma
Enteropathy type intestinal T-cell lymphoma
Eosinophil adenocarcinoma
Eosinophil adenoma
Eosinophil carcinoma
Eosinophilic granuloma
Eosinophilic leukemia
Ependymoblastoma
Ependymoma, anaplastic
Ependymoma, NOS
Ependymoma, RELA fusion-positive
Epidermoid carcinoma in situ with questionable stromal invasion
Epidermoid carcinoma in situ, NOS
Epidermoid carcinoma, keratinizing
Epidermoid carcinoma, large cell, nonkeratinizing
Epidermoid carcinoma, NOS
Epidermoid carcinoma, small cell, nonkeratinizing
Epidermoid carcinoma, spindle cell
Epithelial ependymoma
Epithelial tumor, benign
Epithelial tumor, malignant
Epithelial-myoepithelial carcinoma
Epithelioid and spindle cell nevus
Epithelioid cell melanoma
Epithelioid cell nevus
Epithelioid cell sarcoma
Epithelioid glioblastoma
Epithelioid hemangioendothelioma, malignant
Epithelioid hemangioendothelioma, NOS
Epithelioid hemangioma
Epithelioid leiomyoma
Epithelioid leiomyosarcoma
Epithelioid malignant peripheral nerve sheath tumor
Epithelioid mesothelioma, benign
Epithelioid mesothelioma, malignant
Epithelioid mesothelioma, NOS
Epithelioid MPNST
Epithelioid sarcoma
Epithelioma adenoides cysticum
Epithelioma, benign
Epithelioma, malignant
Epithelioma, NOS
Erythremic myelosis, NOS
Erythroleukemia
Esophageal glandular dysplasia (intraepithelial neoplasia), high grade
Esophageal glandular dysplasia (intraepithelial neoplasia), low grade
Esophageal intraepithelial neoplasia, high grade
Esophageal squamous intraepithelial neoplasia (dysplasia), high grade
Esophageal squamous intraepithelial neoplasia (dysplasia), low grade
Essential hemorrhagic thrombocythaemia
Essential thrombocythemia
Esthesioneuroblastoma
Esthesioneurocytoma
Esthesioneuroepithelioma
Ewing sarcoma
Ewing tumor
Extra-abdominal desmoid
Extra-adrenal paraganglioma, malignant
Extra-adrenal paraganglioma, NOS
Extracutaneous mastocytoma
Extranodal marginal zone lymphoma of mucosa-associated lymphoid tissue
Extranodal NK/T-cell lymphoma, nasal type
Extraosseous plasmacytoma
Extraventricular neurocytoma
FAB L2
FAB L3
FAB Ll
FAB M1
FAB M2, AML1(CBF-alpha)/ETO
FAB M2, NOS
FAB M2, t(8;21)(q22;q22)
FAB M3 (includes all variants)
FAB M4
FAB M4Eo
FAB M5 (includes all variants)
FAB M6
FAB M7
FAB MO
Familial polyposis coli
Fascial fibroma
Fascial fibrosarcoma
Fetal adenocarcinoma
Fetal adenoma
Fetal fat cell lipoma
Fetal lipoma, NOS
Fetal lipomatosis
Fetal rhabdomyoma
Fibrillary astrocytoma
Fibro-osteoma
Fibroadenoma, NOS
Fibroameloblastic odontoma
Fibroblastic liposarcoma
Fibroblastic meningioma
Fibroblastic osteosarcoma
Fibroblastic reticular cell tumor
Fibrochondrosarcoma
Fibroepithelial basal cell carcinoma, Pinkus type
Fibroepithelioma of Pinkus type
Fibroepithelioma, NOS
Fibrofolliculoma
Fibroid uterus
Fibrolipoma
Fibroliposarcoma
Fibromatosis-like metaplastic carcinoma
Fibroma, NOS
Fibromyoma
Fibromyxolipoma
Fibromyxoma
Fibromyxosarcoma
Fibrosarcomatous dermatofibrosarcoma protuberans
Fibrosarcoma, NOS
Fibrous astrocytoma
Fibrous histiocytoma of tendon sheath
Fibrous histiocytoma, NOS
Fibrous meningioma
Fibrous mesothelioma, benign
Fibrous mesothelioma, malignant
Fibrous mesothelioma, NOS
Fibrous papule of nose
Fibroxanthoma, malignant
Fibroxanthoma, NOS
Flat adenoma
Flat intraepithelial glandular neoplasia, high grade
Flat intraepithelial neoplasia, high grade
Florid osseous dysplasia
Follicular adenocarcinoma, moderately differentiated
Follicular adenocarcinoma, NOS
Follicular adenocarcinoma, trabecular
Follicular adenocarcinoma, well differentiated
Follicular adenoma
Follicular adenoma, oxyphilic cell
Follicular carcinoma, encapsulated
Follicular carcinoma, minimally invasive
Follicular carcinoma, moderately differentiated
Follicular carcinoma, NOS
Follicular carcinoma, oxyphilic cell
Follicular carcinoma, trabecular
Follicular carcinoma, well differentiated
Follicular dendritic cell sarcoma
Follicular dendritic cell tumor
Follicular fibroma
Follicular lymphoma, grade 1
Follicular lymphoma, grade 2
Follicular lymphoma, grade 3
Follicular lymphoma, grade 3A
Follicular lymphoma, grade 3B
Follicular lymphoma, NOS
Follicular lymphoma, small cleaved cell
Follicular thyroid carcinoma (FTC), encapsulated angioinvasive
Folliculome lipidique
Franklin disease
G cell tumor, malignant
G cell tumor, NOS
Gamma heavy chain disease
Gangliocytic paraganglioma
Gangliocytoma
Ganglioglioma, anaplastic
Ganglioglioma, NOS
Ganglioneuroblastoma
Ganglioneuroma
Ganglioneuromatosis
GANT
Gastrin cell tumor
Gastrin cell tumor, malignant
Gastrinoma, malignant
Gastrinoma, NOS
Gastrointestinal autonomic nerve tumor
Gastrointestinal pacemaker cell tumor
Gastrointestinal stromal sarcoma
Gastrointestinal stromal tumor, benign
Gastrointestinal stromal tumor, malignant
Gastrointestinal stromal tumor, NOS
Gastrointestinal stromal tumor, uncertain malignant potential
Gelatinous adenocarcinoma
Gelatinous carcinoma
Gemistocytic astrocytoma
Gemistocytoma
Genital rhabdomyoma
Germ cell tumors with associated hematological malignancy
Germ cell tumor, nonseminomatous
Germ cell tumor, NOS
Germinoma
Ghost cell odontogenic carcinoma
Giant cell and spindle cell carcinoma
Giant cell angiofibroma
Giant cell carcinoma
Giant cell fibroblastoma
Giant cell glioblastoma
Giant cell sarcoma
Giant cell sarcoma of bone
Giant cell tumor of bone, malignant
Giant cell tumor of bone, NOS
Giant cell tumor of soft parts, NOS
Giant cell tumor of tendon sheath
Giant cell tumor of tendon sheath, malignant
Giant fibroadenoma
Giant osteoid osteoma
Giant pigmented nevus, NOS
Gigantiform cementoma
GIST, benign
GIST, malignant
GIST, NOS
Glandular intraepithelial neoplasia, grade I
Glandular intraepithelial neoplasia, grade II
Glandular intraepithelial neoplasia, grade III
Glandular intraepithelial neoplasia, high grade
Glandular intraepithelial neoplasia, low grade
Glandular papilloma
Glassy cell carcinoma
Glioblastoma
Glioblastoma multiforme
Glioblastoma with sarcomatous component
Glioblastoma, IDH wildtype
Glioblastoma, IDH-mutant
Gliofibroma
Glioma, malignant
Glioma, NOS
Gliomatosis cerebri
Glioneuroma
Gliosarcoma
Glomangioma
Glomangiomyoma
Glomangiosarcoma
Glomoid sarcoma
Glomus jugulare tumor, NOS
Glomus tumor, malignant
Glomus tumor, NOS
Glucagon-like peptide-producing tumor
Glucagonoma, malignant
Glucagonoma, NOS
Glycogen-rich carcinoma
Glycogenic rhabdomyoma
Goblet cell carcinoid
Gonadal stromal tumor, NOS
Gonadoblastoma
Gonocytoma
Granular cell adenocarcinoma
Granular cell carcinoma
Granular cell myoblastoma, malignant
Granular cell myoblastoma, NOS
Granular cell tumor of the sellar region
Granular cell tumor, malignant
Granular cell tumor, NOS
Granulocytic leukemia, NOS
Granulocytic sarcoma
Granulosa cell carcinoma
Granulosa cell tumor, adult type
Granulosa cell tumor, juvenile
Granulosa cell tumor, malignant
Granulosa cell tumor, NOS
Granulosa cell tumor, sarcomatoid
Granulosa cell-theca cell tumor
Grawitz tumor
Gynandroblastoma
Haemangioblastoma
Haemangiosarcoma
Hairy cell leukaemia variant
Hairy cell leukemia
Hairy cell leukemia variant
Hairy nevus
Halo nevus
Hand-Schuller-Christian disease
Heavy chain disease, NOS
Hemangioblastic meningioma
Hemangioendothelial sarcoma
Hemangioendothelioma, benign
Hemangioendothelioma, malignant
Hemangioendothelioma, NOS
Hemangioma simplex
Hemangioma, NOS
Hemangiopericytic meningioma
Hemangiopericytoma, benign
Hemangiopericytoma, malignant
Hemangiopericytoma, NOS
Hemolymphangioma
Hepatoblastoma
Hepatoblastoma, epithelioid
Hepatoblastoma, mixed epithelial-mesenchymal
Hepatocarcinoma
Hepatocellular adenoma
Hepatocellular carcinoma, clear cell type
Hepatocellular carcinoma, fibrolamellar
Hepatocellular carcinoma, NOS
Hepatocellular carcinoma, pleomorphic type
Hepatocellular carcinoma, sarcomatoid
Hepatocellular carcinoma, scirrhous
Hepatocellular carcinoma, spindle cell variant
Hepatocholangiocarcinoma
Hepatoid adenocarcinoma
Hepatoid carcinoma
Hepatoid yolk sac tumor
Hepatoma, benign
Hepatoma, malignant
Hepatoma, NOS
Hepatosplenic T-cell lymphoma
Hepatosplenic gamma-delta cell lymphoma
Hereditary leiomyomatosis &amp; RCC-associated renal cell carcinoma
Hibernoma
Hidradenocarcinoma
Hidradenoma papilliferum
Hidradenoma, NOS
Hidrocystoma
High-grade neuroendocrine carcinoma
High-grade serous carcinoma
High grade surface osteosarcoma
Hilar cell tumor
Hilus cell tumor
Histiocyte-rich large B-cell lymphoma
Histiocytic medullary reticulosis
Histiocytic sarcoma
Histiocytoid hemangioma
Histiocytoma, NOS
Histiocytosis X, NOS
Hodgkin disease, lymphocyte predominance, diffuse
Hodgkin disease, lymphocyte predominance, NOS
Hodgkin disease, lymphocytic-histiocytic predominance
Hodgkin disease, nodular sclerosis, lymphocyte depletion
Hodgkin disease, nodular sclerosis, lymphocyte predominance
Hodgkin disease, nodular sclerosis, mixed cellularity
Hodgkin disease, nodular sclerosis, NOS
Hodgkin disease, nodular sclerosis, syncytial variant
Hodgkin disease, NOS
Hodgkin granuloma
Hodgkin lymphoma, lymphocyte depletion, diffuse fibrosis
Hodgkin lymphoma, lymphocyte depletion, NOS
Hodgkin lymphoma, lymphocyte depletion, reticular
Hodgkin lymphoma, lymphocyte predominance, nodular
Hodgkin lymphoma, lymphocyte-rich
Hodgkin lymphoma, mixed cellularity, NOS
Hodgkin lymphoma, nodular lymphocyte predominance
Hodgkin lymphoma, nodular sclerosis, cellular phase
Hodgkin lymphoma, </v>
      </c>
    </row>
    <row r="185" spans="1:11" ht="159.5" hidden="1">
      <c r="A185" s="485" t="str">
        <f t="shared" si="7"/>
        <v>PDC.Diagnosis.primary_gleason_grade</v>
      </c>
      <c r="B185" s="485" t="s">
        <v>8594</v>
      </c>
      <c r="C185" s="485" t="s">
        <v>6867</v>
      </c>
      <c r="D185" s="485" t="s">
        <v>6868</v>
      </c>
      <c r="E185" s="485" t="s">
        <v>8617</v>
      </c>
      <c r="F185" s="485"/>
      <c r="G185" s="485"/>
      <c r="H185" s="486" t="b">
        <v>0</v>
      </c>
      <c r="I185" s="485"/>
      <c r="J185" s="321" t="s">
        <v>6871</v>
      </c>
      <c r="K185" s="487" t="str">
        <f t="shared" si="6"/>
        <v>Data Element Group = PDC.Diagnosis || Data Element Name = primary_gleason_grade || Definition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Enumeration
 || Valid Values =  || Example Values =  || Required? = FALSE || Multiplicity =  || CDE Public ID = 5936800 - caDSR</v>
      </c>
    </row>
    <row r="186" spans="1:11" ht="116" hidden="1">
      <c r="A186" s="485" t="str">
        <f t="shared" si="7"/>
        <v>PDC.Diagnosis.prior_malignancy</v>
      </c>
      <c r="B186" s="485" t="s">
        <v>8594</v>
      </c>
      <c r="C186" s="485" t="s">
        <v>6872</v>
      </c>
      <c r="D186" s="485" t="s">
        <v>6873</v>
      </c>
      <c r="E186" s="485" t="s">
        <v>120</v>
      </c>
      <c r="F186" s="485" t="s">
        <v>8648</v>
      </c>
      <c r="G186" s="485"/>
      <c r="H186" s="486" t="b">
        <v>0</v>
      </c>
      <c r="I186" s="485"/>
      <c r="J186" s="321" t="s">
        <v>6876</v>
      </c>
      <c r="K186" s="487" t="str">
        <f t="shared" si="6"/>
        <v>Data Element Group = PDC.Diagnosis || Data Element Name = prior_malignancy || Definition = The yes/no/unknown indicator used to describe the patient's history of prior cancer diagnosis. || Data Type = enum || Valid Values = Yes
no
unknown
not reported
Not Allowed To Collect || Example Values =  || Required? = FALSE || Multiplicity =  || CDE Public ID = 3382736 - caDSR</v>
      </c>
    </row>
    <row r="187" spans="1:11" ht="116" hidden="1">
      <c r="A187" s="485" t="str">
        <f t="shared" si="7"/>
        <v>PDC.Diagnosis.prior_treatment</v>
      </c>
      <c r="B187" s="485" t="s">
        <v>8594</v>
      </c>
      <c r="C187" s="485" t="s">
        <v>6877</v>
      </c>
      <c r="D187" s="485" t="s">
        <v>6878</v>
      </c>
      <c r="E187" s="485" t="s">
        <v>120</v>
      </c>
      <c r="F187" s="485" t="s">
        <v>6446</v>
      </c>
      <c r="G187" s="485"/>
      <c r="H187" s="486" t="b">
        <v>0</v>
      </c>
      <c r="I187" s="485"/>
      <c r="J187" s="321" t="s">
        <v>6879</v>
      </c>
      <c r="K187" s="487" t="str">
        <f t="shared" si="6"/>
        <v>Data Element Group = PDC.Diagnosis || Data Element Name = prior_treatment || Definition = A yes/no/unknown/not applicable indicator related to the administration of therapeutic agents received before the body specimen was collected. || Data Type = enum || Valid Values = Yes
No
Unknown
Not Reported
Not Allowed To Collect || Example Values =  || Required? = FALSE || Multiplicity =  || CDE Public ID = 4231463 - caDSR</v>
      </c>
    </row>
    <row r="188" spans="1:11" ht="58" hidden="1">
      <c r="A188" s="485" t="str">
        <f t="shared" si="7"/>
        <v>PDC.Diagnosis.progression_free_survival</v>
      </c>
      <c r="B188" s="485" t="s">
        <v>8594</v>
      </c>
      <c r="C188" s="485" t="s">
        <v>8649</v>
      </c>
      <c r="D188" s="485" t="s">
        <v>8650</v>
      </c>
      <c r="E188" s="485" t="s">
        <v>5793</v>
      </c>
      <c r="F188" s="485"/>
      <c r="G188" s="485"/>
      <c r="H188" s="486" t="b">
        <v>0</v>
      </c>
      <c r="I188" s="485"/>
      <c r="J188" s="485"/>
      <c r="K188" s="487" t="str">
        <f t="shared" si="6"/>
        <v xml:space="preserve">Data Element Group = PDC.Diagnosis || Data Element Name = progression_free_survival || Definition = Number of days between the date used for index and the first date the patient is known to be free of disease progression. || Data Type = string || Valid Values =  || Example Values =  || Required? = FALSE || Multiplicity =  || CDE Public ID = </v>
      </c>
    </row>
    <row r="189" spans="1:11" ht="43.5" hidden="1">
      <c r="A189" s="485" t="str">
        <f t="shared" si="7"/>
        <v>PDC.Diagnosis.progression_free_survival_event</v>
      </c>
      <c r="B189" s="485" t="s">
        <v>8594</v>
      </c>
      <c r="C189" s="485" t="s">
        <v>8651</v>
      </c>
      <c r="D189" s="485" t="s">
        <v>8652</v>
      </c>
      <c r="E189" s="485" t="s">
        <v>5793</v>
      </c>
      <c r="F189" s="485"/>
      <c r="G189" s="485"/>
      <c r="H189" s="486" t="b">
        <v>0</v>
      </c>
      <c r="I189" s="485"/>
      <c r="J189" s="485"/>
      <c r="K189" s="487" t="str">
        <f t="shared" si="6"/>
        <v xml:space="preserve">Data Element Group = PDC.Diagnosis || Data Element Name = progression_free_survival_event || Definition = The event used to define the patient''s disease progression. || Data Type = string || Valid Values =  || Example Values =  || Required? = FALSE || Multiplicity =  || CDE Public ID = </v>
      </c>
    </row>
    <row r="190" spans="1:11" ht="58" hidden="1">
      <c r="A190" s="485" t="str">
        <f t="shared" si="7"/>
        <v>PDC.Diagnosis.progression_or_recurrence</v>
      </c>
      <c r="B190" s="485" t="s">
        <v>8594</v>
      </c>
      <c r="C190" s="485" t="s">
        <v>6223</v>
      </c>
      <c r="D190" s="485" t="s">
        <v>6224</v>
      </c>
      <c r="E190" s="485" t="s">
        <v>120</v>
      </c>
      <c r="F190" s="485"/>
      <c r="G190" s="485"/>
      <c r="H190" s="486" t="b">
        <v>1</v>
      </c>
      <c r="I190" s="485"/>
      <c r="J190" s="321" t="s">
        <v>6881</v>
      </c>
      <c r="K190" s="487" t="str">
        <f t="shared" si="6"/>
        <v>Data Element Group = PDC.Diagnosis || Data Element Name = progression_or_recurrence || Definition = Yes/No/Unknown indicator to identify whether a patient has had a new tumor event after initial treatment. || Data Type = enum || Valid Values =  || Example Values =  || Required? = TRUE || Multiplicity =  || CDE Public ID = 3121376 - caDSR</v>
      </c>
    </row>
    <row r="191" spans="1:11" ht="130.5" hidden="1">
      <c r="A191" s="485" t="str">
        <f t="shared" si="7"/>
        <v>PDC.Diagnosis.residual_disease</v>
      </c>
      <c r="B191" s="485" t="s">
        <v>8594</v>
      </c>
      <c r="C191" s="485" t="s">
        <v>6882</v>
      </c>
      <c r="D191" s="485" t="s">
        <v>6883</v>
      </c>
      <c r="E191" s="485" t="s">
        <v>120</v>
      </c>
      <c r="F191" s="485" t="s">
        <v>6884</v>
      </c>
      <c r="G191" s="485"/>
      <c r="H191" s="486" t="b">
        <v>0</v>
      </c>
      <c r="I191" s="485"/>
      <c r="J191" s="321" t="s">
        <v>6886</v>
      </c>
      <c r="K191" s="487" t="str">
        <f t="shared" si="6"/>
        <v>Data Element Group = PDC.Diagnosis || Data Element Name = residual_disease || Definition = Text terms to describe the status of a tissue margin following surgical resection. || Data Type = enum || Valid Values = R0
R1
R2
RX
Unknown
Not Reported || Example Values =  || Required? = FALSE || Multiplicity =  || CDE Public ID = 2608702 - caDSR</v>
      </c>
    </row>
    <row r="192" spans="1:11" ht="159.5" hidden="1">
      <c r="A192" s="485" t="str">
        <f t="shared" si="7"/>
        <v>PDC.Diagnosis.secondary_gleason_grade</v>
      </c>
      <c r="B192" s="485" t="s">
        <v>8594</v>
      </c>
      <c r="C192" s="485" t="s">
        <v>6890</v>
      </c>
      <c r="D192" s="485" t="s">
        <v>6891</v>
      </c>
      <c r="E192" s="485" t="s">
        <v>8617</v>
      </c>
      <c r="F192" s="485"/>
      <c r="G192" s="485"/>
      <c r="H192" s="486" t="b">
        <v>0</v>
      </c>
      <c r="I192" s="485"/>
      <c r="J192" s="494" t="s">
        <v>6893</v>
      </c>
      <c r="K192" s="487" t="str">
        <f t="shared" si="6"/>
        <v>Data Element Group = PDC.Diagnosis || Data Element Name = secondary_gleason_grade || Definition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Enumeration
 || Valid Values =  || Example Values =  || Required? = FALSE || Multiplicity =  || CDE Public ID = 5936802 - caDSR</v>
      </c>
    </row>
    <row r="193" spans="1:11" ht="87" hidden="1">
      <c r="A193" s="485" t="str">
        <f t="shared" si="7"/>
        <v>PDC.Diagnosis.site_of_resection_or_biopsy</v>
      </c>
      <c r="B193" s="485" t="s">
        <v>8594</v>
      </c>
      <c r="C193" s="485" t="s">
        <v>6211</v>
      </c>
      <c r="D193" s="485" t="s">
        <v>6210</v>
      </c>
      <c r="E193" s="485" t="s">
        <v>120</v>
      </c>
      <c r="F193" s="485"/>
      <c r="G193" s="485"/>
      <c r="H193" s="488" t="b">
        <v>1</v>
      </c>
      <c r="I193" s="485"/>
      <c r="J193" s="321" t="s">
        <v>6896</v>
      </c>
      <c r="K193" s="487" t="str">
        <f t="shared" si="6"/>
        <v>Data Element Group = PDC.Diagnosis || Data Element Name = site_of_resection_or_biopsy || Definition = The text term used to describe the anatomic site of origin, of the patient's malignant disease, as described by the World Health Organization's (WHO) International Classification of Diseases for Oncology (ICD-O). || Data Type = enum || Valid Values =  || Example Values =  || Required? = TRUE || Multiplicity =  || CDE Public ID = 6161034 - caDSR</v>
      </c>
    </row>
    <row r="194" spans="1:11" ht="188.5" hidden="1">
      <c r="A194" s="485" t="str">
        <f t="shared" si="7"/>
        <v>PDC.Diagnosis.supratentorial_localization</v>
      </c>
      <c r="B194" s="485" t="s">
        <v>8594</v>
      </c>
      <c r="C194" s="485" t="s">
        <v>6900</v>
      </c>
      <c r="D194" s="485" t="s">
        <v>6901</v>
      </c>
      <c r="E194" s="485" t="s">
        <v>120</v>
      </c>
      <c r="F194" s="485" t="s">
        <v>8653</v>
      </c>
      <c r="G194" s="485"/>
      <c r="H194" s="486" t="b">
        <v>0</v>
      </c>
      <c r="I194" s="485"/>
      <c r="J194" s="495" t="s">
        <v>6904</v>
      </c>
      <c r="K194" s="487" t="str">
        <f t="shared" ref="K194:K257" si="8">"Data Element Group = "&amp;B194&amp;" || Data Element Name = "&amp;C194&amp;" || Definition = "&amp;D194&amp;" || Data Type = "&amp;E194&amp;" || Valid Values = "&amp;F194&amp;" || Example Values = "&amp;G194&amp;" || Required? = "&amp;H194&amp;" || Multiplicity = "&amp;I194&amp;" || CDE Public ID = "&amp;J194</f>
        <v>Data Element Group = PDC.Diagnosis || Data Element Name = supratentorial_localization || Definition = Text term to specify the location of the supratentorial tumor. || Data Type = enum || Valid Values = Cerebral Cortex
Deep Gray (e.g. Basal Ganglia, Thalamus)
Spinal Cord
White Matter
Unknown
Not Reported
Occipital lobe
Frontal lobe
Parietal lobe
Temporal lobe || Example Values =  || Required? = FALSE || Multiplicity =  || CDE Public ID = 3133891 - caDSR</v>
      </c>
    </row>
    <row r="195" spans="1:11" ht="145" hidden="1">
      <c r="A195" s="485" t="str">
        <f t="shared" ref="A195:A258" si="9">CONCATENATE(B195,".",C195)</f>
        <v>PDC.Diagnosis.synchronous_malignancy</v>
      </c>
      <c r="B195" s="485" t="s">
        <v>8594</v>
      </c>
      <c r="C195" s="485" t="s">
        <v>6905</v>
      </c>
      <c r="D195" s="485" t="s">
        <v>6906</v>
      </c>
      <c r="E195" s="485" t="s">
        <v>120</v>
      </c>
      <c r="F195" s="485" t="s">
        <v>6446</v>
      </c>
      <c r="G195" s="485"/>
      <c r="H195" s="486" t="b">
        <v>0</v>
      </c>
      <c r="I195" s="485"/>
      <c r="J195" s="321" t="s">
        <v>6908</v>
      </c>
      <c r="K195" s="487" t="str">
        <f t="shared" si="8"/>
        <v>Data Element Group = PDC.Diagnosis || Data Element Name = synchronous_malignancy || Definition = A yes/no/unknown indicator used to describe whether the patient had an additional malignant diagnosis at the same time the tumor used for sequencing was diagnosed. If both tumors were sequenced, both tumors would have synchronous malignancies. || Data Type = enum || Valid Values = Yes
No
Unknown
Not Reported
Not Allowed To Collect || Example Values =  || Required? = FALSE || Multiplicity =  || CDE Public ID = 6142390 - caDSR</v>
      </c>
    </row>
    <row r="196" spans="1:11" ht="409.5" hidden="1">
      <c r="A196" s="485" t="str">
        <f t="shared" si="9"/>
        <v>PDC.Diagnosis.tissue_or_organ_of_origin</v>
      </c>
      <c r="B196" s="485" t="s">
        <v>8594</v>
      </c>
      <c r="C196" s="485" t="s">
        <v>6209</v>
      </c>
      <c r="D196" s="485" t="s">
        <v>6210</v>
      </c>
      <c r="E196" s="485" t="s">
        <v>120</v>
      </c>
      <c r="F196" s="485" t="s">
        <v>8654</v>
      </c>
      <c r="G196" s="485"/>
      <c r="H196" s="486" t="b">
        <v>1</v>
      </c>
      <c r="I196" s="485"/>
      <c r="J196" s="321" t="s">
        <v>6911</v>
      </c>
      <c r="K196" s="487" t="str">
        <f t="shared" si="8"/>
        <v>Data Element Group = PDC.Diagnosis || Data Element Name = tissue_or_organ_of_origin || Definition = The text term used to describe the anatomic site of origin, of the patient's malignant disease, as described by the World Health Organization's (WHO) International Classification of Diseases for Oncology (ICD-O).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Laryngeal commissure || Example Values =  || Required? = TRUE || Multiplicity =  || CDE Public ID = 6161035 - caDSR</v>
      </c>
    </row>
    <row r="197" spans="1:11" ht="43.5" hidden="1">
      <c r="A197" s="485" t="str">
        <f t="shared" si="9"/>
        <v>PDC.Diagnosis.tumor_cell_content</v>
      </c>
      <c r="B197" s="485" t="s">
        <v>8594</v>
      </c>
      <c r="C197" s="485" t="s">
        <v>8655</v>
      </c>
      <c r="D197" s="485" t="s">
        <v>8656</v>
      </c>
      <c r="E197" s="485" t="s">
        <v>5793</v>
      </c>
      <c r="F197" s="485"/>
      <c r="G197" s="485"/>
      <c r="H197" s="486" t="b">
        <v>0</v>
      </c>
      <c r="I197" s="485"/>
      <c r="J197" s="485"/>
      <c r="K197" s="487" t="str">
        <f t="shared" si="8"/>
        <v xml:space="preserve">Data Element Group = PDC.Diagnosis || Data Element Name = tumor_cell_content || Definition = Tumor Cell Content || Data Type = string || Valid Values =  || Example Values =  || Required? = FALSE || Multiplicity =  || CDE Public ID = </v>
      </c>
    </row>
    <row r="198" spans="1:11" ht="130.5" hidden="1">
      <c r="A198" s="485" t="str">
        <f t="shared" si="9"/>
        <v>PDC.Diagnosis.tumor_confined_to_organ_of_origin</v>
      </c>
      <c r="B198" s="485" t="s">
        <v>8594</v>
      </c>
      <c r="C198" s="485" t="s">
        <v>6912</v>
      </c>
      <c r="D198" s="485" t="s">
        <v>6913</v>
      </c>
      <c r="E198" s="485" t="s">
        <v>120</v>
      </c>
      <c r="F198" s="485" t="s">
        <v>8657</v>
      </c>
      <c r="G198" s="485"/>
      <c r="H198" s="486" t="b">
        <v>0</v>
      </c>
      <c r="I198" s="485"/>
      <c r="J198" s="321" t="s">
        <v>6914</v>
      </c>
      <c r="K198" s="487" t="str">
        <f t="shared" si="8"/>
        <v>Data Element Group = PDC.Diagnosis || Data Element Name = tumor_confined_to_organ_of_origin || Definition = The yes/no/unknown indicator used to describe whether the tumor is confined to the organ where it originated and did not spread to a proximal or distant location within the body. || Data Type = enum || Valid Values = Yes
No
Unknown
Not Reported
Not Allowed To Collec || Example Values =  || Required? = FALSE || Multiplicity =  || CDE Public ID = 4925494 - caDSR</v>
      </c>
    </row>
    <row r="199" spans="1:11" ht="101.5" hidden="1">
      <c r="A199" s="485" t="str">
        <f t="shared" si="9"/>
        <v>PDC.Diagnosis.tumor_focality</v>
      </c>
      <c r="B199" s="485" t="s">
        <v>8594</v>
      </c>
      <c r="C199" s="485" t="s">
        <v>6917</v>
      </c>
      <c r="D199" s="485" t="s">
        <v>6918</v>
      </c>
      <c r="E199" s="485" t="s">
        <v>120</v>
      </c>
      <c r="F199" s="485" t="s">
        <v>6919</v>
      </c>
      <c r="G199" s="485"/>
      <c r="H199" s="486" t="b">
        <v>0</v>
      </c>
      <c r="I199" s="485"/>
      <c r="J199" s="321" t="s">
        <v>6921</v>
      </c>
      <c r="K199" s="487" t="str">
        <f t="shared" si="8"/>
        <v>Data Element Group = PDC.Diagnosis || Data Element Name = tumor_focality || Definition = The text term used to describe whether the patient's disease originated in a single location or multiple locations. || Data Type = enum || Valid Values = Multifocal
Unifocal
Unknown
Not Reported || Example Values =  || Required? = FALSE || Multiplicity =  || CDE Public ID = 3174022 - caDSR</v>
      </c>
    </row>
    <row r="200" spans="1:11" ht="203" hidden="1">
      <c r="A200" s="485" t="str">
        <f t="shared" si="9"/>
        <v>PDC.Diagnosis.tumor_grade</v>
      </c>
      <c r="B200" s="485" t="s">
        <v>8594</v>
      </c>
      <c r="C200" s="485" t="s">
        <v>6212</v>
      </c>
      <c r="D200" s="485" t="s">
        <v>6213</v>
      </c>
      <c r="E200" s="485" t="s">
        <v>120</v>
      </c>
      <c r="F200" s="485" t="s">
        <v>8658</v>
      </c>
      <c r="G200" s="485"/>
      <c r="H200" s="486" t="b">
        <v>1</v>
      </c>
      <c r="I200" s="485"/>
      <c r="J200" s="321" t="s">
        <v>6923</v>
      </c>
      <c r="K200" s="487" t="str">
        <f t="shared" si="8"/>
        <v>Data Element Group = PDC.Diagnosis || Data Element Name = tumor_grade || Definition = Numeric value to express the degree of abnormality of cancer cells, a measure of differentiation and aggressiveness. || Data Type = enum || Valid Values = G1
G2
G3
G4
GX
GB
High Grade
Low Grade
Unknown
Not Reported
Intermediate Grade || Example Values =  || Required? = TRUE || Multiplicity =  || CDE Public ID = 2785839 - caDSR</v>
      </c>
    </row>
    <row r="201" spans="1:11" ht="58" hidden="1">
      <c r="A201" s="485" t="str">
        <f t="shared" si="9"/>
        <v>PDC.Diagnosis.tumor_largest_dimension_diameter</v>
      </c>
      <c r="B201" s="485" t="s">
        <v>8594</v>
      </c>
      <c r="C201" s="485" t="s">
        <v>7535</v>
      </c>
      <c r="D201" s="485" t="s">
        <v>7536</v>
      </c>
      <c r="E201" s="489" t="s">
        <v>8659</v>
      </c>
      <c r="F201" s="485"/>
      <c r="G201" s="485"/>
      <c r="H201" s="486" t="b">
        <v>0</v>
      </c>
      <c r="I201" s="485"/>
      <c r="J201" s="321" t="s">
        <v>7537</v>
      </c>
      <c r="K201" s="487" t="str">
        <f t="shared" si="8"/>
        <v>Data Element Group = PDC.Diagnosis || Data Element Name = tumor_largest_dimension_diameter || Definition = Numeric value used to describe the maximum diameter or dimension of the primary tumor, measured in centimeters. || Data Type = Double || Valid Values =  || Example Values =  || Required? = FALSE || Multiplicity =  || CDE Public ID = 64215 - caDSR</v>
      </c>
    </row>
    <row r="202" spans="1:11" ht="145" hidden="1">
      <c r="A202" s="485" t="str">
        <f t="shared" si="9"/>
        <v>PDC.Diagnosis.tumor_regression_grade</v>
      </c>
      <c r="B202" s="485" t="s">
        <v>8594</v>
      </c>
      <c r="C202" s="485" t="s">
        <v>6924</v>
      </c>
      <c r="D202" s="485" t="s">
        <v>6925</v>
      </c>
      <c r="E202" s="485" t="s">
        <v>120</v>
      </c>
      <c r="F202" s="485" t="s">
        <v>6926</v>
      </c>
      <c r="G202" s="485"/>
      <c r="H202" s="486" t="b">
        <v>0</v>
      </c>
      <c r="I202" s="485"/>
      <c r="J202" s="321" t="s">
        <v>6928</v>
      </c>
      <c r="K202" s="487" t="str">
        <f t="shared" si="8"/>
        <v>Data Element Group = PDC.Diagnosis || Data Element Name = tumor_regression_grade || Definition = A numeric value used to measure therapeutic response of the primary tumor and predict patient outcomes based on a three-point tumor regression grading system. || Data Type = enum || Valid Values = 0
1
2
3
Unknown
Not Reported || Example Values =  || Required? = FALSE || Multiplicity =  || CDE Public ID = 6471217 - caDSR</v>
      </c>
    </row>
    <row r="203" spans="1:11" ht="130.5" hidden="1">
      <c r="A203" s="485" t="str">
        <f t="shared" si="9"/>
        <v>PDC.Diagnosis.tumor_stage</v>
      </c>
      <c r="B203" s="485" t="s">
        <v>8594</v>
      </c>
      <c r="C203" s="485" t="s">
        <v>8660</v>
      </c>
      <c r="D203" s="485" t="s">
        <v>8661</v>
      </c>
      <c r="E203" s="485" t="s">
        <v>5793</v>
      </c>
      <c r="F203" s="485"/>
      <c r="G203" s="485"/>
      <c r="H203" s="486" t="b">
        <v>1</v>
      </c>
      <c r="I203" s="485"/>
      <c r="J203" s="321" t="s">
        <v>8662</v>
      </c>
      <c r="K203" s="487" t="str">
        <f t="shared" si="8"/>
        <v>Data Element Group = PDC.Diagnosis || Data Element Name = tumor_stage || Definition = 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 Data Type = string || Valid Values =  || Example Values =  || Required? = TRUE || Multiplicity =  || CDE Public ID = C16899 - NCIt</v>
      </c>
    </row>
    <row r="204" spans="1:11" ht="116" hidden="1">
      <c r="A204" s="485" t="str">
        <f t="shared" si="9"/>
        <v>PDC.Diagnosis.vascular_invasion_present</v>
      </c>
      <c r="B204" s="485" t="s">
        <v>8594</v>
      </c>
      <c r="C204" s="485" t="s">
        <v>7541</v>
      </c>
      <c r="D204" s="485" t="s">
        <v>7542</v>
      </c>
      <c r="E204" s="485" t="s">
        <v>120</v>
      </c>
      <c r="F204" s="485" t="s">
        <v>6446</v>
      </c>
      <c r="G204" s="485"/>
      <c r="H204" s="486" t="b">
        <v>0</v>
      </c>
      <c r="I204" s="485"/>
      <c r="J204" s="321" t="s">
        <v>7543</v>
      </c>
      <c r="K204" s="487" t="str">
        <f t="shared" si="8"/>
        <v>Data Element Group = PDC.Diagnosis || Data Element Name = vascular_invasion_present || Definition = The yes/no indicator to ask if large vessel or venous invasion was detected by surgery or presence in a tumor specimen. || Data Type = enum || Valid Values = Yes
No
Unknown
Not Reported
Not Allowed To Collect || Example Values =  || Required? = FALSE || Multiplicity =  || CDE Public ID = 64358 - caDSR</v>
      </c>
    </row>
    <row r="205" spans="1:11" ht="145" hidden="1">
      <c r="A205" s="485" t="str">
        <f t="shared" si="9"/>
        <v>PDC.Diagnosis.vascular_invasion_type</v>
      </c>
      <c r="B205" s="485" t="s">
        <v>8594</v>
      </c>
      <c r="C205" s="485" t="s">
        <v>7544</v>
      </c>
      <c r="D205" s="485" t="s">
        <v>7545</v>
      </c>
      <c r="E205" s="485" t="s">
        <v>120</v>
      </c>
      <c r="F205" s="485" t="s">
        <v>7546</v>
      </c>
      <c r="G205" s="485"/>
      <c r="H205" s="486" t="b">
        <v>0</v>
      </c>
      <c r="I205" s="485"/>
      <c r="J205" s="321" t="s">
        <v>7547</v>
      </c>
      <c r="K205" s="487" t="str">
        <f t="shared" si="8"/>
        <v>Data Element Group = PDC.Diagnosis || Data Element Name = vascular_invasion_type || Definition = Text term that represents the type of vascular tumor invasion. || Data Type = enum || Valid Values = Extramural
Intramural
Macro
Micro
No Vascular Invasion
Unknown
Not Reported || Example Values =  || Required? = FALSE || Multiplicity =  || CDE Public ID = 3168001 - caDSR</v>
      </c>
    </row>
    <row r="206" spans="1:11" ht="43.5" hidden="1">
      <c r="A206" s="485" t="str">
        <f t="shared" si="9"/>
        <v>PDC.Diagnosis.vital_status</v>
      </c>
      <c r="B206" s="485" t="s">
        <v>8594</v>
      </c>
      <c r="C206" s="485" t="s">
        <v>6191</v>
      </c>
      <c r="D206" s="485" t="s">
        <v>6563</v>
      </c>
      <c r="E206" s="485" t="s">
        <v>120</v>
      </c>
      <c r="F206" s="485"/>
      <c r="G206" s="485"/>
      <c r="H206" s="486" t="b">
        <v>0</v>
      </c>
      <c r="I206" s="485"/>
      <c r="J206" s="485" t="s">
        <v>8663</v>
      </c>
      <c r="K206" s="487" t="str">
        <f t="shared" si="8"/>
        <v>Data Element Group = PDC.Diagnosis || Data Element Name = vital_status || Definition = The survival state of the person registered on the protocol. || Data Type = enum || Valid Values =  || Example Values =  || Required? = FALSE || Multiplicity =  || CDE Public ID = 5 - caDSR</v>
      </c>
    </row>
    <row r="207" spans="1:11" ht="188.5" hidden="1">
      <c r="A207" s="485" t="str">
        <f t="shared" si="9"/>
        <v>PDC.Diagnosis.weiss_assessment_score</v>
      </c>
      <c r="B207" s="485" t="s">
        <v>8594</v>
      </c>
      <c r="C207" s="485" t="s">
        <v>6929</v>
      </c>
      <c r="D207" s="485" t="s">
        <v>6930</v>
      </c>
      <c r="E207" s="485" t="s">
        <v>8617</v>
      </c>
      <c r="F207" s="485"/>
      <c r="G207" s="485"/>
      <c r="H207" s="486" t="b">
        <v>0</v>
      </c>
      <c r="I207" s="485"/>
      <c r="J207" s="321" t="s">
        <v>6933</v>
      </c>
      <c r="K207" s="487" t="str">
        <f t="shared" si="8"/>
        <v>Data Element Group = PDC.Diagnosis || Data Element Name = weiss_assessment_score || Definition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Enumeration
 || Valid Values =  || Example Values =  || Required? = FALSE || Multiplicity =  || CDE Public ID = 3648744 - caDSR</v>
      </c>
    </row>
    <row r="208" spans="1:11" ht="116" hidden="1">
      <c r="A208" s="485" t="str">
        <f t="shared" si="9"/>
        <v>PDC.Diagnosis.wilms_tumor_histologic_subtype</v>
      </c>
      <c r="B208" s="485" t="s">
        <v>8594</v>
      </c>
      <c r="C208" s="485" t="s">
        <v>6940</v>
      </c>
      <c r="D208" s="485" t="s">
        <v>6941</v>
      </c>
      <c r="E208" s="485" t="s">
        <v>120</v>
      </c>
      <c r="F208" s="485" t="s">
        <v>6763</v>
      </c>
      <c r="G208" s="485"/>
      <c r="H208" s="486" t="b">
        <v>0</v>
      </c>
      <c r="I208" s="485"/>
      <c r="J208" s="321" t="s">
        <v>6942</v>
      </c>
      <c r="K208" s="487" t="str">
        <f t="shared" si="8"/>
        <v>Data Element Group = PDC.Diagnosis || Data Element Name = wilms_tumor_histologic_subtype || Definition = The text term used to describe the classification of Wilms tumors distinguishing between favorable and unfavorable histologic groups. || Data Type = enum || Valid Values = Favorable
Unfavorable
Unknown
Not Reported || Example Values =  || Required? = FALSE || Multiplicity =  || CDE Public ID = 4358735 - caDSR</v>
      </c>
    </row>
    <row r="209" spans="1:11" ht="58" hidden="1">
      <c r="A209" s="485" t="str">
        <f t="shared" si="9"/>
        <v>PDC.Diagnosis.year_of_diagnosis</v>
      </c>
      <c r="B209" s="485" t="s">
        <v>8594</v>
      </c>
      <c r="C209" s="485" t="s">
        <v>6943</v>
      </c>
      <c r="D209" s="485" t="s">
        <v>6944</v>
      </c>
      <c r="E209" s="485" t="s">
        <v>5852</v>
      </c>
      <c r="F209" s="485"/>
      <c r="G209" s="485"/>
      <c r="H209" s="486" t="b">
        <v>0</v>
      </c>
      <c r="I209" s="485"/>
      <c r="J209" s="321" t="s">
        <v>6945</v>
      </c>
      <c r="K209" s="487" t="str">
        <f t="shared" si="8"/>
        <v>Data Element Group = PDC.Diagnosis || Data Element Name = year_of_diagnosis || Definition = Numeric value to represent the year of an individual's initial pathologic diagnosis of cancer. || Data Type = integer || Valid Values =  || Example Values =  || Required? = FALSE || Multiplicity =  || CDE Public ID = 2896960 - caDSR</v>
      </c>
    </row>
    <row r="210" spans="1:11" ht="58" hidden="1">
      <c r="A210" s="485" t="str">
        <f t="shared" si="9"/>
        <v>PDC.Exposure.alcohol_days_per_week</v>
      </c>
      <c r="B210" s="485" t="s">
        <v>8664</v>
      </c>
      <c r="C210" s="485" t="s">
        <v>6957</v>
      </c>
      <c r="D210" s="485" t="s">
        <v>6958</v>
      </c>
      <c r="E210" s="489" t="s">
        <v>5852</v>
      </c>
      <c r="F210" s="485"/>
      <c r="G210" s="485"/>
      <c r="H210" s="486" t="b">
        <v>0</v>
      </c>
      <c r="I210" s="485"/>
      <c r="J210" s="485" t="s">
        <v>8665</v>
      </c>
      <c r="K210" s="487" t="str">
        <f t="shared" si="8"/>
        <v>Data Element Group = PDC.Exposure || Data Element Name = alcohol_days_per_week || Definition = Numeric value used to describe the average number of days each week that a person consumes an alcoholic beverage. || Data Type = integer || Valid Values =  || Example Values =  || Required? = FALSE || Multiplicity =  || CDE Public ID = 3114013 - caDSR</v>
      </c>
    </row>
    <row r="211" spans="1:11" ht="58" hidden="1">
      <c r="A211" s="485" t="str">
        <f t="shared" si="9"/>
        <v>PDC.Exposure.alcohol_drinks_per_day</v>
      </c>
      <c r="B211" s="485" t="s">
        <v>8664</v>
      </c>
      <c r="C211" s="485" t="s">
        <v>6960</v>
      </c>
      <c r="D211" s="485" t="s">
        <v>6961</v>
      </c>
      <c r="E211" s="489" t="s">
        <v>5852</v>
      </c>
      <c r="F211" s="485"/>
      <c r="G211" s="485"/>
      <c r="H211" s="486" t="b">
        <v>0</v>
      </c>
      <c r="I211" s="485"/>
      <c r="J211" s="485" t="s">
        <v>8666</v>
      </c>
      <c r="K211" s="487" t="str">
        <f t="shared" si="8"/>
        <v>Data Element Group = PDC.Exposure || Data Element Name = alcohol_drinks_per_day || Definition = Numeric value used to describe the average number of alcoholic beverages a person consumes per day. || Data Type = integer || Valid Values =  || Example Values =  || Required? = FALSE || Multiplicity =  || CDE Public ID = 3124961 - caDSR</v>
      </c>
    </row>
    <row r="212" spans="1:11" ht="72.5" hidden="1">
      <c r="A212" s="485" t="str">
        <f t="shared" si="9"/>
        <v>PDC.Exposure.alcohol_history</v>
      </c>
      <c r="B212" s="485" t="s">
        <v>8664</v>
      </c>
      <c r="C212" s="485" t="s">
        <v>6963</v>
      </c>
      <c r="D212" s="485" t="s">
        <v>6964</v>
      </c>
      <c r="E212" s="485" t="s">
        <v>8617</v>
      </c>
      <c r="F212" s="485"/>
      <c r="G212" s="485"/>
      <c r="H212" s="486" t="b">
        <v>0</v>
      </c>
      <c r="I212" s="485"/>
      <c r="J212" s="485" t="s">
        <v>8667</v>
      </c>
      <c r="K212" s="487" t="str">
        <f t="shared" si="8"/>
        <v>Data Element Group = PDC.Exposure || Data Element Name = alcohol_history || Definition = A response to a question that asks whether the participant has consumed at least 12 drinks of any kind of alcoholic beverage in their lifetime. || Data Type = Enumeration
 || Valid Values =  || Example Values =  || Required? = FALSE || Multiplicity =  || CDE Public ID = 2201918 - caDSR</v>
      </c>
    </row>
    <row r="213" spans="1:11" ht="72.5" hidden="1">
      <c r="A213" s="485" t="str">
        <f t="shared" si="9"/>
        <v>PDC.Exposure.alcohol_intensity</v>
      </c>
      <c r="B213" s="485" t="s">
        <v>8664</v>
      </c>
      <c r="C213" s="485" t="s">
        <v>6966</v>
      </c>
      <c r="D213" s="485" t="s">
        <v>6967</v>
      </c>
      <c r="E213" s="485" t="s">
        <v>8617</v>
      </c>
      <c r="F213" s="485"/>
      <c r="G213" s="485"/>
      <c r="H213" s="486" t="b">
        <v>0</v>
      </c>
      <c r="I213" s="485"/>
      <c r="J213" s="485" t="s">
        <v>8668</v>
      </c>
      <c r="K213" s="487" t="str">
        <f t="shared" si="8"/>
        <v>Data Element Group = PDC.Exposure || Data Element Name = alcohol_intensity || Definition = Category to describe the patient's current level of alcohol use as self-reported by the patient. || Data Type = Enumeration
 || Valid Values =  || Example Values =  || Required? = FALSE || Multiplicity =  || CDE Public ID = 3457767 - caDSR</v>
      </c>
    </row>
    <row r="214" spans="1:11" ht="72.5" hidden="1">
      <c r="A214" s="485" t="str">
        <f t="shared" si="9"/>
        <v>PDC.Exposure.asbestos_exposure</v>
      </c>
      <c r="B214" s="485" t="s">
        <v>8664</v>
      </c>
      <c r="C214" s="485" t="s">
        <v>6974</v>
      </c>
      <c r="D214" s="485" t="s">
        <v>6975</v>
      </c>
      <c r="E214" s="485" t="s">
        <v>8617</v>
      </c>
      <c r="F214" s="485"/>
      <c r="G214" s="485"/>
      <c r="H214" s="486" t="b">
        <v>0</v>
      </c>
      <c r="I214" s="485"/>
      <c r="J214" s="485" t="s">
        <v>8669</v>
      </c>
      <c r="K214" s="487" t="str">
        <f t="shared" si="8"/>
        <v>Data Element Group = PDC.Exposure || Data Element Name = asbestos_exposure || Definition = The yes/no/unknown indicator used to describe whether the patient was exposed to asbestos. || Data Type = Enumeration
 || Valid Values =  || Example Values =  || Required? = FALSE || Multiplicity =  || CDE Public ID = 1253 - caDSR</v>
      </c>
    </row>
    <row r="215" spans="1:11" ht="58" hidden="1">
      <c r="A215" s="485" t="str">
        <f t="shared" si="9"/>
        <v>PDC.Exposure.bmi</v>
      </c>
      <c r="B215" s="485" t="s">
        <v>8664</v>
      </c>
      <c r="C215" s="485" t="s">
        <v>7086</v>
      </c>
      <c r="D215" s="485" t="s">
        <v>7087</v>
      </c>
      <c r="E215" s="489" t="s">
        <v>5852</v>
      </c>
      <c r="F215" s="485"/>
      <c r="G215" s="485"/>
      <c r="H215" s="486" t="b">
        <v>0</v>
      </c>
      <c r="I215" s="485"/>
      <c r="J215" s="485" t="s">
        <v>8670</v>
      </c>
      <c r="K215" s="487" t="str">
        <f t="shared" si="8"/>
        <v>Data Element Group = PDC.Exposure || Data Element Name = bmi || Definition = A calculated numerical quantity that represents an individual's weight to height ratio. || Data Type = integer || Valid Values =  || Example Values =  || Required? = FALSE || Multiplicity =  || CDE Public ID = 2006410 - caDSR</v>
      </c>
    </row>
    <row r="216" spans="1:11" ht="43.5" hidden="1">
      <c r="A216" s="485" t="str">
        <f t="shared" si="9"/>
        <v>PDC.Exposure.Case</v>
      </c>
      <c r="B216" s="485" t="s">
        <v>8664</v>
      </c>
      <c r="C216" s="485" t="s">
        <v>5455</v>
      </c>
      <c r="D216" s="485" t="s">
        <v>8671</v>
      </c>
      <c r="E216" s="485" t="s">
        <v>8557</v>
      </c>
      <c r="F216" s="485"/>
      <c r="G216" s="485"/>
      <c r="H216" s="486"/>
      <c r="I216" s="485"/>
      <c r="J216" s="485"/>
      <c r="K216" s="487" t="str">
        <f t="shared" si="8"/>
        <v xml:space="preserve">Data Element Group = PDC.Exposure || Data Element Name = Case || Definition = Exposure references the Case it is derived from. || Data Type = PDC.Case || Valid Values =  || Example Values =  || Required? =  || Multiplicity =  || CDE Public ID = </v>
      </c>
    </row>
    <row r="217" spans="1:11" ht="43.5" hidden="1">
      <c r="A217" s="485" t="str">
        <f t="shared" si="9"/>
        <v>PDC.Exposure.cigarettes_per_day</v>
      </c>
      <c r="B217" s="485" t="s">
        <v>8664</v>
      </c>
      <c r="C217" s="485" t="s">
        <v>6977</v>
      </c>
      <c r="D217" s="485" t="s">
        <v>6978</v>
      </c>
      <c r="E217" s="489" t="s">
        <v>5852</v>
      </c>
      <c r="F217" s="485"/>
      <c r="G217" s="485"/>
      <c r="H217" s="486" t="b">
        <v>0</v>
      </c>
      <c r="I217" s="485"/>
      <c r="J217" s="485" t="s">
        <v>8672</v>
      </c>
      <c r="K217" s="487" t="str">
        <f t="shared" si="8"/>
        <v>Data Element Group = PDC.Exposure || Data Element Name = cigarettes_per_day || Definition = The average number of cigarettes smoked per day. || Data Type = integer || Valid Values =  || Example Values =  || Required? = FALSE || Multiplicity =  || CDE Public ID = 2001716 - caDSR</v>
      </c>
    </row>
    <row r="218" spans="1:11" ht="58" hidden="1">
      <c r="A218" s="485" t="str">
        <f t="shared" si="9"/>
        <v>PDC.Exposure.coal_dust_exposure</v>
      </c>
      <c r="B218" s="485" t="s">
        <v>8664</v>
      </c>
      <c r="C218" s="485" t="s">
        <v>6980</v>
      </c>
      <c r="D218" s="485" t="s">
        <v>6981</v>
      </c>
      <c r="E218" s="485" t="s">
        <v>8617</v>
      </c>
      <c r="F218" s="485"/>
      <c r="G218" s="485"/>
      <c r="H218" s="486" t="b">
        <v>0</v>
      </c>
      <c r="I218" s="485"/>
      <c r="J218" s="485" t="s">
        <v>8517</v>
      </c>
      <c r="K218" s="487" t="str">
        <f t="shared" si="8"/>
        <v>Data Element Group = PDC.Exposure || Data Element Name = coal_dust_exposure || Definition = The yes/no/unknown indicator used to describe whether a patient was exposed to fine powder derived by the crushing of coal. || Data Type = Enumeration
 || Valid Values =  || Example Values =  || Required? = FALSE || Multiplicity =  || CDE Public ID = -</v>
      </c>
    </row>
    <row r="219" spans="1:11" ht="43.5" hidden="1">
      <c r="A219" s="485" t="str">
        <f t="shared" si="9"/>
        <v>PDC.Exposure.ENTITY</v>
      </c>
      <c r="B219" s="485" t="s">
        <v>8664</v>
      </c>
      <c r="C219" s="485" t="s">
        <v>781</v>
      </c>
      <c r="D219" s="485" t="s">
        <v>8673</v>
      </c>
      <c r="E219" s="485"/>
      <c r="F219" s="485"/>
      <c r="G219" s="485"/>
      <c r="H219" s="486"/>
      <c r="I219" s="485"/>
      <c r="J219" s="485"/>
      <c r="K219" s="487" t="str">
        <f t="shared" si="8"/>
        <v xml:space="preserve">Data Element Group = PDC.Exposure || Data Element Name = ENTITY || Definition = Clinically relevant patient information not immediately resulting from genetic predispositions. || Data Type =  || Valid Values =  || Example Values =  || Required? =  || Multiplicity =  || CDE Public ID = </v>
      </c>
    </row>
    <row r="220" spans="1:11" ht="87" hidden="1">
      <c r="A220" s="485" t="str">
        <f t="shared" si="9"/>
        <v>PDC.Exposure.environmental_tobacco_smoke_exposure</v>
      </c>
      <c r="B220" s="485" t="s">
        <v>8664</v>
      </c>
      <c r="C220" s="485" t="s">
        <v>6983</v>
      </c>
      <c r="D220" s="485" t="s">
        <v>6984</v>
      </c>
      <c r="E220" s="485" t="s">
        <v>8617</v>
      </c>
      <c r="F220" s="485"/>
      <c r="G220" s="485"/>
      <c r="H220" s="486" t="b">
        <v>0</v>
      </c>
      <c r="I220" s="485"/>
      <c r="J220" s="485" t="s">
        <v>8517</v>
      </c>
      <c r="K220" s="487" t="str">
        <f t="shared" si="8"/>
        <v>Data Element Group = PDC.Exposure || Data Element Name = environmental_tobacco_smoke_exposure || Definition = The yes/no/unknown indicator used to describe whether a patient was exposed to smoke that is emitted from burning tobacco, including cigarettes, pipes, and cigars. This includes tobacco smoke exhaled by smokers. || Data Type = Enumeration
 || Valid Values =  || Example Values =  || Required? = FALSE || Multiplicity =  || CDE Public ID = -</v>
      </c>
    </row>
    <row r="221" spans="1:11" ht="43.5" hidden="1">
      <c r="A221" s="485" t="str">
        <f t="shared" si="9"/>
        <v>PDC.Exposure.height</v>
      </c>
      <c r="B221" s="485" t="s">
        <v>8664</v>
      </c>
      <c r="C221" s="485" t="s">
        <v>7164</v>
      </c>
      <c r="D221" s="485" t="s">
        <v>7165</v>
      </c>
      <c r="E221" s="489" t="s">
        <v>5852</v>
      </c>
      <c r="F221" s="485"/>
      <c r="G221" s="485"/>
      <c r="H221" s="486" t="b">
        <v>0</v>
      </c>
      <c r="I221" s="485"/>
      <c r="J221" s="485" t="s">
        <v>8674</v>
      </c>
      <c r="K221" s="487" t="str">
        <f t="shared" si="8"/>
        <v>Data Element Group = PDC.Exposure || Data Element Name = height || Definition = The height of the patient in centimeters. || Data Type = integer || Valid Values =  || Example Values =  || Required? = FALSE || Multiplicity =  || CDE Public ID = 649 - caDSR</v>
      </c>
    </row>
    <row r="222" spans="1:11" ht="29" hidden="1">
      <c r="A222" s="485" t="str">
        <f t="shared" si="9"/>
        <v>PDC.Exposure.id</v>
      </c>
      <c r="B222" s="485" t="s">
        <v>8664</v>
      </c>
      <c r="C222" s="485" t="s">
        <v>6384</v>
      </c>
      <c r="D222" s="485"/>
      <c r="E222" s="485"/>
      <c r="F222" s="485"/>
      <c r="G222" s="485"/>
      <c r="H222" s="486"/>
      <c r="I222" s="485"/>
      <c r="J222" s="485"/>
      <c r="K222" s="487" t="str">
        <f t="shared" si="8"/>
        <v xml:space="preserve">Data Element Group = PDC.Exposure || Data Element Name = id || Definition =  || Data Type =  || Valid Values =  || Example Values =  || Required? =  || Multiplicity =  || CDE Public ID = </v>
      </c>
    </row>
    <row r="223" spans="1:11" ht="58" hidden="1">
      <c r="A223" s="485" t="str">
        <f t="shared" si="9"/>
        <v>PDC.Exposure.pack_years_smoked</v>
      </c>
      <c r="B223" s="485" t="s">
        <v>8664</v>
      </c>
      <c r="C223" s="485" t="s">
        <v>6996</v>
      </c>
      <c r="D223" s="485" t="s">
        <v>6997</v>
      </c>
      <c r="E223" s="489" t="s">
        <v>5852</v>
      </c>
      <c r="F223" s="485"/>
      <c r="G223" s="485"/>
      <c r="H223" s="486" t="b">
        <v>0</v>
      </c>
      <c r="I223" s="485"/>
      <c r="J223" s="485" t="s">
        <v>8675</v>
      </c>
      <c r="K223" s="487" t="str">
        <f t="shared" si="8"/>
        <v>Data Element Group = PDC.Exposure || Data Element Name = pack_years_smoked || Definition = Numeric computed value to represent lifetime tobacco exposure defined as number of cigarettes smoked per day x number of years smoked divided by 20. || Data Type = integer || Valid Values =  || Example Values =  || Required? = FALSE || Multiplicity =  || CDE Public ID = 2955385 - caDSR</v>
      </c>
    </row>
    <row r="224" spans="1:11" ht="29" hidden="1">
      <c r="A224" s="485" t="str">
        <f t="shared" si="9"/>
        <v>PDC.Exposure.project_id</v>
      </c>
      <c r="B224" s="485" t="s">
        <v>8664</v>
      </c>
      <c r="C224" s="485" t="s">
        <v>6394</v>
      </c>
      <c r="D224" s="485"/>
      <c r="E224" s="485"/>
      <c r="F224" s="485"/>
      <c r="G224" s="485"/>
      <c r="H224" s="486"/>
      <c r="I224" s="485"/>
      <c r="J224" s="485"/>
      <c r="K224" s="487" t="str">
        <f t="shared" si="8"/>
        <v xml:space="preserve">Data Element Group = PDC.Exposure || Data Element Name = project_id || Definition =  || Data Type =  || Valid Values =  || Example Values =  || Required? =  || Multiplicity =  || CDE Public ID = </v>
      </c>
    </row>
    <row r="225" spans="1:11" ht="72.5" hidden="1">
      <c r="A225" s="485" t="str">
        <f t="shared" si="9"/>
        <v>PDC.Exposure.radon_exposure</v>
      </c>
      <c r="B225" s="485" t="s">
        <v>8664</v>
      </c>
      <c r="C225" s="485" t="s">
        <v>7001</v>
      </c>
      <c r="D225" s="485" t="s">
        <v>7002</v>
      </c>
      <c r="E225" s="485" t="s">
        <v>8617</v>
      </c>
      <c r="F225" s="485"/>
      <c r="G225" s="485"/>
      <c r="H225" s="486" t="b">
        <v>0</v>
      </c>
      <c r="I225" s="485"/>
      <c r="J225" s="485" t="s">
        <v>8676</v>
      </c>
      <c r="K225" s="487" t="str">
        <f t="shared" si="8"/>
        <v>Data Element Group = PDC.Exposure || Data Element Name = radon_exposure || Definition = The yes/no/unknown indicator used to describe whether the patient was exposed to radon. || Data Type = Enumeration
 || Valid Values =  || Example Values =  || Required? = FALSE || Multiplicity =  || CDE Public ID = 2816352 - caDSR</v>
      </c>
    </row>
    <row r="226" spans="1:11" ht="101.5" hidden="1">
      <c r="A226" s="485" t="str">
        <f t="shared" si="9"/>
        <v>PDC.Exposure.respirable_crystalline_silica_exposure</v>
      </c>
      <c r="B226" s="485" t="s">
        <v>8664</v>
      </c>
      <c r="C226" s="485" t="s">
        <v>7004</v>
      </c>
      <c r="D226" s="485" t="s">
        <v>7005</v>
      </c>
      <c r="E226" s="485" t="s">
        <v>8617</v>
      </c>
      <c r="F226" s="485"/>
      <c r="G226" s="485"/>
      <c r="H226" s="486" t="b">
        <v>0</v>
      </c>
      <c r="I226" s="485"/>
      <c r="J226" s="485" t="s">
        <v>8517</v>
      </c>
      <c r="K226" s="487" t="str">
        <f t="shared" si="8"/>
        <v>Data Element Group = PDC.Exposure || Data Element Name = respirable_crystalline_silica_exposure || Definition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Enumeration
 || Valid Values =  || Example Values =  || Required? = FALSE || Multiplicity =  || CDE Public ID = -</v>
      </c>
    </row>
    <row r="227" spans="1:11" ht="43.5" hidden="1">
      <c r="A227" s="485" t="str">
        <f t="shared" si="9"/>
        <v>PDC.Exposure.smoking_frequency</v>
      </c>
      <c r="B227" s="485" t="s">
        <v>8664</v>
      </c>
      <c r="C227" s="485" t="s">
        <v>7012</v>
      </c>
      <c r="D227" s="485" t="s">
        <v>7013</v>
      </c>
      <c r="E227" s="485" t="s">
        <v>8617</v>
      </c>
      <c r="F227" s="485"/>
      <c r="G227" s="485"/>
      <c r="H227" s="486" t="b">
        <v>0</v>
      </c>
      <c r="I227" s="485"/>
      <c r="J227" s="485" t="s">
        <v>8517</v>
      </c>
      <c r="K227" s="487" t="str">
        <f t="shared" si="8"/>
        <v>Data Element Group = PDC.Exposure || Data Element Name = smoking_frequency || Definition = The text term used to generally decribe how often the patient smokes. || Data Type = Enumeration
 || Valid Values =  || Example Values =  || Required? = FALSE || Multiplicity =  || CDE Public ID = -</v>
      </c>
    </row>
    <row r="228" spans="1:11" ht="29" hidden="1">
      <c r="A228" s="485" t="str">
        <f t="shared" si="9"/>
        <v>PDC.Exposure.submitter_id</v>
      </c>
      <c r="B228" s="485" t="s">
        <v>8664</v>
      </c>
      <c r="C228" s="485" t="s">
        <v>6412</v>
      </c>
      <c r="D228" s="485"/>
      <c r="E228" s="485"/>
      <c r="F228" s="485"/>
      <c r="G228" s="485"/>
      <c r="H228" s="486"/>
      <c r="I228" s="485"/>
      <c r="J228" s="485"/>
      <c r="K228" s="487" t="str">
        <f t="shared" si="8"/>
        <v xml:space="preserve">Data Element Group = PDC.Exposure || Data Element Name = submitter_id || Definition =  || Data Type =  || Valid Values =  || Example Values =  || Required? =  || Multiplicity =  || CDE Public ID = </v>
      </c>
    </row>
    <row r="229" spans="1:11" ht="87" hidden="1">
      <c r="A229" s="485" t="str">
        <f t="shared" si="9"/>
        <v>PDC.Exposure.time_between_waking_and_first_smoke</v>
      </c>
      <c r="B229" s="485" t="s">
        <v>8664</v>
      </c>
      <c r="C229" s="485" t="s">
        <v>7016</v>
      </c>
      <c r="D229" s="485" t="s">
        <v>7017</v>
      </c>
      <c r="E229" s="485" t="s">
        <v>8617</v>
      </c>
      <c r="F229" s="485"/>
      <c r="G229" s="485"/>
      <c r="H229" s="486" t="b">
        <v>0</v>
      </c>
      <c r="I229" s="485"/>
      <c r="J229" s="485" t="s">
        <v>8677</v>
      </c>
      <c r="K229" s="487" t="str">
        <f t="shared" si="8"/>
        <v>Data Element Group = PDC.Exposure || Data Element Name = time_between_waking_and_first_smoke || Definition = The text term used to describe the approximate amount of time elapsed between the time the patient wakes up in the morning to the time they smoke their first cigarette. || Data Type = Enumeration
 || Valid Values =  || Example Values =  || Required? = FALSE || Multiplicity =  || CDE Public ID = 3279220 - caDSR</v>
      </c>
    </row>
    <row r="230" spans="1:11" ht="43.5" hidden="1">
      <c r="A230" s="485" t="str">
        <f t="shared" si="9"/>
        <v>PDC.Exposure.tobacco_smoking_onset_year</v>
      </c>
      <c r="B230" s="485" t="s">
        <v>8664</v>
      </c>
      <c r="C230" s="485" t="s">
        <v>7021</v>
      </c>
      <c r="D230" s="485" t="s">
        <v>7022</v>
      </c>
      <c r="E230" s="485" t="s">
        <v>5852</v>
      </c>
      <c r="F230" s="485"/>
      <c r="G230" s="485"/>
      <c r="H230" s="486" t="b">
        <v>0</v>
      </c>
      <c r="I230" s="485"/>
      <c r="J230" s="485" t="s">
        <v>8678</v>
      </c>
      <c r="K230" s="487" t="str">
        <f t="shared" si="8"/>
        <v>Data Element Group = PDC.Exposure || Data Element Name = tobacco_smoking_onset_year || Definition = The year in which the participant began smoking. || Data Type = integer || Valid Values =  || Example Values =  || Required? = FALSE || Multiplicity =  || CDE Public ID = 2228604 - caDSR</v>
      </c>
    </row>
    <row r="231" spans="1:11" ht="43.5" hidden="1">
      <c r="A231" s="485" t="str">
        <f t="shared" si="9"/>
        <v>PDC.Exposure.tobacco_smoking_quit_year</v>
      </c>
      <c r="B231" s="485" t="s">
        <v>8664</v>
      </c>
      <c r="C231" s="485" t="s">
        <v>7024</v>
      </c>
      <c r="D231" s="485" t="s">
        <v>7025</v>
      </c>
      <c r="E231" s="485" t="s">
        <v>5852</v>
      </c>
      <c r="F231" s="485"/>
      <c r="G231" s="485"/>
      <c r="H231" s="486" t="b">
        <v>0</v>
      </c>
      <c r="I231" s="485"/>
      <c r="J231" s="485" t="s">
        <v>8679</v>
      </c>
      <c r="K231" s="487" t="str">
        <f t="shared" si="8"/>
        <v>Data Element Group = PDC.Exposure || Data Element Name = tobacco_smoking_quit_year || Definition = The year in which the participant quit smoking. || Data Type = integer || Valid Values =  || Example Values =  || Required? = FALSE || Multiplicity =  || CDE Public ID = 2228610 - caDSR</v>
      </c>
    </row>
    <row r="232" spans="1:11" ht="72.5" hidden="1">
      <c r="A232" s="485" t="str">
        <f t="shared" si="9"/>
        <v>PDC.Exposure.tobacco_smoking_status</v>
      </c>
      <c r="B232" s="485" t="s">
        <v>8664</v>
      </c>
      <c r="C232" s="485" t="s">
        <v>7027</v>
      </c>
      <c r="D232" s="485" t="s">
        <v>7028</v>
      </c>
      <c r="E232" s="485" t="s">
        <v>8617</v>
      </c>
      <c r="F232" s="485"/>
      <c r="G232" s="485"/>
      <c r="H232" s="486" t="b">
        <v>0</v>
      </c>
      <c r="I232" s="485"/>
      <c r="J232" s="485" t="s">
        <v>8680</v>
      </c>
      <c r="K232" s="487" t="str">
        <f t="shared" si="8"/>
        <v>Data Element Group = PDC.Exposure || Data Element Name = tobacco_smoking_status || Definition = Category describing current smoking status and smoking history as self-reported by a patient. || Data Type = Enumeration
 || Valid Values =  || Example Values =  || Required? = FALSE || Multiplicity =  || CDE Public ID = 2181650 - caDSR</v>
      </c>
    </row>
    <row r="233" spans="1:11" ht="409.5">
      <c r="A233" s="485" t="str">
        <f t="shared" si="9"/>
        <v>PDC.Exposure.type_of_smoke_exposure</v>
      </c>
      <c r="B233" s="485" t="s">
        <v>8664</v>
      </c>
      <c r="C233" s="485" t="s">
        <v>7034</v>
      </c>
      <c r="D233" s="485" t="s">
        <v>7035</v>
      </c>
      <c r="E233" s="485" t="s">
        <v>8617</v>
      </c>
      <c r="F233" s="485" t="s">
        <v>21483</v>
      </c>
      <c r="G233" s="485"/>
      <c r="H233" s="486" t="b">
        <v>0</v>
      </c>
      <c r="I233" s="485"/>
      <c r="J233" s="485" t="s">
        <v>8517</v>
      </c>
      <c r="K233" s="487" t="str">
        <f t="shared" si="8"/>
        <v>Data Element Group = PDC.Exposure || Data Element Name = type_of_smoke_exposure || Definition = The text term used to describe the patient's specific type of smoke exposure. || Data Type = Enumeration
 || Valid Values = Accidental building fire smoke
Accidental fire smoke, grass
Accidental fire smoke, NOS
Accidental forest fire smoke
Accidental vehicle fire smoke
Aircraft smoke
Burning tree smoke
Coal smoke, NOS
Cooking-related smoke, NOS
Electronic cigarette smoke, NOS
Electrical fire smoke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pipe
Unknown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Tobacco smoke, NOS
Show less items... || Example Values =  || Required? = FALSE || Multiplicity =  || CDE Public ID = -</v>
      </c>
    </row>
    <row r="234" spans="1:11" ht="87">
      <c r="A234" s="485" t="str">
        <f t="shared" si="9"/>
        <v>PDC.Exposure.type_of_tobacco_used</v>
      </c>
      <c r="B234" s="485" t="s">
        <v>8664</v>
      </c>
      <c r="C234" s="485" t="s">
        <v>7038</v>
      </c>
      <c r="D234" s="485" t="s">
        <v>7039</v>
      </c>
      <c r="E234" s="485" t="s">
        <v>8617</v>
      </c>
      <c r="F234" s="485" t="s">
        <v>21484</v>
      </c>
      <c r="G234" s="485"/>
      <c r="H234" s="486" t="b">
        <v>0</v>
      </c>
      <c r="I234" s="485"/>
      <c r="J234" s="485" t="s">
        <v>8517</v>
      </c>
      <c r="K234" s="487" t="str">
        <f t="shared" si="8"/>
        <v>Data Element Group = PDC.Exposure || Data Element Name = type_of_tobacco_used || Definition = The text term used to describe the specific type of tobacco used by the patient. || Data Type = Enumeration
 || Valid Values = Cigarette
Cigar
Electronic Cigarette
Other
Pipe
Smokeless Tobacco || Example Values =  || Required? = FALSE || Multiplicity =  || CDE Public ID = -</v>
      </c>
    </row>
    <row r="235" spans="1:11" ht="43.5" hidden="1">
      <c r="A235" s="485" t="str">
        <f t="shared" si="9"/>
        <v>PDC.Exposure.weight</v>
      </c>
      <c r="B235" s="485" t="s">
        <v>8664</v>
      </c>
      <c r="C235" s="485" t="s">
        <v>7275</v>
      </c>
      <c r="D235" s="485" t="s">
        <v>7276</v>
      </c>
      <c r="E235" s="489" t="s">
        <v>5852</v>
      </c>
      <c r="F235" s="485"/>
      <c r="G235" s="485"/>
      <c r="H235" s="486" t="b">
        <v>0</v>
      </c>
      <c r="I235" s="485"/>
      <c r="J235" s="485" t="s">
        <v>8681</v>
      </c>
      <c r="K235" s="487" t="str">
        <f t="shared" si="8"/>
        <v>Data Element Group = PDC.Exposure || Data Element Name = weight || Definition = The weight of the patient measured in kilograms. || Data Type = integer || Valid Values =  || Example Values =  || Required? = FALSE || Multiplicity =  || CDE Public ID = 651 - caDSR</v>
      </c>
    </row>
    <row r="236" spans="1:11" ht="58" hidden="1">
      <c r="A236" s="485" t="str">
        <f t="shared" si="9"/>
        <v>PDC.Exposure.years_smoked</v>
      </c>
      <c r="B236" s="485" t="s">
        <v>8664</v>
      </c>
      <c r="C236" s="485" t="s">
        <v>7042</v>
      </c>
      <c r="D236" s="485" t="s">
        <v>7043</v>
      </c>
      <c r="E236" s="489" t="s">
        <v>5852</v>
      </c>
      <c r="F236" s="485"/>
      <c r="G236" s="485"/>
      <c r="H236" s="486" t="b">
        <v>0</v>
      </c>
      <c r="I236" s="485"/>
      <c r="J236" s="485" t="s">
        <v>8682</v>
      </c>
      <c r="K236" s="487" t="str">
        <f t="shared" si="8"/>
        <v>Data Element Group = PDC.Exposure || Data Element Name = years_smoked || Definition = Numeric value (or unknown) to represent the number of years a person has been smoking. || Data Type = integer || Valid Values =  || Example Values =  || Required? = FALSE || Multiplicity =  || CDE Public ID = 3137957 - caDSR</v>
      </c>
    </row>
    <row r="237" spans="1:11" ht="43.5" hidden="1">
      <c r="A237" s="485" t="str">
        <f t="shared" si="9"/>
        <v>PDC.FamilyHistory.Case</v>
      </c>
      <c r="B237" s="485" t="s">
        <v>8683</v>
      </c>
      <c r="C237" s="485" t="s">
        <v>5455</v>
      </c>
      <c r="D237" s="485" t="s">
        <v>8684</v>
      </c>
      <c r="E237" s="485" t="s">
        <v>8557</v>
      </c>
      <c r="F237" s="485"/>
      <c r="G237" s="485"/>
      <c r="H237" s="486"/>
      <c r="I237" s="485"/>
      <c r="J237" s="485"/>
      <c r="K237" s="487" t="str">
        <f t="shared" si="8"/>
        <v xml:space="preserve">Data Element Group = PDC.FamilyHistory || Data Element Name = Case || Definition = Family History references the Case it is derived from. || Data Type = PDC.Case || Valid Values =  || Example Values =  || Required? =  || Multiplicity =  || CDE Public ID = </v>
      </c>
    </row>
    <row r="238" spans="1:11" ht="29" hidden="1">
      <c r="A238" s="485" t="str">
        <f t="shared" si="9"/>
        <v>PDC.FamilyHistory.id</v>
      </c>
      <c r="B238" s="485" t="s">
        <v>8683</v>
      </c>
      <c r="C238" s="485" t="s">
        <v>6384</v>
      </c>
      <c r="D238" s="485"/>
      <c r="E238" s="485"/>
      <c r="F238" s="485"/>
      <c r="G238" s="485"/>
      <c r="H238" s="486"/>
      <c r="I238" s="485"/>
      <c r="J238" s="485"/>
      <c r="K238" s="487" t="str">
        <f t="shared" si="8"/>
        <v xml:space="preserve">Data Element Group = PDC.FamilyHistory || Data Element Name = id || Definition =  || Data Type =  || Valid Values =  || Example Values =  || Required? =  || Multiplicity =  || CDE Public ID = </v>
      </c>
    </row>
    <row r="239" spans="1:11" ht="29" hidden="1">
      <c r="A239" s="485" t="str">
        <f t="shared" si="9"/>
        <v>PDC.FamilyHistory.project_id</v>
      </c>
      <c r="B239" s="485" t="s">
        <v>8683</v>
      </c>
      <c r="C239" s="485" t="s">
        <v>6394</v>
      </c>
      <c r="D239" s="485"/>
      <c r="E239" s="485"/>
      <c r="F239" s="485"/>
      <c r="G239" s="485"/>
      <c r="H239" s="486"/>
      <c r="I239" s="485"/>
      <c r="J239" s="485"/>
      <c r="K239" s="487" t="str">
        <f t="shared" si="8"/>
        <v xml:space="preserve">Data Element Group = PDC.FamilyHistory || Data Element Name = project_id || Definition =  || Data Type =  || Valid Values =  || Example Values =  || Required? =  || Multiplicity =  || CDE Public ID = </v>
      </c>
    </row>
    <row r="240" spans="1:11" ht="58" hidden="1">
      <c r="A240" s="485" t="str">
        <f t="shared" si="9"/>
        <v>PDC.FamilyHistory.relationship_age_at_diagnosis</v>
      </c>
      <c r="B240" s="485" t="s">
        <v>8683</v>
      </c>
      <c r="C240" s="485" t="s">
        <v>7046</v>
      </c>
      <c r="D240" s="485" t="s">
        <v>7047</v>
      </c>
      <c r="E240" s="489" t="s">
        <v>5852</v>
      </c>
      <c r="F240" s="485"/>
      <c r="G240" s="485"/>
      <c r="H240" s="486" t="b">
        <v>0</v>
      </c>
      <c r="I240" s="485"/>
      <c r="J240" s="321" t="s">
        <v>8685</v>
      </c>
      <c r="K240" s="487" t="str">
        <f t="shared" si="8"/>
        <v>Data Element Group = PDC.FamilyHistory || Data Element Name = relationship_age_at_diagnosis || Definition = The age (in years) when the patient's relative was first diagnosed. || Data Type = integer || Valid Values =  || Example Values =  || Required? = FALSE || Multiplicity =  || CDE Public ID = 5300571 - caDSR</v>
      </c>
    </row>
    <row r="241" spans="1:11" ht="130.5" hidden="1">
      <c r="A241" s="485" t="str">
        <f t="shared" si="9"/>
        <v>PDC.FamilyHistory.relationship_gender</v>
      </c>
      <c r="B241" s="485" t="s">
        <v>8683</v>
      </c>
      <c r="C241" s="485" t="s">
        <v>7049</v>
      </c>
      <c r="D241" s="485" t="s">
        <v>7050</v>
      </c>
      <c r="E241" s="485" t="s">
        <v>8617</v>
      </c>
      <c r="F241" s="485" t="s">
        <v>6551</v>
      </c>
      <c r="G241" s="485"/>
      <c r="H241" s="486" t="b">
        <v>0</v>
      </c>
      <c r="I241" s="485"/>
      <c r="J241" s="321" t="s">
        <v>7052</v>
      </c>
      <c r="K241" s="487" t="str">
        <f t="shared" si="8"/>
        <v>Data Element Group = PDC.FamilyHistory || Data Element Name = relationship_gender || Definition = The text term used to describe the gender of the patient's relative with a history of cancer. || Data Type = Enumeration
 || Valid Values = female
male
unknown
unspecified
not reported || Example Values =  || Required? = FALSE || Multiplicity =  || CDE Public ID = 6161021 - caDSR</v>
      </c>
    </row>
    <row r="242" spans="1:11" ht="72.5" hidden="1">
      <c r="A242" s="485" t="str">
        <f t="shared" si="9"/>
        <v>PDC.FamilyHistory.relationship_primary_diagnosis</v>
      </c>
      <c r="B242" s="485" t="s">
        <v>8683</v>
      </c>
      <c r="C242" s="485" t="s">
        <v>7053</v>
      </c>
      <c r="D242" s="485" t="s">
        <v>7054</v>
      </c>
      <c r="E242" s="485" t="s">
        <v>8617</v>
      </c>
      <c r="F242" s="485"/>
      <c r="G242" s="485"/>
      <c r="H242" s="486" t="b">
        <v>0</v>
      </c>
      <c r="I242" s="485"/>
      <c r="J242" s="321" t="s">
        <v>7057</v>
      </c>
      <c r="K242" s="487" t="str">
        <f t="shared" si="8"/>
        <v>Data Element Group = PDC.FamilyHistory || Data Element Name = relationship_primary_diagnosis || Definition = The text term used to describe the malignant diagnosis of the patient's relative with a history of cancer. || Data Type = Enumeration
 || Valid Values =  || Example Values =  || Required? = FALSE || Multiplicity =  || CDE Public ID = 6161022 - caDSR</v>
      </c>
    </row>
    <row r="243" spans="1:11" ht="409.5" hidden="1">
      <c r="A243" s="485" t="str">
        <f t="shared" si="9"/>
        <v>PDC.FamilyHistory.relationship_type</v>
      </c>
      <c r="B243" s="485" t="s">
        <v>8683</v>
      </c>
      <c r="C243" s="485" t="s">
        <v>7058</v>
      </c>
      <c r="D243" s="485" t="s">
        <v>7059</v>
      </c>
      <c r="E243" s="485" t="s">
        <v>8617</v>
      </c>
      <c r="F243" s="485" t="s">
        <v>8686</v>
      </c>
      <c r="G243" s="485"/>
      <c r="H243" s="486" t="b">
        <v>0</v>
      </c>
      <c r="I243" s="485"/>
      <c r="J243" s="494" t="s">
        <v>7062</v>
      </c>
      <c r="K243" s="487" t="str">
        <f t="shared" si="8"/>
        <v>Data Element Group = PDC.FamilyHistory || Data Element Name = relationship_type || Definition = The subgroup that describes the state of connectedness between members of the unit of society organized around kinship ties. || Data Type = Enumeration
 || Valid Values = Adopted Daughter
Adopted Son
Adoptive Brother
Adoptive Father
Adoptive Mother
Adoptive Sister
Aunt
Brother
Brother-in-law
Child
Cousin
Daughter
Daughter-in-law
Domestic Partner
Father
Father-in-law
Female Cousin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Refused
Sibling
Sister
Sister-in-law
Son
Son-in-law
Spouse
Step Child
Step Sibling
Stepbrother
Stepdaughter
Stepfather
Stepmother
Stepsister
Stepson
Twin Sibling
Uncle
Unrelated
Ward
Wife
Unknown
Not Reported
Adopted Brother
Adopted Sister
Female Sibling of Adopted Child
Male Sibling of Adopted Child || Example Values =  || Required? = FALSE || Multiplicity =  || CDE Public ID = 2690165 - caDSR</v>
      </c>
    </row>
    <row r="244" spans="1:11" ht="116" hidden="1">
      <c r="A244" s="485" t="str">
        <f t="shared" si="9"/>
        <v>PDC.FamilyHistory.relative_with_cancer_history</v>
      </c>
      <c r="B244" s="485" t="s">
        <v>8683</v>
      </c>
      <c r="C244" s="485" t="s">
        <v>7063</v>
      </c>
      <c r="D244" s="485" t="s">
        <v>7064</v>
      </c>
      <c r="E244" s="485" t="s">
        <v>8617</v>
      </c>
      <c r="F244" s="485" t="s">
        <v>7065</v>
      </c>
      <c r="G244" s="485"/>
      <c r="H244" s="486" t="b">
        <v>0</v>
      </c>
      <c r="I244" s="485"/>
      <c r="J244" s="321" t="s">
        <v>7067</v>
      </c>
      <c r="K244" s="487" t="str">
        <f t="shared" si="8"/>
        <v>Data Element Group = PDC.FamilyHistory || Data Element Name = relative_with_cancer_history || Definition = The yes/no/unknown indicator used to describe whether any of the patient's relatives have a history of cancer. || Data Type = Enumeration
 || Valid Values = yes
no
unknown
not reported || Example Values =  || Required? = FALSE || Multiplicity =  || CDE Public ID = 6161023 - caDSR</v>
      </c>
    </row>
    <row r="245" spans="1:11" ht="58" hidden="1">
      <c r="A245" s="485" t="str">
        <f t="shared" si="9"/>
        <v>PDC.FamilyHistory.relatives_with_cancer_history_count</v>
      </c>
      <c r="B245" s="485" t="s">
        <v>8683</v>
      </c>
      <c r="C245" s="485" t="s">
        <v>7068</v>
      </c>
      <c r="D245" s="485" t="s">
        <v>7069</v>
      </c>
      <c r="E245" s="485" t="s">
        <v>5852</v>
      </c>
      <c r="F245" s="485"/>
      <c r="G245" s="485"/>
      <c r="H245" s="486" t="b">
        <v>0</v>
      </c>
      <c r="I245" s="485"/>
      <c r="J245" s="485" t="s">
        <v>8517</v>
      </c>
      <c r="K245" s="487" t="str">
        <f t="shared" si="8"/>
        <v>Data Element Group = PDC.FamilyHistory || Data Element Name = relatives_with_cancer_history_count || Definition = The number of relatives the patient has with a known history of cancer. || Data Type = integer || Valid Values =  || Example Values =  || Required? = FALSE || Multiplicity =  || CDE Public ID = -</v>
      </c>
    </row>
    <row r="246" spans="1:11" ht="43.5" hidden="1">
      <c r="A246" s="485" t="str">
        <f t="shared" si="9"/>
        <v>PDC.FamilyHistory.submitter_id</v>
      </c>
      <c r="B246" s="485" t="s">
        <v>8683</v>
      </c>
      <c r="C246" s="485" t="s">
        <v>6412</v>
      </c>
      <c r="D246" s="485"/>
      <c r="E246" s="485"/>
      <c r="F246" s="485"/>
      <c r="G246" s="485"/>
      <c r="H246" s="486"/>
      <c r="I246" s="485"/>
      <c r="J246" s="485"/>
      <c r="K246" s="487" t="str">
        <f t="shared" si="8"/>
        <v xml:space="preserve">Data Element Group = PDC.FamilyHistory || Data Element Name = submitter_id || Definition =  || Data Type =  || Valid Values =  || Example Values =  || Required? =  || Multiplicity =  || CDE Public ID = </v>
      </c>
    </row>
    <row r="247" spans="1:11" ht="116" hidden="1">
      <c r="A247" s="485" t="str">
        <f t="shared" si="9"/>
        <v>PDC.File.access</v>
      </c>
      <c r="B247" s="485" t="s">
        <v>8687</v>
      </c>
      <c r="C247" s="485" t="s">
        <v>8688</v>
      </c>
      <c r="D247" s="485" t="s">
        <v>8689</v>
      </c>
      <c r="E247" s="485" t="s">
        <v>120</v>
      </c>
      <c r="F247" s="485"/>
      <c r="G247" s="485"/>
      <c r="H247" s="486" t="b">
        <v>1</v>
      </c>
      <c r="I247" s="485"/>
      <c r="J247" s="485"/>
      <c r="K247" s="487" t="str">
        <f t="shared" si="8"/>
        <v xml:space="preserve">Data Element Group = PDC.File || Data Element Name = access || Definition = The Open Access data tier comprises public data not unique to an individual. The Open Access data tier does not require authorization. The Controlled Access data tier contains data that may be unique to an individual. All data types are stripped of direct identifiers. The Controlled Access data tier requires authorization. || Data Type = enum || Valid Values =  || Example Values =  || Required? = TRUE || Multiplicity =  || CDE Public ID = </v>
      </c>
    </row>
    <row r="248" spans="1:11" ht="43.5" hidden="1">
      <c r="A248" s="485" t="str">
        <f t="shared" si="9"/>
        <v>PDC.File.data_category</v>
      </c>
      <c r="B248" s="485" t="s">
        <v>8687</v>
      </c>
      <c r="C248" s="485" t="s">
        <v>6415</v>
      </c>
      <c r="D248" s="485" t="s">
        <v>6416</v>
      </c>
      <c r="E248" s="485" t="s">
        <v>120</v>
      </c>
      <c r="F248" s="485"/>
      <c r="G248" s="485"/>
      <c r="H248" s="486" t="b">
        <v>0</v>
      </c>
      <c r="I248" s="485"/>
      <c r="J248" s="485"/>
      <c r="K248" s="487" t="str">
        <f t="shared" si="8"/>
        <v xml:space="preserve">Data Element Group = PDC.File || Data Element Name = data_category || Definition = Broad categorization of the contents of the data file. || Data Type = enum || Valid Values =  || Example Values =  || Required? = FALSE || Multiplicity =  || CDE Public ID = </v>
      </c>
    </row>
    <row r="249" spans="1:11" ht="43.5" hidden="1">
      <c r="A249" s="485" t="str">
        <f t="shared" si="9"/>
        <v>PDC.File.dbgap_control_number</v>
      </c>
      <c r="B249" s="485" t="s">
        <v>8687</v>
      </c>
      <c r="C249" s="485" t="s">
        <v>8690</v>
      </c>
      <c r="D249" s="485" t="s">
        <v>8691</v>
      </c>
      <c r="E249" s="485" t="s">
        <v>5793</v>
      </c>
      <c r="F249" s="485"/>
      <c r="G249" s="485"/>
      <c r="H249" s="486" t="b">
        <v>0</v>
      </c>
      <c r="I249" s="485"/>
      <c r="J249" s="485"/>
      <c r="K249" s="487" t="str">
        <f t="shared" si="8"/>
        <v xml:space="preserve">Data Element Group = PDC.File || Data Element Name = dbgap_control_number || Definition = Study identifier from database of genotypes and phenotypes (dbGaP) || Data Type = string || Valid Values =  || Example Values =  || Required? = FALSE || Multiplicity =  || CDE Public ID = </v>
      </c>
    </row>
    <row r="250" spans="1:11" ht="43.5" hidden="1">
      <c r="A250" s="485" t="str">
        <f t="shared" si="9"/>
        <v>PDC.File.downloadable</v>
      </c>
      <c r="B250" s="485" t="s">
        <v>8687</v>
      </c>
      <c r="C250" s="485" t="s">
        <v>8692</v>
      </c>
      <c r="D250" s="485" t="s">
        <v>8693</v>
      </c>
      <c r="E250" s="485" t="s">
        <v>120</v>
      </c>
      <c r="F250" s="485"/>
      <c r="G250" s="485"/>
      <c r="H250" s="486" t="b">
        <v>0</v>
      </c>
      <c r="I250" s="485"/>
      <c r="J250" s="485"/>
      <c r="K250" s="487" t="str">
        <f t="shared" si="8"/>
        <v xml:space="preserve">Data Element Group = PDC.File || Data Element Name = downloadable || Definition = Indicates if the file is downloadable from PDC data portal || Data Type = enum || Valid Values =  || Example Values =  || Required? = FALSE || Multiplicity =  || CDE Public ID = </v>
      </c>
    </row>
    <row r="251" spans="1:11" ht="43.5" hidden="1">
      <c r="A251" s="485" t="str">
        <f t="shared" si="9"/>
        <v>PDC.File.ENTITY</v>
      </c>
      <c r="B251" s="485" t="s">
        <v>8687</v>
      </c>
      <c r="C251" s="485" t="s">
        <v>781</v>
      </c>
      <c r="D251" s="485" t="s">
        <v>8694</v>
      </c>
      <c r="E251" s="485"/>
      <c r="F251" s="485"/>
      <c r="G251" s="485"/>
      <c r="H251" s="486"/>
      <c r="I251" s="485"/>
      <c r="J251" s="485"/>
      <c r="K251" s="487" t="str">
        <f t="shared" si="8"/>
        <v xml:space="preserve">Data Element Group = PDC.File || Data Element Name = ENTITY || Definition = Data files submitted by a user or generated by data analysis pipeline. || Data Type =  || Valid Values =  || Example Values =  || Required? =  || Multiplicity =  || CDE Public ID = </v>
      </c>
    </row>
    <row r="252" spans="1:11" ht="43.5" hidden="1">
      <c r="A252" s="485" t="str">
        <f t="shared" si="9"/>
        <v>PDC.File.file_format</v>
      </c>
      <c r="B252" s="485" t="s">
        <v>8687</v>
      </c>
      <c r="C252" s="485" t="s">
        <v>5936</v>
      </c>
      <c r="D252" s="485" t="s">
        <v>8695</v>
      </c>
      <c r="E252" s="485" t="s">
        <v>120</v>
      </c>
      <c r="F252" s="485"/>
      <c r="G252" s="485"/>
      <c r="H252" s="486" t="b">
        <v>1</v>
      </c>
      <c r="I252" s="485"/>
      <c r="J252" s="485"/>
      <c r="K252" s="487" t="str">
        <f t="shared" si="8"/>
        <v xml:space="preserve">Data Element Group = PDC.File || Data Element Name = file_format || Definition = Format of the file || Data Type = enum || Valid Values =  || Example Values =  || Required? = TRUE || Multiplicity =  || CDE Public ID = </v>
      </c>
    </row>
    <row r="253" spans="1:11" ht="29" hidden="1">
      <c r="A253" s="485" t="str">
        <f t="shared" si="9"/>
        <v>PDC.File.file_id</v>
      </c>
      <c r="B253" s="485" t="s">
        <v>8687</v>
      </c>
      <c r="C253" s="485" t="s">
        <v>6264</v>
      </c>
      <c r="D253" s="485" t="s">
        <v>8549</v>
      </c>
      <c r="E253" s="485" t="s">
        <v>5793</v>
      </c>
      <c r="F253" s="485"/>
      <c r="G253" s="485"/>
      <c r="H253" s="486"/>
      <c r="I253" s="485"/>
      <c r="J253" s="485"/>
      <c r="K253" s="487" t="str">
        <f t="shared" si="8"/>
        <v xml:space="preserve">Data Element Group = PDC.File || Data Element Name = file_id || Definition = KEY || Data Type = string || Valid Values =  || Example Values =  || Required? =  || Multiplicity =  || CDE Public ID = </v>
      </c>
    </row>
    <row r="254" spans="1:11" ht="43.5" hidden="1">
      <c r="A254" s="485" t="str">
        <f t="shared" si="9"/>
        <v>PDC.File.file_location</v>
      </c>
      <c r="B254" s="485" t="s">
        <v>8687</v>
      </c>
      <c r="C254" s="485" t="s">
        <v>5938</v>
      </c>
      <c r="D254" s="485" t="s">
        <v>8696</v>
      </c>
      <c r="E254" s="485" t="s">
        <v>5793</v>
      </c>
      <c r="F254" s="485"/>
      <c r="G254" s="485"/>
      <c r="H254" s="486" t="b">
        <v>1</v>
      </c>
      <c r="I254" s="485"/>
      <c r="J254" s="485"/>
      <c r="K254" s="487" t="str">
        <f t="shared" si="8"/>
        <v xml:space="preserve">Data Element Group = PDC.File || Data Element Name = file_location || Definition = Physical location of the file on the server || Data Type = string || Valid Values =  || Example Values =  || Required? = TRUE || Multiplicity =  || CDE Public ID = </v>
      </c>
    </row>
    <row r="255" spans="1:11" ht="43.5" hidden="1">
      <c r="A255" s="485" t="str">
        <f t="shared" si="9"/>
        <v>PDC.File.file_name</v>
      </c>
      <c r="B255" s="485" t="s">
        <v>8687</v>
      </c>
      <c r="C255" s="485" t="s">
        <v>5940</v>
      </c>
      <c r="D255" s="485" t="s">
        <v>8697</v>
      </c>
      <c r="E255" s="485" t="s">
        <v>5793</v>
      </c>
      <c r="F255" s="485"/>
      <c r="G255" s="485"/>
      <c r="H255" s="486" t="b">
        <v>1</v>
      </c>
      <c r="I255" s="485"/>
      <c r="J255" s="485"/>
      <c r="K255" s="487" t="str">
        <f t="shared" si="8"/>
        <v xml:space="preserve">Data Element Group = PDC.File || Data Element Name = file_name || Definition = Assigned file name || Data Type = string || Valid Values =  || Example Values =  || Required? = TRUE || Multiplicity =  || CDE Public ID = </v>
      </c>
    </row>
    <row r="256" spans="1:11" ht="43.5" hidden="1">
      <c r="A256" s="485" t="str">
        <f t="shared" si="9"/>
        <v>PDC.File.file_size</v>
      </c>
      <c r="B256" s="485" t="s">
        <v>8687</v>
      </c>
      <c r="C256" s="485" t="s">
        <v>5942</v>
      </c>
      <c r="D256" s="485" t="s">
        <v>8698</v>
      </c>
      <c r="E256" s="485" t="s">
        <v>5793</v>
      </c>
      <c r="F256" s="485"/>
      <c r="G256" s="485"/>
      <c r="H256" s="486" t="b">
        <v>1</v>
      </c>
      <c r="I256" s="485"/>
      <c r="J256" s="485"/>
      <c r="K256" s="487" t="str">
        <f t="shared" si="8"/>
        <v xml:space="preserve">Data Element Group = PDC.File || Data Element Name = file_size || Definition = Size of the file in megabytes || Data Type = string || Valid Values =  || Example Values =  || Required? = TRUE || Multiplicity =  || CDE Public ID = </v>
      </c>
    </row>
    <row r="257" spans="1:11" ht="43.5" hidden="1">
      <c r="A257" s="485" t="str">
        <f t="shared" si="9"/>
        <v>PDC.File.file_type</v>
      </c>
      <c r="B257" s="485" t="s">
        <v>8687</v>
      </c>
      <c r="C257" s="485" t="s">
        <v>5947</v>
      </c>
      <c r="D257" s="485" t="s">
        <v>8699</v>
      </c>
      <c r="E257" s="485" t="s">
        <v>5793</v>
      </c>
      <c r="F257" s="485"/>
      <c r="G257" s="485"/>
      <c r="H257" s="486" t="b">
        <v>1</v>
      </c>
      <c r="I257" s="485"/>
      <c r="J257" s="485"/>
      <c r="K257" s="487" t="str">
        <f t="shared" si="8"/>
        <v xml:space="preserve">Data Element Group = PDC.File || Data Element Name = file_type || Definition = Specific kind of file to denote raw or processed || Data Type = string || Valid Values =  || Example Values =  || Required? = TRUE || Multiplicity =  || CDE Public ID = </v>
      </c>
    </row>
    <row r="258" spans="1:11" ht="43.5" hidden="1">
      <c r="A258" s="485" t="str">
        <f t="shared" si="9"/>
        <v>PDC.File.fraction_number</v>
      </c>
      <c r="B258" s="485" t="s">
        <v>8687</v>
      </c>
      <c r="C258" s="485" t="s">
        <v>8700</v>
      </c>
      <c r="D258" s="485" t="s">
        <v>8701</v>
      </c>
      <c r="E258" s="485" t="s">
        <v>8702</v>
      </c>
      <c r="F258" s="485"/>
      <c r="G258" s="485"/>
      <c r="H258" s="486" t="b">
        <v>0</v>
      </c>
      <c r="I258" s="485"/>
      <c r="J258" s="485"/>
      <c r="K258" s="487" t="str">
        <f t="shared" ref="K258:K321" si="10">"Data Element Group = "&amp;B258&amp;" || Data Element Name = "&amp;C258&amp;" || Definition = "&amp;D258&amp;" || Data Type = "&amp;E258&amp;" || Valid Values = "&amp;F258&amp;" || Example Values = "&amp;G258&amp;" || Required? = "&amp;H258&amp;" || Multiplicity = "&amp;I258&amp;" || CDE Public ID = "&amp;J258</f>
        <v xml:space="preserve">Data Element Group = PDC.File || Data Element Name = fraction_number || Definition = Chromatorgraphy fraction number of the file || Data Type = Numeric or alphanumeric || Valid Values =  || Example Values =  || Required? = FALSE || Multiplicity =  || CDE Public ID = </v>
      </c>
    </row>
    <row r="259" spans="1:11" ht="58" hidden="1">
      <c r="A259" s="485" t="str">
        <f t="shared" ref="A259:A322" si="11">CONCATENATE(B259,".",C259)</f>
        <v>PDC.File.md5sum</v>
      </c>
      <c r="B259" s="485" t="s">
        <v>8687</v>
      </c>
      <c r="C259" s="485" t="s">
        <v>5950</v>
      </c>
      <c r="D259" s="485" t="s">
        <v>8703</v>
      </c>
      <c r="E259" s="485" t="s">
        <v>5793</v>
      </c>
      <c r="F259" s="485"/>
      <c r="G259" s="485"/>
      <c r="H259" s="486" t="b">
        <v>1</v>
      </c>
      <c r="I259" s="485"/>
      <c r="J259" s="485"/>
      <c r="K259" s="487" t="str">
        <f t="shared" si="10"/>
        <v xml:space="preserve">Data Element Group = PDC.File || Data Element Name = md5sum || Definition = A 128-bit hash value derived from a file for the purpose of detecting errors which may have been introduced during its transmission or storage. || Data Type = string || Valid Values =  || Example Values =  || Required? = TRUE || Multiplicity =  || CDE Public ID = </v>
      </c>
    </row>
    <row r="260" spans="1:11" ht="43.5" hidden="1">
      <c r="A260" s="485" t="str">
        <f t="shared" si="11"/>
        <v>PDC.File.original_file_name</v>
      </c>
      <c r="B260" s="485" t="s">
        <v>8687</v>
      </c>
      <c r="C260" s="485" t="s">
        <v>8704</v>
      </c>
      <c r="D260" s="485" t="s">
        <v>8705</v>
      </c>
      <c r="E260" s="485" t="s">
        <v>5793</v>
      </c>
      <c r="F260" s="485"/>
      <c r="G260" s="485"/>
      <c r="H260" s="486" t="b">
        <v>1</v>
      </c>
      <c r="I260" s="485"/>
      <c r="J260" s="485"/>
      <c r="K260" s="487" t="str">
        <f t="shared" si="10"/>
        <v xml:space="preserve">Data Element Group = PDC.File || Data Element Name = original_file_name || Definition = Original name of the file at the time of when submission || Data Type = string || Valid Values =  || Example Values =  || Required? = TRUE || Multiplicity =  || CDE Public ID = </v>
      </c>
    </row>
    <row r="261" spans="1:11" ht="58" hidden="1">
      <c r="A261" s="485" t="str">
        <f t="shared" si="11"/>
        <v>PDC.File.sha1</v>
      </c>
      <c r="B261" s="485" t="s">
        <v>8687</v>
      </c>
      <c r="C261" s="485" t="s">
        <v>8706</v>
      </c>
      <c r="D261" s="485" t="s">
        <v>8707</v>
      </c>
      <c r="E261" s="485" t="s">
        <v>5793</v>
      </c>
      <c r="F261" s="485"/>
      <c r="G261" s="485"/>
      <c r="H261" s="486" t="b">
        <v>0</v>
      </c>
      <c r="I261" s="485"/>
      <c r="J261" s="485"/>
      <c r="K261" s="487" t="str">
        <f t="shared" si="10"/>
        <v xml:space="preserve">Data Element Group = PDC.File || Data Element Name = sha1 || Definition = A 160-bit (20-byte) hash value derived from a file for the purpose of detecting errors which may have been introduced during its transmission or storage. || Data Type = string || Valid Values =  || Example Values =  || Required? = FALSE || Multiplicity =  || CDE Public ID = </v>
      </c>
    </row>
    <row r="262" spans="1:11" ht="409.5" hidden="1">
      <c r="A262" s="485" t="str">
        <f t="shared" si="11"/>
        <v>PDC.FollowUp.adverse_event</v>
      </c>
      <c r="B262" s="485" t="s">
        <v>8708</v>
      </c>
      <c r="C262" s="485" t="s">
        <v>7071</v>
      </c>
      <c r="D262" s="485" t="s">
        <v>7072</v>
      </c>
      <c r="E262" s="485" t="s">
        <v>8617</v>
      </c>
      <c r="F262" s="485" t="s">
        <v>7073</v>
      </c>
      <c r="G262" s="485"/>
      <c r="H262" s="486" t="b">
        <v>0</v>
      </c>
      <c r="I262" s="485"/>
      <c r="J262" s="321" t="s">
        <v>7075</v>
      </c>
      <c r="K262" s="487" t="str">
        <f t="shared" si="10"/>
        <v>Data Element Group = PDC.FollowUp || Data Element Name = adverse_event || Definition = Text that represents the Common Terminology Criteria for Adverse Events low level term name for an adverse event. || Data Type = Enumeration
 || Valid Values = 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 || Example Values =  || Required? = FALSE || Multiplicity =  || CDE Public ID = 3125302 - caDSR</v>
      </c>
    </row>
    <row r="263" spans="1:11" ht="130.5" hidden="1">
      <c r="A263" s="485" t="str">
        <f t="shared" si="11"/>
        <v>PDC.FollowUp.barretts_esophagus_goblet_cells_present</v>
      </c>
      <c r="B263" s="485" t="s">
        <v>8708</v>
      </c>
      <c r="C263" s="485" t="s">
        <v>7083</v>
      </c>
      <c r="D263" s="485" t="s">
        <v>7084</v>
      </c>
      <c r="E263" s="485" t="s">
        <v>8617</v>
      </c>
      <c r="F263" s="485" t="s">
        <v>6447</v>
      </c>
      <c r="G263" s="485"/>
      <c r="H263" s="486" t="b">
        <v>0</v>
      </c>
      <c r="I263" s="485"/>
      <c r="J263" s="494" t="s">
        <v>7085</v>
      </c>
      <c r="K263" s="487" t="str">
        <f t="shared" si="10"/>
        <v>Data Element Group = PDC.FollowUp || Data Element Name = barretts_esophagus_goblet_cells_present || Definition = The yes/no/unknown indicator used to describe whether goblet cells were determined to be present in a patient diagnosed with Barrett's esophagus. || Data Type = Enumeration
 || Valid Values = Yes
No
Unknown
Not Reported || Example Values =  || Required? = FALSE || Multiplicity =  || CDE Public ID = 3440216 - caDSR</v>
      </c>
    </row>
    <row r="264" spans="1:11" ht="58" hidden="1">
      <c r="A264" s="485" t="str">
        <f t="shared" si="11"/>
        <v>PDC.FollowUp.bmi</v>
      </c>
      <c r="B264" s="485" t="s">
        <v>8708</v>
      </c>
      <c r="C264" s="485" t="s">
        <v>7086</v>
      </c>
      <c r="D264" s="485" t="s">
        <v>7087</v>
      </c>
      <c r="E264" s="489" t="s">
        <v>5852</v>
      </c>
      <c r="F264" s="485"/>
      <c r="G264" s="485"/>
      <c r="H264" s="486" t="b">
        <v>0</v>
      </c>
      <c r="I264" s="485"/>
      <c r="J264" s="321" t="s">
        <v>7088</v>
      </c>
      <c r="K264" s="487" t="str">
        <f t="shared" si="10"/>
        <v>Data Element Group = PDC.FollowUp || Data Element Name = bmi || Definition = A calculated numerical quantity that represents an individual's weight to height ratio. || Data Type = integer || Valid Values =  || Example Values =  || Required? = FALSE || Multiplicity =  || CDE Public ID = 2006410 - caDSR</v>
      </c>
    </row>
    <row r="265" spans="1:11" ht="43.5" hidden="1">
      <c r="A265" s="485" t="str">
        <f t="shared" si="11"/>
        <v>PDC.FollowUp.Case</v>
      </c>
      <c r="B265" s="485" t="s">
        <v>8708</v>
      </c>
      <c r="C265" s="485" t="s">
        <v>5455</v>
      </c>
      <c r="D265" s="485" t="s">
        <v>8709</v>
      </c>
      <c r="E265" s="485" t="s">
        <v>8557</v>
      </c>
      <c r="F265" s="485"/>
      <c r="G265" s="485"/>
      <c r="H265" s="486" t="b">
        <v>1</v>
      </c>
      <c r="I265" s="485"/>
      <c r="J265" s="485"/>
      <c r="K265" s="487" t="str">
        <f t="shared" si="10"/>
        <v xml:space="preserve">Data Element Group = PDC.FollowUp || Data Element Name = Case || Definition = Follow-Up references the Case it is derived from. || Data Type = PDC.Case || Valid Values =  || Example Values =  || Required? = TRUE || Multiplicity =  || CDE Public ID = </v>
      </c>
    </row>
    <row r="266" spans="1:11" ht="58" hidden="1">
      <c r="A266" s="485" t="str">
        <f t="shared" si="11"/>
        <v>PDC.FollowUp.cause_of_response</v>
      </c>
      <c r="B266" s="485" t="s">
        <v>8708</v>
      </c>
      <c r="C266" s="485" t="s">
        <v>7092</v>
      </c>
      <c r="D266" s="485" t="s">
        <v>7093</v>
      </c>
      <c r="E266" s="485" t="s">
        <v>5793</v>
      </c>
      <c r="F266" s="485"/>
      <c r="G266" s="485"/>
      <c r="H266" s="486" t="b">
        <v>0</v>
      </c>
      <c r="I266" s="485"/>
      <c r="J266" s="321" t="s">
        <v>7094</v>
      </c>
      <c r="K266" s="487" t="str">
        <f t="shared" si="10"/>
        <v>Data Element Group = PDC.FollowUp || Data Element Name = cause_of_response || Definition = The text term used to describe the suspected cause or reason for the patient disease response. || Data Type = string || Valid Values =  || Example Values =  || Required? = FALSE || Multiplicity =  || CDE Public ID = 6161025 - caDSR</v>
      </c>
    </row>
    <row r="267" spans="1:11" ht="409.5" hidden="1">
      <c r="A267" s="485" t="str">
        <f t="shared" si="11"/>
        <v>PDC.FollowUp.comorbidity</v>
      </c>
      <c r="B267" s="485" t="s">
        <v>8708</v>
      </c>
      <c r="C267" s="485" t="s">
        <v>7100</v>
      </c>
      <c r="D267" s="485" t="s">
        <v>7101</v>
      </c>
      <c r="E267" s="485" t="s">
        <v>8617</v>
      </c>
      <c r="F267" s="485" t="s">
        <v>8710</v>
      </c>
      <c r="G267" s="485"/>
      <c r="H267" s="486" t="b">
        <v>0</v>
      </c>
      <c r="I267" s="485"/>
      <c r="J267" s="321" t="s">
        <v>7104</v>
      </c>
      <c r="K267" s="487" t="str">
        <f t="shared" si="10"/>
        <v>Data Element Group = PDC.FollowUp || Data Element Name = comorbidity || Definition = The text term used to describe a comorbidity disease, which coexists with the patient's malignant disease. || Data Type = Enumeration
 || Valid Values = Acute Renal Failure
Adenocarcinoma
Adrenocortical Insufficiency
Adenomatous Polyposis Coli
Allergies
Alpha-1 Antitrypsin
Anemia
Anxiety
Arrhythmia
Arthritis
Asthma
Atrial Fibrillation
Avascular Necrosis
Barrett's Esophagus
Basal Cell Carcinoma
Beckwith-Wiedemann
Behcet's Disease
Biliary Disorder
Blood Clots
Bone Fracture(s)
Bronchitis
Calcium Channel Blockers
Cancer
Cataracts
Celiac Disease
Cirrhosis, Unknown Etiology
Cerebrovascular Disease
Cholelithiasis
Chronic Renal Failure
Colon Polyps
Common Variable Immunodeficiency
Congestive Heart Failure (CHF)
Connective Tissue Disorder
COPD
Coronary Artery Disease
Crohn's Disease
Cryptogenic Organizing Pneumonia
Deep Vein Thrombosis / Thromboembolism
Denys-Drash Syndrome
Depression
Diabetes
Diabetes, Type II
Diabetic Neuropathy
Diet Controlled Diabetes
Diverticulitis
DVT/PE
Dyslipidemia
Epilepsy
Eczema
Epstein-Barr Virus
Familial Adenomatous Polyposis
Fanconi Anemia
Fibrosis
Gastroesophageal Reflux Disease
GERD
Glaucoma
Glycogen Storage Disease
Gout
Gonadal Dysfunction
Gorlin Syndrome
H. pylori Infection
Hashimoto's Thyroiditis
Headache
Heart Disease
Hemihypertrophy
Hemorrhagic Cystitis
Hepatitis
Hepatitis A Infection
Hepatitis B Infection
Hepatitis C Infection
Hepatitis, Chronic
Hereditary Non-polyposis Colon Cancer
Herpes
High Grade Liver Dysplastic Nodule
HIV / AIDS
Human Papillomavirus Infection
HUS/TTP
Hypercholesterolemia
Hypercalcemia
Hyperglycemia
Hyperlipidemia
Hypertension
Hypospadias
Hypothyroidism
Inflammatory Bowel Disease
Insulin Controlled Diabetes
Interstitial Pneumontis or ARDS
Intraductal Papillary Mucinous Neoplasm
Iron Overload
Ischemic Heart Disease
ITP
Joint Replacement
Kidney Disease
Liver Cirrhosis (Liver Disease)
Liver Toxicity (Non-Infectious)
Li-Fraumeni Syndrome
Low Grade Liver Dysplastic Nodule
Lupus
Lynch Syndrome
MAI
Myasthenia Gravis
Myocardial Infarction
Neuroendocrine Tumor
Nonalcoholic Steatohepatitis
Obesity
Organ transplant (site)
Osteoarthritis
Osteoporosis or Osteopenia
Other
Other Cancer Within 5 Years
Other Nonmalignant Systemic Disease
Other Pulmonary Complications
Pancreatitis
Pain (Various)
Peptic Ulcer (Ulcer)
Peripheral Neuropathy
Peripheral Vascular Disease
Peutz-Jeghers Disease
Pregnancy in Patient or Partner
Primary Sclerosing Cholangitis
Psoriasis
Pulmonary Fibrosis
Pulmonary Hemorrhage
Renal Failure (Requiring Dialysis)
Renal Dialysis
Renal Insufficiency
Rheumatologic Disease
Rheumatoid Arthritis
Rubinstein-Taybi Syndrome
Sarcoidosis
Seizure
Sleep apnea
Smoking
Steatosis
Stroke
Transient Ischemic Attack
Tuberculosis
Turcot Syndrome
Tyrosinemia
Ulcerative Colitis
Wagr Syndrome
Unknown
Not Reported
Chlamydia
Varicella Zoster Virus
Chronic Systemic Steroid Use
Herpes Zoster
Clonal Hematopoiesis
Syphilis
Autoimmune Lymphoproliferative Syndrome (ALPS)
Dermatomyosis
Gastritis
Polycystic Ovarian Syndrome (PCOS)
Abnormal Glucose Level
Sjogren's Syndrome
Metabolic Syndrome
Lymphocytic Meningitis
Cytomegalovirus (CMV)
Ataxia-telangiectasia
Staphylococcus aureus
Malaria
Cryptococcal Meningitis
Chronic Fatigue Syndrome
Treponema pallidum
Mycobacterium avium Complex
Bacteroides fragilis
Pneumocystis Pneumonia
Shingles
Fibromyalgia || Example Values =  || Required? = FALSE || Multiplicity =  || CDE Public ID = 2970715 - caDSR</v>
      </c>
    </row>
    <row r="268" spans="1:11" ht="72.5" hidden="1">
      <c r="A268" s="485" t="str">
        <f t="shared" si="11"/>
        <v>PDC.FollowUp.comorbidity_method_of_diagnosis</v>
      </c>
      <c r="B268" s="485" t="s">
        <v>8708</v>
      </c>
      <c r="C268" s="485" t="s">
        <v>7105</v>
      </c>
      <c r="D268" s="485" t="s">
        <v>7106</v>
      </c>
      <c r="E268" s="485" t="s">
        <v>8617</v>
      </c>
      <c r="F268" s="485"/>
      <c r="G268" s="485"/>
      <c r="H268" s="486" t="b">
        <v>0</v>
      </c>
      <c r="I268" s="485"/>
      <c r="J268" s="321" t="s">
        <v>7109</v>
      </c>
      <c r="K268" s="487" t="str">
        <f t="shared" si="10"/>
        <v>Data Element Group = PDC.FollowUp || Data Element Name = comorbidity_method_of_diagnosis || Definition = The text term used to describe the method used to diagnose the patient's comorbidity disease. || Data Type = Enumeration
 || Valid Values =  || Example Values =  || Required? = FALSE || Multiplicity =  || CDE Public ID = 6142386 - caDSR</v>
      </c>
    </row>
    <row r="269" spans="1:11" ht="58" hidden="1">
      <c r="A269" s="485" t="str">
        <f t="shared" si="11"/>
        <v>PDC.FollowUp.days_to_adverse_event</v>
      </c>
      <c r="B269" s="485" t="s">
        <v>8708</v>
      </c>
      <c r="C269" s="485" t="s">
        <v>7110</v>
      </c>
      <c r="D269" s="485" t="s">
        <v>7111</v>
      </c>
      <c r="E269" s="485" t="s">
        <v>5852</v>
      </c>
      <c r="F269" s="485"/>
      <c r="G269" s="485"/>
      <c r="H269" s="486" t="b">
        <v>0</v>
      </c>
      <c r="I269" s="485"/>
      <c r="J269" s="321" t="s">
        <v>7112</v>
      </c>
      <c r="K269" s="487" t="str">
        <f t="shared" si="10"/>
        <v>Data Element Group = PDC.FollowUp || Data Element Name = days_to_adverse_event || Definition = Number of days between the date used for index and the date of the patient's adverse event. || Data Type = integer || Valid Values =  || Example Values =  || Required? = FALSE || Multiplicity =  || CDE Public ID = 6154728 - caDSR</v>
      </c>
    </row>
    <row r="270" spans="1:11" ht="58" hidden="1">
      <c r="A270" s="485" t="str">
        <f t="shared" si="11"/>
        <v>PDC.FollowUp.days_to_comorbidity</v>
      </c>
      <c r="B270" s="485" t="s">
        <v>8708</v>
      </c>
      <c r="C270" s="485" t="s">
        <v>7113</v>
      </c>
      <c r="D270" s="485" t="s">
        <v>8711</v>
      </c>
      <c r="E270" s="485" t="s">
        <v>5852</v>
      </c>
      <c r="F270" s="485"/>
      <c r="G270" s="485"/>
      <c r="H270" s="486" t="b">
        <v>0</v>
      </c>
      <c r="I270" s="485"/>
      <c r="J270" s="321" t="s">
        <v>7114</v>
      </c>
      <c r="K270" s="487" t="str">
        <f t="shared" si="10"/>
        <v>Data Element Group = PDC.FollowUp || Data Element Name = days_to_comorbidity || Definition = Number of days between the date used for index and the date the patient was diagnosed with a comorbidity. || Data Type = integer || Valid Values =  || Example Values =  || Required? = FALSE || Multiplicity =  || CDE Public ID = 6154729 - caDSR</v>
      </c>
    </row>
    <row r="271" spans="1:11" ht="58" hidden="1">
      <c r="A271" s="485" t="str">
        <f t="shared" si="11"/>
        <v>PDC.FollowUp.days_to_follow_up</v>
      </c>
      <c r="B271" s="485" t="s">
        <v>8708</v>
      </c>
      <c r="C271" s="485" t="s">
        <v>7115</v>
      </c>
      <c r="D271" s="485" t="s">
        <v>7116</v>
      </c>
      <c r="E271" s="485" t="s">
        <v>5852</v>
      </c>
      <c r="F271" s="485"/>
      <c r="G271" s="485"/>
      <c r="H271" s="486" t="b">
        <v>1</v>
      </c>
      <c r="I271" s="485"/>
      <c r="J271" s="321" t="s">
        <v>7117</v>
      </c>
      <c r="K271" s="487" t="str">
        <f t="shared" si="10"/>
        <v>Data Element Group = PDC.FollowUp || Data Element Name = days_to_follow_up || Definition = Number of days between the date used for index and the date of the patient's last follow-up appointment or contact. || Data Type = integer || Valid Values =  || Example Values =  || Required? = TRUE || Multiplicity =  || CDE Public ID = 6154727 - caDSR</v>
      </c>
    </row>
    <row r="272" spans="1:11" ht="58" hidden="1">
      <c r="A272" s="485" t="str">
        <f t="shared" si="11"/>
        <v>PDC.FollowUp.days_to_progression_free</v>
      </c>
      <c r="B272" s="485" t="s">
        <v>8708</v>
      </c>
      <c r="C272" s="485" t="s">
        <v>7123</v>
      </c>
      <c r="D272" s="485" t="s">
        <v>7124</v>
      </c>
      <c r="E272" s="485" t="s">
        <v>5852</v>
      </c>
      <c r="F272" s="485"/>
      <c r="G272" s="485"/>
      <c r="H272" s="486" t="b">
        <v>0</v>
      </c>
      <c r="I272" s="485"/>
      <c r="J272" s="485" t="s">
        <v>8517</v>
      </c>
      <c r="K272" s="487" t="str">
        <f t="shared" si="10"/>
        <v>Data Element Group = PDC.FollowUp || Data Element Name = days_to_progression_free || Definition = Number of days between the date used for index and the date the patient's disease was formally confirmed as progression-free. || Data Type = integer || Valid Values =  || Example Values =  || Required? = FALSE || Multiplicity =  || CDE Public ID = -</v>
      </c>
    </row>
    <row r="273" spans="1:11" ht="58" hidden="1">
      <c r="A273" s="485" t="str">
        <f t="shared" si="11"/>
        <v>PDC.FollowUp.days_to_recurrence</v>
      </c>
      <c r="B273" s="485" t="s">
        <v>8708</v>
      </c>
      <c r="C273" s="485" t="s">
        <v>6225</v>
      </c>
      <c r="D273" s="485" t="s">
        <v>6680</v>
      </c>
      <c r="E273" s="485" t="s">
        <v>5852</v>
      </c>
      <c r="F273" s="485"/>
      <c r="G273" s="485"/>
      <c r="H273" s="486" t="b">
        <v>0</v>
      </c>
      <c r="I273" s="485"/>
      <c r="J273" s="321" t="s">
        <v>6681</v>
      </c>
      <c r="K273" s="487" t="str">
        <f t="shared" si="10"/>
        <v>Data Element Group = PDC.FollowUp || Data Element Name = days_to_recurrence || Definition = Number of days between the date used for index and the date the patient's disease recurred. || Data Type = integer || Valid Values =  || Example Values =  || Required? = FALSE || Multiplicity =  || CDE Public ID = 6154731 - caDSR</v>
      </c>
    </row>
    <row r="274" spans="1:11" ht="72.5" hidden="1">
      <c r="A274" s="485" t="str">
        <f t="shared" si="11"/>
        <v>PDC.FollowUp.diabetes_treatment_type</v>
      </c>
      <c r="B274" s="485" t="s">
        <v>8708</v>
      </c>
      <c r="C274" s="485" t="s">
        <v>7126</v>
      </c>
      <c r="D274" s="485" t="s">
        <v>7127</v>
      </c>
      <c r="E274" s="485" t="s">
        <v>8617</v>
      </c>
      <c r="F274" s="485"/>
      <c r="G274" s="485"/>
      <c r="H274" s="486" t="b">
        <v>0</v>
      </c>
      <c r="I274" s="485"/>
      <c r="J274" s="321" t="s">
        <v>7130</v>
      </c>
      <c r="K274" s="487" t="str">
        <f t="shared" si="10"/>
        <v>Data Element Group = PDC.FollowUp || Data Element Name = diabetes_treatment_type || Definition = Text term used to describe the types of treatment used to manage diabetes. || Data Type = Enumeration
 || Valid Values =  || Example Values =  || Required? = FALSE || Multiplicity =  || CDE Public ID = 3587247 - caDSR</v>
      </c>
    </row>
    <row r="275" spans="1:11" ht="43.5" hidden="1">
      <c r="A275" s="485" t="str">
        <f t="shared" si="11"/>
        <v>PDC.FollowUp.Diagnosis</v>
      </c>
      <c r="B275" s="485" t="s">
        <v>8708</v>
      </c>
      <c r="C275" s="485" t="s">
        <v>5457</v>
      </c>
      <c r="D275" s="485" t="s">
        <v>8712</v>
      </c>
      <c r="E275" s="485" t="s">
        <v>8594</v>
      </c>
      <c r="F275" s="485"/>
      <c r="G275" s="485"/>
      <c r="H275" s="486" t="b">
        <v>0</v>
      </c>
      <c r="I275" s="485"/>
      <c r="J275" s="485"/>
      <c r="K275" s="487" t="str">
        <f t="shared" si="10"/>
        <v xml:space="preserve">Data Element Group = PDC.FollowUp || Data Element Name = Diagnosis || Definition = Follow-Up references the Diagnosis it is derived from. || Data Type = PDC.Diagnosis || Valid Values =  || Example Values =  || Required? = FALSE || Multiplicity =  || CDE Public ID = </v>
      </c>
    </row>
    <row r="276" spans="1:11" ht="72.5" hidden="1">
      <c r="A276" s="485" t="str">
        <f t="shared" si="11"/>
        <v>PDC.FollowUp.disease_response</v>
      </c>
      <c r="B276" s="485" t="s">
        <v>8708</v>
      </c>
      <c r="C276" s="485" t="s">
        <v>7131</v>
      </c>
      <c r="D276" s="485" t="s">
        <v>7132</v>
      </c>
      <c r="E276" s="485" t="s">
        <v>8617</v>
      </c>
      <c r="F276" s="485"/>
      <c r="G276" s="485"/>
      <c r="H276" s="486" t="b">
        <v>0</v>
      </c>
      <c r="I276" s="485"/>
      <c r="J276" s="321" t="s">
        <v>7135</v>
      </c>
      <c r="K276" s="487" t="str">
        <f t="shared" si="10"/>
        <v>Data Element Group = PDC.FollowUp || Data Element Name = disease_response || Definition = Code assigned to describe the patient's response or outcome to the disease. || Data Type = Enumeration
 || Valid Values =  || Example Values =  || Required? = FALSE || Multiplicity =  || CDE Public ID = 5750671 - caDSR</v>
      </c>
    </row>
    <row r="277" spans="1:11" ht="58" hidden="1">
      <c r="A277" s="485" t="str">
        <f t="shared" si="11"/>
        <v>PDC.FollowUp.dlco_ref_predictive_percent</v>
      </c>
      <c r="B277" s="485" t="s">
        <v>8708</v>
      </c>
      <c r="C277" s="485" t="s">
        <v>7136</v>
      </c>
      <c r="D277" s="485" t="s">
        <v>7137</v>
      </c>
      <c r="E277" s="489" t="s">
        <v>5852</v>
      </c>
      <c r="F277" s="485"/>
      <c r="G277" s="485"/>
      <c r="H277" s="486" t="b">
        <v>0</v>
      </c>
      <c r="I277" s="485"/>
      <c r="J277" s="321" t="s">
        <v>7138</v>
      </c>
      <c r="K277" s="487" t="str">
        <f t="shared" si="10"/>
        <v>Data Element Group = PDC.FollowUp || Data Element Name = dlco_ref_predictive_percent || Definition = The value, as a percentage of predicted lung volume, measuring the amount of carbon monoxide detected in a patient's lungs. || Data Type = integer || Valid Values =  || Example Values =  || Required? = FALSE || Multiplicity =  || CDE Public ID = 2180255 - caDSR</v>
      </c>
    </row>
    <row r="278" spans="1:11" ht="72.5" hidden="1">
      <c r="A278" s="485" t="str">
        <f t="shared" si="11"/>
        <v>PDC.FollowUp.ecog_performance_status</v>
      </c>
      <c r="B278" s="485" t="s">
        <v>8708</v>
      </c>
      <c r="C278" s="485" t="s">
        <v>5862</v>
      </c>
      <c r="D278" s="485" t="s">
        <v>7139</v>
      </c>
      <c r="E278" s="485" t="s">
        <v>8617</v>
      </c>
      <c r="F278" s="485"/>
      <c r="G278" s="485"/>
      <c r="H278" s="486" t="b">
        <v>0</v>
      </c>
      <c r="I278" s="485"/>
      <c r="J278" s="321" t="s">
        <v>7141</v>
      </c>
      <c r="K278" s="487" t="str">
        <f t="shared" si="10"/>
        <v>Data Element Group = PDC.FollowUp || Data Element Name = ecog_performance_status || Definition = The ECOG functional performance status of the patient/participant. || Data Type = Enumeration
 || Valid Values =  || Example Values =  || Required? = FALSE || Multiplicity =  || CDE Public ID = 88 - caDSR</v>
      </c>
    </row>
    <row r="279" spans="1:11" ht="188.5" hidden="1">
      <c r="A279" s="485" t="str">
        <f t="shared" si="11"/>
        <v>PDC.FollowUp.ENTITY</v>
      </c>
      <c r="B279" s="485" t="s">
        <v>8708</v>
      </c>
      <c r="C279" s="485" t="s">
        <v>781</v>
      </c>
      <c r="D279" s="485" t="s">
        <v>8713</v>
      </c>
      <c r="E279" s="485"/>
      <c r="F279" s="485"/>
      <c r="G279" s="485"/>
      <c r="H279" s="486"/>
      <c r="I279" s="485"/>
      <c r="J279" s="485"/>
      <c r="K279" s="487" t="str">
        <f t="shared" si="10"/>
        <v xml:space="preserve">Data Element Group = PDC.FollowUp || Data Element Name = ENTITY || Definition =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 Data Type =  || Valid Values =  || Example Values =  || Required? =  || Multiplicity =  || CDE Public ID = </v>
      </c>
    </row>
    <row r="280" spans="1:11" ht="43.5" hidden="1">
      <c r="A280" s="485" t="str">
        <f t="shared" si="11"/>
        <v>PDC.FollowUp.ENTITY</v>
      </c>
      <c r="B280" s="485" t="s">
        <v>8708</v>
      </c>
      <c r="C280" s="485" t="s">
        <v>781</v>
      </c>
      <c r="D280" s="485" t="s">
        <v>8491</v>
      </c>
      <c r="E280" s="485"/>
      <c r="F280" s="485"/>
      <c r="G280" s="485"/>
      <c r="H280" s="486"/>
      <c r="I280" s="485"/>
      <c r="J280" s="485"/>
      <c r="K280" s="487" t="str">
        <f t="shared" si="10"/>
        <v xml:space="preserve">Data Element Group = PDC.FollowUp || Data Element Name = ENTITY || Definition = Record of a patient's background regarding cancer events of blood relatives. || Data Type =  || Valid Values =  || Example Values =  || Required? =  || Multiplicity =  || CDE Public ID = </v>
      </c>
    </row>
    <row r="281" spans="1:11" ht="72.5" hidden="1">
      <c r="A281" s="485" t="str">
        <f t="shared" si="11"/>
        <v>PDC.FollowUp.fev1_fvc_post_bronch_percent</v>
      </c>
      <c r="B281" s="485" t="s">
        <v>8708</v>
      </c>
      <c r="C281" s="485" t="s">
        <v>7150</v>
      </c>
      <c r="D281" s="485" t="s">
        <v>7151</v>
      </c>
      <c r="E281" s="489" t="s">
        <v>5852</v>
      </c>
      <c r="F281" s="485"/>
      <c r="G281" s="485"/>
      <c r="H281" s="486" t="b">
        <v>0</v>
      </c>
      <c r="I281" s="485"/>
      <c r="J281" s="321" t="s">
        <v>7158</v>
      </c>
      <c r="K281" s="487" t="str">
        <f t="shared" si="10"/>
        <v>Data Element Group = PDC.FollowUp || Data Element Name = fev1_fvc_post_bronch_percent || Definition = Percentage value to represent result of Forced Expiratory Volume in 1 second (FEV1) divided by the Forced Vital Capacity (FVC) post-bronchodilator. || Data Type = integer || Valid Values =  || Example Values =  || Required? = FALSE || Multiplicity =  || CDE Public ID = 3302948 - caDSR</v>
      </c>
    </row>
    <row r="282" spans="1:11" ht="58" hidden="1">
      <c r="A282" s="485" t="str">
        <f t="shared" si="11"/>
        <v>PDC.FollowUp.fev1_fvc_pre_bronch_percent</v>
      </c>
      <c r="B282" s="485" t="s">
        <v>8708</v>
      </c>
      <c r="C282" s="485" t="s">
        <v>7153</v>
      </c>
      <c r="D282" s="485" t="s">
        <v>7154</v>
      </c>
      <c r="E282" s="489" t="s">
        <v>5852</v>
      </c>
      <c r="F282" s="485"/>
      <c r="G282" s="485"/>
      <c r="H282" s="486" t="b">
        <v>0</v>
      </c>
      <c r="I282" s="485"/>
      <c r="J282" s="321" t="s">
        <v>7155</v>
      </c>
      <c r="K282" s="487" t="str">
        <f t="shared" si="10"/>
        <v>Data Element Group = PDC.FollowUp || Data Element Name = fev1_fvc_pre_bronch_percent || Definition = Percentage value to represent result of Forced Expiratory Volume in 1 second (FEV1) divided by the Forced Vital Capacity (FVC) pre-bronchodilator. || Data Type = integer || Valid Values =  || Example Values =  || Required? = FALSE || Multiplicity =  || CDE Public ID = 3302955 - caDSR</v>
      </c>
    </row>
    <row r="283" spans="1:11" ht="72.5" hidden="1">
      <c r="A283" s="485" t="str">
        <f t="shared" si="11"/>
        <v>PDC.FollowUp.fev1_ref_post_bronch_percent</v>
      </c>
      <c r="B283" s="485" t="s">
        <v>8708</v>
      </c>
      <c r="C283" s="485" t="s">
        <v>7156</v>
      </c>
      <c r="D283" s="485" t="s">
        <v>7157</v>
      </c>
      <c r="E283" s="489" t="s">
        <v>5852</v>
      </c>
      <c r="F283" s="485"/>
      <c r="G283" s="485"/>
      <c r="H283" s="486" t="b">
        <v>0</v>
      </c>
      <c r="I283" s="485"/>
      <c r="J283" s="321" t="s">
        <v>7158</v>
      </c>
      <c r="K283" s="487" t="str">
        <f t="shared" si="10"/>
        <v>Data Element Group = PDC.FollowUp || Data Element Name = fev1_ref_post_bronch_percent || Definition = The percentage comparison to a normal value reference range of the volume of air that a patient can forcibly exhale from the lungs in one second post-bronchodilator. || Data Type = integer || Valid Values =  || Example Values =  || Required? = FALSE || Multiplicity =  || CDE Public ID = 3302948 - caDSR</v>
      </c>
    </row>
    <row r="284" spans="1:11" ht="72.5" hidden="1">
      <c r="A284" s="485" t="str">
        <f t="shared" si="11"/>
        <v>PDC.FollowUp.fev1_ref_pre_bronch_percent</v>
      </c>
      <c r="B284" s="485" t="s">
        <v>8708</v>
      </c>
      <c r="C284" s="485" t="s">
        <v>7159</v>
      </c>
      <c r="D284" s="485" t="s">
        <v>7160</v>
      </c>
      <c r="E284" s="489" t="s">
        <v>5852</v>
      </c>
      <c r="F284" s="485"/>
      <c r="G284" s="485"/>
      <c r="H284" s="486" t="b">
        <v>0</v>
      </c>
      <c r="I284" s="485"/>
      <c r="J284" s="321" t="s">
        <v>7161</v>
      </c>
      <c r="K284" s="487" t="str">
        <f t="shared" si="10"/>
        <v>Data Element Group = PDC.FollowUp || Data Element Name = fev1_ref_pre_bronch_percent || Definition = The percentage comparison to a normal value reference range of the volume of air that a patient can forcibly exhale from the lungs in one second pre-bronchodilator. || Data Type = integer || Valid Values =  || Example Values =  || Required? = FALSE || Multiplicity =  || CDE Public ID = 3302947 - caDSR</v>
      </c>
    </row>
    <row r="285" spans="1:11" ht="43.5" hidden="1">
      <c r="A285" s="485" t="str">
        <f t="shared" si="11"/>
        <v>PDC.FollowUp.height</v>
      </c>
      <c r="B285" s="485" t="s">
        <v>8708</v>
      </c>
      <c r="C285" s="485" t="s">
        <v>7164</v>
      </c>
      <c r="D285" s="485" t="s">
        <v>7165</v>
      </c>
      <c r="E285" s="489" t="s">
        <v>5852</v>
      </c>
      <c r="F285" s="485"/>
      <c r="G285" s="485"/>
      <c r="H285" s="486" t="b">
        <v>0</v>
      </c>
      <c r="I285" s="485"/>
      <c r="J285" s="321" t="s">
        <v>7166</v>
      </c>
      <c r="K285" s="487" t="str">
        <f t="shared" si="10"/>
        <v>Data Element Group = PDC.FollowUp || Data Element Name = height || Definition = The height of the patient in centimeters. || Data Type = integer || Valid Values =  || Example Values =  || Required? = FALSE || Multiplicity =  || CDE Public ID = 649 - caDSR</v>
      </c>
    </row>
    <row r="286" spans="1:11" ht="130.5" hidden="1">
      <c r="A286" s="485" t="str">
        <f t="shared" si="11"/>
        <v>PDC.FollowUp.hepatitis_sustained_virological_response</v>
      </c>
      <c r="B286" s="485" t="s">
        <v>8708</v>
      </c>
      <c r="C286" s="485" t="s">
        <v>7167</v>
      </c>
      <c r="D286" s="485" t="s">
        <v>7168</v>
      </c>
      <c r="E286" s="485" t="s">
        <v>8617</v>
      </c>
      <c r="F286" s="485" t="s">
        <v>6447</v>
      </c>
      <c r="G286" s="485"/>
      <c r="H286" s="486" t="b">
        <v>0</v>
      </c>
      <c r="I286" s="485"/>
      <c r="J286" s="321" t="s">
        <v>7169</v>
      </c>
      <c r="K286" s="487" t="str">
        <f t="shared" si="10"/>
        <v>Data Element Group = PDC.FollowUp || Data Element Name = hepatitis_sustained_virological_response || Definition = The yes/no/unknown indicator used to describe whether the patient received treatment for a risk factor the patient had at the time of or prior to their diagnosis. || Data Type = Enumeration
 || Valid Values = Yes
No
Unknown
Not Reported || Example Values =  || Required? = FALSE || Multiplicity =  || CDE Public ID = 6423783 - caDSR</v>
      </c>
    </row>
    <row r="287" spans="1:11" ht="391.5" hidden="1">
      <c r="A287" s="485" t="str">
        <f t="shared" si="11"/>
        <v>PDC.FollowUp.hpv_positive_type</v>
      </c>
      <c r="B287" s="485" t="s">
        <v>8708</v>
      </c>
      <c r="C287" s="485" t="s">
        <v>7186</v>
      </c>
      <c r="D287" s="485" t="s">
        <v>7187</v>
      </c>
      <c r="E287" s="485" t="s">
        <v>8617</v>
      </c>
      <c r="F287" s="485" t="s">
        <v>7188</v>
      </c>
      <c r="G287" s="485"/>
      <c r="H287" s="486" t="b">
        <v>0</v>
      </c>
      <c r="I287" s="485"/>
      <c r="J287" s="321" t="s">
        <v>7190</v>
      </c>
      <c r="K287" s="487" t="str">
        <f t="shared" si="10"/>
        <v>Data Element Group = PDC.FollowUp || Data Element Name = hpv_positive_type || Definition = Text classification to represent the strain or type of human papillomavirus identified in an individual. || Data Type = Enumeration
 || Valid Values = 16
18
26
31
33
35
39
45
51
52
53
56
58
59
63
66
68
70
73
82
Other
Unknown
Not Reported || Example Values =  || Required? = FALSE || Multiplicity =  || CDE Public ID = 2922649 - caDSR</v>
      </c>
    </row>
    <row r="288" spans="1:11" ht="29" hidden="1">
      <c r="A288" s="485" t="str">
        <f t="shared" si="11"/>
        <v>PDC.FollowUp.id</v>
      </c>
      <c r="B288" s="485" t="s">
        <v>8708</v>
      </c>
      <c r="C288" s="485" t="s">
        <v>6384</v>
      </c>
      <c r="D288" s="485"/>
      <c r="E288" s="485"/>
      <c r="F288" s="485"/>
      <c r="G288" s="485"/>
      <c r="H288" s="486"/>
      <c r="I288" s="485"/>
      <c r="J288" s="485"/>
      <c r="K288" s="487" t="str">
        <f t="shared" si="10"/>
        <v xml:space="preserve">Data Element Group = PDC.FollowUp || Data Element Name = id || Definition =  || Data Type =  || Valid Values =  || Example Values =  || Required? =  || Multiplicity =  || CDE Public ID = </v>
      </c>
    </row>
    <row r="289" spans="1:11" ht="246.5" hidden="1">
      <c r="A289" s="485" t="str">
        <f t="shared" si="11"/>
        <v>PDC.FollowUp.karnofsky_performance_status</v>
      </c>
      <c r="B289" s="485" t="s">
        <v>8708</v>
      </c>
      <c r="C289" s="485" t="s">
        <v>7206</v>
      </c>
      <c r="D289" s="485" t="s">
        <v>7207</v>
      </c>
      <c r="E289" s="485" t="s">
        <v>8617</v>
      </c>
      <c r="F289" s="485" t="s">
        <v>7208</v>
      </c>
      <c r="G289" s="485"/>
      <c r="H289" s="486" t="b">
        <v>0</v>
      </c>
      <c r="I289" s="485"/>
      <c r="J289" s="321" t="s">
        <v>7210</v>
      </c>
      <c r="K289" s="487" t="str">
        <f t="shared" si="10"/>
        <v>Data Element Group = PDC.FollowUp || Data Element Name = karnofsky_performance_status || Definition = Text term used to describe the classification used of the functional capabilities of a person. || Data Type = Enumeration
 || Valid Values = 0
10
20
30
40
50
60
70
80
90
100
Unknown
Not Reported || Example Values =  || Required? = FALSE || Multiplicity =  || CDE Public ID = 2003853 - caDSR</v>
      </c>
    </row>
    <row r="290" spans="1:11" ht="116" hidden="1">
      <c r="A290" s="485" t="str">
        <f t="shared" si="11"/>
        <v>PDC.FollowUp.menopause_status</v>
      </c>
      <c r="B290" s="485" t="s">
        <v>8708</v>
      </c>
      <c r="C290" s="485" t="s">
        <v>7211</v>
      </c>
      <c r="D290" s="485" t="s">
        <v>7212</v>
      </c>
      <c r="E290" s="485" t="s">
        <v>8617</v>
      </c>
      <c r="F290" s="485" t="s">
        <v>7213</v>
      </c>
      <c r="G290" s="485"/>
      <c r="H290" s="486" t="b">
        <v>0</v>
      </c>
      <c r="I290" s="485"/>
      <c r="J290" s="321" t="s">
        <v>7215</v>
      </c>
      <c r="K290" s="487" t="str">
        <f t="shared" si="10"/>
        <v>Data Element Group = PDC.FollowUp || Data Element Name = menopause_status || Definition = Text term used to describe the patient's menopause status. || Data Type = Enumeration
 || Valid Values = Premenopausal
Perimenopausal
Postmenopausal
Unknown
Not Reported || Example Values =  || Required? = FALSE || Multiplicity =  || CDE Public ID = 2434914 - caDSR</v>
      </c>
    </row>
    <row r="291" spans="1:11" ht="58" hidden="1">
      <c r="A291" s="485" t="str">
        <f t="shared" si="11"/>
        <v>PDC.FollowUp.pancreatitis_onset_year</v>
      </c>
      <c r="B291" s="485" t="s">
        <v>8708</v>
      </c>
      <c r="C291" s="485" t="s">
        <v>7218</v>
      </c>
      <c r="D291" s="485" t="s">
        <v>7219</v>
      </c>
      <c r="E291" s="485" t="s">
        <v>5852</v>
      </c>
      <c r="F291" s="485"/>
      <c r="G291" s="485"/>
      <c r="H291" s="486" t="b">
        <v>0</v>
      </c>
      <c r="I291" s="485"/>
      <c r="J291" s="321" t="s">
        <v>7220</v>
      </c>
      <c r="K291" s="487" t="str">
        <f t="shared" si="10"/>
        <v>Data Element Group = PDC.FollowUp || Data Element Name = pancreatitis_onset_year || Definition = Numeric value to represent the year that the patient was diagnosed with clinical chronic pancreatitis. || Data Type = integer || Valid Values =  || Example Values =  || Required? = FALSE || Multiplicity =  || CDE Public ID = 3457763 - caDSR</v>
      </c>
    </row>
    <row r="292" spans="1:11" ht="116" hidden="1">
      <c r="A292" s="485" t="str">
        <f t="shared" si="11"/>
        <v>PDC.FollowUp.progression_or_recurrence</v>
      </c>
      <c r="B292" s="485" t="s">
        <v>8708</v>
      </c>
      <c r="C292" s="485" t="s">
        <v>6223</v>
      </c>
      <c r="D292" s="485" t="s">
        <v>6224</v>
      </c>
      <c r="E292" s="485" t="s">
        <v>8617</v>
      </c>
      <c r="F292" s="485" t="s">
        <v>6447</v>
      </c>
      <c r="G292" s="485"/>
      <c r="H292" s="486" t="b">
        <v>0</v>
      </c>
      <c r="I292" s="485"/>
      <c r="J292" s="321" t="s">
        <v>6881</v>
      </c>
      <c r="K292" s="487" t="str">
        <f t="shared" si="10"/>
        <v>Data Element Group = PDC.FollowUp || Data Element Name = progression_or_recurrence || Definition = Yes/No/Unknown indicator to identify whether a patient has had a new tumor event after initial treatment. || Data Type = Enumeration
 || Valid Values = Yes
No
Unknown
Not Reported || Example Values =  || Required? = FALSE || Multiplicity =  || CDE Public ID = 3121376 - caDSR</v>
      </c>
    </row>
    <row r="293" spans="1:11" ht="409.5" hidden="1">
      <c r="A293" s="485" t="str">
        <f t="shared" si="11"/>
        <v>PDC.FollowUp.progression_or_recurrence_anatomic_site</v>
      </c>
      <c r="B293" s="485" t="s">
        <v>8708</v>
      </c>
      <c r="C293" s="485" t="s">
        <v>7227</v>
      </c>
      <c r="D293" s="485" t="s">
        <v>7228</v>
      </c>
      <c r="E293" s="485" t="s">
        <v>8617</v>
      </c>
      <c r="F293" s="485" t="s">
        <v>8714</v>
      </c>
      <c r="G293" s="485"/>
      <c r="H293" s="486" t="b">
        <v>0</v>
      </c>
      <c r="I293" s="485"/>
      <c r="J293" s="321" t="s">
        <v>7231</v>
      </c>
      <c r="K293" s="487" t="str">
        <f t="shared" si="10"/>
        <v>Data Element Group = PDC.FollowUp || Data Element Name = progression_or_recurrence_anatomic_site || Definition = The text term used to describe the anatomic site of the progressive or recurrent disease. || Data Type = Enumeration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 Example Values =  || Required? = FALSE || Multiplicity =  || CDE Public ID = 6161026 - caDSR</v>
      </c>
    </row>
    <row r="294" spans="1:11" ht="145" hidden="1">
      <c r="A294" s="485" t="str">
        <f t="shared" si="11"/>
        <v>PDC.FollowUp.progression_or_recurrence_type</v>
      </c>
      <c r="B294" s="485" t="s">
        <v>8708</v>
      </c>
      <c r="C294" s="485" t="s">
        <v>7232</v>
      </c>
      <c r="D294" s="485" t="s">
        <v>7233</v>
      </c>
      <c r="E294" s="485" t="s">
        <v>8617</v>
      </c>
      <c r="F294" s="485" t="s">
        <v>7234</v>
      </c>
      <c r="G294" s="485"/>
      <c r="H294" s="486" t="b">
        <v>0</v>
      </c>
      <c r="I294" s="485"/>
      <c r="J294" s="321" t="s">
        <v>7236</v>
      </c>
      <c r="K294" s="487" t="str">
        <f t="shared" si="10"/>
        <v>Data Element Group = PDC.FollowUp || Data Element Name = progression_or_recurrence_type || Definition = The text term used to describe the type of progressive or recurrent disease or relapsed disease. || Data Type = Enumeration
 || Valid Values = Biochemical
Distant
Local
Regional
Unknown
Not Reported || Example Values =  || Required? = FALSE || Multiplicity =  || CDE Public ID = 6142385 - caDSR</v>
      </c>
    </row>
    <row r="295" spans="1:11" ht="29" hidden="1">
      <c r="A295" s="485" t="str">
        <f t="shared" si="11"/>
        <v>PDC.FollowUp.project_id</v>
      </c>
      <c r="B295" s="485" t="s">
        <v>8708</v>
      </c>
      <c r="C295" s="485" t="s">
        <v>6394</v>
      </c>
      <c r="D295" s="485"/>
      <c r="E295" s="485"/>
      <c r="F295" s="485"/>
      <c r="G295" s="485"/>
      <c r="H295" s="486"/>
      <c r="I295" s="485"/>
      <c r="J295" s="485"/>
      <c r="K295" s="487" t="str">
        <f t="shared" si="10"/>
        <v xml:space="preserve">Data Element Group = PDC.FollowUp || Data Element Name = project_id || Definition =  || Data Type =  || Valid Values =  || Example Values =  || Required? =  || Multiplicity =  || CDE Public ID = </v>
      </c>
    </row>
    <row r="296" spans="1:11" ht="188.5" hidden="1">
      <c r="A296" s="485" t="str">
        <f t="shared" si="11"/>
        <v>PDC.FollowUp.reflux_treatment_type</v>
      </c>
      <c r="B296" s="485" t="s">
        <v>8708</v>
      </c>
      <c r="C296" s="485" t="s">
        <v>7241</v>
      </c>
      <c r="D296" s="485" t="s">
        <v>7242</v>
      </c>
      <c r="E296" s="485" t="s">
        <v>8617</v>
      </c>
      <c r="F296" s="485" t="s">
        <v>8715</v>
      </c>
      <c r="G296" s="485"/>
      <c r="H296" s="486" t="b">
        <v>0</v>
      </c>
      <c r="I296" s="485"/>
      <c r="J296" s="321" t="s">
        <v>7245</v>
      </c>
      <c r="K296" s="487" t="str">
        <f t="shared" si="10"/>
        <v>Data Element Group = PDC.FollowUp || Data Element Name = reflux_treatment_type || Definition = Text term used to describe the types of treatment used to manage gastroesophageal reflux disease (GERD). || Data Type = Enumeration
 || Valid Values = Antacids
H2 Blockers
Medically Treated
No Treatment
Not Applicable
Not Reported
Proton Pump Inhibitors
Surgically Treated
Unknown || Example Values =  || Required? = FALSE || Multiplicity =  || CDE Public ID = 3440206 - caDSR</v>
      </c>
    </row>
    <row r="297" spans="1:11" ht="409.5" hidden="1">
      <c r="A297" s="485" t="str">
        <f t="shared" si="11"/>
        <v>PDC.FollowUp.risk_factor</v>
      </c>
      <c r="B297" s="485" t="s">
        <v>8708</v>
      </c>
      <c r="C297" s="485" t="s">
        <v>7246</v>
      </c>
      <c r="D297" s="485" t="s">
        <v>7247</v>
      </c>
      <c r="E297" s="485" t="s">
        <v>8617</v>
      </c>
      <c r="F297" s="485" t="s">
        <v>8716</v>
      </c>
      <c r="G297" s="485"/>
      <c r="H297" s="486" t="b">
        <v>0</v>
      </c>
      <c r="I297" s="485"/>
      <c r="J297" s="321" t="s">
        <v>7250</v>
      </c>
      <c r="K297" s="487" t="str">
        <f t="shared" si="10"/>
        <v>Data Element Group = PDC.FollowUp || Data Element Name = risk_factor || Definition = The text term used to describe a risk factor the patient had at the time of or prior to their diagnosis. || Data Type = Enumeration
 || Valid Values =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Autoimmune Atrophic Chronic Gastritis
Barrett's Esophagus
Beckwith-Wiedemann
Behcet's Disease
Cancer
Cholelithiasis
Chronic Hepatitis
Cirrhosis
Colon Polyps
Common variable immune deficiency (CVID)
Denys-Drash Syndrome
Diabetes, NOS
Diabetes, Type I
Diabetes, Type II
Diet
Diverticulitis
Endometriosis
Endosalpingiosis
Eczema
Epstein-Barr Virus
Familial Adenomatous Polyposis
Fanconi Anemia
Fibrosis
Gastric Polyp(s)
Gilbert's Syndrome
Gorlin Syndrome
Hashimoto's Thyroiditis
Hay Fever
Headache
Helicobacter Pylori-Associated Gastritis
Hematologic Disorder, NOS
Hemihypertrophy
Hemochromatosis
Hepatic Encephalopathy
Hepatitis B Infection
Hepatitis C Infection
Hepatitis, NOS
High Grade Dysplasia
HIV
Human Papillomavirus Infection
Hypospadias
Intestinal Metaplasia
Iron Overload
Li-Fraumeni Syndrome
Low Grade Dysplasia
Lymphocytic Thyroiditis
Lynch Syndrome
Myasthenia Gravis
Nonalcoholic Fatty Liver Disease
Nonalcoholic Steatohepatitis
Obesity
Oral Contraceptives
Pancreatitis
Parasitic Disease of Biliary Tract
Primary Sclerosing Cholangitis
Recurrent Pyogenic Cholangitis
Reflux Disease
Rheumatoid Arthritis
Rubinstein-Taybi Syndrome
Sarcoidosis
Seizure
Sensory Changes
Serous tubal intraepithelial carcinoma (STIC)
Steatosis
Tattoo
Thyroid Nodular Hyperplasia
Tobacco, NOS
Tobacco, Smokeless
Tobacco, Smoking
Turcot Syndrome
Undescended Testis
Vision Changes
Wagr Syndrome
Unknown
Not Reported
Squamous Metaplasia
High-grade Prostatic Intraepithelial Neoplasia (PIN)
Chlamydia
Epithelial Dysplasia
Von Hippel-Lindau Syndrome
Varicella Zoster Virus
Tubulointerstitial Disease
Benign Prostatic Hyperplasia
Chronic Systemic Steroid Use
Epithelial Hyperplasia
Herpes Zoster
Syphilis
Hereditary Prostate Cancer
Colonization, Fungal
Hereditary Papillary Renal Cell Carcinoma
Autoimmune Lymphoproliferative Syndrome (ALPS)
Dermatomyosis
Gastritis
Vascular Disease
Polycystic Ovarian Syndrome (PCOS)
Hereditary Renal Cell Carcinoma
Abnormal Glucose Level
Skin Rash
Sjogren's Syndrome
Inflammation, Hyperkeratosis
Metabolic Syndrome
Cowden Syndrome
Tuberculosis
Cyst(s)
Lymphocytic Meningitis
Adenosis (Atypical Adenomatous Hyperplasia)
BAP1 Tumor Predisposition Syndrome
Hereditary Breast Cancer
Escherichia coli
Chronic Kidney Disease
Cytomegalovirus (CMV)
Hereditary Leiomyomatosis and Renal Cell Carcinoma
Ataxia-telangiectasia
Malaria
Staphylococcus aureus
Cryptococcal Meningitis
Hereditary Kidney Oncocytoma
Colonization, Bacterial
Hereditary Ovarian Cancer
Nodular Prostatic Hyperplasia
Treponema pallidum
Tumor-associated Lymphoid Proliferation
Mycobacterium avium Complex
Bacteroides fragilis
Glomerular Disease
Birt-Hogg-Dube Syndrome
BRCA Family History
Pneumocystis Pneumonia
Shingles
Sialadenitis
Tuberous Sclerosis
Succinate Dehydrogenase-Deficient Renal Cell Carcinoma || Example Values =  || Required? = FALSE || Multiplicity =  || CDE Public ID = 6142389 - caDSR</v>
      </c>
    </row>
    <row r="298" spans="1:11" ht="116" hidden="1">
      <c r="A298" s="485" t="str">
        <f t="shared" si="11"/>
        <v>PDC.FollowUp.risk_factor_treatment</v>
      </c>
      <c r="B298" s="485" t="s">
        <v>8708</v>
      </c>
      <c r="C298" s="485" t="s">
        <v>7251</v>
      </c>
      <c r="D298" s="485" t="s">
        <v>7168</v>
      </c>
      <c r="E298" s="485" t="s">
        <v>8617</v>
      </c>
      <c r="F298" s="485" t="s">
        <v>6447</v>
      </c>
      <c r="G298" s="485"/>
      <c r="H298" s="486" t="b">
        <v>0</v>
      </c>
      <c r="I298" s="485"/>
      <c r="J298" s="321" t="s">
        <v>7252</v>
      </c>
      <c r="K298" s="487" t="str">
        <f t="shared" si="10"/>
        <v>Data Element Group = PDC.FollowUp || Data Element Name = risk_factor_treatment || Definition = The yes/no/unknown indicator used to describe whether the patient received treatment for a risk factor the patient had at the time of or prior to their diagnosis. || Data Type = Enumeration
 || Valid Values = Yes
No
Unknown
Not Reported || Example Values =  || Required? = FALSE || Multiplicity =  || CDE Public ID = 6514356 - caDSR</v>
      </c>
    </row>
    <row r="299" spans="1:11" ht="29" hidden="1">
      <c r="A299" s="485" t="str">
        <f t="shared" si="11"/>
        <v>PDC.FollowUp.submitter_id</v>
      </c>
      <c r="B299" s="485" t="s">
        <v>8708</v>
      </c>
      <c r="C299" s="485" t="s">
        <v>6412</v>
      </c>
      <c r="D299" s="485"/>
      <c r="E299" s="485"/>
      <c r="F299" s="485"/>
      <c r="G299" s="485"/>
      <c r="H299" s="486"/>
      <c r="I299" s="485"/>
      <c r="J299" s="485"/>
      <c r="K299" s="487" t="str">
        <f t="shared" si="10"/>
        <v xml:space="preserve">Data Element Group = PDC.FollowUp || Data Element Name = submitter_id || Definition =  || Data Type =  || Valid Values =  || Example Values =  || Required? =  || Multiplicity =  || CDE Public ID = </v>
      </c>
    </row>
    <row r="300" spans="1:11" ht="203" hidden="1">
      <c r="A300" s="485" t="str">
        <f t="shared" si="11"/>
        <v>PDC.FollowUp.viral_hepatitis_serologies</v>
      </c>
      <c r="B300" s="485" t="s">
        <v>8708</v>
      </c>
      <c r="C300" s="485" t="s">
        <v>7270</v>
      </c>
      <c r="D300" s="485" t="s">
        <v>7271</v>
      </c>
      <c r="E300" s="485" t="s">
        <v>8617</v>
      </c>
      <c r="F300" s="485" t="s">
        <v>7272</v>
      </c>
      <c r="G300" s="485"/>
      <c r="H300" s="486" t="b">
        <v>0</v>
      </c>
      <c r="I300" s="485"/>
      <c r="J300" s="321" t="s">
        <v>7274</v>
      </c>
      <c r="K300" s="487" t="str">
        <f t="shared" si="10"/>
        <v>Data Element Group = PDC.FollowUp || Data Element Name = viral_hepatitis_serologies || Definition = Text term that describes the kind of serological laboratory test used to determine the patient's hepatitus status. || Data Type = Enumeration
 || Valid Values = HBV Core Antibody
HBV DNA
HBV Genotype
HBV Surface Antibody
HCV Genotype
Hepatitis B Surface Antigen
Hepatitis C Antibody
Hepatitis C Virus RNA
Unknown
Not Reported || Example Values =  || Required? = FALSE || Multiplicity =  || CDE Public ID = 4395982 - caDSR</v>
      </c>
    </row>
    <row r="301" spans="1:11" ht="43.5" hidden="1">
      <c r="A301" s="485" t="str">
        <f t="shared" si="11"/>
        <v>PDC.FollowUp.weight</v>
      </c>
      <c r="B301" s="485" t="s">
        <v>8708</v>
      </c>
      <c r="C301" s="485" t="s">
        <v>7275</v>
      </c>
      <c r="D301" s="485" t="s">
        <v>7276</v>
      </c>
      <c r="E301" s="489" t="s">
        <v>5852</v>
      </c>
      <c r="F301" s="485"/>
      <c r="G301" s="485"/>
      <c r="H301" s="486" t="b">
        <v>0</v>
      </c>
      <c r="I301" s="485"/>
      <c r="J301" s="321" t="s">
        <v>7277</v>
      </c>
      <c r="K301" s="487" t="str">
        <f t="shared" si="10"/>
        <v>Data Element Group = PDC.FollowUp || Data Element Name = weight || Definition = The weight of the patient measured in kilograms. || Data Type = integer || Valid Values =  || Example Values =  || Required? = FALSE || Multiplicity =  || CDE Public ID = 651 - caDSR</v>
      </c>
    </row>
    <row r="302" spans="1:11" ht="43.5" hidden="1">
      <c r="A302" s="485" t="str">
        <f t="shared" si="11"/>
        <v>PDC.Gene.assays</v>
      </c>
      <c r="B302" s="485" t="s">
        <v>8717</v>
      </c>
      <c r="C302" s="485" t="s">
        <v>8718</v>
      </c>
      <c r="D302" s="485" t="s">
        <v>8719</v>
      </c>
      <c r="E302" s="485" t="s">
        <v>5793</v>
      </c>
      <c r="F302" s="485"/>
      <c r="G302" s="485"/>
      <c r="H302" s="486" t="b">
        <v>0</v>
      </c>
      <c r="I302" s="485"/>
      <c r="J302" s="485" t="s">
        <v>8565</v>
      </c>
      <c r="K302" s="487" t="str">
        <f t="shared" si="10"/>
        <v>Data Element Group = PDC.Gene || Data Element Name = assays || Definition = CPTAC Assay accessions for the peptides associated with the gene || Data Type = string || Valid Values =  || Example Values =  || Required? = FALSE || Multiplicity =  || CDE Public ID = 	-</v>
      </c>
    </row>
    <row r="303" spans="1:11" ht="43.5" hidden="1">
      <c r="A303" s="485" t="str">
        <f t="shared" si="11"/>
        <v>PDC.Gene.authority</v>
      </c>
      <c r="B303" s="485" t="s">
        <v>8717</v>
      </c>
      <c r="C303" s="485" t="s">
        <v>8720</v>
      </c>
      <c r="D303" s="485" t="s">
        <v>8721</v>
      </c>
      <c r="E303" s="485" t="s">
        <v>5793</v>
      </c>
      <c r="F303" s="485"/>
      <c r="G303" s="485"/>
      <c r="H303" s="486" t="b">
        <v>1</v>
      </c>
      <c r="I303" s="485"/>
      <c r="J303" s="485" t="s">
        <v>8565</v>
      </c>
      <c r="K303" s="487" t="str">
        <f t="shared" si="10"/>
        <v>Data Element Group = PDC.Gene || Data Element Name = authority || Definition = HGNC Identifier || Data Type = string || Valid Values =  || Example Values =  || Required? = TRUE || Multiplicity =  || CDE Public ID = 	-</v>
      </c>
    </row>
    <row r="304" spans="1:11" ht="43.5" hidden="1">
      <c r="A304" s="485" t="str">
        <f t="shared" si="11"/>
        <v>PDC.Gene.chromosome</v>
      </c>
      <c r="B304" s="485" t="s">
        <v>8717</v>
      </c>
      <c r="C304" s="485" t="s">
        <v>7302</v>
      </c>
      <c r="D304" s="485" t="s">
        <v>8722</v>
      </c>
      <c r="E304" s="485" t="s">
        <v>5793</v>
      </c>
      <c r="F304" s="485"/>
      <c r="G304" s="485"/>
      <c r="H304" s="486" t="b">
        <v>1</v>
      </c>
      <c r="I304" s="485"/>
      <c r="J304" s="485" t="s">
        <v>8565</v>
      </c>
      <c r="K304" s="487" t="str">
        <f t="shared" si="10"/>
        <v>Data Element Group = PDC.Gene || Data Element Name = chromosome || Definition = NCBI Gene chromosome || Data Type = string || Valid Values =  || Example Values =  || Required? = TRUE || Multiplicity =  || CDE Public ID = 	-</v>
      </c>
    </row>
    <row r="305" spans="1:11" ht="43.5" hidden="1">
      <c r="A305" s="485" t="str">
        <f t="shared" si="11"/>
        <v>PDC.Gene.description</v>
      </c>
      <c r="B305" s="485" t="s">
        <v>8717</v>
      </c>
      <c r="C305" s="485" t="s">
        <v>8723</v>
      </c>
      <c r="D305" s="485" t="s">
        <v>8724</v>
      </c>
      <c r="E305" s="485" t="s">
        <v>5793</v>
      </c>
      <c r="F305" s="485"/>
      <c r="G305" s="485"/>
      <c r="H305" s="486" t="b">
        <v>1</v>
      </c>
      <c r="I305" s="485"/>
      <c r="J305" s="485" t="s">
        <v>8565</v>
      </c>
      <c r="K305" s="487" t="str">
        <f t="shared" si="10"/>
        <v>Data Element Group = PDC.Gene || Data Element Name = description || Definition = NCBI Gene description || Data Type = string || Valid Values =  || Example Values =  || Required? = TRUE || Multiplicity =  || CDE Public ID = 	-</v>
      </c>
    </row>
    <row r="306" spans="1:11" ht="72.5" hidden="1">
      <c r="A306" s="485" t="str">
        <f t="shared" si="11"/>
        <v>PDC.Gene.ENTITY</v>
      </c>
      <c r="B306" s="485" t="s">
        <v>8717</v>
      </c>
      <c r="C306" s="485" t="s">
        <v>781</v>
      </c>
      <c r="D306" s="485" t="s">
        <v>8725</v>
      </c>
      <c r="E306" s="485"/>
      <c r="F306" s="485"/>
      <c r="G306" s="485"/>
      <c r="H306" s="486"/>
      <c r="I306" s="485"/>
      <c r="J306" s="485"/>
      <c r="K306" s="487" t="str">
        <f t="shared" si="10"/>
        <v xml:space="preserve">Data Element Group = PDC.Gene || Data Element Name = ENTITY || Definition = A functional unit of heredity which occupies a specific position on a particular chromosome and serves as the template for a product that contributes to a phenotype or a biological function. || Data Type =  || Valid Values =  || Example Values =  || Required? =  || Multiplicity =  || CDE Public ID = </v>
      </c>
    </row>
    <row r="307" spans="1:11" ht="29" hidden="1">
      <c r="A307" s="485" t="str">
        <f t="shared" si="11"/>
        <v>PDC.Gene.gene_id</v>
      </c>
      <c r="B307" s="485" t="s">
        <v>8717</v>
      </c>
      <c r="C307" s="485" t="s">
        <v>8726</v>
      </c>
      <c r="D307" s="485" t="s">
        <v>8549</v>
      </c>
      <c r="E307" s="485" t="s">
        <v>5793</v>
      </c>
      <c r="F307" s="485"/>
      <c r="G307" s="485"/>
      <c r="H307" s="486"/>
      <c r="I307" s="485"/>
      <c r="J307" s="485" t="s">
        <v>8565</v>
      </c>
      <c r="K307" s="487" t="str">
        <f t="shared" si="10"/>
        <v>Data Element Group = PDC.Gene || Data Element Name = gene_id || Definition = KEY || Data Type = string || Valid Values =  || Example Values =  || Required? =  || Multiplicity =  || CDE Public ID = 	-</v>
      </c>
    </row>
    <row r="308" spans="1:11" ht="43.5" hidden="1">
      <c r="A308" s="485" t="str">
        <f t="shared" si="11"/>
        <v>PDC.Gene.gene_name</v>
      </c>
      <c r="B308" s="485" t="s">
        <v>8717</v>
      </c>
      <c r="C308" s="485" t="s">
        <v>8727</v>
      </c>
      <c r="D308" s="485" t="s">
        <v>8728</v>
      </c>
      <c r="E308" s="485" t="s">
        <v>5793</v>
      </c>
      <c r="F308" s="485"/>
      <c r="G308" s="485"/>
      <c r="H308" s="486" t="b">
        <v>1</v>
      </c>
      <c r="I308" s="485"/>
      <c r="J308" s="485" t="s">
        <v>8565</v>
      </c>
      <c r="K308" s="487" t="str">
        <f t="shared" si="10"/>
        <v>Data Element Group = PDC.Gene || Data Element Name = gene_name || Definition = NCBI Gene name || Data Type = string || Valid Values =  || Example Values =  || Required? = TRUE || Multiplicity =  || CDE Public ID = 	-</v>
      </c>
    </row>
    <row r="309" spans="1:11" ht="43.5" hidden="1">
      <c r="A309" s="485" t="str">
        <f t="shared" si="11"/>
        <v>PDC.Gene.locus</v>
      </c>
      <c r="B309" s="485" t="s">
        <v>8717</v>
      </c>
      <c r="C309" s="485" t="s">
        <v>7348</v>
      </c>
      <c r="D309" s="485" t="s">
        <v>8729</v>
      </c>
      <c r="E309" s="485" t="s">
        <v>5793</v>
      </c>
      <c r="F309" s="485"/>
      <c r="G309" s="485"/>
      <c r="H309" s="486" t="b">
        <v>1</v>
      </c>
      <c r="I309" s="485"/>
      <c r="J309" s="485" t="s">
        <v>8565</v>
      </c>
      <c r="K309" s="487" t="str">
        <f t="shared" si="10"/>
        <v>Data Element Group = PDC.Gene || Data Element Name = locus || Definition = NCBI Gene cytoband || Data Type = string || Valid Values =  || Example Values =  || Required? = TRUE || Multiplicity =  || CDE Public ID = 	-</v>
      </c>
    </row>
    <row r="310" spans="1:11" ht="43.5" hidden="1">
      <c r="A310" s="485" t="str">
        <f t="shared" si="11"/>
        <v>PDC.Gene.ncbi_gene_id</v>
      </c>
      <c r="B310" s="485" t="s">
        <v>8717</v>
      </c>
      <c r="C310" s="485" t="s">
        <v>8730</v>
      </c>
      <c r="D310" s="485" t="s">
        <v>8731</v>
      </c>
      <c r="E310" s="485" t="s">
        <v>5852</v>
      </c>
      <c r="F310" s="485"/>
      <c r="G310" s="485"/>
      <c r="H310" s="486" t="b">
        <v>1</v>
      </c>
      <c r="I310" s="485"/>
      <c r="J310" s="485" t="s">
        <v>8565</v>
      </c>
      <c r="K310" s="487" t="str">
        <f t="shared" si="10"/>
        <v>Data Element Group = PDC.Gene || Data Element Name = ncbi_gene_id || Definition = NCBI Gene Identifier || Data Type = integer || Valid Values =  || Example Values =  || Required? = TRUE || Multiplicity =  || CDE Public ID = 	-</v>
      </c>
    </row>
    <row r="311" spans="1:11" ht="43.5" hidden="1">
      <c r="A311" s="485" t="str">
        <f t="shared" si="11"/>
        <v>PDC.Gene.organism</v>
      </c>
      <c r="B311" s="485" t="s">
        <v>8717</v>
      </c>
      <c r="C311" s="485" t="s">
        <v>8732</v>
      </c>
      <c r="D311" s="485" t="s">
        <v>8733</v>
      </c>
      <c r="E311" s="485" t="s">
        <v>5793</v>
      </c>
      <c r="F311" s="485"/>
      <c r="G311" s="485"/>
      <c r="H311" s="486" t="b">
        <v>1</v>
      </c>
      <c r="I311" s="485"/>
      <c r="J311" s="485" t="s">
        <v>8565</v>
      </c>
      <c r="K311" s="487" t="str">
        <f t="shared" si="10"/>
        <v>Data Element Group = PDC.Gene || Data Element Name = organism || Definition = NCBI Gene organism || Data Type = string || Valid Values =  || Example Values =  || Required? = TRUE || Multiplicity =  || CDE Public ID = 	-</v>
      </c>
    </row>
    <row r="312" spans="1:11" ht="43.5" hidden="1">
      <c r="A312" s="485" t="str">
        <f t="shared" si="11"/>
        <v>PDC.Gene.proteins</v>
      </c>
      <c r="B312" s="485" t="s">
        <v>8717</v>
      </c>
      <c r="C312" s="485" t="s">
        <v>8734</v>
      </c>
      <c r="D312" s="485" t="s">
        <v>8735</v>
      </c>
      <c r="E312" s="485" t="s">
        <v>5793</v>
      </c>
      <c r="F312" s="485"/>
      <c r="G312" s="485"/>
      <c r="H312" s="486" t="b">
        <v>1</v>
      </c>
      <c r="I312" s="485"/>
      <c r="J312" s="485" t="s">
        <v>8565</v>
      </c>
      <c r="K312" s="487" t="str">
        <f t="shared" si="10"/>
        <v>Data Element Group = PDC.Gene || Data Element Name = proteins || Definition = Semi-colon separated list of protein accessions associated with the gene || Data Type = string || Valid Values =  || Example Values =  || Required? = TRUE || Multiplicity =  || CDE Public ID = 	-</v>
      </c>
    </row>
    <row r="313" spans="1:11" ht="72.5" hidden="1">
      <c r="A313" s="485" t="str">
        <f t="shared" si="11"/>
        <v>PDC.GeneAbundance.ENTITY</v>
      </c>
      <c r="B313" s="485" t="s">
        <v>8736</v>
      </c>
      <c r="C313" s="485" t="s">
        <v>781</v>
      </c>
      <c r="D313" s="485" t="s">
        <v>8737</v>
      </c>
      <c r="E313" s="485"/>
      <c r="F313" s="485"/>
      <c r="G313" s="485"/>
      <c r="H313" s="486"/>
      <c r="I313" s="485"/>
      <c r="J313" s="485"/>
      <c r="K313" s="487" t="str">
        <f t="shared" si="10"/>
        <v xml:space="preserve">Data Element Group = PDC.GeneAbundance || Data Element Name = ENTITY || Definition = Derived results intended to approximate protein abundance for a given gene product. Units of measurement include peptide-spectrum-matches (spectral counts), precursor or reporter ion abundance. || Data Type =  || Valid Values =  || Example Values =  || Required? =  || Multiplicity =  || CDE Public ID = </v>
      </c>
    </row>
    <row r="314" spans="1:11" ht="43.5" hidden="1">
      <c r="A314" s="485" t="str">
        <f t="shared" si="11"/>
        <v>PDC.GeneAbundance.Gene</v>
      </c>
      <c r="B314" s="485" t="s">
        <v>8736</v>
      </c>
      <c r="C314" s="485" t="s">
        <v>8738</v>
      </c>
      <c r="D314" s="485" t="s">
        <v>8739</v>
      </c>
      <c r="E314" s="485" t="s">
        <v>8717</v>
      </c>
      <c r="F314" s="485"/>
      <c r="G314" s="485"/>
      <c r="H314" s="486" t="b">
        <v>1</v>
      </c>
      <c r="I314" s="485"/>
      <c r="J314" s="485"/>
      <c r="K314" s="487" t="str">
        <f t="shared" si="10"/>
        <v xml:space="preserve">Data Element Group = PDC.GeneAbundance || Data Element Name = Gene || Definition = GeneAbundance references measurements for a Gene. || Data Type = PDC.Gene || Valid Values =  || Example Values =  || Required? = TRUE || Multiplicity =  || CDE Public ID = </v>
      </c>
    </row>
    <row r="315" spans="1:11" ht="43.5" hidden="1">
      <c r="A315" s="485" t="str">
        <f t="shared" si="11"/>
        <v>PDC.GeneAbundance.gene_id</v>
      </c>
      <c r="B315" s="485" t="s">
        <v>8736</v>
      </c>
      <c r="C315" s="485" t="s">
        <v>8726</v>
      </c>
      <c r="D315" s="485" t="s">
        <v>8740</v>
      </c>
      <c r="E315" s="485" t="s">
        <v>5793</v>
      </c>
      <c r="F315" s="485"/>
      <c r="G315" s="485"/>
      <c r="H315" s="486" t="b">
        <v>1</v>
      </c>
      <c r="I315" s="485"/>
      <c r="J315" s="485"/>
      <c r="K315" s="487" t="str">
        <f t="shared" si="10"/>
        <v xml:space="preserve">Data Element Group = PDC.GeneAbundance || Data Element Name = gene_id || Definition = Gene Identifier || Data Type = string || Valid Values =  || Example Values =  || Required? = TRUE || Multiplicity =  || CDE Public ID = </v>
      </c>
    </row>
    <row r="316" spans="1:11" ht="43.5" hidden="1">
      <c r="A316" s="485" t="str">
        <f t="shared" si="11"/>
        <v>PDC.GeneAbundance.gene_name</v>
      </c>
      <c r="B316" s="485" t="s">
        <v>8736</v>
      </c>
      <c r="C316" s="485" t="s">
        <v>8727</v>
      </c>
      <c r="D316" s="485" t="s">
        <v>8728</v>
      </c>
      <c r="E316" s="485" t="s">
        <v>5793</v>
      </c>
      <c r="F316" s="485"/>
      <c r="G316" s="485"/>
      <c r="H316" s="486" t="b">
        <v>1</v>
      </c>
      <c r="I316" s="485"/>
      <c r="J316" s="485"/>
      <c r="K316" s="487" t="str">
        <f t="shared" si="10"/>
        <v xml:space="preserve">Data Element Group = PDC.GeneAbundance || Data Element Name = gene_name || Definition = NCBI Gene name || Data Type = string || Valid Values =  || Example Values =  || Required? = TRUE || Multiplicity =  || CDE Public ID = </v>
      </c>
    </row>
    <row r="317" spans="1:11" ht="58" hidden="1">
      <c r="A317" s="485" t="str">
        <f t="shared" si="11"/>
        <v>PDC.GeneAbundance.log2_ratio</v>
      </c>
      <c r="B317" s="485" t="s">
        <v>8736</v>
      </c>
      <c r="C317" s="485" t="s">
        <v>8741</v>
      </c>
      <c r="D317" s="485" t="s">
        <v>8742</v>
      </c>
      <c r="E317" s="485" t="s">
        <v>8659</v>
      </c>
      <c r="F317" s="485"/>
      <c r="G317" s="485"/>
      <c r="H317" s="486" t="b">
        <v>0</v>
      </c>
      <c r="I317" s="485"/>
      <c r="J317" s="485"/>
      <c r="K317" s="487" t="str">
        <f t="shared" si="10"/>
        <v xml:space="preserve">Data Element Group = PDC.GeneAbundance || Data Element Name = log2_ratio || Definition = Average log-ratio of sample reporter-ion to common reference of peptide ions associated with the gene in acquisitions from a specific biological sample. || Data Type = Double || Valid Values =  || Example Values =  || Required? = FALSE || Multiplicity =  || CDE Public ID = </v>
      </c>
    </row>
    <row r="318" spans="1:11" ht="58" hidden="1">
      <c r="A318" s="485" t="str">
        <f t="shared" si="11"/>
        <v>PDC.GeneAbundance.precursor_area</v>
      </c>
      <c r="B318" s="485" t="s">
        <v>8736</v>
      </c>
      <c r="C318" s="485" t="s">
        <v>8743</v>
      </c>
      <c r="D318" s="485" t="s">
        <v>8744</v>
      </c>
      <c r="E318" s="485" t="s">
        <v>8659</v>
      </c>
      <c r="F318" s="485"/>
      <c r="G318" s="485"/>
      <c r="H318" s="486" t="b">
        <v>0</v>
      </c>
      <c r="I318" s="485"/>
      <c r="J318" s="485"/>
      <c r="K318" s="487" t="str">
        <f t="shared" si="10"/>
        <v xml:space="preserve">Data Element Group = PDC.GeneAbundance || Data Element Name = precursor_area || Definition = Total precursor area of peptide ions associated with the gene in acquisitions from a specific biological sample. || Data Type = Double || Valid Values =  || Example Values =  || Required? = FALSE || Multiplicity =  || CDE Public ID = </v>
      </c>
    </row>
    <row r="319" spans="1:11" ht="43.5" hidden="1">
      <c r="A319" s="485" t="str">
        <f t="shared" si="11"/>
        <v>PDC.GeneAbundance.spectral_count_id</v>
      </c>
      <c r="B319" s="485" t="s">
        <v>8736</v>
      </c>
      <c r="C319" s="485" t="s">
        <v>8745</v>
      </c>
      <c r="D319" s="485" t="s">
        <v>8549</v>
      </c>
      <c r="E319" s="485" t="s">
        <v>5793</v>
      </c>
      <c r="F319" s="485"/>
      <c r="G319" s="485"/>
      <c r="H319" s="486"/>
      <c r="I319" s="485"/>
      <c r="J319" s="485"/>
      <c r="K319" s="487" t="str">
        <f t="shared" si="10"/>
        <v xml:space="preserve">Data Element Group = PDC.GeneAbundance || Data Element Name = spectral_count_id || Definition = KEY || Data Type = string || Valid Values =  || Example Values =  || Required? =  || Multiplicity =  || CDE Public ID = </v>
      </c>
    </row>
    <row r="320" spans="1:11" ht="43.5" hidden="1">
      <c r="A320" s="485" t="str">
        <f t="shared" si="11"/>
        <v>PDC.GeneAbundance.Study</v>
      </c>
      <c r="B320" s="485" t="s">
        <v>8736</v>
      </c>
      <c r="C320" s="485" t="s">
        <v>214</v>
      </c>
      <c r="D320" s="485" t="s">
        <v>8746</v>
      </c>
      <c r="E320" s="485" t="s">
        <v>8545</v>
      </c>
      <c r="F320" s="485"/>
      <c r="G320" s="485"/>
      <c r="H320" s="486" t="b">
        <v>1</v>
      </c>
      <c r="I320" s="485"/>
      <c r="J320" s="487"/>
      <c r="K320" s="487" t="str">
        <f t="shared" si="10"/>
        <v xml:space="preserve">Data Element Group = PDC.GeneAbundance || Data Element Name = Study || Definition = GeneAbundance references the Study it is derived from. || Data Type = PDC.Study || Valid Values =  || Example Values =  || Required? = TRUE || Multiplicity =  || CDE Public ID = </v>
      </c>
    </row>
    <row r="321" spans="1:11" ht="58" hidden="1">
      <c r="A321" s="485" t="str">
        <f t="shared" si="11"/>
        <v>PDC.GeneAbundance.StudyRunMetadata</v>
      </c>
      <c r="B321" s="485" t="s">
        <v>8736</v>
      </c>
      <c r="C321" s="485" t="s">
        <v>8546</v>
      </c>
      <c r="D321" s="485" t="s">
        <v>8747</v>
      </c>
      <c r="E321" s="485" t="s">
        <v>8547</v>
      </c>
      <c r="F321" s="485"/>
      <c r="G321" s="485"/>
      <c r="H321" s="486" t="b">
        <v>1</v>
      </c>
      <c r="I321" s="485"/>
      <c r="J321" s="485"/>
      <c r="K321" s="487" t="str">
        <f t="shared" si="10"/>
        <v xml:space="preserve">Data Element Group = PDC.GeneAbundance || Data Element Name = StudyRunMetadata || Definition = GeneAbundance references an experimental run of the Study it is derived from. || Data Type = PDC.StudyRunMetadata || Valid Values =  || Example Values =  || Required? = TRUE || Multiplicity =  || CDE Public ID = </v>
      </c>
    </row>
    <row r="322" spans="1:11" ht="72.5" hidden="1">
      <c r="A322" s="485" t="str">
        <f t="shared" si="11"/>
        <v>PDC.GeneAbundance.unshared_log2_ratio</v>
      </c>
      <c r="B322" s="485" t="s">
        <v>8736</v>
      </c>
      <c r="C322" s="485" t="s">
        <v>8748</v>
      </c>
      <c r="D322" s="485" t="s">
        <v>8749</v>
      </c>
      <c r="E322" s="485" t="s">
        <v>8659</v>
      </c>
      <c r="F322" s="485"/>
      <c r="G322" s="485"/>
      <c r="H322" s="486" t="b">
        <v>0</v>
      </c>
      <c r="I322" s="485"/>
      <c r="J322" s="487"/>
      <c r="K322" s="487" t="str">
        <f t="shared" ref="K322:K340" si="12">"Data Element Group = "&amp;B322&amp;" || Data Element Name = "&amp;C322&amp;" || Definition = "&amp;D322&amp;" || Data Type = "&amp;E322&amp;" || Valid Values = "&amp;F322&amp;" || Example Values = "&amp;G322&amp;" || Required? = "&amp;H322&amp;" || Multiplicity = "&amp;I322&amp;" || CDE Public ID = "&amp;J322</f>
        <v xml:space="preserve">Data Element Group = PDC.GeneAbundance || Data Element Name = unshared_log2_ratio || Definition = Average log-ratio of sample reporter-ion to common reference of peptide ions of unshared peptides only associated with the gene in acquisitions from a specific biological sample. || Data Type = Double || Valid Values =  || Example Values =  || Required? = FALSE || Multiplicity =  || CDE Public ID = </v>
      </c>
    </row>
    <row r="323" spans="1:11" ht="58" hidden="1">
      <c r="A323" s="485" t="str">
        <f t="shared" ref="A323:A386" si="13">CONCATENATE(B323,".",C323)</f>
        <v>PDC.GeneAbundance.unshared_precursor_area</v>
      </c>
      <c r="B323" s="485" t="s">
        <v>8736</v>
      </c>
      <c r="C323" s="485" t="s">
        <v>8750</v>
      </c>
      <c r="D323" s="485" t="s">
        <v>8751</v>
      </c>
      <c r="E323" s="485" t="s">
        <v>8659</v>
      </c>
      <c r="F323" s="485"/>
      <c r="G323" s="485"/>
      <c r="H323" s="486" t="b">
        <v>0</v>
      </c>
      <c r="I323" s="485"/>
      <c r="J323" s="487"/>
      <c r="K323" s="487" t="str">
        <f t="shared" si="12"/>
        <v xml:space="preserve">Data Element Group = PDC.GeneAbundance || Data Element Name = unshared_precursor_area || Definition = Total precursor area of peptide ions of unshared peptides only associated with the gene in acquisitions from a specific biological sample. || Data Type = Double || Valid Values =  || Example Values =  || Required? = FALSE || Multiplicity =  || CDE Public ID = </v>
      </c>
    </row>
    <row r="324" spans="1:11" ht="43.5" hidden="1">
      <c r="A324" s="485" t="str">
        <f t="shared" si="13"/>
        <v>PDC.Portion.creation_datetime</v>
      </c>
      <c r="B324" s="485" t="s">
        <v>8554</v>
      </c>
      <c r="C324" s="485" t="s">
        <v>7554</v>
      </c>
      <c r="D324" s="485" t="s">
        <v>7555</v>
      </c>
      <c r="E324" s="489" t="s">
        <v>5852</v>
      </c>
      <c r="F324" s="485"/>
      <c r="G324" s="485"/>
      <c r="H324" s="486" t="b">
        <v>0</v>
      </c>
      <c r="I324" s="485"/>
      <c r="J324" s="321" t="s">
        <v>7556</v>
      </c>
      <c r="K324" s="487" t="str">
        <f t="shared" si="12"/>
        <v>Data Element Group = PDC.Portion || Data Element Name = creation_datetime || Definition = The datetime of portion creation encoded as seconds from epoch. || Data Type = integer || Valid Values =  || Example Values =  || Required? = FALSE || Multiplicity =  || CDE Public ID = 5432592 - caDSR</v>
      </c>
    </row>
    <row r="325" spans="1:11" ht="43.5" hidden="1">
      <c r="A325" s="485" t="str">
        <f t="shared" si="13"/>
        <v>PDC.Portion.ENTITY</v>
      </c>
      <c r="B325" s="485" t="s">
        <v>8554</v>
      </c>
      <c r="C325" s="485" t="s">
        <v>781</v>
      </c>
      <c r="D325" s="485" t="s">
        <v>8752</v>
      </c>
      <c r="E325" s="485"/>
      <c r="F325" s="485"/>
      <c r="G325" s="485"/>
      <c r="H325" s="486"/>
      <c r="I325" s="485"/>
      <c r="J325" s="487"/>
      <c r="K325" s="487" t="str">
        <f t="shared" si="12"/>
        <v xml:space="preserve">Data Element Group = PDC.Portion || Data Element Name = ENTITY || Definition = A physical sub-part of any sample. || Data Type =  || Valid Values =  || Example Values =  || Required? =  || Multiplicity =  || CDE Public ID = </v>
      </c>
    </row>
    <row r="326" spans="1:11" ht="58" hidden="1">
      <c r="A326" s="485" t="str">
        <f t="shared" si="13"/>
        <v>PDC.Portion.is_ffpe</v>
      </c>
      <c r="B326" s="485" t="s">
        <v>8554</v>
      </c>
      <c r="C326" s="485" t="s">
        <v>7559</v>
      </c>
      <c r="D326" s="485" t="s">
        <v>7560</v>
      </c>
      <c r="E326" s="485" t="s">
        <v>120</v>
      </c>
      <c r="F326" s="485" t="s">
        <v>6387</v>
      </c>
      <c r="G326" s="485"/>
      <c r="H326" s="486" t="b">
        <v>0</v>
      </c>
      <c r="I326" s="485"/>
      <c r="J326" s="321" t="s">
        <v>7561</v>
      </c>
      <c r="K326" s="487" t="str">
        <f t="shared" si="12"/>
        <v>Data Element Group = PDC.Portion || Data Element Name = is_ffpe || Definition = Indicator to signify whether or not the tissue sample was fixed in formalin and embedded in paraffin (FFPE). || Data Type = enum || Valid Values = true
false || Example Values =  || Required? = FALSE || Multiplicity =  || CDE Public ID = 4170557 - caDSR</v>
      </c>
    </row>
    <row r="327" spans="1:11" ht="29" hidden="1">
      <c r="A327" s="485" t="str">
        <f t="shared" si="13"/>
        <v>PDC.Portion.portion_id</v>
      </c>
      <c r="B327" s="485" t="s">
        <v>8554</v>
      </c>
      <c r="C327" s="485" t="s">
        <v>8753</v>
      </c>
      <c r="D327" s="485" t="s">
        <v>8549</v>
      </c>
      <c r="E327" s="485"/>
      <c r="F327" s="485"/>
      <c r="G327" s="485"/>
      <c r="H327" s="486"/>
      <c r="I327" s="485"/>
      <c r="J327" s="485"/>
      <c r="K327" s="487" t="str">
        <f t="shared" si="12"/>
        <v xml:space="preserve">Data Element Group = PDC.Portion || Data Element Name = portion_id || Definition = KEY || Data Type =  || Valid Values =  || Example Values =  || Required? =  || Multiplicity =  || CDE Public ID = </v>
      </c>
    </row>
    <row r="328" spans="1:11" ht="58" hidden="1">
      <c r="A328" s="485" t="str">
        <f t="shared" si="13"/>
        <v>PDC.Portion.portion_number</v>
      </c>
      <c r="B328" s="485" t="s">
        <v>8554</v>
      </c>
      <c r="C328" s="485" t="s">
        <v>7562</v>
      </c>
      <c r="D328" s="485" t="s">
        <v>7563</v>
      </c>
      <c r="E328" s="489" t="s">
        <v>5852</v>
      </c>
      <c r="F328" s="485"/>
      <c r="G328" s="485"/>
      <c r="H328" s="486" t="b">
        <v>0</v>
      </c>
      <c r="I328" s="485"/>
      <c r="J328" s="321" t="s">
        <v>7564</v>
      </c>
      <c r="K328" s="487" t="str">
        <f t="shared" si="12"/>
        <v>Data Element Group = PDC.Portion || Data Element Name = portion_number || Definition = Numeric value that represents the sequential number assigned to a portion of the sample. || Data Type = integer || Valid Values =  || Example Values =  || Required? = FALSE || Multiplicity =  || CDE Public ID = 5432711 - caDSR</v>
      </c>
    </row>
    <row r="329" spans="1:11" ht="43.5" hidden="1">
      <c r="A329" s="485" t="str">
        <f t="shared" si="13"/>
        <v>PDC.Portion.portion_submitter_id</v>
      </c>
      <c r="B329" s="485" t="s">
        <v>8554</v>
      </c>
      <c r="C329" s="485" t="s">
        <v>8754</v>
      </c>
      <c r="D329" s="485" t="s">
        <v>8549</v>
      </c>
      <c r="E329" s="485"/>
      <c r="F329" s="485"/>
      <c r="G329" s="485"/>
      <c r="H329" s="486"/>
      <c r="I329" s="485"/>
      <c r="J329" s="485"/>
      <c r="K329" s="487" t="str">
        <f t="shared" si="12"/>
        <v xml:space="preserve">Data Element Group = PDC.Portion || Data Element Name = portion_submitter_id || Definition = KEY || Data Type =  || Valid Values =  || Example Values =  || Required? =  || Multiplicity =  || CDE Public ID = </v>
      </c>
    </row>
    <row r="330" spans="1:11" ht="43.5" hidden="1">
      <c r="A330" s="485" t="str">
        <f t="shared" si="13"/>
        <v>PDC.Portion.Sample</v>
      </c>
      <c r="B330" s="485" t="s">
        <v>8554</v>
      </c>
      <c r="C330" s="485" t="s">
        <v>5458</v>
      </c>
      <c r="D330" s="485" t="s">
        <v>7557</v>
      </c>
      <c r="E330" s="485" t="s">
        <v>8508</v>
      </c>
      <c r="F330" s="485"/>
      <c r="G330" s="485"/>
      <c r="H330" s="486" t="b">
        <v>1</v>
      </c>
      <c r="I330" s="485"/>
      <c r="J330" s="485"/>
      <c r="K330" s="487" t="str">
        <f t="shared" si="12"/>
        <v xml:space="preserve">Data Element Group = PDC.Portion || Data Element Name = Sample || Definition = Portion references the Sample it is derived from. || Data Type = PDC.Sample || Valid Values =  || Example Values =  || Required? = TRUE || Multiplicity =  || CDE Public ID = </v>
      </c>
    </row>
    <row r="331" spans="1:11" ht="43.5" hidden="1">
      <c r="A331" s="485" t="str">
        <f t="shared" si="13"/>
        <v>PDC.Portion.weight</v>
      </c>
      <c r="B331" s="485" t="s">
        <v>8554</v>
      </c>
      <c r="C331" s="485" t="s">
        <v>7275</v>
      </c>
      <c r="D331" s="485" t="s">
        <v>7566</v>
      </c>
      <c r="E331" s="489" t="s">
        <v>5852</v>
      </c>
      <c r="F331" s="485"/>
      <c r="G331" s="485"/>
      <c r="H331" s="486" t="b">
        <v>0</v>
      </c>
      <c r="I331" s="485"/>
      <c r="J331" s="321" t="s">
        <v>7277</v>
      </c>
      <c r="K331" s="487" t="str">
        <f t="shared" si="12"/>
        <v>Data Element Group = PDC.Portion || Data Element Name = weight || Definition = Numeric value that represents the sample portion weight, measured in milligrams. || Data Type = integer || Valid Values =  || Example Values =  || Required? = FALSE || Multiplicity =  || CDE Public ID = 651 - caDSR</v>
      </c>
    </row>
    <row r="332" spans="1:11" ht="43.5" hidden="1">
      <c r="A332" s="485" t="str">
        <f t="shared" si="13"/>
        <v>PDC.Program.end_date</v>
      </c>
      <c r="B332" s="485" t="s">
        <v>8755</v>
      </c>
      <c r="C332" s="485" t="s">
        <v>8756</v>
      </c>
      <c r="D332" s="485" t="s">
        <v>8757</v>
      </c>
      <c r="E332" s="485" t="s">
        <v>8758</v>
      </c>
      <c r="F332" s="485"/>
      <c r="G332" s="485"/>
      <c r="H332" s="486" t="b">
        <v>0</v>
      </c>
      <c r="I332" s="485"/>
      <c r="J332" s="485" t="s">
        <v>8517</v>
      </c>
      <c r="K332" s="487" t="str">
        <f t="shared" si="12"/>
        <v>Data Element Group = PDC.Program || Data Element Name = end_date || Definition = End date of the program || Data Type = Date || Valid Values =  || Example Values =  || Required? = FALSE || Multiplicity =  || CDE Public ID = -</v>
      </c>
    </row>
    <row r="333" spans="1:11" ht="43.5" hidden="1">
      <c r="A333" s="485" t="str">
        <f t="shared" si="13"/>
        <v>PDC.Program.ENTITY</v>
      </c>
      <c r="B333" s="485" t="s">
        <v>8755</v>
      </c>
      <c r="C333" s="485" t="s">
        <v>781</v>
      </c>
      <c r="D333" s="485" t="s">
        <v>8759</v>
      </c>
      <c r="E333" s="485"/>
      <c r="F333" s="485"/>
      <c r="G333" s="485"/>
      <c r="H333" s="486"/>
      <c r="I333" s="485"/>
      <c r="J333" s="485"/>
      <c r="K333" s="487" t="str">
        <f t="shared" si="12"/>
        <v xml:space="preserve">Data Element Group = PDC.Program || Data Element Name = ENTITY || Definition = A broad framework of goals to be achieved. (NCIt - C52647) || Data Type =  || Valid Values =  || Example Values =  || Required? =  || Multiplicity =  || CDE Public ID = </v>
      </c>
    </row>
    <row r="334" spans="1:11" ht="43.5" hidden="1">
      <c r="A334" s="485" t="str">
        <f t="shared" si="13"/>
        <v>PDC.Program.name</v>
      </c>
      <c r="B334" s="485" t="s">
        <v>8755</v>
      </c>
      <c r="C334" s="485" t="s">
        <v>6505</v>
      </c>
      <c r="D334" s="485" t="s">
        <v>8760</v>
      </c>
      <c r="E334" s="485" t="s">
        <v>5793</v>
      </c>
      <c r="F334" s="485"/>
      <c r="G334" s="485"/>
      <c r="H334" s="486" t="b">
        <v>1</v>
      </c>
      <c r="I334" s="485"/>
      <c r="J334" s="485" t="s">
        <v>8517</v>
      </c>
      <c r="K334" s="487" t="str">
        <f t="shared" si="12"/>
        <v>Data Element Group = PDC.Program || Data Element Name = name || Definition = Name of the program || Data Type = string || Valid Values =  || Example Values =  || Required? = TRUE || Multiplicity =  || CDE Public ID = -</v>
      </c>
    </row>
    <row r="335" spans="1:11" ht="29" hidden="1">
      <c r="A335" s="485" t="str">
        <f t="shared" si="13"/>
        <v>PDC.Program.program_id</v>
      </c>
      <c r="B335" s="485" t="s">
        <v>8755</v>
      </c>
      <c r="C335" s="485" t="s">
        <v>8761</v>
      </c>
      <c r="D335" s="485" t="s">
        <v>8549</v>
      </c>
      <c r="E335" s="485"/>
      <c r="F335" s="485"/>
      <c r="G335" s="485"/>
      <c r="H335" s="486"/>
      <c r="I335" s="485"/>
      <c r="J335" s="485"/>
      <c r="K335" s="487" t="str">
        <f t="shared" si="12"/>
        <v xml:space="preserve">Data Element Group = PDC.Program || Data Element Name = program_id || Definition = KEY || Data Type =  || Valid Values =  || Example Values =  || Required? =  || Multiplicity =  || CDE Public ID = </v>
      </c>
    </row>
    <row r="336" spans="1:11" ht="43.5" hidden="1">
      <c r="A336" s="485" t="str">
        <f t="shared" si="13"/>
        <v>PDC.Program.program_manager</v>
      </c>
      <c r="B336" s="485" t="s">
        <v>8755</v>
      </c>
      <c r="C336" s="485" t="s">
        <v>8762</v>
      </c>
      <c r="D336" s="485" t="s">
        <v>8763</v>
      </c>
      <c r="E336" s="485" t="s">
        <v>5793</v>
      </c>
      <c r="F336" s="485"/>
      <c r="G336" s="485"/>
      <c r="H336" s="486" t="b">
        <v>1</v>
      </c>
      <c r="I336" s="485"/>
      <c r="J336" s="485" t="s">
        <v>8517</v>
      </c>
      <c r="K336" s="487" t="str">
        <f t="shared" si="12"/>
        <v>Data Element Group = PDC.Program || Data Element Name = program_manager || Definition = Name of the program manager from the sponsoring agency || Data Type = string || Valid Values =  || Example Values =  || Required? = TRUE || Multiplicity =  || CDE Public ID = -</v>
      </c>
    </row>
    <row r="337" spans="1:11" ht="43.5" hidden="1">
      <c r="A337" s="485" t="str">
        <f t="shared" si="13"/>
        <v>PDC.Program.program_shortname</v>
      </c>
      <c r="B337" s="485" t="s">
        <v>8755</v>
      </c>
      <c r="C337" s="485" t="s">
        <v>8764</v>
      </c>
      <c r="D337" s="485" t="s">
        <v>8765</v>
      </c>
      <c r="E337" s="485" t="s">
        <v>5793</v>
      </c>
      <c r="F337" s="485"/>
      <c r="G337" s="485"/>
      <c r="H337" s="486" t="b">
        <v>1</v>
      </c>
      <c r="I337" s="485"/>
      <c r="J337" s="485" t="s">
        <v>8517</v>
      </c>
      <c r="K337" s="487" t="str">
        <f t="shared" si="12"/>
        <v>Data Element Group = PDC.Program || Data Element Name = program_shortname || Definition = Short name for the program || Data Type = string || Valid Values =  || Example Values =  || Required? = TRUE || Multiplicity =  || CDE Public ID = -</v>
      </c>
    </row>
    <row r="338" spans="1:11" ht="43.5" hidden="1">
      <c r="A338" s="485" t="str">
        <f t="shared" si="13"/>
        <v>PDC.Program.program_submitter_id</v>
      </c>
      <c r="B338" s="485" t="s">
        <v>8755</v>
      </c>
      <c r="C338" s="485" t="s">
        <v>8766</v>
      </c>
      <c r="D338" s="485" t="s">
        <v>8549</v>
      </c>
      <c r="E338" s="485"/>
      <c r="F338" s="485"/>
      <c r="G338" s="485"/>
      <c r="H338" s="486"/>
      <c r="I338" s="485"/>
      <c r="J338" s="485"/>
      <c r="K338" s="487" t="str">
        <f t="shared" si="12"/>
        <v xml:space="preserve">Data Element Group = PDC.Program || Data Element Name = program_submitter_id || Definition = KEY || Data Type =  || Valid Values =  || Example Values =  || Required? =  || Multiplicity =  || CDE Public ID = </v>
      </c>
    </row>
    <row r="339" spans="1:11" ht="43.5" hidden="1">
      <c r="A339" s="485" t="str">
        <f t="shared" si="13"/>
        <v>PDC.Program.sponsor</v>
      </c>
      <c r="B339" s="485" t="s">
        <v>8755</v>
      </c>
      <c r="C339" s="485" t="s">
        <v>8767</v>
      </c>
      <c r="D339" s="485" t="s">
        <v>8768</v>
      </c>
      <c r="E339" s="485" t="s">
        <v>5793</v>
      </c>
      <c r="F339" s="485"/>
      <c r="G339" s="485"/>
      <c r="H339" s="486" t="b">
        <v>0</v>
      </c>
      <c r="I339" s="485"/>
      <c r="J339" s="485" t="s">
        <v>8517</v>
      </c>
      <c r="K339" s="487" t="str">
        <f t="shared" si="12"/>
        <v>Data Element Group = PDC.Program || Data Element Name = sponsor || Definition = Funding agency || Data Type = string || Valid Values =  || Example Values =  || Required? = FALSE || Multiplicity =  || CDE Public ID = -</v>
      </c>
    </row>
    <row r="340" spans="1:11" ht="43.5" hidden="1">
      <c r="A340" s="485" t="str">
        <f t="shared" si="13"/>
        <v>PDC.Program.start_date</v>
      </c>
      <c r="B340" s="485" t="s">
        <v>8755</v>
      </c>
      <c r="C340" s="485" t="s">
        <v>8769</v>
      </c>
      <c r="D340" s="485" t="s">
        <v>8770</v>
      </c>
      <c r="E340" s="485" t="s">
        <v>8758</v>
      </c>
      <c r="F340" s="485"/>
      <c r="G340" s="485"/>
      <c r="H340" s="486" t="b">
        <v>1</v>
      </c>
      <c r="I340" s="485"/>
      <c r="J340" s="485" t="s">
        <v>8517</v>
      </c>
      <c r="K340" s="487" t="str">
        <f t="shared" si="12"/>
        <v>Data Element Group = PDC.Program || Data Element Name = start_date || Definition = Start date of the program || Data Type = Date || Valid Values =  || Example Values =  || Required? = TRUE || Multiplicity =  || CDE Public ID = -</v>
      </c>
    </row>
    <row r="341" spans="1:11" hidden="1">
      <c r="A341" s="485" t="str">
        <f t="shared" si="13"/>
        <v>PDC.Project.description</v>
      </c>
      <c r="B341" s="485" t="s">
        <v>8573</v>
      </c>
      <c r="C341" s="485" t="s">
        <v>8723</v>
      </c>
      <c r="D341" s="485" t="s">
        <v>8771</v>
      </c>
      <c r="E341" s="485" t="s">
        <v>5793</v>
      </c>
      <c r="F341" s="485"/>
      <c r="G341" s="485"/>
      <c r="H341" s="486" t="b">
        <v>0</v>
      </c>
      <c r="I341" s="485"/>
      <c r="J341" s="485" t="s">
        <v>8565</v>
      </c>
      <c r="K341" s="487"/>
    </row>
    <row r="342" spans="1:11" ht="58" hidden="1">
      <c r="A342" s="485" t="str">
        <f t="shared" si="13"/>
        <v>PDC.Project.ENTITY</v>
      </c>
      <c r="B342" s="485" t="s">
        <v>8573</v>
      </c>
      <c r="C342" s="485" t="s">
        <v>781</v>
      </c>
      <c r="D342" s="485" t="s">
        <v>8772</v>
      </c>
      <c r="E342" s="485"/>
      <c r="F342" s="485"/>
      <c r="G342" s="485"/>
      <c r="H342" s="486"/>
      <c r="I342" s="485"/>
      <c r="J342" s="485"/>
      <c r="K342" s="487" t="str">
        <f t="shared" ref="K342:K373" si="14">"Data Element Group = "&amp;B342&amp;" || Data Element Name = "&amp;C342&amp;" || Definition = "&amp;D342&amp;" || Data Type = "&amp;E342&amp;" || Valid Values = "&amp;F342&amp;" || Example Values = "&amp;G342&amp;" || Required? = "&amp;H342&amp;" || Multiplicity = "&amp;I342&amp;" || CDE Public ID = "&amp;J342</f>
        <v xml:space="preserve">Data Element Group = PDC.Project || Data Element Name = ENTITY || Definition = Any specifically defined piece of work that is undertaken or attempted to meet a single requirement. (NCIt C47885)  || Data Type =  || Valid Values =  || Example Values =  || Required? =  || Multiplicity =  || CDE Public ID = </v>
      </c>
    </row>
    <row r="343" spans="1:11" ht="43.5" hidden="1">
      <c r="A343" s="485" t="str">
        <f t="shared" si="13"/>
        <v>PDC.Project.name</v>
      </c>
      <c r="B343" s="485" t="s">
        <v>8573</v>
      </c>
      <c r="C343" s="485" t="s">
        <v>6505</v>
      </c>
      <c r="D343" s="485" t="s">
        <v>7581</v>
      </c>
      <c r="E343" s="485" t="s">
        <v>5793</v>
      </c>
      <c r="F343" s="485"/>
      <c r="G343" s="485"/>
      <c r="H343" s="486" t="b">
        <v>1</v>
      </c>
      <c r="I343" s="485"/>
      <c r="J343" s="485" t="s">
        <v>8565</v>
      </c>
      <c r="K343" s="487" t="str">
        <f t="shared" si="14"/>
        <v>Data Element Group = PDC.Project || Data Element Name = name || Definition = Display name for the project || Data Type = string || Valid Values =  || Example Values =  || Required? = TRUE || Multiplicity =  || CDE Public ID = 	-</v>
      </c>
    </row>
    <row r="344" spans="1:11" ht="43.5" hidden="1">
      <c r="A344" s="485" t="str">
        <f t="shared" si="13"/>
        <v>PDC.Project.Program</v>
      </c>
      <c r="B344" s="485" t="s">
        <v>8573</v>
      </c>
      <c r="C344" s="485" t="s">
        <v>488</v>
      </c>
      <c r="D344" s="485" t="s">
        <v>8773</v>
      </c>
      <c r="E344" s="485" t="s">
        <v>8755</v>
      </c>
      <c r="F344" s="485"/>
      <c r="G344" s="485"/>
      <c r="H344" s="486"/>
      <c r="I344" s="485"/>
      <c r="J344" s="485"/>
      <c r="K344" s="487" t="str">
        <f t="shared" si="14"/>
        <v xml:space="preserve">Data Element Group = PDC.Project || Data Element Name = Program || Definition = Project references the Program it is part of. || Data Type = PDC.Program || Valid Values =  || Example Values =  || Required? =  || Multiplicity =  || CDE Public ID = </v>
      </c>
    </row>
    <row r="345" spans="1:11" ht="43.5" hidden="1">
      <c r="A345" s="485" t="str">
        <f t="shared" si="13"/>
        <v>PDC.Project.program</v>
      </c>
      <c r="B345" s="485" t="s">
        <v>8573</v>
      </c>
      <c r="C345" s="485" t="s">
        <v>8774</v>
      </c>
      <c r="D345" s="485" t="s">
        <v>8775</v>
      </c>
      <c r="E345" s="485" t="s">
        <v>5793</v>
      </c>
      <c r="F345" s="485"/>
      <c r="G345" s="485"/>
      <c r="H345" s="486" t="b">
        <v>0</v>
      </c>
      <c r="I345" s="485"/>
      <c r="J345" s="485" t="s">
        <v>8565</v>
      </c>
      <c r="K345" s="487" t="str">
        <f t="shared" si="14"/>
        <v>Data Element Group = PDC.Project || Data Element Name = program || Definition = Indicates that the project is logically part of the indicated project. || Data Type = string || Valid Values =  || Example Values =  || Required? = FALSE || Multiplicity =  || CDE Public ID = 	-</v>
      </c>
    </row>
    <row r="346" spans="1:11" ht="29" hidden="1">
      <c r="A346" s="485" t="str">
        <f t="shared" si="13"/>
        <v>PDC.Project.project_id</v>
      </c>
      <c r="B346" s="485" t="s">
        <v>8573</v>
      </c>
      <c r="C346" s="485" t="s">
        <v>6394</v>
      </c>
      <c r="D346" s="485" t="s">
        <v>8549</v>
      </c>
      <c r="E346" s="485"/>
      <c r="F346" s="485"/>
      <c r="G346" s="485"/>
      <c r="H346" s="486"/>
      <c r="I346" s="485"/>
      <c r="J346" s="485"/>
      <c r="K346" s="487" t="str">
        <f t="shared" si="14"/>
        <v xml:space="preserve">Data Element Group = PDC.Project || Data Element Name = project_id || Definition = KEY || Data Type =  || Valid Values =  || Example Values =  || Required? =  || Multiplicity =  || CDE Public ID = </v>
      </c>
    </row>
    <row r="347" spans="1:11" ht="43.5" hidden="1">
      <c r="A347" s="485" t="str">
        <f t="shared" si="13"/>
        <v>PDC.Project.project_submitter_id</v>
      </c>
      <c r="B347" s="485" t="s">
        <v>8573</v>
      </c>
      <c r="C347" s="485" t="s">
        <v>8776</v>
      </c>
      <c r="D347" s="485" t="s">
        <v>8549</v>
      </c>
      <c r="E347" s="485"/>
      <c r="F347" s="485"/>
      <c r="G347" s="485"/>
      <c r="H347" s="486"/>
      <c r="I347" s="485"/>
      <c r="J347" s="485"/>
      <c r="K347" s="487" t="str">
        <f t="shared" si="14"/>
        <v xml:space="preserve">Data Element Group = PDC.Project || Data Element Name = project_submitter_id || Definition = KEY || Data Type =  || Valid Values =  || Example Values =  || Required? =  || Multiplicity =  || CDE Public ID = </v>
      </c>
    </row>
    <row r="348" spans="1:11" ht="58" hidden="1">
      <c r="A348" s="485" t="str">
        <f t="shared" si="13"/>
        <v>PDC.Protocol.1d_chromatography_type</v>
      </c>
      <c r="B348" s="485" t="s">
        <v>8777</v>
      </c>
      <c r="C348" s="485" t="s">
        <v>8778</v>
      </c>
      <c r="D348" s="485" t="s">
        <v>8779</v>
      </c>
      <c r="E348" s="485" t="s">
        <v>120</v>
      </c>
      <c r="F348" s="485"/>
      <c r="G348" s="485"/>
      <c r="H348" s="486" t="b">
        <v>1</v>
      </c>
      <c r="I348" s="485"/>
      <c r="J348" s="485"/>
      <c r="K348" s="487" t="str">
        <f t="shared" si="14"/>
        <v xml:space="preserve">Data Element Group = PDC.Protocol || Data Element Name = 1d_chromatography_type || Definition = Type of chromatography of the first dimension. If only 1D was used, annotate that dimension here. || Data Type = enum || Valid Values =  || Example Values =  || Required? = TRUE || Multiplicity =  || CDE Public ID = </v>
      </c>
    </row>
    <row r="349" spans="1:11" ht="58" hidden="1">
      <c r="A349" s="485" t="str">
        <f t="shared" si="13"/>
        <v>PDC.Protocol.2d_chromatography_type</v>
      </c>
      <c r="B349" s="485" t="s">
        <v>8777</v>
      </c>
      <c r="C349" s="485" t="s">
        <v>8780</v>
      </c>
      <c r="D349" s="485" t="s">
        <v>8781</v>
      </c>
      <c r="E349" s="485" t="s">
        <v>120</v>
      </c>
      <c r="F349" s="485"/>
      <c r="G349" s="485"/>
      <c r="H349" s="486" t="b">
        <v>1</v>
      </c>
      <c r="I349" s="485"/>
      <c r="J349" s="485"/>
      <c r="K349" s="487" t="str">
        <f t="shared" si="14"/>
        <v xml:space="preserve">Data Element Group = PDC.Protocol || Data Element Name = 2d_chromatography_type || Definition = Type of chromatography for the second dimension. This will generally be RPLC. || Data Type = enum || Valid Values =  || Example Values =  || Required? = TRUE || Multiplicity =  || CDE Public ID = </v>
      </c>
    </row>
    <row r="350" spans="1:11" ht="43.5" hidden="1">
      <c r="A350" s="485" t="str">
        <f t="shared" si="13"/>
        <v>PDC.Protocol.acquistion_type</v>
      </c>
      <c r="B350" s="485" t="s">
        <v>8777</v>
      </c>
      <c r="C350" s="485" t="s">
        <v>8782</v>
      </c>
      <c r="D350" s="485" t="s">
        <v>8783</v>
      </c>
      <c r="E350" s="485" t="s">
        <v>120</v>
      </c>
      <c r="F350" s="485"/>
      <c r="G350" s="485"/>
      <c r="H350" s="486" t="b">
        <v>1</v>
      </c>
      <c r="I350" s="485"/>
      <c r="J350" s="485"/>
      <c r="K350" s="487" t="str">
        <f t="shared" si="14"/>
        <v xml:space="preserve">Data Element Group = PDC.Protocol || Data Element Name = acquistion_type || Definition = Mass spectrometry acquisition method || Data Type = enum || Valid Values =  || Example Values =  || Required? = TRUE || Multiplicity =  || CDE Public ID = </v>
      </c>
    </row>
    <row r="351" spans="1:11" ht="43.5" hidden="1">
      <c r="A351" s="485" t="str">
        <f t="shared" si="13"/>
        <v>PDC.Protocol.alkylation_reagent</v>
      </c>
      <c r="B351" s="485" t="s">
        <v>8777</v>
      </c>
      <c r="C351" s="485" t="s">
        <v>8784</v>
      </c>
      <c r="D351" s="485" t="s">
        <v>8785</v>
      </c>
      <c r="E351" s="485" t="s">
        <v>120</v>
      </c>
      <c r="F351" s="485"/>
      <c r="G351" s="485"/>
      <c r="H351" s="486" t="b">
        <v>1</v>
      </c>
      <c r="I351" s="485"/>
      <c r="J351" s="485"/>
      <c r="K351" s="487" t="str">
        <f t="shared" si="14"/>
        <v xml:space="preserve">Data Element Group = PDC.Protocol || Data Element Name = alkylation_reagent || Definition = Reagent used for cysteine alkylation || Data Type = enum || Valid Values =  || Example Values =  || Required? = TRUE || Multiplicity =  || CDE Public ID = </v>
      </c>
    </row>
    <row r="352" spans="1:11" ht="43.5" hidden="1">
      <c r="A352" s="485" t="str">
        <f t="shared" si="13"/>
        <v>PDC.Protocol.amount_on_column</v>
      </c>
      <c r="B352" s="485" t="s">
        <v>8777</v>
      </c>
      <c r="C352" s="485" t="s">
        <v>8786</v>
      </c>
      <c r="D352" s="485" t="s">
        <v>8787</v>
      </c>
      <c r="E352" s="489" t="s">
        <v>5852</v>
      </c>
      <c r="F352" s="485"/>
      <c r="G352" s="485"/>
      <c r="H352" s="486" t="b">
        <v>0</v>
      </c>
      <c r="I352" s="485"/>
      <c r="J352" s="485"/>
      <c r="K352" s="487" t="str">
        <f t="shared" si="14"/>
        <v xml:space="preserve">Data Element Group = PDC.Protocol || Data Element Name = amount_on_column || Definition = Approximate mass with units || Data Type = integer || Valid Values =  || Example Values =  || Required? = FALSE || Multiplicity =  || CDE Public ID = </v>
      </c>
    </row>
    <row r="353" spans="1:11" ht="43.5" hidden="1">
      <c r="A353" s="485" t="str">
        <f t="shared" si="13"/>
        <v>PDC.Protocol.amount_on_column_uom</v>
      </c>
      <c r="B353" s="485" t="s">
        <v>8777</v>
      </c>
      <c r="C353" s="485" t="s">
        <v>8788</v>
      </c>
      <c r="D353" s="485" t="s">
        <v>8789</v>
      </c>
      <c r="E353" s="485" t="s">
        <v>5793</v>
      </c>
      <c r="F353" s="485"/>
      <c r="G353" s="485"/>
      <c r="H353" s="486" t="b">
        <v>0</v>
      </c>
      <c r="I353" s="485"/>
      <c r="J353" s="485"/>
      <c r="K353" s="487" t="str">
        <f t="shared" si="14"/>
        <v xml:space="preserve">Data Element Group = PDC.Protocol || Data Element Name = amount_on_column_uom || Definition = Unit of Measure of amount_on_column, Âµg || Data Type = string || Valid Values =  || Example Values =  || Required? = FALSE || Multiplicity =  || CDE Public ID = </v>
      </c>
    </row>
    <row r="354" spans="1:11" ht="43.5" hidden="1">
      <c r="A354" s="485" t="str">
        <f t="shared" si="13"/>
        <v>PDC.Protocol.chromatography_dimensions_count</v>
      </c>
      <c r="B354" s="485" t="s">
        <v>8777</v>
      </c>
      <c r="C354" s="485" t="s">
        <v>8790</v>
      </c>
      <c r="D354" s="485" t="s">
        <v>8791</v>
      </c>
      <c r="E354" s="485" t="s">
        <v>120</v>
      </c>
      <c r="F354" s="485"/>
      <c r="G354" s="485"/>
      <c r="H354" s="486" t="b">
        <v>1</v>
      </c>
      <c r="I354" s="485"/>
      <c r="J354" s="485"/>
      <c r="K354" s="487" t="str">
        <f t="shared" si="14"/>
        <v xml:space="preserve">Data Element Group = PDC.Protocol || Data Element Name = chromatography_dimensions_count || Definition = Number of discrete chromatographic dimensions used || Data Type = enum || Valid Values =  || Example Values =  || Required? = TRUE || Multiplicity =  || CDE Public ID = </v>
      </c>
    </row>
    <row r="355" spans="1:11" ht="43.5" hidden="1">
      <c r="A355" s="485" t="str">
        <f t="shared" si="13"/>
        <v>PDC.Protocol.column_inner_diameter</v>
      </c>
      <c r="B355" s="485" t="s">
        <v>8777</v>
      </c>
      <c r="C355" s="485" t="s">
        <v>8792</v>
      </c>
      <c r="D355" s="485" t="s">
        <v>8793</v>
      </c>
      <c r="E355" s="485" t="s">
        <v>5852</v>
      </c>
      <c r="F355" s="485"/>
      <c r="G355" s="485"/>
      <c r="H355" s="486" t="b">
        <v>0</v>
      </c>
      <c r="I355" s="485"/>
      <c r="J355" s="485"/>
      <c r="K355" s="487" t="str">
        <f t="shared" si="14"/>
        <v xml:space="preserve">Data Element Group = PDC.Protocol || Data Element Name = column_inner_diameter || Definition = Approximate diameter with units || Data Type = integer || Valid Values =  || Example Values =  || Required? = FALSE || Multiplicity =  || CDE Public ID = </v>
      </c>
    </row>
    <row r="356" spans="1:11" ht="43.5" hidden="1">
      <c r="A356" s="485" t="str">
        <f t="shared" si="13"/>
        <v>PDC.Protocol.column_inner_diameter_uom</v>
      </c>
      <c r="B356" s="485" t="s">
        <v>8777</v>
      </c>
      <c r="C356" s="485" t="s">
        <v>8794</v>
      </c>
      <c r="D356" s="485" t="s">
        <v>8795</v>
      </c>
      <c r="E356" s="485" t="s">
        <v>5793</v>
      </c>
      <c r="F356" s="485"/>
      <c r="G356" s="485"/>
      <c r="H356" s="486" t="b">
        <v>0</v>
      </c>
      <c r="I356" s="485"/>
      <c r="J356" s="485"/>
      <c r="K356" s="487" t="str">
        <f t="shared" si="14"/>
        <v xml:space="preserve">Data Element Group = PDC.Protocol || Data Element Name = column_inner_diameter_uom || Definition = Unit of Measure of column_inner_diameter, Âµm || Data Type = string || Valid Values =  || Example Values =  || Required? = FALSE || Multiplicity =  || CDE Public ID = </v>
      </c>
    </row>
    <row r="357" spans="1:11" ht="43.5" hidden="1">
      <c r="A357" s="485" t="str">
        <f t="shared" si="13"/>
        <v>PDC.Protocol.column_length</v>
      </c>
      <c r="B357" s="485" t="s">
        <v>8777</v>
      </c>
      <c r="C357" s="485" t="s">
        <v>8796</v>
      </c>
      <c r="D357" s="485" t="s">
        <v>8797</v>
      </c>
      <c r="E357" s="485" t="s">
        <v>5852</v>
      </c>
      <c r="F357" s="485"/>
      <c r="G357" s="485"/>
      <c r="H357" s="486" t="b">
        <v>0</v>
      </c>
      <c r="I357" s="485"/>
      <c r="J357" s="485"/>
      <c r="K357" s="487" t="str">
        <f t="shared" si="14"/>
        <v xml:space="preserve">Data Element Group = PDC.Protocol || Data Element Name = column_length || Definition = Approximate length with units || Data Type = integer || Valid Values =  || Example Values =  || Required? = FALSE || Multiplicity =  || CDE Public ID = </v>
      </c>
    </row>
    <row r="358" spans="1:11" ht="43.5" hidden="1">
      <c r="A358" s="485" t="str">
        <f t="shared" si="13"/>
        <v>PDC.Protocol.column_length_uom</v>
      </c>
      <c r="B358" s="485" t="s">
        <v>8777</v>
      </c>
      <c r="C358" s="485" t="s">
        <v>8798</v>
      </c>
      <c r="D358" s="485" t="s">
        <v>8799</v>
      </c>
      <c r="E358" s="485" t="s">
        <v>5793</v>
      </c>
      <c r="F358" s="485"/>
      <c r="G358" s="485"/>
      <c r="H358" s="486" t="b">
        <v>0</v>
      </c>
      <c r="I358" s="485"/>
      <c r="J358" s="485"/>
      <c r="K358" s="487" t="str">
        <f t="shared" si="14"/>
        <v xml:space="preserve">Data Element Group = PDC.Protocol || Data Element Name = column_length_uom || Definition = Unit of Measure of column_length, cm || Data Type = string || Valid Values =  || Example Values =  || Required? = FALSE || Multiplicity =  || CDE Public ID = </v>
      </c>
    </row>
    <row r="359" spans="1:11" ht="43.5" hidden="1">
      <c r="A359" s="485" t="str">
        <f t="shared" si="13"/>
        <v>PDC.Protocol.column_type</v>
      </c>
      <c r="B359" s="485" t="s">
        <v>8777</v>
      </c>
      <c r="C359" s="485" t="s">
        <v>8800</v>
      </c>
      <c r="D359" s="485" t="s">
        <v>8801</v>
      </c>
      <c r="E359" s="485" t="s">
        <v>120</v>
      </c>
      <c r="F359" s="485"/>
      <c r="G359" s="485"/>
      <c r="H359" s="486" t="b">
        <v>0</v>
      </c>
      <c r="I359" s="485"/>
      <c r="J359" s="485"/>
      <c r="K359" s="487" t="str">
        <f t="shared" si="14"/>
        <v xml:space="preserve">Data Element Group = PDC.Protocol || Data Element Name = column_type || Definition = Type of column used || Data Type = enum || Valid Values =  || Example Values =  || Required? = FALSE || Multiplicity =  || CDE Public ID = </v>
      </c>
    </row>
    <row r="360" spans="1:11" ht="43.5" hidden="1">
      <c r="A360" s="485" t="str">
        <f t="shared" si="13"/>
        <v>PDC.Protocol.dda_topn</v>
      </c>
      <c r="B360" s="485" t="s">
        <v>8777</v>
      </c>
      <c r="C360" s="485" t="s">
        <v>8802</v>
      </c>
      <c r="D360" s="485" t="s">
        <v>8803</v>
      </c>
      <c r="E360" s="485" t="s">
        <v>5793</v>
      </c>
      <c r="F360" s="485"/>
      <c r="G360" s="485"/>
      <c r="H360" s="486" t="b">
        <v>0</v>
      </c>
      <c r="I360" s="485"/>
      <c r="J360" s="485"/>
      <c r="K360" s="487" t="str">
        <f t="shared" si="14"/>
        <v xml:space="preserve">Data Element Group = PDC.Protocol || Data Element Name = dda_topn || Definition = Number of precursors sampled per cycle || Data Type = string || Valid Values =  || Example Values =  || Required? = FALSE || Multiplicity =  || CDE Public ID = </v>
      </c>
    </row>
    <row r="361" spans="1:11" ht="43.5" hidden="1">
      <c r="A361" s="485" t="str">
        <f t="shared" si="13"/>
        <v>PDC.Protocol.dia_ims</v>
      </c>
      <c r="B361" s="485" t="s">
        <v>8777</v>
      </c>
      <c r="C361" s="485" t="s">
        <v>8804</v>
      </c>
      <c r="D361" s="485" t="s">
        <v>7739</v>
      </c>
      <c r="E361" s="485" t="s">
        <v>120</v>
      </c>
      <c r="F361" s="485"/>
      <c r="G361" s="485"/>
      <c r="H361" s="486" t="b">
        <v>0</v>
      </c>
      <c r="I361" s="485"/>
      <c r="J361" s="485"/>
      <c r="K361" s="487" t="str">
        <f t="shared" si="14"/>
        <v xml:space="preserve">Data Element Group = PDC.Protocol || Data Element Name = dia_ims || Definition = Numeric value that represents the current weight of the sample, measured in milligrams. || Data Type = enum || Valid Values =  || Example Values =  || Required? = FALSE || Multiplicity =  || CDE Public ID = </v>
      </c>
    </row>
    <row r="362" spans="1:11" ht="58" hidden="1">
      <c r="A362" s="485" t="str">
        <f t="shared" si="13"/>
        <v>PDC.Protocol.dia_multiplexing</v>
      </c>
      <c r="B362" s="485" t="s">
        <v>8777</v>
      </c>
      <c r="C362" s="485" t="s">
        <v>8805</v>
      </c>
      <c r="D362" s="485" t="s">
        <v>8806</v>
      </c>
      <c r="E362" s="485" t="s">
        <v>120</v>
      </c>
      <c r="F362" s="485"/>
      <c r="G362" s="485"/>
      <c r="H362" s="486" t="b">
        <v>1</v>
      </c>
      <c r="I362" s="485"/>
      <c r="J362" s="485" t="s">
        <v>8807</v>
      </c>
      <c r="K362" s="487" t="str">
        <f t="shared" si="14"/>
        <v>Data Element Group = PDC.Protocol || Data Element Name = dia_multiplexing || Definition = Uses overlapping windows (MSX) || Data Type = enum || Valid Values =  || Example Values =  || Required? = TRUE || Multiplicity =  || CDE Public ID = MS:1000501 - PSI MS
MS:1000500 - PSI MS</v>
      </c>
    </row>
    <row r="363" spans="1:11" ht="58" hidden="1">
      <c r="A363" s="485" t="str">
        <f t="shared" si="13"/>
        <v>PDC.Protocol.digestion_reagent</v>
      </c>
      <c r="B363" s="485" t="s">
        <v>8777</v>
      </c>
      <c r="C363" s="485" t="s">
        <v>8808</v>
      </c>
      <c r="D363" s="485" t="s">
        <v>8809</v>
      </c>
      <c r="E363" s="485" t="s">
        <v>120</v>
      </c>
      <c r="F363" s="485"/>
      <c r="G363" s="485"/>
      <c r="H363" s="486" t="b">
        <v>1</v>
      </c>
      <c r="I363" s="485"/>
      <c r="J363" s="485" t="s">
        <v>8810</v>
      </c>
      <c r="K363" s="487" t="str">
        <f t="shared" si="14"/>
        <v>Data Element Group = PDC.Protocol || Data Element Name = digestion_reagent || Definition = Enzyme or reagent used for digestion. Multiple enzymes can be separated by (;) || Data Type = enum || Valid Values =  || Example Values =  || Required? = TRUE || Multiplicity =  || CDE Public ID = MS:1001045 - PSI MS</v>
      </c>
    </row>
    <row r="364" spans="1:11" ht="43.5" hidden="1">
      <c r="A364" s="485" t="str">
        <f t="shared" si="13"/>
        <v>PDC.Protocol.dissociation_type</v>
      </c>
      <c r="B364" s="485" t="s">
        <v>8777</v>
      </c>
      <c r="C364" s="485" t="s">
        <v>8811</v>
      </c>
      <c r="D364" s="485" t="s">
        <v>8812</v>
      </c>
      <c r="E364" s="485" t="s">
        <v>120</v>
      </c>
      <c r="F364" s="485"/>
      <c r="G364" s="485"/>
      <c r="H364" s="486" t="b">
        <v>1</v>
      </c>
      <c r="I364" s="485"/>
      <c r="J364" s="485" t="s">
        <v>8813</v>
      </c>
      <c r="K364" s="487" t="str">
        <f t="shared" si="14"/>
        <v>Data Element Group = PDC.Protocol || Data Element Name = dissociation_type || Definition = Gas phase dissociation type || Data Type = enum || Valid Values =  || Example Values =  || Required? = TRUE || Multiplicity =  || CDE Public ID = MS:1000044 - PSI MS</v>
      </c>
    </row>
    <row r="365" spans="1:11" ht="43.5" hidden="1">
      <c r="A365" s="485" t="str">
        <f t="shared" si="13"/>
        <v>PDC.Protocol.document_name</v>
      </c>
      <c r="B365" s="485" t="s">
        <v>8777</v>
      </c>
      <c r="C365" s="485" t="s">
        <v>8814</v>
      </c>
      <c r="D365" s="485" t="s">
        <v>8815</v>
      </c>
      <c r="E365" s="485" t="s">
        <v>5793</v>
      </c>
      <c r="F365" s="485"/>
      <c r="G365" s="485"/>
      <c r="H365" s="486" t="b">
        <v>1</v>
      </c>
      <c r="I365" s="485"/>
      <c r="J365" s="485"/>
      <c r="K365" s="487" t="str">
        <f t="shared" si="14"/>
        <v xml:space="preserve">Data Element Group = PDC.Protocol || Data Element Name = document_name || Definition = Name of protocol document || Data Type = string || Valid Values =  || Example Values =  || Required? = TRUE || Multiplicity =  || CDE Public ID = </v>
      </c>
    </row>
    <row r="366" spans="1:11" ht="43.5" hidden="1">
      <c r="A366" s="485" t="str">
        <f t="shared" si="13"/>
        <v>PDC.Protocol.enrichment</v>
      </c>
      <c r="B366" s="485" t="s">
        <v>8777</v>
      </c>
      <c r="C366" s="485" t="s">
        <v>8816</v>
      </c>
      <c r="D366" s="485" t="s">
        <v>8817</v>
      </c>
      <c r="E366" s="485" t="s">
        <v>120</v>
      </c>
      <c r="F366" s="485"/>
      <c r="G366" s="485"/>
      <c r="H366" s="486" t="b">
        <v>1</v>
      </c>
      <c r="I366" s="485"/>
      <c r="J366" s="485"/>
      <c r="K366" s="487" t="str">
        <f t="shared" si="14"/>
        <v xml:space="preserve">Data Element Group = PDC.Protocol || Data Element Name = enrichment || Definition = Protocol or reagent used for enrichment || Data Type = enum || Valid Values =  || Example Values =  || Required? = TRUE || Multiplicity =  || CDE Public ID = </v>
      </c>
    </row>
    <row r="367" spans="1:11" ht="43.5" hidden="1">
      <c r="A367" s="485" t="str">
        <f t="shared" si="13"/>
        <v>PDC.Protocol.enrichment_strategy</v>
      </c>
      <c r="B367" s="485" t="s">
        <v>8777</v>
      </c>
      <c r="C367" s="485" t="s">
        <v>8818</v>
      </c>
      <c r="D367" s="485" t="s">
        <v>8523</v>
      </c>
      <c r="E367" s="485" t="s">
        <v>120</v>
      </c>
      <c r="F367" s="485"/>
      <c r="G367" s="485"/>
      <c r="H367" s="486" t="b">
        <v>1</v>
      </c>
      <c r="I367" s="485"/>
      <c r="J367" s="485"/>
      <c r="K367" s="487" t="str">
        <f t="shared" si="14"/>
        <v xml:space="preserve">Data Element Group = PDC.Protocol || Data Element Name = enrichment_strategy || Definition = Type of peptide or protein enrichment || Data Type = enum || Valid Values =  || Example Values =  || Required? = TRUE || Multiplicity =  || CDE Public ID = </v>
      </c>
    </row>
    <row r="368" spans="1:11" ht="87" hidden="1">
      <c r="A368" s="485" t="str">
        <f t="shared" si="13"/>
        <v>PDC.Protocol.ENTITY</v>
      </c>
      <c r="B368" s="485" t="s">
        <v>8777</v>
      </c>
      <c r="C368" s="485" t="s">
        <v>781</v>
      </c>
      <c r="D368" s="485" t="s">
        <v>8819</v>
      </c>
      <c r="E368" s="485"/>
      <c r="F368" s="485"/>
      <c r="G368" s="485"/>
      <c r="H368" s="486"/>
      <c r="I368" s="485"/>
      <c r="J368" s="485"/>
      <c r="K368" s="487" t="str">
        <f t="shared" si="14"/>
        <v xml:space="preserve">Data Element Group = PDC.Protocol || Data Element Name = ENTITY || Definition = The formal plan of an experiment or research activity, including the objective, rationale, design, materials and methods for the conduct of the study; intervention description, and method of data analysis. (NCIt - C70817) || Data Type =  || Valid Values =  || Example Values =  || Required? =  || Multiplicity =  || CDE Public ID = </v>
      </c>
    </row>
    <row r="369" spans="1:11" ht="43.5" hidden="1">
      <c r="A369" s="485" t="str">
        <f t="shared" si="13"/>
        <v>PDC.Protocol.experiment_type</v>
      </c>
      <c r="B369" s="485" t="s">
        <v>8777</v>
      </c>
      <c r="C369" s="485" t="s">
        <v>8531</v>
      </c>
      <c r="D369" s="485" t="s">
        <v>8820</v>
      </c>
      <c r="E369" s="485" t="s">
        <v>120</v>
      </c>
      <c r="F369" s="485"/>
      <c r="G369" s="485"/>
      <c r="H369" s="486" t="b">
        <v>1</v>
      </c>
      <c r="I369" s="485"/>
      <c r="J369" s="485"/>
      <c r="K369" s="487" t="str">
        <f t="shared" si="14"/>
        <v xml:space="preserve">Data Element Group = PDC.Protocol || Data Element Name = experiment_type || Definition = Type of labeling reagent used. Indicate number of channels. || Data Type = enum || Valid Values =  || Example Values =  || Required? = TRUE || Multiplicity =  || CDE Public ID = </v>
      </c>
    </row>
    <row r="370" spans="1:11" ht="58" hidden="1">
      <c r="A370" s="485" t="str">
        <f t="shared" si="13"/>
        <v>PDC.Protocol.fractions_analyzed_count</v>
      </c>
      <c r="B370" s="485" t="s">
        <v>8777</v>
      </c>
      <c r="C370" s="485" t="s">
        <v>8821</v>
      </c>
      <c r="D370" s="485" t="s">
        <v>8822</v>
      </c>
      <c r="E370" s="485" t="s">
        <v>5852</v>
      </c>
      <c r="F370" s="485"/>
      <c r="G370" s="485"/>
      <c r="H370" s="486" t="b">
        <v>1</v>
      </c>
      <c r="I370" s="485"/>
      <c r="J370" s="485"/>
      <c r="K370" s="487" t="str">
        <f t="shared" si="14"/>
        <v xml:space="preserve">Data Element Group = PDC.Protocol || Data Element Name = fractions_analyzed_count || Definition = Final number of fractions analyzed by mass spectrometry. For Thermo instruments, this will equal the number of data files. || Data Type = integer || Valid Values =  || Example Values =  || Required? = TRUE || Multiplicity =  || CDE Public ID = </v>
      </c>
    </row>
    <row r="371" spans="1:11" ht="43.5" hidden="1">
      <c r="A371" s="485" t="str">
        <f t="shared" si="13"/>
        <v>PDC.Protocol.gradient_length</v>
      </c>
      <c r="B371" s="485" t="s">
        <v>8777</v>
      </c>
      <c r="C371" s="485" t="s">
        <v>8823</v>
      </c>
      <c r="D371" s="485" t="s">
        <v>8824</v>
      </c>
      <c r="E371" s="485" t="s">
        <v>5852</v>
      </c>
      <c r="F371" s="485"/>
      <c r="G371" s="485"/>
      <c r="H371" s="486" t="b">
        <v>0</v>
      </c>
      <c r="I371" s="485"/>
      <c r="J371" s="485"/>
      <c r="K371" s="487" t="str">
        <f t="shared" si="14"/>
        <v xml:space="preserve">Data Element Group = PDC.Protocol || Data Element Name = gradient_length || Definition = Time with units || Data Type = integer || Valid Values =  || Example Values =  || Required? = FALSE || Multiplicity =  || CDE Public ID = </v>
      </c>
    </row>
    <row r="372" spans="1:11" ht="43.5" hidden="1">
      <c r="A372" s="485" t="str">
        <f t="shared" si="13"/>
        <v>PDC.Protocol.gradient_length_uom</v>
      </c>
      <c r="B372" s="485" t="s">
        <v>8777</v>
      </c>
      <c r="C372" s="485" t="s">
        <v>8825</v>
      </c>
      <c r="D372" s="485" t="s">
        <v>8826</v>
      </c>
      <c r="E372" s="485" t="s">
        <v>5793</v>
      </c>
      <c r="F372" s="485"/>
      <c r="G372" s="485"/>
      <c r="H372" s="486" t="b">
        <v>0</v>
      </c>
      <c r="I372" s="485"/>
      <c r="J372" s="485"/>
      <c r="K372" s="487" t="str">
        <f t="shared" si="14"/>
        <v xml:space="preserve">Data Element Group = PDC.Protocol || Data Element Name = gradient_length_uom || Definition = Unit of Measure of gradient_length, minutes || Data Type = string || Valid Values =  || Example Values =  || Required? = FALSE || Multiplicity =  || CDE Public ID = </v>
      </c>
    </row>
    <row r="373" spans="1:11" ht="43.5" hidden="1">
      <c r="A373" s="485" t="str">
        <f t="shared" si="13"/>
        <v>PDC.Protocol.instrument_make</v>
      </c>
      <c r="B373" s="485" t="s">
        <v>8777</v>
      </c>
      <c r="C373" s="485" t="s">
        <v>8827</v>
      </c>
      <c r="D373" s="485" t="s">
        <v>8828</v>
      </c>
      <c r="E373" s="485" t="s">
        <v>120</v>
      </c>
      <c r="F373" s="485"/>
      <c r="G373" s="485"/>
      <c r="H373" s="486" t="b">
        <v>1</v>
      </c>
      <c r="I373" s="485"/>
      <c r="J373" s="485"/>
      <c r="K373" s="487" t="str">
        <f t="shared" si="14"/>
        <v xml:space="preserve">Data Element Group = PDC.Protocol || Data Element Name = instrument_make || Definition = Manufacturer of instrument || Data Type = enum || Valid Values =  || Example Values =  || Required? = TRUE || Multiplicity =  || CDE Public ID = </v>
      </c>
    </row>
    <row r="374" spans="1:11" ht="43.5" hidden="1">
      <c r="A374" s="485" t="str">
        <f t="shared" si="13"/>
        <v>PDC.Protocol.instrument_model</v>
      </c>
      <c r="B374" s="485" t="s">
        <v>8777</v>
      </c>
      <c r="C374" s="485" t="s">
        <v>6302</v>
      </c>
      <c r="D374" s="485" t="s">
        <v>8829</v>
      </c>
      <c r="E374" s="485" t="s">
        <v>120</v>
      </c>
      <c r="F374" s="485"/>
      <c r="G374" s="485"/>
      <c r="H374" s="486" t="b">
        <v>0</v>
      </c>
      <c r="I374" s="485"/>
      <c r="J374" s="485" t="s">
        <v>8830</v>
      </c>
      <c r="K374" s="487" t="str">
        <f t="shared" ref="K374:K405" si="15">"Data Element Group = "&amp;B374&amp;" || Data Element Name = "&amp;C374&amp;" || Definition = "&amp;D374&amp;" || Data Type = "&amp;E374&amp;" || Valid Values = "&amp;F374&amp;" || Example Values = "&amp;G374&amp;" || Required? = "&amp;H374&amp;" || Multiplicity = "&amp;I374&amp;" || CDE Public ID = "&amp;J374</f>
        <v>Data Element Group = PDC.Protocol || Data Element Name = instrument_model || Definition = Model of instrument || Data Type = enum || Valid Values =  || Example Values =  || Required? = FALSE || Multiplicity =  || CDE Public ID = depends on make</v>
      </c>
    </row>
    <row r="375" spans="1:11" ht="43.5" hidden="1">
      <c r="A375" s="485" t="str">
        <f t="shared" si="13"/>
        <v>PDC.Protocol.isobaric_labeling_reagent</v>
      </c>
      <c r="B375" s="485" t="s">
        <v>8777</v>
      </c>
      <c r="C375" s="485" t="s">
        <v>8831</v>
      </c>
      <c r="D375" s="485" t="s">
        <v>8832</v>
      </c>
      <c r="E375" s="485" t="s">
        <v>120</v>
      </c>
      <c r="F375" s="485"/>
      <c r="G375" s="485"/>
      <c r="H375" s="486" t="b">
        <v>1</v>
      </c>
      <c r="I375" s="485"/>
      <c r="J375" s="485"/>
      <c r="K375" s="487" t="str">
        <f t="shared" si="15"/>
        <v xml:space="preserve">Data Element Group = PDC.Protocol || Data Element Name = isobaric_labeling_reagent || Definition = Reagent set used for isobaric labeling || Data Type = enum || Valid Values =  || Example Values =  || Required? = TRUE || Multiplicity =  || CDE Public ID = </v>
      </c>
    </row>
    <row r="376" spans="1:11" ht="43.5" hidden="1">
      <c r="A376" s="485" t="str">
        <f t="shared" si="13"/>
        <v>PDC.Protocol.label_free_quantitation</v>
      </c>
      <c r="B376" s="485" t="s">
        <v>8777</v>
      </c>
      <c r="C376" s="485" t="s">
        <v>8833</v>
      </c>
      <c r="D376" s="485" t="s">
        <v>8834</v>
      </c>
      <c r="E376" s="485" t="s">
        <v>120</v>
      </c>
      <c r="F376" s="485"/>
      <c r="G376" s="485"/>
      <c r="H376" s="486" t="b">
        <v>1</v>
      </c>
      <c r="I376" s="485"/>
      <c r="J376" s="485" t="s">
        <v>8835</v>
      </c>
      <c r="K376" s="487" t="str">
        <f t="shared" si="15"/>
        <v>Data Element Group = PDC.Protocol || Data Element Name = label_free_quantitation || Definition = Type of label free data analysis strategy proposed for this data || Data Type = enum || Valid Values =  || Example Values =  || Required? = TRUE || Multiplicity =  || CDE Public ID = MS:1001834 - PSI MS</v>
      </c>
    </row>
    <row r="377" spans="1:11" ht="43.5" hidden="1">
      <c r="A377" s="485" t="str">
        <f t="shared" si="13"/>
        <v>PDC.Protocol.labeled_quantitation</v>
      </c>
      <c r="B377" s="485" t="s">
        <v>8777</v>
      </c>
      <c r="C377" s="485" t="s">
        <v>8836</v>
      </c>
      <c r="D377" s="485" t="s">
        <v>8837</v>
      </c>
      <c r="E377" s="485" t="s">
        <v>120</v>
      </c>
      <c r="F377" s="485"/>
      <c r="G377" s="485"/>
      <c r="H377" s="486" t="b">
        <v>1</v>
      </c>
      <c r="I377" s="485"/>
      <c r="J377" s="485" t="s">
        <v>8838</v>
      </c>
      <c r="K377" s="487" t="str">
        <f t="shared" si="15"/>
        <v>Data Element Group = PDC.Protocol || Data Element Name = labeled_quantitation || Definition = Type of labeling used || Data Type = enum || Valid Values =  || Example Values =  || Required? = TRUE || Multiplicity =  || CDE Public ID = MS:1002009 - PSI MS</v>
      </c>
    </row>
    <row r="378" spans="1:11" ht="43.5" hidden="1">
      <c r="A378" s="485" t="str">
        <f t="shared" si="13"/>
        <v>PDC.Protocol.ms1_resolution</v>
      </c>
      <c r="B378" s="485" t="s">
        <v>8777</v>
      </c>
      <c r="C378" s="485" t="s">
        <v>8839</v>
      </c>
      <c r="D378" s="485" t="s">
        <v>8840</v>
      </c>
      <c r="E378" s="485" t="s">
        <v>5852</v>
      </c>
      <c r="F378" s="485"/>
      <c r="G378" s="485"/>
      <c r="H378" s="486" t="b">
        <v>0</v>
      </c>
      <c r="I378" s="485"/>
      <c r="J378" s="485" t="s">
        <v>8841</v>
      </c>
      <c r="K378" s="487" t="str">
        <f t="shared" si="15"/>
        <v>Data Element Group = PDC.Protocol || Data Element Name = ms1_resolution || Definition = MS1 resolution, typically at 400 m/z || Data Type = integer || Valid Values =  || Example Values =  || Required? = FALSE || Multiplicity =  || CDE Public ID = MS:1000011 - PSI MS</v>
      </c>
    </row>
    <row r="379" spans="1:11" ht="43.5" hidden="1">
      <c r="A379" s="485" t="str">
        <f t="shared" si="13"/>
        <v>PDC.Protocol.ms2_resolution</v>
      </c>
      <c r="B379" s="485" t="s">
        <v>8777</v>
      </c>
      <c r="C379" s="485" t="s">
        <v>8842</v>
      </c>
      <c r="D379" s="485" t="s">
        <v>8843</v>
      </c>
      <c r="E379" s="485" t="s">
        <v>5852</v>
      </c>
      <c r="F379" s="485"/>
      <c r="G379" s="485"/>
      <c r="H379" s="486" t="b">
        <v>0</v>
      </c>
      <c r="I379" s="485"/>
      <c r="J379" s="485" t="s">
        <v>8841</v>
      </c>
      <c r="K379" s="487" t="str">
        <f t="shared" si="15"/>
        <v>Data Element Group = PDC.Protocol || Data Element Name = ms2_resolution || Definition = MS2 resolution, typically at 400 m/z || Data Type = integer || Valid Values =  || Example Values =  || Required? = FALSE || Multiplicity =  || CDE Public ID = MS:1000011 - PSI MS</v>
      </c>
    </row>
    <row r="380" spans="1:11" ht="43.5" hidden="1">
      <c r="A380" s="485" t="str">
        <f t="shared" si="13"/>
        <v>PDC.Protocol.normalized_collision_energy</v>
      </c>
      <c r="B380" s="485" t="s">
        <v>8777</v>
      </c>
      <c r="C380" s="485" t="s">
        <v>8844</v>
      </c>
      <c r="D380" s="485" t="s">
        <v>8845</v>
      </c>
      <c r="E380" s="485" t="s">
        <v>5793</v>
      </c>
      <c r="F380" s="485"/>
      <c r="G380" s="485"/>
      <c r="H380" s="486" t="b">
        <v>0</v>
      </c>
      <c r="I380" s="485"/>
      <c r="J380" s="485" t="s">
        <v>8846</v>
      </c>
      <c r="K380" s="487" t="str">
        <f t="shared" si="15"/>
        <v>Data Element Group = PDC.Protocol || Data Element Name = normalized_collision_energy || Definition = Normalized collisions energy (%) || Data Type = string || Valid Values =  || Example Values =  || Required? = FALSE || Multiplicity =  || CDE Public ID = MS:1000138 - PSI MS</v>
      </c>
    </row>
    <row r="381" spans="1:11" ht="43.5" hidden="1">
      <c r="A381" s="485" t="str">
        <f t="shared" si="13"/>
        <v>PDC.Protocol.particle_size</v>
      </c>
      <c r="B381" s="485" t="s">
        <v>8777</v>
      </c>
      <c r="C381" s="485" t="s">
        <v>8847</v>
      </c>
      <c r="D381" s="485" t="s">
        <v>8848</v>
      </c>
      <c r="E381" s="489" t="s">
        <v>5852</v>
      </c>
      <c r="F381" s="485"/>
      <c r="G381" s="485"/>
      <c r="H381" s="486" t="b">
        <v>0</v>
      </c>
      <c r="I381" s="485"/>
      <c r="J381" s="485"/>
      <c r="K381" s="487" t="str">
        <f t="shared" si="15"/>
        <v xml:space="preserve">Data Element Group = PDC.Protocol || Data Element Name = particle_size || Definition = Approximate size with units || Data Type = integer || Valid Values =  || Example Values =  || Required? = FALSE || Multiplicity =  || CDE Public ID = </v>
      </c>
    </row>
    <row r="382" spans="1:11" ht="43.5" hidden="1">
      <c r="A382" s="485" t="str">
        <f t="shared" si="13"/>
        <v>PDC.Protocol.particle_size_uom</v>
      </c>
      <c r="B382" s="485" t="s">
        <v>8777</v>
      </c>
      <c r="C382" s="485" t="s">
        <v>8849</v>
      </c>
      <c r="D382" s="485" t="s">
        <v>8850</v>
      </c>
      <c r="E382" s="485" t="s">
        <v>5793</v>
      </c>
      <c r="F382" s="485"/>
      <c r="G382" s="485"/>
      <c r="H382" s="486" t="b">
        <v>0</v>
      </c>
      <c r="I382" s="485"/>
      <c r="J382" s="485"/>
      <c r="K382" s="487" t="str">
        <f t="shared" si="15"/>
        <v xml:space="preserve">Data Element Group = PDC.Protocol || Data Element Name = particle_size_uom || Definition = Unit of Measure of particle_size, Âµm || Data Type = string || Valid Values =  || Example Values =  || Required? = FALSE || Multiplicity =  || CDE Public ID = </v>
      </c>
    </row>
    <row r="383" spans="1:11" ht="43.5" hidden="1">
      <c r="A383" s="485" t="str">
        <f t="shared" si="13"/>
        <v>PDC.Protocol.particle_type</v>
      </c>
      <c r="B383" s="485" t="s">
        <v>8777</v>
      </c>
      <c r="C383" s="485" t="s">
        <v>8851</v>
      </c>
      <c r="D383" s="485" t="s">
        <v>8852</v>
      </c>
      <c r="E383" s="485" t="s">
        <v>5793</v>
      </c>
      <c r="F383" s="485"/>
      <c r="G383" s="485"/>
      <c r="H383" s="486" t="b">
        <v>0</v>
      </c>
      <c r="I383" s="485"/>
      <c r="J383" s="485"/>
      <c r="K383" s="487" t="str">
        <f t="shared" si="15"/>
        <v xml:space="preserve">Data Element Group = PDC.Protocol || Data Element Name = particle_type || Definition = Manufacturer or brand name of particle if applicable || Data Type = string || Valid Values =  || Example Values =  || Required? = FALSE || Multiplicity =  || CDE Public ID = </v>
      </c>
    </row>
    <row r="384" spans="1:11" ht="43.5" hidden="1">
      <c r="A384" s="485" t="str">
        <f t="shared" si="13"/>
        <v>PDC.Protocol.Program</v>
      </c>
      <c r="B384" s="485" t="s">
        <v>8777</v>
      </c>
      <c r="C384" s="485" t="s">
        <v>488</v>
      </c>
      <c r="D384" s="485" t="s">
        <v>8853</v>
      </c>
      <c r="E384" s="485" t="s">
        <v>8755</v>
      </c>
      <c r="F384" s="485"/>
      <c r="G384" s="485"/>
      <c r="H384" s="486" t="b">
        <v>1</v>
      </c>
      <c r="I384" s="485"/>
      <c r="J384" s="485"/>
      <c r="K384" s="487" t="str">
        <f t="shared" si="15"/>
        <v xml:space="preserve">Data Element Group = PDC.Protocol || Data Element Name = Program || Definition = Protocol references the Program it is part of. || Data Type = PDC.Program || Valid Values =  || Example Values =  || Required? = TRUE || Multiplicity =  || CDE Public ID = </v>
      </c>
    </row>
    <row r="385" spans="1:11" ht="29" hidden="1">
      <c r="A385" s="485" t="str">
        <f t="shared" si="13"/>
        <v>PDC.Protocol.program_id</v>
      </c>
      <c r="B385" s="485" t="s">
        <v>8777</v>
      </c>
      <c r="C385" s="485" t="s">
        <v>8761</v>
      </c>
      <c r="D385" s="485"/>
      <c r="E385" s="485"/>
      <c r="F385" s="485"/>
      <c r="G385" s="485"/>
      <c r="H385" s="486"/>
      <c r="I385" s="485"/>
      <c r="J385" s="485"/>
      <c r="K385" s="487" t="str">
        <f t="shared" si="15"/>
        <v xml:space="preserve">Data Element Group = PDC.Protocol || Data Element Name = program_id || Definition =  || Data Type =  || Valid Values =  || Example Values =  || Required? =  || Multiplicity =  || CDE Public ID = </v>
      </c>
    </row>
    <row r="386" spans="1:11" ht="43.5" hidden="1">
      <c r="A386" s="485" t="str">
        <f t="shared" si="13"/>
        <v>PDC.Protocol.program_submitter_id</v>
      </c>
      <c r="B386" s="485" t="s">
        <v>8777</v>
      </c>
      <c r="C386" s="485" t="s">
        <v>8766</v>
      </c>
      <c r="D386" s="485"/>
      <c r="E386" s="485"/>
      <c r="F386" s="485"/>
      <c r="G386" s="485"/>
      <c r="H386" s="486"/>
      <c r="I386" s="485"/>
      <c r="J386" s="485"/>
      <c r="K386" s="487" t="str">
        <f t="shared" si="15"/>
        <v xml:space="preserve">Data Element Group = PDC.Protocol || Data Element Name = program_submitter_id || Definition =  || Data Type =  || Valid Values =  || Example Values =  || Required? =  || Multiplicity =  || CDE Public ID = </v>
      </c>
    </row>
    <row r="387" spans="1:11" ht="43.5" hidden="1">
      <c r="A387" s="485" t="str">
        <f t="shared" ref="A387:A450" si="16">CONCATENATE(B387,".",C387)</f>
        <v>PDC.Protocol.protocol_date</v>
      </c>
      <c r="B387" s="485" t="s">
        <v>8777</v>
      </c>
      <c r="C387" s="485" t="s">
        <v>8854</v>
      </c>
      <c r="D387" s="485" t="s">
        <v>8855</v>
      </c>
      <c r="E387" s="485" t="s">
        <v>8526</v>
      </c>
      <c r="F387" s="485"/>
      <c r="G387" s="485"/>
      <c r="H387" s="486" t="b">
        <v>0</v>
      </c>
      <c r="I387" s="485"/>
      <c r="J387" s="485"/>
      <c r="K387" s="487" t="str">
        <f t="shared" si="15"/>
        <v xml:space="preserve">Data Element Group = PDC.Protocol || Data Element Name = protocol_date || Definition = Date protocol was created or updated || Data Type = date || Valid Values =  || Example Values =  || Required? = FALSE || Multiplicity =  || CDE Public ID = </v>
      </c>
    </row>
    <row r="388" spans="1:11" ht="43.5" hidden="1">
      <c r="A388" s="485" t="str">
        <f t="shared" si="16"/>
        <v>PDC.Protocol.protocol_name</v>
      </c>
      <c r="B388" s="485" t="s">
        <v>8777</v>
      </c>
      <c r="C388" s="485" t="s">
        <v>8856</v>
      </c>
      <c r="D388" s="485" t="s">
        <v>8857</v>
      </c>
      <c r="E388" s="485" t="s">
        <v>5793</v>
      </c>
      <c r="F388" s="485"/>
      <c r="G388" s="485"/>
      <c r="H388" s="486" t="b">
        <v>1</v>
      </c>
      <c r="I388" s="485"/>
      <c r="J388" s="485"/>
      <c r="K388" s="487" t="str">
        <f t="shared" si="15"/>
        <v xml:space="preserve">Data Element Group = PDC.Protocol || Data Element Name = protocol_name || Definition = External analytical sample protocol name || Data Type = string || Valid Values =  || Example Values =  || Required? = TRUE || Multiplicity =  || CDE Public ID = </v>
      </c>
    </row>
    <row r="389" spans="1:11" ht="43.5" hidden="1">
      <c r="A389" s="485" t="str">
        <f t="shared" si="16"/>
        <v>PDC.Protocol.quantitation_strategy</v>
      </c>
      <c r="B389" s="485" t="s">
        <v>8777</v>
      </c>
      <c r="C389" s="485" t="s">
        <v>8858</v>
      </c>
      <c r="D389" s="485" t="s">
        <v>8532</v>
      </c>
      <c r="E389" s="485" t="s">
        <v>120</v>
      </c>
      <c r="F389" s="485"/>
      <c r="G389" s="485"/>
      <c r="H389" s="486" t="b">
        <v>1</v>
      </c>
      <c r="I389" s="485"/>
      <c r="J389" s="485" t="s">
        <v>8859</v>
      </c>
      <c r="K389" s="487" t="str">
        <f t="shared" si="15"/>
        <v>Data Element Group = PDC.Protocol || Data Element Name = quantitation_strategy || Definition = General strategy used for differential analysis || Data Type = enum || Valid Values =  || Example Values =  || Required? = TRUE || Multiplicity =  || CDE Public ID = MS:1001833 - PSI MS</v>
      </c>
    </row>
    <row r="390" spans="1:11" ht="43.5" hidden="1">
      <c r="A390" s="485" t="str">
        <f t="shared" si="16"/>
        <v>PDC.Protocol.reporter_ion_ms_level</v>
      </c>
      <c r="B390" s="485" t="s">
        <v>8777</v>
      </c>
      <c r="C390" s="485" t="s">
        <v>8860</v>
      </c>
      <c r="D390" s="485" t="s">
        <v>8861</v>
      </c>
      <c r="E390" s="485" t="s">
        <v>120</v>
      </c>
      <c r="F390" s="485"/>
      <c r="G390" s="485"/>
      <c r="H390" s="486" t="b">
        <v>1</v>
      </c>
      <c r="I390" s="485"/>
      <c r="J390" s="485"/>
      <c r="K390" s="487" t="str">
        <f t="shared" si="15"/>
        <v xml:space="preserve">Data Element Group = PDC.Protocol || Data Element Name = reporter_ion_ms_level || Definition = MS level at which fragmentation spectra should be analyzed for reporter ions || Data Type = enum || Valid Values =  || Example Values =  || Required? = TRUE || Multiplicity =  || CDE Public ID = </v>
      </c>
    </row>
    <row r="391" spans="1:11" ht="43.5" hidden="1">
      <c r="A391" s="485" t="str">
        <f t="shared" si="16"/>
        <v>PDC.Protocol.starting_amount</v>
      </c>
      <c r="B391" s="485" t="s">
        <v>8777</v>
      </c>
      <c r="C391" s="485" t="s">
        <v>8862</v>
      </c>
      <c r="D391" s="485" t="s">
        <v>8863</v>
      </c>
      <c r="E391" s="489" t="s">
        <v>5852</v>
      </c>
      <c r="F391" s="485"/>
      <c r="G391" s="485"/>
      <c r="H391" s="486" t="b">
        <v>0</v>
      </c>
      <c r="I391" s="485"/>
      <c r="J391" s="485"/>
      <c r="K391" s="487" t="str">
        <f t="shared" si="15"/>
        <v xml:space="preserve">Data Element Group = PDC.Protocol || Data Element Name = starting_amount || Definition = Mass with units || Data Type = integer || Valid Values =  || Example Values =  || Required? = FALSE || Multiplicity =  || CDE Public ID = </v>
      </c>
    </row>
    <row r="392" spans="1:11" ht="43.5" hidden="1">
      <c r="A392" s="485" t="str">
        <f t="shared" si="16"/>
        <v>PDC.Protocol.starting_amount_uom</v>
      </c>
      <c r="B392" s="485" t="s">
        <v>8777</v>
      </c>
      <c r="C392" s="485" t="s">
        <v>8864</v>
      </c>
      <c r="D392" s="485" t="s">
        <v>8865</v>
      </c>
      <c r="E392" s="485" t="s">
        <v>120</v>
      </c>
      <c r="F392" s="485"/>
      <c r="G392" s="485"/>
      <c r="H392" s="486" t="b">
        <v>0</v>
      </c>
      <c r="I392" s="485"/>
      <c r="J392" s="485"/>
      <c r="K392" s="487" t="str">
        <f t="shared" si="15"/>
        <v xml:space="preserve">Data Element Group = PDC.Protocol || Data Element Name = starting_amount_uom || Definition = Unit of Measure of starting_amount || Data Type = enum || Valid Values =  || Example Values =  || Required? = FALSE || Multiplicity =  || CDE Public ID = </v>
      </c>
    </row>
    <row r="393" spans="1:11" ht="43.5" hidden="1">
      <c r="A393" s="485" t="str">
        <f t="shared" si="16"/>
        <v>PDC.Publication.ENTITY</v>
      </c>
      <c r="B393" s="485" t="s">
        <v>8866</v>
      </c>
      <c r="C393" s="485" t="s">
        <v>781</v>
      </c>
      <c r="D393" s="485" t="s">
        <v>8867</v>
      </c>
      <c r="E393" s="485"/>
      <c r="F393" s="485"/>
      <c r="G393" s="485"/>
      <c r="H393" s="486"/>
      <c r="I393" s="485"/>
      <c r="J393" s="485"/>
      <c r="K393" s="487" t="str">
        <f t="shared" si="15"/>
        <v xml:space="preserve">Data Element Group = PDC.Publication || Data Element Name = ENTITY || Definition = Published scientific research article describing a study. || Data Type =  || Valid Values =  || Example Values =  || Required? =  || Multiplicity =  || CDE Public ID = </v>
      </c>
    </row>
    <row r="394" spans="1:11" ht="43.5" hidden="1">
      <c r="A394" s="485" t="str">
        <f t="shared" si="16"/>
        <v>PDC.Publication.publication_id</v>
      </c>
      <c r="B394" s="485" t="s">
        <v>8866</v>
      </c>
      <c r="C394" s="485" t="s">
        <v>8868</v>
      </c>
      <c r="D394" s="485" t="s">
        <v>8549</v>
      </c>
      <c r="E394" s="485" t="s">
        <v>5793</v>
      </c>
      <c r="F394" s="485"/>
      <c r="G394" s="485"/>
      <c r="H394" s="486"/>
      <c r="I394" s="485"/>
      <c r="J394" s="485"/>
      <c r="K394" s="487" t="str">
        <f t="shared" si="15"/>
        <v xml:space="preserve">Data Element Group = PDC.Publication || Data Element Name = publication_id || Definition = KEY || Data Type = string || Valid Values =  || Example Values =  || Required? =  || Multiplicity =  || CDE Public ID = </v>
      </c>
    </row>
    <row r="395" spans="1:11" ht="43.5" hidden="1">
      <c r="A395" s="485" t="str">
        <f t="shared" si="16"/>
        <v>PDC.Publication.pubmed_id</v>
      </c>
      <c r="B395" s="485" t="s">
        <v>8866</v>
      </c>
      <c r="C395" s="485" t="s">
        <v>5824</v>
      </c>
      <c r="D395" s="485" t="s">
        <v>8869</v>
      </c>
      <c r="E395" s="485" t="s">
        <v>5793</v>
      </c>
      <c r="F395" s="485"/>
      <c r="G395" s="485"/>
      <c r="H395" s="486" t="b">
        <v>0</v>
      </c>
      <c r="I395" s="485"/>
      <c r="J395" s="485"/>
      <c r="K395" s="487" t="str">
        <f t="shared" si="15"/>
        <v xml:space="preserve">Data Element Group = PDC.Publication || Data Element Name = pubmed_id || Definition = Identifier of the article in Pubmed system || Data Type = string || Valid Values =  || Example Values =  || Required? = FALSE || Multiplicity =  || CDE Public ID = </v>
      </c>
    </row>
    <row r="396" spans="1:11" ht="43.5" hidden="1">
      <c r="A396" s="485" t="str">
        <f t="shared" si="16"/>
        <v>PDC.Publication.title</v>
      </c>
      <c r="B396" s="485" t="s">
        <v>8866</v>
      </c>
      <c r="C396" s="485" t="s">
        <v>8870</v>
      </c>
      <c r="D396" s="485" t="s">
        <v>8871</v>
      </c>
      <c r="E396" s="485" t="s">
        <v>5793</v>
      </c>
      <c r="F396" s="485"/>
      <c r="G396" s="485"/>
      <c r="H396" s="486" t="b">
        <v>0</v>
      </c>
      <c r="I396" s="485"/>
      <c r="J396" s="485"/>
      <c r="K396" s="487" t="str">
        <f t="shared" si="15"/>
        <v xml:space="preserve">Data Element Group = PDC.Publication || Data Element Name = title || Definition = Title of the research article || Data Type = string || Valid Values =  || Example Values =  || Required? = FALSE || Multiplicity =  || CDE Public ID = </v>
      </c>
    </row>
    <row r="397" spans="1:11" ht="409.5" hidden="1">
      <c r="A397" s="485" t="str">
        <f t="shared" si="16"/>
        <v>PDC.Sample.biospecimen_anatomic_site</v>
      </c>
      <c r="B397" s="485" t="s">
        <v>8508</v>
      </c>
      <c r="C397" s="485" t="s">
        <v>7723</v>
      </c>
      <c r="D397" s="485" t="s">
        <v>6259</v>
      </c>
      <c r="E397" s="485" t="s">
        <v>120</v>
      </c>
      <c r="F397" s="485" t="s">
        <v>8872</v>
      </c>
      <c r="G397" s="485"/>
      <c r="H397" s="486" t="b">
        <v>0</v>
      </c>
      <c r="I397" s="485"/>
      <c r="J397" s="321" t="s">
        <v>7725</v>
      </c>
      <c r="K397" s="487" t="str">
        <f t="shared" si="15"/>
        <v>Data Element Group = PDC.Sample || Data Element Name = biospecimen_anatomic_site || Definition = Text term that represents the name of the primary disease site of the submitted tumor sample. || Data Type = enum || Valid Values = Abdomen
Abdominal Wall
Acetabulum
Adenoid
Adipose
Adrenal
Alveolar Ridge
Amniotic Fluid
Ampulla Of Vater
Anal Sphincter
Ankle
Anorectum
Antecubital Fossa
Antrum
Anus
Aorta
Aortic Body
Appendix
Aqueous Fluid
Arm
Artery
Ascending Colon
Ascending Colon Hepatic Flexure
Auditory Canal
Autonomic Nervous System
Axilla
Back
Bile Duct
Bladder
Blood
Blood Vessel
Bone
Bone Marrow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Duodenum
Ear
Ear Canal
Ear, Pinna (External)
Effusion
Elbow
Endocrine Gland
Epididymis
Epidural Space
Esophageal; Distal
Esophageal; Mid
Esophageal; Proximal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Groin
Gum
Hand
Hard Palate
Head &amp; Neck
Head - Face Or Neck, Nos
Heart
Hepatic
Hepatic Duct
Hepatic Flexure
Hepatic Vein
Hip
Hippocampus
Humerus
Hypopharynx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Lymph Nodes(s) Mediastinal
Mandible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Paraspinal Ganglion
Parathyroid
Parotid Gland
Patella
Pelvis
Penis
Pericardium
Periorbital Soft Tissue
Peritoneal Cavity
Peritoneum
Pharynx
Pineal
Pineal Gland
Pituitary Gland
Placenta
Pleura
Popliteal Fossa
Prostate
Pylorus
Rectosigmoid Junction
Rectum
Retina
Retro-Orbital Region
Retroperitoneum
Rib
Ring Finger
Round Ligament
Sacrum
Salivary Gland
Scalp
Scapula
Sciatic Nerve
Scrotum
Seminal Vesicle
Shoulder
Sigmoid Colon
Sinus
Sinus(es), Maxillary
Skeletal Muscle
Skin
Skull
Small Bowel
Small Bowel - Mucosa Only
Small Finger
Soft Tissue
Spinal Column
Spinal Cord
Spleen
Splenic Flexure
Sternum
Stomach
Stomach - Mucosa Only
Subcutaneous Tissue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Not Allowed To Collect
Sublingual Gland
Submandibular Gland
Paranasal Sinuses
Supraglottis
Subglottis
Glottis || Example Values =  || Required? = FALSE || Multiplicity =  || CDE Public ID = 4742851 - caDSR</v>
      </c>
    </row>
    <row r="398" spans="1:11" ht="116" hidden="1">
      <c r="A398" s="485" t="str">
        <f t="shared" si="16"/>
        <v>PDC.Sample.biospecimen_laterality</v>
      </c>
      <c r="B398" s="485" t="s">
        <v>8508</v>
      </c>
      <c r="C398" s="485" t="s">
        <v>7726</v>
      </c>
      <c r="D398" s="485" t="s">
        <v>7727</v>
      </c>
      <c r="E398" s="485" t="s">
        <v>120</v>
      </c>
      <c r="F398" s="485" t="s">
        <v>7728</v>
      </c>
      <c r="G398" s="485"/>
      <c r="H398" s="486" t="b">
        <v>0</v>
      </c>
      <c r="I398" s="485"/>
      <c r="J398" s="495" t="s">
        <v>7730</v>
      </c>
      <c r="K398" s="487" t="str">
        <f t="shared" si="15"/>
        <v>Data Element Group = PDC.Sample || Data Element Name = biospecimen_laterality || Definition = For tumors in paired organs, designates the side on which the specimen was obtained. || Data Type = enum || Valid Values = Bilateral
Left
Right
Unknown
Not Reported || Example Values =  || Required? = FALSE || Multiplicity =  || CDE Public ID = 2007875 - caDSR</v>
      </c>
    </row>
    <row r="399" spans="1:11" ht="58" hidden="1">
      <c r="A399" s="485" t="str">
        <f t="shared" si="16"/>
        <v xml:space="preserve">PDC.Sample.Case
</v>
      </c>
      <c r="B399" s="485" t="s">
        <v>8508</v>
      </c>
      <c r="C399" s="485" t="s">
        <v>8873</v>
      </c>
      <c r="D399" s="485" t="s">
        <v>8874</v>
      </c>
      <c r="E399" s="485" t="s">
        <v>8557</v>
      </c>
      <c r="F399" s="485"/>
      <c r="G399" s="485"/>
      <c r="H399" s="486" t="s">
        <v>8494</v>
      </c>
      <c r="I399" s="485"/>
      <c r="J399" s="485"/>
      <c r="K399" s="487" t="str">
        <f t="shared" si="15"/>
        <v xml:space="preserve">Data Element Group = PDC.Sample || Data Element Name = Case
 || Definition = Sample references the Case it is derived from. || Data Type = PDC.Case || Valid Values =  || Example Values =  || Required? = TRUE
 || Multiplicity =  || CDE Public ID = </v>
      </c>
    </row>
    <row r="400" spans="1:11" ht="43.5" hidden="1">
      <c r="A400" s="485" t="str">
        <f t="shared" si="16"/>
        <v>PDC.Sample.catalog_reference</v>
      </c>
      <c r="B400" s="485" t="s">
        <v>8508</v>
      </c>
      <c r="C400" s="485" t="s">
        <v>7731</v>
      </c>
      <c r="D400" s="485" t="s">
        <v>7732</v>
      </c>
      <c r="E400" s="485" t="s">
        <v>5793</v>
      </c>
      <c r="F400" s="485"/>
      <c r="G400" s="485"/>
      <c r="H400" s="486" t="b">
        <v>0</v>
      </c>
      <c r="I400" s="485"/>
      <c r="J400" s="485"/>
      <c r="K400" s="487" t="str">
        <f t="shared" si="15"/>
        <v xml:space="preserve">Data Element Group = PDC.Sample || Data Element Name = catalog_reference || Definition = HCMI catalog reference number for cancer model. || Data Type = string || Valid Values =  || Example Values =  || Required? = FALSE || Multiplicity =  || CDE Public ID = </v>
      </c>
    </row>
    <row r="401" spans="1:11" ht="409.5" hidden="1">
      <c r="A401" s="485" t="str">
        <f t="shared" si="16"/>
        <v>PDC.Sample.composition</v>
      </c>
      <c r="B401" s="485" t="s">
        <v>8508</v>
      </c>
      <c r="C401" s="485" t="s">
        <v>7733</v>
      </c>
      <c r="D401" s="485" t="s">
        <v>7734</v>
      </c>
      <c r="E401" s="485" t="s">
        <v>120</v>
      </c>
      <c r="F401" s="485" t="s">
        <v>8875</v>
      </c>
      <c r="G401" s="485"/>
      <c r="H401" s="486" t="b">
        <v>1</v>
      </c>
      <c r="I401" s="485"/>
      <c r="J401" s="321" t="s">
        <v>7737</v>
      </c>
      <c r="K401" s="487" t="str">
        <f t="shared" si="15"/>
        <v>Data Element Group = PDC.Sample || Data Element Name = composition || Definition = Text term that represents the cellular composition of the sample. || Data Type = enum || Valid Values = 2D Classical Conditionally Reprogrammed Cells
2D Modified Conditionally Reprogrammed Cells
3D Organoid
3D Air-Liquid Interface Organoid
3D Neurosphere
Adherent Cell Line
Buccal Cells
Buffy Coat
Bone Marrow Components
Bone Marrow Components NOS
Control Analyte
Cell
Derived Cell Line
EBV Immortalized
Fibroblasts from Bone Marrow Normal
Granulocytes
Human Original Cells
Liquid Suspension Cell Line
Lymphocytes
Mononuclear Cells from Bone Marrow Normal
Peripheral Blood Components NOS
Pleural Effusion
Plasma
Peripheral Whole Blood
Serum
Saliva
Sputum
Solid Tissue
Sorted Cells
Whole Bone Marrow
Unknown
Not Reported
Not Allowed To Collect
Mixed Adherent Suspension || Example Values =  || Required? = TRUE || Multiplicity =  || CDE Public ID = 5432591 - caDSR</v>
      </c>
    </row>
    <row r="402" spans="1:11" ht="58" hidden="1">
      <c r="A402" s="485" t="str">
        <f t="shared" si="16"/>
        <v>PDC.Sample.current_weight</v>
      </c>
      <c r="B402" s="485" t="s">
        <v>8508</v>
      </c>
      <c r="C402" s="485" t="s">
        <v>7738</v>
      </c>
      <c r="D402" s="485" t="s">
        <v>7739</v>
      </c>
      <c r="E402" s="489" t="s">
        <v>8659</v>
      </c>
      <c r="F402" s="485"/>
      <c r="G402" s="485"/>
      <c r="H402" s="486" t="b">
        <v>0</v>
      </c>
      <c r="I402" s="485"/>
      <c r="J402" s="321" t="s">
        <v>7740</v>
      </c>
      <c r="K402" s="487" t="str">
        <f t="shared" si="15"/>
        <v>Data Element Group = PDC.Sample || Data Element Name = current_weight || Definition = Numeric value that represents the current weight of the sample, measured in milligrams. || Data Type = Double || Valid Values =  || Example Values =  || Required? = FALSE || Multiplicity =  || CDE Public ID = 5432606 - caDSR</v>
      </c>
    </row>
    <row r="403" spans="1:11" ht="58" hidden="1">
      <c r="A403" s="485" t="str">
        <f t="shared" si="16"/>
        <v>PDC.Sample.days_to_collection</v>
      </c>
      <c r="B403" s="485" t="s">
        <v>8508</v>
      </c>
      <c r="C403" s="485" t="s">
        <v>7741</v>
      </c>
      <c r="D403" s="485" t="s">
        <v>8876</v>
      </c>
      <c r="E403" s="485" t="s">
        <v>5852</v>
      </c>
      <c r="F403" s="485"/>
      <c r="G403" s="485"/>
      <c r="H403" s="486" t="b">
        <v>0</v>
      </c>
      <c r="I403" s="485"/>
      <c r="J403" s="496" t="s">
        <v>7742</v>
      </c>
      <c r="K403" s="487" t="str">
        <f t="shared" si="15"/>
        <v>Data Element Group = PDC.Sample || Data Element Name = days_to_collection || Definition = Time interval from the date of biospecimen collection to the date of initial pathologic diagnosis, represented as a calculated number of days. || Data Type = integer || Valid Values =  || Example Values =  || Required? = FALSE || Multiplicity =  || CDE Public ID = 3008340 - caDSR</v>
      </c>
    </row>
    <row r="404" spans="1:11" ht="58" hidden="1">
      <c r="A404" s="485" t="str">
        <f t="shared" si="16"/>
        <v>PDC.Sample.days_to_sample_procurement</v>
      </c>
      <c r="B404" s="485" t="s">
        <v>8508</v>
      </c>
      <c r="C404" s="485" t="s">
        <v>7743</v>
      </c>
      <c r="D404" s="485" t="s">
        <v>8877</v>
      </c>
      <c r="E404" s="485" t="s">
        <v>5852</v>
      </c>
      <c r="F404" s="485"/>
      <c r="G404" s="485"/>
      <c r="H404" s="486" t="b">
        <v>0</v>
      </c>
      <c r="I404" s="485"/>
      <c r="J404" s="322" t="s">
        <v>7742</v>
      </c>
      <c r="K404" s="487" t="str">
        <f t="shared" si="15"/>
        <v>Data Element Group = PDC.Sample || Data Element Name = days_to_sample_procurement || Definition = The number of days from the date the patient was diagnosed to the date of the procedure that produced the sample. || Data Type = integer || Valid Values =  || Example Values =  || Required? = FALSE || Multiplicity =  || CDE Public ID = 3008340 - caDSR</v>
      </c>
    </row>
    <row r="405" spans="1:11" ht="72.5" hidden="1">
      <c r="A405" s="485" t="str">
        <f t="shared" si="16"/>
        <v>PDC.Sample.diagnosis_pathologically_confirmed</v>
      </c>
      <c r="B405" s="485" t="s">
        <v>8508</v>
      </c>
      <c r="C405" s="485" t="s">
        <v>7748</v>
      </c>
      <c r="D405" s="485" t="s">
        <v>7749</v>
      </c>
      <c r="E405" s="485" t="s">
        <v>120</v>
      </c>
      <c r="F405" s="485"/>
      <c r="G405" s="485"/>
      <c r="H405" s="486" t="b">
        <v>0</v>
      </c>
      <c r="I405" s="485"/>
      <c r="J405" s="485"/>
      <c r="K405" s="487" t="str">
        <f t="shared" si="15"/>
        <v xml:space="preserve">Data Element Group = PDC.Sample || Data Element Name = diagnosis_pathologically_confirmed || Definition = The histologic description of tissue or cells confirmed by a pathology review of frozen or formalin fixed slide(s) completed after the diagnostic pathology review of the tumor sample used to extract analyte(s). || Data Type = enum || Valid Values =  || Example Values =  || Required? = FALSE || Multiplicity =  || CDE Public ID = </v>
      </c>
    </row>
    <row r="406" spans="1:11" ht="58" hidden="1">
      <c r="A406" s="485" t="str">
        <f t="shared" si="16"/>
        <v>PDC.Sample.distance_normal_to_tumor</v>
      </c>
      <c r="B406" s="485" t="s">
        <v>8508</v>
      </c>
      <c r="C406" s="485" t="s">
        <v>7750</v>
      </c>
      <c r="D406" s="485" t="s">
        <v>7751</v>
      </c>
      <c r="E406" s="485" t="s">
        <v>120</v>
      </c>
      <c r="F406" s="485"/>
      <c r="G406" s="485"/>
      <c r="H406" s="486" t="b">
        <v>0</v>
      </c>
      <c r="I406" s="485"/>
      <c r="J406" s="321" t="s">
        <v>7754</v>
      </c>
      <c r="K406" s="487" t="str">
        <f t="shared" ref="K406:K428" si="17">"Data Element Group = "&amp;B406&amp;" || Data Element Name = "&amp;C406&amp;" || Definition = "&amp;D406&amp;" || Data Type = "&amp;E406&amp;" || Valid Values = "&amp;F406&amp;" || Example Values = "&amp;G406&amp;" || Required? = "&amp;H406&amp;" || Multiplicity = "&amp;I406&amp;" || CDE Public ID = "&amp;J406</f>
        <v>Data Element Group = PDC.Sample || Data Element Name = distance_normal_to_tumor || Definition = Text term to signify the distance between the tumor tissue and the normal control tissue that was procured for matching normal DNA. || Data Type = enum || Valid Values =  || Example Values =  || Required? = FALSE || Multiplicity =  || CDE Public ID = 3088708 - caDSR</v>
      </c>
    </row>
    <row r="407" spans="1:11" ht="43.5" hidden="1">
      <c r="A407" s="485" t="str">
        <f t="shared" si="16"/>
        <v>PDC.Sample.distributor_reference</v>
      </c>
      <c r="B407" s="485" t="s">
        <v>8508</v>
      </c>
      <c r="C407" s="485" t="s">
        <v>7755</v>
      </c>
      <c r="D407" s="485" t="s">
        <v>7756</v>
      </c>
      <c r="E407" s="485" t="s">
        <v>5793</v>
      </c>
      <c r="F407" s="485"/>
      <c r="G407" s="485"/>
      <c r="H407" s="486" t="b">
        <v>0</v>
      </c>
      <c r="I407" s="485"/>
      <c r="J407" s="321" t="s">
        <v>7754</v>
      </c>
      <c r="K407" s="487" t="str">
        <f t="shared" si="17"/>
        <v>Data Element Group = PDC.Sample || Data Element Name = distributor_reference || Definition = Distributor reference number for cancer model. || Data Type = string || Valid Values =  || Example Values =  || Required? = FALSE || Multiplicity =  || CDE Public ID = 3088708 - caDSR</v>
      </c>
    </row>
    <row r="408" spans="1:11" ht="145" hidden="1">
      <c r="A408" s="485" t="str">
        <f t="shared" si="16"/>
        <v>PDC.Sample.ENTITY</v>
      </c>
      <c r="B408" s="485" t="s">
        <v>8508</v>
      </c>
      <c r="C408" s="485" t="s">
        <v>781</v>
      </c>
      <c r="D408" s="485" t="s">
        <v>8878</v>
      </c>
      <c r="E408" s="485"/>
      <c r="F408" s="485"/>
      <c r="G408" s="485"/>
      <c r="H408" s="486"/>
      <c r="I408" s="485"/>
      <c r="J408" s="485"/>
      <c r="K408" s="487" t="str">
        <f t="shared" si="17"/>
        <v xml:space="preserve">Data Element Group = PDC.Sample || Data Element Name = ENTITY || Definition = 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 Data Type =  || Valid Values =  || Example Values =  || Required? =  || Multiplicity =  || CDE Public ID = </v>
      </c>
    </row>
    <row r="409" spans="1:11" ht="43.5" hidden="1">
      <c r="A409" s="485" t="str">
        <f t="shared" si="16"/>
        <v>PDC.Sample.freezing_method</v>
      </c>
      <c r="B409" s="485" t="s">
        <v>8508</v>
      </c>
      <c r="C409" s="485" t="s">
        <v>7758</v>
      </c>
      <c r="D409" s="485" t="s">
        <v>7759</v>
      </c>
      <c r="E409" s="485" t="s">
        <v>5793</v>
      </c>
      <c r="F409" s="485"/>
      <c r="G409" s="485"/>
      <c r="H409" s="486" t="b">
        <v>0</v>
      </c>
      <c r="I409" s="485"/>
      <c r="J409" s="322" t="s">
        <v>7760</v>
      </c>
      <c r="K409" s="487" t="str">
        <f t="shared" si="17"/>
        <v>Data Element Group = PDC.Sample || Data Element Name = freezing_method || Definition = Text term that represents the method used for freezing the sample. || Data Type = string || Valid Values =  || Example Values =  || Required? = FALSE || Multiplicity =  || CDE Public ID = 5432607 - caDSR</v>
      </c>
    </row>
    <row r="410" spans="1:11" ht="43.5" hidden="1">
      <c r="A410" s="485" t="str">
        <f t="shared" si="16"/>
        <v>PDC.Sample.gdc_project_id</v>
      </c>
      <c r="B410" s="485" t="s">
        <v>8508</v>
      </c>
      <c r="C410" s="485" t="s">
        <v>8879</v>
      </c>
      <c r="D410" s="485" t="s">
        <v>8880</v>
      </c>
      <c r="E410" s="485" t="s">
        <v>5793</v>
      </c>
      <c r="F410" s="485"/>
      <c r="G410" s="485"/>
      <c r="H410" s="486" t="b">
        <v>0</v>
      </c>
      <c r="I410" s="485"/>
      <c r="J410" s="485"/>
      <c r="K410" s="487" t="str">
        <f t="shared" si="17"/>
        <v xml:space="preserve">Data Element Group = PDC.Sample || Data Element Name = gdc_project_id || Definition = Project identifier associated with the sample at the genomic data commons || Data Type = string || Valid Values =  || Example Values =  || Required? = FALSE || Multiplicity =  || CDE Public ID = </v>
      </c>
    </row>
    <row r="411" spans="1:11" ht="43.5" hidden="1">
      <c r="A411" s="485" t="str">
        <f t="shared" si="16"/>
        <v>PDC.Sample.gdc_sample_id</v>
      </c>
      <c r="B411" s="485" t="s">
        <v>8508</v>
      </c>
      <c r="C411" s="485" t="s">
        <v>8881</v>
      </c>
      <c r="D411" s="485" t="s">
        <v>8882</v>
      </c>
      <c r="E411" s="485" t="s">
        <v>5793</v>
      </c>
      <c r="F411" s="485"/>
      <c r="G411" s="485"/>
      <c r="H411" s="486" t="b">
        <v>0</v>
      </c>
      <c r="I411" s="485"/>
      <c r="J411" s="485"/>
      <c r="K411" s="487" t="str">
        <f t="shared" si="17"/>
        <v xml:space="preserve">Data Element Group = PDC.Sample || Data Element Name = gdc_sample_id || Definition = Sample identifier associated with the sample at the genomic data commons || Data Type = string || Valid Values =  || Example Values =  || Required? = FALSE || Multiplicity =  || CDE Public ID = </v>
      </c>
    </row>
    <row r="412" spans="1:11" ht="43.5" hidden="1">
      <c r="A412" s="485" t="str">
        <f t="shared" si="16"/>
        <v>PDC.Sample.growth_rate</v>
      </c>
      <c r="B412" s="485" t="s">
        <v>8508</v>
      </c>
      <c r="C412" s="485" t="s">
        <v>7761</v>
      </c>
      <c r="D412" s="485" t="s">
        <v>7762</v>
      </c>
      <c r="E412" s="485" t="s">
        <v>5852</v>
      </c>
      <c r="F412" s="485"/>
      <c r="G412" s="485"/>
      <c r="H412" s="486" t="b">
        <v>0</v>
      </c>
      <c r="I412" s="485"/>
      <c r="J412" s="322"/>
      <c r="K412" s="487" t="str">
        <f t="shared" si="17"/>
        <v xml:space="preserve">Data Element Group = PDC.Sample || Data Element Name = growth_rate || Definition = Rate at which the model grows, measured as hours to time to split. || Data Type = integer || Valid Values =  || Example Values =  || Required? = FALSE || Multiplicity =  || CDE Public ID = </v>
      </c>
    </row>
    <row r="413" spans="1:11" ht="58" hidden="1">
      <c r="A413" s="485" t="str">
        <f t="shared" si="16"/>
        <v>PDC.Sample.initial_weight</v>
      </c>
      <c r="B413" s="485" t="s">
        <v>8508</v>
      </c>
      <c r="C413" s="485" t="s">
        <v>7763</v>
      </c>
      <c r="D413" s="485" t="s">
        <v>7764</v>
      </c>
      <c r="E413" s="489" t="s">
        <v>8497</v>
      </c>
      <c r="F413" s="485"/>
      <c r="G413" s="485"/>
      <c r="H413" s="486" t="b">
        <v>0</v>
      </c>
      <c r="I413" s="485"/>
      <c r="J413" s="321" t="s">
        <v>7765</v>
      </c>
      <c r="K413" s="487" t="str">
        <f t="shared" si="17"/>
        <v>Data Element Group = PDC.Sample || Data Element Name = initial_weight || Definition = Numeric value that represents the initial weight of the sample, measured in milligrams. || Data Type = double || Valid Values =  || Example Values =  || Required? = FALSE || Multiplicity =  || CDE Public ID = 5432605 - caDSR</v>
      </c>
    </row>
    <row r="414" spans="1:11" ht="43.5" hidden="1">
      <c r="A414" s="485" t="str">
        <f t="shared" si="16"/>
        <v>PDC.Sample.intermediate_dimension</v>
      </c>
      <c r="B414" s="485" t="s">
        <v>8508</v>
      </c>
      <c r="C414" s="485" t="s">
        <v>7766</v>
      </c>
      <c r="D414" s="485" t="s">
        <v>7767</v>
      </c>
      <c r="E414" s="489" t="s">
        <v>5852</v>
      </c>
      <c r="F414" s="485"/>
      <c r="G414" s="485"/>
      <c r="H414" s="486" t="b">
        <v>0</v>
      </c>
      <c r="I414" s="485"/>
      <c r="J414" s="485"/>
      <c r="K414" s="487" t="str">
        <f t="shared" si="17"/>
        <v xml:space="preserve">Data Element Group = PDC.Sample || Data Element Name = intermediate_dimension || Definition = Intermediate dimension of the sample, in millimeters. || Data Type = integer || Valid Values =  || Example Values =  || Required? = FALSE || Multiplicity =  || CDE Public ID = </v>
      </c>
    </row>
    <row r="415" spans="1:11" ht="58" hidden="1">
      <c r="A415" s="485" t="str">
        <f t="shared" si="16"/>
        <v>PDC.Sample.is_ffpe</v>
      </c>
      <c r="B415" s="485" t="s">
        <v>8508</v>
      </c>
      <c r="C415" s="485" t="s">
        <v>7559</v>
      </c>
      <c r="D415" s="485" t="s">
        <v>7560</v>
      </c>
      <c r="E415" s="485" t="s">
        <v>120</v>
      </c>
      <c r="F415" s="485" t="s">
        <v>6387</v>
      </c>
      <c r="G415" s="485"/>
      <c r="H415" s="486" t="b">
        <v>0</v>
      </c>
      <c r="I415" s="485"/>
      <c r="J415" s="321" t="s">
        <v>7561</v>
      </c>
      <c r="K415" s="487" t="str">
        <f t="shared" si="17"/>
        <v>Data Element Group = PDC.Sample || Data Element Name = is_ffpe || Definition = Indicator to signify whether or not the tissue sample was fixed in formalin and embedded in paraffin (FFPE). || Data Type = enum || Valid Values = true
false || Example Values =  || Required? = FALSE || Multiplicity =  || CDE Public ID = 4170557 - caDSR</v>
      </c>
    </row>
    <row r="416" spans="1:11" ht="58" hidden="1">
      <c r="A416" s="485" t="str">
        <f t="shared" si="16"/>
        <v>PDC.Sample.longest_dimension</v>
      </c>
      <c r="B416" s="485" t="s">
        <v>8508</v>
      </c>
      <c r="C416" s="485" t="s">
        <v>7768</v>
      </c>
      <c r="D416" s="485" t="s">
        <v>7769</v>
      </c>
      <c r="E416" s="588" t="s">
        <v>8883</v>
      </c>
      <c r="F416" s="485"/>
      <c r="G416" s="485"/>
      <c r="H416" s="486" t="b">
        <v>0</v>
      </c>
      <c r="I416" s="485"/>
      <c r="J416" s="321" t="s">
        <v>7770</v>
      </c>
      <c r="K416" s="487" t="str">
        <f t="shared" si="17"/>
        <v>Data Element Group = PDC.Sample || Data Element Name = longest_dimension || Definition = Numeric value that represents the longest dimension of the sample, measured in millimeters. || Data Type = Number || Valid Values =  || Example Values =  || Required? = FALSE || Multiplicity =  || CDE Public ID = 5432602 - caDSR</v>
      </c>
    </row>
    <row r="417" spans="1:11" ht="409.5" hidden="1">
      <c r="A417" s="485" t="str">
        <f t="shared" si="16"/>
        <v>PDC.Sample.method_of_sample_procurement</v>
      </c>
      <c r="B417" s="485" t="s">
        <v>8508</v>
      </c>
      <c r="C417" s="485" t="s">
        <v>7771</v>
      </c>
      <c r="D417" s="485" t="s">
        <v>7772</v>
      </c>
      <c r="E417" s="485" t="s">
        <v>120</v>
      </c>
      <c r="F417" s="485" t="s">
        <v>8884</v>
      </c>
      <c r="G417" s="485"/>
      <c r="H417" s="486" t="b">
        <v>0</v>
      </c>
      <c r="I417" s="485"/>
      <c r="J417" s="485"/>
      <c r="K417" s="487" t="str">
        <f t="shared" si="17"/>
        <v xml:space="preserve">Data Element Group = PDC.Sample || Data Element Name = method_of_sample_procurement || Definition = The method used to procure the sample used to extract analyte(s). || Data Type = enum || Valid Values = Abdomino-perineal Resection of Rectum
Anterior Resection of Rectum
Ascites Drainage
Aspirate
Autopsy
Biopsy
Blood Draw
Bone Marrow Aspirate
Core Biopsy
Cystectomy
Endo Rectal Tumor Resection
Endoscopic Biopsy
Endoscopic Mucosal Resection (EMR)
Enucleation
Excisional Biopsy
Fine Needle Aspiration
Full Hysterectomy
Gross Total Resection
Hand Assisted Laparoscopic Radical Nephrectomy
Hysterectomy NOS
Incisional Biopsy
Indeterminant
Laparoscopic Biopsy
Laparoscopic Partial Nephrectomy
Laparoscopic Radical Nephrectomy
Laparoscopic Radical Prostatectomy with Robotics
Laparoscopic Radical Prostatectomy without Robotics
Left Hemicolectomy
Liquid Biopsy
Lobectomy
Local Resection (Exoresection; wall resection)
Lumpectomy
Lymphadenectomy
Metastasectomy
Modified Radical Mastectomy
Needle Biopsy
Omentectomy
Oophorectomy
Open Craniotomy
Open Partial Nephrectomy
Open Radical Nephrectomy
Open Radical Prostatectomy
Orchiectomy
Other
Other Surgical Resection
Pan-Procto Colectomy
Pancreatectomy
Paracentesis
Partial Hepatectomy
Peritoneal Lavage
Pneumonectomy
Punch Biopsy
Radical Hysterectomy
Right Hemicolectomy
Salpingectomy
Salpingo-oophorectomy
Sigmoid Colectomy
Simple Hysterectomy
Simple Mastectomy
Subtotal Resection
Supracervical Hysterectomy
Surgical Resection
Thoracentesis
Thoracoscopic Biopsy
Total Colectomy
Total Hepatectomy
Total Mastectomy
Transplant
Transurethral resection (TURBT)
Transverse Colectomy
Tumor Debulking
Tumor Resection
Wedge Resection
Whipple Procedure
Unknown
Not Reported
Not Allowed To Collect
Endolaryngeal Excision
Laryngopharyngectomy
Radical Maxillectomy
Transoral Laser Excision
Lymph Node Dissection
Mandibulectomy
Radical Nephrectomy
Maxillectomy
Parotidectomy, NOS
Radical Prostatectomy
Superficial Parotidectomy
Palatectomy
Subtotal Prostatectomy
Tonsillectomy
Partial Laryngectomy
Deep Parotidectomy
Buccal Mucosal Resection
Partial Maxillectomy
Total Nephrectomy
Vertical Hemilaryngectomy
Supracricoid Laryngectomy
Glossectomy
Supraglottic Laryngectomy
Total Laryngectomy
Partial Nephrectomy
Transurethral Resection (TURP) || Example Values =  || Required? = FALSE || Multiplicity =  || CDE Public ID = </v>
      </c>
    </row>
    <row r="418" spans="1:11" ht="58" hidden="1">
      <c r="A418" s="485" t="str">
        <f t="shared" si="16"/>
        <v>PDC.Sample.oct_embedded</v>
      </c>
      <c r="B418" s="485" t="s">
        <v>8508</v>
      </c>
      <c r="C418" s="485" t="s">
        <v>7775</v>
      </c>
      <c r="D418" s="485" t="s">
        <v>7776</v>
      </c>
      <c r="E418" s="485" t="s">
        <v>5793</v>
      </c>
      <c r="F418" s="485"/>
      <c r="G418" s="485"/>
      <c r="H418" s="486" t="b">
        <v>0</v>
      </c>
      <c r="I418" s="485"/>
      <c r="J418" s="321" t="s">
        <v>7777</v>
      </c>
      <c r="K418" s="487" t="str">
        <f t="shared" si="17"/>
        <v>Data Element Group = PDC.Sample || Data Element Name = oct_embedded || Definition = Indicator of whether or not the sample was embedded in Optimal Cutting Temperature (OCT) compound. || Data Type = string || Valid Values =  || Example Values =  || Required? = FALSE || Multiplicity =  || CDE Public ID = 5432538 - caDSR</v>
      </c>
    </row>
    <row r="419" spans="1:11" ht="43.5" hidden="1">
      <c r="A419" s="485" t="str">
        <f t="shared" si="16"/>
        <v>PDC.Sample.passage_count</v>
      </c>
      <c r="B419" s="485" t="s">
        <v>8508</v>
      </c>
      <c r="C419" s="485" t="s">
        <v>7778</v>
      </c>
      <c r="D419" s="485" t="s">
        <v>7779</v>
      </c>
      <c r="E419" s="485" t="s">
        <v>5852</v>
      </c>
      <c r="F419" s="485"/>
      <c r="G419" s="485"/>
      <c r="H419" s="486" t="b">
        <v>0</v>
      </c>
      <c r="I419" s="485"/>
      <c r="J419" s="485"/>
      <c r="K419" s="487" t="str">
        <f t="shared" si="17"/>
        <v xml:space="preserve">Data Element Group = PDC.Sample || Data Element Name = passage_count || Definition = Number of passages (splits) between the original tissue and this model. || Data Type = integer || Valid Values =  || Example Values =  || Required? = FALSE || Multiplicity =  || CDE Public ID = </v>
      </c>
    </row>
    <row r="420" spans="1:11" ht="43.5" hidden="1">
      <c r="A420" s="485" t="str">
        <f t="shared" si="16"/>
        <v>PDC.Sample.pathology_report_uuid</v>
      </c>
      <c r="B420" s="485" t="s">
        <v>8508</v>
      </c>
      <c r="C420" s="485" t="s">
        <v>7780</v>
      </c>
      <c r="D420" s="485" t="s">
        <v>7781</v>
      </c>
      <c r="E420" s="485" t="s">
        <v>5793</v>
      </c>
      <c r="F420" s="485"/>
      <c r="G420" s="485"/>
      <c r="H420" s="486" t="b">
        <v>0</v>
      </c>
      <c r="I420" s="485"/>
      <c r="J420" s="485"/>
      <c r="K420" s="487" t="str">
        <f t="shared" si="17"/>
        <v xml:space="preserve">Data Element Group = PDC.Sample || Data Element Name = pathology_report_uuid || Definition = UUID of the related pathology report. || Data Type = string || Valid Values =  || Example Values =  || Required? = FALSE || Multiplicity =  || CDE Public ID = </v>
      </c>
    </row>
    <row r="421" spans="1:11" ht="72.5" hidden="1">
      <c r="A421" s="485" t="str">
        <f t="shared" si="16"/>
        <v>PDC.Sample.pool</v>
      </c>
      <c r="B421" s="485" t="s">
        <v>8508</v>
      </c>
      <c r="C421" s="485" t="s">
        <v>8504</v>
      </c>
      <c r="D421" s="485" t="s">
        <v>8505</v>
      </c>
      <c r="E421" s="489" t="s">
        <v>120</v>
      </c>
      <c r="F421" s="485" t="s">
        <v>8156</v>
      </c>
      <c r="G421" s="485"/>
      <c r="H421" s="486" t="b">
        <v>1</v>
      </c>
      <c r="I421" s="485"/>
      <c r="J421" s="485"/>
      <c r="K421" s="487" t="str">
        <f t="shared" si="17"/>
        <v xml:space="preserve">Data Element Group = PDC.Sample || Data Element Name = pool || Definition = Any biospecimen entity where multiple cases, samples or aliquots are combined to produce a reference. Sample pooling is commonly used for determining relative protein abundances in labeling experiments. || Data Type = enum || Valid Values = Yes
No || Example Values =  || Required? = TRUE || Multiplicity =  || CDE Public ID = </v>
      </c>
    </row>
    <row r="422" spans="1:11" ht="174" hidden="1">
      <c r="A422" s="485" t="str">
        <f t="shared" si="16"/>
        <v>PDC.Sample.preservation_method</v>
      </c>
      <c r="B422" s="485" t="s">
        <v>8508</v>
      </c>
      <c r="C422" s="485" t="s">
        <v>7782</v>
      </c>
      <c r="D422" s="485" t="s">
        <v>7783</v>
      </c>
      <c r="E422" s="485" t="s">
        <v>120</v>
      </c>
      <c r="F422" s="485" t="s">
        <v>8885</v>
      </c>
      <c r="G422" s="485"/>
      <c r="H422" s="486" t="b">
        <v>0</v>
      </c>
      <c r="I422" s="485"/>
      <c r="J422" s="321" t="s">
        <v>7786</v>
      </c>
      <c r="K422" s="487" t="str">
        <f t="shared" si="17"/>
        <v>Data Element Group = PDC.Sample || Data Element Name = preservation_method || Definition = Text term that represents the method used to preserve the sample. || Data Type = enum || Valid Values = Cryopreserved
FFPE
Fresh
OCT
Snap Frozen
Frozen
Unknown
Not Reported
Not Allowed To Collect || Example Values =  || Required? = FALSE || Multiplicity =  || CDE Public ID = 5432521 - caDSR</v>
      </c>
    </row>
    <row r="423" spans="1:11" ht="29" hidden="1">
      <c r="A423" s="485" t="str">
        <f t="shared" si="16"/>
        <v>PDC.Sample.sample_id</v>
      </c>
      <c r="B423" s="485" t="s">
        <v>8508</v>
      </c>
      <c r="C423" s="485" t="s">
        <v>6243</v>
      </c>
      <c r="D423" s="485" t="s">
        <v>8549</v>
      </c>
      <c r="E423" s="485"/>
      <c r="F423" s="485"/>
      <c r="G423" s="485"/>
      <c r="H423" s="486"/>
      <c r="I423" s="485"/>
      <c r="J423" s="485"/>
      <c r="K423" s="487" t="str">
        <f t="shared" si="17"/>
        <v xml:space="preserve">Data Element Group = PDC.Sample || Data Element Name = sample_id || Definition = KEY || Data Type =  || Valid Values =  || Example Values =  || Required? =  || Multiplicity =  || CDE Public ID = </v>
      </c>
    </row>
    <row r="424" spans="1:11" ht="58" hidden="1">
      <c r="A424" s="485" t="str">
        <f t="shared" si="16"/>
        <v>PDC.Sample.sample_is_ref</v>
      </c>
      <c r="B424" s="485" t="s">
        <v>8508</v>
      </c>
      <c r="C424" s="485" t="s">
        <v>8886</v>
      </c>
      <c r="D424" s="485" t="s">
        <v>8496</v>
      </c>
      <c r="E424" s="489" t="s">
        <v>120</v>
      </c>
      <c r="F424" s="485" t="s">
        <v>8156</v>
      </c>
      <c r="G424" s="485"/>
      <c r="H424" s="486" t="b">
        <v>0</v>
      </c>
      <c r="I424" s="485"/>
      <c r="J424" s="485"/>
      <c r="K424" s="487" t="str">
        <f t="shared" si="17"/>
        <v xml:space="preserve">Data Element Group = PDC.Sample || Data Element Name = sample_is_ref || Definition = A biospecimen entity which is used as a reference sample for determining relative protein abundances in labeling experiments. || Data Type = enum || Valid Values = Yes
No || Example Values =  || Required? = FALSE || Multiplicity =  || CDE Public ID = </v>
      </c>
    </row>
    <row r="425" spans="1:11" ht="43.5" hidden="1">
      <c r="A425" s="485" t="str">
        <f t="shared" si="16"/>
        <v>PDC.Sample.sample_submitter</v>
      </c>
      <c r="B425" s="485" t="s">
        <v>8508</v>
      </c>
      <c r="C425" s="485" t="s">
        <v>8887</v>
      </c>
      <c r="D425" s="485" t="s">
        <v>8549</v>
      </c>
      <c r="E425" s="485"/>
      <c r="F425" s="485"/>
      <c r="G425" s="485"/>
      <c r="H425" s="486"/>
      <c r="I425" s="485"/>
      <c r="J425" s="485"/>
      <c r="K425" s="487" t="str">
        <f t="shared" si="17"/>
        <v xml:space="preserve">Data Element Group = PDC.Sample || Data Element Name = sample_submitter || Definition = KEY || Data Type =  || Valid Values =  || Example Values =  || Required? =  || Multiplicity =  || CDE Public ID = </v>
      </c>
    </row>
    <row r="426" spans="1:11" ht="409.5" hidden="1">
      <c r="A426" s="485" t="str">
        <f t="shared" si="16"/>
        <v>PDC.Sample.sample_type</v>
      </c>
      <c r="B426" s="485" t="s">
        <v>8508</v>
      </c>
      <c r="C426" s="485" t="s">
        <v>6252</v>
      </c>
      <c r="D426" s="485" t="s">
        <v>6253</v>
      </c>
      <c r="E426" s="485" t="s">
        <v>120</v>
      </c>
      <c r="F426" s="485" t="s">
        <v>8888</v>
      </c>
      <c r="G426" s="485"/>
      <c r="H426" s="486" t="b">
        <v>1</v>
      </c>
      <c r="I426" s="485"/>
      <c r="J426" s="321" t="s">
        <v>7793</v>
      </c>
      <c r="K426" s="487" t="str">
        <f t="shared" si="17"/>
        <v>Data Element Group = PDC.Sample || Data Element Name = sample_type || Definition = Text term to describe the source of a biospecimen used for a laboratory test. || Data Type = enum || Valid Values = Additional Metastatic
Additional - New Primary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Mononuclear Cells from Bone Marrow Normal
Normal Adjacent Tissue
Neoplasms of Uncertain and Unknown Behavior
Next Generation Cancer Model
Primary Blood Derived Cancer - Peripheral Blood
Recurrent Blood Derived Cancer - Peripheral Blood
Pleural Effusion
Primary Blood Derived Cancer - Bone Marrow
Primary Tumor
Primary Xenograft Tissue
Post neo-adjuvant therapy
Recurrent Blood Derived Cancer - Bone Marrow
Recurrent Tumor
Repli-G (Qiagen) DNA
Repli-G X (Qiagen) DNA
RNA
Slides
Solid Tissue Normal
Total RNA
Tumor Adjacent Normal - Post Neo-adjuvant Therapy
Tumor
Xenograft Tissue
Unknown
Not Reported
Not Allowed To Collect
Next Generation Cancer Model Expanded Under Non-conforming Conditions
Mixed Adherent Suspension
Saliva
===vs 31 CDE 3111302 PVs:
Ascites
Blood
Blood Derived
Bone Marrow
Buccal Mucosa
Buffy Coat
Cell
Cryopreserved Cells
CSF
Feces
FFPE Scrolls
Granulocytes
Metastatic Tumor
Mononuclear Cells from Bone Marrow
Non-neoplastic
None
Normal
Other
PBMCs
Peritoneal fluid
Plasma
Pleural Fluid
Primary Tumor
Saliva
Serum
Skin
Tissue
Tumor
Unspecified
Urine
Urine Pellet || Example Values =  || Required? = TRUE || Multiplicity =  || CDE Public ID = 3111302 - caDSR</v>
      </c>
    </row>
    <row r="427" spans="1:11" ht="409.5" hidden="1">
      <c r="A427" s="485" t="str">
        <f t="shared" si="16"/>
        <v>PDC.Sample.sample_type_id</v>
      </c>
      <c r="B427" s="485" t="s">
        <v>8508</v>
      </c>
      <c r="C427" s="485" t="s">
        <v>7794</v>
      </c>
      <c r="D427" s="485" t="s">
        <v>7795</v>
      </c>
      <c r="E427" s="485" t="s">
        <v>120</v>
      </c>
      <c r="F427" s="485" t="s">
        <v>8889</v>
      </c>
      <c r="G427" s="485"/>
      <c r="H427" s="486" t="b">
        <v>0</v>
      </c>
      <c r="I427" s="485"/>
      <c r="J427" s="487"/>
      <c r="K427" s="487" t="str">
        <f t="shared" si="17"/>
        <v xml:space="preserve">Data Element Group = PDC.Sample || Data Element Name = sample_type_id || Definition = The accompanying sample type id for the sample type. || Data Type = enum || Valid Values = 01
02
03
04
05
06
07
08
09
10
11
12
13
14
15
16
17
18
20
30
31
32
40
41
42
50
60
61
85
86
99
87 || Example Values =  || Required? = FALSE || Multiplicity =  || CDE Public ID = </v>
      </c>
    </row>
    <row r="428" spans="1:11" ht="58" hidden="1">
      <c r="A428" s="485" t="str">
        <f t="shared" si="16"/>
        <v>PDC.Sample.shortest_dimension</v>
      </c>
      <c r="B428" s="485" t="s">
        <v>8508</v>
      </c>
      <c r="C428" s="485" t="s">
        <v>7798</v>
      </c>
      <c r="D428" s="485" t="s">
        <v>7799</v>
      </c>
      <c r="E428" s="588" t="s">
        <v>8883</v>
      </c>
      <c r="F428" s="485"/>
      <c r="G428" s="485"/>
      <c r="H428" s="486" t="b">
        <v>0</v>
      </c>
      <c r="I428" s="485"/>
      <c r="J428" s="321" t="s">
        <v>7800</v>
      </c>
      <c r="K428" s="487" t="str">
        <f t="shared" si="17"/>
        <v>Data Element Group = PDC.Sample || Data Element Name = shortest_dimension || Definition = Numeric value that represents the shortest dimension of the sample, measured in millimeters. || Data Type = Number || Valid Values =  || Example Values =  || Required? = FALSE || Multiplicity =  || CDE Public ID = 5432603 - caDSR</v>
      </c>
    </row>
    <row r="429" spans="1:11" ht="29" hidden="1">
      <c r="A429" s="485" t="str">
        <f t="shared" si="16"/>
        <v>PDC.Sample.status</v>
      </c>
      <c r="B429" s="485" t="s">
        <v>8508</v>
      </c>
      <c r="C429" s="485" t="s">
        <v>8509</v>
      </c>
      <c r="D429" s="485" t="s">
        <v>8890</v>
      </c>
      <c r="E429" s="485" t="s">
        <v>5793</v>
      </c>
      <c r="F429" s="485"/>
      <c r="G429" s="485"/>
      <c r="H429" s="486" t="b">
        <v>1</v>
      </c>
      <c r="I429" s="485"/>
      <c r="J429" s="485"/>
      <c r="K429" s="487"/>
    </row>
    <row r="430" spans="1:11" ht="29" hidden="1">
      <c r="A430" s="485" t="str">
        <f t="shared" si="16"/>
        <v>PDC.Sample.study_id</v>
      </c>
      <c r="B430" s="485" t="s">
        <v>8508</v>
      </c>
      <c r="C430" s="485" t="s">
        <v>8512</v>
      </c>
      <c r="D430" s="485" t="s">
        <v>8549</v>
      </c>
      <c r="E430" s="485"/>
      <c r="F430" s="485"/>
      <c r="G430" s="485"/>
      <c r="H430" s="486"/>
      <c r="I430" s="485"/>
      <c r="J430" s="485"/>
      <c r="K430" s="487" t="str">
        <f t="shared" ref="K430:K461" si="18">"Data Element Group = "&amp;B430&amp;" || Data Element Name = "&amp;C430&amp;" || Definition = "&amp;D430&amp;" || Data Type = "&amp;E430&amp;" || Valid Values = "&amp;F430&amp;" || Example Values = "&amp;G430&amp;" || Required? = "&amp;H430&amp;" || Multiplicity = "&amp;I430&amp;" || CDE Public ID = "&amp;J430</f>
        <v xml:space="preserve">Data Element Group = PDC.Sample || Data Element Name = study_id || Definition = KEY || Data Type =  || Valid Values =  || Example Values =  || Required? =  || Multiplicity =  || CDE Public ID = </v>
      </c>
    </row>
    <row r="431" spans="1:11" ht="58" hidden="1">
      <c r="A431" s="485" t="str">
        <f t="shared" si="16"/>
        <v>PDC.Sample.time_between_clamping_and_freezing</v>
      </c>
      <c r="B431" s="485" t="s">
        <v>8508</v>
      </c>
      <c r="C431" s="485" t="s">
        <v>7801</v>
      </c>
      <c r="D431" s="485" t="s">
        <v>7802</v>
      </c>
      <c r="E431" s="489" t="s">
        <v>5852</v>
      </c>
      <c r="F431" s="485"/>
      <c r="G431" s="485"/>
      <c r="H431" s="486" t="b">
        <v>0</v>
      </c>
      <c r="I431" s="485"/>
      <c r="J431" s="321" t="s">
        <v>7803</v>
      </c>
      <c r="K431" s="487" t="str">
        <f t="shared" si="18"/>
        <v>Data Element Group = PDC.Sample || Data Element Name = time_between_clamping_and_freezing || Definition = Numeric representation of the elapsed time between the surgical clamping of blood supply and freezing of the sample, measured in minutes. || Data Type = integer || Valid Values =  || Example Values =  || Required? = FALSE || Multiplicity =  || CDE Public ID = 5432611 - caDSR</v>
      </c>
    </row>
    <row r="432" spans="1:11" ht="58" hidden="1">
      <c r="A432" s="485" t="str">
        <f t="shared" si="16"/>
        <v>PDC.Sample.time_between_excision_and_freezing</v>
      </c>
      <c r="B432" s="485" t="s">
        <v>8508</v>
      </c>
      <c r="C432" s="485" t="s">
        <v>7804</v>
      </c>
      <c r="D432" s="485" t="s">
        <v>7805</v>
      </c>
      <c r="E432" s="485" t="s">
        <v>5793</v>
      </c>
      <c r="F432" s="485"/>
      <c r="G432" s="485"/>
      <c r="H432" s="486" t="b">
        <v>0</v>
      </c>
      <c r="I432" s="485"/>
      <c r="J432" s="321" t="s">
        <v>7806</v>
      </c>
      <c r="K432" s="487" t="str">
        <f t="shared" si="18"/>
        <v>Data Element Group = PDC.Sample || Data Element Name = time_between_excision_and_freezing || Definition = Numeric representation of the elapsed time between the excision and freezing of the sample, measured in minutes. || Data Type = string || Valid Values =  || Example Values =  || Required? = FALSE || Multiplicity =  || CDE Public ID = 5432612 - caDSR</v>
      </c>
    </row>
    <row r="433" spans="1:11" ht="145" hidden="1">
      <c r="A433" s="485" t="str">
        <f t="shared" si="16"/>
        <v>PDC.Sample.tissue_type</v>
      </c>
      <c r="B433" s="485" t="s">
        <v>8508</v>
      </c>
      <c r="C433" s="485" t="s">
        <v>7810</v>
      </c>
      <c r="D433" s="485" t="s">
        <v>7811</v>
      </c>
      <c r="E433" s="485" t="s">
        <v>120</v>
      </c>
      <c r="F433" s="485" t="s">
        <v>8891</v>
      </c>
      <c r="G433" s="485"/>
      <c r="H433" s="486" t="b">
        <v>1</v>
      </c>
      <c r="I433" s="485"/>
      <c r="J433" s="321" t="s">
        <v>7814</v>
      </c>
      <c r="K433" s="487" t="str">
        <f t="shared" si="18"/>
        <v>Data Element Group = PDC.Sample || Data Element Name = tissue_type || Definition = Text term that represents a description of the kind of tissue collected with respect to disease status or proximity to tumor tissue. || Data Type = enum || Valid Values = Tumor
Normal
Abnormal
Peritumoral
Unknown
Not Reported
Not Allowed To Collect || Example Values =  || Required? = TRUE || Multiplicity =  || CDE Public ID = 5432687 - caDSR</v>
      </c>
    </row>
    <row r="434" spans="1:11" ht="409.5" hidden="1">
      <c r="A434" s="485" t="str">
        <f t="shared" si="16"/>
        <v>PDC.Sample.tumor_code</v>
      </c>
      <c r="B434" s="485" t="s">
        <v>8508</v>
      </c>
      <c r="C434" s="485" t="s">
        <v>7815</v>
      </c>
      <c r="D434" s="485" t="s">
        <v>7816</v>
      </c>
      <c r="E434" s="485" t="s">
        <v>120</v>
      </c>
      <c r="F434" s="485" t="s">
        <v>8892</v>
      </c>
      <c r="G434" s="485"/>
      <c r="H434" s="486" t="b">
        <v>0</v>
      </c>
      <c r="I434" s="485"/>
      <c r="J434" s="485"/>
      <c r="K434" s="487" t="str">
        <f t="shared" si="18"/>
        <v xml:space="preserve">Data Element Group = PDC.Sample || Data Element Name = tumor_code || Definition = Diagnostic tumor code of the tissue sample source. || Data Type = enum || Valid Values = Non cancerous tissue
Diffuse Large B-Cell Lymphoma (DLBCL)
Lung Cancer (all types)
Cervical Cancer (all types)
Anal Cancer (all types)
Acute Leukemia of Ambiguous Lineage (ALAL)
Acute lymphoblastic leukemia (ALL)
Acute myeloid leukemia (AML)
Induction Failure AML (AML-IF)
Neuroblastoma (NBL)
Osteosarcoma (OS)
Ewing sarcoma
Wilms tumor (WT)
Clear cell sarcoma of the kidney (CCSK)
Rhabdoid tumor (kidney) (RT)
CNS, ependymoma
CNS, glioblastoma (GBM)
CNS, rhabdoid tumor
CNS, low grade glioma (LGG)
CNS, medulloblastoma
CNS, other
NHL, anaplastic large cell lymphoma
NHL, Burkitt lymphoma (BL)
Rhabdomyosarcoma
Soft tissue sarcoma, non-rhabdomyosarcoma || Example Values =  || Required? = FALSE || Multiplicity =  || CDE Public ID = </v>
      </c>
    </row>
    <row r="435" spans="1:11" ht="377" hidden="1">
      <c r="A435" s="485" t="str">
        <f t="shared" si="16"/>
        <v>PDC.Sample.tumor_code_id</v>
      </c>
      <c r="B435" s="485" t="s">
        <v>8508</v>
      </c>
      <c r="C435" s="485" t="s">
        <v>7819</v>
      </c>
      <c r="D435" s="485" t="s">
        <v>7820</v>
      </c>
      <c r="E435" s="485" t="s">
        <v>120</v>
      </c>
      <c r="F435" s="485" t="s">
        <v>7821</v>
      </c>
      <c r="G435" s="485"/>
      <c r="H435" s="486" t="b">
        <v>0</v>
      </c>
      <c r="I435" s="485"/>
      <c r="J435" s="485"/>
      <c r="K435" s="487" t="str">
        <f t="shared" si="18"/>
        <v xml:space="preserve">Data Element Group = PDC.Sample || Data Element Name = tumor_code_id || Definition = BCR-defined id code for the tumor sample. || Data Type = enum || Valid Values = 00
01
02
03
04
10
15
20
21
30
40
41
50
51
52
60
61
62
63
64
65
70
71
80
81 || Example Values =  || Required? = FALSE || Multiplicity =  || CDE Public ID = </v>
      </c>
    </row>
    <row r="436" spans="1:11" ht="188.5" hidden="1">
      <c r="A436" s="485" t="str">
        <f t="shared" si="16"/>
        <v>PDC.Sample.tumor_descriptor</v>
      </c>
      <c r="B436" s="485" t="s">
        <v>8508</v>
      </c>
      <c r="C436" s="485" t="s">
        <v>7823</v>
      </c>
      <c r="D436" s="485" t="s">
        <v>6651</v>
      </c>
      <c r="E436" s="485" t="s">
        <v>120</v>
      </c>
      <c r="F436" s="485" t="s">
        <v>8893</v>
      </c>
      <c r="G436" s="485"/>
      <c r="H436" s="486" t="b">
        <v>0</v>
      </c>
      <c r="I436" s="485"/>
      <c r="J436" s="321" t="s">
        <v>6654</v>
      </c>
      <c r="K436" s="487" t="str">
        <f t="shared" si="18"/>
        <v>Data Element Group = PDC.Sample || Data Element Name = tumor_descriptor || Definition = Text that describes the kind of disease present in the tumor specimen as related to a specific timepoint. || Data Type = enum || Valid Values = Metastatic
Not Applicable
Primary
Recurrence
Xenograft
NOS
Unknown
Not Reported
Not Allowed To Collect
Premalignant || Example Values =  || Required? = FALSE || Multiplicity =  || CDE Public ID = 3288124 - caDSR</v>
      </c>
    </row>
    <row r="437" spans="1:11" ht="101.5" hidden="1">
      <c r="A437" s="485" t="str">
        <f t="shared" si="16"/>
        <v>PDC.Study.acquisition_type</v>
      </c>
      <c r="B437" s="485" t="s">
        <v>8545</v>
      </c>
      <c r="C437" s="485" t="s">
        <v>8894</v>
      </c>
      <c r="D437" s="485" t="s">
        <v>8895</v>
      </c>
      <c r="E437" s="485" t="s">
        <v>8896</v>
      </c>
      <c r="F437" s="485"/>
      <c r="G437" s="485"/>
      <c r="H437" s="486" t="b">
        <v>1</v>
      </c>
      <c r="I437" s="485"/>
      <c r="J437" s="485"/>
      <c r="K437" s="487" t="str">
        <f t="shared" si="18"/>
        <v xml:space="preserve">Data Element Group = PDC.Study || Data Element Name = acquisition_type || Definition = The modes of acquisition used in the LC-MS/MS experiments: data dependent acquisition (DDA), data independent acquisition (DIA). || Data Type = Data dependent acquisition (DDA), Data independent acquisition (DIA). || Valid Values =  || Example Values =  || Required? = TRUE || Multiplicity =  || CDE Public ID = </v>
      </c>
    </row>
    <row r="438" spans="1:11" ht="43.5" hidden="1">
      <c r="A438" s="485" t="str">
        <f t="shared" si="16"/>
        <v>PDC.Study.analytical_fraction</v>
      </c>
      <c r="B438" s="485" t="s">
        <v>8545</v>
      </c>
      <c r="C438" s="485" t="s">
        <v>8897</v>
      </c>
      <c r="D438" s="485" t="s">
        <v>8523</v>
      </c>
      <c r="E438" s="485" t="s">
        <v>5793</v>
      </c>
      <c r="F438" s="485"/>
      <c r="G438" s="485"/>
      <c r="H438" s="486" t="b">
        <v>0</v>
      </c>
      <c r="I438" s="485"/>
      <c r="J438" s="485"/>
      <c r="K438" s="487" t="str">
        <f t="shared" si="18"/>
        <v xml:space="preserve">Data Element Group = PDC.Study || Data Element Name = analytical_fraction || Definition = Type of peptide or protein enrichment || Data Type = string || Valid Values =  || Example Values =  || Required? = FALSE || Multiplicity =  || CDE Public ID = </v>
      </c>
    </row>
    <row r="439" spans="1:11" ht="58" hidden="1">
      <c r="A439" s="485" t="str">
        <f t="shared" si="16"/>
        <v>PDC.Study.embargo_date</v>
      </c>
      <c r="B439" s="485" t="s">
        <v>8545</v>
      </c>
      <c r="C439" s="485" t="s">
        <v>8898</v>
      </c>
      <c r="D439" s="485" t="s">
        <v>8899</v>
      </c>
      <c r="E439" s="485" t="s">
        <v>8758</v>
      </c>
      <c r="F439" s="485"/>
      <c r="G439" s="485"/>
      <c r="H439" s="486" t="b">
        <v>0</v>
      </c>
      <c r="I439" s="485"/>
      <c r="J439" s="485"/>
      <c r="K439" s="487" t="str">
        <f t="shared" si="18"/>
        <v xml:space="preserve">Data Element Group = PDC.Study || Data Element Name = embargo_date || Definition = Specifies the embargo date, i.e., the release of information with the condition that it cannot be published or disseminated before a certain date. || Data Type = Date || Valid Values =  || Example Values =  || Required? = FALSE || Multiplicity =  || CDE Public ID = </v>
      </c>
    </row>
    <row r="440" spans="1:11" ht="58" hidden="1">
      <c r="A440" s="485" t="str">
        <f t="shared" si="16"/>
        <v>PDC.Study.ENTITY</v>
      </c>
      <c r="B440" s="485" t="s">
        <v>8545</v>
      </c>
      <c r="C440" s="485" t="s">
        <v>781</v>
      </c>
      <c r="D440" s="485" t="s">
        <v>8900</v>
      </c>
      <c r="E440" s="485"/>
      <c r="F440" s="485"/>
      <c r="G440" s="485"/>
      <c r="H440" s="486"/>
      <c r="I440" s="485"/>
      <c r="J440" s="485"/>
      <c r="K440" s="487" t="str">
        <f t="shared" si="18"/>
        <v xml:space="preserve">Data Element Group = PDC.Study || Data Element Name = ENTITY || Definition = A detailed examination, analysis, or critical inspection of a subject designed to discover facts about it. (NCIt - C63536) || Data Type =  || Valid Values =  || Example Values =  || Required? =  || Multiplicity =  || CDE Public ID = </v>
      </c>
    </row>
    <row r="441" spans="1:11" ht="43.5" hidden="1">
      <c r="A441" s="485" t="str">
        <f t="shared" si="16"/>
        <v>PDC.Study.experiment_type</v>
      </c>
      <c r="B441" s="485" t="s">
        <v>8545</v>
      </c>
      <c r="C441" s="485" t="s">
        <v>8531</v>
      </c>
      <c r="D441" s="485" t="s">
        <v>8532</v>
      </c>
      <c r="E441" s="485" t="s">
        <v>5793</v>
      </c>
      <c r="F441" s="485"/>
      <c r="G441" s="485"/>
      <c r="H441" s="486" t="b">
        <v>0</v>
      </c>
      <c r="I441" s="485"/>
      <c r="J441" s="485"/>
      <c r="K441" s="487" t="str">
        <f t="shared" si="18"/>
        <v xml:space="preserve">Data Element Group = PDC.Study || Data Element Name = experiment_type || Definition = General strategy used for differential analysis || Data Type = string || Valid Values =  || Example Values =  || Required? = FALSE || Multiplicity =  || CDE Public ID = </v>
      </c>
    </row>
    <row r="442" spans="1:11" ht="43.5" hidden="1">
      <c r="A442" s="485" t="str">
        <f t="shared" si="16"/>
        <v>PDC.Study.Project</v>
      </c>
      <c r="B442" s="485" t="s">
        <v>8545</v>
      </c>
      <c r="C442" s="485" t="s">
        <v>8571</v>
      </c>
      <c r="D442" s="485" t="s">
        <v>8901</v>
      </c>
      <c r="E442" s="485" t="s">
        <v>8573</v>
      </c>
      <c r="F442" s="485"/>
      <c r="G442" s="485"/>
      <c r="H442" s="486" t="b">
        <v>1</v>
      </c>
      <c r="I442" s="485"/>
      <c r="J442" s="485"/>
      <c r="K442" s="487" t="str">
        <f t="shared" si="18"/>
        <v xml:space="preserve">Data Element Group = PDC.Study || Data Element Name = Project || Definition = Study references the Project it is part of. || Data Type = PDC.Project || Valid Values =  || Example Values =  || Required? = TRUE || Multiplicity =  || CDE Public ID = </v>
      </c>
    </row>
    <row r="443" spans="1:11" ht="43.5" hidden="1">
      <c r="A443" s="485" t="str">
        <f t="shared" si="16"/>
        <v>PDC.Study.study_description</v>
      </c>
      <c r="B443" s="485" t="s">
        <v>8545</v>
      </c>
      <c r="C443" s="485" t="s">
        <v>8902</v>
      </c>
      <c r="D443" s="485" t="s">
        <v>8903</v>
      </c>
      <c r="E443" s="485" t="s">
        <v>5793</v>
      </c>
      <c r="F443" s="485"/>
      <c r="G443" s="485"/>
      <c r="H443" s="486" t="b">
        <v>1</v>
      </c>
      <c r="I443" s="485"/>
      <c r="J443" s="485"/>
      <c r="K443" s="487" t="str">
        <f t="shared" si="18"/>
        <v xml:space="preserve">Data Element Group = PDC.Study || Data Element Name = study_description || Definition = Describes the objective of the study, data collection, or compilation, etc. || Data Type = string || Valid Values =  || Example Values =  || Required? = TRUE || Multiplicity =  || CDE Public ID = </v>
      </c>
    </row>
    <row r="444" spans="1:11" ht="29" hidden="1">
      <c r="A444" s="485" t="str">
        <f t="shared" si="16"/>
        <v>PDC.Study.study_id</v>
      </c>
      <c r="B444" s="485" t="s">
        <v>8545</v>
      </c>
      <c r="C444" s="485" t="s">
        <v>8512</v>
      </c>
      <c r="D444" s="485" t="s">
        <v>8549</v>
      </c>
      <c r="E444" s="485"/>
      <c r="F444" s="485"/>
      <c r="G444" s="485"/>
      <c r="H444" s="486"/>
      <c r="I444" s="485"/>
      <c r="J444" s="485"/>
      <c r="K444" s="487" t="str">
        <f t="shared" si="18"/>
        <v xml:space="preserve">Data Element Group = PDC.Study || Data Element Name = study_id || Definition = KEY || Data Type =  || Valid Values =  || Example Values =  || Required? =  || Multiplicity =  || CDE Public ID = </v>
      </c>
    </row>
    <row r="445" spans="1:11" ht="43.5" hidden="1">
      <c r="A445" s="485" t="str">
        <f t="shared" si="16"/>
        <v>PDC.Study.study_short_name</v>
      </c>
      <c r="B445" s="485" t="s">
        <v>8545</v>
      </c>
      <c r="C445" s="485" t="s">
        <v>8904</v>
      </c>
      <c r="D445" s="485" t="s">
        <v>8905</v>
      </c>
      <c r="E445" s="485" t="s">
        <v>5793</v>
      </c>
      <c r="F445" s="485"/>
      <c r="G445" s="485"/>
      <c r="H445" s="486" t="b">
        <v>0</v>
      </c>
      <c r="I445" s="485"/>
      <c r="J445" s="485"/>
      <c r="K445" s="487" t="str">
        <f t="shared" si="18"/>
        <v xml:space="preserve">Data Element Group = PDC.Study || Data Element Name = study_short_name || Definition = A short name for the study || Data Type = string || Valid Values =  || Example Values =  || Required? = FALSE || Multiplicity =  || CDE Public ID = </v>
      </c>
    </row>
    <row r="446" spans="1:11" ht="43.5" hidden="1">
      <c r="A446" s="485" t="str">
        <f t="shared" si="16"/>
        <v>PDC.Study.study_submitter_id</v>
      </c>
      <c r="B446" s="485" t="s">
        <v>8545</v>
      </c>
      <c r="C446" s="485" t="s">
        <v>8906</v>
      </c>
      <c r="D446" s="485" t="s">
        <v>8549</v>
      </c>
      <c r="E446" s="485"/>
      <c r="F446" s="485"/>
      <c r="G446" s="485"/>
      <c r="H446" s="486"/>
      <c r="I446" s="485"/>
      <c r="J446" s="485"/>
      <c r="K446" s="487" t="str">
        <f t="shared" si="18"/>
        <v xml:space="preserve">Data Element Group = PDC.Study || Data Element Name = study_submitter_id || Definition = KEY || Data Type =  || Valid Values =  || Example Values =  || Required? =  || Multiplicity =  || CDE Public ID = </v>
      </c>
    </row>
    <row r="447" spans="1:11" ht="43.5" hidden="1">
      <c r="A447" s="485" t="str">
        <f t="shared" si="16"/>
        <v>PDC.Study.submitter_id_name</v>
      </c>
      <c r="B447" s="485" t="s">
        <v>8545</v>
      </c>
      <c r="C447" s="485" t="s">
        <v>8907</v>
      </c>
      <c r="D447" s="485" t="s">
        <v>8908</v>
      </c>
      <c r="E447" s="485" t="s">
        <v>5793</v>
      </c>
      <c r="F447" s="485"/>
      <c r="G447" s="485"/>
      <c r="H447" s="486" t="b">
        <v>0</v>
      </c>
      <c r="I447" s="485"/>
      <c r="J447" s="485"/>
      <c r="K447" s="487" t="str">
        <f t="shared" si="18"/>
        <v xml:space="preserve">Data Element Group = PDC.Study || Data Element Name = submitter_id_name || Definition = Name of the study as described by the data submitter || Data Type = string || Valid Values =  || Example Values =  || Required? = FALSE || Multiplicity =  || CDE Public ID = </v>
      </c>
    </row>
    <row r="448" spans="1:11" ht="43.5" hidden="1">
      <c r="A448" s="485" t="str">
        <f t="shared" si="16"/>
        <v>PDC.StudyRunMetadata.alias</v>
      </c>
      <c r="B448" s="485" t="s">
        <v>8547</v>
      </c>
      <c r="C448" s="485" t="s">
        <v>8909</v>
      </c>
      <c r="D448" s="485" t="s">
        <v>8910</v>
      </c>
      <c r="E448" s="485" t="s">
        <v>5793</v>
      </c>
      <c r="F448" s="485"/>
      <c r="G448" s="485"/>
      <c r="H448" s="486" t="b">
        <v>0</v>
      </c>
      <c r="I448" s="485"/>
      <c r="J448" s="485"/>
      <c r="K448" s="487" t="str">
        <f t="shared" si="18"/>
        <v xml:space="preserve">Data Element Group = PDC.StudyRunMetadata || Data Element Name = alias || Definition = A plex or dataset name used by the submitters || Data Type = string || Valid Values =  || Example Values =  || Required? = FALSE || Multiplicity =  || CDE Public ID = </v>
      </c>
    </row>
    <row r="449" spans="1:11" ht="43.5" hidden="1">
      <c r="A449" s="485" t="str">
        <f t="shared" si="16"/>
        <v>PDC.StudyRunMetadata.analyte</v>
      </c>
      <c r="B449" s="485" t="s">
        <v>8547</v>
      </c>
      <c r="C449" s="485" t="s">
        <v>8522</v>
      </c>
      <c r="D449" s="485" t="s">
        <v>8523</v>
      </c>
      <c r="E449" s="485" t="s">
        <v>5793</v>
      </c>
      <c r="F449" s="485"/>
      <c r="G449" s="485"/>
      <c r="H449" s="486" t="b">
        <v>0</v>
      </c>
      <c r="I449" s="485"/>
      <c r="J449" s="485"/>
      <c r="K449" s="487" t="str">
        <f t="shared" si="18"/>
        <v xml:space="preserve">Data Element Group = PDC.StudyRunMetadata || Data Element Name = analyte || Definition = Type of peptide or protein enrichment || Data Type = string || Valid Values =  || Example Values =  || Required? = FALSE || Multiplicity =  || CDE Public ID = </v>
      </c>
    </row>
    <row r="450" spans="1:11" ht="58" hidden="1">
      <c r="A450" s="485" t="str">
        <f t="shared" si="16"/>
        <v>PDC.StudyRunMetadata.condition</v>
      </c>
      <c r="B450" s="485" t="s">
        <v>8547</v>
      </c>
      <c r="C450" s="485" t="s">
        <v>8524</v>
      </c>
      <c r="D450" s="485" t="s">
        <v>8525</v>
      </c>
      <c r="E450" s="485" t="s">
        <v>5793</v>
      </c>
      <c r="F450" s="485"/>
      <c r="G450" s="485"/>
      <c r="H450" s="486" t="b">
        <v>0</v>
      </c>
      <c r="I450" s="485"/>
      <c r="J450" s="485"/>
      <c r="K450" s="487" t="str">
        <f t="shared" si="18"/>
        <v xml:space="preserve">Data Element Group = PDC.StudyRunMetadata || Data Element Name = condition || Definition = Biological condition (ex: disease state) of the cases(patients) from which the aliquots derived. || Data Type = string || Valid Values =  || Example Values =  || Required? = FALSE || Multiplicity =  || CDE Public ID = </v>
      </c>
    </row>
    <row r="451" spans="1:11" ht="43.5" hidden="1">
      <c r="A451" s="485" t="str">
        <f t="shared" ref="A451:A514" si="19">CONCATENATE(B451,".",C451)</f>
        <v>PDC.StudyRunMetadata.date</v>
      </c>
      <c r="B451" s="485" t="s">
        <v>8547</v>
      </c>
      <c r="C451" s="485" t="s">
        <v>8526</v>
      </c>
      <c r="D451" s="485" t="s">
        <v>8527</v>
      </c>
      <c r="E451" s="485" t="s">
        <v>5793</v>
      </c>
      <c r="F451" s="485"/>
      <c r="G451" s="485"/>
      <c r="H451" s="486" t="b">
        <v>0</v>
      </c>
      <c r="I451" s="485"/>
      <c r="J451" s="485"/>
      <c r="K451" s="487" t="str">
        <f t="shared" si="18"/>
        <v xml:space="preserve">Data Element Group = PDC.StudyRunMetadata || Data Element Name = date || Definition = Date of the data acquired from the mass spectrometry instrument || Data Type = string || Valid Values =  || Example Values =  || Required? = FALSE || Multiplicity =  || CDE Public ID = </v>
      </c>
    </row>
    <row r="452" spans="1:11" ht="43.5" hidden="1">
      <c r="A452" s="485" t="str">
        <f t="shared" si="19"/>
        <v>PDC.StudyRunMetadata.ENTITY</v>
      </c>
      <c r="B452" s="485" t="s">
        <v>8547</v>
      </c>
      <c r="C452" s="485" t="s">
        <v>781</v>
      </c>
      <c r="D452" s="485" t="s">
        <v>8911</v>
      </c>
      <c r="E452" s="485"/>
      <c r="F452" s="485"/>
      <c r="G452" s="485"/>
      <c r="H452" s="486"/>
      <c r="I452" s="485"/>
      <c r="J452" s="485"/>
      <c r="K452" s="487" t="str">
        <f t="shared" si="18"/>
        <v xml:space="preserve">Data Element Group = PDC.StudyRunMetadata || Data Element Name = ENTITY || Definition = General experimental metadata describing study design. || Data Type =  || Valid Values =  || Example Values =  || Required? =  || Multiplicity =  || CDE Public ID = </v>
      </c>
    </row>
    <row r="453" spans="1:11" ht="43.5" hidden="1">
      <c r="A453" s="485" t="str">
        <f t="shared" si="19"/>
        <v>PDC.StudyRunMetadata.experiment_number</v>
      </c>
      <c r="B453" s="485" t="s">
        <v>8547</v>
      </c>
      <c r="C453" s="485" t="s">
        <v>8529</v>
      </c>
      <c r="D453" s="485" t="s">
        <v>8530</v>
      </c>
      <c r="E453" s="485" t="s">
        <v>5852</v>
      </c>
      <c r="F453" s="485"/>
      <c r="G453" s="485"/>
      <c r="H453" s="486" t="b">
        <v>0</v>
      </c>
      <c r="I453" s="485"/>
      <c r="J453" s="485"/>
      <c r="K453" s="487" t="str">
        <f t="shared" si="18"/>
        <v xml:space="preserve">Data Element Group = PDC.StudyRunMetadata || Data Element Name = experiment_number || Definition = Number associated with a specific run of the experiment || Data Type = integer || Valid Values =  || Example Values =  || Required? = FALSE || Multiplicity =  || CDE Public ID = </v>
      </c>
    </row>
    <row r="454" spans="1:11" ht="43.5" hidden="1">
      <c r="A454" s="485" t="str">
        <f t="shared" si="19"/>
        <v>PDC.StudyRunMetadata.experiment_type</v>
      </c>
      <c r="B454" s="485" t="s">
        <v>8547</v>
      </c>
      <c r="C454" s="485" t="s">
        <v>8531</v>
      </c>
      <c r="D454" s="485" t="s">
        <v>8532</v>
      </c>
      <c r="E454" s="485" t="s">
        <v>5793</v>
      </c>
      <c r="F454" s="485"/>
      <c r="G454" s="485"/>
      <c r="H454" s="486" t="b">
        <v>0</v>
      </c>
      <c r="I454" s="485"/>
      <c r="J454" s="485"/>
      <c r="K454" s="487" t="str">
        <f t="shared" si="18"/>
        <v xml:space="preserve">Data Element Group = PDC.StudyRunMetadata || Data Element Name = experiment_type || Definition = General strategy used for differential analysis || Data Type = string || Valid Values =  || Example Values =  || Required? = FALSE || Multiplicity =  || CDE Public ID = </v>
      </c>
    </row>
    <row r="455" spans="1:11" ht="43.5" hidden="1">
      <c r="A455" s="485" t="str">
        <f t="shared" si="19"/>
        <v>PDC.StudyRunMetadata.fraction</v>
      </c>
      <c r="B455" s="485" t="s">
        <v>8547</v>
      </c>
      <c r="C455" s="485" t="s">
        <v>8533</v>
      </c>
      <c r="D455" s="485" t="s">
        <v>8534</v>
      </c>
      <c r="E455" s="485" t="s">
        <v>5793</v>
      </c>
      <c r="F455" s="485"/>
      <c r="G455" s="485"/>
      <c r="H455" s="486" t="b">
        <v>0</v>
      </c>
      <c r="I455" s="485"/>
      <c r="J455" s="485"/>
      <c r="K455" s="487" t="str">
        <f t="shared" si="18"/>
        <v xml:space="preserve">Data Element Group = PDC.StudyRunMetadata || Data Element Name = fraction || Definition = Number of fractions in the experimental run || Data Type = string || Valid Values =  || Example Values =  || Required? = FALSE || Multiplicity =  || CDE Public ID = </v>
      </c>
    </row>
    <row r="456" spans="1:11" ht="43.5" hidden="1">
      <c r="A456" s="485" t="str">
        <f t="shared" si="19"/>
        <v>PDC.StudyRunMetadata.itraq_113</v>
      </c>
      <c r="B456" s="485" t="s">
        <v>8547</v>
      </c>
      <c r="C456" s="485" t="s">
        <v>8912</v>
      </c>
      <c r="D456" s="485" t="s">
        <v>8913</v>
      </c>
      <c r="E456" s="485" t="s">
        <v>5793</v>
      </c>
      <c r="F456" s="485"/>
      <c r="G456" s="485"/>
      <c r="H456" s="486" t="b">
        <v>1</v>
      </c>
      <c r="I456" s="485"/>
      <c r="J456" s="485"/>
      <c r="K456" s="487" t="str">
        <f t="shared" si="18"/>
        <v xml:space="preserve">Data Element Group = PDC.StudyRunMetadata || Data Element Name = itraq_113 || Definition = The sample tagged with this isobaric label reagent || Data Type = string || Valid Values =  || Example Values =  || Required? = TRUE || Multiplicity =  || CDE Public ID = </v>
      </c>
    </row>
    <row r="457" spans="1:11" ht="43.5" hidden="1">
      <c r="A457" s="485" t="str">
        <f t="shared" si="19"/>
        <v>PDC.StudyRunMetadata.itraq_114</v>
      </c>
      <c r="B457" s="485" t="s">
        <v>8547</v>
      </c>
      <c r="C457" s="485" t="s">
        <v>8914</v>
      </c>
      <c r="D457" s="485" t="s">
        <v>8913</v>
      </c>
      <c r="E457" s="485" t="s">
        <v>5793</v>
      </c>
      <c r="F457" s="485"/>
      <c r="G457" s="485"/>
      <c r="H457" s="486" t="b">
        <v>1</v>
      </c>
      <c r="I457" s="485"/>
      <c r="J457" s="485"/>
      <c r="K457" s="487" t="str">
        <f t="shared" si="18"/>
        <v xml:space="preserve">Data Element Group = PDC.StudyRunMetadata || Data Element Name = itraq_114 || Definition = The sample tagged with this isobaric label reagent || Data Type = string || Valid Values =  || Example Values =  || Required? = TRUE || Multiplicity =  || CDE Public ID = </v>
      </c>
    </row>
    <row r="458" spans="1:11" ht="43.5" hidden="1">
      <c r="A458" s="485" t="str">
        <f t="shared" si="19"/>
        <v>PDC.StudyRunMetadata.itraq_115</v>
      </c>
      <c r="B458" s="485" t="s">
        <v>8547</v>
      </c>
      <c r="C458" s="485" t="s">
        <v>8915</v>
      </c>
      <c r="D458" s="485" t="s">
        <v>8913</v>
      </c>
      <c r="E458" s="485" t="s">
        <v>5793</v>
      </c>
      <c r="F458" s="485"/>
      <c r="G458" s="485"/>
      <c r="H458" s="486" t="b">
        <v>1</v>
      </c>
      <c r="I458" s="485"/>
      <c r="J458" s="485"/>
      <c r="K458" s="487" t="str">
        <f t="shared" si="18"/>
        <v xml:space="preserve">Data Element Group = PDC.StudyRunMetadata || Data Element Name = itraq_115 || Definition = The sample tagged with this isobaric label reagent || Data Type = string || Valid Values =  || Example Values =  || Required? = TRUE || Multiplicity =  || CDE Public ID = </v>
      </c>
    </row>
    <row r="459" spans="1:11" ht="43.5" hidden="1">
      <c r="A459" s="485" t="str">
        <f t="shared" si="19"/>
        <v>PDC.StudyRunMetadata.itraq_116</v>
      </c>
      <c r="B459" s="485" t="s">
        <v>8547</v>
      </c>
      <c r="C459" s="485" t="s">
        <v>8916</v>
      </c>
      <c r="D459" s="485" t="s">
        <v>8913</v>
      </c>
      <c r="E459" s="485" t="s">
        <v>5793</v>
      </c>
      <c r="F459" s="485"/>
      <c r="G459" s="485"/>
      <c r="H459" s="486" t="b">
        <v>1</v>
      </c>
      <c r="I459" s="485"/>
      <c r="J459" s="485"/>
      <c r="K459" s="487" t="str">
        <f t="shared" si="18"/>
        <v xml:space="preserve">Data Element Group = PDC.StudyRunMetadata || Data Element Name = itraq_116 || Definition = The sample tagged with this isobaric label reagent || Data Type = string || Valid Values =  || Example Values =  || Required? = TRUE || Multiplicity =  || CDE Public ID = </v>
      </c>
    </row>
    <row r="460" spans="1:11" ht="43.5" hidden="1">
      <c r="A460" s="485" t="str">
        <f t="shared" si="19"/>
        <v>PDC.StudyRunMetadata.itraq_117</v>
      </c>
      <c r="B460" s="485" t="s">
        <v>8547</v>
      </c>
      <c r="C460" s="485" t="s">
        <v>8917</v>
      </c>
      <c r="D460" s="485" t="s">
        <v>8913</v>
      </c>
      <c r="E460" s="485" t="s">
        <v>5793</v>
      </c>
      <c r="F460" s="485"/>
      <c r="G460" s="485"/>
      <c r="H460" s="486" t="b">
        <v>1</v>
      </c>
      <c r="I460" s="485"/>
      <c r="J460" s="485"/>
      <c r="K460" s="487" t="str">
        <f t="shared" si="18"/>
        <v xml:space="preserve">Data Element Group = PDC.StudyRunMetadata || Data Element Name = itraq_117 || Definition = The sample tagged with this isobaric label reagent || Data Type = string || Valid Values =  || Example Values =  || Required? = TRUE || Multiplicity =  || CDE Public ID = </v>
      </c>
    </row>
    <row r="461" spans="1:11" ht="43.5" hidden="1">
      <c r="A461" s="485" t="str">
        <f t="shared" si="19"/>
        <v>PDC.StudyRunMetadata.itraq_118</v>
      </c>
      <c r="B461" s="485" t="s">
        <v>8547</v>
      </c>
      <c r="C461" s="485" t="s">
        <v>8918</v>
      </c>
      <c r="D461" s="485" t="s">
        <v>8913</v>
      </c>
      <c r="E461" s="485" t="s">
        <v>5793</v>
      </c>
      <c r="F461" s="485"/>
      <c r="G461" s="485"/>
      <c r="H461" s="486" t="b">
        <v>1</v>
      </c>
      <c r="I461" s="485"/>
      <c r="J461" s="485"/>
      <c r="K461" s="487" t="str">
        <f t="shared" si="18"/>
        <v xml:space="preserve">Data Element Group = PDC.StudyRunMetadata || Data Element Name = itraq_118 || Definition = The sample tagged with this isobaric label reagent || Data Type = string || Valid Values =  || Example Values =  || Required? = TRUE || Multiplicity =  || CDE Public ID = </v>
      </c>
    </row>
    <row r="462" spans="1:11" ht="43.5" hidden="1">
      <c r="A462" s="485" t="str">
        <f t="shared" si="19"/>
        <v>PDC.StudyRunMetadata.itraq_119</v>
      </c>
      <c r="B462" s="485" t="s">
        <v>8547</v>
      </c>
      <c r="C462" s="485" t="s">
        <v>8919</v>
      </c>
      <c r="D462" s="485" t="s">
        <v>8913</v>
      </c>
      <c r="E462" s="485" t="s">
        <v>5793</v>
      </c>
      <c r="F462" s="485"/>
      <c r="G462" s="485"/>
      <c r="H462" s="486" t="b">
        <v>1</v>
      </c>
      <c r="I462" s="485"/>
      <c r="J462" s="485"/>
      <c r="K462" s="487" t="str">
        <f t="shared" ref="K462:K493" si="20">"Data Element Group = "&amp;B462&amp;" || Data Element Name = "&amp;C462&amp;" || Definition = "&amp;D462&amp;" || Data Type = "&amp;E462&amp;" || Valid Values = "&amp;F462&amp;" || Example Values = "&amp;G462&amp;" || Required? = "&amp;H462&amp;" || Multiplicity = "&amp;I462&amp;" || CDE Public ID = "&amp;J462</f>
        <v xml:space="preserve">Data Element Group = PDC.StudyRunMetadata || Data Element Name = itraq_119 || Definition = The sample tagged with this isobaric label reagent || Data Type = string || Valid Values =  || Example Values =  || Required? = TRUE || Multiplicity =  || CDE Public ID = </v>
      </c>
    </row>
    <row r="463" spans="1:11" ht="43.5" hidden="1">
      <c r="A463" s="485" t="str">
        <f t="shared" si="19"/>
        <v>PDC.StudyRunMetadata.itraq_121</v>
      </c>
      <c r="B463" s="485" t="s">
        <v>8547</v>
      </c>
      <c r="C463" s="485" t="s">
        <v>8920</v>
      </c>
      <c r="D463" s="485" t="s">
        <v>8913</v>
      </c>
      <c r="E463" s="485" t="s">
        <v>5793</v>
      </c>
      <c r="F463" s="485"/>
      <c r="G463" s="485"/>
      <c r="H463" s="486" t="b">
        <v>1</v>
      </c>
      <c r="I463" s="485"/>
      <c r="J463" s="485"/>
      <c r="K463" s="487" t="str">
        <f t="shared" si="20"/>
        <v xml:space="preserve">Data Element Group = PDC.StudyRunMetadata || Data Element Name = itraq_121 || Definition = The sample tagged with this isobaric label reagent || Data Type = string || Valid Values =  || Example Values =  || Required? = TRUE || Multiplicity =  || CDE Public ID = </v>
      </c>
    </row>
    <row r="464" spans="1:11" ht="43.5" hidden="1">
      <c r="A464" s="485" t="str">
        <f t="shared" si="19"/>
        <v>PDC.StudyRunMetadata.label_free</v>
      </c>
      <c r="B464" s="485" t="s">
        <v>8547</v>
      </c>
      <c r="C464" s="485" t="s">
        <v>8921</v>
      </c>
      <c r="D464" s="485" t="s">
        <v>8913</v>
      </c>
      <c r="E464" s="485" t="s">
        <v>5793</v>
      </c>
      <c r="F464" s="485"/>
      <c r="G464" s="485"/>
      <c r="H464" s="486" t="b">
        <v>1</v>
      </c>
      <c r="I464" s="485"/>
      <c r="J464" s="485"/>
      <c r="K464" s="487" t="str">
        <f t="shared" si="20"/>
        <v xml:space="preserve">Data Element Group = PDC.StudyRunMetadata || Data Element Name = label_free || Definition = The sample tagged with this isobaric label reagent || Data Type = string || Valid Values =  || Example Values =  || Required? = TRUE || Multiplicity =  || CDE Public ID = </v>
      </c>
    </row>
    <row r="465" spans="1:11" ht="43.5" hidden="1">
      <c r="A465" s="485" t="str">
        <f t="shared" si="19"/>
        <v>PDC.StudyRunMetadata.operator</v>
      </c>
      <c r="B465" s="485" t="s">
        <v>8547</v>
      </c>
      <c r="C465" s="485" t="s">
        <v>8539</v>
      </c>
      <c r="D465" s="485" t="s">
        <v>8540</v>
      </c>
      <c r="E465" s="485" t="s">
        <v>5793</v>
      </c>
      <c r="F465" s="485"/>
      <c r="G465" s="485"/>
      <c r="H465" s="486" t="b">
        <v>0</v>
      </c>
      <c r="I465" s="485"/>
      <c r="J465" s="485"/>
      <c r="K465" s="487" t="str">
        <f t="shared" si="20"/>
        <v xml:space="preserve">Data Element Group = PDC.StudyRunMetadata || Data Element Name = operator || Definition = Mass Spectrometry instrument operator || Data Type = string || Valid Values =  || Example Values =  || Required? = FALSE || Multiplicity =  || CDE Public ID = </v>
      </c>
    </row>
    <row r="466" spans="1:11" ht="43.5" hidden="1">
      <c r="A466" s="485" t="str">
        <f t="shared" si="19"/>
        <v>PDC.StudyRunMetadata.plex_or_folder_name</v>
      </c>
      <c r="B466" s="485" t="s">
        <v>8547</v>
      </c>
      <c r="C466" s="485" t="s">
        <v>8922</v>
      </c>
      <c r="D466" s="485" t="s">
        <v>8923</v>
      </c>
      <c r="E466" s="485" t="s">
        <v>5793</v>
      </c>
      <c r="F466" s="485"/>
      <c r="G466" s="485"/>
      <c r="H466" s="486" t="b">
        <v>0</v>
      </c>
      <c r="I466" s="485"/>
      <c r="J466" s="485"/>
      <c r="K466" s="487" t="str">
        <f t="shared" si="20"/>
        <v xml:space="preserve">Data Element Group = PDC.StudyRunMetadata || Data Element Name = plex_or_folder_name || Definition = Name used to group the files generated in single experimental run || Data Type = string || Valid Values =  || Example Values =  || Required? = FALSE || Multiplicity =  || CDE Public ID = </v>
      </c>
    </row>
    <row r="467" spans="1:11" ht="43.5" hidden="1">
      <c r="A467" s="485" t="str">
        <f t="shared" si="19"/>
        <v>PDC.StudyRunMetadata.Protocol</v>
      </c>
      <c r="B467" s="485" t="s">
        <v>8547</v>
      </c>
      <c r="C467" s="485" t="s">
        <v>5461</v>
      </c>
      <c r="D467" s="485" t="s">
        <v>8924</v>
      </c>
      <c r="E467" s="485" t="s">
        <v>8777</v>
      </c>
      <c r="F467" s="485"/>
      <c r="G467" s="485"/>
      <c r="H467" s="486" t="b">
        <v>1</v>
      </c>
      <c r="I467" s="485"/>
      <c r="J467" s="485"/>
      <c r="K467" s="487" t="str">
        <f t="shared" si="20"/>
        <v xml:space="preserve">Data Element Group = PDC.StudyRunMetadata || Data Element Name = Protocol || Definition = Study Run Metadata references the Protocol used in the Study. || Data Type = PDC.Protocol || Valid Values =  || Example Values =  || Required? = TRUE || Multiplicity =  || CDE Public ID = </v>
      </c>
    </row>
    <row r="468" spans="1:11" ht="43.5" hidden="1">
      <c r="A468" s="485" t="str">
        <f t="shared" si="19"/>
        <v>PDC.StudyRunMetadata.replicate_number</v>
      </c>
      <c r="B468" s="485" t="s">
        <v>8547</v>
      </c>
      <c r="C468" s="485" t="s">
        <v>8542</v>
      </c>
      <c r="D468" s="485" t="s">
        <v>8543</v>
      </c>
      <c r="E468" s="485" t="s">
        <v>5793</v>
      </c>
      <c r="F468" s="485"/>
      <c r="G468" s="485"/>
      <c r="H468" s="486" t="b">
        <v>0</v>
      </c>
      <c r="I468" s="485"/>
      <c r="J468" s="485"/>
      <c r="K468" s="487" t="str">
        <f t="shared" si="20"/>
        <v xml:space="preserve">Data Element Group = PDC.StudyRunMetadata || Data Element Name = replicate_number || Definition = Replicate number, if applicable || Data Type = string || Valid Values =  || Example Values =  || Required? = FALSE || Multiplicity =  || CDE Public ID = </v>
      </c>
    </row>
    <row r="469" spans="1:11" ht="43.5" hidden="1">
      <c r="A469" s="485" t="str">
        <f t="shared" si="19"/>
        <v>PDC.StudyRunMetadata.Study</v>
      </c>
      <c r="B469" s="485" t="s">
        <v>8547</v>
      </c>
      <c r="C469" s="485" t="s">
        <v>214</v>
      </c>
      <c r="D469" s="485" t="s">
        <v>8925</v>
      </c>
      <c r="E469" s="485" t="s">
        <v>8545</v>
      </c>
      <c r="F469" s="485"/>
      <c r="G469" s="485"/>
      <c r="H469" s="486" t="b">
        <v>1</v>
      </c>
      <c r="I469" s="485"/>
      <c r="J469" s="485"/>
      <c r="K469" s="487" t="str">
        <f t="shared" si="20"/>
        <v xml:space="preserve">Data Element Group = PDC.StudyRunMetadata || Data Element Name = Study || Definition = Study Run Metadata references the Study that used the experimental design. || Data Type = PDC.Study || Valid Values =  || Example Values =  || Required? = TRUE || Multiplicity =  || CDE Public ID = </v>
      </c>
    </row>
    <row r="470" spans="1:11" ht="43.5" hidden="1">
      <c r="A470" s="485" t="str">
        <f t="shared" si="19"/>
        <v>PDC.StudyRunMetadata.study_run_metadata_id</v>
      </c>
      <c r="B470" s="485" t="s">
        <v>8547</v>
      </c>
      <c r="C470" s="485" t="s">
        <v>8926</v>
      </c>
      <c r="D470" s="485" t="s">
        <v>8549</v>
      </c>
      <c r="E470" s="485" t="s">
        <v>5793</v>
      </c>
      <c r="F470" s="485"/>
      <c r="G470" s="485"/>
      <c r="H470" s="486" t="b">
        <v>1</v>
      </c>
      <c r="I470" s="485"/>
      <c r="J470" s="485"/>
      <c r="K470" s="487" t="str">
        <f t="shared" si="20"/>
        <v xml:space="preserve">Data Element Group = PDC.StudyRunMetadata || Data Element Name = study_run_metadata_id || Definition = KEY || Data Type = string || Valid Values =  || Example Values =  || Required? = TRUE || Multiplicity =  || CDE Public ID = </v>
      </c>
    </row>
    <row r="471" spans="1:11" ht="43.5" hidden="1">
      <c r="A471" s="485" t="str">
        <f t="shared" si="19"/>
        <v>PDC.StudyRunMetadata.study_run_metadata_submitter_id</v>
      </c>
      <c r="B471" s="485" t="s">
        <v>8547</v>
      </c>
      <c r="C471" s="485" t="s">
        <v>8927</v>
      </c>
      <c r="D471" s="485" t="s">
        <v>8549</v>
      </c>
      <c r="E471" s="485" t="s">
        <v>5793</v>
      </c>
      <c r="F471" s="485"/>
      <c r="G471" s="485"/>
      <c r="H471" s="486" t="b">
        <v>1</v>
      </c>
      <c r="I471" s="485"/>
      <c r="J471" s="485"/>
      <c r="K471" s="487" t="str">
        <f t="shared" si="20"/>
        <v xml:space="preserve">Data Element Group = PDC.StudyRunMetadata || Data Element Name = study_run_metadata_submitter_id || Definition = KEY || Data Type = string || Valid Values =  || Example Values =  || Required? = TRUE || Multiplicity =  || CDE Public ID = </v>
      </c>
    </row>
    <row r="472" spans="1:11" ht="43.5" hidden="1">
      <c r="A472" s="485" t="str">
        <f t="shared" si="19"/>
        <v>PDC.StudyRunMetadata.tmt_126</v>
      </c>
      <c r="B472" s="485" t="s">
        <v>8547</v>
      </c>
      <c r="C472" s="485" t="s">
        <v>8928</v>
      </c>
      <c r="D472" s="485" t="s">
        <v>8913</v>
      </c>
      <c r="E472" s="485" t="s">
        <v>5793</v>
      </c>
      <c r="F472" s="485"/>
      <c r="G472" s="485"/>
      <c r="H472" s="486" t="b">
        <v>1</v>
      </c>
      <c r="I472" s="485"/>
      <c r="J472" s="485"/>
      <c r="K472" s="487" t="str">
        <f t="shared" si="20"/>
        <v xml:space="preserve">Data Element Group = PDC.StudyRunMetadata || Data Element Name = tmt_126 || Definition = The sample tagged with this isobaric label reagent || Data Type = string || Valid Values =  || Example Values =  || Required? = TRUE || Multiplicity =  || CDE Public ID = </v>
      </c>
    </row>
    <row r="473" spans="1:11" ht="43.5" hidden="1">
      <c r="A473" s="485" t="str">
        <f t="shared" si="19"/>
        <v>PDC.StudyRunMetadata.tmt_127c</v>
      </c>
      <c r="B473" s="485" t="s">
        <v>8547</v>
      </c>
      <c r="C473" s="485" t="s">
        <v>8929</v>
      </c>
      <c r="D473" s="485" t="s">
        <v>8913</v>
      </c>
      <c r="E473" s="485" t="s">
        <v>5793</v>
      </c>
      <c r="F473" s="485"/>
      <c r="G473" s="485"/>
      <c r="H473" s="486" t="b">
        <v>1</v>
      </c>
      <c r="I473" s="485"/>
      <c r="J473" s="485"/>
      <c r="K473" s="487" t="str">
        <f t="shared" si="20"/>
        <v xml:space="preserve">Data Element Group = PDC.StudyRunMetadata || Data Element Name = tmt_127c || Definition = The sample tagged with this isobaric label reagent || Data Type = string || Valid Values =  || Example Values =  || Required? = TRUE || Multiplicity =  || CDE Public ID = </v>
      </c>
    </row>
    <row r="474" spans="1:11" ht="43.5" hidden="1">
      <c r="A474" s="485" t="str">
        <f t="shared" si="19"/>
        <v>PDC.StudyRunMetadata.tmt_127n</v>
      </c>
      <c r="B474" s="485" t="s">
        <v>8547</v>
      </c>
      <c r="C474" s="485" t="s">
        <v>8930</v>
      </c>
      <c r="D474" s="485" t="s">
        <v>8913</v>
      </c>
      <c r="E474" s="485" t="s">
        <v>5793</v>
      </c>
      <c r="F474" s="485"/>
      <c r="G474" s="485"/>
      <c r="H474" s="486" t="b">
        <v>1</v>
      </c>
      <c r="I474" s="485"/>
      <c r="J474" s="485"/>
      <c r="K474" s="487" t="str">
        <f t="shared" si="20"/>
        <v xml:space="preserve">Data Element Group = PDC.StudyRunMetadata || Data Element Name = tmt_127n || Definition = The sample tagged with this isobaric label reagent || Data Type = string || Valid Values =  || Example Values =  || Required? = TRUE || Multiplicity =  || CDE Public ID = </v>
      </c>
    </row>
    <row r="475" spans="1:11" ht="43.5" hidden="1">
      <c r="A475" s="485" t="str">
        <f t="shared" si="19"/>
        <v>PDC.StudyRunMetadata.tmt_128c</v>
      </c>
      <c r="B475" s="485" t="s">
        <v>8547</v>
      </c>
      <c r="C475" s="485" t="s">
        <v>8931</v>
      </c>
      <c r="D475" s="485" t="s">
        <v>8913</v>
      </c>
      <c r="E475" s="485" t="s">
        <v>5793</v>
      </c>
      <c r="F475" s="485"/>
      <c r="G475" s="485"/>
      <c r="H475" s="486" t="b">
        <v>1</v>
      </c>
      <c r="I475" s="485"/>
      <c r="J475" s="485"/>
      <c r="K475" s="487" t="str">
        <f t="shared" si="20"/>
        <v xml:space="preserve">Data Element Group = PDC.StudyRunMetadata || Data Element Name = tmt_128c || Definition = The sample tagged with this isobaric label reagent || Data Type = string || Valid Values =  || Example Values =  || Required? = TRUE || Multiplicity =  || CDE Public ID = </v>
      </c>
    </row>
    <row r="476" spans="1:11" ht="43.5" hidden="1">
      <c r="A476" s="485" t="str">
        <f t="shared" si="19"/>
        <v>PDC.StudyRunMetadata.tmt_128n</v>
      </c>
      <c r="B476" s="485" t="s">
        <v>8547</v>
      </c>
      <c r="C476" s="485" t="s">
        <v>8932</v>
      </c>
      <c r="D476" s="485" t="s">
        <v>8913</v>
      </c>
      <c r="E476" s="485" t="s">
        <v>5793</v>
      </c>
      <c r="F476" s="485"/>
      <c r="G476" s="485"/>
      <c r="H476" s="486" t="b">
        <v>1</v>
      </c>
      <c r="I476" s="485"/>
      <c r="J476" s="485"/>
      <c r="K476" s="487" t="str">
        <f t="shared" si="20"/>
        <v xml:space="preserve">Data Element Group = PDC.StudyRunMetadata || Data Element Name = tmt_128n || Definition = The sample tagged with this isobaric label reagent || Data Type = string || Valid Values =  || Example Values =  || Required? = TRUE || Multiplicity =  || CDE Public ID = </v>
      </c>
    </row>
    <row r="477" spans="1:11" ht="43.5" hidden="1">
      <c r="A477" s="485" t="str">
        <f t="shared" si="19"/>
        <v>PDC.StudyRunMetadata.tmt_129c</v>
      </c>
      <c r="B477" s="485" t="s">
        <v>8547</v>
      </c>
      <c r="C477" s="485" t="s">
        <v>8933</v>
      </c>
      <c r="D477" s="485" t="s">
        <v>8913</v>
      </c>
      <c r="E477" s="485" t="s">
        <v>5793</v>
      </c>
      <c r="F477" s="485"/>
      <c r="G477" s="485"/>
      <c r="H477" s="486" t="b">
        <v>1</v>
      </c>
      <c r="I477" s="485"/>
      <c r="J477" s="485"/>
      <c r="K477" s="487" t="str">
        <f t="shared" si="20"/>
        <v xml:space="preserve">Data Element Group = PDC.StudyRunMetadata || Data Element Name = tmt_129c || Definition = The sample tagged with this isobaric label reagent || Data Type = string || Valid Values =  || Example Values =  || Required? = TRUE || Multiplicity =  || CDE Public ID = </v>
      </c>
    </row>
    <row r="478" spans="1:11" ht="43.5" hidden="1">
      <c r="A478" s="485" t="str">
        <f t="shared" si="19"/>
        <v>PDC.StudyRunMetadata.tmt_129n</v>
      </c>
      <c r="B478" s="485" t="s">
        <v>8547</v>
      </c>
      <c r="C478" s="485" t="s">
        <v>8934</v>
      </c>
      <c r="D478" s="485" t="s">
        <v>8913</v>
      </c>
      <c r="E478" s="485" t="s">
        <v>5793</v>
      </c>
      <c r="F478" s="485"/>
      <c r="G478" s="485"/>
      <c r="H478" s="486" t="b">
        <v>1</v>
      </c>
      <c r="I478" s="485"/>
      <c r="J478" s="485"/>
      <c r="K478" s="487" t="str">
        <f t="shared" si="20"/>
        <v xml:space="preserve">Data Element Group = PDC.StudyRunMetadata || Data Element Name = tmt_129n || Definition = The sample tagged with this isobaric label reagent || Data Type = string || Valid Values =  || Example Values =  || Required? = TRUE || Multiplicity =  || CDE Public ID = </v>
      </c>
    </row>
    <row r="479" spans="1:11" ht="43.5" hidden="1">
      <c r="A479" s="485" t="str">
        <f t="shared" si="19"/>
        <v>PDC.StudyRunMetadata.tmt_130c</v>
      </c>
      <c r="B479" s="485" t="s">
        <v>8547</v>
      </c>
      <c r="C479" s="485" t="s">
        <v>8935</v>
      </c>
      <c r="D479" s="485" t="s">
        <v>8913</v>
      </c>
      <c r="E479" s="485" t="s">
        <v>5793</v>
      </c>
      <c r="F479" s="485"/>
      <c r="G479" s="485"/>
      <c r="H479" s="486" t="b">
        <v>1</v>
      </c>
      <c r="I479" s="485"/>
      <c r="J479" s="485"/>
      <c r="K479" s="487" t="str">
        <f t="shared" si="20"/>
        <v xml:space="preserve">Data Element Group = PDC.StudyRunMetadata || Data Element Name = tmt_130c || Definition = The sample tagged with this isobaric label reagent || Data Type = string || Valid Values =  || Example Values =  || Required? = TRUE || Multiplicity =  || CDE Public ID = </v>
      </c>
    </row>
    <row r="480" spans="1:11" ht="43.5" hidden="1">
      <c r="A480" s="485" t="str">
        <f t="shared" si="19"/>
        <v>PDC.StudyRunMetadata.tmt_130n</v>
      </c>
      <c r="B480" s="485" t="s">
        <v>8547</v>
      </c>
      <c r="C480" s="485" t="s">
        <v>8936</v>
      </c>
      <c r="D480" s="485" t="s">
        <v>8913</v>
      </c>
      <c r="E480" s="485" t="s">
        <v>5793</v>
      </c>
      <c r="F480" s="485"/>
      <c r="G480" s="485"/>
      <c r="H480" s="486" t="b">
        <v>1</v>
      </c>
      <c r="I480" s="485"/>
      <c r="J480" s="485"/>
      <c r="K480" s="487" t="str">
        <f t="shared" si="20"/>
        <v xml:space="preserve">Data Element Group = PDC.StudyRunMetadata || Data Element Name = tmt_130n || Definition = The sample tagged with this isobaric label reagent || Data Type = string || Valid Values =  || Example Values =  || Required? = TRUE || Multiplicity =  || CDE Public ID = </v>
      </c>
    </row>
    <row r="481" spans="1:11" ht="43.5" hidden="1">
      <c r="A481" s="485" t="str">
        <f t="shared" si="19"/>
        <v>PDC.StudyRunMetadata.tmt_131</v>
      </c>
      <c r="B481" s="485" t="s">
        <v>8547</v>
      </c>
      <c r="C481" s="485" t="s">
        <v>8937</v>
      </c>
      <c r="D481" s="485" t="s">
        <v>8913</v>
      </c>
      <c r="E481" s="485" t="s">
        <v>5793</v>
      </c>
      <c r="F481" s="485"/>
      <c r="G481" s="485"/>
      <c r="H481" s="486" t="b">
        <v>1</v>
      </c>
      <c r="I481" s="485"/>
      <c r="J481" s="485"/>
      <c r="K481" s="487" t="str">
        <f t="shared" si="20"/>
        <v xml:space="preserve">Data Element Group = PDC.StudyRunMetadata || Data Element Name = tmt_131 || Definition = The sample tagged with this isobaric label reagent || Data Type = string || Valid Values =  || Example Values =  || Required? = TRUE || Multiplicity =  || CDE Public ID = </v>
      </c>
    </row>
    <row r="482" spans="1:11" ht="43.5" hidden="1">
      <c r="A482" s="485" t="str">
        <f t="shared" si="19"/>
        <v>PDC.StudyRunMetadata.tmt_131c</v>
      </c>
      <c r="B482" s="485" t="s">
        <v>8547</v>
      </c>
      <c r="C482" s="485" t="s">
        <v>8938</v>
      </c>
      <c r="D482" s="485" t="s">
        <v>8913</v>
      </c>
      <c r="E482" s="485" t="s">
        <v>5793</v>
      </c>
      <c r="F482" s="485"/>
      <c r="G482" s="485"/>
      <c r="H482" s="486" t="b">
        <v>1</v>
      </c>
      <c r="I482" s="485"/>
      <c r="J482" s="485"/>
      <c r="K482" s="487" t="str">
        <f t="shared" si="20"/>
        <v xml:space="preserve">Data Element Group = PDC.StudyRunMetadata || Data Element Name = tmt_131c || Definition = The sample tagged with this isobaric label reagent || Data Type = string || Valid Values =  || Example Values =  || Required? = TRUE || Multiplicity =  || CDE Public ID = </v>
      </c>
    </row>
    <row r="483" spans="1:11" ht="58" hidden="1">
      <c r="A483" s="485" t="str">
        <f t="shared" si="19"/>
        <v>PDC.Treatment.days_to_treatment_end</v>
      </c>
      <c r="B483" s="485" t="s">
        <v>8939</v>
      </c>
      <c r="C483" s="485" t="s">
        <v>7915</v>
      </c>
      <c r="D483" s="485" t="s">
        <v>7916</v>
      </c>
      <c r="E483" s="485" t="s">
        <v>5852</v>
      </c>
      <c r="F483" s="485"/>
      <c r="G483" s="485"/>
      <c r="H483" s="486" t="b">
        <v>0</v>
      </c>
      <c r="I483" s="485"/>
      <c r="J483" s="485" t="s">
        <v>8940</v>
      </c>
      <c r="K483" s="487" t="str">
        <f t="shared" si="20"/>
        <v>Data Element Group = PDC.Treatment || Data Element Name = days_to_treatment_end || Definition = Number of days between the date used for index and the date the treatment ended. || Data Type = integer || Valid Values =  || Example Values =  || Required? = FALSE || Multiplicity =  || CDE Public ID = 6154725 - caDSR</v>
      </c>
    </row>
    <row r="484" spans="1:11" ht="58" hidden="1">
      <c r="A484" s="485" t="str">
        <f t="shared" si="19"/>
        <v>PDC.Treatment.days_to_treatment_start</v>
      </c>
      <c r="B484" s="485" t="s">
        <v>8939</v>
      </c>
      <c r="C484" s="485" t="s">
        <v>7918</v>
      </c>
      <c r="D484" s="485" t="s">
        <v>6236</v>
      </c>
      <c r="E484" s="485" t="s">
        <v>5852</v>
      </c>
      <c r="F484" s="485"/>
      <c r="G484" s="485"/>
      <c r="H484" s="486" t="b">
        <v>0</v>
      </c>
      <c r="I484" s="485"/>
      <c r="J484" s="485" t="s">
        <v>8941</v>
      </c>
      <c r="K484" s="487" t="str">
        <f t="shared" si="20"/>
        <v>Data Element Group = PDC.Treatment || Data Element Name = days_to_treatment_start || Definition = Number of days between the date used for index and the date the treatment started. || Data Type = integer || Valid Values =  || Example Values =  || Required? = FALSE || Multiplicity =  || CDE Public ID = 6154726 - caDSR</v>
      </c>
    </row>
    <row r="485" spans="1:11" ht="43.5" hidden="1">
      <c r="A485" s="485" t="str">
        <f t="shared" si="19"/>
        <v>PDC.Treatment.Diagnosis</v>
      </c>
      <c r="B485" s="485" t="s">
        <v>8939</v>
      </c>
      <c r="C485" s="485" t="s">
        <v>5457</v>
      </c>
      <c r="D485" s="485" t="s">
        <v>8942</v>
      </c>
      <c r="E485" s="485" t="s">
        <v>8594</v>
      </c>
      <c r="F485" s="485"/>
      <c r="G485" s="485"/>
      <c r="H485" s="486" t="b">
        <v>1</v>
      </c>
      <c r="I485" s="485"/>
      <c r="J485" s="485"/>
      <c r="K485" s="487" t="str">
        <f t="shared" si="20"/>
        <v xml:space="preserve">Data Element Group = PDC.Treatment || Data Element Name = Diagnosis || Definition = Treatment references the Diagnosis it is derived from. || Data Type = PDC.Diagnosis || Valid Values =  || Example Values =  || Required? = TRUE || Multiplicity =  || CDE Public ID = </v>
      </c>
    </row>
    <row r="486" spans="1:11" ht="58" hidden="1">
      <c r="A486" s="485" t="str">
        <f t="shared" si="19"/>
        <v>PDC.Treatment.ENTITY</v>
      </c>
      <c r="B486" s="485" t="s">
        <v>8939</v>
      </c>
      <c r="C486" s="485" t="s">
        <v>781</v>
      </c>
      <c r="D486" s="485" t="s">
        <v>8943</v>
      </c>
      <c r="E486" s="485"/>
      <c r="F486" s="485"/>
      <c r="G486" s="485"/>
      <c r="H486" s="486"/>
      <c r="I486" s="485"/>
      <c r="J486" s="485"/>
      <c r="K486" s="487" t="str">
        <f t="shared" si="20"/>
        <v xml:space="preserve">Data Element Group = PDC.Treatment || Data Element Name = ENTITY || Definition = Record of the administration and intention of therapeutic agents provided to a patient to alter the course of a pathologic process. || Data Type =  || Valid Values =  || Example Values =  || Required? =  || Multiplicity =  || CDE Public ID = </v>
      </c>
    </row>
    <row r="487" spans="1:11" ht="29" hidden="1">
      <c r="A487" s="485" t="str">
        <f t="shared" si="19"/>
        <v>PDC.Treatment.id</v>
      </c>
      <c r="B487" s="485" t="s">
        <v>8939</v>
      </c>
      <c r="C487" s="485" t="s">
        <v>6384</v>
      </c>
      <c r="D487" s="485"/>
      <c r="E487" s="485"/>
      <c r="F487" s="485"/>
      <c r="G487" s="485"/>
      <c r="H487" s="486"/>
      <c r="I487" s="485"/>
      <c r="J487" s="485"/>
      <c r="K487" s="487" t="str">
        <f t="shared" si="20"/>
        <v xml:space="preserve">Data Element Group = PDC.Treatment || Data Element Name = id || Definition =  || Data Type =  || Valid Values =  || Example Values =  || Required? =  || Multiplicity =  || CDE Public ID = </v>
      </c>
    </row>
    <row r="488" spans="1:11" ht="58" hidden="1">
      <c r="A488" s="485" t="str">
        <f t="shared" si="19"/>
        <v>PDC.Treatment.initial_disease_status</v>
      </c>
      <c r="B488" s="485" t="s">
        <v>8939</v>
      </c>
      <c r="C488" s="485" t="s">
        <v>7921</v>
      </c>
      <c r="D488" s="485" t="s">
        <v>7922</v>
      </c>
      <c r="E488" s="485" t="s">
        <v>8617</v>
      </c>
      <c r="F488" s="485"/>
      <c r="G488" s="485"/>
      <c r="H488" s="486" t="b">
        <v>0</v>
      </c>
      <c r="I488" s="485"/>
      <c r="J488" s="485" t="s">
        <v>8517</v>
      </c>
      <c r="K488" s="487" t="str">
        <f t="shared" si="20"/>
        <v>Data Element Group = PDC.Treatment || Data Element Name = initial_disease_status || Definition = The text term used to describe the status of the patient's malignancy when the treatment began. || Data Type = Enumeration
 || Valid Values =  || Example Values =  || Required? = FALSE || Multiplicity =  || CDE Public ID = -</v>
      </c>
    </row>
    <row r="489" spans="1:11" ht="29" hidden="1">
      <c r="A489" s="485" t="str">
        <f t="shared" si="19"/>
        <v>PDC.Treatment.project_id</v>
      </c>
      <c r="B489" s="485" t="s">
        <v>8939</v>
      </c>
      <c r="C489" s="485" t="s">
        <v>6394</v>
      </c>
      <c r="D489" s="485"/>
      <c r="E489" s="485"/>
      <c r="F489" s="485"/>
      <c r="G489" s="485"/>
      <c r="H489" s="486"/>
      <c r="I489" s="485"/>
      <c r="J489" s="485"/>
      <c r="K489" s="487" t="str">
        <f t="shared" si="20"/>
        <v xml:space="preserve">Data Element Group = PDC.Treatment || Data Element Name = project_id || Definition =  || Data Type =  || Valid Values =  || Example Values =  || Required? =  || Multiplicity =  || CDE Public ID = </v>
      </c>
    </row>
    <row r="490" spans="1:11" ht="58" hidden="1">
      <c r="A490" s="485" t="str">
        <f t="shared" si="19"/>
        <v>PDC.Treatment.regimen_or_line_of_therapy</v>
      </c>
      <c r="B490" s="485" t="s">
        <v>8939</v>
      </c>
      <c r="C490" s="485" t="s">
        <v>7930</v>
      </c>
      <c r="D490" s="485" t="s">
        <v>7931</v>
      </c>
      <c r="E490" s="485" t="s">
        <v>5793</v>
      </c>
      <c r="F490" s="485"/>
      <c r="G490" s="485"/>
      <c r="H490" s="486" t="b">
        <v>0</v>
      </c>
      <c r="I490" s="485"/>
      <c r="J490" s="485" t="s">
        <v>8944</v>
      </c>
      <c r="K490" s="487" t="str">
        <f t="shared" si="20"/>
        <v>Data Element Group = PDC.Treatment || Data Element Name = regimen_or_line_of_therapy || Definition = The text term used to describe the regimen or line of therapy. || Data Type = string || Valid Values =  || Example Values =  || Required? = FALSE || Multiplicity =  || CDE Public ID = 6161024 - caDSR</v>
      </c>
    </row>
    <row r="491" spans="1:11" ht="29" hidden="1">
      <c r="A491" s="485" t="str">
        <f t="shared" si="19"/>
        <v>PDC.Treatment.submitter_id</v>
      </c>
      <c r="B491" s="485" t="s">
        <v>8939</v>
      </c>
      <c r="C491" s="485" t="s">
        <v>6412</v>
      </c>
      <c r="D491" s="485"/>
      <c r="E491" s="485"/>
      <c r="F491" s="485"/>
      <c r="G491" s="485"/>
      <c r="H491" s="486"/>
      <c r="I491" s="485"/>
      <c r="J491" s="485"/>
      <c r="K491" s="487" t="str">
        <f t="shared" si="20"/>
        <v xml:space="preserve">Data Element Group = PDC.Treatment || Data Element Name = submitter_id || Definition =  || Data Type =  || Valid Values =  || Example Values =  || Required? =  || Multiplicity =  || CDE Public ID = </v>
      </c>
    </row>
    <row r="492" spans="1:11" ht="58" hidden="1">
      <c r="A492" s="485" t="str">
        <f t="shared" si="19"/>
        <v>PDC.Treatment.therapeutic_agents</v>
      </c>
      <c r="B492" s="485" t="s">
        <v>8939</v>
      </c>
      <c r="C492" s="485" t="s">
        <v>6239</v>
      </c>
      <c r="D492" s="485" t="s">
        <v>6240</v>
      </c>
      <c r="E492" s="485" t="s">
        <v>5793</v>
      </c>
      <c r="F492" s="485"/>
      <c r="G492" s="485"/>
      <c r="H492" s="486" t="b">
        <v>0</v>
      </c>
      <c r="I492" s="485"/>
      <c r="J492" s="485" t="s">
        <v>8945</v>
      </c>
      <c r="K492" s="487" t="str">
        <f t="shared" si="20"/>
        <v>Data Element Group = PDC.Treatment || Data Element Name = therapeutic_agents || Definition = Text identification of the individual agent(s) used as part of a treatment regimen. || Data Type = string || Valid Values =  || Example Values =  || Required? = FALSE || Multiplicity =  || CDE Public ID = 2975232 - caDSR</v>
      </c>
    </row>
    <row r="493" spans="1:11" ht="72.5" hidden="1">
      <c r="A493" s="485" t="str">
        <f t="shared" si="19"/>
        <v>PDC.Treatment.treatment_anatomic_site</v>
      </c>
      <c r="B493" s="485" t="s">
        <v>8939</v>
      </c>
      <c r="C493" s="485" t="s">
        <v>7939</v>
      </c>
      <c r="D493" s="485" t="s">
        <v>7940</v>
      </c>
      <c r="E493" s="485" t="s">
        <v>8617</v>
      </c>
      <c r="F493" s="485"/>
      <c r="G493" s="485"/>
      <c r="H493" s="486" t="b">
        <v>0</v>
      </c>
      <c r="I493" s="485"/>
      <c r="J493" s="485" t="s">
        <v>8946</v>
      </c>
      <c r="K493" s="487" t="str">
        <f t="shared" si="20"/>
        <v>Data Element Group = PDC.Treatment || Data Element Name = treatment_anatomic_site || Definition = The anatomic site or field targeted by a treatment regimen or single agent therapy. || Data Type = Enumeration
 || Valid Values =  || Example Values =  || Required? = FALSE || Multiplicity =  || CDE Public ID = 5615611 - caDSR</v>
      </c>
    </row>
    <row r="494" spans="1:11" ht="72.5" hidden="1">
      <c r="A494" s="485" t="str">
        <f t="shared" si="19"/>
        <v>PDC.Treatment.treatment_effect</v>
      </c>
      <c r="B494" s="485" t="s">
        <v>8939</v>
      </c>
      <c r="C494" s="485" t="s">
        <v>7954</v>
      </c>
      <c r="D494" s="485" t="s">
        <v>7955</v>
      </c>
      <c r="E494" s="485" t="s">
        <v>8617</v>
      </c>
      <c r="F494" s="485"/>
      <c r="G494" s="485"/>
      <c r="H494" s="486" t="b">
        <v>0</v>
      </c>
      <c r="I494" s="485"/>
      <c r="J494" s="485" t="s">
        <v>8947</v>
      </c>
      <c r="K494" s="487" t="str">
        <f t="shared" ref="K494:K528" si="21">"Data Element Group = "&amp;B494&amp;" || Data Element Name = "&amp;C494&amp;" || Definition = "&amp;D494&amp;" || Data Type = "&amp;E494&amp;" || Valid Values = "&amp;F494&amp;" || Example Values = "&amp;G494&amp;" || Required? = "&amp;H494&amp;" || Multiplicity = "&amp;I494&amp;" || CDE Public ID = "&amp;J494</f>
        <v>Data Element Group = PDC.Treatment || Data Element Name = treatment_effect || Definition = The text term used to describe the pathologic effect a treatment(s) had on the tumor. || Data Type = Enumeration
 || Valid Values =  || Example Values =  || Required? = FALSE || Multiplicity =  || CDE Public ID = 6514354 - caDSR</v>
      </c>
    </row>
    <row r="495" spans="1:11" ht="72.5" hidden="1">
      <c r="A495" s="485" t="str">
        <f t="shared" si="19"/>
        <v>PDC.Treatment.treatment_intent_type</v>
      </c>
      <c r="B495" s="485" t="s">
        <v>8939</v>
      </c>
      <c r="C495" s="485" t="s">
        <v>7965</v>
      </c>
      <c r="D495" s="485" t="s">
        <v>7966</v>
      </c>
      <c r="E495" s="485" t="s">
        <v>8617</v>
      </c>
      <c r="F495" s="485"/>
      <c r="G495" s="485"/>
      <c r="H495" s="486" t="b">
        <v>0</v>
      </c>
      <c r="I495" s="485"/>
      <c r="J495" s="485" t="s">
        <v>8948</v>
      </c>
      <c r="K495" s="487" t="str">
        <f t="shared" si="21"/>
        <v>Data Element Group = PDC.Treatment || Data Element Name = treatment_intent_type || Definition = Text term to identify the reason for the administration of a treatment regimen. [Manually-curated] || Data Type = Enumeration
 || Valid Values =  || Example Values =  || Required? = FALSE || Multiplicity =  || CDE Public ID = 2793511 - caDSR</v>
      </c>
    </row>
    <row r="496" spans="1:11" ht="72.5" hidden="1">
      <c r="A496" s="485" t="str">
        <f t="shared" si="19"/>
        <v>PDC.Treatment.treatment_or_therapy</v>
      </c>
      <c r="B496" s="485" t="s">
        <v>8939</v>
      </c>
      <c r="C496" s="485" t="s">
        <v>7970</v>
      </c>
      <c r="D496" s="485" t="s">
        <v>7971</v>
      </c>
      <c r="E496" s="485" t="s">
        <v>8617</v>
      </c>
      <c r="F496" s="485"/>
      <c r="G496" s="485"/>
      <c r="H496" s="486" t="b">
        <v>0</v>
      </c>
      <c r="I496" s="485"/>
      <c r="J496" s="485" t="s">
        <v>8949</v>
      </c>
      <c r="K496" s="487" t="str">
        <f t="shared" si="21"/>
        <v>Data Element Group = PDC.Treatment || Data Element Name = treatment_or_therapy || Definition = A yes/no/unknown/not applicable indicator related to the administration of therapeutic agents received. || Data Type = Enumeration
 || Valid Values =  || Example Values =  || Required? = FALSE || Multiplicity =  || CDE Public ID = 4231463 - caDSR</v>
      </c>
    </row>
    <row r="497" spans="1:11" ht="72.5" hidden="1">
      <c r="A497" s="485" t="str">
        <f t="shared" si="19"/>
        <v>PDC.Treatment.treatment_outcome</v>
      </c>
      <c r="B497" s="485" t="s">
        <v>8939</v>
      </c>
      <c r="C497" s="485" t="s">
        <v>6057</v>
      </c>
      <c r="D497" s="485" t="s">
        <v>6237</v>
      </c>
      <c r="E497" s="485" t="s">
        <v>8617</v>
      </c>
      <c r="F497" s="485"/>
      <c r="G497" s="485"/>
      <c r="H497" s="486" t="b">
        <v>0</v>
      </c>
      <c r="I497" s="485"/>
      <c r="J497" s="485" t="s">
        <v>8950</v>
      </c>
      <c r="K497" s="487" t="str">
        <f t="shared" si="21"/>
        <v>Data Element Group = PDC.Treatment || Data Element Name = treatment_outcome || Definition = Text term that describes the patient's final outcome after the treatment was administered. || Data Type = Enumeration
 || Valid Values =  || Example Values =  || Required? = FALSE || Multiplicity =  || CDE Public ID = 5102383 - caDSR</v>
      </c>
    </row>
    <row r="498" spans="1:11" ht="58" hidden="1">
      <c r="A498" s="485" t="str">
        <f t="shared" si="19"/>
        <v>PDC.Treatment.treatment_type</v>
      </c>
      <c r="B498" s="485" t="s">
        <v>8939</v>
      </c>
      <c r="C498" s="485" t="s">
        <v>6232</v>
      </c>
      <c r="D498" s="485" t="s">
        <v>6233</v>
      </c>
      <c r="E498" s="485" t="s">
        <v>8617</v>
      </c>
      <c r="F498" s="485"/>
      <c r="G498" s="485"/>
      <c r="H498" s="486" t="b">
        <v>0</v>
      </c>
      <c r="I498" s="485"/>
      <c r="J498" s="485" t="s">
        <v>8951</v>
      </c>
      <c r="K498" s="487" t="str">
        <f t="shared" si="21"/>
        <v>Data Element Group = PDC.Treatment || Data Element Name = treatment_type || Definition = Text term that describes the kind of treatment administered. || Data Type = Enumeration
 || Valid Values =  || Example Values =  || Required? = FALSE || Multiplicity =  || CDE Public ID = 5102381 - caDSR</v>
      </c>
    </row>
    <row r="499" spans="1:11" ht="43.5" hidden="1">
      <c r="A499" s="485" t="str">
        <f t="shared" si="19"/>
        <v>PDC.WorkflowMetadata.analytical_fraction</v>
      </c>
      <c r="B499" s="485" t="s">
        <v>8952</v>
      </c>
      <c r="C499" s="485" t="s">
        <v>8897</v>
      </c>
      <c r="D499" s="485" t="s">
        <v>8523</v>
      </c>
      <c r="E499" s="485" t="s">
        <v>5793</v>
      </c>
      <c r="F499" s="485"/>
      <c r="G499" s="485"/>
      <c r="H499" s="486" t="b">
        <v>0</v>
      </c>
      <c r="I499" s="485"/>
      <c r="J499" s="485"/>
      <c r="K499" s="487" t="str">
        <f t="shared" si="21"/>
        <v xml:space="preserve">Data Element Group = PDC.WorkflowMetadata || Data Element Name = analytical_fraction || Definition = Type of peptide or protein enrichment || Data Type = string || Valid Values =  || Example Values =  || Required? = FALSE || Multiplicity =  || CDE Public ID = </v>
      </c>
    </row>
    <row r="500" spans="1:11" ht="43.5" hidden="1">
      <c r="A500" s="485" t="str">
        <f t="shared" si="19"/>
        <v>PDC.WorkflowMetadata.cdap_reports</v>
      </c>
      <c r="B500" s="485" t="s">
        <v>8952</v>
      </c>
      <c r="C500" s="485" t="s">
        <v>8953</v>
      </c>
      <c r="D500" s="485" t="s">
        <v>8954</v>
      </c>
      <c r="E500" s="485" t="s">
        <v>5793</v>
      </c>
      <c r="F500" s="485"/>
      <c r="G500" s="485"/>
      <c r="H500" s="486" t="b">
        <v>0</v>
      </c>
      <c r="I500" s="485"/>
      <c r="J500" s="485"/>
      <c r="K500" s="487" t="str">
        <f t="shared" si="21"/>
        <v xml:space="preserve">Data Element Group = PDC.WorkflowMetadata || Data Element Name = cdap_reports || Definition = Name and version of the tool used to generate protein summary reports || Data Type = string || Valid Values =  || Example Values =  || Required? = FALSE || Multiplicity =  || CDE Public ID = </v>
      </c>
    </row>
    <row r="501" spans="1:11" ht="58" hidden="1">
      <c r="A501" s="485" t="str">
        <f t="shared" si="19"/>
        <v>PDC.WorkflowMetadata.cptac_dcc_mzidentml</v>
      </c>
      <c r="B501" s="485" t="s">
        <v>8952</v>
      </c>
      <c r="C501" s="485" t="s">
        <v>8955</v>
      </c>
      <c r="D501" s="485" t="s">
        <v>8956</v>
      </c>
      <c r="E501" s="485" t="s">
        <v>5793</v>
      </c>
      <c r="F501" s="485"/>
      <c r="G501" s="485"/>
      <c r="H501" s="486" t="b">
        <v>0</v>
      </c>
      <c r="I501" s="485"/>
      <c r="J501" s="485"/>
      <c r="K501" s="487" t="str">
        <f t="shared" si="21"/>
        <v xml:space="preserve">Data Element Group = PDC.WorkflowMetadata || Data Element Name = cptac_dcc_mzidentml || Definition = Name and version of the tool used to generate mzIdentML from the peptide spectral match report || Data Type = string || Valid Values =  || Example Values =  || Required? = FALSE || Multiplicity =  || CDE Public ID = </v>
      </c>
    </row>
    <row r="502" spans="1:11" ht="58" hidden="1">
      <c r="A502" s="485" t="str">
        <f t="shared" si="19"/>
        <v>PDC.WorkflowMetadata.cptac_dcc_tools</v>
      </c>
      <c r="B502" s="485" t="s">
        <v>8952</v>
      </c>
      <c r="C502" s="485" t="s">
        <v>8957</v>
      </c>
      <c r="D502" s="485" t="s">
        <v>8958</v>
      </c>
      <c r="E502" s="485" t="s">
        <v>5793</v>
      </c>
      <c r="F502" s="485"/>
      <c r="G502" s="485"/>
      <c r="H502" s="486" t="b">
        <v>0</v>
      </c>
      <c r="I502" s="485"/>
      <c r="J502" s="485"/>
      <c r="K502" s="487" t="str">
        <f t="shared" si="21"/>
        <v xml:space="preserve">Data Element Group = PDC.WorkflowMetadata || Data Element Name = cptac_dcc_tools || Definition = Name and version of the custom scripts used in the data analysis pipeline || Data Type = string || Valid Values =  || Example Values =  || Required? = FALSE || Multiplicity =  || CDE Public ID = </v>
      </c>
    </row>
    <row r="503" spans="1:11" ht="58" hidden="1">
      <c r="A503" s="485" t="str">
        <f t="shared" si="19"/>
        <v>PDC.WorkflowMetadata.cptac_galaxy_tools</v>
      </c>
      <c r="B503" s="485" t="s">
        <v>8952</v>
      </c>
      <c r="C503" s="485" t="s">
        <v>8959</v>
      </c>
      <c r="D503" s="485" t="s">
        <v>8958</v>
      </c>
      <c r="E503" s="485" t="s">
        <v>5793</v>
      </c>
      <c r="F503" s="485"/>
      <c r="G503" s="485"/>
      <c r="H503" s="486" t="b">
        <v>0</v>
      </c>
      <c r="I503" s="485"/>
      <c r="J503" s="485"/>
      <c r="K503" s="487" t="str">
        <f t="shared" si="21"/>
        <v xml:space="preserve">Data Element Group = PDC.WorkflowMetadata || Data Element Name = cptac_galaxy_tools || Definition = Name and version of the custom scripts used in the data analysis pipeline || Data Type = string || Valid Values =  || Example Values =  || Required? = FALSE || Multiplicity =  || CDE Public ID = </v>
      </c>
    </row>
    <row r="504" spans="1:11" ht="43.5" hidden="1">
      <c r="A504" s="485" t="str">
        <f t="shared" si="19"/>
        <v>PDC.WorkflowMetadata.cptac_galaxy_workflows</v>
      </c>
      <c r="B504" s="485" t="s">
        <v>8952</v>
      </c>
      <c r="C504" s="485" t="s">
        <v>8960</v>
      </c>
      <c r="D504" s="485" t="s">
        <v>8961</v>
      </c>
      <c r="E504" s="485" t="s">
        <v>5793</v>
      </c>
      <c r="F504" s="485"/>
      <c r="G504" s="485"/>
      <c r="H504" s="486" t="b">
        <v>0</v>
      </c>
      <c r="I504" s="485"/>
      <c r="J504" s="485"/>
      <c r="K504" s="487" t="str">
        <f t="shared" si="21"/>
        <v xml:space="preserve">Data Element Group = PDC.WorkflowMetadata || Data Element Name = cptac_galaxy_workflows || Definition = Name and version of the workflow of data analysis pipeline || Data Type = string || Valid Values =  || Example Values =  || Required? = FALSE || Multiplicity =  || CDE Public ID = </v>
      </c>
    </row>
    <row r="505" spans="1:11" ht="58" hidden="1">
      <c r="A505" s="485" t="str">
        <f t="shared" si="19"/>
        <v>PDC.WorkflowMetadata.ENTITY</v>
      </c>
      <c r="B505" s="485" t="s">
        <v>8952</v>
      </c>
      <c r="C505" s="485" t="s">
        <v>781</v>
      </c>
      <c r="D505" s="485" t="s">
        <v>8962</v>
      </c>
      <c r="E505" s="485"/>
      <c r="F505" s="485"/>
      <c r="G505" s="485"/>
      <c r="H505" s="486"/>
      <c r="I505" s="485"/>
      <c r="J505" s="485"/>
      <c r="K505" s="487" t="str">
        <f t="shared" si="21"/>
        <v xml:space="preserve">Data Element Group = PDC.WorkflowMetadata || Data Element Name = ENTITY || Definition = Tools, versions and parameters used in data analysis pipeline/workflow for analyzing study data. || Data Type =  || Valid Values =  || Example Values =  || Required? =  || Multiplicity =  || CDE Public ID = </v>
      </c>
    </row>
    <row r="506" spans="1:11" ht="43.5" hidden="1">
      <c r="A506" s="485" t="str">
        <f t="shared" si="19"/>
        <v>PDC.WorkflowMetadata.experiment_type</v>
      </c>
      <c r="B506" s="485" t="s">
        <v>8952</v>
      </c>
      <c r="C506" s="485" t="s">
        <v>8531</v>
      </c>
      <c r="D506" s="485" t="s">
        <v>8532</v>
      </c>
      <c r="E506" s="485" t="s">
        <v>5793</v>
      </c>
      <c r="F506" s="485"/>
      <c r="G506" s="485"/>
      <c r="H506" s="486" t="b">
        <v>0</v>
      </c>
      <c r="I506" s="485"/>
      <c r="J506" s="485"/>
      <c r="K506" s="487" t="str">
        <f t="shared" si="21"/>
        <v xml:space="preserve">Data Element Group = PDC.WorkflowMetadata || Data Element Name = experiment_type || Definition = General strategy used for differential analysis || Data Type = string || Valid Values =  || Example Values =  || Required? = FALSE || Multiplicity =  || CDE Public ID = </v>
      </c>
    </row>
    <row r="507" spans="1:11" ht="58" hidden="1">
      <c r="A507" s="485" t="str">
        <f t="shared" si="19"/>
        <v>PDC.WorkflowMetadata.gene_to_prot</v>
      </c>
      <c r="B507" s="485" t="s">
        <v>8952</v>
      </c>
      <c r="C507" s="485" t="s">
        <v>8963</v>
      </c>
      <c r="D507" s="485" t="s">
        <v>8964</v>
      </c>
      <c r="E507" s="485" t="s">
        <v>5793</v>
      </c>
      <c r="F507" s="485"/>
      <c r="G507" s="485"/>
      <c r="H507" s="486" t="b">
        <v>0</v>
      </c>
      <c r="I507" s="485"/>
      <c r="J507" s="485"/>
      <c r="K507" s="487" t="str">
        <f t="shared" si="21"/>
        <v xml:space="preserve">Data Element Group = PDC.WorkflowMetadata || Data Element Name = gene_to_prot || Definition = Name and version of the tool used to map gene to protein in the data analysis pipeline || Data Type = string || Valid Values =  || Example Values =  || Required? = FALSE || Multiplicity =  || CDE Public ID = </v>
      </c>
    </row>
    <row r="508" spans="1:11" ht="58" hidden="1">
      <c r="A508" s="485" t="str">
        <f t="shared" si="19"/>
        <v>PDC.WorkflowMetadata.hgnc_version</v>
      </c>
      <c r="B508" s="485" t="s">
        <v>8952</v>
      </c>
      <c r="C508" s="485" t="s">
        <v>8965</v>
      </c>
      <c r="D508" s="485" t="s">
        <v>8966</v>
      </c>
      <c r="E508" s="485" t="s">
        <v>5793</v>
      </c>
      <c r="F508" s="485"/>
      <c r="G508" s="485"/>
      <c r="H508" s="486" t="b">
        <v>0</v>
      </c>
      <c r="I508" s="485"/>
      <c r="J508" s="485"/>
      <c r="K508" s="487" t="str">
        <f t="shared" si="21"/>
        <v xml:space="preserve">Data Element Group = PDC.WorkflowMetadata || Data Element Name = hgnc_version || Definition = Name and version of HGNC database of human gene names used in the data analysis pipeline || Data Type = string || Valid Values =  || Example Values =  || Required? = FALSE || Multiplicity =  || CDE Public ID = </v>
      </c>
    </row>
    <row r="509" spans="1:11" ht="43.5" hidden="1">
      <c r="A509" s="485" t="str">
        <f t="shared" si="19"/>
        <v>PDC.WorkflowMetadata.instrument</v>
      </c>
      <c r="B509" s="485" t="s">
        <v>8952</v>
      </c>
      <c r="C509" s="485" t="s">
        <v>8535</v>
      </c>
      <c r="D509" s="485" t="s">
        <v>8536</v>
      </c>
      <c r="E509" s="485" t="s">
        <v>5793</v>
      </c>
      <c r="F509" s="485"/>
      <c r="G509" s="485"/>
      <c r="H509" s="486" t="b">
        <v>0</v>
      </c>
      <c r="I509" s="485"/>
      <c r="J509" s="485"/>
      <c r="K509" s="487" t="str">
        <f t="shared" si="21"/>
        <v xml:space="preserve">Data Element Group = PDC.WorkflowMetadata || Data Element Name = instrument || Definition = Make and model of the mass spectrometry instrument || Data Type = string || Valid Values =  || Example Values =  || Required? = FALSE || Multiplicity =  || CDE Public ID = </v>
      </c>
    </row>
    <row r="510" spans="1:11" ht="43.5" hidden="1">
      <c r="A510" s="485" t="str">
        <f t="shared" si="19"/>
        <v>PDC.WorkflowMetadata.ms1_data_analysis</v>
      </c>
      <c r="B510" s="485" t="s">
        <v>8952</v>
      </c>
      <c r="C510" s="485" t="s">
        <v>8967</v>
      </c>
      <c r="D510" s="485" t="s">
        <v>8968</v>
      </c>
      <c r="E510" s="485" t="s">
        <v>5793</v>
      </c>
      <c r="F510" s="485"/>
      <c r="G510" s="485"/>
      <c r="H510" s="486" t="b">
        <v>0</v>
      </c>
      <c r="I510" s="485"/>
      <c r="J510" s="485"/>
      <c r="K510" s="487" t="str">
        <f t="shared" si="21"/>
        <v xml:space="preserve">Data Element Group = PDC.WorkflowMetadata || Data Element Name = ms1_data_analysis || Definition = Name and version of the tool used for MS1 data analysis || Data Type = string || Valid Values =  || Example Values =  || Required? = FALSE || Multiplicity =  || CDE Public ID = </v>
      </c>
    </row>
    <row r="511" spans="1:11" ht="43.5" hidden="1">
      <c r="A511" s="485" t="str">
        <f t="shared" si="19"/>
        <v>PDC.WorkflowMetadata.mzidentml_refseq</v>
      </c>
      <c r="B511" s="485" t="s">
        <v>8952</v>
      </c>
      <c r="C511" s="485" t="s">
        <v>8969</v>
      </c>
      <c r="D511" s="485" t="s">
        <v>8970</v>
      </c>
      <c r="E511" s="485" t="s">
        <v>5793</v>
      </c>
      <c r="F511" s="485"/>
      <c r="G511" s="485"/>
      <c r="H511" s="486" t="b">
        <v>0</v>
      </c>
      <c r="I511" s="485"/>
      <c r="J511" s="485"/>
      <c r="K511" s="487" t="str">
        <f t="shared" si="21"/>
        <v xml:space="preserve">Data Element Group = PDC.WorkflowMetadata || Data Element Name = mzidentml_refseq || Definition = Name and version of the NCBI Refseq database used in mzIdentML || Data Type = string || Valid Values =  || Example Values =  || Required? = FALSE || Multiplicity =  || CDE Public ID = </v>
      </c>
    </row>
    <row r="512" spans="1:11" ht="58" hidden="1">
      <c r="A512" s="485" t="str">
        <f t="shared" si="19"/>
        <v>PDC.WorkflowMetadata.mzidentml_uniprot</v>
      </c>
      <c r="B512" s="485" t="s">
        <v>8952</v>
      </c>
      <c r="C512" s="485" t="s">
        <v>8971</v>
      </c>
      <c r="D512" s="485" t="s">
        <v>8972</v>
      </c>
      <c r="E512" s="485" t="s">
        <v>5793</v>
      </c>
      <c r="F512" s="485"/>
      <c r="G512" s="485"/>
      <c r="H512" s="486" t="b">
        <v>0</v>
      </c>
      <c r="I512" s="485"/>
      <c r="J512" s="485"/>
      <c r="K512" s="487" t="str">
        <f t="shared" si="21"/>
        <v xml:space="preserve">Data Element Group = PDC.WorkflowMetadata || Data Element Name = mzidentml_uniprot || Definition = Name and version of the Uniprot Refseq database used in mzIdentiML || Data Type = string || Valid Values =  || Example Values =  || Required? = FALSE || Multiplicity =  || CDE Public ID = </v>
      </c>
    </row>
    <row r="513" spans="1:11" ht="43.5" hidden="1">
      <c r="A513" s="485" t="str">
        <f t="shared" si="19"/>
        <v>PDC.WorkflowMetadata.phosphosite_localization</v>
      </c>
      <c r="B513" s="485" t="s">
        <v>8952</v>
      </c>
      <c r="C513" s="485" t="s">
        <v>8973</v>
      </c>
      <c r="D513" s="485" t="s">
        <v>8974</v>
      </c>
      <c r="E513" s="485" t="s">
        <v>5793</v>
      </c>
      <c r="F513" s="485"/>
      <c r="G513" s="485"/>
      <c r="H513" s="486" t="b">
        <v>0</v>
      </c>
      <c r="I513" s="485"/>
      <c r="J513" s="485"/>
      <c r="K513" s="487" t="str">
        <f t="shared" si="21"/>
        <v xml:space="preserve">Data Element Group = PDC.WorkflowMetadata || Data Element Name = phosphosite_localization || Definition = Name and version of the tool used for phosphosite localization || Data Type = string || Valid Values =  || Example Values =  || Required? = FALSE || Multiplicity =  || CDE Public ID = </v>
      </c>
    </row>
    <row r="514" spans="1:11" ht="58" hidden="1">
      <c r="A514" s="485" t="str">
        <f t="shared" si="19"/>
        <v>PDC.WorkflowMetadata.psm_report_generation</v>
      </c>
      <c r="B514" s="485" t="s">
        <v>8952</v>
      </c>
      <c r="C514" s="485" t="s">
        <v>8975</v>
      </c>
      <c r="D514" s="485" t="s">
        <v>8976</v>
      </c>
      <c r="E514" s="485" t="s">
        <v>5793</v>
      </c>
      <c r="F514" s="485"/>
      <c r="G514" s="485"/>
      <c r="H514" s="486" t="b">
        <v>0</v>
      </c>
      <c r="I514" s="485"/>
      <c r="J514" s="485"/>
      <c r="K514" s="487" t="str">
        <f t="shared" si="21"/>
        <v xml:space="preserve">Data Element Group = PDC.WorkflowMetadata || Data Element Name = psm_report_generation || Definition = Name and version of the tool used to peptide spectral match report generation || Data Type = string || Valid Values =  || Example Values =  || Required? = FALSE || Multiplicity =  || CDE Public ID = </v>
      </c>
    </row>
    <row r="515" spans="1:11" ht="58" hidden="1">
      <c r="A515" s="485" t="str">
        <f t="shared" ref="A515:A529" si="22">CONCATENATE(B515,".",C515)</f>
        <v>PDC.WorkflowMetadata.raw_data_conversion</v>
      </c>
      <c r="B515" s="485" t="s">
        <v>8952</v>
      </c>
      <c r="C515" s="485" t="s">
        <v>8977</v>
      </c>
      <c r="D515" s="485" t="s">
        <v>8978</v>
      </c>
      <c r="E515" s="485" t="s">
        <v>5793</v>
      </c>
      <c r="F515" s="485"/>
      <c r="G515" s="485"/>
      <c r="H515" s="486" t="b">
        <v>0</v>
      </c>
      <c r="I515" s="485"/>
      <c r="J515" s="485"/>
      <c r="K515" s="487" t="str">
        <f t="shared" si="21"/>
        <v xml:space="preserve">Data Element Group = PDC.WorkflowMetadata || Data Element Name = raw_data_conversion || Definition = Name and version of the tool used to convert the proprietary data into open format || Data Type = string || Valid Values =  || Example Values =  || Required? = FALSE || Multiplicity =  || CDE Public ID = </v>
      </c>
    </row>
    <row r="516" spans="1:11" ht="58" hidden="1">
      <c r="A516" s="487" t="str">
        <f t="shared" si="22"/>
        <v>PDC.WorkflowMetadata.raw_data_processing</v>
      </c>
      <c r="B516" s="487" t="s">
        <v>8952</v>
      </c>
      <c r="C516" s="487" t="s">
        <v>8979</v>
      </c>
      <c r="D516" s="487" t="s">
        <v>8980</v>
      </c>
      <c r="E516" s="487" t="s">
        <v>5793</v>
      </c>
      <c r="F516" s="487"/>
      <c r="G516" s="487"/>
      <c r="H516" s="497" t="b">
        <v>0</v>
      </c>
      <c r="I516" s="487"/>
      <c r="J516" s="487"/>
      <c r="K516" s="487" t="str">
        <f t="shared" si="21"/>
        <v xml:space="preserve">Data Element Group = PDC.WorkflowMetadata || Data Element Name = raw_data_processing || Definition = Name and version of the tool used to process the proprietary raw data || Data Type = string || Valid Values =  || Example Values =  || Required? = FALSE || Multiplicity =  || CDE Public ID = </v>
      </c>
    </row>
    <row r="517" spans="1:11" ht="58" hidden="1">
      <c r="A517" s="485" t="str">
        <f t="shared" si="22"/>
        <v>PDC.WorkflowMetadata.refseq_database_version</v>
      </c>
      <c r="B517" s="485" t="s">
        <v>8952</v>
      </c>
      <c r="C517" s="485" t="s">
        <v>8981</v>
      </c>
      <c r="D517" s="485" t="s">
        <v>8982</v>
      </c>
      <c r="E517" s="485" t="s">
        <v>5793</v>
      </c>
      <c r="F517" s="485"/>
      <c r="G517" s="485"/>
      <c r="H517" s="486" t="b">
        <v>0</v>
      </c>
      <c r="I517" s="485"/>
      <c r="J517" s="485"/>
      <c r="K517" s="487" t="str">
        <f t="shared" si="21"/>
        <v xml:space="preserve">Data Element Group = PDC.WorkflowMetadata || Data Element Name = refseq_database_version || Definition = Name and version of the NCBI Refseq database used in the data analysis pipeline || Data Type = string || Valid Values =  || Example Values =  || Required? = FALSE || Multiplicity =  || CDE Public ID = </v>
      </c>
    </row>
    <row r="518" spans="1:11" ht="58" hidden="1">
      <c r="A518" s="485" t="str">
        <f t="shared" si="22"/>
        <v>PDC.WorkflowMetadata.search_database_parameters</v>
      </c>
      <c r="B518" s="485" t="s">
        <v>8952</v>
      </c>
      <c r="C518" s="485" t="s">
        <v>8983</v>
      </c>
      <c r="D518" s="485" t="s">
        <v>8984</v>
      </c>
      <c r="E518" s="485" t="s">
        <v>5793</v>
      </c>
      <c r="F518" s="485"/>
      <c r="G518" s="485"/>
      <c r="H518" s="486" t="b">
        <v>0</v>
      </c>
      <c r="I518" s="485"/>
      <c r="J518" s="485"/>
      <c r="K518" s="487" t="str">
        <f t="shared" si="21"/>
        <v xml:space="preserve">Data Element Group = PDC.WorkflowMetadata || Data Element Name = search_database_parameters || Definition = Parameters used in the peptide identification database search || Data Type = string || Valid Values =  || Example Values =  || Required? = FALSE || Multiplicity =  || CDE Public ID = </v>
      </c>
    </row>
    <row r="519" spans="1:11" ht="58" hidden="1">
      <c r="A519" s="485" t="str">
        <f t="shared" si="22"/>
        <v>PDC.WorkflowMetadata.sequence_database_search</v>
      </c>
      <c r="B519" s="485" t="s">
        <v>8952</v>
      </c>
      <c r="C519" s="485" t="s">
        <v>8985</v>
      </c>
      <c r="D519" s="485" t="s">
        <v>8986</v>
      </c>
      <c r="E519" s="485" t="s">
        <v>5793</v>
      </c>
      <c r="F519" s="485"/>
      <c r="G519" s="485"/>
      <c r="H519" s="486" t="b">
        <v>0</v>
      </c>
      <c r="I519" s="485"/>
      <c r="J519" s="485"/>
      <c r="K519" s="487" t="str">
        <f t="shared" si="21"/>
        <v xml:space="preserve">Data Element Group = PDC.WorkflowMetadata || Data Element Name = sequence_database_search || Definition = Name and version of the tool used in peptide identification by scoring MS/MS spectra against peptides derived from a protein sequence database || Data Type = string || Valid Values =  || Example Values =  || Required? = FALSE || Multiplicity =  || CDE Public ID = </v>
      </c>
    </row>
    <row r="520" spans="1:11" ht="43.5" hidden="1">
      <c r="A520" s="485" t="str">
        <f t="shared" si="22"/>
        <v>PDC.WorkflowMetadata.Study</v>
      </c>
      <c r="B520" s="485" t="s">
        <v>8952</v>
      </c>
      <c r="C520" s="485" t="s">
        <v>214</v>
      </c>
      <c r="D520" s="485" t="s">
        <v>8987</v>
      </c>
      <c r="E520" s="485" t="s">
        <v>8545</v>
      </c>
      <c r="F520" s="485"/>
      <c r="G520" s="485"/>
      <c r="H520" s="486" t="b">
        <v>1</v>
      </c>
      <c r="I520" s="485"/>
      <c r="J520" s="485"/>
      <c r="K520" s="487" t="str">
        <f t="shared" si="21"/>
        <v xml:space="preserve">Data Element Group = PDC.WorkflowMetadata || Data Element Name = Study || Definition = Workflow Metadata references the pipeline used to analyze the Study || Data Type = PDC.Study || Valid Values =  || Example Values =  || Required? = TRUE || Multiplicity =  || CDE Public ID = </v>
      </c>
    </row>
    <row r="521" spans="1:11" ht="58" hidden="1">
      <c r="A521" s="485" t="str">
        <f t="shared" si="22"/>
        <v>PDC.WorkflowMetadata.uniport_database_version</v>
      </c>
      <c r="B521" s="485" t="s">
        <v>8952</v>
      </c>
      <c r="C521" s="485" t="s">
        <v>8988</v>
      </c>
      <c r="D521" s="485" t="s">
        <v>8989</v>
      </c>
      <c r="E521" s="485" t="s">
        <v>5793</v>
      </c>
      <c r="F521" s="485"/>
      <c r="G521" s="485"/>
      <c r="H521" s="486" t="b">
        <v>0</v>
      </c>
      <c r="I521" s="485"/>
      <c r="J521" s="485"/>
      <c r="K521" s="487" t="str">
        <f t="shared" si="21"/>
        <v xml:space="preserve">Data Element Group = PDC.WorkflowMetadata || Data Element Name = uniport_database_version || Definition = Name and version of the Uniprot Refseq database used in the data analysis pipeline || Data Type = string || Valid Values =  || Example Values =  || Required? = FALSE || Multiplicity =  || CDE Public ID = </v>
      </c>
    </row>
    <row r="522" spans="1:11" ht="43.5" hidden="1">
      <c r="A522" s="485" t="str">
        <f t="shared" si="22"/>
        <v>PDC.WorkflowMetadata.workflow_metadata_id</v>
      </c>
      <c r="B522" s="485" t="s">
        <v>8952</v>
      </c>
      <c r="C522" s="485" t="s">
        <v>8990</v>
      </c>
      <c r="D522" s="485" t="s">
        <v>8549</v>
      </c>
      <c r="E522" s="485" t="s">
        <v>5793</v>
      </c>
      <c r="F522" s="485"/>
      <c r="G522" s="485"/>
      <c r="H522" s="486"/>
      <c r="I522" s="485"/>
      <c r="J522" s="485"/>
      <c r="K522" s="487" t="str">
        <f t="shared" si="21"/>
        <v xml:space="preserve">Data Element Group = PDC.WorkflowMetadata || Data Element Name = workflow_metadata_id || Definition = KEY || Data Type = string || Valid Values =  || Example Values =  || Required? =  || Multiplicity =  || CDE Public ID = </v>
      </c>
    </row>
    <row r="523" spans="1:11" ht="43.5" hidden="1">
      <c r="A523" s="490" t="str">
        <f t="shared" si="22"/>
        <v>PDC.WorkflowMetadata.workflow_metadata_submitter_id</v>
      </c>
      <c r="B523" s="490" t="s">
        <v>8952</v>
      </c>
      <c r="C523" s="490" t="s">
        <v>8991</v>
      </c>
      <c r="D523" s="490" t="s">
        <v>8549</v>
      </c>
      <c r="E523" s="490" t="s">
        <v>5793</v>
      </c>
      <c r="F523" s="490"/>
      <c r="G523" s="490"/>
      <c r="H523" s="584"/>
      <c r="I523" s="490"/>
      <c r="J523" s="490"/>
      <c r="K523" s="487" t="str">
        <f t="shared" si="21"/>
        <v xml:space="preserve">Data Element Group = PDC.WorkflowMetadata || Data Element Name = workflow_metadata_submitter_id || Definition = KEY || Data Type = string || Valid Values =  || Example Values =  || Required? =  || Multiplicity =  || CDE Public ID = </v>
      </c>
    </row>
    <row r="524" spans="1:11" ht="145" hidden="1">
      <c r="A524" s="585" t="str">
        <f t="shared" si="22"/>
        <v>PDC.Diagnosis.who_cns_grade</v>
      </c>
      <c r="B524" s="585" t="s">
        <v>8594</v>
      </c>
      <c r="C524" s="585" t="s">
        <v>6934</v>
      </c>
      <c r="D524" s="585" t="s">
        <v>8992</v>
      </c>
      <c r="E524" s="585" t="s">
        <v>8993</v>
      </c>
      <c r="F524" s="585" t="s">
        <v>6936</v>
      </c>
      <c r="G524" s="585"/>
      <c r="H524" s="586" t="b">
        <v>0</v>
      </c>
      <c r="I524" s="585"/>
      <c r="J524" s="585"/>
      <c r="K524" s="585" t="str">
        <f t="shared" si="21"/>
        <v xml:space="preserve">Data Element Group = PDC.Diagnosis || Data Element Name = who_cns_grade || Definition = The WHO (World Health Organization) grading classification of CNS tumors, which is based on histological characteristics such as cellularity, mitotic activity, pleomorphism, necrosis, and endothelial proliferation (neoangiogenesis). || Data Type = Enumeratopm || Valid Values = Grade I
Grade II
Grade III
Grade IV
Grade Not Assigned
Unknown
Not Reported || Example Values =  || Required? = FALSE || Multiplicity =  || CDE Public ID = </v>
      </c>
    </row>
    <row r="525" spans="1:11" ht="58" hidden="1">
      <c r="A525" s="585" t="str">
        <f t="shared" si="22"/>
        <v>PDC.Diagnosis.tumor_depth</v>
      </c>
      <c r="B525" s="585" t="s">
        <v>8594</v>
      </c>
      <c r="C525" s="585" t="s">
        <v>6915</v>
      </c>
      <c r="D525" s="585" t="s">
        <v>6916</v>
      </c>
      <c r="E525" s="585" t="s">
        <v>8883</v>
      </c>
      <c r="F525" s="585"/>
      <c r="G525" s="585"/>
      <c r="H525" s="586" t="b">
        <v>0</v>
      </c>
      <c r="I525" s="585"/>
      <c r="J525" s="585"/>
      <c r="K525" s="585" t="str">
        <f t="shared" si="21"/>
        <v xml:space="preserve">Data Element Group = PDC.Diagnosis || Data Element Name = tumor_depth || Definition = Numeric value that represents the depth of tumor invasion, measured in millimeters (mm). || Data Type = Number || Valid Values =  || Example Values =  || Required? = FALSE || Multiplicity =  || CDE Public ID = </v>
      </c>
    </row>
    <row r="526" spans="1:11" ht="72.5" hidden="1">
      <c r="A526" s="585" t="str">
        <f t="shared" si="22"/>
        <v>PDC.Diagnosis.figo_staging_edition_year</v>
      </c>
      <c r="B526" s="585" t="s">
        <v>8594</v>
      </c>
      <c r="C526" s="585" t="s">
        <v>6723</v>
      </c>
      <c r="D526" s="585" t="s">
        <v>6724</v>
      </c>
      <c r="E526" s="585" t="s">
        <v>8993</v>
      </c>
      <c r="F526" s="585" t="s">
        <v>6725</v>
      </c>
      <c r="G526" s="585"/>
      <c r="H526" s="586" t="b">
        <v>0</v>
      </c>
      <c r="I526" s="585"/>
      <c r="J526" s="585"/>
      <c r="K526" s="585" t="str">
        <f t="shared" si="21"/>
        <v xml:space="preserve">Data Element Group = PDC.Diagnosis || Data Element Name = figo_staging_edition_year || Definition = The text term used to describe the edition year of the FIGO staging system used to stage the patient's gynecologic tumor. || Data Type = Enumeratopm || Valid Values = 1988
1995
2009 || Example Values =  || Required? = FALSE || Multiplicity =  || CDE Public ID = </v>
      </c>
    </row>
    <row r="527" spans="1:11" ht="58" hidden="1">
      <c r="A527" s="585" t="str">
        <f t="shared" si="22"/>
        <v>PDC.Diagnosis.gleason_grade_tertiary</v>
      </c>
      <c r="B527" s="585" t="s">
        <v>8594</v>
      </c>
      <c r="C527" s="585" t="s">
        <v>6740</v>
      </c>
      <c r="D527" s="585" t="s">
        <v>6741</v>
      </c>
      <c r="E527" s="585" t="s">
        <v>8993</v>
      </c>
      <c r="F527" s="585" t="s">
        <v>6742</v>
      </c>
      <c r="G527" s="585"/>
      <c r="H527" s="586" t="b">
        <v>0</v>
      </c>
      <c r="I527" s="585"/>
      <c r="J527" s="585"/>
      <c r="K527" s="585" t="str">
        <f t="shared" si="21"/>
        <v xml:space="preserve">Data Element Group = PDC.Diagnosis || Data Element Name = gleason_grade_tertiary || Definition = The text term used to describe the tertiary pattern as described by the Gleason Grading System. || Data Type = Enumeratopm || Valid Values = Pattern 4
Pattern 5 || Example Values =  || Required? = FALSE || Multiplicity =  || CDE Public ID = </v>
      </c>
    </row>
    <row r="528" spans="1:11" ht="116" hidden="1">
      <c r="A528" s="585" t="str">
        <f t="shared" si="22"/>
        <v>PDC.Diagnosis.who_nte_grade</v>
      </c>
      <c r="B528" s="585" t="s">
        <v>8594</v>
      </c>
      <c r="C528" s="585" t="s">
        <v>6937</v>
      </c>
      <c r="D528" s="585" t="s">
        <v>6938</v>
      </c>
      <c r="E528" s="585" t="s">
        <v>8993</v>
      </c>
      <c r="F528" s="585" t="s">
        <v>6939</v>
      </c>
      <c r="G528" s="585"/>
      <c r="H528" s="586" t="b">
        <v>0</v>
      </c>
      <c r="I528" s="585"/>
      <c r="J528" s="585"/>
      <c r="K528" s="585" t="str">
        <f t="shared" si="21"/>
        <v xml:space="preserve">Data Element Group = PDC.Diagnosis || Data Element Name = who_nte_grade || Definition = The WHO (World Health Organization) grading classification of Neuroendocrine Tumors. || Data Type = Enumeratopm || Valid Values = G1
G2
G3
GX
Unknown
Not Reported || Example Values =  || Required? = FALSE || Multiplicity =  || CDE Public ID = </v>
      </c>
    </row>
    <row r="529" spans="1:11" ht="101.5">
      <c r="A529" s="585" t="str">
        <f t="shared" si="22"/>
        <v>PDC.Exposure.exposure_type</v>
      </c>
      <c r="B529" s="585" t="s">
        <v>8664</v>
      </c>
      <c r="C529" s="585" t="s">
        <v>6991</v>
      </c>
      <c r="D529" s="585" t="s">
        <v>6992</v>
      </c>
      <c r="E529" s="585" t="s">
        <v>8617</v>
      </c>
      <c r="F529" s="585" t="s">
        <v>6993</v>
      </c>
      <c r="G529" s="585"/>
      <c r="H529" s="586" t="b">
        <v>0</v>
      </c>
      <c r="I529" s="585"/>
      <c r="J529" s="585"/>
      <c r="K529" s="585" t="str">
        <f t="shared" ref="K529" si="23">"Data Element Group = "&amp;B529&amp;" || Data Element Name = "&amp;C529&amp;" || Definition = "&amp;D529&amp;" || Data Type = "&amp;E529&amp;" || Valid Values = "&amp;F529&amp;" || Example Values = "&amp;G529&amp;" || Required? = "&amp;H529&amp;" || Multiplicity = "&amp;I529&amp;" || CDE Public ID = "&amp;J529</f>
        <v xml:space="preserve">Data Element Group = PDC.Exposure || Data Element Name = exposure_type || Definition = The text term used to describe the type of environmental exposure. || Data Type = Enumeration
 || Valid Values = Marijuana
Radiation
Smoke
Tobacco
Wood Dust || Example Values =  || Required? = FALSE || Multiplicity =  || CDE Public ID = </v>
      </c>
    </row>
  </sheetData>
  <autoFilter ref="A2:K529" xr:uid="{00000000-0001-0000-0600-000000000000}">
    <filterColumn colId="0">
      <filters>
        <filter val="PDC.Exposure.exposure_type"/>
        <filter val="PDC.Exposure.type_of_smoke_exposure"/>
        <filter val="PDC.Exposure.type_of_tobacco_used"/>
      </filters>
    </filterColumn>
  </autoFilter>
  <hyperlinks>
    <hyperlink ref="J55" r:id="rId1" location="/search?publicId=6154721&amp;version=1.0" display="https://cdebrowser.nci.nih.gov/cdebrowserClient/cdeBrowser.html - /search?publicId=6154721&amp;version=1.0" xr:uid="{4BAE31F1-AC2B-498E-9757-41F543367D26}"/>
    <hyperlink ref="J56" r:id="rId2" location="/search?publicId=6161017&amp;version=1.0" display="https://cdebrowser.nci.nih.gov/cdebrowserClient/cdeBrowser.html - /search?publicId=6161017&amp;version=1.0" xr:uid="{1DB0AD6E-34D6-4133-977D-EFF604B4A13D}"/>
    <hyperlink ref="J59" r:id="rId3" location="/search?publicId=6154722&amp;version=1." display="https://cdebrowser.nci.nih.gov/cdebrowserClient/cdeBrowser.html - /search?publicId=6154722&amp;version=1." xr:uid="{C04C5CE0-5E8A-4AD3-B13F-E1D6C4FB900B}"/>
    <hyperlink ref="J60" r:id="rId4" location="/search?publicId=6161018&amp;version=1.0" display="https://cdebrowser.nci.nih.gov/cdebrowserClient/cdeBrowser.html - /search?publicId=6161018&amp;version=1.0" xr:uid="{DE91E022-96F7-4F8B-ACDA-9E439472B72F}"/>
    <hyperlink ref="J62" r:id="rId5" location="/search?publicId=6161019&amp;version=1.0" display="https://cdebrowser.nci.nih.gov/cdebrowserClient/cdeBrowser.html - /search?publicId=6161019&amp;version=1.0" xr:uid="{B1D0AFE3-9110-4AF2-9735-9BCA62389855}"/>
    <hyperlink ref="J11" r:id="rId6" location="/search?publicId=2513915&amp;version=2.0" display="https://cdebrowser.nci.nih.gov/cdebrowserClient/cdeBrowser.html - /search?publicId=2513915&amp;version=2.0" xr:uid="{0AC72F5A-D74E-4F12-8842-FD752D085E1E}"/>
    <hyperlink ref="J12" r:id="rId7" location="/search?publicId=5432508&amp;version=1.0" display="https://cdebrowser.nci.nih.gov/cdebrowserClient/cdeBrowser.html - /search?publicId=5432508&amp;version=1.0" xr:uid="{44B1A22F-B441-495B-97DB-9874D31D75E5}"/>
    <hyperlink ref="J13" r:id="rId8" location="/search?publicId=5432594&amp;version=1.0" display="https://cdebrowser.nci.nih.gov/cdebrowserClient/cdeBrowser.html - /search?publicId=5432594&amp;version=1.0" xr:uid="{FBB0B05F-628B-4359-870A-031AF4853DF6}"/>
    <hyperlink ref="J36" r:id="rId9" location="/search?publicId=5432595&amp;version=1.0" display="https://cdebrowser.nci.nih.gov/cdebrowserClient/cdeBrowser.html - /search?publicId=5432595&amp;version=1.0" xr:uid="{957D57CE-03A1-4552-84DC-EA24915EE465}"/>
    <hyperlink ref="J41" r:id="rId10" location="/search?publicId=2513915&amp;version=2.0" display="https://cdebrowser.nci.nih.gov/cdebrowserClient/cdeBrowser.html - /search?publicId=2513915&amp;version=2.0" xr:uid="{45794095-93CD-488C-9F5A-8E25E470EB3E}"/>
    <hyperlink ref="J44" r:id="rId11" location="/search?publicId=5432594&amp;version=1.0" display="https://cdebrowser.nci.nih.gov/cdebrowserClient/cdeBrowser.html - /search?publicId=5432594&amp;version=1.0" xr:uid="{40AFFFB4-1DCA-49CF-A590-8CE900E80AD8}"/>
    <hyperlink ref="J42" r:id="rId12" location="/search?publicId=5432508&amp;version=1.0" display="https://cdebrowser.nci.nih.gov/cdebrowserClient/cdeBrowser.html - /search?publicId=5432508&amp;version=1.0" xr:uid="{8DD08686-F243-4FF6-A89E-070B5AA35283}"/>
    <hyperlink ref="J46" r:id="rId13" location="/search?publicId=4588156&amp;version=1.0" display="https://cdebrowser.nci.nih.gov/cdebrowserClient/cdeBrowser.html - /search?publicId=4588156&amp;version=1.0" xr:uid="{57C9B1E6-9A1A-4051-AF7B-60C3C5DE68CD}"/>
    <hyperlink ref="J50" r:id="rId14" location="/search?publicId=3008378&amp;version=1.0" display="https://cdebrowser.nci.nih.gov/cdebrowserClient/cdeBrowser.html - /search?publicId=3008378&amp;version=1.0" xr:uid="{71FE9D8D-9B18-43FE-9C6A-388785206E48}"/>
    <hyperlink ref="J51" r:id="rId15" location="/search?publicId=5432613&amp;version=1.0" display="https://cdebrowser.nci.nih.gov/cdebrowserClient/cdeBrowser.html - /search?publicId=5432613&amp;version=1.0" xr:uid="{46B0646C-93F3-45CF-A32B-5A108B1E4999}"/>
    <hyperlink ref="J324" r:id="rId16" location="/search?publicId=5432592&amp;version=1.0" display="https://cdebrowser.nci.nih.gov/cdebrowserClient/cdeBrowser.html - /search?publicId=5432592&amp;version=1.0" xr:uid="{985E905A-048D-47C8-B93B-F24C15F37BE9}"/>
    <hyperlink ref="J326" r:id="rId17" location="/search?publicId=4170557&amp;version=1.0" display="https://cdebrowser.nci.nih.gov/cdebrowserClient/cdeBrowser.html - /search?publicId=4170557&amp;version=1.0" xr:uid="{A304D7C1-ECE8-444A-A0F8-0BD30219F260}"/>
    <hyperlink ref="J328" r:id="rId18" location="/search?publicId=5432711&amp;version=1.0" display="https://cdebrowser.nci.nih.gov/cdebrowserClient/cdeBrowser.html - /search?publicId=5432711&amp;version=1.0" xr:uid="{D12E7DAF-E385-4BBB-B26D-4E866C8D263F}"/>
    <hyperlink ref="J331" r:id="rId19" location="/search?publicId=651&amp;version=4.0" display="https://cdebrowser.nci.nih.gov/cdebrowserClient/cdeBrowser.html - /search?publicId=651&amp;version=4.0" xr:uid="{1F06EFBC-E4D8-4931-B7CD-0C6C4F758912}"/>
    <hyperlink ref="J426" r:id="rId20" location="/search?publicId=3111302&amp;version=2.0" display="https://cdebrowser.nci.nih.gov/cdebrowserClient/cdeBrowser.html - /search?publicId=3111302&amp;version=2.0" xr:uid="{7710A290-4DD0-4426-A5D9-DE5CE2BC4A02}"/>
    <hyperlink ref="J433" r:id="rId21" location="/search?publicId=5432687&amp;version=1.0" display="https://cdebrowser.nci.nih.gov/cdebrowserClient/cdeBrowser.html - /search?publicId=5432687&amp;version=1.0" xr:uid="{FE4DB41E-1B66-4F80-9B3A-96E1ADFA3B8A}"/>
    <hyperlink ref="J397" r:id="rId22" location="/search?publicId=4742851&amp;version=1.0" display="https://cdebrowser.nci.nih.gov/cdebrowserClient/cdeBrowser.html - /search?publicId=4742851&amp;version=1.0" xr:uid="{F4191E6F-2D49-459B-A689-F2B2B1A86A9A}"/>
    <hyperlink ref="J398" r:id="rId23" location="/search?publicId=2007875&amp;version=1.0" display="https://cdebrowser.nci.nih.gov/cdebrowserClient/cdeBrowser.html - /search?publicId=2007875&amp;version=1.0" xr:uid="{E1037920-977D-4784-9191-9CC4DFB9647D}"/>
    <hyperlink ref="J401" r:id="rId24" location="/search?publicId=5432591&amp;version=1.0" display="https://cdebrowser.nci.nih.gov/cdebrowserClient/cdeBrowser.html - /search?publicId=5432591&amp;version=1.0" xr:uid="{75FBC5F2-1CC5-4209-9001-858141E02AB4}"/>
    <hyperlink ref="J402" r:id="rId25" location="/search?publicId=5432606&amp;version=1.0" display="https://cdebrowser.nci.nih.gov/cdebrowserClient/cdeBrowser.html - /search?publicId=5432606&amp;version=1.0" xr:uid="{8A59A9E0-BA7F-4E4F-A0B2-A69FA398BC58}"/>
    <hyperlink ref="J404" r:id="rId26" location="/search?publicId=3008340&amp;version=1.0" display="https://cdebrowser.nci.nih.gov/cdebrowserClient/cdeBrowser.html - /search?publicId=3008340&amp;version=1.0" xr:uid="{08D35884-A830-409F-8178-B8851BBB98E4}"/>
    <hyperlink ref="J406" r:id="rId27" location="/search?publicId=3088708&amp;version=1.0" display="https://cdebrowser.nci.nih.gov/cdebrowserClient/cdeBrowser.html - /search?publicId=3088708&amp;version=1.0" xr:uid="{AD23D3B1-4ECE-4DF4-9663-2C8068815954}"/>
    <hyperlink ref="J407" r:id="rId28" location="/search?publicId=3088708&amp;version=1.0" display="https://cdebrowser.nci.nih.gov/cdebrowserClient/cdeBrowser.html - /search?publicId=3088708&amp;version=1.0" xr:uid="{0CAA0B0E-AE33-45DD-83BA-41E75445963D}"/>
    <hyperlink ref="J409" r:id="rId29" location="/search?publicId=5432607&amp;version=1.0" display="https://cdebrowser.nci.nih.gov/cdebrowserClient/cdeBrowser.html - /search?publicId=5432607&amp;version=1.0" xr:uid="{43B72031-CC37-4144-BAD4-1C4E313C6DDF}"/>
    <hyperlink ref="J403" r:id="rId30" location="/search?publicId=3008340&amp;version=1.0" xr:uid="{03BE19D2-6063-43AD-8215-4BB54B6CB6B0}"/>
    <hyperlink ref="J413" r:id="rId31" location="/search?publicId=5432605&amp;version=1.0" display="https://cdebrowser.nci.nih.gov/cdebrowserClient/cdeBrowser.html - /search?publicId=5432605&amp;version=1.0" xr:uid="{92A561B3-53A0-4FD5-8367-7706DDD6A075}"/>
    <hyperlink ref="J415" r:id="rId32" location="/search?publicId=4170557&amp;version=1.0" display="https://cdebrowser.nci.nih.gov/cdebrowserClient/cdeBrowser.html - /search?publicId=4170557&amp;version=1.0" xr:uid="{B21E1DBB-2601-4155-8202-D199B482D3C8}"/>
    <hyperlink ref="J416" r:id="rId33" location="/search?publicId=5432602&amp;version=1.0" display="https://cdebrowser.nci.nih.gov/cdebrowserClient/cdeBrowser.html - /search?publicId=5432602&amp;version=1.0" xr:uid="{AEBFBB79-AC09-432E-942E-18B8CA220E2B}"/>
    <hyperlink ref="J418" r:id="rId34" location="/search?publicId=5432538&amp;version=1.0" display="https://cdebrowser.nci.nih.gov/cdebrowserClient/cdeBrowser.html - /search?publicId=5432538&amp;version=1.0" xr:uid="{F188297A-DDAA-47A7-BE3E-ECDAA9EFE6DE}"/>
    <hyperlink ref="J422" r:id="rId35" location="/search?publicId=5432521&amp;version=1.0" display="https://cdebrowser.nci.nih.gov/cdebrowserClient/cdeBrowser.html - /search?publicId=5432521&amp;version=1.0" xr:uid="{ABB375A8-776E-4DF6-820E-49C9AF24EDD0}"/>
    <hyperlink ref="J428" r:id="rId36" location="/search?publicId=5432603&amp;version=1.0" display="https://cdebrowser.nci.nih.gov/cdebrowserClient/cdeBrowser.html - /search?publicId=5432603&amp;version=1.0" xr:uid="{DC6DAE15-C268-4DCE-8AA4-8FEFD35305A8}"/>
    <hyperlink ref="J431" r:id="rId37" location="/search?publicId=5432611&amp;version=1.0" display="https://cdebrowser.nci.nih.gov/cdebrowserClient/cdeBrowser.html - /search?publicId=5432611&amp;version=1.0" xr:uid="{9B7D066D-7222-4475-82A6-14A788466B26}"/>
    <hyperlink ref="J432" r:id="rId38" location="/search?publicId=5432612&amp;version=1.0" display="https://cdebrowser.nci.nih.gov/cdebrowserClient/cdeBrowser.html - /search?publicId=5432612&amp;version=1.0" xr:uid="{E91EFD7A-E17B-4AD7-A7BD-F888CAE71A5F}"/>
    <hyperlink ref="J436" r:id="rId39" location="/search?publicId=3288124&amp;version=1.0" display="https://cdebrowser.nci.nih.gov/cdebrowserClient/cdeBrowser.html - /search?publicId=3288124&amp;version=1.0" xr:uid="{57FB417B-8D77-463C-891E-680E12096323}"/>
    <hyperlink ref="J68" r:id="rId40" location="/search?publicId=6028530&amp;version=1.0" display="https://cdebrowser.nci.nih.gov/cdebrowserClient/cdeBrowser.html - /search?publicId=6028530&amp;version=1.0" xr:uid="{B38BA60E-C150-4EDE-82DE-C990F927D8C0}"/>
    <hyperlink ref="J78" r:id="rId41" location="/search?publicId=2192217&amp;version=2.0" display="https://cdebrowser.nci.nih.gov/cdebrowserClient/cdeBrowser.html - /search?publicId=2192217&amp;version=2.0" xr:uid="{1F8CE74D-958A-4023-B4AD-D9F8F501A913}"/>
    <hyperlink ref="J79" r:id="rId42" location="/search?publicId=2200604&amp;version=3.0" display="https://cdebrowser.nci.nih.gov/cdebrowserClient/cdeBrowser.html - /search?publicId=2200604&amp;version=3.0" xr:uid="{0C123053-8778-4247-BF6C-E00AEB733215}"/>
    <hyperlink ref="J71" r:id="rId43" location="/search?publicId=2554674&amp;version=3.0" display="https://cdebrowser.nci.nih.gov/cdebrowserClient/cdeBrowser.html - /search?publicId=2554674&amp;version=3.0" xr:uid="{331ADABD-D6B0-4130-93B5-FCA1EB187BFC}"/>
    <hyperlink ref="J73" r:id="rId44" location="/search?publicId=6154723&amp;version=1.0" display="https://cdebrowser.nci.nih.gov/cdebrowserClient/cdeBrowser.html - /search?publicId=6154723&amp;version=1.0" xr:uid="{A37BCCB1-43BB-427B-B92A-02545795F10A}"/>
    <hyperlink ref="J74" r:id="rId45" location="/search?publicId=6154724&amp;version=1.0" display="https://cdebrowser.nci.nih.gov/cdebrowserClient/cdeBrowser.html - /search?publicId=6154724&amp;version=1.0" xr:uid="{12EAD969-0162-4EC2-854C-DEDA3C6CC12E}"/>
    <hyperlink ref="J80" r:id="rId46" location="/search?publicId=2435424&amp;version=1.0" display="https://cdebrowser.nci.nih.gov/cdebrowserClient/cdeBrowser.html - /search?publicId=2435424&amp;version=1.0" xr:uid="{3B571A6C-3BF9-4C0C-9A0D-B61B4BE7F216}"/>
    <hyperlink ref="J81" r:id="rId47" location="/search?publicId=6010765&amp;version=1.0" display="https://cdebrowser.nci.nih.gov/cdebrowserClient/cdeBrowser.html - /search?publicId=6010765&amp;version=1.0" xr:uid="{416ADB75-1C7B-45D7-93DA-F6D9E82BCB4C}"/>
    <hyperlink ref="J82" r:id="rId48" location="/search?publicId=2192199&amp;version=1.0" display="https://cdebrowser.nci.nih.gov/cdebrowserClient/cdeBrowser.html - /search?publicId=2192199&amp;version=1.0" xr:uid="{17B545E1-9D91-4932-895B-AE169ACAC460}"/>
    <hyperlink ref="J84" r:id="rId49" location="/search?publicId=5&amp;version=5.0" display="https://cdebrowser.nci.nih.gov/cdebrowserClient/cdeBrowser.html - /search?publicId=5&amp;version=5.0" xr:uid="{25A7FEA5-0154-445D-B062-8E4665FFF330}"/>
    <hyperlink ref="J85" r:id="rId50" location="/search?publicId=2737369&amp;version=1.0" display="https://cdebrowser.nci.nih.gov/cdebrowserClient/cdeBrowser.html - /search?publicId=2737369&amp;version=1.0" xr:uid="{BBFC0304-69A5-47AD-93C6-C08AD4357EB8}"/>
    <hyperlink ref="J86" r:id="rId51" location="/search?publicId=2896954&amp;version=1.0" display="https://cdebrowser.nci.nih.gov/cdebrowserClient/cdeBrowser.html - /search?publicId=2896954&amp;version=1.0" xr:uid="{FE686E94-698A-4A64-A69F-140F575BA164}"/>
    <hyperlink ref="J87" r:id="rId52" location="/search?publicId=2897030&amp;version=1.0" display="https://cdebrowser.nci.nih.gov/cdebrowserClient/cdeBrowser.html - /search?publicId=2897030&amp;version=1.0" xr:uid="{C589D75D-5B27-483C-8B66-D08A35A0A6DB}"/>
    <hyperlink ref="J88" r:id="rId53" location="/search?publicId=3225640&amp;version=2.0" display="https://cdebrowser.nci.nih.gov/cdebrowserClient/cdeBrowser.html - /search?publicId=3225640&amp;version=2.0" xr:uid="{926BE25C-3A3D-4472-AB6D-D8E10884EA56}"/>
    <hyperlink ref="J89" r:id="rId54" location="/search?publicId=3440331&amp;version=2.0" display="https://cdebrowser.nci.nih.gov/cdebrowserClient/cdeBrowser.html - /search?publicId=3440331&amp;version=2.0" xr:uid="{66DF42CD-6C30-4760-8B56-0F9A88CF4AD0}"/>
    <hyperlink ref="J90" r:id="rId55" location="/search?publicId=3440330&amp;version=2.0" display="https://cdebrowser.nci.nih.gov/cdebrowserClient/cdeBrowser.html - /search?publicId=3440330&amp;version=2.0" xr:uid="{C07BE85D-BB4A-46CD-9AF9-A3D5CC44919C}"/>
    <hyperlink ref="J91" r:id="rId56" location="/search?publicId=3440332&amp;version=2.0" display="https://cdebrowser.nci.nih.gov/cdebrowserClient/cdeBrowser.html - /search?publicId=3440332&amp;version=2.0" xr:uid="{ECEEF907-696E-475D-8BC3-E4F46E0558D1}"/>
    <hyperlink ref="J92" r:id="rId57" location="/search?publicId=3440328&amp;version=2.0" display="https://cdebrowser.nci.nih.gov/cdebrowserClient/cdeBrowser.html - /search?publicId=3440328&amp;version=2.0" xr:uid="{E7730427-F77E-42E7-A394-4E1AA9C2BDE6}"/>
    <hyperlink ref="J93" r:id="rId58" location="/search?publicId=3045439&amp;version=2.0" display="https://cdebrowser.nci.nih.gov/cdebrowserClient/cdeBrowser.html - /search?publicId=3045439&amp;version=2.0" xr:uid="{FD0DB23F-6B9A-4134-B804-B14F44B656CD}"/>
    <hyperlink ref="J94" r:id="rId59" location="/search?publicId=3203106&amp;version=2.0" display="https://cdebrowser.nci.nih.gov/cdebrowserClient/cdeBrowser.html - /search?publicId=3203106&amp;version=2.0" xr:uid="{460C0341-27EB-46A9-8170-21D6BB8604F3}"/>
    <hyperlink ref="J95" r:id="rId60" location="/search?publicId=3203222&amp;version=2.0" display="https://cdebrowser.nci.nih.gov/cdebrowserClient/cdeBrowser.html - /search?publicId=3203222&amp;version=2.0" xr:uid="{3F3CCBCF-BA1D-411D-8B97-9DB0CCEFFBD4}"/>
    <hyperlink ref="J96" r:id="rId61" location="/search?publicId=3045435&amp;version=2.0" display="https://cdebrowser.nci.nih.gov/cdebrowserClient/cdeBrowser.html - /search?publicId=3045435&amp;version=2.0" xr:uid="{7AE483F7-829D-499D-B8B7-82BEC9C86A1B}"/>
    <hyperlink ref="J97" r:id="rId62" location="/search?publicId=2722309&amp;version=2.0" display="https://cdebrowser.nci.nih.gov/cdebrowserClient/cdeBrowser.html - /search?publicId=2722309&amp;version=2.0" xr:uid="{AAF81981-24FC-4C54-9A7D-14EAAC2BEA88}"/>
    <hyperlink ref="J122" r:id="rId63" location="/search?publicId=3008273&amp;version=2.0" display="https://cdebrowser.nci.nih.gov/cdebrowserClient/cdeBrowser.html - /search?publicId=3008273&amp;version=2.0" xr:uid="{4C3D4A65-1D02-4C30-879A-FC5CF902DA14}"/>
    <hyperlink ref="J123" r:id="rId64" location="/search?publicId=3008273&amp;version=2.0" display="https://cdebrowser.nci.nih.gov/cdebrowserClient/cdeBrowser.html - /search?publicId=3008273&amp;version=2.0" xr:uid="{87303717-8AC4-4324-B051-833A0EA7DF81}"/>
    <hyperlink ref="J125" r:id="rId65" location="/search?publicId=6154731&amp;version=2.0" display="https://cdebrowser.nci.nih.gov/cdebrowserClient/cdeBrowser.html - /search?publicId=6154731&amp;version=2.0" xr:uid="{D944831E-01C2-41E3-A668-BBC1DADF76D0}"/>
    <hyperlink ref="J156" r:id="rId66" location="/search?publicId=5424231&amp;version=2.0" display="https://cdebrowser.nci.nih.gov/cdebrowserClient/cdeBrowser.html - /search?publicId=5424231&amp;version=2.0" xr:uid="{36A62A4F-3F97-45CE-A5ED-A4E8CB113DDB}"/>
    <hyperlink ref="J171" r:id="rId67" location="/search?publicId=3226275&amp;version=2.0" display="https://cdebrowser.nci.nih.gov/cdebrowserClient/cdeBrowser.html - /search?publicId=3226275&amp;version=2.0" xr:uid="{DC1CE326-34B7-4695-AD67-990F888BBAE2}"/>
    <hyperlink ref="J193" r:id="rId68" location="/search?publicId=6161034&amp;version=2.0" display="https://cdebrowser.nci.nih.gov/cdebrowserClient/cdeBrowser.html - /search?publicId=6161034&amp;version=2.0" xr:uid="{C7AFDF9E-625F-44BA-9A10-4074D68B9BA2}"/>
    <hyperlink ref="J190" r:id="rId69" location="/search?publicId=3121376&amp;version=2.0" display="https://cdebrowser.nci.nih.gov/cdebrowserClient/cdeBrowser.html - /search?publicId=3121376&amp;version=2.0" xr:uid="{6D77A5FA-14B5-4552-BB24-FC39DEC6F98D}"/>
    <hyperlink ref="J196" r:id="rId70" location="/search?publicId=6161035&amp;version=2.0" display="https://cdebrowser.nci.nih.gov/cdebrowserClient/cdeBrowser.html - /search?publicId=6161035&amp;version=2.0" xr:uid="{98572731-536A-431F-8D43-839A4C81C604}"/>
    <hyperlink ref="J200" r:id="rId71" location="/search?publicId=2785839&amp;version=2.0" display="https://cdebrowser.nci.nih.gov/cdebrowserClient/cdeBrowser.html - /search?publicId=2785839&amp;version=2.0" xr:uid="{76F1A404-B1D5-4A72-8974-E16A55891EDD}"/>
    <hyperlink ref="J203" r:id="rId72" display="https://ncit.nci.nih.gov/ncitbrowser/pages/concept_details.jsf?dictionary=NCI%20Thesaurus&amp;code=C16899" xr:uid="{7789AF21-A6BD-4B58-8759-0F38851CA730}"/>
    <hyperlink ref="J99" r:id="rId73" location="/search?publicId=4925534&amp;version=2.0" display="https://cdebrowser.nci.nih.gov/cdebrowserClient/cdeBrowser.html - /search?publicId=4925534&amp;version=2.0" xr:uid="{CAB8075E-9C44-4AB2-9CDF-2E0B1EE8D419}"/>
    <hyperlink ref="J98" r:id="rId74" location="/search?publicId=6059599&amp;version=2.0" display="https://cdebrowser.nci.nih.gov/cdebrowserClient/cdeBrowser.html - /search?publicId=6059599&amp;version=2.0" xr:uid="{E60C1ADB-BCF7-4BE2-90C5-CA5E846606DF}"/>
    <hyperlink ref="J100" r:id="rId75" location="/search?publicId=2902402&amp;version=2.0" display="https://cdebrowser.nci.nih.gov/cdebrowserClient/cdeBrowser.html - /search?publicId=2902402&amp;version=2.0" xr:uid="{D3252F92-9325-4E99-A3B0-052AE4E5D44C}"/>
    <hyperlink ref="J101" r:id="rId76" location="/search?publicId=5615604&amp;version=2.0" display="https://cdebrowser.nci.nih.gov/cdebrowserClient/cdeBrowser.html - /search?publicId=5615604&amp;version=2.0" xr:uid="{39D216FB-5B95-425D-961A-4E72E9A052EE}"/>
    <hyperlink ref="J102" r:id="rId77" location="/search?publicId=3364582&amp;version=2.0" display="https://cdebrowser.nci.nih.gov/cdebrowserClient/cdeBrowser.html - /search?publicId=3364582&amp;version=2.0" xr:uid="{F43374D8-F080-44D8-A47F-695451FF0AFE}"/>
    <hyperlink ref="J103" r:id="rId78" location="/search?publicId=5615605&amp;version=2.0" display="https://cdebrowser.nci.nih.gov/cdebrowserClient/cdeBrowser.html - /search?publicId=5615605&amp;version=2.0" xr:uid="{54624FF2-1610-4319-8BEB-155300E16BEB}"/>
    <hyperlink ref="J104" r:id="rId79" location="/search?publicId=2003324&amp;version=2.0" display="https://cdebrowser.nci.nih.gov/cdebrowserClient/cdeBrowser.html - /search?publicId=2003324&amp;version=2.0" xr:uid="{389590EB-126B-4D02-944D-A0E2A70A5F98}"/>
    <hyperlink ref="J106" r:id="rId80" location="/search?publicId=37704216&amp;version=2.0" display="https://cdebrowser.nci.nih.gov/cdebrowserClient/cdeBrowser.html - /search?publicId=37704216&amp;version=2.0" xr:uid="{72226169-0945-4970-BE2D-04C90E4C1620}"/>
    <hyperlink ref="J109" r:id="rId81" location="/search?publicId=2931791&amp;version=2.0" display="https://cdebrowser.nci.nih.gov/cdebrowserClient/cdeBrowser.html - /search?publicId=2931791&amp;version=2.0" xr:uid="{DC6BB1DA-2BB5-437F-8087-1C6ED1F8DB6A}"/>
    <hyperlink ref="J110" r:id="rId82" location="/search?publicId=6161030&amp;version=2.0" display="https://cdebrowser.nci.nih.gov/cdebrowserClient/cdeBrowser.html - /search?publicId=6161030&amp;version=2.0" xr:uid="{CD53D575-5884-453F-B63B-EA1C3B2B6F6A}"/>
    <hyperlink ref="J111" r:id="rId83" location="/search?publicId=3288124&amp;version=2.0" display="https://cdebrowser.nci.nih.gov/cdebrowserClient/cdeBrowser.html - /search?publicId=3288124&amp;version=2.0" xr:uid="{1F5A4FB0-44FD-4D20-9FCC-E8175868612C}"/>
    <hyperlink ref="J112" r:id="rId84" location="/search?publicId=6013618&amp;version=2.0" display="https://cdebrowser.nci.nih.gov/cdebrowserClient/cdeBrowser.html - /search?publicId=6013618&amp;version=2.0" xr:uid="{A0651AE7-4755-4E62-9625-D6DA8ED9DD7C}"/>
    <hyperlink ref="J113" r:id="rId85" location="/search?publicId=4616452&amp;version=2.0" display="https://cdebrowser.nci.nih.gov/cdebrowserClient/cdeBrowser.html - /search?publicId=4616452&amp;version=2.0" xr:uid="{6E9B3E55-9CC0-454F-B58F-1E88B9E7E009}"/>
    <hyperlink ref="J114" r:id="rId86" location="/search?publicId=6013641&amp;version=2.0" display="https://cdebrowser.nci.nih.gov/cdebrowserClient/cdeBrowser.html - /search?publicId=6013641&amp;version=2.0" xr:uid="{B744BDB1-A927-4F2C-80DF-1C56424AB86E}"/>
    <hyperlink ref="J115" r:id="rId87" location="/search?publicId=6133604&amp;version=2.0" display="https://cdebrowser.nci.nih.gov/cdebrowserClient/cdeBrowser.html - /search?publicId=6133604&amp;version=2.0" xr:uid="{73ACCED7-AAA3-4090-A1F3-3BA936AB1F17}"/>
    <hyperlink ref="J117" r:id="rId88" location="/search?publicId=6154732&amp;version=2.0" display="https://cdebrowser.nci.nih.gov/cdebrowserClient/cdeBrowser.html - /search?publicId=6154732&amp;version=2.0" xr:uid="{E0256E33-3707-439D-BDD2-C2DCBAB7FB72}"/>
    <hyperlink ref="J131" r:id="rId89" location="/search?publicId=6003957&amp;version=2.0" display="https://cdebrowser.nci.nih.gov/cdebrowserClient/cdeBrowser.html - /search?publicId=6003957&amp;version=2.0" xr:uid="{BCFC1DAE-CFD7-4706-9C45-F11E0CEEBEA6}"/>
    <hyperlink ref="J130" r:id="rId90" location="/search?publicId=6060045&amp;version=2.0" display="https://cdebrowser.nci.nih.gov/cdebrowserClient/cdeBrowser.html - /search?publicId=6060045&amp;version=2.0" xr:uid="{8862B0B1-EB35-45A4-9EB4-E011FAD2F24C}"/>
    <hyperlink ref="J129" r:id="rId91" location="/search?publicId=6003958&amp;version=2.0" display="https://cdebrowser.nci.nih.gov/cdebrowserClient/cdeBrowser.html - /search?publicId=6003958&amp;version=2.0" xr:uid="{E6BD1477-82FB-46F0-9E8D-8245343AD079}"/>
    <hyperlink ref="J128" r:id="rId92" location="/search?publicId=6003955&amp;version=2.0" display="https://cdebrowser.nci.nih.gov/cdebrowserClient/cdeBrowser.html - /search?publicId=6003955&amp;version=2.0" xr:uid="{7D7B768B-998C-44E0-A8D7-38F4584CDC08}"/>
    <hyperlink ref="J133" r:id="rId93" location="/search?publicId=3440917&amp;version=2.0" display="https://cdebrowser.nci.nih.gov/cdebrowserClient/cdeBrowser.html - /search?publicId=3440917&amp;version=2.0" xr:uid="{49C4D342-C043-4BE2-8DAA-F67F80B779FC}"/>
    <hyperlink ref="J134" r:id="rId94" location="/search?publicId=3440218&amp;version=2.0" display="https://cdebrowser.nci.nih.gov/cdebrowserClient/cdeBrowser.html - /search?publicId=3440218&amp;version=2.0" xr:uid="{0C7EB37D-CD36-4C83-8C5A-3BAA1768A1ED}"/>
    <hyperlink ref="J136" r:id="rId95" location="/search?publicId=6133605&amp;version=2.0" display="https://cdebrowser.nci.nih.gov/cdebrowserClient/cdeBrowser.html - /search?publicId=6133605&amp;version=2.0" xr:uid="{05A97A1D-05A3-4CBB-8E17-3E62904389D5}"/>
    <hyperlink ref="J135" r:id="rId96" location="/search?publicId=3225684&amp;version=2.0" display="https://cdebrowser.nci.nih.gov/cdebrowserClient/cdeBrowser.html - /search?publicId=3225684&amp;version=2.0" xr:uid="{73F98675-2140-40D2-BA37-A3DE530E1175}"/>
    <hyperlink ref="J137" r:id="rId97" location="/search?publicId=6059632&amp;version=2.0" display="https://cdebrowser.nci.nih.gov/cdebrowserClient/cdeBrowser.html - /search?publicId=6059632&amp;version=2.0" xr:uid="{AC13201F-4F0E-443C-8039-CA4D203182B2}"/>
    <hyperlink ref="J139" r:id="rId98" location="/search?publicId=3440219&amp;version=2.0" display="https://cdebrowser.nci.nih.gov/cdebrowserClient/cdeBrowser.html - /search?publicId=3440219&amp;version=2.0" xr:uid="{6BB877BF-DA54-4F1D-AE78-8CE30B998FE7}"/>
    <hyperlink ref="J140" r:id="rId99" location="/search?publicId=6133606&amp;version=2.0" display="https://cdebrowser.nci.nih.gov/cdebrowserClient/cdeBrowser.html - /search?publicId=6133606&amp;version=2.0" xr:uid="{5B4E4310-00BD-4435-B3BB-7843E59DE451}"/>
    <hyperlink ref="J144" r:id="rId100" location="/search?publicId=3226287&amp;version=2.0" display="https://cdebrowser.nci.nih.gov/cdebrowserClient/cdeBrowser.html - /search?publicId=3226287&amp;version=2.0" xr:uid="{F4804283-7B42-4598-8277-32C0B4C43413}"/>
    <hyperlink ref="J146" r:id="rId101" location="/search?publicId=6133602&amp;version=2.0" display="https://cdebrowser.nci.nih.gov/cdebrowserClient/cdeBrowser.html - /search?publicId=6133602&amp;version=2.0" xr:uid="{03E614D2-7301-4696-8928-BC70D6F6C7D7}"/>
    <hyperlink ref="J147" r:id="rId102" location="/search?publicId=4616372&amp;version=2.0" display="https://cdebrowser.nci.nih.gov/cdebrowserClient/cdeBrowser.html - /search?publicId=4616372&amp;version=2.0" xr:uid="{12B67654-DD46-4FA8-ACA7-4CEFD7672957}"/>
    <hyperlink ref="J148" r:id="rId103" location="/search?publicId=5777238&amp;version=2.0" display="https://cdebrowser.nci.nih.gov/cdebrowserClient/cdeBrowser.html - /search?publicId=5777238&amp;version=2.0" xr:uid="{C2FB1183-5AE1-4B2A-810A-6FF2AB09C484}"/>
    <hyperlink ref="J149" r:id="rId104" location="/search?publicId=6133603&amp;version=2.0" display="https://cdebrowser.nci.nih.gov/cdebrowserClient/cdeBrowser.html - /search?publicId=6133603&amp;version=2.0" xr:uid="{08B2201F-400E-4EBB-8A2A-4EB272F0FB6D}"/>
    <hyperlink ref="J151" r:id="rId105" location="/search?publicId=6141658&amp;version=2.0" display="https://cdebrowser.nci.nih.gov/cdebrowserClient/cdeBrowser.html - /search?publicId=6141658&amp;version=2.0" xr:uid="{87E2AF2C-7393-4A29-A598-1A8669A54033}"/>
    <hyperlink ref="J152" r:id="rId106" location="/search?publicId=5162089&amp;version=2.0" display="https://cdebrowser.nci.nih.gov/cdebrowserClient/cdeBrowser.html - /search?publicId=5162089&amp;version=2.0" xr:uid="{FBEA1644-8B95-4A61-9082-9F8519E4FB5A}"/>
    <hyperlink ref="J153" r:id="rId107" location="/search?publicId=3182621&amp;version=2.0" display="https://cdebrowser.nci.nih.gov/cdebrowserClient/cdeBrowser.html - /search?publicId=3182621&amp;version=2.0" xr:uid="{DEBB36F1-38B5-4639-8E30-4876AF967C96}"/>
    <hyperlink ref="J154" r:id="rId108" location="/search?publicId=2465385&amp;version=2.0" display="https://cdebrowser.nci.nih.gov/cdebrowserClient/cdeBrowser.html - /search?publicId=2465385&amp;version=2.0" xr:uid="{3FE89CBD-39D2-4B42-B0B0-2131BBBD29F3}"/>
    <hyperlink ref="J157" r:id="rId109" location="/search?publicId=827&amp;version=2.0" display="https://cdebrowser.nci.nih.gov/cdebrowserClient/cdeBrowser.html - /search?publicId=827&amp;version=2.0" xr:uid="{554AACA5-8692-47A9-A5DD-421A4B2AFBC6}"/>
    <hyperlink ref="J160" r:id="rId110" location="/search?publicId=89&amp;version=2.0" display="https://cdebrowser.nci.nih.gov/cdebrowserClient/cdeBrowser.html - /search?publicId=89&amp;version=2.0" xr:uid="{51A2C363-98F9-459B-A2F8-EDAA44ADD7E1}"/>
    <hyperlink ref="J161" r:id="rId111" location="/search?publicId=3&amp;version=2.0" display="https://cdebrowser.nci.nih.gov/cdebrowserClient/cdeBrowser.html - /search?publicId=3&amp;version=2.0" xr:uid="{41E8DF0D-BE9D-49BA-8480-255AD742CDB8}"/>
    <hyperlink ref="J162" r:id="rId112" location="/search?publicId=64171&amp;version=2.0" display="https://cdebrowser.nci.nih.gov/cdebrowserClient/cdeBrowser.html - /search?publicId=64171&amp;version=2.0" xr:uid="{9FBAC036-3C35-421B-BD21-350C2C9CC789}"/>
    <hyperlink ref="J164" r:id="rId113" location="/search?publicId=6002209&amp;version=2.0" display="https://cdebrowser.nci.nih.gov/cdebrowserClient/cdeBrowser.html - /search?publicId=6002209&amp;version=2.0" xr:uid="{A69453B5-F793-440B-8AA2-4BEA3E815949}"/>
    <hyperlink ref="J165" r:id="rId114" location="/search?publicId=6133614&amp;version=2.0" display="https://cdebrowser.nci.nih.gov/cdebrowserClient/cdeBrowser.html - /search?publicId=6133614&amp;version=2.0" xr:uid="{8588DE21-CD4D-4499-A454-4AA82DC27C9B}"/>
    <hyperlink ref="J166" r:id="rId115" location="/search?publicId=3029815&amp;version=2.0" display="https://cdebrowser.nci.nih.gov/cdebrowserClient/cdeBrowser.html - /search?publicId=3029815&amp;version=2.0" xr:uid="{F29A1D0A-C0CD-4652-B115-403B6C3444DB}"/>
    <hyperlink ref="J167" r:id="rId116" location="/search?publicId=6161031&amp;version=2.0" display="https://cdebrowser.nci.nih.gov/cdebrowserClient/cdeBrowser.html - /search?publicId=6161031&amp;version=2.0" xr:uid="{77187554-E976-4227-8C41-A29D1CE65800}"/>
    <hyperlink ref="J180" r:id="rId117" location="/search?publicId=64181&amp;version=2.0" display="https://cdebrowser.nci.nih.gov/cdebrowserClient/cdeBrowser.html - /search?publicId=64181&amp;version=2.0" xr:uid="{DA7E7122-371D-4C18-B885-FCD9EAFF5816}"/>
    <hyperlink ref="J169" r:id="rId118" location="/search?publicId=4616412&amp;version=2.0" display="https://cdebrowser.nci.nih.gov/cdebrowserClient/cdeBrowser.html - /search?publicId=4616412&amp;version=2.0" xr:uid="{561A92D9-073A-48DC-8A9C-29AAD9D428FC}"/>
    <hyperlink ref="J168" r:id="rId119" location="/search?publicId=6068784&amp;version=2.0" display="https://cdebrowser.nci.nih.gov/cdebrowserClient/cdeBrowser.html - /search?publicId=6068784&amp;version=2.0" xr:uid="{66384E0A-ED8B-4FCA-BEFD-33C9E86B2521}"/>
    <hyperlink ref="J181" r:id="rId120" location="/search?publicId=5983082&amp;version=2.0" display="https://cdebrowser.nci.nih.gov/cdebrowserClient/cdeBrowser.html - /search?publicId=5983082&amp;version=2.0" xr:uid="{DE74D621-1B75-4A51-9795-9F74A1F5937C}"/>
    <hyperlink ref="J182" r:id="rId121" location="/search?publicId=6050944&amp;version=2.0" display="https://cdebrowser.nci.nih.gov/cdebrowserClient/cdeBrowser.html - /search?publicId=6050944&amp;version=2.0" xr:uid="{693AF82C-308D-4329-BB71-F5D298B64CB2}"/>
    <hyperlink ref="J186" r:id="rId122" location="/search?publicId=3382736&amp;version=2.0" display="https://cdebrowser.nci.nih.gov/cdebrowserClient/cdeBrowser.html - /search?publicId=3382736&amp;version=2.0" xr:uid="{A52FF610-BA10-4D20-A627-4256B819C393}"/>
    <hyperlink ref="J187" r:id="rId123" location="/search?publicId=4231463&amp;version=2.0" display="https://cdebrowser.nci.nih.gov/cdebrowserClient/cdeBrowser.html - /search?publicId=4231463&amp;version=2.0" xr:uid="{2B516BC0-2BAD-4DA0-BE06-3DD773BD52EE}"/>
    <hyperlink ref="J191" r:id="rId124" location="/search?publicId=2608702&amp;version=2.0" display="https://cdebrowser.nci.nih.gov/cdebrowserClient/cdeBrowser.html - /search?publicId=2608702&amp;version=2.0" xr:uid="{042CD9FB-6DC3-47F5-9702-7B3171CE8953}"/>
    <hyperlink ref="J194" r:id="rId125" location="/search?publicId=3133891&amp;version=2.0" display="https://cdebrowser.nci.nih.gov/cdebrowserClient/cdeBrowser.html - /search?publicId=3133891&amp;version=2.0" xr:uid="{0BA67832-12A1-402F-BC74-5CE9937BCC58}"/>
    <hyperlink ref="J195" r:id="rId126" location="/search?publicId=6142390&amp;version=2.0" display="https://cdebrowser.nci.nih.gov/cdebrowserClient/cdeBrowser.html - /search?publicId=6142390&amp;version=2.0" xr:uid="{E0BE4CF1-A8C3-42B6-8AD3-17172B494F41}"/>
    <hyperlink ref="J198" r:id="rId127" location="/search?publicId=4925494&amp;version=2.0" display="https://cdebrowser.nci.nih.gov/cdebrowserClient/cdeBrowser.html - /search?publicId=4925494&amp;version=2.0" xr:uid="{87D58448-BBB3-429F-9197-F496F1F387EF}"/>
    <hyperlink ref="J199" r:id="rId128" location="/search?publicId=3174022&amp;version=2.0" display="https://https/cdebrowser.nci.nih.gov/cdebrowserClient/cdeBrowser.html - /search?publicId=3174022&amp;version=2.0" xr:uid="{EC838151-EC05-43D3-A850-031FD3BD5141}"/>
    <hyperlink ref="J201" r:id="rId129" location="/search?publicId=64215&amp;version=2.0" display="https://cdebrowser.nci.nih.gov/cdebrowserClient/cdeBrowser.html - /search?publicId=64215&amp;version=2.0" xr:uid="{A1BB240E-72E1-44F2-8BE5-D11143DABB61}"/>
    <hyperlink ref="J202" r:id="rId130" location="/search?publicId=6471217&amp;version=2.0" display="https://cdebrowser.nci.nih.gov/cdebrowserClient/cdeBrowser.html - /search?publicId=6471217&amp;version=2.0" xr:uid="{B8BB272A-446E-40B8-91EA-5224A2BDCBFD}"/>
    <hyperlink ref="J204" r:id="rId131" location="/search?publicId=64358&amp;version=2.0" display="https://cdebrowser.nci.nih.gov/cdebrowserClient/cdeBrowser.html - /search?publicId=64358&amp;version=2.0" xr:uid="{43294D0E-25EF-4F7E-8CFD-29A9EFA727B5}"/>
    <hyperlink ref="J205" r:id="rId132" location="/search?publicId=3168001&amp;version=2.0" display="https://cdebrowser.nci.nih.gov/cdebrowserClient/cdeBrowser.html - /search?publicId=3168001&amp;version=2.0" xr:uid="{9495C5BB-73DB-4753-8C68-0A2F181717AC}"/>
    <hyperlink ref="J208" r:id="rId133" location="/search?publicId=4358735&amp;version=2.0" display="https://cdebrowser.nci.nih.gov/cdebrowserClient/cdeBrowser.html - /search?publicId=4358735&amp;version=2.0" xr:uid="{86AAF001-09E2-4FEE-A577-B45BA32690DD}"/>
    <hyperlink ref="J120" r:id="rId134" location="/search?publicId=6154733&amp;version=2.0" display="https://cdebrowser.nci.nih.gov/cdebrowserClient/cdeBrowser.html - /search?publicId=6154733&amp;version=2.0" xr:uid="{88903A82-7A4F-4262-9003-C8A97219EC1C}"/>
    <hyperlink ref="J209" r:id="rId135" location="/search?publicId=2896960&amp;version=2.0" display="https://cdebrowser.nci.nih.gov/cdebrowserClient/cdeBrowser.html - /search?publicId=2896960&amp;version=2.0" xr:uid="{2B7C70B1-C17B-40D7-B660-0137EFD034C4}"/>
    <hyperlink ref="J158" r:id="rId136" location="/search?publicId=2798766&amp;version=2.0" display="https://cdebrowser.nci.nih.gov/cdebrowserClient/cdeBrowser.html - /search?publicId=2798766&amp;version=2.0" xr:uid="{2036FDEB-D312-4F80-8DD9-7E416DD01ED0}"/>
    <hyperlink ref="J159" r:id="rId137" location="/search?publicId=89&amp;version=2.0" display="https://cdebrowser.nci.nih.gov/cdebrowserClient/cdeBrowser.html - /search?publicId=89&amp;version=2.0" xr:uid="{F4C40308-CEF4-4C3C-B256-E58D92265B35}"/>
    <hyperlink ref="J105" r:id="rId138" location="/search?publicId=64809&amp;version=3.0" display="https://cdebrowser.nci.nih.gov/cdebrowserClient/cdeBrowser.html - /search?publicId=64809&amp;version=3.0" xr:uid="{540DED82-CBC3-423C-B092-4AEA412E1E3B}"/>
    <hyperlink ref="J138" r:id="rId139" location="/search?publicId=5918370&amp;version=1.0" display="https://cdebrowser.nci.nih.gov/cdebrowserClient/cdeBrowser.html - /search?publicId=5918370&amp;version=1.0" xr:uid="{773B8126-E707-452B-ACF1-A494022FCA13}"/>
    <hyperlink ref="J150" r:id="rId140" location="/search?publicId=2500234&amp;version=1.0" display="https://cdebrowser.nci.nih.gov/cdebrowserClient/cdeBrowser.html - /search?publicId=2500234&amp;version=1.0" xr:uid="{E6E6016E-C576-4655-97D5-8C1638D27480}"/>
    <hyperlink ref="J155" r:id="rId141" location="/search?publicId=6690680&amp;version=1.0" display="https://cdebrowser.nci.nih.gov/cdebrowserClient/cdeBrowser.html - /search?publicId=6690680&amp;version=1.0" xr:uid="{09C04412-468E-455C-AB17-542CC833F355}"/>
    <hyperlink ref="J163" r:id="rId142" location="/search?publicId=3952848&amp;version=1.0" display="https://cdebrowser.nci.nih.gov/cdebrowserClient/cdeBrowser.html - /search?publicId=3952848&amp;version=1.0" xr:uid="{1CDFF319-5649-42DD-98FF-FF8C9548BCA0}"/>
    <hyperlink ref="J175" r:id="rId143" location="/search?publicId=3107051&amp;version=1.0" display="https://cdebrowser.nci.nih.gov/cdebrowserClient/cdeBrowser.html - /search?publicId=3107051&amp;version=1.0" xr:uid="{9572B616-D164-4677-BB6A-01C6BDE8865B}"/>
    <hyperlink ref="J176" r:id="rId144" location="/search?publicId=6690671&amp;version=1.0" display="https://cdebrowser.nci.nih.gov/cdebrowserClient/cdeBrowser.html - /search?publicId=6690671&amp;version=1.0" xr:uid="{4F5D465F-F2E7-4358-BE89-C1D78689F5F2}"/>
    <hyperlink ref="J177" r:id="rId145" location="/search?publicId=6690674&amp;version=1.0" display="https://cdebrowser.nci.nih.gov/cdebrowserClient/cdeBrowser.html - /search?publicId=6690674&amp;version=1.0" xr:uid="{994E0D82-857F-41DF-A11E-6499C05E543C}"/>
    <hyperlink ref="J207" r:id="rId146" location="/search?publicId=3648744&amp;version=1.0" display="https://cdebrowser.nci.nih.gov/cdebrowserClient/cdeBrowser.html - /search?publicId=3648744&amp;version=1.0" xr:uid="{8B9BAB15-EE5A-4499-B7A3-DF4871FB2EAE}"/>
    <hyperlink ref="J192" r:id="rId147" location="/search?publicId=5936802&amp;version=1.0" display="https://cdebrowser.nci.nih.gov/cdebrowserClient/cdeBrowser.html - /search?publicId=5936802&amp;version=1.0" xr:uid="{A3DD9D45-D720-4228-BB62-6331AB00534A}"/>
    <hyperlink ref="J185" r:id="rId148" location="/search?publicId=5936800&amp;version=1.0" display="https://cdebrowser.nci.nih.gov/cdebrowserClient/cdeBrowser.html - /search?publicId=5936800&amp;version=1.0" xr:uid="{44FFF11B-D4FB-4D8C-95CD-732A64B7322A}"/>
    <hyperlink ref="J183" r:id="rId149" location="/search?publicId=6690681&amp;version=1.0" display="https://cdebrowser.nci.nih.gov/cdebrowserClient/cdeBrowser.html - /search?publicId=6690681&amp;version=1.0" xr:uid="{C703D00B-C3B2-4548-933B-EE30A7D9BB24}"/>
    <hyperlink ref="J243" r:id="rId150" location="/search?publicId=2690165&amp;version=2.0" display="https://cdebrowser.nci.nih.gov/cdebrowserClient/cdeBrowser.html - /search?publicId=2690165&amp;version=2.0" xr:uid="{F9DB4B55-C89F-4E96-91B1-ABA1D8A5CAC1}"/>
    <hyperlink ref="J241" r:id="rId151" location="/search?publicId=6161021&amp;version=1.0" display="https://cdebrowser.nci.nih.gov/cdebrowserClient/cdeBrowser.html - /search?publicId=6161021&amp;version=1.0" xr:uid="{BF8FCDDF-D748-45BD-9B46-245D8357693A}"/>
    <hyperlink ref="J242" r:id="rId152" location="/search?publicId=6161022&amp;version=1.0" display="https://cdebrowser.nci.nih.gov/cdebrowserClient/cdeBrowser.html - /search?publicId=6161022&amp;version=1.0" xr:uid="{EDC92648-E0B4-401A-99F1-8B1C60053D51}"/>
    <hyperlink ref="J240" r:id="rId153" location="/search?publicId=5300571&amp;version=1.0" display="https://cdebrowser.nci.nih.gov/cdebrowserClient/cdeBrowser.html - /search?publicId=5300571&amp;version=1.0" xr:uid="{253023F5-AA00-43BB-A757-C2B88661E946}"/>
    <hyperlink ref="J244" r:id="rId154" location="/search?publicId=6161023&amp;version=1.0" display="https://cdebrowser.nci.nih.gov/cdebrowserClient/cdeBrowser.html - /search?publicId=6161023&amp;version=1.0" xr:uid="{A313E4D5-3D33-4AFD-BFDF-A92AB4B4BD71}"/>
    <hyperlink ref="J262" r:id="rId155" location="/search?publicId=3125302&amp;version=1.1" display="https://cdebrowser.nci.nih.gov/cdebrowserClient/cdeBrowser.html - /search?publicId=3125302&amp;version=1.1" xr:uid="{998A20CA-5C87-428A-BB24-58A6A8DA831F}"/>
    <hyperlink ref="J263" r:id="rId156" location="/search?publicId=3440216&amp;version=1.0" display="https://cdebrowser.nci.nih.gov/cdebrowserClient/cdeBrowser.html - /search?publicId=3440216&amp;version=1.0" xr:uid="{E8A9EF01-89EF-41BE-8418-47CC966F3C7B}"/>
    <hyperlink ref="J264" r:id="rId157" location="/search?publicId=2006410&amp;version=3.0" display="https://cdebrowser.nci.nih.gov/cdebrowserClient/cdeBrowser.html - /search?publicId=2006410&amp;version=3.0" xr:uid="{E1EC227E-D8DD-4EB4-8654-04B36D14587F}"/>
    <hyperlink ref="J266" r:id="rId158" location="/search?publicId=6161025&amp;version=1.0" display="https://cdebrowser.nci.nih.gov/cdebrowserClient/cdeBrowser.html - /search?publicId=6161025&amp;version=1.0" xr:uid="{9510A62A-A8A8-4580-BEEF-F533DEA08D5E}"/>
    <hyperlink ref="J267" r:id="rId159" location="/search?publicId=2970715&amp;version=1.0" display="https://cdebrowser.nci.nih.gov/cdebrowserClient/cdeBrowser.html - /search?publicId=2970715&amp;version=1.0" xr:uid="{22D79BC5-34F4-464C-BEBE-D09C9E79DF67}"/>
    <hyperlink ref="J268" r:id="rId160" location="/search?publicId=6142386&amp;version=1.0" display="https://cdebrowser.nci.nih.gov/cdebrowserClient/cdeBrowser.html - /search?publicId=6142386&amp;version=1.0" xr:uid="{44068FC5-EC0B-49AD-A2A3-C3DC34E96480}"/>
    <hyperlink ref="J271" r:id="rId161" location="/search?publicId=6154727&amp;version=1.0" display="https://cdebrowser.nci.nih.gov/cdebrowserClient/cdeBrowser.html - /search?publicId=6154727&amp;version=1.0" xr:uid="{48133E42-11B2-4239-8E64-FF04FE6580C1}"/>
    <hyperlink ref="J270" r:id="rId162" location="/search?publicId=6154729&amp;version=1.0" display="https://cdebrowser.nci.nih.gov/cdebrowserClient/cdeBrowser.html - /search?publicId=6154729&amp;version=1.0" xr:uid="{5C05393C-C431-4F30-844D-3B33A3DB921F}"/>
    <hyperlink ref="J269" r:id="rId163" location="/search?publicId=6154728&amp;version=1.0" display="https://cdebrowser.nci.nih.gov/cdebrowserClient/cdeBrowser.html - /search?publicId=6154728&amp;version=1.0" xr:uid="{8183DAD4-3EA6-4021-9AE2-A904387E2004}"/>
    <hyperlink ref="J273" r:id="rId164" location="/search?publicId=6154731&amp;version=1.0" display="https://cdebrowser.nci.nih.gov/cdebrowserClient/cdeBrowser.html - /search?publicId=6154731&amp;version=1.0" xr:uid="{4DA7E8CE-70D7-464F-88D9-414953A5B65C}"/>
    <hyperlink ref="J274" r:id="rId165" location="/search?publicId=3587247&amp;version=1.0" display="https://cdebrowser.nci.nih.gov/cdebrowserClient/cdeBrowser.html - /search?publicId=3587247&amp;version=1.0" xr:uid="{30838328-5AD3-4CE0-A1CA-B2DDAEB245A2}"/>
    <hyperlink ref="J276" r:id="rId166" location="/search?publicId=5750671&amp;version=1.0" display="https://cdebrowser.nci.nih.gov/cdebrowserClient/cdeBrowser.html - /search?publicId=5750671&amp;version=1.0" xr:uid="{1F3B1C09-AD14-45B9-B6CB-D8725BF6BA3F}"/>
    <hyperlink ref="J277" r:id="rId167" location="/search?publicId=2180255&amp;version=1.0" display="https://cdebrowser.nci.nih.gov/cdebrowserClient/cdeBrowser.html - /search?publicId=2180255&amp;version=1.0" xr:uid="{6D995251-0534-41EC-84FC-8EC1DE5B44D2}"/>
    <hyperlink ref="J278" r:id="rId168" location="/search?publicId=88&amp;version=5.1" display="https://cdebrowser.nci.nih.gov/cdebrowserClient/cdeBrowser.html - /search?publicId=88&amp;version=5.1" xr:uid="{C14F316E-37C5-406C-9A3D-5DDBAAE85506}"/>
    <hyperlink ref="J281" r:id="rId169" location="/search?publicId=3302948&amp;version=1.0" display="https://cdebrowser.nci.nih.gov/cdebrowserClient/cdeBrowser.html - /search?publicId=3302948&amp;version=1.0" xr:uid="{ECDE52AF-89EA-4C30-94A9-BD8694E5B06B}"/>
    <hyperlink ref="J284" r:id="rId170" location="/search?publicId=3302947&amp;version=1.0" display="https://cdebrowser.nci.nih.gov/cdebrowserClient/cdeBrowser.html - /search?publicId=3302947&amp;version=1.0" xr:uid="{A1564E12-346C-4E7A-AF05-1D0F5FD1E405}"/>
    <hyperlink ref="J283" r:id="rId171" location="/search?publicId=3302948&amp;version=1.0" display="https://cdebrowser.nci.nih.gov/cdebrowserClient/cdeBrowser.html - /search?publicId=3302948&amp;version=1.0" xr:uid="{939EFEDD-4162-4F7B-90A3-421E42FA441F}"/>
    <hyperlink ref="J282" r:id="rId172" location="/search?publicId=3302955&amp;version=1.0" display="https://cdebrowser.nci.nih.gov/cdebrowserClient/cdeBrowser.html - /search?publicId=3302955&amp;version=1.0" xr:uid="{B9ADF082-61CF-448D-B2FC-D69C1D2B1286}"/>
    <hyperlink ref="J285" r:id="rId173" location="/search?publicId=649&amp;version=4.1" display="https://cdebrowser.nci.nih.gov/cdebrowserClient/cdeBrowser.html - /search?publicId=649&amp;version=4.1" xr:uid="{A7F38854-A95C-490B-B293-CC355287AFBA}"/>
    <hyperlink ref="J286" r:id="rId174" location="/search?publicId=6423783&amp;version=1.0" display="https://cdebrowser.nci.nih.gov/cdebrowserClient/cdeBrowser.html - /search?publicId=6423783&amp;version=1.0" xr:uid="{3E5890F5-AEE8-459C-9098-ACEBF49525A2}"/>
    <hyperlink ref="J287" r:id="rId175" location="/search?publicId=2922649&amp;version=1.0" display="https://cdebrowser.nci.nih.gov/cdebrowserClient/cdeBrowser.html - /search?publicId=2922649&amp;version=1.0" xr:uid="{16A6F272-4797-4D6F-B170-F0E4EE133939}"/>
    <hyperlink ref="J289" r:id="rId176" location="/search?publicId=2003853&amp;version=4.2" display="https://cdebrowser.nci.nih.gov/cdebrowserClient/cdeBrowser.html - /search?publicId=2003853&amp;version=4.2" xr:uid="{CFFEF859-41A0-4A6B-A1DA-54B19939CC24}"/>
    <hyperlink ref="J290" r:id="rId177" location="/search?publicId=2434914&amp;version=1.1" display="https://cdebrowser.nci.nih.gov/cdebrowserClient/cdeBrowser.html - /search?publicId=2434914&amp;version=1.1" xr:uid="{068B95F9-4888-4641-94B7-C56356677C0F}"/>
    <hyperlink ref="J291" r:id="rId178" location="/search?publicId=3457763&amp;version=1.0" display="https://cdebrowser.nci.nih.gov/cdebrowserClient/cdeBrowser.html - /search?publicId=3457763&amp;version=1.0" xr:uid="{CD6152E4-D318-48C8-A151-7058BD1CB93E}"/>
    <hyperlink ref="J292" r:id="rId179" location="/search?publicId=3121376&amp;version=1.0" display="https://cdebrowser.nci.nih.gov/cdebrowserClient/cdeBrowser.html - /search?publicId=3121376&amp;version=1.0" xr:uid="{8A08F346-7D68-4933-BDD6-9E64396A880E}"/>
    <hyperlink ref="J293" r:id="rId180" location="/search?publicId=6161026&amp;version=1.0" display="https://cdebrowser.nci.nih.gov/cdebrowserClient/cdeBrowser.html - /search?publicId=6161026&amp;version=1.0" xr:uid="{2EFF2169-915C-43C8-B2B1-3DEA3621B834}"/>
    <hyperlink ref="J294" r:id="rId181" location="/search?publicId=6142385&amp;version=1.0" display="https://cdebrowser.nci.nih.gov/cdebrowserClient/cdeBrowser.html - /search?publicId=6142385&amp;version=1.0" xr:uid="{33AD8F23-3525-41E5-8472-100FAEA0E267}"/>
    <hyperlink ref="J296" r:id="rId182" location="/search?publicId=3440206&amp;version=1.0" display="https://cdebrowser.nci.nih.gov/cdebrowserClient/cdeBrowser.html - /search?publicId=3440206&amp;version=1.0" xr:uid="{467F7D8A-7C84-42F5-BEA6-4F3BB3BDB8DB}"/>
    <hyperlink ref="J297" r:id="rId183" location="/search?publicId=6142389&amp;version=1.0" display="https://cdebrowser.nci.nih.gov/cdebrowserClient/cdeBrowser.html - /search?publicId=6142389&amp;version=1.0" xr:uid="{2E482E9D-A43F-4F0F-9423-9B9EF6CB85C0}"/>
    <hyperlink ref="J298" r:id="rId184" location="/search?publicId=6514356&amp;version=1.0" display="https://cdebrowser.nci.nih.gov/cdebrowserClient/cdeBrowser.html - /search?publicId=6514356&amp;version=1.0" xr:uid="{966EC97B-0347-463B-8AAA-0C091B909AF2}"/>
    <hyperlink ref="J300" r:id="rId185" location="/search?publicId=4395982&amp;version=1.0" display="https://cdebrowser.nci.nih.gov/cdebrowserClient/cdeBrowser.html - /search?publicId=4395982&amp;version=1.0" xr:uid="{91457EFE-4BFC-4ADC-8AC5-5EC6A25BAAA1}"/>
    <hyperlink ref="J301" r:id="rId186" location="/search?publicId=651&amp;version=4.0" display="https://cdebrowser.nci.nih.gov/cdebrowserClient/cdeBrowser.html - /search?publicId=651&amp;version=4.0" xr:uid="{F00AE761-74D2-4F7D-8423-2F737703CEE3}"/>
    <hyperlink ref="J184" r:id="rId187" location="/search?publicId=6690681&amp;version=1.0" display="https://cdebrowser.nci.nih.gov/cdebrowserClient/cdeBrowser.html - /search?publicId=6690681&amp;version=1.0" xr:uid="{5C89E26A-2E32-43C3-B620-5DC6CC5F4BB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1971D-AAE3-437F-AAF2-889FA482DEA8}">
  <dimension ref="A1:P998"/>
  <sheetViews>
    <sheetView zoomScale="70" zoomScaleNormal="70" workbookViewId="0">
      <pane xSplit="4" ySplit="3" topLeftCell="E4" activePane="bottomRight" state="frozen"/>
      <selection pane="topRight" activeCell="C1" sqref="C1"/>
      <selection pane="bottomLeft" activeCell="A2" sqref="A2"/>
      <selection pane="bottomRight"/>
    </sheetView>
  </sheetViews>
  <sheetFormatPr defaultColWidth="27.453125" defaultRowHeight="15.5"/>
  <cols>
    <col min="1" max="1" width="9.54296875" style="281" customWidth="1"/>
    <col min="2" max="2" width="38.54296875" style="106" hidden="1" customWidth="1"/>
    <col min="3" max="3" width="17.7265625" style="105" hidden="1" customWidth="1"/>
    <col min="4" max="4" width="35.453125" style="104" customWidth="1"/>
    <col min="5" max="5" width="19.54296875" style="103" customWidth="1"/>
    <col min="6" max="6" width="40.26953125" style="103" customWidth="1"/>
    <col min="7" max="7" width="20.7265625" style="103" customWidth="1"/>
    <col min="8" max="8" width="17.7265625" style="103" customWidth="1"/>
    <col min="9" max="9" width="27.453125" style="103"/>
    <col min="10" max="10" width="17.81640625" style="103" customWidth="1"/>
    <col min="11" max="11" width="19.1796875" style="103" customWidth="1"/>
    <col min="12" max="16384" width="27.453125" style="103"/>
  </cols>
  <sheetData>
    <row r="1" spans="1:16" s="278" customFormat="1">
      <c r="A1" s="279"/>
      <c r="B1" s="275"/>
      <c r="C1" s="275"/>
      <c r="D1" s="276"/>
      <c r="E1" s="277"/>
    </row>
    <row r="2" spans="1:16" s="278" customFormat="1">
      <c r="A2" s="655" t="s">
        <v>8994</v>
      </c>
      <c r="B2" s="656"/>
      <c r="C2" s="656"/>
      <c r="D2" s="656"/>
      <c r="E2" s="656"/>
      <c r="F2" s="657"/>
    </row>
    <row r="3" spans="1:16" s="135" customFormat="1" ht="64.5" customHeight="1">
      <c r="A3" s="283" t="s">
        <v>8995</v>
      </c>
      <c r="B3" s="284" t="s">
        <v>8996</v>
      </c>
      <c r="C3" s="285" t="s">
        <v>8997</v>
      </c>
      <c r="D3" s="286" t="s">
        <v>7</v>
      </c>
      <c r="E3" s="287" t="s">
        <v>8998</v>
      </c>
      <c r="F3" s="288" t="s">
        <v>8999</v>
      </c>
      <c r="G3" s="288" t="s">
        <v>9000</v>
      </c>
      <c r="H3" s="288" t="s">
        <v>9001</v>
      </c>
      <c r="I3" s="288" t="s">
        <v>9002</v>
      </c>
      <c r="J3" s="288" t="s">
        <v>9003</v>
      </c>
      <c r="K3" s="288" t="s">
        <v>9004</v>
      </c>
      <c r="L3" s="289" t="s">
        <v>9005</v>
      </c>
      <c r="M3" s="289" t="s">
        <v>8999</v>
      </c>
      <c r="N3" s="290" t="s">
        <v>9006</v>
      </c>
      <c r="O3" s="288" t="s">
        <v>9007</v>
      </c>
      <c r="P3" s="291" t="s">
        <v>9008</v>
      </c>
    </row>
    <row r="4" spans="1:16" s="126" customFormat="1" ht="166.4" customHeight="1">
      <c r="A4" s="280">
        <v>9</v>
      </c>
      <c r="B4" s="134" t="s">
        <v>9009</v>
      </c>
      <c r="C4" s="133"/>
      <c r="D4" s="132" t="s">
        <v>9010</v>
      </c>
      <c r="E4" s="131" t="s">
        <v>9011</v>
      </c>
      <c r="F4" s="130" t="s">
        <v>9012</v>
      </c>
      <c r="G4" s="126" t="s">
        <v>9013</v>
      </c>
      <c r="H4" s="126" t="s">
        <v>9014</v>
      </c>
      <c r="I4" s="126" t="s">
        <v>9015</v>
      </c>
      <c r="L4" s="129"/>
      <c r="M4" s="128" t="s">
        <v>9016</v>
      </c>
      <c r="N4" s="128" t="s">
        <v>9017</v>
      </c>
      <c r="O4" s="127" t="s">
        <v>9018</v>
      </c>
      <c r="P4" s="127" t="s">
        <v>9019</v>
      </c>
    </row>
    <row r="5" spans="1:16" ht="226.5" customHeight="1">
      <c r="A5" s="281">
        <v>54</v>
      </c>
      <c r="B5" s="116" t="s">
        <v>9020</v>
      </c>
      <c r="C5" s="115"/>
      <c r="D5" s="125" t="s">
        <v>9021</v>
      </c>
      <c r="E5" s="119" t="s">
        <v>9022</v>
      </c>
      <c r="F5" s="117" t="s">
        <v>9023</v>
      </c>
      <c r="G5" s="103" t="s">
        <v>9024</v>
      </c>
      <c r="H5" s="103" t="s">
        <v>9025</v>
      </c>
      <c r="I5" s="103" t="s">
        <v>9015</v>
      </c>
      <c r="J5" s="103" t="s">
        <v>9026</v>
      </c>
      <c r="L5" s="118"/>
      <c r="M5" s="117" t="s">
        <v>9027</v>
      </c>
      <c r="N5" s="107"/>
      <c r="O5" s="107"/>
      <c r="P5" s="107"/>
    </row>
    <row r="6" spans="1:16" ht="223.4" customHeight="1">
      <c r="A6" s="281">
        <v>57</v>
      </c>
      <c r="B6" s="116" t="s">
        <v>9028</v>
      </c>
      <c r="C6" s="115"/>
      <c r="D6" s="120" t="s">
        <v>9029</v>
      </c>
      <c r="E6" s="119" t="s">
        <v>9030</v>
      </c>
      <c r="F6" s="117" t="s">
        <v>9031</v>
      </c>
      <c r="G6" s="103" t="s">
        <v>9032</v>
      </c>
      <c r="H6" s="103" t="s">
        <v>9033</v>
      </c>
      <c r="I6" s="103" t="s">
        <v>9034</v>
      </c>
      <c r="J6" s="103" t="s">
        <v>9035</v>
      </c>
      <c r="M6" s="113" t="s">
        <v>9036</v>
      </c>
      <c r="N6" s="113" t="s">
        <v>9037</v>
      </c>
      <c r="O6" s="112" t="s">
        <v>9038</v>
      </c>
      <c r="P6" s="112" t="s">
        <v>9039</v>
      </c>
    </row>
    <row r="7" spans="1:16" ht="130.5">
      <c r="A7" s="281">
        <v>59</v>
      </c>
      <c r="B7" s="116" t="s">
        <v>9040</v>
      </c>
      <c r="C7" s="115"/>
      <c r="D7" s="120" t="s">
        <v>9041</v>
      </c>
      <c r="E7" s="119" t="s">
        <v>9042</v>
      </c>
      <c r="F7" s="117" t="s">
        <v>9043</v>
      </c>
      <c r="G7" s="103" t="s">
        <v>9024</v>
      </c>
      <c r="H7" s="103" t="s">
        <v>9044</v>
      </c>
      <c r="J7" s="103" t="s">
        <v>9045</v>
      </c>
      <c r="M7" s="117" t="s">
        <v>9043</v>
      </c>
      <c r="N7" s="107"/>
      <c r="O7" s="107"/>
      <c r="P7" s="107"/>
    </row>
    <row r="8" spans="1:16" ht="173.5" customHeight="1">
      <c r="A8" s="281">
        <v>70</v>
      </c>
      <c r="B8" s="116" t="s">
        <v>9046</v>
      </c>
      <c r="C8" s="115"/>
      <c r="D8" s="120" t="s">
        <v>9047</v>
      </c>
      <c r="E8" s="119" t="s">
        <v>9048</v>
      </c>
      <c r="F8" s="117" t="s">
        <v>9049</v>
      </c>
      <c r="G8" s="103" t="s">
        <v>9050</v>
      </c>
      <c r="H8" s="103" t="s">
        <v>9051</v>
      </c>
      <c r="M8" s="117" t="s">
        <v>9049</v>
      </c>
      <c r="N8" s="107"/>
      <c r="O8" s="107"/>
      <c r="P8" s="107"/>
    </row>
    <row r="9" spans="1:16" ht="78">
      <c r="A9" s="281">
        <v>87</v>
      </c>
      <c r="B9" s="116" t="s">
        <v>9052</v>
      </c>
      <c r="C9" s="115"/>
      <c r="D9" s="125" t="s">
        <v>9053</v>
      </c>
      <c r="E9" s="104"/>
      <c r="F9" s="117" t="s">
        <v>9054</v>
      </c>
      <c r="G9" s="103" t="s">
        <v>9055</v>
      </c>
      <c r="M9" s="117" t="s">
        <v>9056</v>
      </c>
      <c r="N9" s="107"/>
      <c r="O9" s="107"/>
      <c r="P9" s="107"/>
    </row>
    <row r="10" spans="1:16" ht="95.15" customHeight="1">
      <c r="A10" s="281">
        <v>88</v>
      </c>
      <c r="B10" s="116" t="s">
        <v>9057</v>
      </c>
      <c r="C10" s="115"/>
      <c r="D10" s="125" t="s">
        <v>9058</v>
      </c>
      <c r="E10" s="104"/>
      <c r="F10" s="117" t="s">
        <v>9056</v>
      </c>
      <c r="G10" s="103" t="s">
        <v>9024</v>
      </c>
      <c r="H10" s="103" t="s">
        <v>9059</v>
      </c>
      <c r="M10" s="117"/>
      <c r="N10" s="107"/>
      <c r="O10" s="107"/>
      <c r="P10" s="107"/>
    </row>
    <row r="11" spans="1:16" ht="153.65" customHeight="1">
      <c r="A11" s="281">
        <v>89</v>
      </c>
      <c r="B11" s="116" t="s">
        <v>9060</v>
      </c>
      <c r="C11" s="115"/>
      <c r="D11" s="125" t="s">
        <v>9061</v>
      </c>
      <c r="E11" s="104"/>
      <c r="F11" s="117" t="s">
        <v>9062</v>
      </c>
      <c r="G11" s="103" t="s">
        <v>9024</v>
      </c>
      <c r="H11" s="103" t="s">
        <v>9063</v>
      </c>
      <c r="M11" s="113" t="s">
        <v>9064</v>
      </c>
      <c r="N11" s="113" t="s">
        <v>9065</v>
      </c>
      <c r="O11" s="107"/>
      <c r="P11" s="112" t="s">
        <v>9066</v>
      </c>
    </row>
    <row r="12" spans="1:16" ht="143.5" customHeight="1">
      <c r="A12" s="281" t="s">
        <v>9067</v>
      </c>
      <c r="B12" s="116" t="s">
        <v>9068</v>
      </c>
      <c r="C12" s="115"/>
      <c r="D12" s="120" t="s">
        <v>9069</v>
      </c>
      <c r="E12" s="104"/>
      <c r="F12" s="117" t="s">
        <v>9069</v>
      </c>
      <c r="G12" s="103" t="s">
        <v>9070</v>
      </c>
      <c r="I12" s="103" t="s">
        <v>9015</v>
      </c>
      <c r="M12" s="117" t="s">
        <v>9071</v>
      </c>
      <c r="N12" s="107"/>
      <c r="O12" s="107"/>
      <c r="P12" s="107"/>
    </row>
    <row r="13" spans="1:16" ht="91">
      <c r="A13" s="281" t="s">
        <v>9072</v>
      </c>
      <c r="B13" s="116" t="s">
        <v>9073</v>
      </c>
      <c r="C13" s="115"/>
      <c r="D13" s="120" t="s">
        <v>9071</v>
      </c>
      <c r="E13" s="104"/>
      <c r="F13" s="117" t="s">
        <v>9071</v>
      </c>
      <c r="G13" s="103" t="s">
        <v>9074</v>
      </c>
      <c r="K13" s="103" t="s">
        <v>9075</v>
      </c>
      <c r="M13" s="117" t="s">
        <v>9076</v>
      </c>
      <c r="N13" s="124" t="s">
        <v>9076</v>
      </c>
      <c r="O13" s="107" t="s">
        <v>9077</v>
      </c>
      <c r="P13" s="107"/>
    </row>
    <row r="14" spans="1:16" ht="72.5">
      <c r="A14" s="281" t="s">
        <v>737</v>
      </c>
      <c r="B14" s="116" t="s">
        <v>9078</v>
      </c>
      <c r="C14" s="115" t="s">
        <v>9079</v>
      </c>
      <c r="D14" s="120" t="s">
        <v>9076</v>
      </c>
      <c r="E14" s="104"/>
      <c r="F14" s="117" t="s">
        <v>9076</v>
      </c>
      <c r="G14" s="103" t="s">
        <v>9080</v>
      </c>
      <c r="H14" s="103" t="s">
        <v>9081</v>
      </c>
      <c r="M14" s="113" t="s">
        <v>9082</v>
      </c>
      <c r="N14" s="113" t="s">
        <v>9082</v>
      </c>
      <c r="O14" s="107"/>
      <c r="P14" s="107"/>
    </row>
    <row r="15" spans="1:16" ht="104">
      <c r="A15" s="281" t="s">
        <v>738</v>
      </c>
      <c r="B15" s="116" t="s">
        <v>9083</v>
      </c>
      <c r="C15" s="115"/>
      <c r="D15" s="120" t="s">
        <v>9084</v>
      </c>
      <c r="E15" s="104"/>
      <c r="F15" s="117" t="s">
        <v>9084</v>
      </c>
      <c r="G15" s="103" t="s">
        <v>9085</v>
      </c>
      <c r="I15" s="103" t="s">
        <v>9086</v>
      </c>
      <c r="M15" s="113" t="s">
        <v>9087</v>
      </c>
      <c r="N15" s="113" t="s">
        <v>9088</v>
      </c>
      <c r="O15" s="107"/>
      <c r="P15" s="107"/>
    </row>
    <row r="16" spans="1:16" ht="77.5">
      <c r="A16" s="281" t="s">
        <v>739</v>
      </c>
      <c r="B16" s="116" t="s">
        <v>9089</v>
      </c>
      <c r="C16" s="115"/>
      <c r="D16" s="123" t="s">
        <v>9090</v>
      </c>
      <c r="E16" s="104"/>
      <c r="F16" s="122" t="s">
        <v>9090</v>
      </c>
      <c r="G16" s="103" t="s">
        <v>9024</v>
      </c>
      <c r="H16" s="103" t="s">
        <v>9091</v>
      </c>
      <c r="M16" s="103" t="s">
        <v>9092</v>
      </c>
      <c r="N16" s="107"/>
      <c r="O16" s="107"/>
      <c r="P16" s="107"/>
    </row>
    <row r="17" spans="1:16" ht="174">
      <c r="A17" s="282" t="s">
        <v>740</v>
      </c>
      <c r="B17" s="116" t="s">
        <v>9093</v>
      </c>
      <c r="C17" s="115"/>
      <c r="D17" s="120" t="s">
        <v>9094</v>
      </c>
      <c r="E17" s="121" t="s">
        <v>9095</v>
      </c>
      <c r="F17" s="118" t="s">
        <v>9092</v>
      </c>
      <c r="G17" s="118" t="s">
        <v>9096</v>
      </c>
      <c r="H17" s="118" t="s">
        <v>9097</v>
      </c>
      <c r="L17" s="118" t="s">
        <v>5727</v>
      </c>
      <c r="M17" s="103" t="s">
        <v>9098</v>
      </c>
      <c r="N17" s="107"/>
      <c r="O17" s="107"/>
      <c r="P17" s="107"/>
    </row>
    <row r="18" spans="1:16" ht="290">
      <c r="A18" s="282" t="s">
        <v>741</v>
      </c>
      <c r="B18" s="116" t="s">
        <v>9099</v>
      </c>
      <c r="C18" s="115"/>
      <c r="D18" s="120" t="s">
        <v>9100</v>
      </c>
      <c r="E18" s="121" t="s">
        <v>9101</v>
      </c>
      <c r="F18" s="118" t="s">
        <v>9098</v>
      </c>
      <c r="G18" s="118" t="s">
        <v>9102</v>
      </c>
      <c r="H18" s="118" t="s">
        <v>9097</v>
      </c>
      <c r="I18" s="118" t="s">
        <v>9103</v>
      </c>
      <c r="J18" s="118" t="s">
        <v>9104</v>
      </c>
      <c r="L18" s="118" t="s">
        <v>5725</v>
      </c>
      <c r="M18" s="103" t="s">
        <v>9105</v>
      </c>
      <c r="N18" s="107"/>
      <c r="O18" s="107"/>
      <c r="P18" s="107"/>
    </row>
    <row r="19" spans="1:16" ht="290">
      <c r="A19" s="282" t="s">
        <v>742</v>
      </c>
      <c r="B19" s="116" t="s">
        <v>9106</v>
      </c>
      <c r="C19" s="115"/>
      <c r="D19" s="120" t="s">
        <v>9107</v>
      </c>
      <c r="E19" s="121" t="s">
        <v>9108</v>
      </c>
      <c r="F19" s="118" t="s">
        <v>9105</v>
      </c>
      <c r="G19" s="118" t="s">
        <v>9109</v>
      </c>
      <c r="H19" s="118" t="s">
        <v>9097</v>
      </c>
      <c r="L19" s="118" t="s">
        <v>9110</v>
      </c>
      <c r="N19" s="113" t="s">
        <v>9111</v>
      </c>
      <c r="O19" s="112" t="s">
        <v>9112</v>
      </c>
      <c r="P19" s="107"/>
    </row>
    <row r="20" spans="1:16" ht="72.5">
      <c r="A20" s="282" t="s">
        <v>743</v>
      </c>
      <c r="B20" s="116" t="s">
        <v>9113</v>
      </c>
      <c r="C20" s="115"/>
      <c r="D20" s="120"/>
      <c r="E20" s="119" t="s">
        <v>9114</v>
      </c>
      <c r="F20" s="118" t="s">
        <v>9114</v>
      </c>
      <c r="N20" s="117" t="s">
        <v>9115</v>
      </c>
      <c r="O20" s="107"/>
      <c r="P20" s="107"/>
    </row>
    <row r="21" spans="1:16" ht="356.5">
      <c r="A21" s="281" t="s">
        <v>744</v>
      </c>
      <c r="B21" s="116" t="s">
        <v>9116</v>
      </c>
      <c r="C21" s="115"/>
      <c r="D21" s="114" t="s">
        <v>9064</v>
      </c>
      <c r="E21" s="104"/>
      <c r="M21" s="113" t="s">
        <v>9064</v>
      </c>
      <c r="N21" s="113" t="s">
        <v>9065</v>
      </c>
      <c r="O21" s="107"/>
      <c r="P21" s="112" t="s">
        <v>9066</v>
      </c>
    </row>
    <row r="22" spans="1:16" ht="108.5">
      <c r="A22" s="281" t="s">
        <v>745</v>
      </c>
      <c r="B22" s="116" t="s">
        <v>9117</v>
      </c>
      <c r="C22" s="115"/>
      <c r="D22" s="114" t="s">
        <v>9118</v>
      </c>
      <c r="E22" s="104"/>
      <c r="M22" s="113" t="s">
        <v>9118</v>
      </c>
      <c r="N22" s="113" t="s">
        <v>9118</v>
      </c>
      <c r="O22" s="112" t="s">
        <v>9119</v>
      </c>
      <c r="P22" s="107"/>
    </row>
    <row r="23" spans="1:16">
      <c r="B23" s="109"/>
      <c r="C23" s="111"/>
      <c r="D23" s="110"/>
      <c r="N23" s="107"/>
      <c r="O23" s="107"/>
      <c r="P23" s="107"/>
    </row>
    <row r="24" spans="1:16">
      <c r="B24" s="109"/>
      <c r="C24" s="108"/>
      <c r="N24" s="107"/>
      <c r="O24" s="107"/>
      <c r="P24" s="107"/>
    </row>
    <row r="25" spans="1:16">
      <c r="B25" s="109"/>
      <c r="C25" s="108"/>
      <c r="N25" s="107"/>
      <c r="O25" s="107"/>
      <c r="P25" s="107"/>
    </row>
    <row r="26" spans="1:16">
      <c r="B26" s="109"/>
      <c r="C26" s="108"/>
      <c r="N26" s="107"/>
      <c r="O26" s="107"/>
      <c r="P26" s="107"/>
    </row>
    <row r="27" spans="1:16">
      <c r="B27" s="109"/>
      <c r="C27" s="108"/>
      <c r="N27" s="107"/>
      <c r="O27" s="107"/>
      <c r="P27" s="107"/>
    </row>
    <row r="28" spans="1:16">
      <c r="B28" s="109"/>
      <c r="C28" s="108"/>
      <c r="N28" s="107"/>
      <c r="O28" s="107"/>
      <c r="P28" s="107"/>
    </row>
    <row r="29" spans="1:16">
      <c r="B29" s="109"/>
      <c r="C29" s="108"/>
      <c r="N29" s="107"/>
      <c r="O29" s="107"/>
      <c r="P29" s="107"/>
    </row>
    <row r="30" spans="1:16">
      <c r="B30" s="109"/>
      <c r="C30" s="108"/>
      <c r="N30" s="107"/>
      <c r="O30" s="107"/>
      <c r="P30" s="107"/>
    </row>
    <row r="31" spans="1:16">
      <c r="B31" s="109"/>
      <c r="C31" s="108"/>
      <c r="N31" s="107"/>
      <c r="O31" s="107"/>
      <c r="P31" s="107"/>
    </row>
    <row r="32" spans="1:16">
      <c r="B32" s="109"/>
      <c r="C32" s="108"/>
      <c r="N32" s="107"/>
      <c r="O32" s="107"/>
      <c r="P32" s="107"/>
    </row>
    <row r="33" spans="2:16">
      <c r="B33" s="109"/>
      <c r="C33" s="108"/>
      <c r="N33" s="107"/>
      <c r="O33" s="107"/>
      <c r="P33" s="107"/>
    </row>
    <row r="34" spans="2:16">
      <c r="B34" s="109"/>
      <c r="C34" s="108"/>
      <c r="N34" s="107"/>
      <c r="O34" s="107"/>
      <c r="P34" s="107"/>
    </row>
    <row r="35" spans="2:16">
      <c r="B35" s="109"/>
      <c r="C35" s="108"/>
      <c r="N35" s="107"/>
      <c r="O35" s="107"/>
      <c r="P35" s="107"/>
    </row>
    <row r="36" spans="2:16">
      <c r="B36" s="109"/>
      <c r="C36" s="108"/>
      <c r="N36" s="107"/>
      <c r="O36" s="107"/>
      <c r="P36" s="107"/>
    </row>
    <row r="37" spans="2:16">
      <c r="B37" s="109"/>
      <c r="C37" s="108"/>
      <c r="N37" s="107"/>
      <c r="O37" s="107"/>
      <c r="P37" s="107"/>
    </row>
    <row r="38" spans="2:16">
      <c r="B38" s="109"/>
      <c r="C38" s="108"/>
      <c r="N38" s="107"/>
      <c r="O38" s="107"/>
      <c r="P38" s="107"/>
    </row>
    <row r="39" spans="2:16">
      <c r="B39" s="109"/>
      <c r="C39" s="108"/>
      <c r="N39" s="107"/>
      <c r="O39" s="107"/>
      <c r="P39" s="107"/>
    </row>
    <row r="40" spans="2:16">
      <c r="B40" s="109"/>
      <c r="C40" s="108"/>
      <c r="N40" s="107"/>
      <c r="O40" s="107"/>
      <c r="P40" s="107"/>
    </row>
    <row r="41" spans="2:16">
      <c r="B41" s="109"/>
      <c r="C41" s="108"/>
      <c r="N41" s="107"/>
      <c r="O41" s="107"/>
      <c r="P41" s="107"/>
    </row>
    <row r="42" spans="2:16">
      <c r="B42" s="109"/>
      <c r="C42" s="108"/>
      <c r="N42" s="107"/>
      <c r="O42" s="107"/>
      <c r="P42" s="107"/>
    </row>
    <row r="43" spans="2:16">
      <c r="B43" s="109"/>
      <c r="C43" s="108"/>
      <c r="N43" s="107"/>
      <c r="O43" s="107"/>
      <c r="P43" s="107"/>
    </row>
    <row r="44" spans="2:16">
      <c r="B44" s="109"/>
      <c r="C44" s="108"/>
      <c r="N44" s="107"/>
      <c r="O44" s="107"/>
      <c r="P44" s="107"/>
    </row>
    <row r="45" spans="2:16">
      <c r="B45" s="109"/>
      <c r="C45" s="108"/>
      <c r="N45" s="107"/>
      <c r="O45" s="107"/>
      <c r="P45" s="107"/>
    </row>
    <row r="46" spans="2:16">
      <c r="B46" s="109"/>
      <c r="C46" s="108"/>
      <c r="N46" s="107"/>
      <c r="O46" s="107"/>
      <c r="P46" s="107"/>
    </row>
    <row r="47" spans="2:16">
      <c r="B47" s="109"/>
      <c r="C47" s="108"/>
      <c r="N47" s="107"/>
      <c r="O47" s="107"/>
      <c r="P47" s="107"/>
    </row>
    <row r="48" spans="2:16">
      <c r="B48" s="109"/>
      <c r="C48" s="108"/>
      <c r="N48" s="107"/>
      <c r="O48" s="107"/>
      <c r="P48" s="107"/>
    </row>
    <row r="49" spans="2:16">
      <c r="B49" s="109"/>
      <c r="C49" s="108"/>
      <c r="N49" s="107"/>
      <c r="O49" s="107"/>
      <c r="P49" s="107"/>
    </row>
    <row r="50" spans="2:16">
      <c r="B50" s="109"/>
      <c r="C50" s="108"/>
      <c r="N50" s="107"/>
      <c r="O50" s="107"/>
      <c r="P50" s="107"/>
    </row>
    <row r="51" spans="2:16">
      <c r="B51" s="109"/>
      <c r="C51" s="108"/>
      <c r="N51" s="107"/>
      <c r="O51" s="107"/>
      <c r="P51" s="107"/>
    </row>
    <row r="52" spans="2:16">
      <c r="B52" s="109"/>
      <c r="C52" s="108"/>
      <c r="N52" s="107"/>
      <c r="O52" s="107"/>
      <c r="P52" s="107"/>
    </row>
    <row r="53" spans="2:16">
      <c r="B53" s="109"/>
      <c r="C53" s="108"/>
      <c r="N53" s="107"/>
      <c r="O53" s="107"/>
      <c r="P53" s="107"/>
    </row>
    <row r="54" spans="2:16">
      <c r="B54" s="109"/>
      <c r="C54" s="108"/>
      <c r="N54" s="107"/>
      <c r="O54" s="107"/>
      <c r="P54" s="107"/>
    </row>
    <row r="55" spans="2:16">
      <c r="B55" s="109"/>
      <c r="C55" s="108"/>
      <c r="N55" s="107"/>
      <c r="O55" s="107"/>
      <c r="P55" s="107"/>
    </row>
    <row r="56" spans="2:16">
      <c r="B56" s="109"/>
      <c r="C56" s="108"/>
      <c r="N56" s="107"/>
      <c r="O56" s="107"/>
      <c r="P56" s="107"/>
    </row>
    <row r="57" spans="2:16">
      <c r="B57" s="109"/>
      <c r="C57" s="108"/>
      <c r="N57" s="107"/>
      <c r="O57" s="107"/>
      <c r="P57" s="107"/>
    </row>
    <row r="58" spans="2:16">
      <c r="B58" s="109"/>
      <c r="C58" s="108"/>
      <c r="N58" s="107"/>
      <c r="O58" s="107"/>
      <c r="P58" s="107"/>
    </row>
    <row r="59" spans="2:16">
      <c r="B59" s="109"/>
      <c r="C59" s="108"/>
      <c r="N59" s="107"/>
      <c r="O59" s="107"/>
      <c r="P59" s="107"/>
    </row>
    <row r="60" spans="2:16">
      <c r="B60" s="109"/>
      <c r="C60" s="108"/>
      <c r="N60" s="107"/>
      <c r="O60" s="107"/>
      <c r="P60" s="107"/>
    </row>
    <row r="61" spans="2:16">
      <c r="B61" s="109"/>
      <c r="C61" s="108"/>
      <c r="N61" s="107"/>
      <c r="O61" s="107"/>
      <c r="P61" s="107"/>
    </row>
    <row r="62" spans="2:16">
      <c r="B62" s="109"/>
      <c r="C62" s="108"/>
      <c r="N62" s="107"/>
      <c r="O62" s="107"/>
      <c r="P62" s="107"/>
    </row>
    <row r="63" spans="2:16">
      <c r="B63" s="109"/>
      <c r="C63" s="108"/>
      <c r="N63" s="107"/>
      <c r="O63" s="107"/>
      <c r="P63" s="107"/>
    </row>
    <row r="64" spans="2:16">
      <c r="B64" s="109"/>
      <c r="C64" s="108"/>
      <c r="N64" s="107"/>
      <c r="O64" s="107"/>
      <c r="P64" s="107"/>
    </row>
    <row r="65" spans="2:16">
      <c r="B65" s="109"/>
      <c r="C65" s="108"/>
      <c r="N65" s="107"/>
      <c r="O65" s="107"/>
      <c r="P65" s="107"/>
    </row>
    <row r="66" spans="2:16">
      <c r="B66" s="109"/>
      <c r="C66" s="108"/>
      <c r="N66" s="107"/>
      <c r="O66" s="107"/>
      <c r="P66" s="107"/>
    </row>
    <row r="67" spans="2:16">
      <c r="B67" s="109"/>
      <c r="C67" s="108"/>
      <c r="N67" s="107"/>
      <c r="O67" s="107"/>
      <c r="P67" s="107"/>
    </row>
    <row r="68" spans="2:16">
      <c r="B68" s="109"/>
      <c r="C68" s="108"/>
      <c r="N68" s="107"/>
      <c r="O68" s="107"/>
      <c r="P68" s="107"/>
    </row>
    <row r="69" spans="2:16">
      <c r="B69" s="109"/>
      <c r="C69" s="108"/>
      <c r="N69" s="107"/>
      <c r="O69" s="107"/>
      <c r="P69" s="107"/>
    </row>
    <row r="70" spans="2:16">
      <c r="B70" s="109"/>
      <c r="C70" s="108"/>
      <c r="N70" s="107"/>
      <c r="O70" s="107"/>
      <c r="P70" s="107"/>
    </row>
    <row r="71" spans="2:16">
      <c r="B71" s="109"/>
      <c r="C71" s="108"/>
      <c r="N71" s="107"/>
      <c r="O71" s="107"/>
      <c r="P71" s="107"/>
    </row>
    <row r="72" spans="2:16">
      <c r="B72" s="109"/>
      <c r="C72" s="108"/>
      <c r="N72" s="107"/>
      <c r="O72" s="107"/>
      <c r="P72" s="107"/>
    </row>
    <row r="73" spans="2:16">
      <c r="B73" s="109"/>
      <c r="C73" s="108"/>
      <c r="N73" s="107"/>
      <c r="O73" s="107"/>
      <c r="P73" s="107"/>
    </row>
    <row r="74" spans="2:16">
      <c r="B74" s="109"/>
      <c r="C74" s="108"/>
      <c r="N74" s="107"/>
      <c r="O74" s="107"/>
      <c r="P74" s="107"/>
    </row>
    <row r="75" spans="2:16">
      <c r="B75" s="109"/>
      <c r="C75" s="108"/>
      <c r="N75" s="107"/>
      <c r="O75" s="107"/>
      <c r="P75" s="107"/>
    </row>
    <row r="76" spans="2:16">
      <c r="B76" s="109"/>
      <c r="C76" s="108"/>
      <c r="N76" s="107"/>
      <c r="O76" s="107"/>
      <c r="P76" s="107"/>
    </row>
    <row r="77" spans="2:16">
      <c r="B77" s="109"/>
      <c r="C77" s="108"/>
      <c r="N77" s="107"/>
      <c r="O77" s="107"/>
      <c r="P77" s="107"/>
    </row>
    <row r="78" spans="2:16">
      <c r="B78" s="109"/>
      <c r="C78" s="108"/>
      <c r="N78" s="107"/>
      <c r="O78" s="107"/>
      <c r="P78" s="107"/>
    </row>
    <row r="79" spans="2:16">
      <c r="B79" s="109"/>
      <c r="C79" s="108"/>
      <c r="N79" s="107"/>
      <c r="O79" s="107"/>
      <c r="P79" s="107"/>
    </row>
    <row r="80" spans="2:16">
      <c r="B80" s="109"/>
      <c r="C80" s="108"/>
      <c r="N80" s="107"/>
      <c r="O80" s="107"/>
      <c r="P80" s="107"/>
    </row>
    <row r="81" spans="2:16">
      <c r="B81" s="109"/>
      <c r="C81" s="108"/>
      <c r="N81" s="107"/>
      <c r="O81" s="107"/>
      <c r="P81" s="107"/>
    </row>
    <row r="82" spans="2:16">
      <c r="B82" s="109"/>
      <c r="C82" s="108"/>
      <c r="N82" s="107"/>
      <c r="O82" s="107"/>
      <c r="P82" s="107"/>
    </row>
    <row r="83" spans="2:16">
      <c r="B83" s="109"/>
      <c r="C83" s="108"/>
      <c r="N83" s="107"/>
      <c r="O83" s="107"/>
      <c r="P83" s="107"/>
    </row>
    <row r="84" spans="2:16">
      <c r="B84" s="109"/>
      <c r="C84" s="108"/>
      <c r="N84" s="107"/>
      <c r="O84" s="107"/>
      <c r="P84" s="107"/>
    </row>
    <row r="85" spans="2:16">
      <c r="B85" s="109"/>
      <c r="C85" s="108"/>
      <c r="N85" s="107"/>
      <c r="O85" s="107"/>
      <c r="P85" s="107"/>
    </row>
    <row r="86" spans="2:16">
      <c r="B86" s="109"/>
      <c r="C86" s="108"/>
      <c r="N86" s="107"/>
      <c r="O86" s="107"/>
      <c r="P86" s="107"/>
    </row>
    <row r="87" spans="2:16">
      <c r="B87" s="109"/>
      <c r="C87" s="108"/>
      <c r="N87" s="107"/>
      <c r="O87" s="107"/>
      <c r="P87" s="107"/>
    </row>
    <row r="88" spans="2:16">
      <c r="B88" s="109"/>
      <c r="C88" s="108"/>
      <c r="N88" s="107"/>
      <c r="O88" s="107"/>
      <c r="P88" s="107"/>
    </row>
    <row r="89" spans="2:16">
      <c r="B89" s="109"/>
      <c r="C89" s="108"/>
      <c r="N89" s="107"/>
      <c r="O89" s="107"/>
      <c r="P89" s="107"/>
    </row>
    <row r="90" spans="2:16">
      <c r="B90" s="109"/>
      <c r="C90" s="108"/>
      <c r="N90" s="107"/>
      <c r="O90" s="107"/>
      <c r="P90" s="107"/>
    </row>
    <row r="91" spans="2:16">
      <c r="B91" s="109"/>
      <c r="C91" s="108"/>
      <c r="N91" s="107"/>
      <c r="O91" s="107"/>
      <c r="P91" s="107"/>
    </row>
    <row r="92" spans="2:16">
      <c r="B92" s="109"/>
      <c r="C92" s="108"/>
      <c r="N92" s="107"/>
      <c r="O92" s="107"/>
      <c r="P92" s="107"/>
    </row>
    <row r="93" spans="2:16">
      <c r="B93" s="109"/>
      <c r="C93" s="108"/>
      <c r="N93" s="107"/>
      <c r="O93" s="107"/>
      <c r="P93" s="107"/>
    </row>
    <row r="94" spans="2:16">
      <c r="B94" s="109"/>
      <c r="C94" s="108"/>
      <c r="N94" s="107"/>
      <c r="O94" s="107"/>
      <c r="P94" s="107"/>
    </row>
    <row r="95" spans="2:16">
      <c r="B95" s="109"/>
      <c r="C95" s="108"/>
      <c r="N95" s="107"/>
      <c r="O95" s="107"/>
      <c r="P95" s="107"/>
    </row>
    <row r="96" spans="2:16">
      <c r="B96" s="109"/>
      <c r="C96" s="108"/>
      <c r="N96" s="107"/>
      <c r="O96" s="107"/>
      <c r="P96" s="107"/>
    </row>
    <row r="97" spans="2:16">
      <c r="B97" s="109"/>
      <c r="C97" s="108"/>
      <c r="N97" s="107"/>
      <c r="O97" s="107"/>
      <c r="P97" s="107"/>
    </row>
    <row r="98" spans="2:16">
      <c r="B98" s="109"/>
      <c r="C98" s="108"/>
      <c r="N98" s="107"/>
      <c r="O98" s="107"/>
      <c r="P98" s="107"/>
    </row>
    <row r="99" spans="2:16">
      <c r="B99" s="109"/>
      <c r="C99" s="108"/>
      <c r="N99" s="107"/>
      <c r="O99" s="107"/>
      <c r="P99" s="107"/>
    </row>
    <row r="100" spans="2:16">
      <c r="B100" s="109"/>
      <c r="C100" s="108"/>
      <c r="N100" s="107"/>
      <c r="O100" s="107"/>
      <c r="P100" s="107"/>
    </row>
    <row r="101" spans="2:16">
      <c r="B101" s="109"/>
      <c r="C101" s="108"/>
      <c r="N101" s="107"/>
      <c r="O101" s="107"/>
      <c r="P101" s="107"/>
    </row>
    <row r="102" spans="2:16">
      <c r="B102" s="109"/>
      <c r="C102" s="108"/>
      <c r="N102" s="107"/>
      <c r="O102" s="107"/>
      <c r="P102" s="107"/>
    </row>
    <row r="103" spans="2:16">
      <c r="B103" s="109"/>
      <c r="C103" s="108"/>
      <c r="N103" s="107"/>
      <c r="O103" s="107"/>
      <c r="P103" s="107"/>
    </row>
    <row r="104" spans="2:16">
      <c r="B104" s="109"/>
      <c r="C104" s="108"/>
      <c r="N104" s="107"/>
      <c r="O104" s="107"/>
      <c r="P104" s="107"/>
    </row>
    <row r="105" spans="2:16">
      <c r="B105" s="109"/>
      <c r="C105" s="108"/>
      <c r="N105" s="107"/>
      <c r="O105" s="107"/>
      <c r="P105" s="107"/>
    </row>
    <row r="106" spans="2:16">
      <c r="B106" s="109"/>
      <c r="C106" s="108"/>
      <c r="N106" s="107"/>
      <c r="O106" s="107"/>
      <c r="P106" s="107"/>
    </row>
    <row r="107" spans="2:16">
      <c r="B107" s="109"/>
      <c r="C107" s="108"/>
      <c r="N107" s="107"/>
      <c r="O107" s="107"/>
      <c r="P107" s="107"/>
    </row>
    <row r="108" spans="2:16">
      <c r="B108" s="109"/>
      <c r="C108" s="108"/>
      <c r="N108" s="107"/>
      <c r="O108" s="107"/>
      <c r="P108" s="107"/>
    </row>
    <row r="109" spans="2:16">
      <c r="B109" s="109"/>
      <c r="C109" s="108"/>
      <c r="N109" s="107"/>
      <c r="O109" s="107"/>
      <c r="P109" s="107"/>
    </row>
    <row r="110" spans="2:16">
      <c r="B110" s="109"/>
      <c r="C110" s="108"/>
      <c r="N110" s="107"/>
      <c r="O110" s="107"/>
      <c r="P110" s="107"/>
    </row>
    <row r="111" spans="2:16">
      <c r="B111" s="109"/>
      <c r="C111" s="108"/>
      <c r="N111" s="107"/>
      <c r="O111" s="107"/>
      <c r="P111" s="107"/>
    </row>
    <row r="112" spans="2:16">
      <c r="B112" s="109"/>
      <c r="C112" s="108"/>
      <c r="N112" s="107"/>
      <c r="O112" s="107"/>
      <c r="P112" s="107"/>
    </row>
    <row r="113" spans="2:16">
      <c r="B113" s="109"/>
      <c r="C113" s="108"/>
      <c r="N113" s="107"/>
      <c r="O113" s="107"/>
      <c r="P113" s="107"/>
    </row>
    <row r="114" spans="2:16">
      <c r="B114" s="109"/>
      <c r="C114" s="108"/>
      <c r="N114" s="107"/>
      <c r="O114" s="107"/>
      <c r="P114" s="107"/>
    </row>
    <row r="115" spans="2:16">
      <c r="B115" s="109"/>
      <c r="C115" s="108"/>
      <c r="N115" s="107"/>
      <c r="O115" s="107"/>
      <c r="P115" s="107"/>
    </row>
    <row r="116" spans="2:16">
      <c r="B116" s="109"/>
      <c r="C116" s="108"/>
      <c r="N116" s="107"/>
      <c r="O116" s="107"/>
      <c r="P116" s="107"/>
    </row>
    <row r="117" spans="2:16">
      <c r="B117" s="109"/>
      <c r="C117" s="108"/>
      <c r="N117" s="107"/>
      <c r="O117" s="107"/>
      <c r="P117" s="107"/>
    </row>
    <row r="118" spans="2:16">
      <c r="B118" s="109"/>
      <c r="C118" s="108"/>
      <c r="N118" s="107"/>
      <c r="O118" s="107"/>
      <c r="P118" s="107"/>
    </row>
    <row r="119" spans="2:16">
      <c r="B119" s="109"/>
      <c r="C119" s="108"/>
      <c r="N119" s="107"/>
      <c r="O119" s="107"/>
      <c r="P119" s="107"/>
    </row>
    <row r="120" spans="2:16">
      <c r="B120" s="109"/>
      <c r="C120" s="108"/>
      <c r="N120" s="107"/>
      <c r="O120" s="107"/>
      <c r="P120" s="107"/>
    </row>
    <row r="121" spans="2:16">
      <c r="B121" s="109"/>
      <c r="C121" s="108"/>
      <c r="N121" s="107"/>
      <c r="O121" s="107"/>
      <c r="P121" s="107"/>
    </row>
    <row r="122" spans="2:16">
      <c r="B122" s="109"/>
      <c r="C122" s="108"/>
      <c r="N122" s="107"/>
      <c r="O122" s="107"/>
      <c r="P122" s="107"/>
    </row>
    <row r="123" spans="2:16">
      <c r="B123" s="109"/>
      <c r="C123" s="108"/>
      <c r="N123" s="107"/>
      <c r="O123" s="107"/>
      <c r="P123" s="107"/>
    </row>
    <row r="124" spans="2:16">
      <c r="B124" s="109"/>
      <c r="C124" s="108"/>
      <c r="N124" s="107"/>
      <c r="O124" s="107"/>
      <c r="P124" s="107"/>
    </row>
    <row r="125" spans="2:16">
      <c r="B125" s="109"/>
      <c r="C125" s="108"/>
      <c r="N125" s="107"/>
      <c r="O125" s="107"/>
      <c r="P125" s="107"/>
    </row>
    <row r="126" spans="2:16">
      <c r="B126" s="109"/>
      <c r="C126" s="108"/>
      <c r="N126" s="107"/>
      <c r="O126" s="107"/>
      <c r="P126" s="107"/>
    </row>
    <row r="127" spans="2:16">
      <c r="B127" s="109"/>
      <c r="C127" s="108"/>
      <c r="N127" s="107"/>
      <c r="O127" s="107"/>
      <c r="P127" s="107"/>
    </row>
    <row r="128" spans="2:16">
      <c r="B128" s="109"/>
      <c r="C128" s="108"/>
      <c r="N128" s="107"/>
      <c r="O128" s="107"/>
      <c r="P128" s="107"/>
    </row>
    <row r="129" spans="2:16">
      <c r="B129" s="109"/>
      <c r="C129" s="108"/>
      <c r="N129" s="107"/>
      <c r="O129" s="107"/>
      <c r="P129" s="107"/>
    </row>
    <row r="130" spans="2:16">
      <c r="B130" s="109"/>
      <c r="C130" s="108"/>
      <c r="N130" s="107"/>
      <c r="O130" s="107"/>
      <c r="P130" s="107"/>
    </row>
    <row r="131" spans="2:16">
      <c r="B131" s="109"/>
      <c r="C131" s="108"/>
      <c r="N131" s="107"/>
      <c r="O131" s="107"/>
      <c r="P131" s="107"/>
    </row>
    <row r="132" spans="2:16">
      <c r="B132" s="109"/>
      <c r="C132" s="108"/>
      <c r="N132" s="107"/>
      <c r="O132" s="107"/>
      <c r="P132" s="107"/>
    </row>
    <row r="133" spans="2:16">
      <c r="B133" s="109"/>
      <c r="C133" s="108"/>
      <c r="N133" s="107"/>
      <c r="O133" s="107"/>
      <c r="P133" s="107"/>
    </row>
    <row r="134" spans="2:16">
      <c r="B134" s="109"/>
      <c r="C134" s="108"/>
      <c r="N134" s="107"/>
      <c r="O134" s="107"/>
      <c r="P134" s="107"/>
    </row>
    <row r="135" spans="2:16">
      <c r="B135" s="109"/>
      <c r="C135" s="108"/>
      <c r="N135" s="107"/>
      <c r="O135" s="107"/>
      <c r="P135" s="107"/>
    </row>
    <row r="136" spans="2:16">
      <c r="B136" s="109"/>
      <c r="C136" s="108"/>
      <c r="N136" s="107"/>
      <c r="O136" s="107"/>
      <c r="P136" s="107"/>
    </row>
    <row r="137" spans="2:16">
      <c r="B137" s="109"/>
      <c r="C137" s="108"/>
      <c r="N137" s="107"/>
      <c r="O137" s="107"/>
      <c r="P137" s="107"/>
    </row>
    <row r="138" spans="2:16">
      <c r="B138" s="109"/>
      <c r="C138" s="108"/>
      <c r="N138" s="107"/>
      <c r="O138" s="107"/>
      <c r="P138" s="107"/>
    </row>
    <row r="139" spans="2:16">
      <c r="B139" s="109"/>
      <c r="C139" s="108"/>
      <c r="N139" s="107"/>
      <c r="O139" s="107"/>
      <c r="P139" s="107"/>
    </row>
    <row r="140" spans="2:16">
      <c r="B140" s="109"/>
      <c r="C140" s="108"/>
      <c r="N140" s="107"/>
      <c r="O140" s="107"/>
      <c r="P140" s="107"/>
    </row>
    <row r="141" spans="2:16">
      <c r="B141" s="109"/>
      <c r="C141" s="108"/>
      <c r="N141" s="107"/>
      <c r="O141" s="107"/>
      <c r="P141" s="107"/>
    </row>
    <row r="142" spans="2:16">
      <c r="B142" s="109"/>
      <c r="C142" s="108"/>
      <c r="N142" s="107"/>
      <c r="O142" s="107"/>
      <c r="P142" s="107"/>
    </row>
    <row r="143" spans="2:16">
      <c r="B143" s="109"/>
      <c r="C143" s="108"/>
      <c r="N143" s="107"/>
      <c r="O143" s="107"/>
      <c r="P143" s="107"/>
    </row>
    <row r="144" spans="2:16">
      <c r="B144" s="109"/>
      <c r="C144" s="108"/>
      <c r="N144" s="107"/>
      <c r="O144" s="107"/>
      <c r="P144" s="107"/>
    </row>
    <row r="145" spans="2:16">
      <c r="B145" s="109"/>
      <c r="C145" s="108"/>
      <c r="N145" s="107"/>
      <c r="O145" s="107"/>
      <c r="P145" s="107"/>
    </row>
    <row r="146" spans="2:16">
      <c r="B146" s="109"/>
      <c r="C146" s="108"/>
      <c r="N146" s="107"/>
      <c r="O146" s="107"/>
      <c r="P146" s="107"/>
    </row>
    <row r="147" spans="2:16">
      <c r="B147" s="109"/>
      <c r="C147" s="108"/>
      <c r="N147" s="107"/>
      <c r="O147" s="107"/>
      <c r="P147" s="107"/>
    </row>
    <row r="148" spans="2:16">
      <c r="B148" s="109"/>
      <c r="C148" s="108"/>
      <c r="N148" s="107"/>
      <c r="O148" s="107"/>
      <c r="P148" s="107"/>
    </row>
    <row r="149" spans="2:16">
      <c r="B149" s="109"/>
      <c r="C149" s="108"/>
      <c r="N149" s="107"/>
      <c r="O149" s="107"/>
      <c r="P149" s="107"/>
    </row>
    <row r="150" spans="2:16">
      <c r="B150" s="109"/>
      <c r="C150" s="108"/>
      <c r="N150" s="107"/>
      <c r="O150" s="107"/>
      <c r="P150" s="107"/>
    </row>
    <row r="151" spans="2:16">
      <c r="B151" s="109"/>
      <c r="C151" s="108"/>
      <c r="N151" s="107"/>
      <c r="O151" s="107"/>
      <c r="P151" s="107"/>
    </row>
    <row r="152" spans="2:16">
      <c r="B152" s="109"/>
      <c r="C152" s="108"/>
      <c r="N152" s="107"/>
      <c r="O152" s="107"/>
      <c r="P152" s="107"/>
    </row>
    <row r="153" spans="2:16">
      <c r="B153" s="109"/>
      <c r="C153" s="108"/>
      <c r="N153" s="107"/>
      <c r="O153" s="107"/>
      <c r="P153" s="107"/>
    </row>
    <row r="154" spans="2:16">
      <c r="B154" s="109"/>
      <c r="C154" s="108"/>
      <c r="N154" s="107"/>
      <c r="O154" s="107"/>
      <c r="P154" s="107"/>
    </row>
    <row r="155" spans="2:16">
      <c r="B155" s="109"/>
      <c r="C155" s="108"/>
      <c r="N155" s="107"/>
      <c r="O155" s="107"/>
      <c r="P155" s="107"/>
    </row>
    <row r="156" spans="2:16">
      <c r="B156" s="109"/>
      <c r="C156" s="108"/>
      <c r="N156" s="107"/>
      <c r="O156" s="107"/>
      <c r="P156" s="107"/>
    </row>
    <row r="157" spans="2:16">
      <c r="B157" s="109"/>
      <c r="C157" s="108"/>
      <c r="N157" s="107"/>
      <c r="O157" s="107"/>
      <c r="P157" s="107"/>
    </row>
    <row r="158" spans="2:16">
      <c r="B158" s="109"/>
      <c r="C158" s="108"/>
      <c r="N158" s="107"/>
      <c r="O158" s="107"/>
      <c r="P158" s="107"/>
    </row>
    <row r="159" spans="2:16">
      <c r="B159" s="109"/>
      <c r="C159" s="108"/>
      <c r="N159" s="107"/>
      <c r="O159" s="107"/>
      <c r="P159" s="107"/>
    </row>
    <row r="160" spans="2:16">
      <c r="B160" s="109"/>
      <c r="C160" s="108"/>
      <c r="N160" s="107"/>
      <c r="O160" s="107"/>
      <c r="P160" s="107"/>
    </row>
    <row r="161" spans="2:16">
      <c r="B161" s="109"/>
      <c r="C161" s="108"/>
      <c r="N161" s="107"/>
      <c r="O161" s="107"/>
      <c r="P161" s="107"/>
    </row>
    <row r="162" spans="2:16">
      <c r="B162" s="109"/>
      <c r="C162" s="108"/>
      <c r="N162" s="107"/>
      <c r="O162" s="107"/>
      <c r="P162" s="107"/>
    </row>
    <row r="163" spans="2:16">
      <c r="B163" s="109"/>
      <c r="C163" s="108"/>
      <c r="N163" s="107"/>
      <c r="O163" s="107"/>
      <c r="P163" s="107"/>
    </row>
    <row r="164" spans="2:16">
      <c r="B164" s="109"/>
      <c r="C164" s="108"/>
      <c r="N164" s="107"/>
      <c r="O164" s="107"/>
      <c r="P164" s="107"/>
    </row>
    <row r="165" spans="2:16">
      <c r="B165" s="109"/>
      <c r="C165" s="108"/>
      <c r="N165" s="107"/>
      <c r="O165" s="107"/>
      <c r="P165" s="107"/>
    </row>
    <row r="166" spans="2:16">
      <c r="B166" s="109"/>
      <c r="C166" s="108"/>
      <c r="N166" s="107"/>
      <c r="O166" s="107"/>
      <c r="P166" s="107"/>
    </row>
    <row r="167" spans="2:16">
      <c r="B167" s="109"/>
      <c r="C167" s="108"/>
      <c r="N167" s="107"/>
      <c r="O167" s="107"/>
      <c r="P167" s="107"/>
    </row>
    <row r="168" spans="2:16">
      <c r="B168" s="109"/>
      <c r="C168" s="108"/>
      <c r="N168" s="107"/>
      <c r="O168" s="107"/>
      <c r="P168" s="107"/>
    </row>
    <row r="169" spans="2:16">
      <c r="B169" s="109"/>
      <c r="C169" s="108"/>
      <c r="N169" s="107"/>
      <c r="O169" s="107"/>
      <c r="P169" s="107"/>
    </row>
    <row r="170" spans="2:16">
      <c r="B170" s="109"/>
      <c r="C170" s="108"/>
      <c r="N170" s="107"/>
      <c r="O170" s="107"/>
      <c r="P170" s="107"/>
    </row>
    <row r="171" spans="2:16">
      <c r="B171" s="109"/>
      <c r="C171" s="108"/>
      <c r="N171" s="107"/>
      <c r="O171" s="107"/>
      <c r="P171" s="107"/>
    </row>
    <row r="172" spans="2:16">
      <c r="B172" s="109"/>
      <c r="C172" s="108"/>
      <c r="N172" s="107"/>
      <c r="O172" s="107"/>
      <c r="P172" s="107"/>
    </row>
    <row r="173" spans="2:16">
      <c r="B173" s="109"/>
      <c r="C173" s="108"/>
      <c r="N173" s="107"/>
      <c r="O173" s="107"/>
      <c r="P173" s="107"/>
    </row>
    <row r="174" spans="2:16">
      <c r="B174" s="109"/>
      <c r="C174" s="108"/>
      <c r="N174" s="107"/>
      <c r="O174" s="107"/>
      <c r="P174" s="107"/>
    </row>
    <row r="175" spans="2:16">
      <c r="B175" s="109"/>
      <c r="C175" s="108"/>
      <c r="N175" s="107"/>
      <c r="O175" s="107"/>
      <c r="P175" s="107"/>
    </row>
    <row r="176" spans="2:16">
      <c r="B176" s="109"/>
      <c r="C176" s="108"/>
      <c r="N176" s="107"/>
      <c r="O176" s="107"/>
      <c r="P176" s="107"/>
    </row>
    <row r="177" spans="2:16">
      <c r="B177" s="109"/>
      <c r="C177" s="108"/>
      <c r="N177" s="107"/>
      <c r="O177" s="107"/>
      <c r="P177" s="107"/>
    </row>
    <row r="178" spans="2:16">
      <c r="B178" s="109"/>
      <c r="C178" s="108"/>
      <c r="N178" s="107"/>
      <c r="O178" s="107"/>
      <c r="P178" s="107"/>
    </row>
    <row r="179" spans="2:16">
      <c r="B179" s="109"/>
      <c r="C179" s="108"/>
      <c r="N179" s="107"/>
      <c r="O179" s="107"/>
      <c r="P179" s="107"/>
    </row>
    <row r="180" spans="2:16">
      <c r="B180" s="109"/>
      <c r="C180" s="108"/>
      <c r="N180" s="107"/>
      <c r="O180" s="107"/>
      <c r="P180" s="107"/>
    </row>
    <row r="181" spans="2:16">
      <c r="B181" s="109"/>
      <c r="C181" s="108"/>
      <c r="N181" s="107"/>
      <c r="O181" s="107"/>
      <c r="P181" s="107"/>
    </row>
    <row r="182" spans="2:16">
      <c r="B182" s="109"/>
      <c r="C182" s="108"/>
      <c r="N182" s="107"/>
      <c r="O182" s="107"/>
      <c r="P182" s="107"/>
    </row>
    <row r="183" spans="2:16">
      <c r="B183" s="109"/>
      <c r="C183" s="108"/>
      <c r="N183" s="107"/>
      <c r="O183" s="107"/>
      <c r="P183" s="107"/>
    </row>
    <row r="184" spans="2:16">
      <c r="B184" s="109"/>
      <c r="C184" s="108"/>
      <c r="N184" s="107"/>
      <c r="O184" s="107"/>
      <c r="P184" s="107"/>
    </row>
    <row r="185" spans="2:16">
      <c r="B185" s="109"/>
      <c r="C185" s="108"/>
      <c r="N185" s="107"/>
      <c r="O185" s="107"/>
      <c r="P185" s="107"/>
    </row>
    <row r="186" spans="2:16">
      <c r="B186" s="109"/>
      <c r="C186" s="108"/>
      <c r="N186" s="107"/>
      <c r="O186" s="107"/>
      <c r="P186" s="107"/>
    </row>
    <row r="187" spans="2:16">
      <c r="B187" s="109"/>
      <c r="C187" s="108"/>
      <c r="N187" s="107"/>
      <c r="O187" s="107"/>
      <c r="P187" s="107"/>
    </row>
    <row r="188" spans="2:16">
      <c r="B188" s="109"/>
      <c r="C188" s="108"/>
      <c r="N188" s="107"/>
      <c r="O188" s="107"/>
      <c r="P188" s="107"/>
    </row>
    <row r="189" spans="2:16">
      <c r="B189" s="109"/>
      <c r="C189" s="108"/>
      <c r="N189" s="107"/>
      <c r="O189" s="107"/>
      <c r="P189" s="107"/>
    </row>
    <row r="190" spans="2:16">
      <c r="B190" s="109"/>
      <c r="C190" s="108"/>
      <c r="N190" s="107"/>
      <c r="O190" s="107"/>
      <c r="P190" s="107"/>
    </row>
    <row r="191" spans="2:16">
      <c r="B191" s="109"/>
      <c r="C191" s="108"/>
      <c r="N191" s="107"/>
      <c r="O191" s="107"/>
      <c r="P191" s="107"/>
    </row>
    <row r="192" spans="2:16">
      <c r="B192" s="109"/>
      <c r="C192" s="108"/>
      <c r="N192" s="107"/>
      <c r="O192" s="107"/>
      <c r="P192" s="107"/>
    </row>
    <row r="193" spans="2:16">
      <c r="B193" s="109"/>
      <c r="C193" s="108"/>
      <c r="N193" s="107"/>
      <c r="O193" s="107"/>
      <c r="P193" s="107"/>
    </row>
    <row r="194" spans="2:16">
      <c r="B194" s="109"/>
      <c r="C194" s="108"/>
      <c r="N194" s="107"/>
      <c r="O194" s="107"/>
      <c r="P194" s="107"/>
    </row>
    <row r="195" spans="2:16">
      <c r="B195" s="109"/>
      <c r="C195" s="108"/>
      <c r="N195" s="107"/>
      <c r="O195" s="107"/>
      <c r="P195" s="107"/>
    </row>
    <row r="196" spans="2:16">
      <c r="B196" s="109"/>
      <c r="C196" s="108"/>
      <c r="N196" s="107"/>
      <c r="O196" s="107"/>
      <c r="P196" s="107"/>
    </row>
    <row r="197" spans="2:16">
      <c r="B197" s="109"/>
      <c r="C197" s="108"/>
      <c r="N197" s="107"/>
      <c r="O197" s="107"/>
      <c r="P197" s="107"/>
    </row>
    <row r="198" spans="2:16">
      <c r="B198" s="109"/>
      <c r="C198" s="108"/>
      <c r="N198" s="107"/>
      <c r="O198" s="107"/>
      <c r="P198" s="107"/>
    </row>
    <row r="199" spans="2:16">
      <c r="B199" s="109"/>
      <c r="C199" s="108"/>
      <c r="N199" s="107"/>
      <c r="O199" s="107"/>
      <c r="P199" s="107"/>
    </row>
    <row r="200" spans="2:16">
      <c r="B200" s="109"/>
      <c r="C200" s="108"/>
      <c r="N200" s="107"/>
      <c r="O200" s="107"/>
      <c r="P200" s="107"/>
    </row>
    <row r="201" spans="2:16">
      <c r="B201" s="109"/>
      <c r="C201" s="108"/>
      <c r="N201" s="107"/>
      <c r="O201" s="107"/>
      <c r="P201" s="107"/>
    </row>
    <row r="202" spans="2:16">
      <c r="B202" s="109"/>
      <c r="C202" s="108"/>
      <c r="N202" s="107"/>
      <c r="O202" s="107"/>
      <c r="P202" s="107"/>
    </row>
    <row r="203" spans="2:16">
      <c r="B203" s="109"/>
      <c r="C203" s="108"/>
      <c r="N203" s="107"/>
      <c r="O203" s="107"/>
      <c r="P203" s="107"/>
    </row>
    <row r="204" spans="2:16">
      <c r="B204" s="109"/>
      <c r="C204" s="108"/>
      <c r="N204" s="107"/>
      <c r="O204" s="107"/>
      <c r="P204" s="107"/>
    </row>
    <row r="205" spans="2:16">
      <c r="B205" s="109"/>
      <c r="C205" s="108"/>
      <c r="N205" s="107"/>
      <c r="O205" s="107"/>
      <c r="P205" s="107"/>
    </row>
    <row r="206" spans="2:16">
      <c r="B206" s="109"/>
      <c r="C206" s="108"/>
      <c r="N206" s="107"/>
      <c r="O206" s="107"/>
      <c r="P206" s="107"/>
    </row>
    <row r="207" spans="2:16">
      <c r="B207" s="109"/>
      <c r="C207" s="108"/>
      <c r="N207" s="107"/>
      <c r="O207" s="107"/>
      <c r="P207" s="107"/>
    </row>
    <row r="208" spans="2:16">
      <c r="B208" s="109"/>
      <c r="C208" s="108"/>
      <c r="N208" s="107"/>
      <c r="O208" s="107"/>
      <c r="P208" s="107"/>
    </row>
    <row r="209" spans="2:16">
      <c r="B209" s="109"/>
      <c r="C209" s="108"/>
      <c r="N209" s="107"/>
      <c r="O209" s="107"/>
      <c r="P209" s="107"/>
    </row>
    <row r="210" spans="2:16">
      <c r="B210" s="109"/>
      <c r="C210" s="108"/>
      <c r="N210" s="107"/>
      <c r="O210" s="107"/>
      <c r="P210" s="107"/>
    </row>
    <row r="211" spans="2:16">
      <c r="B211" s="109"/>
      <c r="C211" s="108"/>
      <c r="N211" s="107"/>
      <c r="O211" s="107"/>
      <c r="P211" s="107"/>
    </row>
    <row r="212" spans="2:16">
      <c r="B212" s="109"/>
      <c r="C212" s="108"/>
      <c r="N212" s="107"/>
      <c r="O212" s="107"/>
      <c r="P212" s="107"/>
    </row>
    <row r="213" spans="2:16">
      <c r="B213" s="109"/>
      <c r="C213" s="108"/>
      <c r="N213" s="107"/>
      <c r="O213" s="107"/>
      <c r="P213" s="107"/>
    </row>
    <row r="214" spans="2:16">
      <c r="B214" s="109"/>
      <c r="C214" s="108"/>
      <c r="N214" s="107"/>
      <c r="O214" s="107"/>
      <c r="P214" s="107"/>
    </row>
    <row r="215" spans="2:16">
      <c r="B215" s="109"/>
      <c r="C215" s="108"/>
      <c r="N215" s="107"/>
      <c r="O215" s="107"/>
      <c r="P215" s="107"/>
    </row>
    <row r="216" spans="2:16">
      <c r="B216" s="109"/>
      <c r="C216" s="108"/>
      <c r="N216" s="107"/>
      <c r="O216" s="107"/>
      <c r="P216" s="107"/>
    </row>
    <row r="217" spans="2:16">
      <c r="B217" s="109"/>
      <c r="C217" s="108"/>
      <c r="N217" s="107"/>
      <c r="O217" s="107"/>
      <c r="P217" s="107"/>
    </row>
    <row r="218" spans="2:16">
      <c r="B218" s="109"/>
      <c r="C218" s="108"/>
      <c r="N218" s="107"/>
      <c r="O218" s="107"/>
      <c r="P218" s="107"/>
    </row>
    <row r="219" spans="2:16">
      <c r="B219" s="109"/>
      <c r="C219" s="108"/>
      <c r="N219" s="107"/>
      <c r="O219" s="107"/>
      <c r="P219" s="107"/>
    </row>
    <row r="220" spans="2:16">
      <c r="B220" s="109"/>
      <c r="C220" s="108"/>
      <c r="N220" s="107"/>
      <c r="O220" s="107"/>
      <c r="P220" s="107"/>
    </row>
    <row r="221" spans="2:16">
      <c r="B221" s="109"/>
      <c r="C221" s="108"/>
      <c r="N221" s="107"/>
      <c r="O221" s="107"/>
      <c r="P221" s="107"/>
    </row>
    <row r="222" spans="2:16">
      <c r="B222" s="109"/>
      <c r="C222" s="108"/>
      <c r="N222" s="107"/>
      <c r="O222" s="107"/>
      <c r="P222" s="107"/>
    </row>
    <row r="223" spans="2:16">
      <c r="B223" s="109"/>
      <c r="C223" s="108"/>
      <c r="N223" s="107"/>
      <c r="O223" s="107"/>
      <c r="P223" s="107"/>
    </row>
    <row r="224" spans="2:16">
      <c r="B224" s="109"/>
      <c r="C224" s="108"/>
      <c r="N224" s="107"/>
      <c r="O224" s="107"/>
      <c r="P224" s="107"/>
    </row>
    <row r="225" spans="2:16">
      <c r="B225" s="109"/>
      <c r="C225" s="108"/>
      <c r="N225" s="107"/>
      <c r="O225" s="107"/>
      <c r="P225" s="107"/>
    </row>
    <row r="226" spans="2:16">
      <c r="B226" s="109"/>
      <c r="C226" s="108"/>
      <c r="N226" s="107"/>
      <c r="O226" s="107"/>
      <c r="P226" s="107"/>
    </row>
    <row r="227" spans="2:16">
      <c r="B227" s="109"/>
      <c r="C227" s="108"/>
      <c r="N227" s="107"/>
      <c r="O227" s="107"/>
      <c r="P227" s="107"/>
    </row>
    <row r="228" spans="2:16">
      <c r="B228" s="109"/>
      <c r="C228" s="108"/>
      <c r="N228" s="107"/>
      <c r="O228" s="107"/>
      <c r="P228" s="107"/>
    </row>
    <row r="229" spans="2:16">
      <c r="B229" s="109"/>
      <c r="C229" s="108"/>
      <c r="N229" s="107"/>
      <c r="O229" s="107"/>
      <c r="P229" s="107"/>
    </row>
    <row r="230" spans="2:16">
      <c r="B230" s="109"/>
      <c r="C230" s="108"/>
      <c r="N230" s="107"/>
      <c r="O230" s="107"/>
      <c r="P230" s="107"/>
    </row>
    <row r="231" spans="2:16">
      <c r="B231" s="109"/>
      <c r="C231" s="108"/>
      <c r="N231" s="107"/>
      <c r="O231" s="107"/>
      <c r="P231" s="107"/>
    </row>
    <row r="232" spans="2:16">
      <c r="B232" s="109"/>
      <c r="C232" s="108"/>
      <c r="N232" s="107"/>
      <c r="O232" s="107"/>
      <c r="P232" s="107"/>
    </row>
    <row r="233" spans="2:16">
      <c r="B233" s="109"/>
      <c r="C233" s="108"/>
      <c r="N233" s="107"/>
      <c r="O233" s="107"/>
      <c r="P233" s="107"/>
    </row>
    <row r="234" spans="2:16">
      <c r="B234" s="109"/>
      <c r="C234" s="108"/>
      <c r="N234" s="107"/>
      <c r="O234" s="107"/>
      <c r="P234" s="107"/>
    </row>
    <row r="235" spans="2:16">
      <c r="B235" s="109"/>
      <c r="C235" s="108"/>
      <c r="N235" s="107"/>
      <c r="O235" s="107"/>
      <c r="P235" s="107"/>
    </row>
    <row r="236" spans="2:16">
      <c r="B236" s="109"/>
      <c r="C236" s="108"/>
      <c r="N236" s="107"/>
      <c r="O236" s="107"/>
      <c r="P236" s="107"/>
    </row>
    <row r="237" spans="2:16">
      <c r="B237" s="109"/>
      <c r="C237" s="108"/>
      <c r="N237" s="107"/>
      <c r="O237" s="107"/>
      <c r="P237" s="107"/>
    </row>
    <row r="238" spans="2:16">
      <c r="B238" s="109"/>
      <c r="C238" s="108"/>
      <c r="N238" s="107"/>
      <c r="O238" s="107"/>
      <c r="P238" s="107"/>
    </row>
    <row r="239" spans="2:16">
      <c r="B239" s="109"/>
      <c r="C239" s="108"/>
      <c r="N239" s="107"/>
      <c r="O239" s="107"/>
      <c r="P239" s="107"/>
    </row>
    <row r="240" spans="2:16">
      <c r="B240" s="109"/>
      <c r="C240" s="108"/>
      <c r="N240" s="107"/>
      <c r="O240" s="107"/>
      <c r="P240" s="107"/>
    </row>
    <row r="241" spans="2:16">
      <c r="B241" s="109"/>
      <c r="C241" s="108"/>
      <c r="N241" s="107"/>
      <c r="O241" s="107"/>
      <c r="P241" s="107"/>
    </row>
    <row r="242" spans="2:16">
      <c r="B242" s="109"/>
      <c r="C242" s="108"/>
      <c r="N242" s="107"/>
      <c r="O242" s="107"/>
      <c r="P242" s="107"/>
    </row>
    <row r="243" spans="2:16">
      <c r="B243" s="109"/>
      <c r="C243" s="108"/>
      <c r="N243" s="107"/>
      <c r="O243" s="107"/>
      <c r="P243" s="107"/>
    </row>
    <row r="244" spans="2:16">
      <c r="B244" s="109"/>
      <c r="C244" s="108"/>
      <c r="N244" s="107"/>
      <c r="O244" s="107"/>
      <c r="P244" s="107"/>
    </row>
    <row r="245" spans="2:16">
      <c r="B245" s="109"/>
      <c r="C245" s="108"/>
      <c r="N245" s="107"/>
      <c r="O245" s="107"/>
      <c r="P245" s="107"/>
    </row>
    <row r="246" spans="2:16">
      <c r="B246" s="109"/>
      <c r="C246" s="108"/>
      <c r="N246" s="107"/>
      <c r="O246" s="107"/>
      <c r="P246" s="107"/>
    </row>
    <row r="247" spans="2:16">
      <c r="B247" s="109"/>
      <c r="C247" s="108"/>
      <c r="N247" s="107"/>
      <c r="O247" s="107"/>
      <c r="P247" s="107"/>
    </row>
    <row r="248" spans="2:16">
      <c r="B248" s="109"/>
      <c r="C248" s="108"/>
      <c r="N248" s="107"/>
      <c r="O248" s="107"/>
      <c r="P248" s="107"/>
    </row>
    <row r="249" spans="2:16">
      <c r="B249" s="109"/>
      <c r="C249" s="108"/>
      <c r="N249" s="107"/>
      <c r="O249" s="107"/>
      <c r="P249" s="107"/>
    </row>
    <row r="250" spans="2:16">
      <c r="B250" s="109"/>
      <c r="C250" s="108"/>
      <c r="N250" s="107"/>
      <c r="O250" s="107"/>
      <c r="P250" s="107"/>
    </row>
    <row r="251" spans="2:16">
      <c r="B251" s="109"/>
      <c r="C251" s="108"/>
      <c r="N251" s="107"/>
      <c r="O251" s="107"/>
      <c r="P251" s="107"/>
    </row>
    <row r="252" spans="2:16">
      <c r="B252" s="109"/>
      <c r="C252" s="108"/>
      <c r="N252" s="107"/>
      <c r="O252" s="107"/>
      <c r="P252" s="107"/>
    </row>
    <row r="253" spans="2:16">
      <c r="B253" s="109"/>
      <c r="C253" s="108"/>
      <c r="N253" s="107"/>
      <c r="O253" s="107"/>
      <c r="P253" s="107"/>
    </row>
    <row r="254" spans="2:16">
      <c r="B254" s="109"/>
      <c r="C254" s="108"/>
      <c r="N254" s="107"/>
      <c r="O254" s="107"/>
      <c r="P254" s="107"/>
    </row>
    <row r="255" spans="2:16">
      <c r="B255" s="109"/>
      <c r="C255" s="108"/>
      <c r="N255" s="107"/>
      <c r="O255" s="107"/>
      <c r="P255" s="107"/>
    </row>
    <row r="256" spans="2:16">
      <c r="B256" s="109"/>
      <c r="C256" s="108"/>
      <c r="N256" s="107"/>
      <c r="O256" s="107"/>
      <c r="P256" s="107"/>
    </row>
    <row r="257" spans="2:16">
      <c r="B257" s="109"/>
      <c r="C257" s="108"/>
      <c r="N257" s="107"/>
      <c r="O257" s="107"/>
      <c r="P257" s="107"/>
    </row>
    <row r="258" spans="2:16">
      <c r="B258" s="109"/>
      <c r="C258" s="108"/>
      <c r="N258" s="107"/>
      <c r="O258" s="107"/>
      <c r="P258" s="107"/>
    </row>
    <row r="259" spans="2:16">
      <c r="B259" s="109"/>
      <c r="C259" s="108"/>
      <c r="N259" s="107"/>
      <c r="O259" s="107"/>
      <c r="P259" s="107"/>
    </row>
    <row r="260" spans="2:16">
      <c r="B260" s="109"/>
      <c r="C260" s="108"/>
      <c r="N260" s="107"/>
      <c r="O260" s="107"/>
      <c r="P260" s="107"/>
    </row>
    <row r="261" spans="2:16">
      <c r="B261" s="109"/>
      <c r="C261" s="108"/>
      <c r="N261" s="107"/>
      <c r="O261" s="107"/>
      <c r="P261" s="107"/>
    </row>
    <row r="262" spans="2:16">
      <c r="B262" s="109"/>
      <c r="C262" s="108"/>
      <c r="N262" s="107"/>
      <c r="O262" s="107"/>
      <c r="P262" s="107"/>
    </row>
    <row r="263" spans="2:16">
      <c r="B263" s="109"/>
      <c r="C263" s="108"/>
      <c r="N263" s="107"/>
      <c r="O263" s="107"/>
      <c r="P263" s="107"/>
    </row>
    <row r="264" spans="2:16">
      <c r="B264" s="109"/>
      <c r="C264" s="108"/>
      <c r="N264" s="107"/>
      <c r="O264" s="107"/>
      <c r="P264" s="107"/>
    </row>
    <row r="265" spans="2:16">
      <c r="B265" s="109"/>
      <c r="C265" s="108"/>
      <c r="N265" s="107"/>
      <c r="O265" s="107"/>
      <c r="P265" s="107"/>
    </row>
    <row r="266" spans="2:16">
      <c r="B266" s="109"/>
      <c r="C266" s="108"/>
      <c r="N266" s="107"/>
      <c r="O266" s="107"/>
      <c r="P266" s="107"/>
    </row>
    <row r="267" spans="2:16">
      <c r="B267" s="109"/>
      <c r="C267" s="108"/>
      <c r="N267" s="107"/>
      <c r="O267" s="107"/>
      <c r="P267" s="107"/>
    </row>
    <row r="268" spans="2:16">
      <c r="B268" s="109"/>
      <c r="C268" s="108"/>
      <c r="N268" s="107"/>
      <c r="O268" s="107"/>
      <c r="P268" s="107"/>
    </row>
    <row r="269" spans="2:16">
      <c r="B269" s="109"/>
      <c r="C269" s="108"/>
      <c r="N269" s="107"/>
      <c r="O269" s="107"/>
      <c r="P269" s="107"/>
    </row>
    <row r="270" spans="2:16">
      <c r="B270" s="109"/>
      <c r="C270" s="108"/>
      <c r="N270" s="107"/>
      <c r="O270" s="107"/>
      <c r="P270" s="107"/>
    </row>
    <row r="271" spans="2:16">
      <c r="B271" s="109"/>
      <c r="C271" s="108"/>
      <c r="N271" s="107"/>
      <c r="O271" s="107"/>
      <c r="P271" s="107"/>
    </row>
    <row r="272" spans="2:16">
      <c r="B272" s="109"/>
      <c r="C272" s="108"/>
      <c r="N272" s="107"/>
      <c r="O272" s="107"/>
      <c r="P272" s="107"/>
    </row>
    <row r="273" spans="2:16">
      <c r="B273" s="109"/>
      <c r="C273" s="108"/>
      <c r="N273" s="107"/>
      <c r="O273" s="107"/>
      <c r="P273" s="107"/>
    </row>
    <row r="274" spans="2:16">
      <c r="B274" s="109"/>
      <c r="C274" s="108"/>
      <c r="N274" s="107"/>
      <c r="O274" s="107"/>
      <c r="P274" s="107"/>
    </row>
    <row r="275" spans="2:16">
      <c r="B275" s="109"/>
      <c r="C275" s="108"/>
      <c r="N275" s="107"/>
      <c r="O275" s="107"/>
      <c r="P275" s="107"/>
    </row>
    <row r="276" spans="2:16">
      <c r="B276" s="109"/>
      <c r="C276" s="108"/>
      <c r="N276" s="107"/>
      <c r="O276" s="107"/>
      <c r="P276" s="107"/>
    </row>
    <row r="277" spans="2:16">
      <c r="B277" s="109"/>
      <c r="C277" s="108"/>
      <c r="N277" s="107"/>
      <c r="O277" s="107"/>
      <c r="P277" s="107"/>
    </row>
    <row r="278" spans="2:16">
      <c r="B278" s="109"/>
      <c r="C278" s="108"/>
      <c r="N278" s="107"/>
      <c r="O278" s="107"/>
      <c r="P278" s="107"/>
    </row>
    <row r="279" spans="2:16">
      <c r="B279" s="109"/>
      <c r="C279" s="108"/>
      <c r="N279" s="107"/>
      <c r="O279" s="107"/>
      <c r="P279" s="107"/>
    </row>
    <row r="280" spans="2:16">
      <c r="B280" s="109"/>
      <c r="C280" s="108"/>
      <c r="N280" s="107"/>
      <c r="O280" s="107"/>
      <c r="P280" s="107"/>
    </row>
    <row r="281" spans="2:16">
      <c r="B281" s="109"/>
      <c r="C281" s="108"/>
      <c r="N281" s="107"/>
      <c r="O281" s="107"/>
      <c r="P281" s="107"/>
    </row>
    <row r="282" spans="2:16">
      <c r="B282" s="109"/>
      <c r="C282" s="108"/>
      <c r="N282" s="107"/>
      <c r="O282" s="107"/>
      <c r="P282" s="107"/>
    </row>
    <row r="283" spans="2:16">
      <c r="B283" s="109"/>
      <c r="C283" s="108"/>
      <c r="N283" s="107"/>
      <c r="O283" s="107"/>
      <c r="P283" s="107"/>
    </row>
    <row r="284" spans="2:16">
      <c r="B284" s="109"/>
      <c r="C284" s="108"/>
      <c r="N284" s="107"/>
      <c r="O284" s="107"/>
      <c r="P284" s="107"/>
    </row>
    <row r="285" spans="2:16">
      <c r="B285" s="109"/>
      <c r="C285" s="108"/>
      <c r="N285" s="107"/>
      <c r="O285" s="107"/>
      <c r="P285" s="107"/>
    </row>
    <row r="286" spans="2:16">
      <c r="B286" s="109"/>
      <c r="C286" s="108"/>
      <c r="N286" s="107"/>
      <c r="O286" s="107"/>
      <c r="P286" s="107"/>
    </row>
    <row r="287" spans="2:16">
      <c r="B287" s="109"/>
      <c r="C287" s="108"/>
      <c r="N287" s="107"/>
      <c r="O287" s="107"/>
      <c r="P287" s="107"/>
    </row>
    <row r="288" spans="2:16">
      <c r="B288" s="109"/>
      <c r="C288" s="108"/>
      <c r="N288" s="107"/>
      <c r="O288" s="107"/>
      <c r="P288" s="107"/>
    </row>
    <row r="289" spans="2:16">
      <c r="B289" s="109"/>
      <c r="C289" s="108"/>
      <c r="N289" s="107"/>
      <c r="O289" s="107"/>
      <c r="P289" s="107"/>
    </row>
    <row r="290" spans="2:16">
      <c r="B290" s="109"/>
      <c r="C290" s="108"/>
      <c r="N290" s="107"/>
      <c r="O290" s="107"/>
      <c r="P290" s="107"/>
    </row>
    <row r="291" spans="2:16">
      <c r="B291" s="109"/>
      <c r="C291" s="108"/>
      <c r="N291" s="107"/>
      <c r="O291" s="107"/>
      <c r="P291" s="107"/>
    </row>
    <row r="292" spans="2:16">
      <c r="B292" s="109"/>
      <c r="C292" s="108"/>
      <c r="N292" s="107"/>
      <c r="O292" s="107"/>
      <c r="P292" s="107"/>
    </row>
    <row r="293" spans="2:16">
      <c r="B293" s="109"/>
      <c r="C293" s="108"/>
      <c r="N293" s="107"/>
      <c r="O293" s="107"/>
      <c r="P293" s="107"/>
    </row>
    <row r="294" spans="2:16">
      <c r="B294" s="109"/>
      <c r="C294" s="108"/>
      <c r="N294" s="107"/>
      <c r="O294" s="107"/>
      <c r="P294" s="107"/>
    </row>
    <row r="295" spans="2:16">
      <c r="B295" s="109"/>
      <c r="C295" s="108"/>
      <c r="N295" s="107"/>
      <c r="O295" s="107"/>
      <c r="P295" s="107"/>
    </row>
    <row r="296" spans="2:16">
      <c r="B296" s="109"/>
      <c r="C296" s="108"/>
      <c r="N296" s="107"/>
      <c r="O296" s="107"/>
      <c r="P296" s="107"/>
    </row>
    <row r="297" spans="2:16">
      <c r="B297" s="109"/>
      <c r="C297" s="108"/>
      <c r="N297" s="107"/>
      <c r="O297" s="107"/>
      <c r="P297" s="107"/>
    </row>
    <row r="298" spans="2:16">
      <c r="B298" s="109"/>
      <c r="C298" s="108"/>
      <c r="N298" s="107"/>
      <c r="O298" s="107"/>
      <c r="P298" s="107"/>
    </row>
    <row r="299" spans="2:16">
      <c r="B299" s="109"/>
      <c r="C299" s="108"/>
      <c r="N299" s="107"/>
      <c r="O299" s="107"/>
      <c r="P299" s="107"/>
    </row>
    <row r="300" spans="2:16">
      <c r="B300" s="109"/>
      <c r="C300" s="108"/>
      <c r="N300" s="107"/>
      <c r="O300" s="107"/>
      <c r="P300" s="107"/>
    </row>
    <row r="301" spans="2:16">
      <c r="B301" s="109"/>
      <c r="C301" s="108"/>
      <c r="N301" s="107"/>
      <c r="O301" s="107"/>
      <c r="P301" s="107"/>
    </row>
    <row r="302" spans="2:16">
      <c r="B302" s="109"/>
      <c r="C302" s="108"/>
      <c r="N302" s="107"/>
      <c r="O302" s="107"/>
      <c r="P302" s="107"/>
    </row>
    <row r="303" spans="2:16">
      <c r="B303" s="109"/>
      <c r="C303" s="108"/>
      <c r="N303" s="107"/>
      <c r="O303" s="107"/>
      <c r="P303" s="107"/>
    </row>
    <row r="304" spans="2:16">
      <c r="B304" s="109"/>
      <c r="C304" s="108"/>
      <c r="N304" s="107"/>
      <c r="O304" s="107"/>
      <c r="P304" s="107"/>
    </row>
    <row r="305" spans="2:16">
      <c r="B305" s="109"/>
      <c r="C305" s="108"/>
      <c r="N305" s="107"/>
      <c r="O305" s="107"/>
      <c r="P305" s="107"/>
    </row>
    <row r="306" spans="2:16">
      <c r="B306" s="109"/>
      <c r="C306" s="108"/>
      <c r="N306" s="107"/>
      <c r="O306" s="107"/>
      <c r="P306" s="107"/>
    </row>
    <row r="307" spans="2:16">
      <c r="B307" s="109"/>
      <c r="C307" s="108"/>
      <c r="N307" s="107"/>
      <c r="O307" s="107"/>
      <c r="P307" s="107"/>
    </row>
    <row r="308" spans="2:16">
      <c r="B308" s="109"/>
      <c r="C308" s="108"/>
      <c r="N308" s="107"/>
      <c r="O308" s="107"/>
      <c r="P308" s="107"/>
    </row>
    <row r="309" spans="2:16">
      <c r="B309" s="109"/>
      <c r="C309" s="108"/>
      <c r="N309" s="107"/>
      <c r="O309" s="107"/>
      <c r="P309" s="107"/>
    </row>
    <row r="310" spans="2:16">
      <c r="B310" s="109"/>
      <c r="C310" s="108"/>
      <c r="N310" s="107"/>
      <c r="O310" s="107"/>
      <c r="P310" s="107"/>
    </row>
    <row r="311" spans="2:16">
      <c r="B311" s="109"/>
      <c r="C311" s="108"/>
      <c r="N311" s="107"/>
      <c r="O311" s="107"/>
      <c r="P311" s="107"/>
    </row>
    <row r="312" spans="2:16">
      <c r="B312" s="109"/>
      <c r="C312" s="108"/>
      <c r="N312" s="107"/>
      <c r="O312" s="107"/>
      <c r="P312" s="107"/>
    </row>
    <row r="313" spans="2:16">
      <c r="B313" s="109"/>
      <c r="C313" s="108"/>
      <c r="N313" s="107"/>
      <c r="O313" s="107"/>
      <c r="P313" s="107"/>
    </row>
    <row r="314" spans="2:16">
      <c r="B314" s="109"/>
      <c r="C314" s="108"/>
      <c r="N314" s="107"/>
      <c r="O314" s="107"/>
      <c r="P314" s="107"/>
    </row>
    <row r="315" spans="2:16">
      <c r="B315" s="109"/>
      <c r="C315" s="108"/>
      <c r="N315" s="107"/>
      <c r="O315" s="107"/>
      <c r="P315" s="107"/>
    </row>
    <row r="316" spans="2:16">
      <c r="B316" s="109"/>
      <c r="C316" s="108"/>
      <c r="N316" s="107"/>
      <c r="O316" s="107"/>
      <c r="P316" s="107"/>
    </row>
    <row r="317" spans="2:16">
      <c r="B317" s="109"/>
      <c r="C317" s="108"/>
      <c r="N317" s="107"/>
      <c r="O317" s="107"/>
      <c r="P317" s="107"/>
    </row>
    <row r="318" spans="2:16">
      <c r="B318" s="109"/>
      <c r="C318" s="108"/>
      <c r="N318" s="107"/>
      <c r="O318" s="107"/>
      <c r="P318" s="107"/>
    </row>
    <row r="319" spans="2:16">
      <c r="B319" s="109"/>
      <c r="C319" s="108"/>
      <c r="N319" s="107"/>
      <c r="O319" s="107"/>
      <c r="P319" s="107"/>
    </row>
    <row r="320" spans="2:16">
      <c r="B320" s="109"/>
      <c r="C320" s="108"/>
      <c r="N320" s="107"/>
      <c r="O320" s="107"/>
      <c r="P320" s="107"/>
    </row>
    <row r="321" spans="2:16">
      <c r="B321" s="109"/>
      <c r="C321" s="108"/>
      <c r="N321" s="107"/>
      <c r="O321" s="107"/>
      <c r="P321" s="107"/>
    </row>
    <row r="322" spans="2:16">
      <c r="B322" s="109"/>
      <c r="C322" s="108"/>
      <c r="N322" s="107"/>
      <c r="O322" s="107"/>
      <c r="P322" s="107"/>
    </row>
    <row r="323" spans="2:16">
      <c r="B323" s="109"/>
      <c r="C323" s="108"/>
      <c r="N323" s="107"/>
      <c r="O323" s="107"/>
      <c r="P323" s="107"/>
    </row>
    <row r="324" spans="2:16">
      <c r="B324" s="109"/>
      <c r="C324" s="108"/>
      <c r="N324" s="107"/>
      <c r="O324" s="107"/>
      <c r="P324" s="107"/>
    </row>
    <row r="325" spans="2:16">
      <c r="B325" s="109"/>
      <c r="C325" s="108"/>
      <c r="N325" s="107"/>
      <c r="O325" s="107"/>
      <c r="P325" s="107"/>
    </row>
    <row r="326" spans="2:16">
      <c r="B326" s="109"/>
      <c r="C326" s="108"/>
      <c r="N326" s="107"/>
      <c r="O326" s="107"/>
      <c r="P326" s="107"/>
    </row>
    <row r="327" spans="2:16">
      <c r="B327" s="109"/>
      <c r="C327" s="108"/>
      <c r="N327" s="107"/>
      <c r="O327" s="107"/>
      <c r="P327" s="107"/>
    </row>
    <row r="328" spans="2:16">
      <c r="B328" s="109"/>
      <c r="C328" s="108"/>
      <c r="N328" s="107"/>
      <c r="O328" s="107"/>
      <c r="P328" s="107"/>
    </row>
    <row r="329" spans="2:16">
      <c r="B329" s="109"/>
      <c r="C329" s="108"/>
      <c r="N329" s="107"/>
      <c r="O329" s="107"/>
      <c r="P329" s="107"/>
    </row>
    <row r="330" spans="2:16">
      <c r="B330" s="109"/>
      <c r="C330" s="108"/>
      <c r="N330" s="107"/>
      <c r="O330" s="107"/>
      <c r="P330" s="107"/>
    </row>
    <row r="331" spans="2:16">
      <c r="B331" s="109"/>
      <c r="C331" s="108"/>
      <c r="N331" s="107"/>
      <c r="O331" s="107"/>
      <c r="P331" s="107"/>
    </row>
    <row r="332" spans="2:16">
      <c r="B332" s="109"/>
      <c r="C332" s="108"/>
      <c r="N332" s="107"/>
      <c r="O332" s="107"/>
      <c r="P332" s="107"/>
    </row>
    <row r="333" spans="2:16">
      <c r="B333" s="109"/>
      <c r="C333" s="108"/>
      <c r="N333" s="107"/>
      <c r="O333" s="107"/>
      <c r="P333" s="107"/>
    </row>
    <row r="334" spans="2:16">
      <c r="B334" s="109"/>
      <c r="C334" s="108"/>
      <c r="N334" s="107"/>
      <c r="O334" s="107"/>
      <c r="P334" s="107"/>
    </row>
    <row r="335" spans="2:16">
      <c r="B335" s="109"/>
      <c r="C335" s="108"/>
      <c r="N335" s="107"/>
      <c r="O335" s="107"/>
      <c r="P335" s="107"/>
    </row>
    <row r="336" spans="2:16">
      <c r="B336" s="109"/>
      <c r="C336" s="108"/>
      <c r="N336" s="107"/>
      <c r="O336" s="107"/>
      <c r="P336" s="107"/>
    </row>
    <row r="337" spans="2:16">
      <c r="B337" s="109"/>
      <c r="C337" s="108"/>
      <c r="N337" s="107"/>
      <c r="O337" s="107"/>
      <c r="P337" s="107"/>
    </row>
    <row r="338" spans="2:16">
      <c r="B338" s="109"/>
      <c r="C338" s="108"/>
      <c r="N338" s="107"/>
      <c r="O338" s="107"/>
      <c r="P338" s="107"/>
    </row>
    <row r="339" spans="2:16">
      <c r="B339" s="109"/>
      <c r="C339" s="108"/>
      <c r="N339" s="107"/>
      <c r="O339" s="107"/>
      <c r="P339" s="107"/>
    </row>
    <row r="340" spans="2:16">
      <c r="B340" s="109"/>
      <c r="C340" s="108"/>
      <c r="N340" s="107"/>
      <c r="O340" s="107"/>
      <c r="P340" s="107"/>
    </row>
    <row r="341" spans="2:16">
      <c r="B341" s="109"/>
      <c r="C341" s="108"/>
      <c r="N341" s="107"/>
      <c r="O341" s="107"/>
      <c r="P341" s="107"/>
    </row>
    <row r="342" spans="2:16">
      <c r="B342" s="109"/>
      <c r="C342" s="108"/>
      <c r="N342" s="107"/>
      <c r="O342" s="107"/>
      <c r="P342" s="107"/>
    </row>
    <row r="343" spans="2:16">
      <c r="B343" s="109"/>
      <c r="C343" s="108"/>
      <c r="N343" s="107"/>
      <c r="O343" s="107"/>
      <c r="P343" s="107"/>
    </row>
    <row r="344" spans="2:16">
      <c r="B344" s="109"/>
      <c r="C344" s="108"/>
      <c r="N344" s="107"/>
      <c r="O344" s="107"/>
      <c r="P344" s="107"/>
    </row>
    <row r="345" spans="2:16">
      <c r="B345" s="109"/>
      <c r="C345" s="108"/>
      <c r="N345" s="107"/>
      <c r="O345" s="107"/>
      <c r="P345" s="107"/>
    </row>
    <row r="346" spans="2:16">
      <c r="B346" s="109"/>
      <c r="C346" s="108"/>
      <c r="N346" s="107"/>
      <c r="O346" s="107"/>
      <c r="P346" s="107"/>
    </row>
    <row r="347" spans="2:16">
      <c r="B347" s="109"/>
      <c r="C347" s="108"/>
      <c r="N347" s="107"/>
      <c r="O347" s="107"/>
      <c r="P347" s="107"/>
    </row>
    <row r="348" spans="2:16">
      <c r="B348" s="109"/>
      <c r="C348" s="108"/>
      <c r="N348" s="107"/>
      <c r="O348" s="107"/>
      <c r="P348" s="107"/>
    </row>
    <row r="349" spans="2:16">
      <c r="B349" s="109"/>
      <c r="C349" s="108"/>
      <c r="N349" s="107"/>
      <c r="O349" s="107"/>
      <c r="P349" s="107"/>
    </row>
    <row r="350" spans="2:16">
      <c r="B350" s="109"/>
      <c r="C350" s="108"/>
      <c r="N350" s="107"/>
      <c r="O350" s="107"/>
      <c r="P350" s="107"/>
    </row>
    <row r="351" spans="2:16">
      <c r="B351" s="109"/>
      <c r="C351" s="108"/>
      <c r="N351" s="107"/>
      <c r="O351" s="107"/>
      <c r="P351" s="107"/>
    </row>
    <row r="352" spans="2:16">
      <c r="B352" s="109"/>
      <c r="C352" s="108"/>
      <c r="N352" s="107"/>
      <c r="O352" s="107"/>
      <c r="P352" s="107"/>
    </row>
    <row r="353" spans="2:16">
      <c r="B353" s="109"/>
      <c r="C353" s="108"/>
      <c r="N353" s="107"/>
      <c r="O353" s="107"/>
      <c r="P353" s="107"/>
    </row>
    <row r="354" spans="2:16">
      <c r="B354" s="109"/>
      <c r="C354" s="108"/>
      <c r="N354" s="107"/>
      <c r="O354" s="107"/>
      <c r="P354" s="107"/>
    </row>
    <row r="355" spans="2:16">
      <c r="B355" s="109"/>
      <c r="C355" s="108"/>
      <c r="N355" s="107"/>
      <c r="O355" s="107"/>
      <c r="P355" s="107"/>
    </row>
    <row r="356" spans="2:16">
      <c r="B356" s="109"/>
      <c r="C356" s="108"/>
      <c r="N356" s="107"/>
      <c r="O356" s="107"/>
      <c r="P356" s="107"/>
    </row>
    <row r="357" spans="2:16">
      <c r="B357" s="109"/>
      <c r="C357" s="108"/>
      <c r="N357" s="107"/>
      <c r="O357" s="107"/>
      <c r="P357" s="107"/>
    </row>
    <row r="358" spans="2:16">
      <c r="B358" s="109"/>
      <c r="C358" s="108"/>
      <c r="N358" s="107"/>
      <c r="O358" s="107"/>
      <c r="P358" s="107"/>
    </row>
    <row r="359" spans="2:16">
      <c r="B359" s="109"/>
      <c r="C359" s="108"/>
      <c r="N359" s="107"/>
      <c r="O359" s="107"/>
      <c r="P359" s="107"/>
    </row>
    <row r="360" spans="2:16">
      <c r="B360" s="109"/>
      <c r="C360" s="108"/>
      <c r="N360" s="107"/>
      <c r="O360" s="107"/>
      <c r="P360" s="107"/>
    </row>
    <row r="361" spans="2:16">
      <c r="B361" s="109"/>
      <c r="C361" s="108"/>
      <c r="N361" s="107"/>
      <c r="O361" s="107"/>
      <c r="P361" s="107"/>
    </row>
    <row r="362" spans="2:16">
      <c r="B362" s="109"/>
      <c r="C362" s="108"/>
      <c r="N362" s="107"/>
      <c r="O362" s="107"/>
      <c r="P362" s="107"/>
    </row>
    <row r="363" spans="2:16">
      <c r="B363" s="109"/>
      <c r="C363" s="108"/>
      <c r="N363" s="107"/>
      <c r="O363" s="107"/>
      <c r="P363" s="107"/>
    </row>
    <row r="364" spans="2:16">
      <c r="B364" s="109"/>
      <c r="C364" s="108"/>
      <c r="N364" s="107"/>
      <c r="O364" s="107"/>
      <c r="P364" s="107"/>
    </row>
    <row r="365" spans="2:16">
      <c r="B365" s="109"/>
      <c r="C365" s="108"/>
      <c r="N365" s="107"/>
      <c r="O365" s="107"/>
      <c r="P365" s="107"/>
    </row>
    <row r="366" spans="2:16">
      <c r="B366" s="109"/>
      <c r="C366" s="108"/>
      <c r="N366" s="107"/>
      <c r="O366" s="107"/>
      <c r="P366" s="107"/>
    </row>
    <row r="367" spans="2:16">
      <c r="B367" s="109"/>
      <c r="C367" s="108"/>
      <c r="N367" s="107"/>
      <c r="O367" s="107"/>
      <c r="P367" s="107"/>
    </row>
    <row r="368" spans="2:16">
      <c r="B368" s="109"/>
      <c r="C368" s="108"/>
      <c r="N368" s="107"/>
      <c r="O368" s="107"/>
      <c r="P368" s="107"/>
    </row>
    <row r="369" spans="2:16">
      <c r="B369" s="109"/>
      <c r="C369" s="108"/>
      <c r="N369" s="107"/>
      <c r="O369" s="107"/>
      <c r="P369" s="107"/>
    </row>
    <row r="370" spans="2:16">
      <c r="B370" s="109"/>
      <c r="C370" s="108"/>
      <c r="N370" s="107"/>
      <c r="O370" s="107"/>
      <c r="P370" s="107"/>
    </row>
    <row r="371" spans="2:16">
      <c r="B371" s="109"/>
      <c r="C371" s="108"/>
      <c r="N371" s="107"/>
      <c r="O371" s="107"/>
      <c r="P371" s="107"/>
    </row>
    <row r="372" spans="2:16">
      <c r="B372" s="109"/>
      <c r="C372" s="108"/>
      <c r="N372" s="107"/>
      <c r="O372" s="107"/>
      <c r="P372" s="107"/>
    </row>
    <row r="373" spans="2:16">
      <c r="B373" s="109"/>
      <c r="C373" s="108"/>
      <c r="N373" s="107"/>
      <c r="O373" s="107"/>
      <c r="P373" s="107"/>
    </row>
    <row r="374" spans="2:16">
      <c r="B374" s="109"/>
      <c r="C374" s="108"/>
      <c r="N374" s="107"/>
      <c r="O374" s="107"/>
      <c r="P374" s="107"/>
    </row>
    <row r="375" spans="2:16">
      <c r="B375" s="109"/>
      <c r="C375" s="108"/>
      <c r="N375" s="107"/>
      <c r="O375" s="107"/>
      <c r="P375" s="107"/>
    </row>
    <row r="376" spans="2:16">
      <c r="B376" s="109"/>
      <c r="C376" s="108"/>
      <c r="N376" s="107"/>
      <c r="O376" s="107"/>
      <c r="P376" s="107"/>
    </row>
    <row r="377" spans="2:16">
      <c r="B377" s="109"/>
      <c r="C377" s="108"/>
      <c r="N377" s="107"/>
      <c r="O377" s="107"/>
      <c r="P377" s="107"/>
    </row>
    <row r="378" spans="2:16">
      <c r="B378" s="109"/>
      <c r="C378" s="108"/>
      <c r="N378" s="107"/>
      <c r="O378" s="107"/>
      <c r="P378" s="107"/>
    </row>
    <row r="379" spans="2:16">
      <c r="B379" s="109"/>
      <c r="C379" s="108"/>
      <c r="N379" s="107"/>
      <c r="O379" s="107"/>
      <c r="P379" s="107"/>
    </row>
    <row r="380" spans="2:16">
      <c r="B380" s="109"/>
      <c r="C380" s="108"/>
      <c r="N380" s="107"/>
      <c r="O380" s="107"/>
      <c r="P380" s="107"/>
    </row>
    <row r="381" spans="2:16">
      <c r="B381" s="109"/>
      <c r="C381" s="108"/>
      <c r="N381" s="107"/>
      <c r="O381" s="107"/>
      <c r="P381" s="107"/>
    </row>
    <row r="382" spans="2:16">
      <c r="B382" s="109"/>
      <c r="C382" s="108"/>
      <c r="N382" s="107"/>
      <c r="O382" s="107"/>
      <c r="P382" s="107"/>
    </row>
    <row r="383" spans="2:16">
      <c r="B383" s="109"/>
      <c r="C383" s="108"/>
      <c r="N383" s="107"/>
      <c r="O383" s="107"/>
      <c r="P383" s="107"/>
    </row>
    <row r="384" spans="2:16">
      <c r="B384" s="109"/>
      <c r="C384" s="108"/>
      <c r="N384" s="107"/>
      <c r="O384" s="107"/>
      <c r="P384" s="107"/>
    </row>
    <row r="385" spans="2:16">
      <c r="B385" s="109"/>
      <c r="C385" s="108"/>
      <c r="N385" s="107"/>
      <c r="O385" s="107"/>
      <c r="P385" s="107"/>
    </row>
    <row r="386" spans="2:16">
      <c r="B386" s="109"/>
      <c r="C386" s="108"/>
      <c r="N386" s="107"/>
      <c r="O386" s="107"/>
      <c r="P386" s="107"/>
    </row>
    <row r="387" spans="2:16">
      <c r="B387" s="109"/>
      <c r="C387" s="108"/>
      <c r="N387" s="107"/>
      <c r="O387" s="107"/>
      <c r="P387" s="107"/>
    </row>
    <row r="388" spans="2:16">
      <c r="B388" s="109"/>
      <c r="C388" s="108"/>
      <c r="N388" s="107"/>
      <c r="O388" s="107"/>
      <c r="P388" s="107"/>
    </row>
    <row r="389" spans="2:16">
      <c r="B389" s="109"/>
      <c r="C389" s="108"/>
      <c r="N389" s="107"/>
      <c r="O389" s="107"/>
      <c r="P389" s="107"/>
    </row>
    <row r="390" spans="2:16">
      <c r="B390" s="109"/>
      <c r="C390" s="108"/>
      <c r="N390" s="107"/>
      <c r="O390" s="107"/>
      <c r="P390" s="107"/>
    </row>
    <row r="391" spans="2:16">
      <c r="B391" s="109"/>
      <c r="C391" s="108"/>
      <c r="N391" s="107"/>
      <c r="O391" s="107"/>
      <c r="P391" s="107"/>
    </row>
    <row r="392" spans="2:16">
      <c r="B392" s="109"/>
      <c r="C392" s="108"/>
      <c r="N392" s="107"/>
      <c r="O392" s="107"/>
      <c r="P392" s="107"/>
    </row>
    <row r="393" spans="2:16">
      <c r="B393" s="109"/>
      <c r="C393" s="108"/>
      <c r="N393" s="107"/>
      <c r="O393" s="107"/>
      <c r="P393" s="107"/>
    </row>
    <row r="394" spans="2:16">
      <c r="B394" s="109"/>
      <c r="C394" s="108"/>
      <c r="N394" s="107"/>
      <c r="O394" s="107"/>
      <c r="P394" s="107"/>
    </row>
    <row r="395" spans="2:16">
      <c r="B395" s="109"/>
      <c r="C395" s="108"/>
      <c r="N395" s="107"/>
      <c r="O395" s="107"/>
      <c r="P395" s="107"/>
    </row>
    <row r="396" spans="2:16">
      <c r="B396" s="109"/>
      <c r="C396" s="108"/>
      <c r="N396" s="107"/>
      <c r="O396" s="107"/>
      <c r="P396" s="107"/>
    </row>
    <row r="397" spans="2:16">
      <c r="B397" s="109"/>
      <c r="C397" s="108"/>
      <c r="N397" s="107"/>
      <c r="O397" s="107"/>
      <c r="P397" s="107"/>
    </row>
    <row r="398" spans="2:16">
      <c r="B398" s="109"/>
      <c r="C398" s="108"/>
      <c r="N398" s="107"/>
      <c r="O398" s="107"/>
      <c r="P398" s="107"/>
    </row>
    <row r="399" spans="2:16">
      <c r="B399" s="109"/>
      <c r="C399" s="108"/>
      <c r="N399" s="107"/>
      <c r="O399" s="107"/>
      <c r="P399" s="107"/>
    </row>
    <row r="400" spans="2:16">
      <c r="B400" s="109"/>
      <c r="C400" s="108"/>
      <c r="N400" s="107"/>
      <c r="O400" s="107"/>
      <c r="P400" s="107"/>
    </row>
    <row r="401" spans="2:16">
      <c r="B401" s="109"/>
      <c r="C401" s="108"/>
      <c r="N401" s="107"/>
      <c r="O401" s="107"/>
      <c r="P401" s="107"/>
    </row>
    <row r="402" spans="2:16">
      <c r="B402" s="109"/>
      <c r="C402" s="108"/>
      <c r="N402" s="107"/>
      <c r="O402" s="107"/>
      <c r="P402" s="107"/>
    </row>
    <row r="403" spans="2:16">
      <c r="B403" s="109"/>
      <c r="C403" s="108"/>
      <c r="N403" s="107"/>
      <c r="O403" s="107"/>
      <c r="P403" s="107"/>
    </row>
    <row r="404" spans="2:16">
      <c r="B404" s="109"/>
      <c r="C404" s="108"/>
      <c r="N404" s="107"/>
      <c r="O404" s="107"/>
      <c r="P404" s="107"/>
    </row>
    <row r="405" spans="2:16">
      <c r="B405" s="109"/>
      <c r="C405" s="108"/>
      <c r="N405" s="107"/>
      <c r="O405" s="107"/>
      <c r="P405" s="107"/>
    </row>
    <row r="406" spans="2:16">
      <c r="B406" s="109"/>
      <c r="C406" s="108"/>
      <c r="N406" s="107"/>
      <c r="O406" s="107"/>
      <c r="P406" s="107"/>
    </row>
    <row r="407" spans="2:16">
      <c r="B407" s="109"/>
      <c r="C407" s="108"/>
      <c r="N407" s="107"/>
      <c r="O407" s="107"/>
      <c r="P407" s="107"/>
    </row>
    <row r="408" spans="2:16">
      <c r="B408" s="109"/>
      <c r="C408" s="108"/>
      <c r="N408" s="107"/>
      <c r="O408" s="107"/>
      <c r="P408" s="107"/>
    </row>
    <row r="409" spans="2:16">
      <c r="B409" s="109"/>
      <c r="C409" s="108"/>
      <c r="N409" s="107"/>
      <c r="O409" s="107"/>
      <c r="P409" s="107"/>
    </row>
    <row r="410" spans="2:16">
      <c r="B410" s="109"/>
      <c r="C410" s="108"/>
      <c r="N410" s="107"/>
      <c r="O410" s="107"/>
      <c r="P410" s="107"/>
    </row>
    <row r="411" spans="2:16">
      <c r="B411" s="109"/>
      <c r="C411" s="108"/>
      <c r="N411" s="107"/>
      <c r="O411" s="107"/>
      <c r="P411" s="107"/>
    </row>
    <row r="412" spans="2:16">
      <c r="B412" s="109"/>
      <c r="C412" s="108"/>
      <c r="N412" s="107"/>
      <c r="O412" s="107"/>
      <c r="P412" s="107"/>
    </row>
    <row r="413" spans="2:16">
      <c r="B413" s="109"/>
      <c r="C413" s="108"/>
      <c r="N413" s="107"/>
      <c r="O413" s="107"/>
      <c r="P413" s="107"/>
    </row>
    <row r="414" spans="2:16">
      <c r="B414" s="109"/>
      <c r="C414" s="108"/>
      <c r="N414" s="107"/>
      <c r="O414" s="107"/>
      <c r="P414" s="107"/>
    </row>
    <row r="415" spans="2:16">
      <c r="B415" s="109"/>
      <c r="C415" s="108"/>
      <c r="N415" s="107"/>
      <c r="O415" s="107"/>
      <c r="P415" s="107"/>
    </row>
    <row r="416" spans="2:16">
      <c r="B416" s="109"/>
      <c r="C416" s="108"/>
      <c r="N416" s="107"/>
      <c r="O416" s="107"/>
      <c r="P416" s="107"/>
    </row>
    <row r="417" spans="2:16">
      <c r="B417" s="109"/>
      <c r="C417" s="108"/>
      <c r="N417" s="107"/>
      <c r="O417" s="107"/>
      <c r="P417" s="107"/>
    </row>
    <row r="418" spans="2:16">
      <c r="B418" s="109"/>
      <c r="C418" s="108"/>
      <c r="N418" s="107"/>
      <c r="O418" s="107"/>
      <c r="P418" s="107"/>
    </row>
    <row r="419" spans="2:16">
      <c r="B419" s="109"/>
      <c r="C419" s="108"/>
      <c r="N419" s="107"/>
      <c r="O419" s="107"/>
      <c r="P419" s="107"/>
    </row>
    <row r="420" spans="2:16">
      <c r="B420" s="109"/>
      <c r="C420" s="108"/>
      <c r="N420" s="107"/>
      <c r="O420" s="107"/>
      <c r="P420" s="107"/>
    </row>
    <row r="421" spans="2:16">
      <c r="B421" s="109"/>
      <c r="C421" s="108"/>
      <c r="N421" s="107"/>
      <c r="O421" s="107"/>
      <c r="P421" s="107"/>
    </row>
    <row r="422" spans="2:16">
      <c r="B422" s="109"/>
      <c r="C422" s="108"/>
      <c r="N422" s="107"/>
      <c r="O422" s="107"/>
      <c r="P422" s="107"/>
    </row>
    <row r="423" spans="2:16">
      <c r="B423" s="109"/>
      <c r="C423" s="108"/>
      <c r="N423" s="107"/>
      <c r="O423" s="107"/>
      <c r="P423" s="107"/>
    </row>
    <row r="424" spans="2:16">
      <c r="B424" s="109"/>
      <c r="C424" s="108"/>
      <c r="N424" s="107"/>
      <c r="O424" s="107"/>
      <c r="P424" s="107"/>
    </row>
    <row r="425" spans="2:16">
      <c r="B425" s="109"/>
      <c r="C425" s="108"/>
      <c r="N425" s="107"/>
      <c r="O425" s="107"/>
      <c r="P425" s="107"/>
    </row>
    <row r="426" spans="2:16">
      <c r="B426" s="109"/>
      <c r="C426" s="108"/>
      <c r="N426" s="107"/>
      <c r="O426" s="107"/>
      <c r="P426" s="107"/>
    </row>
    <row r="427" spans="2:16">
      <c r="B427" s="109"/>
      <c r="C427" s="108"/>
      <c r="N427" s="107"/>
      <c r="O427" s="107"/>
      <c r="P427" s="107"/>
    </row>
    <row r="428" spans="2:16">
      <c r="B428" s="109"/>
      <c r="C428" s="108"/>
      <c r="N428" s="107"/>
      <c r="O428" s="107"/>
      <c r="P428" s="107"/>
    </row>
    <row r="429" spans="2:16">
      <c r="B429" s="109"/>
      <c r="C429" s="108"/>
      <c r="N429" s="107"/>
      <c r="O429" s="107"/>
      <c r="P429" s="107"/>
    </row>
    <row r="430" spans="2:16">
      <c r="B430" s="109"/>
      <c r="C430" s="108"/>
      <c r="N430" s="107"/>
      <c r="O430" s="107"/>
      <c r="P430" s="107"/>
    </row>
    <row r="431" spans="2:16">
      <c r="B431" s="109"/>
      <c r="C431" s="108"/>
      <c r="N431" s="107"/>
      <c r="O431" s="107"/>
      <c r="P431" s="107"/>
    </row>
    <row r="432" spans="2:16">
      <c r="B432" s="109"/>
      <c r="C432" s="108"/>
      <c r="N432" s="107"/>
      <c r="O432" s="107"/>
      <c r="P432" s="107"/>
    </row>
    <row r="433" spans="2:16">
      <c r="B433" s="109"/>
      <c r="C433" s="108"/>
      <c r="N433" s="107"/>
      <c r="O433" s="107"/>
      <c r="P433" s="107"/>
    </row>
    <row r="434" spans="2:16">
      <c r="B434" s="109"/>
      <c r="C434" s="108"/>
      <c r="N434" s="107"/>
      <c r="O434" s="107"/>
      <c r="P434" s="107"/>
    </row>
    <row r="435" spans="2:16">
      <c r="B435" s="109"/>
      <c r="C435" s="108"/>
      <c r="N435" s="107"/>
      <c r="O435" s="107"/>
      <c r="P435" s="107"/>
    </row>
    <row r="436" spans="2:16">
      <c r="B436" s="109"/>
      <c r="C436" s="108"/>
      <c r="N436" s="107"/>
      <c r="O436" s="107"/>
      <c r="P436" s="107"/>
    </row>
    <row r="437" spans="2:16">
      <c r="B437" s="109"/>
      <c r="C437" s="108"/>
      <c r="N437" s="107"/>
      <c r="O437" s="107"/>
      <c r="P437" s="107"/>
    </row>
    <row r="438" spans="2:16">
      <c r="B438" s="109"/>
      <c r="C438" s="108"/>
      <c r="N438" s="107"/>
      <c r="O438" s="107"/>
      <c r="P438" s="107"/>
    </row>
    <row r="439" spans="2:16">
      <c r="B439" s="109"/>
      <c r="C439" s="108"/>
      <c r="N439" s="107"/>
      <c r="O439" s="107"/>
      <c r="P439" s="107"/>
    </row>
    <row r="440" spans="2:16">
      <c r="B440" s="109"/>
      <c r="C440" s="108"/>
      <c r="N440" s="107"/>
      <c r="O440" s="107"/>
      <c r="P440" s="107"/>
    </row>
    <row r="441" spans="2:16">
      <c r="B441" s="109"/>
      <c r="C441" s="108"/>
      <c r="N441" s="107"/>
      <c r="O441" s="107"/>
      <c r="P441" s="107"/>
    </row>
    <row r="442" spans="2:16">
      <c r="B442" s="109"/>
      <c r="C442" s="108"/>
      <c r="N442" s="107"/>
      <c r="O442" s="107"/>
      <c r="P442" s="107"/>
    </row>
    <row r="443" spans="2:16">
      <c r="B443" s="109"/>
      <c r="C443" s="108"/>
      <c r="N443" s="107"/>
      <c r="O443" s="107"/>
      <c r="P443" s="107"/>
    </row>
    <row r="444" spans="2:16">
      <c r="B444" s="109"/>
      <c r="C444" s="108"/>
      <c r="N444" s="107"/>
      <c r="O444" s="107"/>
      <c r="P444" s="107"/>
    </row>
    <row r="445" spans="2:16">
      <c r="B445" s="109"/>
      <c r="C445" s="108"/>
      <c r="N445" s="107"/>
      <c r="O445" s="107"/>
      <c r="P445" s="107"/>
    </row>
    <row r="446" spans="2:16">
      <c r="B446" s="109"/>
      <c r="C446" s="108"/>
      <c r="N446" s="107"/>
      <c r="O446" s="107"/>
      <c r="P446" s="107"/>
    </row>
    <row r="447" spans="2:16">
      <c r="B447" s="109"/>
      <c r="C447" s="108"/>
      <c r="N447" s="107"/>
      <c r="O447" s="107"/>
      <c r="P447" s="107"/>
    </row>
    <row r="448" spans="2:16">
      <c r="B448" s="109"/>
      <c r="C448" s="108"/>
      <c r="N448" s="107"/>
      <c r="O448" s="107"/>
      <c r="P448" s="107"/>
    </row>
    <row r="449" spans="2:16">
      <c r="B449" s="109"/>
      <c r="C449" s="108"/>
      <c r="N449" s="107"/>
      <c r="O449" s="107"/>
      <c r="P449" s="107"/>
    </row>
    <row r="450" spans="2:16">
      <c r="B450" s="109"/>
      <c r="C450" s="108"/>
      <c r="N450" s="107"/>
      <c r="O450" s="107"/>
      <c r="P450" s="107"/>
    </row>
    <row r="451" spans="2:16">
      <c r="B451" s="109"/>
      <c r="C451" s="108"/>
      <c r="N451" s="107"/>
      <c r="O451" s="107"/>
      <c r="P451" s="107"/>
    </row>
    <row r="452" spans="2:16">
      <c r="B452" s="109"/>
      <c r="C452" s="108"/>
      <c r="N452" s="107"/>
      <c r="O452" s="107"/>
      <c r="P452" s="107"/>
    </row>
    <row r="453" spans="2:16">
      <c r="B453" s="109"/>
      <c r="C453" s="108"/>
      <c r="N453" s="107"/>
      <c r="O453" s="107"/>
      <c r="P453" s="107"/>
    </row>
    <row r="454" spans="2:16">
      <c r="B454" s="109"/>
      <c r="C454" s="108"/>
      <c r="N454" s="107"/>
      <c r="O454" s="107"/>
      <c r="P454" s="107"/>
    </row>
    <row r="455" spans="2:16">
      <c r="B455" s="109"/>
      <c r="C455" s="108"/>
      <c r="N455" s="107"/>
      <c r="O455" s="107"/>
      <c r="P455" s="107"/>
    </row>
    <row r="456" spans="2:16">
      <c r="B456" s="109"/>
      <c r="C456" s="108"/>
      <c r="N456" s="107"/>
      <c r="O456" s="107"/>
      <c r="P456" s="107"/>
    </row>
    <row r="457" spans="2:16">
      <c r="B457" s="109"/>
      <c r="C457" s="108"/>
      <c r="N457" s="107"/>
      <c r="O457" s="107"/>
      <c r="P457" s="107"/>
    </row>
    <row r="458" spans="2:16">
      <c r="B458" s="109"/>
      <c r="C458" s="108"/>
      <c r="N458" s="107"/>
      <c r="O458" s="107"/>
      <c r="P458" s="107"/>
    </row>
    <row r="459" spans="2:16">
      <c r="B459" s="109"/>
      <c r="C459" s="108"/>
      <c r="N459" s="107"/>
      <c r="O459" s="107"/>
      <c r="P459" s="107"/>
    </row>
    <row r="460" spans="2:16">
      <c r="B460" s="109"/>
      <c r="C460" s="108"/>
      <c r="N460" s="107"/>
      <c r="O460" s="107"/>
      <c r="P460" s="107"/>
    </row>
    <row r="461" spans="2:16">
      <c r="B461" s="109"/>
      <c r="C461" s="108"/>
      <c r="N461" s="107"/>
      <c r="O461" s="107"/>
      <c r="P461" s="107"/>
    </row>
    <row r="462" spans="2:16">
      <c r="B462" s="109"/>
      <c r="C462" s="108"/>
      <c r="N462" s="107"/>
      <c r="O462" s="107"/>
      <c r="P462" s="107"/>
    </row>
    <row r="463" spans="2:16">
      <c r="B463" s="109"/>
      <c r="C463" s="108"/>
      <c r="N463" s="107"/>
      <c r="O463" s="107"/>
      <c r="P463" s="107"/>
    </row>
    <row r="464" spans="2:16">
      <c r="B464" s="109"/>
      <c r="C464" s="108"/>
      <c r="N464" s="107"/>
      <c r="O464" s="107"/>
      <c r="P464" s="107"/>
    </row>
    <row r="465" spans="2:16">
      <c r="B465" s="109"/>
      <c r="C465" s="108"/>
      <c r="N465" s="107"/>
      <c r="O465" s="107"/>
      <c r="P465" s="107"/>
    </row>
    <row r="466" spans="2:16">
      <c r="B466" s="109"/>
      <c r="C466" s="108"/>
      <c r="N466" s="107"/>
      <c r="O466" s="107"/>
      <c r="P466" s="107"/>
    </row>
    <row r="467" spans="2:16">
      <c r="B467" s="109"/>
      <c r="C467" s="108"/>
      <c r="N467" s="107"/>
      <c r="O467" s="107"/>
      <c r="P467" s="107"/>
    </row>
    <row r="468" spans="2:16">
      <c r="B468" s="109"/>
      <c r="C468" s="108"/>
      <c r="N468" s="107"/>
      <c r="O468" s="107"/>
      <c r="P468" s="107"/>
    </row>
    <row r="469" spans="2:16">
      <c r="B469" s="109"/>
      <c r="C469" s="108"/>
      <c r="N469" s="107"/>
      <c r="O469" s="107"/>
      <c r="P469" s="107"/>
    </row>
    <row r="470" spans="2:16">
      <c r="B470" s="109"/>
      <c r="C470" s="108"/>
      <c r="N470" s="107"/>
      <c r="O470" s="107"/>
      <c r="P470" s="107"/>
    </row>
    <row r="471" spans="2:16">
      <c r="B471" s="109"/>
      <c r="C471" s="108"/>
      <c r="N471" s="107"/>
      <c r="O471" s="107"/>
      <c r="P471" s="107"/>
    </row>
    <row r="472" spans="2:16">
      <c r="B472" s="109"/>
      <c r="C472" s="108"/>
      <c r="N472" s="107"/>
      <c r="O472" s="107"/>
      <c r="P472" s="107"/>
    </row>
    <row r="473" spans="2:16">
      <c r="B473" s="109"/>
      <c r="C473" s="108"/>
      <c r="N473" s="107"/>
      <c r="O473" s="107"/>
      <c r="P473" s="107"/>
    </row>
    <row r="474" spans="2:16">
      <c r="B474" s="109"/>
      <c r="C474" s="108"/>
      <c r="N474" s="107"/>
      <c r="O474" s="107"/>
      <c r="P474" s="107"/>
    </row>
    <row r="475" spans="2:16">
      <c r="B475" s="109"/>
      <c r="C475" s="108"/>
      <c r="N475" s="107"/>
      <c r="O475" s="107"/>
      <c r="P475" s="107"/>
    </row>
    <row r="476" spans="2:16">
      <c r="B476" s="109"/>
      <c r="C476" s="108"/>
      <c r="N476" s="107"/>
      <c r="O476" s="107"/>
      <c r="P476" s="107"/>
    </row>
    <row r="477" spans="2:16">
      <c r="B477" s="109"/>
      <c r="C477" s="108"/>
      <c r="N477" s="107"/>
      <c r="O477" s="107"/>
      <c r="P477" s="107"/>
    </row>
    <row r="478" spans="2:16">
      <c r="B478" s="109"/>
      <c r="C478" s="108"/>
      <c r="N478" s="107"/>
      <c r="O478" s="107"/>
      <c r="P478" s="107"/>
    </row>
    <row r="479" spans="2:16">
      <c r="B479" s="109"/>
      <c r="C479" s="108"/>
      <c r="N479" s="107"/>
      <c r="O479" s="107"/>
      <c r="P479" s="107"/>
    </row>
    <row r="480" spans="2:16">
      <c r="B480" s="109"/>
      <c r="C480" s="108"/>
      <c r="N480" s="107"/>
      <c r="O480" s="107"/>
      <c r="P480" s="107"/>
    </row>
    <row r="481" spans="2:16">
      <c r="B481" s="109"/>
      <c r="C481" s="108"/>
      <c r="N481" s="107"/>
      <c r="O481" s="107"/>
      <c r="P481" s="107"/>
    </row>
    <row r="482" spans="2:16">
      <c r="B482" s="109"/>
      <c r="C482" s="108"/>
      <c r="N482" s="107"/>
      <c r="O482" s="107"/>
      <c r="P482" s="107"/>
    </row>
    <row r="483" spans="2:16">
      <c r="B483" s="109"/>
      <c r="C483" s="108"/>
      <c r="N483" s="107"/>
      <c r="O483" s="107"/>
      <c r="P483" s="107"/>
    </row>
    <row r="484" spans="2:16">
      <c r="B484" s="109"/>
      <c r="C484" s="108"/>
      <c r="N484" s="107"/>
      <c r="O484" s="107"/>
      <c r="P484" s="107"/>
    </row>
    <row r="485" spans="2:16">
      <c r="B485" s="109"/>
      <c r="C485" s="108"/>
      <c r="N485" s="107"/>
      <c r="O485" s="107"/>
      <c r="P485" s="107"/>
    </row>
    <row r="486" spans="2:16">
      <c r="B486" s="109"/>
      <c r="C486" s="108"/>
      <c r="N486" s="107"/>
      <c r="O486" s="107"/>
      <c r="P486" s="107"/>
    </row>
    <row r="487" spans="2:16">
      <c r="B487" s="109"/>
      <c r="C487" s="108"/>
      <c r="N487" s="107"/>
      <c r="O487" s="107"/>
      <c r="P487" s="107"/>
    </row>
    <row r="488" spans="2:16">
      <c r="B488" s="109"/>
      <c r="C488" s="108"/>
      <c r="N488" s="107"/>
      <c r="O488" s="107"/>
      <c r="P488" s="107"/>
    </row>
    <row r="489" spans="2:16">
      <c r="B489" s="109"/>
      <c r="C489" s="108"/>
      <c r="N489" s="107"/>
      <c r="O489" s="107"/>
      <c r="P489" s="107"/>
    </row>
    <row r="490" spans="2:16">
      <c r="B490" s="109"/>
      <c r="C490" s="108"/>
      <c r="N490" s="107"/>
      <c r="O490" s="107"/>
      <c r="P490" s="107"/>
    </row>
    <row r="491" spans="2:16">
      <c r="B491" s="109"/>
      <c r="C491" s="108"/>
      <c r="N491" s="107"/>
      <c r="O491" s="107"/>
      <c r="P491" s="107"/>
    </row>
    <row r="492" spans="2:16">
      <c r="B492" s="109"/>
      <c r="C492" s="108"/>
      <c r="N492" s="107"/>
      <c r="O492" s="107"/>
      <c r="P492" s="107"/>
    </row>
    <row r="493" spans="2:16">
      <c r="B493" s="109"/>
      <c r="C493" s="108"/>
      <c r="N493" s="107"/>
      <c r="O493" s="107"/>
      <c r="P493" s="107"/>
    </row>
    <row r="494" spans="2:16">
      <c r="B494" s="109"/>
      <c r="C494" s="108"/>
      <c r="N494" s="107"/>
      <c r="O494" s="107"/>
      <c r="P494" s="107"/>
    </row>
    <row r="495" spans="2:16">
      <c r="B495" s="109"/>
      <c r="C495" s="108"/>
      <c r="N495" s="107"/>
      <c r="O495" s="107"/>
      <c r="P495" s="107"/>
    </row>
    <row r="496" spans="2:16">
      <c r="B496" s="109"/>
      <c r="C496" s="108"/>
      <c r="N496" s="107"/>
      <c r="O496" s="107"/>
      <c r="P496" s="107"/>
    </row>
    <row r="497" spans="2:16">
      <c r="B497" s="109"/>
      <c r="C497" s="108"/>
      <c r="N497" s="107"/>
      <c r="O497" s="107"/>
      <c r="P497" s="107"/>
    </row>
    <row r="498" spans="2:16">
      <c r="B498" s="109"/>
      <c r="C498" s="108"/>
      <c r="N498" s="107"/>
      <c r="O498" s="107"/>
      <c r="P498" s="107"/>
    </row>
    <row r="499" spans="2:16">
      <c r="B499" s="109"/>
      <c r="C499" s="108"/>
      <c r="N499" s="107"/>
      <c r="O499" s="107"/>
      <c r="P499" s="107"/>
    </row>
    <row r="500" spans="2:16">
      <c r="B500" s="109"/>
      <c r="C500" s="108"/>
      <c r="N500" s="107"/>
      <c r="O500" s="107"/>
      <c r="P500" s="107"/>
    </row>
    <row r="501" spans="2:16">
      <c r="B501" s="109"/>
      <c r="C501" s="108"/>
      <c r="N501" s="107"/>
      <c r="O501" s="107"/>
      <c r="P501" s="107"/>
    </row>
    <row r="502" spans="2:16">
      <c r="B502" s="109"/>
      <c r="C502" s="108"/>
      <c r="N502" s="107"/>
      <c r="O502" s="107"/>
      <c r="P502" s="107"/>
    </row>
    <row r="503" spans="2:16">
      <c r="B503" s="109"/>
      <c r="C503" s="108"/>
      <c r="N503" s="107"/>
      <c r="O503" s="107"/>
      <c r="P503" s="107"/>
    </row>
    <row r="504" spans="2:16">
      <c r="B504" s="109"/>
      <c r="C504" s="108"/>
      <c r="N504" s="107"/>
      <c r="O504" s="107"/>
      <c r="P504" s="107"/>
    </row>
    <row r="505" spans="2:16">
      <c r="B505" s="109"/>
      <c r="C505" s="108"/>
      <c r="N505" s="107"/>
      <c r="O505" s="107"/>
      <c r="P505" s="107"/>
    </row>
    <row r="506" spans="2:16">
      <c r="B506" s="109"/>
      <c r="C506" s="108"/>
      <c r="N506" s="107"/>
      <c r="O506" s="107"/>
      <c r="P506" s="107"/>
    </row>
    <row r="507" spans="2:16">
      <c r="B507" s="109"/>
      <c r="C507" s="108"/>
      <c r="N507" s="107"/>
      <c r="O507" s="107"/>
      <c r="P507" s="107"/>
    </row>
    <row r="508" spans="2:16">
      <c r="B508" s="109"/>
      <c r="C508" s="108"/>
      <c r="N508" s="107"/>
      <c r="O508" s="107"/>
      <c r="P508" s="107"/>
    </row>
    <row r="509" spans="2:16">
      <c r="B509" s="109"/>
      <c r="C509" s="108"/>
      <c r="N509" s="107"/>
      <c r="O509" s="107"/>
      <c r="P509" s="107"/>
    </row>
    <row r="510" spans="2:16">
      <c r="B510" s="109"/>
      <c r="C510" s="108"/>
      <c r="N510" s="107"/>
      <c r="O510" s="107"/>
      <c r="P510" s="107"/>
    </row>
    <row r="511" spans="2:16">
      <c r="B511" s="109"/>
      <c r="C511" s="108"/>
      <c r="N511" s="107"/>
      <c r="O511" s="107"/>
      <c r="P511" s="107"/>
    </row>
    <row r="512" spans="2:16">
      <c r="B512" s="109"/>
      <c r="C512" s="108"/>
      <c r="N512" s="107"/>
      <c r="O512" s="107"/>
      <c r="P512" s="107"/>
    </row>
    <row r="513" spans="2:16">
      <c r="B513" s="109"/>
      <c r="C513" s="108"/>
      <c r="N513" s="107"/>
      <c r="O513" s="107"/>
      <c r="P513" s="107"/>
    </row>
    <row r="514" spans="2:16">
      <c r="B514" s="109"/>
      <c r="C514" s="108"/>
      <c r="N514" s="107"/>
      <c r="O514" s="107"/>
      <c r="P514" s="107"/>
    </row>
    <row r="515" spans="2:16">
      <c r="B515" s="109"/>
      <c r="C515" s="108"/>
      <c r="N515" s="107"/>
      <c r="O515" s="107"/>
      <c r="P515" s="107"/>
    </row>
    <row r="516" spans="2:16">
      <c r="B516" s="109"/>
      <c r="C516" s="108"/>
      <c r="N516" s="107"/>
      <c r="O516" s="107"/>
      <c r="P516" s="107"/>
    </row>
    <row r="517" spans="2:16">
      <c r="B517" s="109"/>
      <c r="C517" s="108"/>
      <c r="N517" s="107"/>
      <c r="O517" s="107"/>
      <c r="P517" s="107"/>
    </row>
    <row r="518" spans="2:16">
      <c r="B518" s="109"/>
      <c r="C518" s="108"/>
      <c r="N518" s="107"/>
      <c r="O518" s="107"/>
      <c r="P518" s="107"/>
    </row>
    <row r="519" spans="2:16">
      <c r="B519" s="109"/>
      <c r="C519" s="108"/>
      <c r="N519" s="107"/>
      <c r="O519" s="107"/>
      <c r="P519" s="107"/>
    </row>
    <row r="520" spans="2:16">
      <c r="B520" s="109"/>
      <c r="C520" s="108"/>
      <c r="N520" s="107"/>
      <c r="O520" s="107"/>
      <c r="P520" s="107"/>
    </row>
    <row r="521" spans="2:16">
      <c r="B521" s="109"/>
      <c r="C521" s="108"/>
      <c r="N521" s="107"/>
      <c r="O521" s="107"/>
      <c r="P521" s="107"/>
    </row>
    <row r="522" spans="2:16">
      <c r="B522" s="109"/>
      <c r="C522" s="108"/>
      <c r="N522" s="107"/>
      <c r="O522" s="107"/>
      <c r="P522" s="107"/>
    </row>
    <row r="523" spans="2:16">
      <c r="B523" s="109"/>
      <c r="C523" s="108"/>
      <c r="N523" s="107"/>
      <c r="O523" s="107"/>
      <c r="P523" s="107"/>
    </row>
    <row r="524" spans="2:16">
      <c r="B524" s="109"/>
      <c r="C524" s="108"/>
      <c r="N524" s="107"/>
      <c r="O524" s="107"/>
      <c r="P524" s="107"/>
    </row>
    <row r="525" spans="2:16">
      <c r="B525" s="109"/>
      <c r="C525" s="108"/>
      <c r="N525" s="107"/>
      <c r="O525" s="107"/>
      <c r="P525" s="107"/>
    </row>
    <row r="526" spans="2:16">
      <c r="B526" s="109"/>
      <c r="C526" s="108"/>
      <c r="N526" s="107"/>
      <c r="O526" s="107"/>
      <c r="P526" s="107"/>
    </row>
    <row r="527" spans="2:16">
      <c r="B527" s="109"/>
      <c r="C527" s="108"/>
      <c r="N527" s="107"/>
      <c r="O527" s="107"/>
      <c r="P527" s="107"/>
    </row>
    <row r="528" spans="2:16">
      <c r="B528" s="109"/>
      <c r="C528" s="108"/>
      <c r="N528" s="107"/>
      <c r="O528" s="107"/>
      <c r="P528" s="107"/>
    </row>
    <row r="529" spans="2:16">
      <c r="B529" s="109"/>
      <c r="C529" s="108"/>
      <c r="N529" s="107"/>
      <c r="O529" s="107"/>
      <c r="P529" s="107"/>
    </row>
    <row r="530" spans="2:16">
      <c r="B530" s="109"/>
      <c r="C530" s="108"/>
      <c r="N530" s="107"/>
      <c r="O530" s="107"/>
      <c r="P530" s="107"/>
    </row>
    <row r="531" spans="2:16">
      <c r="B531" s="109"/>
      <c r="C531" s="108"/>
      <c r="N531" s="107"/>
      <c r="O531" s="107"/>
      <c r="P531" s="107"/>
    </row>
    <row r="532" spans="2:16">
      <c r="B532" s="109"/>
      <c r="C532" s="108"/>
      <c r="N532" s="107"/>
      <c r="O532" s="107"/>
      <c r="P532" s="107"/>
    </row>
    <row r="533" spans="2:16">
      <c r="B533" s="109"/>
      <c r="C533" s="108"/>
      <c r="N533" s="107"/>
      <c r="O533" s="107"/>
      <c r="P533" s="107"/>
    </row>
    <row r="534" spans="2:16">
      <c r="B534" s="109"/>
      <c r="C534" s="108"/>
      <c r="N534" s="107"/>
      <c r="O534" s="107"/>
      <c r="P534" s="107"/>
    </row>
    <row r="535" spans="2:16">
      <c r="B535" s="109"/>
      <c r="C535" s="108"/>
      <c r="N535" s="107"/>
      <c r="O535" s="107"/>
      <c r="P535" s="107"/>
    </row>
    <row r="536" spans="2:16">
      <c r="B536" s="109"/>
      <c r="C536" s="108"/>
      <c r="N536" s="107"/>
      <c r="O536" s="107"/>
      <c r="P536" s="107"/>
    </row>
    <row r="537" spans="2:16">
      <c r="B537" s="109"/>
      <c r="C537" s="108"/>
      <c r="N537" s="107"/>
      <c r="O537" s="107"/>
      <c r="P537" s="107"/>
    </row>
    <row r="538" spans="2:16">
      <c r="B538" s="109"/>
      <c r="C538" s="108"/>
      <c r="N538" s="107"/>
      <c r="O538" s="107"/>
      <c r="P538" s="107"/>
    </row>
    <row r="539" spans="2:16">
      <c r="B539" s="109"/>
      <c r="C539" s="108"/>
      <c r="N539" s="107"/>
      <c r="O539" s="107"/>
      <c r="P539" s="107"/>
    </row>
    <row r="540" spans="2:16">
      <c r="B540" s="109"/>
      <c r="C540" s="108"/>
      <c r="N540" s="107"/>
      <c r="O540" s="107"/>
      <c r="P540" s="107"/>
    </row>
    <row r="541" spans="2:16">
      <c r="B541" s="109"/>
      <c r="C541" s="108"/>
      <c r="N541" s="107"/>
      <c r="O541" s="107"/>
      <c r="P541" s="107"/>
    </row>
    <row r="542" spans="2:16">
      <c r="B542" s="109"/>
      <c r="C542" s="108"/>
      <c r="N542" s="107"/>
      <c r="O542" s="107"/>
      <c r="P542" s="107"/>
    </row>
    <row r="543" spans="2:16">
      <c r="B543" s="109"/>
      <c r="C543" s="108"/>
      <c r="N543" s="107"/>
      <c r="O543" s="107"/>
      <c r="P543" s="107"/>
    </row>
    <row r="544" spans="2:16">
      <c r="B544" s="109"/>
      <c r="C544" s="108"/>
      <c r="N544" s="107"/>
      <c r="O544" s="107"/>
      <c r="P544" s="107"/>
    </row>
    <row r="545" spans="2:16">
      <c r="B545" s="109"/>
      <c r="C545" s="108"/>
      <c r="N545" s="107"/>
      <c r="O545" s="107"/>
      <c r="P545" s="107"/>
    </row>
    <row r="546" spans="2:16">
      <c r="B546" s="109"/>
      <c r="C546" s="108"/>
      <c r="N546" s="107"/>
      <c r="O546" s="107"/>
      <c r="P546" s="107"/>
    </row>
    <row r="547" spans="2:16">
      <c r="B547" s="109"/>
      <c r="C547" s="108"/>
      <c r="N547" s="107"/>
      <c r="O547" s="107"/>
      <c r="P547" s="107"/>
    </row>
    <row r="548" spans="2:16">
      <c r="B548" s="109"/>
      <c r="C548" s="108"/>
      <c r="N548" s="107"/>
      <c r="O548" s="107"/>
      <c r="P548" s="107"/>
    </row>
    <row r="549" spans="2:16">
      <c r="B549" s="109"/>
      <c r="C549" s="108"/>
      <c r="N549" s="107"/>
      <c r="O549" s="107"/>
      <c r="P549" s="107"/>
    </row>
    <row r="550" spans="2:16">
      <c r="B550" s="109"/>
      <c r="C550" s="108"/>
      <c r="N550" s="107"/>
      <c r="O550" s="107"/>
      <c r="P550" s="107"/>
    </row>
    <row r="551" spans="2:16">
      <c r="B551" s="109"/>
      <c r="C551" s="108"/>
      <c r="N551" s="107"/>
      <c r="O551" s="107"/>
      <c r="P551" s="107"/>
    </row>
    <row r="552" spans="2:16">
      <c r="B552" s="109"/>
      <c r="C552" s="108"/>
      <c r="N552" s="107"/>
      <c r="O552" s="107"/>
      <c r="P552" s="107"/>
    </row>
    <row r="553" spans="2:16">
      <c r="B553" s="109"/>
      <c r="C553" s="108"/>
      <c r="N553" s="107"/>
      <c r="O553" s="107"/>
      <c r="P553" s="107"/>
    </row>
    <row r="554" spans="2:16">
      <c r="B554" s="109"/>
      <c r="C554" s="108"/>
      <c r="N554" s="107"/>
      <c r="O554" s="107"/>
      <c r="P554" s="107"/>
    </row>
    <row r="555" spans="2:16">
      <c r="B555" s="109"/>
      <c r="C555" s="108"/>
      <c r="N555" s="107"/>
      <c r="O555" s="107"/>
      <c r="P555" s="107"/>
    </row>
    <row r="556" spans="2:16">
      <c r="B556" s="109"/>
      <c r="C556" s="108"/>
      <c r="N556" s="107"/>
      <c r="O556" s="107"/>
      <c r="P556" s="107"/>
    </row>
    <row r="557" spans="2:16">
      <c r="B557" s="109"/>
      <c r="C557" s="108"/>
      <c r="N557" s="107"/>
      <c r="O557" s="107"/>
      <c r="P557" s="107"/>
    </row>
    <row r="558" spans="2:16">
      <c r="B558" s="109"/>
      <c r="C558" s="108"/>
      <c r="N558" s="107"/>
      <c r="O558" s="107"/>
      <c r="P558" s="107"/>
    </row>
    <row r="559" spans="2:16">
      <c r="B559" s="109"/>
      <c r="C559" s="108"/>
      <c r="N559" s="107"/>
      <c r="O559" s="107"/>
      <c r="P559" s="107"/>
    </row>
    <row r="560" spans="2:16">
      <c r="B560" s="109"/>
      <c r="C560" s="108"/>
      <c r="N560" s="107"/>
      <c r="O560" s="107"/>
      <c r="P560" s="107"/>
    </row>
    <row r="561" spans="2:16">
      <c r="B561" s="109"/>
      <c r="C561" s="108"/>
      <c r="N561" s="107"/>
      <c r="O561" s="107"/>
      <c r="P561" s="107"/>
    </row>
    <row r="562" spans="2:16">
      <c r="B562" s="109"/>
      <c r="C562" s="108"/>
      <c r="N562" s="107"/>
      <c r="O562" s="107"/>
      <c r="P562" s="107"/>
    </row>
    <row r="563" spans="2:16">
      <c r="B563" s="109"/>
      <c r="C563" s="108"/>
      <c r="N563" s="107"/>
      <c r="O563" s="107"/>
      <c r="P563" s="107"/>
    </row>
    <row r="564" spans="2:16">
      <c r="B564" s="109"/>
      <c r="C564" s="108"/>
      <c r="N564" s="107"/>
      <c r="O564" s="107"/>
      <c r="P564" s="107"/>
    </row>
    <row r="565" spans="2:16">
      <c r="B565" s="109"/>
      <c r="C565" s="108"/>
      <c r="N565" s="107"/>
      <c r="O565" s="107"/>
      <c r="P565" s="107"/>
    </row>
    <row r="566" spans="2:16">
      <c r="B566" s="109"/>
      <c r="C566" s="108"/>
      <c r="N566" s="107"/>
      <c r="O566" s="107"/>
      <c r="P566" s="107"/>
    </row>
    <row r="567" spans="2:16">
      <c r="B567" s="109"/>
      <c r="C567" s="108"/>
      <c r="N567" s="107"/>
      <c r="O567" s="107"/>
      <c r="P567" s="107"/>
    </row>
    <row r="568" spans="2:16">
      <c r="B568" s="109"/>
      <c r="C568" s="108"/>
      <c r="N568" s="107"/>
      <c r="O568" s="107"/>
      <c r="P568" s="107"/>
    </row>
    <row r="569" spans="2:16">
      <c r="B569" s="109"/>
      <c r="C569" s="108"/>
      <c r="N569" s="107"/>
      <c r="O569" s="107"/>
      <c r="P569" s="107"/>
    </row>
    <row r="570" spans="2:16">
      <c r="B570" s="109"/>
      <c r="C570" s="108"/>
      <c r="N570" s="107"/>
      <c r="O570" s="107"/>
      <c r="P570" s="107"/>
    </row>
    <row r="571" spans="2:16">
      <c r="B571" s="109"/>
      <c r="C571" s="108"/>
      <c r="N571" s="107"/>
      <c r="O571" s="107"/>
      <c r="P571" s="107"/>
    </row>
    <row r="572" spans="2:16">
      <c r="B572" s="109"/>
      <c r="C572" s="108"/>
      <c r="N572" s="107"/>
      <c r="O572" s="107"/>
      <c r="P572" s="107"/>
    </row>
    <row r="573" spans="2:16">
      <c r="B573" s="109"/>
      <c r="C573" s="108"/>
      <c r="N573" s="107"/>
      <c r="O573" s="107"/>
      <c r="P573" s="107"/>
    </row>
    <row r="574" spans="2:16">
      <c r="B574" s="109"/>
      <c r="C574" s="108"/>
      <c r="N574" s="107"/>
      <c r="O574" s="107"/>
      <c r="P574" s="107"/>
    </row>
    <row r="575" spans="2:16">
      <c r="B575" s="109"/>
      <c r="C575" s="108"/>
      <c r="N575" s="107"/>
      <c r="O575" s="107"/>
      <c r="P575" s="107"/>
    </row>
    <row r="576" spans="2:16">
      <c r="B576" s="109"/>
      <c r="C576" s="108"/>
      <c r="N576" s="107"/>
      <c r="O576" s="107"/>
      <c r="P576" s="107"/>
    </row>
    <row r="577" spans="2:16">
      <c r="B577" s="109"/>
      <c r="C577" s="108"/>
      <c r="N577" s="107"/>
      <c r="O577" s="107"/>
      <c r="P577" s="107"/>
    </row>
    <row r="578" spans="2:16">
      <c r="B578" s="109"/>
      <c r="C578" s="108"/>
      <c r="N578" s="107"/>
      <c r="O578" s="107"/>
      <c r="P578" s="107"/>
    </row>
    <row r="579" spans="2:16">
      <c r="B579" s="109"/>
      <c r="C579" s="108"/>
      <c r="N579" s="107"/>
      <c r="O579" s="107"/>
      <c r="P579" s="107"/>
    </row>
    <row r="580" spans="2:16">
      <c r="B580" s="109"/>
      <c r="C580" s="108"/>
      <c r="N580" s="107"/>
      <c r="O580" s="107"/>
      <c r="P580" s="107"/>
    </row>
    <row r="581" spans="2:16">
      <c r="B581" s="109"/>
      <c r="C581" s="108"/>
      <c r="N581" s="107"/>
      <c r="O581" s="107"/>
      <c r="P581" s="107"/>
    </row>
    <row r="582" spans="2:16">
      <c r="B582" s="109"/>
      <c r="C582" s="108"/>
      <c r="N582" s="107"/>
      <c r="O582" s="107"/>
      <c r="P582" s="107"/>
    </row>
    <row r="583" spans="2:16">
      <c r="B583" s="109"/>
      <c r="C583" s="108"/>
      <c r="N583" s="107"/>
      <c r="O583" s="107"/>
      <c r="P583" s="107"/>
    </row>
    <row r="584" spans="2:16">
      <c r="B584" s="109"/>
      <c r="C584" s="108"/>
      <c r="N584" s="107"/>
      <c r="O584" s="107"/>
      <c r="P584" s="107"/>
    </row>
    <row r="585" spans="2:16">
      <c r="B585" s="109"/>
      <c r="C585" s="108"/>
      <c r="N585" s="107"/>
      <c r="O585" s="107"/>
      <c r="P585" s="107"/>
    </row>
    <row r="586" spans="2:16">
      <c r="B586" s="109"/>
      <c r="C586" s="108"/>
      <c r="N586" s="107"/>
      <c r="O586" s="107"/>
      <c r="P586" s="107"/>
    </row>
    <row r="587" spans="2:16">
      <c r="B587" s="109"/>
      <c r="C587" s="108"/>
      <c r="N587" s="107"/>
      <c r="O587" s="107"/>
      <c r="P587" s="107"/>
    </row>
    <row r="588" spans="2:16">
      <c r="B588" s="109"/>
      <c r="C588" s="108"/>
      <c r="N588" s="107"/>
      <c r="O588" s="107"/>
      <c r="P588" s="107"/>
    </row>
    <row r="589" spans="2:16">
      <c r="B589" s="109"/>
      <c r="C589" s="108"/>
      <c r="N589" s="107"/>
      <c r="O589" s="107"/>
      <c r="P589" s="107"/>
    </row>
    <row r="590" spans="2:16">
      <c r="B590" s="109"/>
      <c r="C590" s="108"/>
      <c r="N590" s="107"/>
      <c r="O590" s="107"/>
      <c r="P590" s="107"/>
    </row>
    <row r="591" spans="2:16">
      <c r="B591" s="109"/>
      <c r="C591" s="108"/>
      <c r="N591" s="107"/>
      <c r="O591" s="107"/>
      <c r="P591" s="107"/>
    </row>
    <row r="592" spans="2:16">
      <c r="B592" s="109"/>
      <c r="C592" s="108"/>
      <c r="N592" s="107"/>
      <c r="O592" s="107"/>
      <c r="P592" s="107"/>
    </row>
    <row r="593" spans="2:16">
      <c r="B593" s="109"/>
      <c r="C593" s="108"/>
      <c r="N593" s="107"/>
      <c r="O593" s="107"/>
      <c r="P593" s="107"/>
    </row>
    <row r="594" spans="2:16">
      <c r="B594" s="109"/>
      <c r="C594" s="108"/>
      <c r="N594" s="107"/>
      <c r="O594" s="107"/>
      <c r="P594" s="107"/>
    </row>
    <row r="595" spans="2:16">
      <c r="B595" s="109"/>
      <c r="C595" s="108"/>
      <c r="N595" s="107"/>
      <c r="O595" s="107"/>
      <c r="P595" s="107"/>
    </row>
    <row r="596" spans="2:16">
      <c r="B596" s="109"/>
      <c r="C596" s="108"/>
      <c r="N596" s="107"/>
      <c r="O596" s="107"/>
      <c r="P596" s="107"/>
    </row>
    <row r="597" spans="2:16">
      <c r="B597" s="109"/>
      <c r="C597" s="108"/>
      <c r="N597" s="107"/>
      <c r="O597" s="107"/>
      <c r="P597" s="107"/>
    </row>
    <row r="598" spans="2:16">
      <c r="B598" s="109"/>
      <c r="C598" s="108"/>
      <c r="N598" s="107"/>
      <c r="O598" s="107"/>
      <c r="P598" s="107"/>
    </row>
    <row r="599" spans="2:16">
      <c r="B599" s="109"/>
      <c r="C599" s="108"/>
      <c r="N599" s="107"/>
      <c r="O599" s="107"/>
      <c r="P599" s="107"/>
    </row>
    <row r="600" spans="2:16">
      <c r="B600" s="109"/>
      <c r="C600" s="108"/>
      <c r="N600" s="107"/>
      <c r="O600" s="107"/>
      <c r="P600" s="107"/>
    </row>
    <row r="601" spans="2:16">
      <c r="B601" s="109"/>
      <c r="C601" s="108"/>
      <c r="N601" s="107"/>
      <c r="O601" s="107"/>
      <c r="P601" s="107"/>
    </row>
    <row r="602" spans="2:16">
      <c r="B602" s="109"/>
      <c r="C602" s="108"/>
      <c r="N602" s="107"/>
      <c r="O602" s="107"/>
      <c r="P602" s="107"/>
    </row>
    <row r="603" spans="2:16">
      <c r="B603" s="109"/>
      <c r="C603" s="108"/>
      <c r="N603" s="107"/>
      <c r="O603" s="107"/>
      <c r="P603" s="107"/>
    </row>
    <row r="604" spans="2:16">
      <c r="B604" s="109"/>
      <c r="C604" s="108"/>
      <c r="N604" s="107"/>
      <c r="O604" s="107"/>
      <c r="P604" s="107"/>
    </row>
    <row r="605" spans="2:16">
      <c r="B605" s="109"/>
      <c r="C605" s="108"/>
      <c r="N605" s="107"/>
      <c r="O605" s="107"/>
      <c r="P605" s="107"/>
    </row>
    <row r="606" spans="2:16">
      <c r="B606" s="109"/>
      <c r="C606" s="108"/>
      <c r="N606" s="107"/>
      <c r="O606" s="107"/>
      <c r="P606" s="107"/>
    </row>
    <row r="607" spans="2:16">
      <c r="B607" s="109"/>
      <c r="C607" s="108"/>
      <c r="N607" s="107"/>
      <c r="O607" s="107"/>
      <c r="P607" s="107"/>
    </row>
    <row r="608" spans="2:16">
      <c r="B608" s="109"/>
      <c r="C608" s="108"/>
      <c r="N608" s="107"/>
      <c r="O608" s="107"/>
      <c r="P608" s="107"/>
    </row>
    <row r="609" spans="2:16">
      <c r="B609" s="109"/>
      <c r="C609" s="108"/>
      <c r="N609" s="107"/>
      <c r="O609" s="107"/>
      <c r="P609" s="107"/>
    </row>
    <row r="610" spans="2:16">
      <c r="B610" s="109"/>
      <c r="C610" s="108"/>
      <c r="N610" s="107"/>
      <c r="O610" s="107"/>
      <c r="P610" s="107"/>
    </row>
    <row r="611" spans="2:16">
      <c r="B611" s="109"/>
      <c r="C611" s="108"/>
      <c r="N611" s="107"/>
      <c r="O611" s="107"/>
      <c r="P611" s="107"/>
    </row>
    <row r="612" spans="2:16">
      <c r="B612" s="109"/>
      <c r="C612" s="108"/>
      <c r="N612" s="107"/>
      <c r="O612" s="107"/>
      <c r="P612" s="107"/>
    </row>
    <row r="613" spans="2:16">
      <c r="B613" s="109"/>
      <c r="C613" s="108"/>
      <c r="N613" s="107"/>
      <c r="O613" s="107"/>
      <c r="P613" s="107"/>
    </row>
    <row r="614" spans="2:16">
      <c r="B614" s="109"/>
      <c r="C614" s="108"/>
      <c r="N614" s="107"/>
      <c r="O614" s="107"/>
      <c r="P614" s="107"/>
    </row>
    <row r="615" spans="2:16">
      <c r="B615" s="109"/>
      <c r="C615" s="108"/>
      <c r="N615" s="107"/>
      <c r="O615" s="107"/>
      <c r="P615" s="107"/>
    </row>
    <row r="616" spans="2:16">
      <c r="B616" s="109"/>
      <c r="C616" s="108"/>
      <c r="N616" s="107"/>
      <c r="O616" s="107"/>
      <c r="P616" s="107"/>
    </row>
    <row r="617" spans="2:16">
      <c r="B617" s="109"/>
      <c r="C617" s="108"/>
      <c r="N617" s="107"/>
      <c r="O617" s="107"/>
      <c r="P617" s="107"/>
    </row>
    <row r="618" spans="2:16">
      <c r="B618" s="109"/>
      <c r="C618" s="108"/>
      <c r="N618" s="107"/>
      <c r="O618" s="107"/>
      <c r="P618" s="107"/>
    </row>
    <row r="619" spans="2:16">
      <c r="B619" s="109"/>
      <c r="C619" s="108"/>
      <c r="N619" s="107"/>
      <c r="O619" s="107"/>
      <c r="P619" s="107"/>
    </row>
    <row r="620" spans="2:16">
      <c r="B620" s="109"/>
      <c r="C620" s="108"/>
      <c r="N620" s="107"/>
      <c r="O620" s="107"/>
      <c r="P620" s="107"/>
    </row>
    <row r="621" spans="2:16">
      <c r="B621" s="109"/>
      <c r="C621" s="108"/>
      <c r="N621" s="107"/>
      <c r="O621" s="107"/>
      <c r="P621" s="107"/>
    </row>
    <row r="622" spans="2:16">
      <c r="B622" s="109"/>
      <c r="C622" s="108"/>
      <c r="N622" s="107"/>
      <c r="O622" s="107"/>
      <c r="P622" s="107"/>
    </row>
    <row r="623" spans="2:16">
      <c r="B623" s="109"/>
      <c r="C623" s="108"/>
      <c r="N623" s="107"/>
      <c r="O623" s="107"/>
      <c r="P623" s="107"/>
    </row>
    <row r="624" spans="2:16">
      <c r="B624" s="109"/>
      <c r="C624" s="108"/>
      <c r="N624" s="107"/>
      <c r="O624" s="107"/>
      <c r="P624" s="107"/>
    </row>
    <row r="625" spans="2:16">
      <c r="B625" s="109"/>
      <c r="C625" s="108"/>
      <c r="N625" s="107"/>
      <c r="O625" s="107"/>
      <c r="P625" s="107"/>
    </row>
    <row r="626" spans="2:16">
      <c r="B626" s="109"/>
      <c r="C626" s="108"/>
      <c r="N626" s="107"/>
      <c r="O626" s="107"/>
      <c r="P626" s="107"/>
    </row>
    <row r="627" spans="2:16">
      <c r="B627" s="109"/>
      <c r="C627" s="108"/>
      <c r="N627" s="107"/>
      <c r="O627" s="107"/>
      <c r="P627" s="107"/>
    </row>
    <row r="628" spans="2:16">
      <c r="B628" s="109"/>
      <c r="C628" s="108"/>
      <c r="N628" s="107"/>
      <c r="O628" s="107"/>
      <c r="P628" s="107"/>
    </row>
    <row r="629" spans="2:16">
      <c r="B629" s="109"/>
      <c r="C629" s="108"/>
      <c r="N629" s="107"/>
      <c r="O629" s="107"/>
      <c r="P629" s="107"/>
    </row>
    <row r="630" spans="2:16">
      <c r="B630" s="109"/>
      <c r="C630" s="108"/>
      <c r="N630" s="107"/>
      <c r="O630" s="107"/>
      <c r="P630" s="107"/>
    </row>
    <row r="631" spans="2:16">
      <c r="B631" s="109"/>
      <c r="C631" s="108"/>
      <c r="N631" s="107"/>
      <c r="O631" s="107"/>
      <c r="P631" s="107"/>
    </row>
    <row r="632" spans="2:16">
      <c r="B632" s="109"/>
      <c r="C632" s="108"/>
      <c r="N632" s="107"/>
      <c r="O632" s="107"/>
      <c r="P632" s="107"/>
    </row>
    <row r="633" spans="2:16">
      <c r="B633" s="109"/>
      <c r="C633" s="108"/>
      <c r="N633" s="107"/>
      <c r="O633" s="107"/>
      <c r="P633" s="107"/>
    </row>
    <row r="634" spans="2:16">
      <c r="B634" s="109"/>
      <c r="C634" s="108"/>
      <c r="N634" s="107"/>
      <c r="O634" s="107"/>
      <c r="P634" s="107"/>
    </row>
    <row r="635" spans="2:16">
      <c r="B635" s="109"/>
      <c r="C635" s="108"/>
      <c r="N635" s="107"/>
      <c r="O635" s="107"/>
      <c r="P635" s="107"/>
    </row>
    <row r="636" spans="2:16">
      <c r="B636" s="109"/>
      <c r="C636" s="108"/>
      <c r="N636" s="107"/>
      <c r="O636" s="107"/>
      <c r="P636" s="107"/>
    </row>
    <row r="637" spans="2:16">
      <c r="B637" s="109"/>
      <c r="C637" s="108"/>
      <c r="N637" s="107"/>
      <c r="O637" s="107"/>
      <c r="P637" s="107"/>
    </row>
    <row r="638" spans="2:16">
      <c r="B638" s="109"/>
      <c r="C638" s="108"/>
      <c r="N638" s="107"/>
      <c r="O638" s="107"/>
      <c r="P638" s="107"/>
    </row>
    <row r="639" spans="2:16">
      <c r="B639" s="109"/>
      <c r="C639" s="108"/>
      <c r="N639" s="107"/>
      <c r="O639" s="107"/>
      <c r="P639" s="107"/>
    </row>
    <row r="640" spans="2:16">
      <c r="B640" s="109"/>
      <c r="C640" s="108"/>
      <c r="N640" s="107"/>
      <c r="O640" s="107"/>
      <c r="P640" s="107"/>
    </row>
    <row r="641" spans="2:16">
      <c r="B641" s="109"/>
      <c r="C641" s="108"/>
      <c r="N641" s="107"/>
      <c r="O641" s="107"/>
      <c r="P641" s="107"/>
    </row>
    <row r="642" spans="2:16">
      <c r="B642" s="109"/>
      <c r="C642" s="108"/>
      <c r="N642" s="107"/>
      <c r="O642" s="107"/>
      <c r="P642" s="107"/>
    </row>
    <row r="643" spans="2:16">
      <c r="B643" s="109"/>
      <c r="C643" s="108"/>
      <c r="N643" s="107"/>
      <c r="O643" s="107"/>
      <c r="P643" s="107"/>
    </row>
    <row r="644" spans="2:16">
      <c r="B644" s="109"/>
      <c r="C644" s="108"/>
      <c r="N644" s="107"/>
      <c r="O644" s="107"/>
      <c r="P644" s="107"/>
    </row>
    <row r="645" spans="2:16">
      <c r="B645" s="109"/>
      <c r="C645" s="108"/>
      <c r="N645" s="107"/>
      <c r="O645" s="107"/>
      <c r="P645" s="107"/>
    </row>
    <row r="646" spans="2:16">
      <c r="B646" s="109"/>
      <c r="C646" s="108"/>
      <c r="N646" s="107"/>
      <c r="O646" s="107"/>
      <c r="P646" s="107"/>
    </row>
    <row r="647" spans="2:16">
      <c r="B647" s="109"/>
      <c r="C647" s="108"/>
      <c r="N647" s="107"/>
      <c r="O647" s="107"/>
      <c r="P647" s="107"/>
    </row>
    <row r="648" spans="2:16">
      <c r="B648" s="109"/>
      <c r="C648" s="108"/>
      <c r="N648" s="107"/>
      <c r="O648" s="107"/>
      <c r="P648" s="107"/>
    </row>
    <row r="649" spans="2:16">
      <c r="B649" s="109"/>
      <c r="C649" s="108"/>
      <c r="N649" s="107"/>
      <c r="O649" s="107"/>
      <c r="P649" s="107"/>
    </row>
    <row r="650" spans="2:16">
      <c r="B650" s="109"/>
      <c r="C650" s="108"/>
      <c r="N650" s="107"/>
      <c r="O650" s="107"/>
      <c r="P650" s="107"/>
    </row>
    <row r="651" spans="2:16">
      <c r="B651" s="109"/>
      <c r="C651" s="108"/>
      <c r="N651" s="107"/>
      <c r="O651" s="107"/>
      <c r="P651" s="107"/>
    </row>
    <row r="652" spans="2:16">
      <c r="B652" s="109"/>
      <c r="C652" s="108"/>
      <c r="N652" s="107"/>
      <c r="O652" s="107"/>
      <c r="P652" s="107"/>
    </row>
    <row r="653" spans="2:16">
      <c r="B653" s="109"/>
      <c r="C653" s="108"/>
      <c r="N653" s="107"/>
      <c r="O653" s="107"/>
      <c r="P653" s="107"/>
    </row>
    <row r="654" spans="2:16">
      <c r="B654" s="109"/>
      <c r="C654" s="108"/>
      <c r="N654" s="107"/>
      <c r="O654" s="107"/>
      <c r="P654" s="107"/>
    </row>
    <row r="655" spans="2:16">
      <c r="B655" s="109"/>
      <c r="C655" s="108"/>
      <c r="N655" s="107"/>
      <c r="O655" s="107"/>
      <c r="P655" s="107"/>
    </row>
    <row r="656" spans="2:16">
      <c r="B656" s="109"/>
      <c r="C656" s="108"/>
      <c r="N656" s="107"/>
      <c r="O656" s="107"/>
      <c r="P656" s="107"/>
    </row>
    <row r="657" spans="2:16">
      <c r="B657" s="109"/>
      <c r="C657" s="108"/>
      <c r="N657" s="107"/>
      <c r="O657" s="107"/>
      <c r="P657" s="107"/>
    </row>
    <row r="658" spans="2:16">
      <c r="B658" s="109"/>
      <c r="C658" s="108"/>
      <c r="N658" s="107"/>
      <c r="O658" s="107"/>
      <c r="P658" s="107"/>
    </row>
    <row r="659" spans="2:16">
      <c r="B659" s="109"/>
      <c r="C659" s="108"/>
      <c r="N659" s="107"/>
      <c r="O659" s="107"/>
      <c r="P659" s="107"/>
    </row>
    <row r="660" spans="2:16">
      <c r="B660" s="109"/>
      <c r="C660" s="108"/>
      <c r="N660" s="107"/>
      <c r="O660" s="107"/>
      <c r="P660" s="107"/>
    </row>
    <row r="661" spans="2:16">
      <c r="B661" s="109"/>
      <c r="C661" s="108"/>
      <c r="N661" s="107"/>
      <c r="O661" s="107"/>
      <c r="P661" s="107"/>
    </row>
    <row r="662" spans="2:16">
      <c r="B662" s="109"/>
      <c r="C662" s="108"/>
      <c r="N662" s="107"/>
      <c r="O662" s="107"/>
      <c r="P662" s="107"/>
    </row>
    <row r="663" spans="2:16">
      <c r="B663" s="109"/>
      <c r="C663" s="108"/>
      <c r="N663" s="107"/>
      <c r="O663" s="107"/>
      <c r="P663" s="107"/>
    </row>
    <row r="664" spans="2:16">
      <c r="B664" s="109"/>
      <c r="C664" s="108"/>
      <c r="N664" s="107"/>
      <c r="O664" s="107"/>
      <c r="P664" s="107"/>
    </row>
    <row r="665" spans="2:16">
      <c r="B665" s="109"/>
      <c r="C665" s="108"/>
      <c r="N665" s="107"/>
      <c r="O665" s="107"/>
      <c r="P665" s="107"/>
    </row>
    <row r="666" spans="2:16">
      <c r="B666" s="109"/>
      <c r="C666" s="108"/>
      <c r="N666" s="107"/>
      <c r="O666" s="107"/>
      <c r="P666" s="107"/>
    </row>
    <row r="667" spans="2:16">
      <c r="B667" s="109"/>
      <c r="C667" s="108"/>
      <c r="N667" s="107"/>
      <c r="O667" s="107"/>
      <c r="P667" s="107"/>
    </row>
    <row r="668" spans="2:16">
      <c r="B668" s="109"/>
      <c r="C668" s="108"/>
      <c r="N668" s="107"/>
      <c r="O668" s="107"/>
      <c r="P668" s="107"/>
    </row>
    <row r="669" spans="2:16">
      <c r="B669" s="109"/>
      <c r="C669" s="108"/>
      <c r="N669" s="107"/>
      <c r="O669" s="107"/>
      <c r="P669" s="107"/>
    </row>
    <row r="670" spans="2:16">
      <c r="B670" s="109"/>
      <c r="C670" s="108"/>
      <c r="N670" s="107"/>
      <c r="O670" s="107"/>
      <c r="P670" s="107"/>
    </row>
    <row r="671" spans="2:16">
      <c r="B671" s="109"/>
      <c r="C671" s="108"/>
      <c r="N671" s="107"/>
      <c r="O671" s="107"/>
      <c r="P671" s="107"/>
    </row>
    <row r="672" spans="2:16">
      <c r="B672" s="109"/>
      <c r="C672" s="108"/>
      <c r="N672" s="107"/>
      <c r="O672" s="107"/>
      <c r="P672" s="107"/>
    </row>
    <row r="673" spans="2:16">
      <c r="B673" s="109"/>
      <c r="C673" s="108"/>
      <c r="N673" s="107"/>
      <c r="O673" s="107"/>
      <c r="P673" s="107"/>
    </row>
    <row r="674" spans="2:16">
      <c r="B674" s="109"/>
      <c r="C674" s="108"/>
      <c r="N674" s="107"/>
      <c r="O674" s="107"/>
      <c r="P674" s="107"/>
    </row>
    <row r="675" spans="2:16">
      <c r="B675" s="109"/>
      <c r="C675" s="108"/>
      <c r="N675" s="107"/>
      <c r="O675" s="107"/>
      <c r="P675" s="107"/>
    </row>
    <row r="676" spans="2:16">
      <c r="B676" s="109"/>
      <c r="C676" s="108"/>
      <c r="N676" s="107"/>
      <c r="O676" s="107"/>
      <c r="P676" s="107"/>
    </row>
    <row r="677" spans="2:16">
      <c r="B677" s="109"/>
      <c r="C677" s="108"/>
      <c r="N677" s="107"/>
      <c r="O677" s="107"/>
      <c r="P677" s="107"/>
    </row>
    <row r="678" spans="2:16">
      <c r="B678" s="109"/>
      <c r="C678" s="108"/>
      <c r="N678" s="107"/>
      <c r="O678" s="107"/>
      <c r="P678" s="107"/>
    </row>
    <row r="679" spans="2:16">
      <c r="B679" s="109"/>
      <c r="C679" s="108"/>
      <c r="N679" s="107"/>
      <c r="O679" s="107"/>
      <c r="P679" s="107"/>
    </row>
    <row r="680" spans="2:16">
      <c r="B680" s="109"/>
      <c r="C680" s="108"/>
      <c r="N680" s="107"/>
      <c r="O680" s="107"/>
      <c r="P680" s="107"/>
    </row>
    <row r="681" spans="2:16">
      <c r="B681" s="109"/>
      <c r="C681" s="108"/>
      <c r="N681" s="107"/>
      <c r="O681" s="107"/>
      <c r="P681" s="107"/>
    </row>
    <row r="682" spans="2:16">
      <c r="B682" s="109"/>
      <c r="C682" s="108"/>
      <c r="N682" s="107"/>
      <c r="O682" s="107"/>
      <c r="P682" s="107"/>
    </row>
    <row r="683" spans="2:16">
      <c r="B683" s="109"/>
      <c r="C683" s="108"/>
      <c r="N683" s="107"/>
      <c r="O683" s="107"/>
      <c r="P683" s="107"/>
    </row>
    <row r="684" spans="2:16">
      <c r="B684" s="109"/>
      <c r="C684" s="108"/>
      <c r="N684" s="107"/>
      <c r="O684" s="107"/>
      <c r="P684" s="107"/>
    </row>
    <row r="685" spans="2:16">
      <c r="B685" s="109"/>
      <c r="C685" s="108"/>
      <c r="N685" s="107"/>
      <c r="O685" s="107"/>
      <c r="P685" s="107"/>
    </row>
    <row r="686" spans="2:16">
      <c r="B686" s="109"/>
      <c r="C686" s="108"/>
      <c r="N686" s="107"/>
      <c r="O686" s="107"/>
      <c r="P686" s="107"/>
    </row>
    <row r="687" spans="2:16">
      <c r="B687" s="109"/>
      <c r="C687" s="108"/>
      <c r="N687" s="107"/>
      <c r="O687" s="107"/>
      <c r="P687" s="107"/>
    </row>
    <row r="688" spans="2:16">
      <c r="B688" s="109"/>
      <c r="C688" s="108"/>
      <c r="N688" s="107"/>
      <c r="O688" s="107"/>
      <c r="P688" s="107"/>
    </row>
    <row r="689" spans="2:16">
      <c r="B689" s="109"/>
      <c r="C689" s="108"/>
      <c r="N689" s="107"/>
      <c r="O689" s="107"/>
      <c r="P689" s="107"/>
    </row>
    <row r="690" spans="2:16">
      <c r="B690" s="109"/>
      <c r="C690" s="108"/>
      <c r="N690" s="107"/>
      <c r="O690" s="107"/>
      <c r="P690" s="107"/>
    </row>
    <row r="691" spans="2:16">
      <c r="B691" s="109"/>
      <c r="C691" s="108"/>
      <c r="N691" s="107"/>
      <c r="O691" s="107"/>
      <c r="P691" s="107"/>
    </row>
    <row r="692" spans="2:16">
      <c r="B692" s="109"/>
      <c r="C692" s="108"/>
      <c r="N692" s="107"/>
      <c r="O692" s="107"/>
      <c r="P692" s="107"/>
    </row>
    <row r="693" spans="2:16">
      <c r="B693" s="109"/>
      <c r="C693" s="108"/>
      <c r="N693" s="107"/>
      <c r="O693" s="107"/>
      <c r="P693" s="107"/>
    </row>
    <row r="694" spans="2:16">
      <c r="B694" s="109"/>
      <c r="C694" s="108"/>
      <c r="N694" s="107"/>
      <c r="O694" s="107"/>
      <c r="P694" s="107"/>
    </row>
    <row r="695" spans="2:16">
      <c r="B695" s="109"/>
      <c r="C695" s="108"/>
      <c r="N695" s="107"/>
      <c r="O695" s="107"/>
      <c r="P695" s="107"/>
    </row>
    <row r="696" spans="2:16">
      <c r="B696" s="109"/>
      <c r="C696" s="108"/>
      <c r="N696" s="107"/>
      <c r="O696" s="107"/>
      <c r="P696" s="107"/>
    </row>
    <row r="697" spans="2:16">
      <c r="B697" s="109"/>
      <c r="C697" s="108"/>
      <c r="N697" s="107"/>
      <c r="O697" s="107"/>
      <c r="P697" s="107"/>
    </row>
    <row r="698" spans="2:16">
      <c r="B698" s="109"/>
      <c r="C698" s="108"/>
      <c r="N698" s="107"/>
      <c r="O698" s="107"/>
      <c r="P698" s="107"/>
    </row>
    <row r="699" spans="2:16">
      <c r="B699" s="109"/>
      <c r="C699" s="108"/>
      <c r="N699" s="107"/>
      <c r="O699" s="107"/>
      <c r="P699" s="107"/>
    </row>
    <row r="700" spans="2:16">
      <c r="B700" s="109"/>
      <c r="C700" s="108"/>
      <c r="N700" s="107"/>
      <c r="O700" s="107"/>
      <c r="P700" s="107"/>
    </row>
    <row r="701" spans="2:16">
      <c r="B701" s="109"/>
      <c r="C701" s="108"/>
      <c r="N701" s="107"/>
      <c r="O701" s="107"/>
      <c r="P701" s="107"/>
    </row>
    <row r="702" spans="2:16">
      <c r="B702" s="109"/>
      <c r="C702" s="108"/>
      <c r="N702" s="107"/>
      <c r="O702" s="107"/>
      <c r="P702" s="107"/>
    </row>
    <row r="703" spans="2:16">
      <c r="B703" s="109"/>
      <c r="C703" s="108"/>
      <c r="N703" s="107"/>
      <c r="O703" s="107"/>
      <c r="P703" s="107"/>
    </row>
    <row r="704" spans="2:16">
      <c r="B704" s="109"/>
      <c r="C704" s="108"/>
      <c r="N704" s="107"/>
      <c r="O704" s="107"/>
      <c r="P704" s="107"/>
    </row>
    <row r="705" spans="2:16">
      <c r="B705" s="109"/>
      <c r="C705" s="108"/>
      <c r="N705" s="107"/>
      <c r="O705" s="107"/>
      <c r="P705" s="107"/>
    </row>
    <row r="706" spans="2:16">
      <c r="B706" s="109"/>
      <c r="C706" s="108"/>
      <c r="N706" s="107"/>
      <c r="O706" s="107"/>
      <c r="P706" s="107"/>
    </row>
    <row r="707" spans="2:16">
      <c r="B707" s="109"/>
      <c r="C707" s="108"/>
      <c r="N707" s="107"/>
      <c r="O707" s="107"/>
      <c r="P707" s="107"/>
    </row>
    <row r="708" spans="2:16">
      <c r="B708" s="109"/>
      <c r="C708" s="108"/>
      <c r="N708" s="107"/>
      <c r="O708" s="107"/>
      <c r="P708" s="107"/>
    </row>
    <row r="709" spans="2:16">
      <c r="B709" s="109"/>
      <c r="C709" s="108"/>
      <c r="N709" s="107"/>
      <c r="O709" s="107"/>
      <c r="P709" s="107"/>
    </row>
    <row r="710" spans="2:16">
      <c r="B710" s="109"/>
      <c r="C710" s="108"/>
      <c r="N710" s="107"/>
      <c r="O710" s="107"/>
      <c r="P710" s="107"/>
    </row>
    <row r="711" spans="2:16">
      <c r="B711" s="109"/>
      <c r="C711" s="108"/>
      <c r="N711" s="107"/>
      <c r="O711" s="107"/>
      <c r="P711" s="107"/>
    </row>
    <row r="712" spans="2:16">
      <c r="B712" s="109"/>
      <c r="C712" s="108"/>
      <c r="N712" s="107"/>
      <c r="O712" s="107"/>
      <c r="P712" s="107"/>
    </row>
    <row r="713" spans="2:16">
      <c r="B713" s="109"/>
      <c r="C713" s="108"/>
      <c r="N713" s="107"/>
      <c r="O713" s="107"/>
      <c r="P713" s="107"/>
    </row>
    <row r="714" spans="2:16">
      <c r="B714" s="109"/>
      <c r="C714" s="108"/>
      <c r="N714" s="107"/>
      <c r="O714" s="107"/>
      <c r="P714" s="107"/>
    </row>
    <row r="715" spans="2:16">
      <c r="B715" s="109"/>
      <c r="C715" s="108"/>
      <c r="N715" s="107"/>
      <c r="O715" s="107"/>
      <c r="P715" s="107"/>
    </row>
    <row r="716" spans="2:16">
      <c r="B716" s="109"/>
      <c r="C716" s="108"/>
      <c r="N716" s="107"/>
      <c r="O716" s="107"/>
      <c r="P716" s="107"/>
    </row>
    <row r="717" spans="2:16">
      <c r="B717" s="109"/>
      <c r="C717" s="108"/>
      <c r="N717" s="107"/>
      <c r="O717" s="107"/>
      <c r="P717" s="107"/>
    </row>
    <row r="718" spans="2:16">
      <c r="B718" s="109"/>
      <c r="C718" s="108"/>
      <c r="N718" s="107"/>
      <c r="O718" s="107"/>
      <c r="P718" s="107"/>
    </row>
    <row r="719" spans="2:16">
      <c r="B719" s="109"/>
      <c r="C719" s="108"/>
      <c r="N719" s="107"/>
      <c r="O719" s="107"/>
      <c r="P719" s="107"/>
    </row>
    <row r="720" spans="2:16">
      <c r="B720" s="109"/>
      <c r="C720" s="108"/>
      <c r="N720" s="107"/>
      <c r="O720" s="107"/>
      <c r="P720" s="107"/>
    </row>
    <row r="721" spans="2:16">
      <c r="B721" s="109"/>
      <c r="C721" s="108"/>
      <c r="N721" s="107"/>
      <c r="O721" s="107"/>
      <c r="P721" s="107"/>
    </row>
    <row r="722" spans="2:16">
      <c r="B722" s="109"/>
      <c r="C722" s="108"/>
      <c r="N722" s="107"/>
      <c r="O722" s="107"/>
      <c r="P722" s="107"/>
    </row>
    <row r="723" spans="2:16">
      <c r="B723" s="109"/>
      <c r="C723" s="108"/>
      <c r="N723" s="107"/>
      <c r="O723" s="107"/>
      <c r="P723" s="107"/>
    </row>
    <row r="724" spans="2:16">
      <c r="B724" s="109"/>
      <c r="C724" s="108"/>
      <c r="N724" s="107"/>
      <c r="O724" s="107"/>
      <c r="P724" s="107"/>
    </row>
    <row r="725" spans="2:16">
      <c r="B725" s="109"/>
      <c r="C725" s="108"/>
      <c r="N725" s="107"/>
      <c r="O725" s="107"/>
      <c r="P725" s="107"/>
    </row>
    <row r="726" spans="2:16">
      <c r="B726" s="109"/>
      <c r="C726" s="108"/>
      <c r="N726" s="107"/>
      <c r="O726" s="107"/>
      <c r="P726" s="107"/>
    </row>
    <row r="727" spans="2:16">
      <c r="B727" s="109"/>
      <c r="C727" s="108"/>
      <c r="N727" s="107"/>
      <c r="O727" s="107"/>
      <c r="P727" s="107"/>
    </row>
    <row r="728" spans="2:16">
      <c r="B728" s="109"/>
      <c r="C728" s="108"/>
      <c r="N728" s="107"/>
      <c r="O728" s="107"/>
      <c r="P728" s="107"/>
    </row>
    <row r="729" spans="2:16">
      <c r="B729" s="109"/>
      <c r="C729" s="108"/>
      <c r="N729" s="107"/>
      <c r="O729" s="107"/>
      <c r="P729" s="107"/>
    </row>
    <row r="730" spans="2:16">
      <c r="B730" s="109"/>
      <c r="C730" s="108"/>
      <c r="N730" s="107"/>
      <c r="O730" s="107"/>
      <c r="P730" s="107"/>
    </row>
    <row r="731" spans="2:16">
      <c r="B731" s="109"/>
      <c r="C731" s="108"/>
      <c r="N731" s="107"/>
      <c r="O731" s="107"/>
      <c r="P731" s="107"/>
    </row>
    <row r="732" spans="2:16">
      <c r="B732" s="109"/>
      <c r="C732" s="108"/>
      <c r="N732" s="107"/>
      <c r="O732" s="107"/>
      <c r="P732" s="107"/>
    </row>
    <row r="733" spans="2:16">
      <c r="B733" s="109"/>
      <c r="C733" s="108"/>
      <c r="N733" s="107"/>
      <c r="O733" s="107"/>
      <c r="P733" s="107"/>
    </row>
    <row r="734" spans="2:16">
      <c r="B734" s="109"/>
      <c r="C734" s="108"/>
      <c r="N734" s="107"/>
      <c r="O734" s="107"/>
      <c r="P734" s="107"/>
    </row>
    <row r="735" spans="2:16">
      <c r="B735" s="109"/>
      <c r="C735" s="108"/>
      <c r="N735" s="107"/>
      <c r="O735" s="107"/>
      <c r="P735" s="107"/>
    </row>
    <row r="736" spans="2:16">
      <c r="B736" s="109"/>
      <c r="C736" s="108"/>
      <c r="N736" s="107"/>
      <c r="O736" s="107"/>
      <c r="P736" s="107"/>
    </row>
    <row r="737" spans="2:16">
      <c r="B737" s="109"/>
      <c r="C737" s="108"/>
      <c r="N737" s="107"/>
      <c r="O737" s="107"/>
      <c r="P737" s="107"/>
    </row>
    <row r="738" spans="2:16">
      <c r="B738" s="109"/>
      <c r="C738" s="108"/>
      <c r="N738" s="107"/>
      <c r="O738" s="107"/>
      <c r="P738" s="107"/>
    </row>
    <row r="739" spans="2:16">
      <c r="B739" s="109"/>
      <c r="C739" s="108"/>
      <c r="N739" s="107"/>
      <c r="O739" s="107"/>
      <c r="P739" s="107"/>
    </row>
    <row r="740" spans="2:16">
      <c r="B740" s="109"/>
      <c r="C740" s="108"/>
      <c r="N740" s="107"/>
      <c r="O740" s="107"/>
      <c r="P740" s="107"/>
    </row>
    <row r="741" spans="2:16">
      <c r="B741" s="109"/>
      <c r="C741" s="108"/>
      <c r="N741" s="107"/>
      <c r="O741" s="107"/>
      <c r="P741" s="107"/>
    </row>
    <row r="742" spans="2:16">
      <c r="B742" s="109"/>
      <c r="C742" s="108"/>
      <c r="N742" s="107"/>
      <c r="O742" s="107"/>
      <c r="P742" s="107"/>
    </row>
    <row r="743" spans="2:16">
      <c r="B743" s="109"/>
      <c r="C743" s="108"/>
      <c r="N743" s="107"/>
      <c r="O743" s="107"/>
      <c r="P743" s="107"/>
    </row>
    <row r="744" spans="2:16">
      <c r="B744" s="109"/>
      <c r="C744" s="108"/>
      <c r="N744" s="107"/>
      <c r="O744" s="107"/>
      <c r="P744" s="107"/>
    </row>
    <row r="745" spans="2:16">
      <c r="B745" s="109"/>
      <c r="C745" s="108"/>
      <c r="N745" s="107"/>
      <c r="O745" s="107"/>
      <c r="P745" s="107"/>
    </row>
    <row r="746" spans="2:16">
      <c r="B746" s="109"/>
      <c r="C746" s="108"/>
      <c r="N746" s="107"/>
      <c r="O746" s="107"/>
      <c r="P746" s="107"/>
    </row>
    <row r="747" spans="2:16">
      <c r="B747" s="109"/>
      <c r="C747" s="108"/>
      <c r="N747" s="107"/>
      <c r="O747" s="107"/>
      <c r="P747" s="107"/>
    </row>
    <row r="748" spans="2:16">
      <c r="B748" s="109"/>
      <c r="C748" s="108"/>
      <c r="N748" s="107"/>
      <c r="O748" s="107"/>
      <c r="P748" s="107"/>
    </row>
    <row r="749" spans="2:16">
      <c r="B749" s="109"/>
      <c r="C749" s="108"/>
      <c r="N749" s="107"/>
      <c r="O749" s="107"/>
      <c r="P749" s="107"/>
    </row>
    <row r="750" spans="2:16">
      <c r="B750" s="109"/>
      <c r="C750" s="108"/>
      <c r="N750" s="107"/>
      <c r="O750" s="107"/>
      <c r="P750" s="107"/>
    </row>
    <row r="751" spans="2:16">
      <c r="B751" s="109"/>
      <c r="C751" s="108"/>
      <c r="N751" s="107"/>
      <c r="O751" s="107"/>
      <c r="P751" s="107"/>
    </row>
    <row r="752" spans="2:16">
      <c r="B752" s="109"/>
      <c r="C752" s="108"/>
      <c r="N752" s="107"/>
      <c r="O752" s="107"/>
      <c r="P752" s="107"/>
    </row>
    <row r="753" spans="2:16">
      <c r="B753" s="109"/>
      <c r="C753" s="108"/>
      <c r="N753" s="107"/>
      <c r="O753" s="107"/>
      <c r="P753" s="107"/>
    </row>
    <row r="754" spans="2:16">
      <c r="B754" s="109"/>
      <c r="C754" s="108"/>
      <c r="N754" s="107"/>
      <c r="O754" s="107"/>
      <c r="P754" s="107"/>
    </row>
    <row r="755" spans="2:16">
      <c r="B755" s="109"/>
      <c r="C755" s="108"/>
      <c r="N755" s="107"/>
      <c r="O755" s="107"/>
      <c r="P755" s="107"/>
    </row>
    <row r="756" spans="2:16">
      <c r="B756" s="109"/>
      <c r="C756" s="108"/>
      <c r="N756" s="107"/>
      <c r="O756" s="107"/>
      <c r="P756" s="107"/>
    </row>
    <row r="757" spans="2:16">
      <c r="B757" s="109"/>
      <c r="C757" s="108"/>
      <c r="N757" s="107"/>
      <c r="O757" s="107"/>
      <c r="P757" s="107"/>
    </row>
    <row r="758" spans="2:16">
      <c r="B758" s="109"/>
      <c r="C758" s="108"/>
      <c r="N758" s="107"/>
      <c r="O758" s="107"/>
      <c r="P758" s="107"/>
    </row>
    <row r="759" spans="2:16">
      <c r="B759" s="109"/>
      <c r="C759" s="108"/>
      <c r="N759" s="107"/>
      <c r="O759" s="107"/>
      <c r="P759" s="107"/>
    </row>
    <row r="760" spans="2:16">
      <c r="B760" s="109"/>
      <c r="C760" s="108"/>
      <c r="N760" s="107"/>
      <c r="O760" s="107"/>
      <c r="P760" s="107"/>
    </row>
    <row r="761" spans="2:16">
      <c r="B761" s="109"/>
      <c r="C761" s="108"/>
      <c r="N761" s="107"/>
      <c r="O761" s="107"/>
      <c r="P761" s="107"/>
    </row>
    <row r="762" spans="2:16">
      <c r="B762" s="109"/>
      <c r="C762" s="108"/>
      <c r="N762" s="107"/>
      <c r="O762" s="107"/>
      <c r="P762" s="107"/>
    </row>
    <row r="763" spans="2:16">
      <c r="B763" s="109"/>
      <c r="C763" s="108"/>
      <c r="N763" s="107"/>
      <c r="O763" s="107"/>
      <c r="P763" s="107"/>
    </row>
    <row r="764" spans="2:16">
      <c r="B764" s="109"/>
      <c r="C764" s="108"/>
      <c r="N764" s="107"/>
      <c r="O764" s="107"/>
      <c r="P764" s="107"/>
    </row>
    <row r="765" spans="2:16">
      <c r="B765" s="109"/>
      <c r="C765" s="108"/>
      <c r="N765" s="107"/>
      <c r="O765" s="107"/>
      <c r="P765" s="107"/>
    </row>
    <row r="766" spans="2:16">
      <c r="B766" s="109"/>
      <c r="C766" s="108"/>
      <c r="N766" s="107"/>
      <c r="O766" s="107"/>
      <c r="P766" s="107"/>
    </row>
    <row r="767" spans="2:16">
      <c r="B767" s="109"/>
      <c r="C767" s="108"/>
      <c r="N767" s="107"/>
      <c r="O767" s="107"/>
      <c r="P767" s="107"/>
    </row>
    <row r="768" spans="2:16">
      <c r="B768" s="109"/>
      <c r="C768" s="108"/>
      <c r="N768" s="107"/>
      <c r="O768" s="107"/>
      <c r="P768" s="107"/>
    </row>
    <row r="769" spans="2:16">
      <c r="B769" s="109"/>
      <c r="C769" s="108"/>
      <c r="N769" s="107"/>
      <c r="O769" s="107"/>
      <c r="P769" s="107"/>
    </row>
    <row r="770" spans="2:16">
      <c r="B770" s="109"/>
      <c r="C770" s="108"/>
      <c r="N770" s="107"/>
      <c r="O770" s="107"/>
      <c r="P770" s="107"/>
    </row>
    <row r="771" spans="2:16">
      <c r="B771" s="109"/>
      <c r="C771" s="108"/>
      <c r="N771" s="107"/>
      <c r="O771" s="107"/>
      <c r="P771" s="107"/>
    </row>
    <row r="772" spans="2:16">
      <c r="B772" s="109"/>
      <c r="C772" s="108"/>
      <c r="N772" s="107"/>
      <c r="O772" s="107"/>
      <c r="P772" s="107"/>
    </row>
    <row r="773" spans="2:16">
      <c r="B773" s="109"/>
      <c r="C773" s="108"/>
      <c r="N773" s="107"/>
      <c r="O773" s="107"/>
      <c r="P773" s="107"/>
    </row>
    <row r="774" spans="2:16">
      <c r="B774" s="109"/>
      <c r="C774" s="108"/>
      <c r="N774" s="107"/>
      <c r="O774" s="107"/>
      <c r="P774" s="107"/>
    </row>
    <row r="775" spans="2:16">
      <c r="B775" s="109"/>
      <c r="C775" s="108"/>
      <c r="N775" s="107"/>
      <c r="O775" s="107"/>
      <c r="P775" s="107"/>
    </row>
    <row r="776" spans="2:16">
      <c r="B776" s="109"/>
      <c r="C776" s="108"/>
      <c r="N776" s="107"/>
      <c r="O776" s="107"/>
      <c r="P776" s="107"/>
    </row>
    <row r="777" spans="2:16">
      <c r="B777" s="109"/>
      <c r="C777" s="108"/>
      <c r="N777" s="107"/>
      <c r="O777" s="107"/>
      <c r="P777" s="107"/>
    </row>
    <row r="778" spans="2:16">
      <c r="B778" s="109"/>
      <c r="C778" s="108"/>
      <c r="N778" s="107"/>
      <c r="O778" s="107"/>
      <c r="P778" s="107"/>
    </row>
    <row r="779" spans="2:16">
      <c r="B779" s="109"/>
      <c r="C779" s="108"/>
      <c r="N779" s="107"/>
      <c r="O779" s="107"/>
      <c r="P779" s="107"/>
    </row>
    <row r="780" spans="2:16">
      <c r="B780" s="109"/>
      <c r="C780" s="108"/>
      <c r="N780" s="107"/>
      <c r="O780" s="107"/>
      <c r="P780" s="107"/>
    </row>
    <row r="781" spans="2:16">
      <c r="B781" s="109"/>
      <c r="C781" s="108"/>
      <c r="N781" s="107"/>
      <c r="O781" s="107"/>
      <c r="P781" s="107"/>
    </row>
    <row r="782" spans="2:16">
      <c r="B782" s="109"/>
      <c r="C782" s="108"/>
      <c r="N782" s="107"/>
      <c r="O782" s="107"/>
      <c r="P782" s="107"/>
    </row>
    <row r="783" spans="2:16">
      <c r="B783" s="109"/>
      <c r="C783" s="108"/>
      <c r="N783" s="107"/>
      <c r="O783" s="107"/>
      <c r="P783" s="107"/>
    </row>
    <row r="784" spans="2:16">
      <c r="B784" s="109"/>
      <c r="C784" s="108"/>
      <c r="N784" s="107"/>
      <c r="O784" s="107"/>
      <c r="P784" s="107"/>
    </row>
    <row r="785" spans="2:16">
      <c r="B785" s="109"/>
      <c r="C785" s="108"/>
      <c r="N785" s="107"/>
      <c r="O785" s="107"/>
      <c r="P785" s="107"/>
    </row>
    <row r="786" spans="2:16">
      <c r="B786" s="109"/>
      <c r="C786" s="108"/>
      <c r="N786" s="107"/>
      <c r="O786" s="107"/>
      <c r="P786" s="107"/>
    </row>
    <row r="787" spans="2:16">
      <c r="B787" s="109"/>
      <c r="C787" s="108"/>
      <c r="N787" s="107"/>
      <c r="O787" s="107"/>
      <c r="P787" s="107"/>
    </row>
    <row r="788" spans="2:16">
      <c r="B788" s="109"/>
      <c r="C788" s="108"/>
      <c r="N788" s="107"/>
      <c r="O788" s="107"/>
      <c r="P788" s="107"/>
    </row>
    <row r="789" spans="2:16">
      <c r="B789" s="109"/>
      <c r="C789" s="108"/>
      <c r="N789" s="107"/>
      <c r="O789" s="107"/>
      <c r="P789" s="107"/>
    </row>
    <row r="790" spans="2:16">
      <c r="B790" s="109"/>
      <c r="C790" s="108"/>
      <c r="N790" s="107"/>
      <c r="O790" s="107"/>
      <c r="P790" s="107"/>
    </row>
    <row r="791" spans="2:16">
      <c r="B791" s="109"/>
      <c r="C791" s="108"/>
      <c r="N791" s="107"/>
      <c r="O791" s="107"/>
      <c r="P791" s="107"/>
    </row>
    <row r="792" spans="2:16">
      <c r="B792" s="109"/>
      <c r="C792" s="108"/>
      <c r="N792" s="107"/>
      <c r="O792" s="107"/>
      <c r="P792" s="107"/>
    </row>
    <row r="793" spans="2:16">
      <c r="B793" s="109"/>
      <c r="C793" s="108"/>
      <c r="N793" s="107"/>
      <c r="O793" s="107"/>
      <c r="P793" s="107"/>
    </row>
    <row r="794" spans="2:16">
      <c r="B794" s="109"/>
      <c r="C794" s="108"/>
      <c r="N794" s="107"/>
      <c r="O794" s="107"/>
      <c r="P794" s="107"/>
    </row>
    <row r="795" spans="2:16">
      <c r="B795" s="109"/>
      <c r="C795" s="108"/>
      <c r="N795" s="107"/>
      <c r="O795" s="107"/>
      <c r="P795" s="107"/>
    </row>
    <row r="796" spans="2:16">
      <c r="B796" s="109"/>
      <c r="C796" s="108"/>
      <c r="N796" s="107"/>
      <c r="O796" s="107"/>
      <c r="P796" s="107"/>
    </row>
    <row r="797" spans="2:16">
      <c r="B797" s="109"/>
      <c r="C797" s="108"/>
      <c r="N797" s="107"/>
      <c r="O797" s="107"/>
      <c r="P797" s="107"/>
    </row>
    <row r="798" spans="2:16">
      <c r="B798" s="109"/>
      <c r="C798" s="108"/>
      <c r="N798" s="107"/>
      <c r="O798" s="107"/>
      <c r="P798" s="107"/>
    </row>
    <row r="799" spans="2:16">
      <c r="B799" s="109"/>
      <c r="C799" s="108"/>
      <c r="N799" s="107"/>
      <c r="O799" s="107"/>
      <c r="P799" s="107"/>
    </row>
    <row r="800" spans="2:16">
      <c r="B800" s="109"/>
      <c r="C800" s="108"/>
      <c r="N800" s="107"/>
      <c r="O800" s="107"/>
      <c r="P800" s="107"/>
    </row>
    <row r="801" spans="2:16">
      <c r="B801" s="109"/>
      <c r="C801" s="108"/>
      <c r="N801" s="107"/>
      <c r="O801" s="107"/>
      <c r="P801" s="107"/>
    </row>
    <row r="802" spans="2:16">
      <c r="B802" s="109"/>
      <c r="C802" s="108"/>
      <c r="N802" s="107"/>
      <c r="O802" s="107"/>
      <c r="P802" s="107"/>
    </row>
    <row r="803" spans="2:16">
      <c r="B803" s="109"/>
      <c r="C803" s="108"/>
      <c r="N803" s="107"/>
      <c r="O803" s="107"/>
      <c r="P803" s="107"/>
    </row>
    <row r="804" spans="2:16">
      <c r="B804" s="109"/>
      <c r="C804" s="108"/>
      <c r="N804" s="107"/>
      <c r="O804" s="107"/>
      <c r="P804" s="107"/>
    </row>
    <row r="805" spans="2:16">
      <c r="B805" s="109"/>
      <c r="C805" s="108"/>
      <c r="N805" s="107"/>
      <c r="O805" s="107"/>
      <c r="P805" s="107"/>
    </row>
    <row r="806" spans="2:16">
      <c r="B806" s="109"/>
      <c r="C806" s="108"/>
      <c r="N806" s="107"/>
      <c r="O806" s="107"/>
      <c r="P806" s="107"/>
    </row>
    <row r="807" spans="2:16">
      <c r="B807" s="109"/>
      <c r="C807" s="108"/>
      <c r="N807" s="107"/>
      <c r="O807" s="107"/>
      <c r="P807" s="107"/>
    </row>
    <row r="808" spans="2:16">
      <c r="B808" s="109"/>
      <c r="C808" s="108"/>
      <c r="N808" s="107"/>
      <c r="O808" s="107"/>
      <c r="P808" s="107"/>
    </row>
    <row r="809" spans="2:16">
      <c r="B809" s="109"/>
      <c r="C809" s="108"/>
      <c r="N809" s="107"/>
      <c r="O809" s="107"/>
      <c r="P809" s="107"/>
    </row>
    <row r="810" spans="2:16">
      <c r="B810" s="109"/>
      <c r="C810" s="108"/>
      <c r="N810" s="107"/>
      <c r="O810" s="107"/>
      <c r="P810" s="107"/>
    </row>
    <row r="811" spans="2:16">
      <c r="B811" s="109"/>
      <c r="C811" s="108"/>
      <c r="N811" s="107"/>
      <c r="O811" s="107"/>
      <c r="P811" s="107"/>
    </row>
    <row r="812" spans="2:16">
      <c r="B812" s="109"/>
      <c r="C812" s="108"/>
      <c r="N812" s="107"/>
      <c r="O812" s="107"/>
      <c r="P812" s="107"/>
    </row>
    <row r="813" spans="2:16">
      <c r="B813" s="109"/>
      <c r="C813" s="108"/>
      <c r="N813" s="107"/>
      <c r="O813" s="107"/>
      <c r="P813" s="107"/>
    </row>
    <row r="814" spans="2:16">
      <c r="B814" s="109"/>
      <c r="C814" s="108"/>
      <c r="N814" s="107"/>
      <c r="O814" s="107"/>
      <c r="P814" s="107"/>
    </row>
    <row r="815" spans="2:16">
      <c r="B815" s="109"/>
      <c r="C815" s="108"/>
      <c r="N815" s="107"/>
      <c r="O815" s="107"/>
      <c r="P815" s="107"/>
    </row>
    <row r="816" spans="2:16">
      <c r="B816" s="109"/>
      <c r="C816" s="108"/>
      <c r="N816" s="107"/>
      <c r="O816" s="107"/>
      <c r="P816" s="107"/>
    </row>
    <row r="817" spans="2:16">
      <c r="B817" s="109"/>
      <c r="C817" s="108"/>
      <c r="N817" s="107"/>
      <c r="O817" s="107"/>
      <c r="P817" s="107"/>
    </row>
    <row r="818" spans="2:16">
      <c r="B818" s="109"/>
      <c r="C818" s="108"/>
      <c r="N818" s="107"/>
      <c r="O818" s="107"/>
      <c r="P818" s="107"/>
    </row>
    <row r="819" spans="2:16">
      <c r="B819" s="109"/>
      <c r="C819" s="108"/>
      <c r="N819" s="107"/>
      <c r="O819" s="107"/>
      <c r="P819" s="107"/>
    </row>
    <row r="820" spans="2:16">
      <c r="B820" s="109"/>
      <c r="C820" s="108"/>
      <c r="N820" s="107"/>
      <c r="O820" s="107"/>
      <c r="P820" s="107"/>
    </row>
    <row r="821" spans="2:16">
      <c r="B821" s="109"/>
      <c r="C821" s="108"/>
      <c r="N821" s="107"/>
      <c r="O821" s="107"/>
      <c r="P821" s="107"/>
    </row>
    <row r="822" spans="2:16">
      <c r="B822" s="109"/>
      <c r="C822" s="108"/>
      <c r="N822" s="107"/>
      <c r="O822" s="107"/>
      <c r="P822" s="107"/>
    </row>
    <row r="823" spans="2:16">
      <c r="B823" s="109"/>
      <c r="C823" s="108"/>
      <c r="N823" s="107"/>
      <c r="O823" s="107"/>
      <c r="P823" s="107"/>
    </row>
    <row r="824" spans="2:16">
      <c r="B824" s="109"/>
      <c r="C824" s="108"/>
      <c r="N824" s="107"/>
      <c r="O824" s="107"/>
      <c r="P824" s="107"/>
    </row>
    <row r="825" spans="2:16">
      <c r="B825" s="109"/>
      <c r="C825" s="108"/>
      <c r="N825" s="107"/>
      <c r="O825" s="107"/>
      <c r="P825" s="107"/>
    </row>
    <row r="826" spans="2:16">
      <c r="B826" s="109"/>
      <c r="C826" s="108"/>
      <c r="N826" s="107"/>
      <c r="O826" s="107"/>
      <c r="P826" s="107"/>
    </row>
    <row r="827" spans="2:16">
      <c r="B827" s="109"/>
      <c r="C827" s="108"/>
      <c r="N827" s="107"/>
      <c r="O827" s="107"/>
      <c r="P827" s="107"/>
    </row>
    <row r="828" spans="2:16">
      <c r="B828" s="109"/>
      <c r="C828" s="108"/>
      <c r="N828" s="107"/>
      <c r="O828" s="107"/>
      <c r="P828" s="107"/>
    </row>
    <row r="829" spans="2:16">
      <c r="B829" s="109"/>
      <c r="C829" s="108"/>
      <c r="N829" s="107"/>
      <c r="O829" s="107"/>
      <c r="P829" s="107"/>
    </row>
    <row r="830" spans="2:16">
      <c r="B830" s="109"/>
      <c r="C830" s="108"/>
      <c r="N830" s="107"/>
      <c r="O830" s="107"/>
      <c r="P830" s="107"/>
    </row>
    <row r="831" spans="2:16">
      <c r="B831" s="109"/>
      <c r="C831" s="108"/>
      <c r="N831" s="107"/>
      <c r="O831" s="107"/>
      <c r="P831" s="107"/>
    </row>
    <row r="832" spans="2:16">
      <c r="B832" s="109"/>
      <c r="C832" s="108"/>
      <c r="N832" s="107"/>
      <c r="O832" s="107"/>
      <c r="P832" s="107"/>
    </row>
    <row r="833" spans="2:16">
      <c r="B833" s="109"/>
      <c r="C833" s="108"/>
      <c r="N833" s="107"/>
      <c r="O833" s="107"/>
      <c r="P833" s="107"/>
    </row>
    <row r="834" spans="2:16">
      <c r="B834" s="109"/>
      <c r="C834" s="108"/>
      <c r="N834" s="107"/>
      <c r="O834" s="107"/>
      <c r="P834" s="107"/>
    </row>
    <row r="835" spans="2:16">
      <c r="B835" s="109"/>
      <c r="C835" s="108"/>
      <c r="N835" s="107"/>
      <c r="O835" s="107"/>
      <c r="P835" s="107"/>
    </row>
    <row r="836" spans="2:16">
      <c r="B836" s="109"/>
      <c r="C836" s="108"/>
      <c r="N836" s="107"/>
      <c r="O836" s="107"/>
      <c r="P836" s="107"/>
    </row>
    <row r="837" spans="2:16">
      <c r="B837" s="109"/>
      <c r="C837" s="108"/>
      <c r="N837" s="107"/>
      <c r="O837" s="107"/>
      <c r="P837" s="107"/>
    </row>
    <row r="838" spans="2:16">
      <c r="B838" s="109"/>
      <c r="C838" s="108"/>
      <c r="N838" s="107"/>
      <c r="O838" s="107"/>
      <c r="P838" s="107"/>
    </row>
    <row r="839" spans="2:16">
      <c r="B839" s="109"/>
      <c r="C839" s="108"/>
      <c r="N839" s="107"/>
      <c r="O839" s="107"/>
      <c r="P839" s="107"/>
    </row>
    <row r="840" spans="2:16">
      <c r="B840" s="109"/>
      <c r="C840" s="108"/>
      <c r="N840" s="107"/>
      <c r="O840" s="107"/>
      <c r="P840" s="107"/>
    </row>
    <row r="841" spans="2:16">
      <c r="B841" s="109"/>
      <c r="C841" s="108"/>
      <c r="N841" s="107"/>
      <c r="O841" s="107"/>
      <c r="P841" s="107"/>
    </row>
    <row r="842" spans="2:16">
      <c r="B842" s="109"/>
      <c r="C842" s="108"/>
      <c r="N842" s="107"/>
      <c r="O842" s="107"/>
      <c r="P842" s="107"/>
    </row>
    <row r="843" spans="2:16">
      <c r="B843" s="109"/>
      <c r="C843" s="108"/>
      <c r="N843" s="107"/>
      <c r="O843" s="107"/>
      <c r="P843" s="107"/>
    </row>
    <row r="844" spans="2:16">
      <c r="B844" s="109"/>
      <c r="C844" s="108"/>
      <c r="N844" s="107"/>
      <c r="O844" s="107"/>
      <c r="P844" s="107"/>
    </row>
    <row r="845" spans="2:16">
      <c r="B845" s="109"/>
      <c r="C845" s="108"/>
      <c r="N845" s="107"/>
      <c r="O845" s="107"/>
      <c r="P845" s="107"/>
    </row>
    <row r="846" spans="2:16">
      <c r="B846" s="109"/>
      <c r="C846" s="108"/>
      <c r="N846" s="107"/>
      <c r="O846" s="107"/>
      <c r="P846" s="107"/>
    </row>
    <row r="847" spans="2:16">
      <c r="B847" s="109"/>
      <c r="C847" s="108"/>
      <c r="N847" s="107"/>
      <c r="O847" s="107"/>
      <c r="P847" s="107"/>
    </row>
    <row r="848" spans="2:16">
      <c r="B848" s="109"/>
      <c r="C848" s="108"/>
      <c r="N848" s="107"/>
      <c r="O848" s="107"/>
      <c r="P848" s="107"/>
    </row>
    <row r="849" spans="2:16">
      <c r="B849" s="109"/>
      <c r="C849" s="108"/>
      <c r="N849" s="107"/>
      <c r="O849" s="107"/>
      <c r="P849" s="107"/>
    </row>
    <row r="850" spans="2:16">
      <c r="B850" s="109"/>
      <c r="C850" s="108"/>
      <c r="N850" s="107"/>
      <c r="O850" s="107"/>
      <c r="P850" s="107"/>
    </row>
    <row r="851" spans="2:16">
      <c r="B851" s="109"/>
      <c r="C851" s="108"/>
      <c r="N851" s="107"/>
      <c r="O851" s="107"/>
      <c r="P851" s="107"/>
    </row>
    <row r="852" spans="2:16">
      <c r="B852" s="109"/>
      <c r="C852" s="108"/>
      <c r="N852" s="107"/>
      <c r="O852" s="107"/>
      <c r="P852" s="107"/>
    </row>
    <row r="853" spans="2:16">
      <c r="B853" s="109"/>
      <c r="C853" s="108"/>
      <c r="N853" s="107"/>
      <c r="O853" s="107"/>
      <c r="P853" s="107"/>
    </row>
    <row r="854" spans="2:16">
      <c r="B854" s="109"/>
      <c r="C854" s="108"/>
      <c r="N854" s="107"/>
      <c r="O854" s="107"/>
      <c r="P854" s="107"/>
    </row>
    <row r="855" spans="2:16">
      <c r="B855" s="109"/>
      <c r="C855" s="108"/>
      <c r="N855" s="107"/>
      <c r="O855" s="107"/>
      <c r="P855" s="107"/>
    </row>
    <row r="856" spans="2:16">
      <c r="B856" s="109"/>
      <c r="C856" s="108"/>
      <c r="N856" s="107"/>
      <c r="O856" s="107"/>
      <c r="P856" s="107"/>
    </row>
    <row r="857" spans="2:16">
      <c r="B857" s="109"/>
      <c r="C857" s="108"/>
      <c r="N857" s="107"/>
      <c r="O857" s="107"/>
      <c r="P857" s="107"/>
    </row>
    <row r="858" spans="2:16">
      <c r="B858" s="109"/>
      <c r="C858" s="108"/>
      <c r="N858" s="107"/>
      <c r="O858" s="107"/>
      <c r="P858" s="107"/>
    </row>
    <row r="859" spans="2:16">
      <c r="B859" s="109"/>
      <c r="C859" s="108"/>
      <c r="N859" s="107"/>
      <c r="O859" s="107"/>
      <c r="P859" s="107"/>
    </row>
    <row r="860" spans="2:16">
      <c r="B860" s="109"/>
      <c r="C860" s="108"/>
      <c r="N860" s="107"/>
      <c r="O860" s="107"/>
      <c r="P860" s="107"/>
    </row>
    <row r="861" spans="2:16">
      <c r="B861" s="109"/>
      <c r="C861" s="108"/>
      <c r="N861" s="107"/>
      <c r="O861" s="107"/>
      <c r="P861" s="107"/>
    </row>
    <row r="862" spans="2:16">
      <c r="B862" s="109"/>
      <c r="C862" s="108"/>
      <c r="N862" s="107"/>
      <c r="O862" s="107"/>
      <c r="P862" s="107"/>
    </row>
    <row r="863" spans="2:16">
      <c r="B863" s="109"/>
      <c r="C863" s="108"/>
      <c r="N863" s="107"/>
      <c r="O863" s="107"/>
      <c r="P863" s="107"/>
    </row>
    <row r="864" spans="2:16">
      <c r="B864" s="109"/>
      <c r="C864" s="108"/>
      <c r="N864" s="107"/>
      <c r="O864" s="107"/>
      <c r="P864" s="107"/>
    </row>
    <row r="865" spans="2:16">
      <c r="B865" s="109"/>
      <c r="C865" s="108"/>
      <c r="N865" s="107"/>
      <c r="O865" s="107"/>
      <c r="P865" s="107"/>
    </row>
    <row r="866" spans="2:16">
      <c r="B866" s="109"/>
      <c r="C866" s="108"/>
      <c r="N866" s="107"/>
      <c r="O866" s="107"/>
      <c r="P866" s="107"/>
    </row>
    <row r="867" spans="2:16">
      <c r="B867" s="109"/>
      <c r="C867" s="108"/>
      <c r="N867" s="107"/>
      <c r="O867" s="107"/>
      <c r="P867" s="107"/>
    </row>
    <row r="868" spans="2:16">
      <c r="B868" s="109"/>
      <c r="C868" s="108"/>
      <c r="N868" s="107"/>
      <c r="O868" s="107"/>
      <c r="P868" s="107"/>
    </row>
    <row r="869" spans="2:16">
      <c r="B869" s="109"/>
      <c r="C869" s="108"/>
      <c r="N869" s="107"/>
      <c r="O869" s="107"/>
      <c r="P869" s="107"/>
    </row>
    <row r="870" spans="2:16">
      <c r="B870" s="109"/>
      <c r="C870" s="108"/>
      <c r="N870" s="107"/>
      <c r="O870" s="107"/>
      <c r="P870" s="107"/>
    </row>
    <row r="871" spans="2:16">
      <c r="B871" s="109"/>
      <c r="C871" s="108"/>
      <c r="N871" s="107"/>
      <c r="O871" s="107"/>
      <c r="P871" s="107"/>
    </row>
    <row r="872" spans="2:16">
      <c r="B872" s="109"/>
      <c r="C872" s="108"/>
      <c r="N872" s="107"/>
      <c r="O872" s="107"/>
      <c r="P872" s="107"/>
    </row>
    <row r="873" spans="2:16">
      <c r="B873" s="109"/>
      <c r="C873" s="108"/>
      <c r="N873" s="107"/>
      <c r="O873" s="107"/>
      <c r="P873" s="107"/>
    </row>
    <row r="874" spans="2:16">
      <c r="B874" s="109"/>
      <c r="C874" s="108"/>
      <c r="N874" s="107"/>
      <c r="O874" s="107"/>
      <c r="P874" s="107"/>
    </row>
    <row r="875" spans="2:16">
      <c r="B875" s="109"/>
      <c r="C875" s="108"/>
      <c r="N875" s="107"/>
      <c r="O875" s="107"/>
      <c r="P875" s="107"/>
    </row>
    <row r="876" spans="2:16">
      <c r="B876" s="109"/>
      <c r="C876" s="108"/>
      <c r="N876" s="107"/>
      <c r="O876" s="107"/>
      <c r="P876" s="107"/>
    </row>
    <row r="877" spans="2:16">
      <c r="B877" s="109"/>
      <c r="C877" s="108"/>
      <c r="N877" s="107"/>
      <c r="O877" s="107"/>
      <c r="P877" s="107"/>
    </row>
    <row r="878" spans="2:16">
      <c r="B878" s="109"/>
      <c r="C878" s="108"/>
      <c r="N878" s="107"/>
      <c r="O878" s="107"/>
      <c r="P878" s="107"/>
    </row>
    <row r="879" spans="2:16">
      <c r="B879" s="109"/>
      <c r="C879" s="108"/>
      <c r="N879" s="107"/>
      <c r="O879" s="107"/>
      <c r="P879" s="107"/>
    </row>
    <row r="880" spans="2:16">
      <c r="B880" s="109"/>
      <c r="C880" s="108"/>
      <c r="N880" s="107"/>
      <c r="O880" s="107"/>
      <c r="P880" s="107"/>
    </row>
    <row r="881" spans="2:16">
      <c r="B881" s="109"/>
      <c r="C881" s="108"/>
      <c r="N881" s="107"/>
      <c r="O881" s="107"/>
      <c r="P881" s="107"/>
    </row>
    <row r="882" spans="2:16">
      <c r="B882" s="109"/>
      <c r="C882" s="108"/>
      <c r="N882" s="107"/>
      <c r="O882" s="107"/>
      <c r="P882" s="107"/>
    </row>
    <row r="883" spans="2:16">
      <c r="B883" s="109"/>
      <c r="C883" s="108"/>
      <c r="N883" s="107"/>
      <c r="O883" s="107"/>
      <c r="P883" s="107"/>
    </row>
    <row r="884" spans="2:16">
      <c r="B884" s="109"/>
      <c r="C884" s="108"/>
      <c r="N884" s="107"/>
      <c r="O884" s="107"/>
      <c r="P884" s="107"/>
    </row>
    <row r="885" spans="2:16">
      <c r="B885" s="109"/>
      <c r="C885" s="108"/>
      <c r="N885" s="107"/>
      <c r="O885" s="107"/>
      <c r="P885" s="107"/>
    </row>
    <row r="886" spans="2:16">
      <c r="B886" s="109"/>
      <c r="C886" s="108"/>
      <c r="N886" s="107"/>
      <c r="O886" s="107"/>
      <c r="P886" s="107"/>
    </row>
    <row r="887" spans="2:16">
      <c r="B887" s="109"/>
      <c r="C887" s="108"/>
      <c r="N887" s="107"/>
      <c r="O887" s="107"/>
      <c r="P887" s="107"/>
    </row>
    <row r="888" spans="2:16">
      <c r="B888" s="109"/>
      <c r="C888" s="108"/>
      <c r="N888" s="107"/>
      <c r="O888" s="107"/>
      <c r="P888" s="107"/>
    </row>
    <row r="889" spans="2:16">
      <c r="B889" s="109"/>
      <c r="C889" s="108"/>
      <c r="N889" s="107"/>
      <c r="O889" s="107"/>
      <c r="P889" s="107"/>
    </row>
    <row r="890" spans="2:16">
      <c r="B890" s="109"/>
      <c r="C890" s="108"/>
      <c r="N890" s="107"/>
      <c r="O890" s="107"/>
      <c r="P890" s="107"/>
    </row>
    <row r="891" spans="2:16">
      <c r="B891" s="109"/>
      <c r="C891" s="108"/>
      <c r="N891" s="107"/>
      <c r="O891" s="107"/>
      <c r="P891" s="107"/>
    </row>
    <row r="892" spans="2:16">
      <c r="B892" s="109"/>
      <c r="C892" s="108"/>
      <c r="N892" s="107"/>
      <c r="O892" s="107"/>
      <c r="P892" s="107"/>
    </row>
    <row r="893" spans="2:16">
      <c r="B893" s="109"/>
      <c r="C893" s="108"/>
      <c r="N893" s="107"/>
      <c r="O893" s="107"/>
      <c r="P893" s="107"/>
    </row>
    <row r="894" spans="2:16">
      <c r="B894" s="109"/>
      <c r="C894" s="108"/>
      <c r="N894" s="107"/>
      <c r="O894" s="107"/>
      <c r="P894" s="107"/>
    </row>
    <row r="895" spans="2:16">
      <c r="B895" s="109"/>
      <c r="C895" s="108"/>
      <c r="N895" s="107"/>
      <c r="O895" s="107"/>
      <c r="P895" s="107"/>
    </row>
    <row r="896" spans="2:16">
      <c r="B896" s="109"/>
      <c r="C896" s="108"/>
      <c r="N896" s="107"/>
      <c r="O896" s="107"/>
      <c r="P896" s="107"/>
    </row>
    <row r="897" spans="2:16">
      <c r="B897" s="109"/>
      <c r="C897" s="108"/>
      <c r="N897" s="107"/>
      <c r="O897" s="107"/>
      <c r="P897" s="107"/>
    </row>
    <row r="898" spans="2:16">
      <c r="B898" s="109"/>
      <c r="C898" s="108"/>
      <c r="N898" s="107"/>
      <c r="O898" s="107"/>
      <c r="P898" s="107"/>
    </row>
    <row r="899" spans="2:16">
      <c r="B899" s="109"/>
      <c r="C899" s="108"/>
      <c r="N899" s="107"/>
      <c r="O899" s="107"/>
      <c r="P899" s="107"/>
    </row>
    <row r="900" spans="2:16">
      <c r="B900" s="109"/>
      <c r="C900" s="108"/>
      <c r="N900" s="107"/>
      <c r="O900" s="107"/>
      <c r="P900" s="107"/>
    </row>
    <row r="901" spans="2:16">
      <c r="B901" s="109"/>
      <c r="C901" s="108"/>
      <c r="N901" s="107"/>
      <c r="O901" s="107"/>
      <c r="P901" s="107"/>
    </row>
    <row r="902" spans="2:16">
      <c r="B902" s="109"/>
      <c r="C902" s="108"/>
      <c r="N902" s="107"/>
      <c r="O902" s="107"/>
      <c r="P902" s="107"/>
    </row>
    <row r="903" spans="2:16">
      <c r="B903" s="109"/>
      <c r="C903" s="108"/>
      <c r="N903" s="107"/>
      <c r="O903" s="107"/>
      <c r="P903" s="107"/>
    </row>
    <row r="904" spans="2:16">
      <c r="B904" s="109"/>
      <c r="C904" s="108"/>
      <c r="N904" s="107"/>
      <c r="O904" s="107"/>
      <c r="P904" s="107"/>
    </row>
    <row r="905" spans="2:16">
      <c r="B905" s="109"/>
      <c r="C905" s="108"/>
      <c r="N905" s="107"/>
      <c r="O905" s="107"/>
      <c r="P905" s="107"/>
    </row>
    <row r="906" spans="2:16">
      <c r="B906" s="109"/>
      <c r="C906" s="108"/>
      <c r="N906" s="107"/>
      <c r="O906" s="107"/>
      <c r="P906" s="107"/>
    </row>
    <row r="907" spans="2:16">
      <c r="B907" s="109"/>
      <c r="C907" s="108"/>
      <c r="N907" s="107"/>
      <c r="O907" s="107"/>
      <c r="P907" s="107"/>
    </row>
    <row r="908" spans="2:16">
      <c r="B908" s="109"/>
      <c r="C908" s="108"/>
      <c r="N908" s="107"/>
      <c r="O908" s="107"/>
      <c r="P908" s="107"/>
    </row>
    <row r="909" spans="2:16">
      <c r="B909" s="109"/>
      <c r="C909" s="108"/>
      <c r="N909" s="107"/>
      <c r="O909" s="107"/>
      <c r="P909" s="107"/>
    </row>
    <row r="910" spans="2:16">
      <c r="B910" s="109"/>
      <c r="C910" s="108"/>
      <c r="N910" s="107"/>
      <c r="O910" s="107"/>
      <c r="P910" s="107"/>
    </row>
    <row r="911" spans="2:16">
      <c r="B911" s="109"/>
      <c r="C911" s="108"/>
      <c r="N911" s="107"/>
      <c r="O911" s="107"/>
      <c r="P911" s="107"/>
    </row>
    <row r="912" spans="2:16">
      <c r="B912" s="109"/>
      <c r="C912" s="108"/>
      <c r="N912" s="107"/>
      <c r="O912" s="107"/>
      <c r="P912" s="107"/>
    </row>
    <row r="913" spans="2:16">
      <c r="B913" s="109"/>
      <c r="C913" s="108"/>
      <c r="N913" s="107"/>
      <c r="O913" s="107"/>
      <c r="P913" s="107"/>
    </row>
    <row r="914" spans="2:16">
      <c r="B914" s="109"/>
      <c r="C914" s="108"/>
      <c r="N914" s="107"/>
      <c r="O914" s="107"/>
      <c r="P914" s="107"/>
    </row>
    <row r="915" spans="2:16">
      <c r="B915" s="109"/>
      <c r="C915" s="108"/>
      <c r="N915" s="107"/>
      <c r="O915" s="107"/>
      <c r="P915" s="107"/>
    </row>
    <row r="916" spans="2:16">
      <c r="B916" s="109"/>
      <c r="C916" s="108"/>
      <c r="N916" s="107"/>
      <c r="O916" s="107"/>
      <c r="P916" s="107"/>
    </row>
    <row r="917" spans="2:16">
      <c r="B917" s="109"/>
      <c r="C917" s="108"/>
      <c r="N917" s="107"/>
      <c r="O917" s="107"/>
      <c r="P917" s="107"/>
    </row>
    <row r="918" spans="2:16">
      <c r="B918" s="109"/>
      <c r="C918" s="108"/>
      <c r="N918" s="107"/>
      <c r="O918" s="107"/>
      <c r="P918" s="107"/>
    </row>
    <row r="919" spans="2:16">
      <c r="B919" s="109"/>
      <c r="C919" s="108"/>
      <c r="N919" s="107"/>
      <c r="O919" s="107"/>
      <c r="P919" s="107"/>
    </row>
    <row r="920" spans="2:16">
      <c r="B920" s="109"/>
      <c r="C920" s="108"/>
      <c r="N920" s="107"/>
      <c r="O920" s="107"/>
      <c r="P920" s="107"/>
    </row>
    <row r="921" spans="2:16">
      <c r="B921" s="109"/>
      <c r="C921" s="108"/>
      <c r="N921" s="107"/>
      <c r="O921" s="107"/>
      <c r="P921" s="107"/>
    </row>
    <row r="922" spans="2:16">
      <c r="B922" s="109"/>
      <c r="C922" s="108"/>
      <c r="N922" s="107"/>
      <c r="O922" s="107"/>
      <c r="P922" s="107"/>
    </row>
    <row r="923" spans="2:16">
      <c r="B923" s="109"/>
      <c r="C923" s="108"/>
      <c r="N923" s="107"/>
      <c r="O923" s="107"/>
      <c r="P923" s="107"/>
    </row>
    <row r="924" spans="2:16">
      <c r="B924" s="109"/>
      <c r="C924" s="108"/>
      <c r="N924" s="107"/>
      <c r="O924" s="107"/>
      <c r="P924" s="107"/>
    </row>
    <row r="925" spans="2:16">
      <c r="B925" s="109"/>
      <c r="C925" s="108"/>
      <c r="N925" s="107"/>
      <c r="O925" s="107"/>
      <c r="P925" s="107"/>
    </row>
    <row r="926" spans="2:16">
      <c r="B926" s="109"/>
      <c r="C926" s="108"/>
      <c r="N926" s="107"/>
      <c r="O926" s="107"/>
      <c r="P926" s="107"/>
    </row>
    <row r="927" spans="2:16">
      <c r="B927" s="109"/>
      <c r="C927" s="108"/>
      <c r="N927" s="107"/>
      <c r="O927" s="107"/>
      <c r="P927" s="107"/>
    </row>
    <row r="928" spans="2:16">
      <c r="B928" s="109"/>
      <c r="C928" s="108"/>
      <c r="N928" s="107"/>
      <c r="O928" s="107"/>
      <c r="P928" s="107"/>
    </row>
    <row r="929" spans="2:16">
      <c r="B929" s="109"/>
      <c r="C929" s="108"/>
      <c r="N929" s="107"/>
      <c r="O929" s="107"/>
      <c r="P929" s="107"/>
    </row>
    <row r="930" spans="2:16">
      <c r="B930" s="109"/>
      <c r="C930" s="108"/>
      <c r="N930" s="107"/>
      <c r="O930" s="107"/>
      <c r="P930" s="107"/>
    </row>
    <row r="931" spans="2:16">
      <c r="B931" s="109"/>
      <c r="C931" s="108"/>
      <c r="N931" s="107"/>
      <c r="O931" s="107"/>
      <c r="P931" s="107"/>
    </row>
    <row r="932" spans="2:16">
      <c r="B932" s="109"/>
      <c r="C932" s="108"/>
      <c r="N932" s="107"/>
      <c r="O932" s="107"/>
      <c r="P932" s="107"/>
    </row>
    <row r="933" spans="2:16">
      <c r="B933" s="109"/>
      <c r="C933" s="108"/>
      <c r="N933" s="107"/>
      <c r="O933" s="107"/>
      <c r="P933" s="107"/>
    </row>
    <row r="934" spans="2:16">
      <c r="B934" s="109"/>
      <c r="C934" s="108"/>
      <c r="N934" s="107"/>
      <c r="O934" s="107"/>
      <c r="P934" s="107"/>
    </row>
    <row r="935" spans="2:16">
      <c r="B935" s="109"/>
      <c r="C935" s="108"/>
      <c r="N935" s="107"/>
      <c r="O935" s="107"/>
      <c r="P935" s="107"/>
    </row>
    <row r="936" spans="2:16">
      <c r="B936" s="109"/>
      <c r="C936" s="108"/>
      <c r="N936" s="107"/>
      <c r="O936" s="107"/>
      <c r="P936" s="107"/>
    </row>
    <row r="937" spans="2:16">
      <c r="B937" s="109"/>
      <c r="C937" s="108"/>
      <c r="N937" s="107"/>
      <c r="O937" s="107"/>
      <c r="P937" s="107"/>
    </row>
    <row r="938" spans="2:16">
      <c r="B938" s="109"/>
      <c r="C938" s="108"/>
      <c r="N938" s="107"/>
      <c r="O938" s="107"/>
      <c r="P938" s="107"/>
    </row>
    <row r="939" spans="2:16">
      <c r="B939" s="109"/>
      <c r="C939" s="108"/>
      <c r="N939" s="107"/>
      <c r="O939" s="107"/>
      <c r="P939" s="107"/>
    </row>
    <row r="940" spans="2:16">
      <c r="B940" s="109"/>
      <c r="C940" s="108"/>
      <c r="N940" s="107"/>
      <c r="O940" s="107"/>
      <c r="P940" s="107"/>
    </row>
    <row r="941" spans="2:16">
      <c r="B941" s="109"/>
      <c r="C941" s="108"/>
      <c r="N941" s="107"/>
      <c r="O941" s="107"/>
      <c r="P941" s="107"/>
    </row>
    <row r="942" spans="2:16">
      <c r="B942" s="109"/>
      <c r="C942" s="108"/>
      <c r="N942" s="107"/>
      <c r="O942" s="107"/>
      <c r="P942" s="107"/>
    </row>
    <row r="943" spans="2:16">
      <c r="B943" s="109"/>
      <c r="C943" s="108"/>
      <c r="N943" s="107"/>
      <c r="O943" s="107"/>
      <c r="P943" s="107"/>
    </row>
    <row r="944" spans="2:16">
      <c r="B944" s="109"/>
      <c r="C944" s="108"/>
      <c r="N944" s="107"/>
      <c r="O944" s="107"/>
      <c r="P944" s="107"/>
    </row>
    <row r="945" spans="2:16">
      <c r="B945" s="109"/>
      <c r="C945" s="108"/>
      <c r="N945" s="107"/>
      <c r="O945" s="107"/>
      <c r="P945" s="107"/>
    </row>
    <row r="946" spans="2:16">
      <c r="B946" s="109"/>
      <c r="C946" s="108"/>
      <c r="N946" s="107"/>
      <c r="O946" s="107"/>
      <c r="P946" s="107"/>
    </row>
    <row r="947" spans="2:16">
      <c r="B947" s="109"/>
      <c r="C947" s="108"/>
      <c r="N947" s="107"/>
      <c r="O947" s="107"/>
      <c r="P947" s="107"/>
    </row>
    <row r="948" spans="2:16">
      <c r="B948" s="109"/>
      <c r="C948" s="108"/>
      <c r="N948" s="107"/>
      <c r="O948" s="107"/>
      <c r="P948" s="107"/>
    </row>
    <row r="949" spans="2:16">
      <c r="B949" s="109"/>
      <c r="C949" s="108"/>
      <c r="N949" s="107"/>
      <c r="O949" s="107"/>
      <c r="P949" s="107"/>
    </row>
    <row r="950" spans="2:16">
      <c r="B950" s="109"/>
      <c r="C950" s="108"/>
      <c r="N950" s="107"/>
      <c r="O950" s="107"/>
      <c r="P950" s="107"/>
    </row>
    <row r="951" spans="2:16">
      <c r="B951" s="109"/>
      <c r="C951" s="108"/>
      <c r="N951" s="107"/>
      <c r="O951" s="107"/>
      <c r="P951" s="107"/>
    </row>
    <row r="952" spans="2:16">
      <c r="B952" s="109"/>
      <c r="C952" s="108"/>
      <c r="N952" s="107"/>
      <c r="O952" s="107"/>
      <c r="P952" s="107"/>
    </row>
    <row r="953" spans="2:16">
      <c r="B953" s="109"/>
      <c r="C953" s="108"/>
      <c r="N953" s="107"/>
      <c r="O953" s="107"/>
      <c r="P953" s="107"/>
    </row>
    <row r="954" spans="2:16">
      <c r="B954" s="109"/>
      <c r="C954" s="108"/>
      <c r="N954" s="107"/>
      <c r="O954" s="107"/>
      <c r="P954" s="107"/>
    </row>
    <row r="955" spans="2:16">
      <c r="B955" s="109"/>
      <c r="C955" s="108"/>
      <c r="N955" s="107"/>
      <c r="O955" s="107"/>
      <c r="P955" s="107"/>
    </row>
    <row r="956" spans="2:16">
      <c r="B956" s="109"/>
      <c r="C956" s="108"/>
      <c r="N956" s="107"/>
      <c r="O956" s="107"/>
      <c r="P956" s="107"/>
    </row>
    <row r="957" spans="2:16">
      <c r="B957" s="109"/>
      <c r="C957" s="108"/>
      <c r="N957" s="107"/>
      <c r="O957" s="107"/>
      <c r="P957" s="107"/>
    </row>
    <row r="958" spans="2:16">
      <c r="B958" s="109"/>
      <c r="C958" s="108"/>
      <c r="N958" s="107"/>
      <c r="O958" s="107"/>
      <c r="P958" s="107"/>
    </row>
    <row r="959" spans="2:16">
      <c r="B959" s="109"/>
      <c r="C959" s="108"/>
      <c r="N959" s="107"/>
      <c r="O959" s="107"/>
      <c r="P959" s="107"/>
    </row>
    <row r="960" spans="2:16">
      <c r="B960" s="109"/>
      <c r="C960" s="108"/>
      <c r="N960" s="107"/>
      <c r="O960" s="107"/>
      <c r="P960" s="107"/>
    </row>
    <row r="961" spans="2:16">
      <c r="B961" s="109"/>
      <c r="C961" s="108"/>
      <c r="N961" s="107"/>
      <c r="O961" s="107"/>
      <c r="P961" s="107"/>
    </row>
    <row r="962" spans="2:16">
      <c r="B962" s="109"/>
      <c r="C962" s="108"/>
      <c r="N962" s="107"/>
      <c r="O962" s="107"/>
      <c r="P962" s="107"/>
    </row>
    <row r="963" spans="2:16">
      <c r="B963" s="109"/>
      <c r="C963" s="108"/>
      <c r="N963" s="107"/>
      <c r="O963" s="107"/>
      <c r="P963" s="107"/>
    </row>
    <row r="964" spans="2:16">
      <c r="B964" s="109"/>
      <c r="C964" s="108"/>
      <c r="N964" s="107"/>
      <c r="O964" s="107"/>
      <c r="P964" s="107"/>
    </row>
    <row r="965" spans="2:16">
      <c r="B965" s="109"/>
      <c r="C965" s="108"/>
      <c r="N965" s="107"/>
      <c r="O965" s="107"/>
      <c r="P965" s="107"/>
    </row>
    <row r="966" spans="2:16">
      <c r="B966" s="109"/>
      <c r="C966" s="108"/>
      <c r="N966" s="107"/>
      <c r="O966" s="107"/>
      <c r="P966" s="107"/>
    </row>
    <row r="967" spans="2:16">
      <c r="B967" s="109"/>
      <c r="C967" s="108"/>
      <c r="N967" s="107"/>
      <c r="O967" s="107"/>
      <c r="P967" s="107"/>
    </row>
    <row r="968" spans="2:16">
      <c r="B968" s="109"/>
      <c r="C968" s="108"/>
      <c r="N968" s="107"/>
      <c r="O968" s="107"/>
      <c r="P968" s="107"/>
    </row>
    <row r="969" spans="2:16">
      <c r="B969" s="109"/>
      <c r="C969" s="108"/>
      <c r="N969" s="107"/>
      <c r="O969" s="107"/>
      <c r="P969" s="107"/>
    </row>
    <row r="970" spans="2:16">
      <c r="B970" s="109"/>
      <c r="C970" s="108"/>
      <c r="N970" s="107"/>
      <c r="O970" s="107"/>
      <c r="P970" s="107"/>
    </row>
    <row r="971" spans="2:16">
      <c r="B971" s="109"/>
      <c r="C971" s="108"/>
      <c r="N971" s="107"/>
      <c r="O971" s="107"/>
      <c r="P971" s="107"/>
    </row>
    <row r="972" spans="2:16">
      <c r="B972" s="109"/>
      <c r="C972" s="108"/>
      <c r="N972" s="107"/>
      <c r="O972" s="107"/>
      <c r="P972" s="107"/>
    </row>
    <row r="973" spans="2:16">
      <c r="B973" s="109"/>
      <c r="C973" s="108"/>
      <c r="N973" s="107"/>
      <c r="O973" s="107"/>
      <c r="P973" s="107"/>
    </row>
    <row r="974" spans="2:16">
      <c r="B974" s="109"/>
      <c r="C974" s="108"/>
      <c r="N974" s="107"/>
      <c r="O974" s="107"/>
      <c r="P974" s="107"/>
    </row>
    <row r="975" spans="2:16">
      <c r="B975" s="109"/>
      <c r="C975" s="108"/>
      <c r="N975" s="107"/>
      <c r="O975" s="107"/>
      <c r="P975" s="107"/>
    </row>
    <row r="976" spans="2:16">
      <c r="B976" s="109"/>
      <c r="C976" s="108"/>
      <c r="N976" s="107"/>
      <c r="O976" s="107"/>
      <c r="P976" s="107"/>
    </row>
    <row r="977" spans="2:16">
      <c r="B977" s="109"/>
      <c r="C977" s="108"/>
      <c r="N977" s="107"/>
      <c r="O977" s="107"/>
      <c r="P977" s="107"/>
    </row>
    <row r="978" spans="2:16">
      <c r="B978" s="109"/>
      <c r="C978" s="108"/>
      <c r="N978" s="107"/>
      <c r="O978" s="107"/>
      <c r="P978" s="107"/>
    </row>
    <row r="979" spans="2:16">
      <c r="B979" s="109"/>
      <c r="C979" s="108"/>
      <c r="N979" s="107"/>
      <c r="O979" s="107"/>
      <c r="P979" s="107"/>
    </row>
    <row r="980" spans="2:16">
      <c r="B980" s="109"/>
      <c r="C980" s="108"/>
      <c r="N980" s="107"/>
      <c r="O980" s="107"/>
      <c r="P980" s="107"/>
    </row>
    <row r="981" spans="2:16">
      <c r="B981" s="109"/>
      <c r="C981" s="108"/>
      <c r="N981" s="107"/>
      <c r="O981" s="107"/>
      <c r="P981" s="107"/>
    </row>
    <row r="982" spans="2:16">
      <c r="B982" s="109"/>
      <c r="C982" s="108"/>
      <c r="N982" s="107"/>
      <c r="O982" s="107"/>
      <c r="P982" s="107"/>
    </row>
    <row r="983" spans="2:16">
      <c r="B983" s="109"/>
      <c r="C983" s="108"/>
      <c r="N983" s="107"/>
      <c r="O983" s="107"/>
      <c r="P983" s="107"/>
    </row>
    <row r="984" spans="2:16">
      <c r="B984" s="109"/>
      <c r="C984" s="108"/>
      <c r="N984" s="107"/>
      <c r="O984" s="107"/>
      <c r="P984" s="107"/>
    </row>
    <row r="985" spans="2:16">
      <c r="B985" s="109"/>
      <c r="C985" s="108"/>
      <c r="N985" s="107"/>
      <c r="O985" s="107"/>
      <c r="P985" s="107"/>
    </row>
    <row r="986" spans="2:16">
      <c r="B986" s="109"/>
      <c r="C986" s="108"/>
      <c r="N986" s="107"/>
      <c r="O986" s="107"/>
      <c r="P986" s="107"/>
    </row>
    <row r="987" spans="2:16">
      <c r="B987" s="109"/>
      <c r="C987" s="108"/>
      <c r="N987" s="107"/>
      <c r="O987" s="107"/>
      <c r="P987" s="107"/>
    </row>
    <row r="988" spans="2:16">
      <c r="B988" s="109"/>
      <c r="C988" s="108"/>
      <c r="N988" s="107"/>
      <c r="O988" s="107"/>
      <c r="P988" s="107"/>
    </row>
    <row r="989" spans="2:16">
      <c r="B989" s="109"/>
      <c r="C989" s="108"/>
      <c r="N989" s="107"/>
      <c r="O989" s="107"/>
      <c r="P989" s="107"/>
    </row>
    <row r="990" spans="2:16">
      <c r="B990" s="109"/>
      <c r="C990" s="108"/>
      <c r="N990" s="107"/>
      <c r="O990" s="107"/>
      <c r="P990" s="107"/>
    </row>
    <row r="991" spans="2:16">
      <c r="B991" s="109"/>
      <c r="C991" s="108"/>
      <c r="N991" s="107"/>
      <c r="O991" s="107"/>
      <c r="P991" s="107"/>
    </row>
    <row r="992" spans="2:16">
      <c r="B992" s="109"/>
      <c r="C992" s="108"/>
      <c r="N992" s="107"/>
      <c r="O992" s="107"/>
      <c r="P992" s="107"/>
    </row>
    <row r="993" spans="2:16">
      <c r="B993" s="109"/>
      <c r="C993" s="108"/>
      <c r="N993" s="107"/>
      <c r="O993" s="107"/>
      <c r="P993" s="107"/>
    </row>
    <row r="994" spans="2:16">
      <c r="B994" s="109"/>
      <c r="C994" s="108"/>
      <c r="N994" s="107"/>
      <c r="O994" s="107"/>
      <c r="P994" s="107"/>
    </row>
    <row r="995" spans="2:16">
      <c r="B995" s="109"/>
      <c r="C995" s="108"/>
      <c r="N995" s="107"/>
      <c r="O995" s="107"/>
      <c r="P995" s="107"/>
    </row>
    <row r="996" spans="2:16">
      <c r="B996" s="109"/>
      <c r="C996" s="108"/>
      <c r="N996" s="107"/>
      <c r="O996" s="107"/>
      <c r="P996" s="107"/>
    </row>
    <row r="997" spans="2:16">
      <c r="B997" s="109"/>
      <c r="C997" s="108"/>
      <c r="N997" s="107"/>
      <c r="O997" s="107"/>
      <c r="P997" s="107"/>
    </row>
    <row r="998" spans="2:16">
      <c r="B998" s="109"/>
      <c r="C998" s="108"/>
      <c r="N998" s="107"/>
      <c r="O998" s="107"/>
      <c r="P998" s="107"/>
    </row>
  </sheetData>
  <mergeCells count="1">
    <mergeCell ref="A2:F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FC103-36CC-4435-909F-0A7D9F7C90BE}">
  <dimension ref="A1:B8"/>
  <sheetViews>
    <sheetView zoomScale="85" zoomScaleNormal="85" workbookViewId="0">
      <selection activeCell="E4" sqref="E4"/>
    </sheetView>
  </sheetViews>
  <sheetFormatPr defaultRowHeight="14.5"/>
  <cols>
    <col min="2" max="2" width="75.1796875" customWidth="1"/>
  </cols>
  <sheetData>
    <row r="1" spans="1:2" ht="15.5">
      <c r="A1" s="658" t="s">
        <v>9120</v>
      </c>
      <c r="B1" s="658"/>
    </row>
    <row r="2" spans="1:2" ht="37.4" customHeight="1">
      <c r="A2" s="658" t="s">
        <v>9121</v>
      </c>
      <c r="B2" s="658"/>
    </row>
    <row r="3" spans="1:2" ht="186">
      <c r="A3" s="200" t="s">
        <v>9122</v>
      </c>
      <c r="B3" s="201" t="s">
        <v>9123</v>
      </c>
    </row>
    <row r="4" spans="1:2" ht="155">
      <c r="A4" s="200" t="s">
        <v>747</v>
      </c>
      <c r="B4" s="201" t="s">
        <v>9124</v>
      </c>
    </row>
    <row r="5" spans="1:2" ht="93">
      <c r="A5" s="200" t="s">
        <v>748</v>
      </c>
      <c r="B5" s="201" t="s">
        <v>9125</v>
      </c>
    </row>
    <row r="6" spans="1:2" ht="77.5">
      <c r="A6" s="200" t="s">
        <v>749</v>
      </c>
      <c r="B6" s="201" t="s">
        <v>9126</v>
      </c>
    </row>
    <row r="7" spans="1:2" ht="93">
      <c r="A7" s="200" t="s">
        <v>750</v>
      </c>
      <c r="B7" s="201" t="s">
        <v>9127</v>
      </c>
    </row>
    <row r="8" spans="1:2" ht="46.5">
      <c r="A8" s="200" t="s">
        <v>751</v>
      </c>
      <c r="B8" s="201" t="s">
        <v>9128</v>
      </c>
    </row>
  </sheetData>
  <mergeCells count="2">
    <mergeCell ref="A1:B1"/>
    <mergeCell ref="A2:B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00"/>
  <sheetViews>
    <sheetView zoomScale="80" zoomScaleNormal="80" workbookViewId="0">
      <pane ySplit="1" topLeftCell="A2" activePane="bottomLeft" state="frozen"/>
      <selection pane="bottomLeft" activeCell="D47" sqref="D47"/>
    </sheetView>
  </sheetViews>
  <sheetFormatPr defaultRowHeight="14.5"/>
  <cols>
    <col min="1" max="1" width="26.26953125" style="22" customWidth="1"/>
    <col min="2" max="2" width="20.26953125" customWidth="1"/>
    <col min="3" max="3" width="28.81640625" customWidth="1"/>
    <col min="4" max="4" width="22" customWidth="1"/>
    <col min="5" max="5" width="14" customWidth="1"/>
    <col min="6" max="6" width="13.7265625" customWidth="1"/>
    <col min="7" max="7" width="21.26953125" customWidth="1"/>
    <col min="8" max="8" width="10.7265625" customWidth="1"/>
    <col min="9" max="9" width="11.1796875" customWidth="1"/>
    <col min="10" max="10" width="15.54296875" customWidth="1"/>
    <col min="11" max="11" width="105.54296875" style="22" customWidth="1"/>
  </cols>
  <sheetData>
    <row r="1" spans="1:11" s="3" customFormat="1" ht="29">
      <c r="A1" s="7" t="s">
        <v>5779</v>
      </c>
      <c r="B1" s="7" t="s">
        <v>5780</v>
      </c>
      <c r="C1" s="7" t="s">
        <v>5781</v>
      </c>
      <c r="D1" s="7" t="s">
        <v>5782</v>
      </c>
      <c r="E1" s="7" t="s">
        <v>5783</v>
      </c>
      <c r="F1" s="7" t="s">
        <v>5784</v>
      </c>
      <c r="G1" s="7" t="s">
        <v>5785</v>
      </c>
      <c r="H1" s="7" t="s">
        <v>5786</v>
      </c>
      <c r="I1" s="7" t="s">
        <v>5787</v>
      </c>
      <c r="J1" s="7" t="s">
        <v>5788</v>
      </c>
    </row>
    <row r="2" spans="1:11" ht="43.5">
      <c r="A2" s="22" t="str">
        <f>CONCATENATE("CDS.",B2,".",C2)</f>
        <v>CDS.Study/Data specific.NCI Program Name/CDS Requestor</v>
      </c>
      <c r="B2" t="s">
        <v>9129</v>
      </c>
      <c r="C2" t="s">
        <v>9130</v>
      </c>
      <c r="K2" s="22" t="str">
        <f>"Data Element Group = CDS."&amp;B2&amp;" || Data Element Name = "&amp;C2&amp;" || Definition = "&amp;D2&amp;" || Data Type = "&amp;E2&amp;" || Valid Values = "&amp;F2&amp;" || Example Values = "&amp;G2&amp;" || Required? = "&amp;H2&amp;" || Multiplicity = "&amp;I2&amp;" || CDE Public ID = "&amp;J2</f>
        <v xml:space="preserve">Data Element Group = CDS.Study/Data specific || Data Element Name = NCI Program Name/CDS Requestor || Definition =  || Data Type =  || Valid Values =  || Example Values =  || Required? =  || Multiplicity =  || CDE Public ID = </v>
      </c>
    </row>
    <row r="3" spans="1:11" ht="29">
      <c r="A3" s="22" t="str">
        <f t="shared" ref="A3:A48" si="0">CONCATENATE("CDS.",B3,".",C3)</f>
        <v>CDS.Study/Data specific.Study Name/Clinical Trial</v>
      </c>
      <c r="B3" t="s">
        <v>9129</v>
      </c>
      <c r="C3" t="s">
        <v>9131</v>
      </c>
      <c r="K3" s="22" t="str">
        <f t="shared" ref="K3:K48" si="1">"Data Element Group = CDS."&amp;B3&amp;" || Data Element Name = "&amp;C3&amp;" || Definition = "&amp;D3&amp;" || Data Type = "&amp;E3&amp;" || Valid Values = "&amp;F3&amp;" || Example Values = "&amp;G3&amp;" || Required? = "&amp;H3&amp;" || Multiplicity = "&amp;I3&amp;" || CDE Public ID = "&amp;J3</f>
        <v xml:space="preserve">Data Element Group = CDS.Study/Data specific || Data Element Name = Study Name/Clinical Trial || Definition =  || Data Type =  || Valid Values =  || Example Values =  || Required? =  || Multiplicity =  || CDE Public ID = </v>
      </c>
    </row>
    <row r="4" spans="1:11" ht="29">
      <c r="A4" s="22" t="str">
        <f t="shared" si="0"/>
        <v>CDS.Study/Data specific.Funding agency</v>
      </c>
      <c r="B4" t="s">
        <v>9129</v>
      </c>
      <c r="C4" t="s">
        <v>8768</v>
      </c>
      <c r="K4" s="22" t="str">
        <f t="shared" si="1"/>
        <v xml:space="preserve">Data Element Group = CDS.Study/Data specific || Data Element Name = Funding agency || Definition =  || Data Type =  || Valid Values =  || Example Values =  || Required? =  || Multiplicity =  || CDE Public ID = </v>
      </c>
    </row>
    <row r="5" spans="1:11" ht="29">
      <c r="A5" s="22" t="str">
        <f t="shared" si="0"/>
        <v>CDS.Study/Data specific.Organism/Speices</v>
      </c>
      <c r="B5" t="s">
        <v>9129</v>
      </c>
      <c r="C5" t="s">
        <v>9132</v>
      </c>
      <c r="K5" s="22" t="str">
        <f t="shared" si="1"/>
        <v xml:space="preserve">Data Element Group = CDS.Study/Data specific || Data Element Name = Organism/Speices || Definition =  || Data Type =  || Valid Values =  || Example Values =  || Required? =  || Multiplicity =  || CDE Public ID = </v>
      </c>
    </row>
    <row r="6" spans="1:11" ht="29">
      <c r="A6" s="22" t="str">
        <f t="shared" si="0"/>
        <v>CDS.Study/Data specific.Adult and/or Child Study Indicator</v>
      </c>
      <c r="B6" t="s">
        <v>9129</v>
      </c>
      <c r="C6" t="s">
        <v>9133</v>
      </c>
      <c r="K6" s="22" t="str">
        <f t="shared" si="1"/>
        <v xml:space="preserve">Data Element Group = CDS.Study/Data specific || Data Element Name = Adult and/or Child Study Indicator || Definition =  || Data Type =  || Valid Values =  || Example Values =  || Required? =  || Multiplicity =  || CDE Public ID = </v>
      </c>
    </row>
    <row r="7" spans="1:11" ht="29">
      <c r="A7" s="22" t="str">
        <f t="shared" si="0"/>
        <v>CDS.Study/Data specific.Number of Cases</v>
      </c>
      <c r="B7" t="s">
        <v>9129</v>
      </c>
      <c r="C7" t="s">
        <v>9134</v>
      </c>
      <c r="K7" s="22" t="str">
        <f t="shared" si="1"/>
        <v xml:space="preserve">Data Element Group = CDS.Study/Data specific || Data Element Name = Number of Cases || Definition =  || Data Type =  || Valid Values =  || Example Values =  || Required? =  || Multiplicity =  || CDE Public ID = </v>
      </c>
    </row>
    <row r="8" spans="1:11" ht="29">
      <c r="A8" s="22" t="str">
        <f t="shared" si="0"/>
        <v>CDS.Study/Data specific.Number of Samples</v>
      </c>
      <c r="B8" t="s">
        <v>9129</v>
      </c>
      <c r="C8" t="s">
        <v>9135</v>
      </c>
      <c r="K8" s="22" t="str">
        <f t="shared" si="1"/>
        <v xml:space="preserve">Data Element Group = CDS.Study/Data specific || Data Element Name = Number of Samples || Definition =  || Data Type =  || Valid Values =  || Example Values =  || Required? =  || Multiplicity =  || CDE Public ID = </v>
      </c>
    </row>
    <row r="9" spans="1:11" ht="29">
      <c r="A9" s="22" t="str">
        <f t="shared" si="0"/>
        <v>CDS.Study/Data specific.Scientific Data Type</v>
      </c>
      <c r="B9" t="s">
        <v>9129</v>
      </c>
      <c r="C9" t="s">
        <v>9136</v>
      </c>
      <c r="K9" s="22" t="str">
        <f t="shared" si="1"/>
        <v xml:space="preserve">Data Element Group = CDS.Study/Data specific || Data Element Name = Scientific Data Type || Definition =  || Data Type =  || Valid Values =  || Example Values =  || Required? =  || Multiplicity =  || CDE Public ID = </v>
      </c>
    </row>
    <row r="10" spans="1:11" ht="43.5">
      <c r="A10" s="22" t="str">
        <f t="shared" si="0"/>
        <v>CDS.Study/Data specific.Experimental Stratergy/Data Subtype</v>
      </c>
      <c r="B10" t="s">
        <v>9129</v>
      </c>
      <c r="C10" t="s">
        <v>9137</v>
      </c>
      <c r="K10" s="22" t="str">
        <f t="shared" si="1"/>
        <v xml:space="preserve">Data Element Group = CDS.Study/Data specific || Data Element Name = Experimental Stratergy/Data Subtype || Definition =  || Data Type =  || Valid Values =  || Example Values =  || Required? =  || Multiplicity =  || CDE Public ID = </v>
      </c>
    </row>
    <row r="11" spans="1:11" ht="29">
      <c r="A11" s="22" t="str">
        <f t="shared" si="0"/>
        <v>CDS.Study/Data specific.Data Access Level</v>
      </c>
      <c r="B11" t="s">
        <v>9129</v>
      </c>
      <c r="C11" t="s">
        <v>9138</v>
      </c>
      <c r="K11" s="22" t="str">
        <f t="shared" si="1"/>
        <v xml:space="preserve">Data Element Group = CDS.Study/Data specific || Data Element Name = Data Access Level || Definition =  || Data Type =  || Valid Values =  || Example Values =  || Required? =  || Multiplicity =  || CDE Public ID = </v>
      </c>
    </row>
    <row r="12" spans="1:11" ht="29">
      <c r="A12" s="22" t="str">
        <f t="shared" si="0"/>
        <v>CDS.Study/Data specific.File Types/Format</v>
      </c>
      <c r="B12" t="s">
        <v>9129</v>
      </c>
      <c r="C12" t="s">
        <v>9139</v>
      </c>
      <c r="K12" s="22" t="str">
        <f t="shared" si="1"/>
        <v xml:space="preserve">Data Element Group = CDS.Study/Data specific || Data Element Name = File Types/Format || Definition =  || Data Type =  || Valid Values =  || Example Values =  || Required? =  || Multiplicity =  || CDE Public ID = </v>
      </c>
    </row>
    <row r="13" spans="1:11" ht="29">
      <c r="A13" s="22" t="str">
        <f t="shared" si="0"/>
        <v>CDS.Study/Data specific.Data Size</v>
      </c>
      <c r="B13" t="s">
        <v>9129</v>
      </c>
      <c r="C13" t="s">
        <v>9140</v>
      </c>
      <c r="K13" s="22" t="str">
        <f t="shared" si="1"/>
        <v xml:space="preserve">Data Element Group = CDS.Study/Data specific || Data Element Name = Data Size || Definition =  || Data Type =  || Valid Values =  || Example Values =  || Required? =  || Multiplicity =  || CDE Public ID = </v>
      </c>
    </row>
    <row r="14" spans="1:11" ht="29">
      <c r="A14" s="22" t="str">
        <f t="shared" si="0"/>
        <v>CDS.Study/Data specific.File URL on CDS</v>
      </c>
      <c r="B14" t="s">
        <v>9129</v>
      </c>
      <c r="C14" t="s">
        <v>9141</v>
      </c>
      <c r="K14" s="22" t="str">
        <f t="shared" si="1"/>
        <v xml:space="preserve">Data Element Group = CDS.Study/Data specific || Data Element Name = File URL on CDS || Definition =  || Data Type =  || Valid Values =  || Example Values =  || Required? =  || Multiplicity =  || CDE Public ID = </v>
      </c>
    </row>
    <row r="15" spans="1:11" ht="29">
      <c r="A15" s="22" t="str">
        <f t="shared" si="0"/>
        <v>CDS.Study/Data specific.CDS Bucket Name</v>
      </c>
      <c r="B15" t="s">
        <v>9129</v>
      </c>
      <c r="C15" t="s">
        <v>9142</v>
      </c>
      <c r="K15" s="22" t="str">
        <f t="shared" si="1"/>
        <v xml:space="preserve">Data Element Group = CDS.Study/Data specific || Data Element Name = CDS Bucket Name || Definition =  || Data Type =  || Valid Values =  || Example Values =  || Required? =  || Multiplicity =  || CDE Public ID = </v>
      </c>
    </row>
    <row r="16" spans="1:11" ht="29">
      <c r="A16" s="22" t="str">
        <f t="shared" si="0"/>
        <v>CDS.Study/Data specific.md5sum</v>
      </c>
      <c r="B16" t="s">
        <v>9129</v>
      </c>
      <c r="C16" t="s">
        <v>5950</v>
      </c>
      <c r="K16" s="22" t="str">
        <f t="shared" si="1"/>
        <v xml:space="preserve">Data Element Group = CDS.Study/Data specific || Data Element Name = md5sum || Definition =  || Data Type =  || Valid Values =  || Example Values =  || Required? =  || Multiplicity =  || CDE Public ID = </v>
      </c>
    </row>
    <row r="17" spans="1:11" ht="29">
      <c r="A17" s="22" t="str">
        <f t="shared" si="0"/>
        <v>CDS.Clinical/Demographic (Patient Level).Gender</v>
      </c>
      <c r="B17" t="s">
        <v>9143</v>
      </c>
      <c r="C17" t="s">
        <v>5493</v>
      </c>
      <c r="K17" s="22" t="str">
        <f t="shared" si="1"/>
        <v xml:space="preserve">Data Element Group = CDS.Clinical/Demographic (Patient Level) || Data Element Name = Gender || Definition =  || Data Type =  || Valid Values =  || Example Values =  || Required? =  || Multiplicity =  || CDE Public ID = </v>
      </c>
    </row>
    <row r="18" spans="1:11" ht="29">
      <c r="A18" s="22" t="str">
        <f t="shared" si="0"/>
        <v>CDS.Clinical/Demographic (Patient Level).Race</v>
      </c>
      <c r="B18" t="s">
        <v>9143</v>
      </c>
      <c r="C18" t="s">
        <v>5491</v>
      </c>
      <c r="K18" s="22" t="str">
        <f t="shared" si="1"/>
        <v xml:space="preserve">Data Element Group = CDS.Clinical/Demographic (Patient Level) || Data Element Name = Race || Definition =  || Data Type =  || Valid Values =  || Example Values =  || Required? =  || Multiplicity =  || CDE Public ID = </v>
      </c>
    </row>
    <row r="19" spans="1:11" ht="29">
      <c r="A19" s="22" t="str">
        <f t="shared" si="0"/>
        <v>CDS.Clinical/Demographic (Patient Level).Ethnic Group</v>
      </c>
      <c r="B19" t="s">
        <v>9143</v>
      </c>
      <c r="C19" t="s">
        <v>9144</v>
      </c>
      <c r="K19" s="22" t="str">
        <f t="shared" si="1"/>
        <v xml:space="preserve">Data Element Group = CDS.Clinical/Demographic (Patient Level) || Data Element Name = Ethnic Group || Definition =  || Data Type =  || Valid Values =  || Example Values =  || Required? =  || Multiplicity =  || CDE Public ID = </v>
      </c>
    </row>
    <row r="20" spans="1:11" ht="29">
      <c r="A20" s="22" t="str">
        <f>CONCATENATE("CDS.",B20,".",C20)</f>
        <v>CDS.Clinical/Demographic (Patient Level).Disease</v>
      </c>
      <c r="B20" t="s">
        <v>9143</v>
      </c>
      <c r="C20" t="s">
        <v>3376</v>
      </c>
      <c r="K20" s="22" t="str">
        <f t="shared" si="1"/>
        <v xml:space="preserve">Data Element Group = CDS.Clinical/Demographic (Patient Level) || Data Element Name = Disease || Definition =  || Data Type =  || Valid Values =  || Example Values =  || Required? =  || Multiplicity =  || CDE Public ID = </v>
      </c>
    </row>
    <row r="21" spans="1:11" ht="29">
      <c r="A21" s="22" t="str">
        <f t="shared" si="0"/>
        <v>CDS.Clinical/Demographic (Patient Level).Primary site</v>
      </c>
      <c r="B21" t="s">
        <v>9143</v>
      </c>
      <c r="C21" t="s">
        <v>379</v>
      </c>
      <c r="K21" s="22" t="str">
        <f t="shared" si="1"/>
        <v xml:space="preserve">Data Element Group = CDS.Clinical/Demographic (Patient Level) || Data Element Name = Primary site || Definition =  || Data Type =  || Valid Values =  || Example Values =  || Required? =  || Multiplicity =  || CDE Public ID = </v>
      </c>
    </row>
    <row r="22" spans="1:11" ht="29">
      <c r="A22" s="22" t="str">
        <f t="shared" si="0"/>
        <v>CDS.Clinical/Demographic (Patient Level).Vital status</v>
      </c>
      <c r="B22" t="s">
        <v>9143</v>
      </c>
      <c r="C22" t="s">
        <v>5501</v>
      </c>
      <c r="K22" s="22" t="str">
        <f t="shared" si="1"/>
        <v xml:space="preserve">Data Element Group = CDS.Clinical/Demographic (Patient Level) || Data Element Name = Vital status || Definition =  || Data Type =  || Valid Values =  || Example Values =  || Required? =  || Multiplicity =  || CDE Public ID = </v>
      </c>
    </row>
    <row r="23" spans="1:11" ht="43.5">
      <c r="A23" s="22" t="str">
        <f t="shared" si="0"/>
        <v>CDS.Clinical/Demographic (Patient Level).Age at diagnosis</v>
      </c>
      <c r="B23" t="s">
        <v>9143</v>
      </c>
      <c r="C23" t="s">
        <v>5497</v>
      </c>
      <c r="K23" s="22" t="str">
        <f t="shared" si="1"/>
        <v xml:space="preserve">Data Element Group = CDS.Clinical/Demographic (Patient Level) || Data Element Name = Age at diagnosis || Definition =  || Data Type =  || Valid Values =  || Example Values =  || Required? =  || Multiplicity =  || CDE Public ID = </v>
      </c>
    </row>
    <row r="24" spans="1:11" ht="29">
      <c r="A24" s="22" t="str">
        <f t="shared" si="0"/>
        <v>CDS.Sample Specific.Tumor Status</v>
      </c>
      <c r="B24" t="s">
        <v>9145</v>
      </c>
      <c r="C24" t="s">
        <v>9146</v>
      </c>
      <c r="K24" s="22" t="str">
        <f t="shared" si="1"/>
        <v xml:space="preserve">Data Element Group = CDS.Sample Specific || Data Element Name = Tumor Status || Definition =  || Data Type =  || Valid Values =  || Example Values =  || Required? =  || Multiplicity =  || CDE Public ID = </v>
      </c>
    </row>
    <row r="25" spans="1:11" ht="29">
      <c r="A25" s="22" t="str">
        <f t="shared" si="0"/>
        <v>CDS.SRA Information.dbGaP Accession Number (PHS#)</v>
      </c>
      <c r="B25" t="s">
        <v>9147</v>
      </c>
      <c r="C25" t="s">
        <v>9148</v>
      </c>
      <c r="K25" s="22" t="str">
        <f t="shared" si="1"/>
        <v xml:space="preserve">Data Element Group = CDS.SRA Information || Data Element Name = dbGaP Accession Number (PHS#) || Definition =  || Data Type =  || Valid Values =  || Example Values =  || Required? =  || Multiplicity =  || CDE Public ID = </v>
      </c>
    </row>
    <row r="26" spans="1:11" ht="58">
      <c r="A26" s="22" t="str">
        <f t="shared" si="0"/>
        <v>CDS.SRA Information.BioSample Accession Number/BioSample ID (SAMN)</v>
      </c>
      <c r="B26" t="s">
        <v>9147</v>
      </c>
      <c r="C26" t="s">
        <v>9149</v>
      </c>
      <c r="K26" s="22" t="str">
        <f t="shared" si="1"/>
        <v xml:space="preserve">Data Element Group = CDS.SRA Information || Data Element Name = BioSample Accession Number/BioSample ID (SAMN) || Definition =  || Data Type =  || Valid Values =  || Example Values =  || Required? =  || Multiplicity =  || CDE Public ID = </v>
      </c>
    </row>
    <row r="27" spans="1:11" ht="58">
      <c r="A27" s="22" t="str">
        <f t="shared" si="0"/>
        <v>CDS.SRA Information.BioProject Accession Number /BioProject ID (PRJ)</v>
      </c>
      <c r="B27" t="s">
        <v>9147</v>
      </c>
      <c r="C27" t="s">
        <v>9150</v>
      </c>
      <c r="K27" s="22" t="str">
        <f t="shared" si="1"/>
        <v xml:space="preserve">Data Element Group = CDS.SRA Information || Data Element Name = BioProject Accession Number /BioProject ID (PRJ) || Definition =  || Data Type =  || Valid Values =  || Example Values =  || Required? =  || Multiplicity =  || CDE Public ID = </v>
      </c>
    </row>
    <row r="28" spans="1:11" ht="58">
      <c r="A28" s="22" t="str">
        <f t="shared" si="0"/>
        <v>CDS.SRA Information.Sequencing Run Accession Number/Run accession (SRR)</v>
      </c>
      <c r="B28" t="s">
        <v>9147</v>
      </c>
      <c r="C28" t="s">
        <v>9151</v>
      </c>
      <c r="K28" s="22" t="str">
        <f t="shared" si="1"/>
        <v xml:space="preserve">Data Element Group = CDS.SRA Information || Data Element Name = Sequencing Run Accession Number/Run accession (SRR) || Definition =  || Data Type =  || Valid Values =  || Example Values =  || Required? =  || Multiplicity =  || CDE Public ID = </v>
      </c>
    </row>
    <row r="29" spans="1:11" ht="43.5">
      <c r="A29" s="22" t="str">
        <f t="shared" si="0"/>
        <v>CDS.SRA Information.Experiment Accession Number (SRX)</v>
      </c>
      <c r="B29" t="s">
        <v>9147</v>
      </c>
      <c r="C29" t="s">
        <v>9152</v>
      </c>
      <c r="K29" s="22" t="str">
        <f t="shared" si="1"/>
        <v xml:space="preserve">Data Element Group = CDS.SRA Information || Data Element Name = Experiment Accession Number (SRX) || Definition =  || Data Type =  || Valid Values =  || Example Values =  || Required? =  || Multiplicity =  || CDE Public ID = </v>
      </c>
    </row>
    <row r="30" spans="1:11" ht="43.5">
      <c r="A30" s="22" t="str">
        <f t="shared" si="0"/>
        <v>CDS.SRA Information.SRA_Sample accession (SRS)</v>
      </c>
      <c r="B30" t="s">
        <v>9147</v>
      </c>
      <c r="C30" t="s">
        <v>9153</v>
      </c>
      <c r="K30" s="22" t="str">
        <f t="shared" si="1"/>
        <v xml:space="preserve">Data Element Group = CDS.SRA Information || Data Element Name = SRA_Sample accession (SRS) || Definition =  || Data Type =  || Valid Values =  || Example Values =  || Required? =  || Multiplicity =  || CDE Public ID = </v>
      </c>
    </row>
    <row r="31" spans="1:11" ht="43.5">
      <c r="A31" s="22" t="str">
        <f t="shared" si="0"/>
        <v>CDS.SRA Information.SRA_Study accession (SRP)</v>
      </c>
      <c r="B31" t="s">
        <v>9147</v>
      </c>
      <c r="C31" t="s">
        <v>9154</v>
      </c>
      <c r="K31" s="22" t="str">
        <f t="shared" si="1"/>
        <v xml:space="preserve">Data Element Group = CDS.SRA Information || Data Element Name = SRA_Study accession (SRP) || Definition =  || Data Type =  || Valid Values =  || Example Values =  || Required? =  || Multiplicity =  || CDE Public ID = </v>
      </c>
    </row>
    <row r="32" spans="1:11" ht="43.5">
      <c r="A32" s="22" t="str">
        <f t="shared" si="0"/>
        <v>CDS.Genomics Data Specific.Sequencing Library Unique Identifier/Library ID</v>
      </c>
      <c r="B32" t="s">
        <v>9155</v>
      </c>
      <c r="C32" t="s">
        <v>9156</v>
      </c>
      <c r="K32" s="22" t="str">
        <f t="shared" si="1"/>
        <v xml:space="preserve">Data Element Group = CDS.Genomics Data Specific || Data Element Name = Sequencing Library Unique Identifier/Library ID || Definition =  || Data Type =  || Valid Values =  || Example Values =  || Required? =  || Multiplicity =  || CDE Public ID = </v>
      </c>
    </row>
    <row r="33" spans="1:11" ht="58">
      <c r="A33" s="22" t="str">
        <f t="shared" si="0"/>
        <v>CDS.Genomics Data Specific.Sequencing Library Read Layout Indicator/Library Layout</v>
      </c>
      <c r="B33" t="s">
        <v>9155</v>
      </c>
      <c r="C33" t="s">
        <v>9157</v>
      </c>
      <c r="K33" s="22" t="str">
        <f t="shared" si="1"/>
        <v xml:space="preserve">Data Element Group = CDS.Genomics Data Specific || Data Element Name = Sequencing Library Read Layout Indicator/Library Layout || Definition =  || Data Type =  || Valid Values =  || Example Values =  || Required? =  || Multiplicity =  || CDE Public ID = </v>
      </c>
    </row>
    <row r="34" spans="1:11" ht="58">
      <c r="A34" s="22" t="str">
        <f t="shared" si="0"/>
        <v>CDS.Genomics Data Specific.Sequencing Library Source Indicator/Library Source</v>
      </c>
      <c r="B34" t="s">
        <v>9155</v>
      </c>
      <c r="C34" t="s">
        <v>9158</v>
      </c>
      <c r="K34" s="22" t="str">
        <f t="shared" si="1"/>
        <v xml:space="preserve">Data Element Group = CDS.Genomics Data Specific || Data Element Name = Sequencing Library Source Indicator/Library Source || Definition =  || Data Type =  || Valid Values =  || Example Values =  || Required? =  || Multiplicity =  || CDE Public ID = </v>
      </c>
    </row>
    <row r="35" spans="1:11" ht="29">
      <c r="A35" s="22" t="str">
        <f t="shared" si="0"/>
        <v>CDS.Genomics Data Specific.Sequencing Platform</v>
      </c>
      <c r="B35" t="s">
        <v>9155</v>
      </c>
      <c r="C35" t="s">
        <v>9159</v>
      </c>
      <c r="K35" s="22" t="str">
        <f t="shared" si="1"/>
        <v xml:space="preserve">Data Element Group = CDS.Genomics Data Specific || Data Element Name = Sequencing Platform || Definition =  || Data Type =  || Valid Values =  || Example Values =  || Required? =  || Multiplicity =  || CDE Public ID = </v>
      </c>
    </row>
    <row r="36" spans="1:11" ht="58">
      <c r="A36" s="22" t="str">
        <f t="shared" si="0"/>
        <v>CDS.Genomics Data Specific.Genetic Reference Sequence/Reference Genome Assembly</v>
      </c>
      <c r="B36" t="s">
        <v>9155</v>
      </c>
      <c r="C36" t="s">
        <v>9160</v>
      </c>
      <c r="K36" s="22" t="str">
        <f t="shared" si="1"/>
        <v xml:space="preserve">Data Element Group = CDS.Genomics Data Specific || Data Element Name = Genetic Reference Sequence/Reference Genome Assembly || Definition =  || Data Type =  || Valid Values =  || Example Values =  || Required? =  || Multiplicity =  || CDE Public ID = </v>
      </c>
    </row>
    <row r="37" spans="1:11" ht="43.5">
      <c r="A37" s="22" t="str">
        <f t="shared" si="0"/>
        <v>CDS.Genomics Data Specific.Sequence Alignment Software Name</v>
      </c>
      <c r="B37" t="s">
        <v>9155</v>
      </c>
      <c r="C37" t="s">
        <v>9161</v>
      </c>
      <c r="K37" s="22" t="str">
        <f t="shared" si="1"/>
        <v xml:space="preserve">Data Element Group = CDS.Genomics Data Specific || Data Element Name = Sequence Alignment Software Name || Definition =  || Data Type =  || Valid Values =  || Example Values =  || Required? =  || Multiplicity =  || CDE Public ID = </v>
      </c>
    </row>
    <row r="38" spans="1:11" ht="29">
      <c r="A38" s="22" t="str">
        <f t="shared" si="0"/>
        <v>CDS.Genomics Data Specific.No of Reads</v>
      </c>
      <c r="B38" t="s">
        <v>9155</v>
      </c>
      <c r="C38" t="s">
        <v>9162</v>
      </c>
      <c r="K38" s="22" t="str">
        <f t="shared" si="1"/>
        <v xml:space="preserve">Data Element Group = CDS.Genomics Data Specific || Data Element Name = No of Reads || Definition =  || Data Type =  || Valid Values =  || Example Values =  || Required? =  || Multiplicity =  || CDE Public ID = </v>
      </c>
    </row>
    <row r="39" spans="1:11" ht="29">
      <c r="A39" s="22" t="str">
        <f t="shared" si="0"/>
        <v>CDS.Proteomics Data Specific.Protocol</v>
      </c>
      <c r="B39" t="s">
        <v>9163</v>
      </c>
      <c r="C39" t="s">
        <v>5461</v>
      </c>
      <c r="K39" s="22" t="str">
        <f t="shared" si="1"/>
        <v xml:space="preserve">Data Element Group = CDS.Proteomics Data Specific || Data Element Name = Protocol || Definition =  || Data Type =  || Valid Values =  || Example Values =  || Required? =  || Multiplicity =  || CDE Public ID = </v>
      </c>
    </row>
    <row r="40" spans="1:11" ht="43.5">
      <c r="A40" s="22" t="str">
        <f t="shared" si="0"/>
        <v>CDS.Proteomics Data Specific.Proteomics Experiment Name</v>
      </c>
      <c r="B40" t="s">
        <v>9163</v>
      </c>
      <c r="C40" t="s">
        <v>9164</v>
      </c>
      <c r="K40" s="22" t="str">
        <f t="shared" si="1"/>
        <v xml:space="preserve">Data Element Group = CDS.Proteomics Data Specific || Data Element Name = Proteomics Experiment Name || Definition =  || Data Type =  || Valid Values =  || Example Values =  || Required? =  || Multiplicity =  || CDE Public ID = </v>
      </c>
    </row>
    <row r="41" spans="1:11" ht="29">
      <c r="A41" s="22" t="str">
        <f t="shared" si="0"/>
        <v>CDS.Proteomics Data Specific.Aliquot</v>
      </c>
      <c r="B41" t="s">
        <v>9163</v>
      </c>
      <c r="C41" t="s">
        <v>5522</v>
      </c>
      <c r="K41" s="22" t="str">
        <f t="shared" si="1"/>
        <v xml:space="preserve">Data Element Group = CDS.Proteomics Data Specific || Data Element Name = Aliquot || Definition =  || Data Type =  || Valid Values =  || Example Values =  || Required? =  || Multiplicity =  || CDE Public ID = </v>
      </c>
    </row>
    <row r="42" spans="1:11" ht="29">
      <c r="A42" s="22" t="str">
        <f t="shared" si="0"/>
        <v>CDS.Imaging Data specific.Protocol</v>
      </c>
      <c r="B42" t="s">
        <v>9165</v>
      </c>
      <c r="C42" t="s">
        <v>5461</v>
      </c>
      <c r="K42" s="22" t="str">
        <f t="shared" si="1"/>
        <v xml:space="preserve">Data Element Group = CDS.Imaging Data specific || Data Element Name = Protocol || Definition =  || Data Type =  || Valid Values =  || Example Values =  || Required? =  || Multiplicity =  || CDE Public ID = </v>
      </c>
    </row>
    <row r="43" spans="1:11" ht="29">
      <c r="A43" s="22" t="str">
        <f t="shared" si="0"/>
        <v>CDS.Imaging Data specific.Organ/ Tissue</v>
      </c>
      <c r="B43" t="s">
        <v>9165</v>
      </c>
      <c r="C43" t="s">
        <v>9166</v>
      </c>
      <c r="K43" s="22" t="str">
        <f t="shared" si="1"/>
        <v xml:space="preserve">Data Element Group = CDS.Imaging Data specific || Data Element Name = Organ/ Tissue || Definition =  || Data Type =  || Valid Values =  || Example Values =  || Required? =  || Multiplicity =  || CDE Public ID = </v>
      </c>
    </row>
    <row r="44" spans="1:11" ht="29">
      <c r="A44" s="22" t="str">
        <f t="shared" si="0"/>
        <v>CDS.Imaging Data specific.Series Instance UID</v>
      </c>
      <c r="B44" t="s">
        <v>9165</v>
      </c>
      <c r="C44" t="s">
        <v>9167</v>
      </c>
      <c r="K44" s="22" t="str">
        <f t="shared" si="1"/>
        <v xml:space="preserve">Data Element Group = CDS.Imaging Data specific || Data Element Name = Series Instance UID || Definition =  || Data Type =  || Valid Values =  || Example Values =  || Required? =  || Multiplicity =  || CDE Public ID = </v>
      </c>
    </row>
    <row r="45" spans="1:11" ht="29">
      <c r="A45" s="22" t="str">
        <f t="shared" si="0"/>
        <v xml:space="preserve">CDS.Imaging Data specific.Image Count </v>
      </c>
      <c r="B45" t="s">
        <v>9165</v>
      </c>
      <c r="C45" t="s">
        <v>9168</v>
      </c>
      <c r="K45" s="22" t="str">
        <f t="shared" si="1"/>
        <v xml:space="preserve">Data Element Group = CDS.Imaging Data specific || Data Element Name = Image Count  || Definition =  || Data Type =  || Valid Values =  || Example Values =  || Required? =  || Multiplicity =  || CDE Public ID = </v>
      </c>
    </row>
    <row r="46" spans="1:11" ht="29">
      <c r="A46" s="22" t="str">
        <f t="shared" si="0"/>
        <v>CDS.Imaging Data specific.Modality</v>
      </c>
      <c r="B46" t="s">
        <v>9165</v>
      </c>
      <c r="C46" t="s">
        <v>5766</v>
      </c>
      <c r="K46" s="22" t="str">
        <f t="shared" si="1"/>
        <v xml:space="preserve">Data Element Group = CDS.Imaging Data specific || Data Element Name = Modality || Definition =  || Data Type =  || Valid Values =  || Example Values =  || Required? =  || Multiplicity =  || CDE Public ID = </v>
      </c>
    </row>
    <row r="47" spans="1:11" ht="29">
      <c r="A47" s="22" t="str">
        <f t="shared" si="0"/>
        <v>CDS.Imaging Data specific.Manufacturer</v>
      </c>
      <c r="B47" t="s">
        <v>9165</v>
      </c>
      <c r="C47" t="s">
        <v>5762</v>
      </c>
      <c r="K47" s="22" t="str">
        <f t="shared" si="1"/>
        <v xml:space="preserve">Data Element Group = CDS.Imaging Data specific || Data Element Name = Manufacturer || Definition =  || Data Type =  || Valid Values =  || Example Values =  || Required? =  || Multiplicity =  || CDE Public ID = </v>
      </c>
    </row>
    <row r="48" spans="1:11" ht="43.5">
      <c r="A48" s="22" t="str">
        <f t="shared" si="0"/>
        <v>CDS.Imaging Data specific.Imaging Software Name</v>
      </c>
      <c r="B48" t="s">
        <v>9165</v>
      </c>
      <c r="C48" t="s">
        <v>9169</v>
      </c>
      <c r="K48" s="22" t="str">
        <f t="shared" si="1"/>
        <v xml:space="preserve">Data Element Group = CDS.Imaging Data specific || Data Element Name = Imaging Software Name || Definition =  || Data Type =  || Valid Values =  || Example Values =  || Required? =  || Multiplicity =  || CDE Public ID = </v>
      </c>
    </row>
    <row r="51" spans="1:1">
      <c r="A51" s="22" t="str">
        <f t="shared" ref="A51:A66" si="2">CONCATENATE(B51,".",C51)</f>
        <v>.</v>
      </c>
    </row>
    <row r="52" spans="1:1">
      <c r="A52" s="22" t="str">
        <f t="shared" si="2"/>
        <v>.</v>
      </c>
    </row>
    <row r="53" spans="1:1">
      <c r="A53" s="22" t="str">
        <f t="shared" si="2"/>
        <v>.</v>
      </c>
    </row>
    <row r="54" spans="1:1">
      <c r="A54" s="22" t="str">
        <f t="shared" si="2"/>
        <v>.</v>
      </c>
    </row>
    <row r="55" spans="1:1">
      <c r="A55" s="22" t="str">
        <f t="shared" si="2"/>
        <v>.</v>
      </c>
    </row>
    <row r="56" spans="1:1">
      <c r="A56" s="22" t="str">
        <f t="shared" si="2"/>
        <v>.</v>
      </c>
    </row>
    <row r="57" spans="1:1">
      <c r="A57" s="22" t="str">
        <f t="shared" si="2"/>
        <v>.</v>
      </c>
    </row>
    <row r="58" spans="1:1">
      <c r="A58" s="22" t="str">
        <f t="shared" si="2"/>
        <v>.</v>
      </c>
    </row>
    <row r="59" spans="1:1">
      <c r="A59" s="22" t="str">
        <f t="shared" si="2"/>
        <v>.</v>
      </c>
    </row>
    <row r="60" spans="1:1">
      <c r="A60" s="22" t="str">
        <f t="shared" si="2"/>
        <v>.</v>
      </c>
    </row>
    <row r="61" spans="1:1">
      <c r="A61" s="22" t="str">
        <f t="shared" si="2"/>
        <v>.</v>
      </c>
    </row>
    <row r="62" spans="1:1">
      <c r="A62" s="22" t="str">
        <f t="shared" si="2"/>
        <v>.</v>
      </c>
    </row>
    <row r="63" spans="1:1">
      <c r="A63" s="22" t="str">
        <f t="shared" si="2"/>
        <v>.</v>
      </c>
    </row>
    <row r="64" spans="1:1">
      <c r="A64" s="22" t="str">
        <f t="shared" si="2"/>
        <v>.</v>
      </c>
    </row>
    <row r="65" spans="1:1">
      <c r="A65" s="22" t="str">
        <f t="shared" si="2"/>
        <v>.</v>
      </c>
    </row>
    <row r="66" spans="1:1">
      <c r="A66" s="22" t="str">
        <f t="shared" si="2"/>
        <v>.</v>
      </c>
    </row>
    <row r="67" spans="1:1">
      <c r="A67" s="22" t="str">
        <f t="shared" ref="A67:A130" si="3">CONCATENATE(B67,".",C67)</f>
        <v>.</v>
      </c>
    </row>
    <row r="68" spans="1:1">
      <c r="A68" s="22" t="str">
        <f t="shared" si="3"/>
        <v>.</v>
      </c>
    </row>
    <row r="69" spans="1:1">
      <c r="A69" s="22" t="str">
        <f t="shared" si="3"/>
        <v>.</v>
      </c>
    </row>
    <row r="70" spans="1:1">
      <c r="A70" s="22" t="str">
        <f t="shared" si="3"/>
        <v>.</v>
      </c>
    </row>
    <row r="71" spans="1:1">
      <c r="A71" s="22" t="str">
        <f t="shared" si="3"/>
        <v>.</v>
      </c>
    </row>
    <row r="72" spans="1:1">
      <c r="A72" s="22" t="str">
        <f t="shared" si="3"/>
        <v>.</v>
      </c>
    </row>
    <row r="73" spans="1:1">
      <c r="A73" s="22" t="str">
        <f t="shared" si="3"/>
        <v>.</v>
      </c>
    </row>
    <row r="74" spans="1:1">
      <c r="A74" s="22" t="str">
        <f t="shared" si="3"/>
        <v>.</v>
      </c>
    </row>
    <row r="75" spans="1:1">
      <c r="A75" s="22" t="str">
        <f t="shared" si="3"/>
        <v>.</v>
      </c>
    </row>
    <row r="76" spans="1:1">
      <c r="A76" s="22" t="str">
        <f t="shared" si="3"/>
        <v>.</v>
      </c>
    </row>
    <row r="77" spans="1:1">
      <c r="A77" s="22" t="str">
        <f t="shared" si="3"/>
        <v>.</v>
      </c>
    </row>
    <row r="78" spans="1:1">
      <c r="A78" s="22" t="str">
        <f t="shared" si="3"/>
        <v>.</v>
      </c>
    </row>
    <row r="79" spans="1:1">
      <c r="A79" s="22" t="str">
        <f t="shared" si="3"/>
        <v>.</v>
      </c>
    </row>
    <row r="80" spans="1:1">
      <c r="A80" s="22" t="str">
        <f t="shared" si="3"/>
        <v>.</v>
      </c>
    </row>
    <row r="81" spans="1:1">
      <c r="A81" s="22" t="str">
        <f t="shared" si="3"/>
        <v>.</v>
      </c>
    </row>
    <row r="82" spans="1:1">
      <c r="A82" s="22" t="str">
        <f t="shared" si="3"/>
        <v>.</v>
      </c>
    </row>
    <row r="83" spans="1:1">
      <c r="A83" s="22" t="str">
        <f t="shared" si="3"/>
        <v>.</v>
      </c>
    </row>
    <row r="84" spans="1:1">
      <c r="A84" s="22" t="str">
        <f t="shared" si="3"/>
        <v>.</v>
      </c>
    </row>
    <row r="85" spans="1:1">
      <c r="A85" s="22" t="str">
        <f t="shared" si="3"/>
        <v>.</v>
      </c>
    </row>
    <row r="86" spans="1:1">
      <c r="A86" s="22" t="str">
        <f t="shared" si="3"/>
        <v>.</v>
      </c>
    </row>
    <row r="87" spans="1:1">
      <c r="A87" s="22" t="str">
        <f t="shared" si="3"/>
        <v>.</v>
      </c>
    </row>
    <row r="88" spans="1:1">
      <c r="A88" s="22" t="str">
        <f t="shared" si="3"/>
        <v>.</v>
      </c>
    </row>
    <row r="89" spans="1:1">
      <c r="A89" s="22" t="str">
        <f t="shared" si="3"/>
        <v>.</v>
      </c>
    </row>
    <row r="90" spans="1:1">
      <c r="A90" s="22" t="str">
        <f t="shared" si="3"/>
        <v>.</v>
      </c>
    </row>
    <row r="91" spans="1:1">
      <c r="A91" s="22" t="str">
        <f t="shared" si="3"/>
        <v>.</v>
      </c>
    </row>
    <row r="92" spans="1:1">
      <c r="A92" s="22" t="str">
        <f t="shared" si="3"/>
        <v>.</v>
      </c>
    </row>
    <row r="93" spans="1:1">
      <c r="A93" s="22" t="str">
        <f t="shared" si="3"/>
        <v>.</v>
      </c>
    </row>
    <row r="94" spans="1:1">
      <c r="A94" s="22" t="str">
        <f t="shared" si="3"/>
        <v>.</v>
      </c>
    </row>
    <row r="95" spans="1:1">
      <c r="A95" s="22" t="str">
        <f t="shared" si="3"/>
        <v>.</v>
      </c>
    </row>
    <row r="96" spans="1:1">
      <c r="A96" s="22" t="str">
        <f t="shared" si="3"/>
        <v>.</v>
      </c>
    </row>
    <row r="97" spans="1:1">
      <c r="A97" s="22" t="str">
        <f t="shared" si="3"/>
        <v>.</v>
      </c>
    </row>
    <row r="98" spans="1:1">
      <c r="A98" s="22" t="str">
        <f t="shared" si="3"/>
        <v>.</v>
      </c>
    </row>
    <row r="99" spans="1:1">
      <c r="A99" s="22" t="str">
        <f t="shared" si="3"/>
        <v>.</v>
      </c>
    </row>
    <row r="100" spans="1:1">
      <c r="A100" s="22" t="str">
        <f t="shared" si="3"/>
        <v>.</v>
      </c>
    </row>
    <row r="101" spans="1:1">
      <c r="A101" s="22" t="str">
        <f t="shared" si="3"/>
        <v>.</v>
      </c>
    </row>
    <row r="102" spans="1:1">
      <c r="A102" s="22" t="str">
        <f t="shared" si="3"/>
        <v>.</v>
      </c>
    </row>
    <row r="103" spans="1:1">
      <c r="A103" s="22" t="str">
        <f t="shared" si="3"/>
        <v>.</v>
      </c>
    </row>
    <row r="104" spans="1:1">
      <c r="A104" s="22" t="str">
        <f t="shared" si="3"/>
        <v>.</v>
      </c>
    </row>
    <row r="105" spans="1:1">
      <c r="A105" s="22" t="str">
        <f t="shared" si="3"/>
        <v>.</v>
      </c>
    </row>
    <row r="106" spans="1:1">
      <c r="A106" s="22" t="str">
        <f t="shared" si="3"/>
        <v>.</v>
      </c>
    </row>
    <row r="107" spans="1:1">
      <c r="A107" s="22" t="str">
        <f t="shared" si="3"/>
        <v>.</v>
      </c>
    </row>
    <row r="108" spans="1:1">
      <c r="A108" s="22" t="str">
        <f t="shared" si="3"/>
        <v>.</v>
      </c>
    </row>
    <row r="109" spans="1:1">
      <c r="A109" s="22" t="str">
        <f t="shared" si="3"/>
        <v>.</v>
      </c>
    </row>
    <row r="110" spans="1:1">
      <c r="A110" s="22" t="str">
        <f t="shared" si="3"/>
        <v>.</v>
      </c>
    </row>
    <row r="111" spans="1:1">
      <c r="A111" s="22" t="str">
        <f t="shared" si="3"/>
        <v>.</v>
      </c>
    </row>
    <row r="112" spans="1:1">
      <c r="A112" s="22" t="str">
        <f t="shared" si="3"/>
        <v>.</v>
      </c>
    </row>
    <row r="113" spans="1:1">
      <c r="A113" s="22" t="str">
        <f t="shared" si="3"/>
        <v>.</v>
      </c>
    </row>
    <row r="114" spans="1:1">
      <c r="A114" s="22" t="str">
        <f t="shared" si="3"/>
        <v>.</v>
      </c>
    </row>
    <row r="115" spans="1:1">
      <c r="A115" s="22" t="str">
        <f t="shared" si="3"/>
        <v>.</v>
      </c>
    </row>
    <row r="116" spans="1:1">
      <c r="A116" s="22" t="str">
        <f t="shared" si="3"/>
        <v>.</v>
      </c>
    </row>
    <row r="117" spans="1:1">
      <c r="A117" s="22" t="str">
        <f t="shared" si="3"/>
        <v>.</v>
      </c>
    </row>
    <row r="118" spans="1:1">
      <c r="A118" s="22" t="str">
        <f t="shared" si="3"/>
        <v>.</v>
      </c>
    </row>
    <row r="119" spans="1:1">
      <c r="A119" s="22" t="str">
        <f t="shared" si="3"/>
        <v>.</v>
      </c>
    </row>
    <row r="120" spans="1:1">
      <c r="A120" s="22" t="str">
        <f t="shared" si="3"/>
        <v>.</v>
      </c>
    </row>
    <row r="121" spans="1:1">
      <c r="A121" s="22" t="str">
        <f t="shared" si="3"/>
        <v>.</v>
      </c>
    </row>
    <row r="122" spans="1:1">
      <c r="A122" s="22" t="str">
        <f t="shared" si="3"/>
        <v>.</v>
      </c>
    </row>
    <row r="123" spans="1:1">
      <c r="A123" s="22" t="str">
        <f t="shared" si="3"/>
        <v>.</v>
      </c>
    </row>
    <row r="124" spans="1:1">
      <c r="A124" s="22" t="str">
        <f t="shared" si="3"/>
        <v>.</v>
      </c>
    </row>
    <row r="125" spans="1:1">
      <c r="A125" s="22" t="str">
        <f t="shared" si="3"/>
        <v>.</v>
      </c>
    </row>
    <row r="126" spans="1:1">
      <c r="A126" s="22" t="str">
        <f t="shared" si="3"/>
        <v>.</v>
      </c>
    </row>
    <row r="127" spans="1:1">
      <c r="A127" s="22" t="str">
        <f t="shared" si="3"/>
        <v>.</v>
      </c>
    </row>
    <row r="128" spans="1:1">
      <c r="A128" s="22" t="str">
        <f t="shared" si="3"/>
        <v>.</v>
      </c>
    </row>
    <row r="129" spans="1:1">
      <c r="A129" s="22" t="str">
        <f t="shared" si="3"/>
        <v>.</v>
      </c>
    </row>
    <row r="130" spans="1:1">
      <c r="A130" s="22" t="str">
        <f t="shared" si="3"/>
        <v>.</v>
      </c>
    </row>
    <row r="131" spans="1:1">
      <c r="A131" s="22" t="str">
        <f t="shared" ref="A131:A194" si="4">CONCATENATE(B131,".",C131)</f>
        <v>.</v>
      </c>
    </row>
    <row r="132" spans="1:1">
      <c r="A132" s="22" t="str">
        <f t="shared" si="4"/>
        <v>.</v>
      </c>
    </row>
    <row r="133" spans="1:1">
      <c r="A133" s="22" t="str">
        <f t="shared" si="4"/>
        <v>.</v>
      </c>
    </row>
    <row r="134" spans="1:1">
      <c r="A134" s="22" t="str">
        <f t="shared" si="4"/>
        <v>.</v>
      </c>
    </row>
    <row r="135" spans="1:1">
      <c r="A135" s="22" t="str">
        <f t="shared" si="4"/>
        <v>.</v>
      </c>
    </row>
    <row r="136" spans="1:1">
      <c r="A136" s="22" t="str">
        <f t="shared" si="4"/>
        <v>.</v>
      </c>
    </row>
    <row r="137" spans="1:1">
      <c r="A137" s="22" t="str">
        <f t="shared" si="4"/>
        <v>.</v>
      </c>
    </row>
    <row r="138" spans="1:1">
      <c r="A138" s="22" t="str">
        <f t="shared" si="4"/>
        <v>.</v>
      </c>
    </row>
    <row r="139" spans="1:1">
      <c r="A139" s="22" t="str">
        <f t="shared" si="4"/>
        <v>.</v>
      </c>
    </row>
    <row r="140" spans="1:1">
      <c r="A140" s="22" t="str">
        <f t="shared" si="4"/>
        <v>.</v>
      </c>
    </row>
    <row r="141" spans="1:1">
      <c r="A141" s="22" t="str">
        <f t="shared" si="4"/>
        <v>.</v>
      </c>
    </row>
    <row r="142" spans="1:1">
      <c r="A142" s="22" t="str">
        <f t="shared" si="4"/>
        <v>.</v>
      </c>
    </row>
    <row r="143" spans="1:1">
      <c r="A143" s="22" t="str">
        <f t="shared" si="4"/>
        <v>.</v>
      </c>
    </row>
    <row r="144" spans="1:1">
      <c r="A144" s="22" t="str">
        <f t="shared" si="4"/>
        <v>.</v>
      </c>
    </row>
    <row r="145" spans="1:1">
      <c r="A145" s="22" t="str">
        <f t="shared" si="4"/>
        <v>.</v>
      </c>
    </row>
    <row r="146" spans="1:1">
      <c r="A146" s="22" t="str">
        <f t="shared" si="4"/>
        <v>.</v>
      </c>
    </row>
    <row r="147" spans="1:1">
      <c r="A147" s="22" t="str">
        <f t="shared" si="4"/>
        <v>.</v>
      </c>
    </row>
    <row r="148" spans="1:1">
      <c r="A148" s="22" t="str">
        <f t="shared" si="4"/>
        <v>.</v>
      </c>
    </row>
    <row r="149" spans="1:1">
      <c r="A149" s="22" t="str">
        <f t="shared" si="4"/>
        <v>.</v>
      </c>
    </row>
    <row r="150" spans="1:1">
      <c r="A150" s="22" t="str">
        <f t="shared" si="4"/>
        <v>.</v>
      </c>
    </row>
    <row r="151" spans="1:1">
      <c r="A151" s="22" t="str">
        <f t="shared" si="4"/>
        <v>.</v>
      </c>
    </row>
    <row r="152" spans="1:1">
      <c r="A152" s="22" t="str">
        <f t="shared" si="4"/>
        <v>.</v>
      </c>
    </row>
    <row r="153" spans="1:1">
      <c r="A153" s="22" t="str">
        <f t="shared" si="4"/>
        <v>.</v>
      </c>
    </row>
    <row r="154" spans="1:1">
      <c r="A154" s="22" t="str">
        <f t="shared" si="4"/>
        <v>.</v>
      </c>
    </row>
    <row r="155" spans="1:1">
      <c r="A155" s="22" t="str">
        <f t="shared" si="4"/>
        <v>.</v>
      </c>
    </row>
    <row r="156" spans="1:1">
      <c r="A156" s="22" t="str">
        <f t="shared" si="4"/>
        <v>.</v>
      </c>
    </row>
    <row r="157" spans="1:1">
      <c r="A157" s="22" t="str">
        <f t="shared" si="4"/>
        <v>.</v>
      </c>
    </row>
    <row r="158" spans="1:1">
      <c r="A158" s="22" t="str">
        <f t="shared" si="4"/>
        <v>.</v>
      </c>
    </row>
    <row r="159" spans="1:1">
      <c r="A159" s="22" t="str">
        <f t="shared" si="4"/>
        <v>.</v>
      </c>
    </row>
    <row r="160" spans="1:1">
      <c r="A160" s="22" t="str">
        <f t="shared" si="4"/>
        <v>.</v>
      </c>
    </row>
    <row r="161" spans="1:1">
      <c r="A161" s="22" t="str">
        <f t="shared" si="4"/>
        <v>.</v>
      </c>
    </row>
    <row r="162" spans="1:1">
      <c r="A162" s="22" t="str">
        <f t="shared" si="4"/>
        <v>.</v>
      </c>
    </row>
    <row r="163" spans="1:1">
      <c r="A163" s="22" t="str">
        <f t="shared" si="4"/>
        <v>.</v>
      </c>
    </row>
    <row r="164" spans="1:1">
      <c r="A164" s="22" t="str">
        <f t="shared" si="4"/>
        <v>.</v>
      </c>
    </row>
    <row r="165" spans="1:1">
      <c r="A165" s="22" t="str">
        <f t="shared" si="4"/>
        <v>.</v>
      </c>
    </row>
    <row r="166" spans="1:1">
      <c r="A166" s="22" t="str">
        <f t="shared" si="4"/>
        <v>.</v>
      </c>
    </row>
    <row r="167" spans="1:1">
      <c r="A167" s="22" t="str">
        <f t="shared" si="4"/>
        <v>.</v>
      </c>
    </row>
    <row r="168" spans="1:1">
      <c r="A168" s="22" t="str">
        <f t="shared" si="4"/>
        <v>.</v>
      </c>
    </row>
    <row r="169" spans="1:1">
      <c r="A169" s="22" t="str">
        <f t="shared" si="4"/>
        <v>.</v>
      </c>
    </row>
    <row r="170" spans="1:1">
      <c r="A170" s="22" t="str">
        <f t="shared" si="4"/>
        <v>.</v>
      </c>
    </row>
    <row r="171" spans="1:1">
      <c r="A171" s="22" t="str">
        <f t="shared" si="4"/>
        <v>.</v>
      </c>
    </row>
    <row r="172" spans="1:1">
      <c r="A172" s="22" t="str">
        <f t="shared" si="4"/>
        <v>.</v>
      </c>
    </row>
    <row r="173" spans="1:1">
      <c r="A173" s="22" t="str">
        <f t="shared" si="4"/>
        <v>.</v>
      </c>
    </row>
    <row r="174" spans="1:1">
      <c r="A174" s="22" t="str">
        <f t="shared" si="4"/>
        <v>.</v>
      </c>
    </row>
    <row r="175" spans="1:1">
      <c r="A175" s="22" t="str">
        <f t="shared" si="4"/>
        <v>.</v>
      </c>
    </row>
    <row r="176" spans="1:1">
      <c r="A176" s="22" t="str">
        <f t="shared" si="4"/>
        <v>.</v>
      </c>
    </row>
    <row r="177" spans="1:1">
      <c r="A177" s="22" t="str">
        <f t="shared" si="4"/>
        <v>.</v>
      </c>
    </row>
    <row r="178" spans="1:1">
      <c r="A178" s="22" t="str">
        <f t="shared" si="4"/>
        <v>.</v>
      </c>
    </row>
    <row r="179" spans="1:1">
      <c r="A179" s="22" t="str">
        <f t="shared" si="4"/>
        <v>.</v>
      </c>
    </row>
    <row r="180" spans="1:1">
      <c r="A180" s="22" t="str">
        <f t="shared" si="4"/>
        <v>.</v>
      </c>
    </row>
    <row r="181" spans="1:1">
      <c r="A181" s="22" t="str">
        <f t="shared" si="4"/>
        <v>.</v>
      </c>
    </row>
    <row r="182" spans="1:1">
      <c r="A182" s="22" t="str">
        <f t="shared" si="4"/>
        <v>.</v>
      </c>
    </row>
    <row r="183" spans="1:1">
      <c r="A183" s="22" t="str">
        <f t="shared" si="4"/>
        <v>.</v>
      </c>
    </row>
    <row r="184" spans="1:1">
      <c r="A184" s="22" t="str">
        <f t="shared" si="4"/>
        <v>.</v>
      </c>
    </row>
    <row r="185" spans="1:1">
      <c r="A185" s="22" t="str">
        <f t="shared" si="4"/>
        <v>.</v>
      </c>
    </row>
    <row r="186" spans="1:1">
      <c r="A186" s="22" t="str">
        <f t="shared" si="4"/>
        <v>.</v>
      </c>
    </row>
    <row r="187" spans="1:1">
      <c r="A187" s="22" t="str">
        <f t="shared" si="4"/>
        <v>.</v>
      </c>
    </row>
    <row r="188" spans="1:1">
      <c r="A188" s="22" t="str">
        <f t="shared" si="4"/>
        <v>.</v>
      </c>
    </row>
    <row r="189" spans="1:1">
      <c r="A189" s="22" t="str">
        <f t="shared" si="4"/>
        <v>.</v>
      </c>
    </row>
    <row r="190" spans="1:1">
      <c r="A190" s="22" t="str">
        <f t="shared" si="4"/>
        <v>.</v>
      </c>
    </row>
    <row r="191" spans="1:1">
      <c r="A191" s="22" t="str">
        <f t="shared" si="4"/>
        <v>.</v>
      </c>
    </row>
    <row r="192" spans="1:1">
      <c r="A192" s="22" t="str">
        <f t="shared" si="4"/>
        <v>.</v>
      </c>
    </row>
    <row r="193" spans="1:1">
      <c r="A193" s="22" t="str">
        <f t="shared" si="4"/>
        <v>.</v>
      </c>
    </row>
    <row r="194" spans="1:1">
      <c r="A194" s="22" t="str">
        <f t="shared" si="4"/>
        <v>.</v>
      </c>
    </row>
    <row r="195" spans="1:1">
      <c r="A195" s="22" t="str">
        <f t="shared" ref="A195:A258" si="5">CONCATENATE(B195,".",C195)</f>
        <v>.</v>
      </c>
    </row>
    <row r="196" spans="1:1">
      <c r="A196" s="22" t="str">
        <f t="shared" si="5"/>
        <v>.</v>
      </c>
    </row>
    <row r="197" spans="1:1">
      <c r="A197" s="22" t="str">
        <f t="shared" si="5"/>
        <v>.</v>
      </c>
    </row>
    <row r="198" spans="1:1">
      <c r="A198" s="22" t="str">
        <f t="shared" si="5"/>
        <v>.</v>
      </c>
    </row>
    <row r="199" spans="1:1">
      <c r="A199" s="22" t="str">
        <f t="shared" si="5"/>
        <v>.</v>
      </c>
    </row>
    <row r="200" spans="1:1">
      <c r="A200" s="22" t="str">
        <f t="shared" si="5"/>
        <v>.</v>
      </c>
    </row>
    <row r="201" spans="1:1">
      <c r="A201" s="22" t="str">
        <f t="shared" si="5"/>
        <v>.</v>
      </c>
    </row>
    <row r="202" spans="1:1">
      <c r="A202" s="22" t="str">
        <f t="shared" si="5"/>
        <v>.</v>
      </c>
    </row>
    <row r="203" spans="1:1">
      <c r="A203" s="22" t="str">
        <f t="shared" si="5"/>
        <v>.</v>
      </c>
    </row>
    <row r="204" spans="1:1">
      <c r="A204" s="22" t="str">
        <f t="shared" si="5"/>
        <v>.</v>
      </c>
    </row>
    <row r="205" spans="1:1">
      <c r="A205" s="22" t="str">
        <f t="shared" si="5"/>
        <v>.</v>
      </c>
    </row>
    <row r="206" spans="1:1">
      <c r="A206" s="22" t="str">
        <f t="shared" si="5"/>
        <v>.</v>
      </c>
    </row>
    <row r="207" spans="1:1">
      <c r="A207" s="22" t="str">
        <f t="shared" si="5"/>
        <v>.</v>
      </c>
    </row>
    <row r="208" spans="1:1">
      <c r="A208" s="22" t="str">
        <f t="shared" si="5"/>
        <v>.</v>
      </c>
    </row>
    <row r="209" spans="1:1">
      <c r="A209" s="22" t="str">
        <f t="shared" si="5"/>
        <v>.</v>
      </c>
    </row>
    <row r="210" spans="1:1">
      <c r="A210" s="22" t="str">
        <f t="shared" si="5"/>
        <v>.</v>
      </c>
    </row>
    <row r="211" spans="1:1">
      <c r="A211" s="22" t="str">
        <f t="shared" si="5"/>
        <v>.</v>
      </c>
    </row>
    <row r="212" spans="1:1">
      <c r="A212" s="22" t="str">
        <f t="shared" si="5"/>
        <v>.</v>
      </c>
    </row>
    <row r="213" spans="1:1">
      <c r="A213" s="22" t="str">
        <f t="shared" si="5"/>
        <v>.</v>
      </c>
    </row>
    <row r="214" spans="1:1">
      <c r="A214" s="22" t="str">
        <f t="shared" si="5"/>
        <v>.</v>
      </c>
    </row>
    <row r="215" spans="1:1">
      <c r="A215" s="22" t="str">
        <f t="shared" si="5"/>
        <v>.</v>
      </c>
    </row>
    <row r="216" spans="1:1">
      <c r="A216" s="22" t="str">
        <f t="shared" si="5"/>
        <v>.</v>
      </c>
    </row>
    <row r="217" spans="1:1">
      <c r="A217" s="22" t="str">
        <f t="shared" si="5"/>
        <v>.</v>
      </c>
    </row>
    <row r="218" spans="1:1">
      <c r="A218" s="22" t="str">
        <f t="shared" si="5"/>
        <v>.</v>
      </c>
    </row>
    <row r="219" spans="1:1">
      <c r="A219" s="22" t="str">
        <f t="shared" si="5"/>
        <v>.</v>
      </c>
    </row>
    <row r="220" spans="1:1">
      <c r="A220" s="22" t="str">
        <f t="shared" si="5"/>
        <v>.</v>
      </c>
    </row>
    <row r="221" spans="1:1">
      <c r="A221" s="22" t="str">
        <f t="shared" si="5"/>
        <v>.</v>
      </c>
    </row>
    <row r="222" spans="1:1">
      <c r="A222" s="22" t="str">
        <f t="shared" si="5"/>
        <v>.</v>
      </c>
    </row>
    <row r="223" spans="1:1">
      <c r="A223" s="22" t="str">
        <f t="shared" si="5"/>
        <v>.</v>
      </c>
    </row>
    <row r="224" spans="1:1">
      <c r="A224" s="22" t="str">
        <f t="shared" si="5"/>
        <v>.</v>
      </c>
    </row>
    <row r="225" spans="1:1">
      <c r="A225" s="22" t="str">
        <f t="shared" si="5"/>
        <v>.</v>
      </c>
    </row>
    <row r="226" spans="1:1">
      <c r="A226" s="22" t="str">
        <f t="shared" si="5"/>
        <v>.</v>
      </c>
    </row>
    <row r="227" spans="1:1">
      <c r="A227" s="22" t="str">
        <f t="shared" si="5"/>
        <v>.</v>
      </c>
    </row>
    <row r="228" spans="1:1">
      <c r="A228" s="22" t="str">
        <f t="shared" si="5"/>
        <v>.</v>
      </c>
    </row>
    <row r="229" spans="1:1">
      <c r="A229" s="22" t="str">
        <f t="shared" si="5"/>
        <v>.</v>
      </c>
    </row>
    <row r="230" spans="1:1">
      <c r="A230" s="22" t="str">
        <f t="shared" si="5"/>
        <v>.</v>
      </c>
    </row>
    <row r="231" spans="1:1">
      <c r="A231" s="22" t="str">
        <f t="shared" si="5"/>
        <v>.</v>
      </c>
    </row>
    <row r="232" spans="1:1">
      <c r="A232" s="22" t="str">
        <f t="shared" si="5"/>
        <v>.</v>
      </c>
    </row>
    <row r="233" spans="1:1">
      <c r="A233" s="22" t="str">
        <f t="shared" si="5"/>
        <v>.</v>
      </c>
    </row>
    <row r="234" spans="1:1">
      <c r="A234" s="22" t="str">
        <f t="shared" si="5"/>
        <v>.</v>
      </c>
    </row>
    <row r="235" spans="1:1">
      <c r="A235" s="22" t="str">
        <f t="shared" si="5"/>
        <v>.</v>
      </c>
    </row>
    <row r="236" spans="1:1">
      <c r="A236" s="22" t="str">
        <f t="shared" si="5"/>
        <v>.</v>
      </c>
    </row>
    <row r="237" spans="1:1">
      <c r="A237" s="22" t="str">
        <f t="shared" si="5"/>
        <v>.</v>
      </c>
    </row>
    <row r="238" spans="1:1">
      <c r="A238" s="22" t="str">
        <f t="shared" si="5"/>
        <v>.</v>
      </c>
    </row>
    <row r="239" spans="1:1">
      <c r="A239" s="22" t="str">
        <f t="shared" si="5"/>
        <v>.</v>
      </c>
    </row>
    <row r="240" spans="1:1">
      <c r="A240" s="22" t="str">
        <f t="shared" si="5"/>
        <v>.</v>
      </c>
    </row>
    <row r="241" spans="1:1">
      <c r="A241" s="22" t="str">
        <f t="shared" si="5"/>
        <v>.</v>
      </c>
    </row>
    <row r="242" spans="1:1">
      <c r="A242" s="22" t="str">
        <f t="shared" si="5"/>
        <v>.</v>
      </c>
    </row>
    <row r="243" spans="1:1">
      <c r="A243" s="22" t="str">
        <f t="shared" si="5"/>
        <v>.</v>
      </c>
    </row>
    <row r="244" spans="1:1">
      <c r="A244" s="22" t="str">
        <f t="shared" si="5"/>
        <v>.</v>
      </c>
    </row>
    <row r="245" spans="1:1">
      <c r="A245" s="22" t="str">
        <f t="shared" si="5"/>
        <v>.</v>
      </c>
    </row>
    <row r="246" spans="1:1">
      <c r="A246" s="22" t="str">
        <f t="shared" si="5"/>
        <v>.</v>
      </c>
    </row>
    <row r="247" spans="1:1">
      <c r="A247" s="22" t="str">
        <f t="shared" si="5"/>
        <v>.</v>
      </c>
    </row>
    <row r="248" spans="1:1">
      <c r="A248" s="22" t="str">
        <f t="shared" si="5"/>
        <v>.</v>
      </c>
    </row>
    <row r="249" spans="1:1">
      <c r="A249" s="22" t="str">
        <f t="shared" si="5"/>
        <v>.</v>
      </c>
    </row>
    <row r="250" spans="1:1">
      <c r="A250" s="22" t="str">
        <f t="shared" si="5"/>
        <v>.</v>
      </c>
    </row>
    <row r="251" spans="1:1">
      <c r="A251" s="22" t="str">
        <f t="shared" si="5"/>
        <v>.</v>
      </c>
    </row>
    <row r="252" spans="1:1">
      <c r="A252" s="22" t="str">
        <f t="shared" si="5"/>
        <v>.</v>
      </c>
    </row>
    <row r="253" spans="1:1">
      <c r="A253" s="22" t="str">
        <f t="shared" si="5"/>
        <v>.</v>
      </c>
    </row>
    <row r="254" spans="1:1">
      <c r="A254" s="22" t="str">
        <f t="shared" si="5"/>
        <v>.</v>
      </c>
    </row>
    <row r="255" spans="1:1">
      <c r="A255" s="22" t="str">
        <f t="shared" si="5"/>
        <v>.</v>
      </c>
    </row>
    <row r="256" spans="1:1">
      <c r="A256" s="22" t="str">
        <f t="shared" si="5"/>
        <v>.</v>
      </c>
    </row>
    <row r="257" spans="1:1">
      <c r="A257" s="22" t="str">
        <f t="shared" si="5"/>
        <v>.</v>
      </c>
    </row>
    <row r="258" spans="1:1">
      <c r="A258" s="22" t="str">
        <f t="shared" si="5"/>
        <v>.</v>
      </c>
    </row>
    <row r="259" spans="1:1">
      <c r="A259" s="22" t="str">
        <f t="shared" ref="A259:A322" si="6">CONCATENATE(B259,".",C259)</f>
        <v>.</v>
      </c>
    </row>
    <row r="260" spans="1:1">
      <c r="A260" s="22" t="str">
        <f t="shared" si="6"/>
        <v>.</v>
      </c>
    </row>
    <row r="261" spans="1:1">
      <c r="A261" s="22" t="str">
        <f t="shared" si="6"/>
        <v>.</v>
      </c>
    </row>
    <row r="262" spans="1:1">
      <c r="A262" s="22" t="str">
        <f t="shared" si="6"/>
        <v>.</v>
      </c>
    </row>
    <row r="263" spans="1:1">
      <c r="A263" s="22" t="str">
        <f t="shared" si="6"/>
        <v>.</v>
      </c>
    </row>
    <row r="264" spans="1:1">
      <c r="A264" s="22" t="str">
        <f t="shared" si="6"/>
        <v>.</v>
      </c>
    </row>
    <row r="265" spans="1:1">
      <c r="A265" s="22" t="str">
        <f t="shared" si="6"/>
        <v>.</v>
      </c>
    </row>
    <row r="266" spans="1:1">
      <c r="A266" s="22" t="str">
        <f t="shared" si="6"/>
        <v>.</v>
      </c>
    </row>
    <row r="267" spans="1:1">
      <c r="A267" s="22" t="str">
        <f t="shared" si="6"/>
        <v>.</v>
      </c>
    </row>
    <row r="268" spans="1:1">
      <c r="A268" s="22" t="str">
        <f t="shared" si="6"/>
        <v>.</v>
      </c>
    </row>
    <row r="269" spans="1:1">
      <c r="A269" s="22" t="str">
        <f t="shared" si="6"/>
        <v>.</v>
      </c>
    </row>
    <row r="270" spans="1:1">
      <c r="A270" s="22" t="str">
        <f t="shared" si="6"/>
        <v>.</v>
      </c>
    </row>
    <row r="271" spans="1:1">
      <c r="A271" s="22" t="str">
        <f t="shared" si="6"/>
        <v>.</v>
      </c>
    </row>
    <row r="272" spans="1:1">
      <c r="A272" s="22" t="str">
        <f t="shared" si="6"/>
        <v>.</v>
      </c>
    </row>
    <row r="273" spans="1:1">
      <c r="A273" s="22" t="str">
        <f t="shared" si="6"/>
        <v>.</v>
      </c>
    </row>
    <row r="274" spans="1:1">
      <c r="A274" s="22" t="str">
        <f t="shared" si="6"/>
        <v>.</v>
      </c>
    </row>
    <row r="275" spans="1:1">
      <c r="A275" s="22" t="str">
        <f t="shared" si="6"/>
        <v>.</v>
      </c>
    </row>
    <row r="276" spans="1:1">
      <c r="A276" s="22" t="str">
        <f t="shared" si="6"/>
        <v>.</v>
      </c>
    </row>
    <row r="277" spans="1:1">
      <c r="A277" s="22" t="str">
        <f t="shared" si="6"/>
        <v>.</v>
      </c>
    </row>
    <row r="278" spans="1:1">
      <c r="A278" s="22" t="str">
        <f t="shared" si="6"/>
        <v>.</v>
      </c>
    </row>
    <row r="279" spans="1:1">
      <c r="A279" s="22" t="str">
        <f t="shared" si="6"/>
        <v>.</v>
      </c>
    </row>
    <row r="280" spans="1:1">
      <c r="A280" s="22" t="str">
        <f t="shared" si="6"/>
        <v>.</v>
      </c>
    </row>
    <row r="281" spans="1:1">
      <c r="A281" s="22" t="str">
        <f t="shared" si="6"/>
        <v>.</v>
      </c>
    </row>
    <row r="282" spans="1:1">
      <c r="A282" s="22" t="str">
        <f t="shared" si="6"/>
        <v>.</v>
      </c>
    </row>
    <row r="283" spans="1:1">
      <c r="A283" s="22" t="str">
        <f t="shared" si="6"/>
        <v>.</v>
      </c>
    </row>
    <row r="284" spans="1:1">
      <c r="A284" s="22" t="str">
        <f t="shared" si="6"/>
        <v>.</v>
      </c>
    </row>
    <row r="285" spans="1:1">
      <c r="A285" s="22" t="str">
        <f t="shared" si="6"/>
        <v>.</v>
      </c>
    </row>
    <row r="286" spans="1:1">
      <c r="A286" s="22" t="str">
        <f t="shared" si="6"/>
        <v>.</v>
      </c>
    </row>
    <row r="287" spans="1:1">
      <c r="A287" s="22" t="str">
        <f t="shared" si="6"/>
        <v>.</v>
      </c>
    </row>
    <row r="288" spans="1:1">
      <c r="A288" s="22" t="str">
        <f t="shared" si="6"/>
        <v>.</v>
      </c>
    </row>
    <row r="289" spans="1:1">
      <c r="A289" s="22" t="str">
        <f t="shared" si="6"/>
        <v>.</v>
      </c>
    </row>
    <row r="290" spans="1:1">
      <c r="A290" s="22" t="str">
        <f t="shared" si="6"/>
        <v>.</v>
      </c>
    </row>
    <row r="291" spans="1:1">
      <c r="A291" s="22" t="str">
        <f t="shared" si="6"/>
        <v>.</v>
      </c>
    </row>
    <row r="292" spans="1:1">
      <c r="A292" s="22" t="str">
        <f t="shared" si="6"/>
        <v>.</v>
      </c>
    </row>
    <row r="293" spans="1:1">
      <c r="A293" s="22" t="str">
        <f t="shared" si="6"/>
        <v>.</v>
      </c>
    </row>
    <row r="294" spans="1:1">
      <c r="A294" s="22" t="str">
        <f t="shared" si="6"/>
        <v>.</v>
      </c>
    </row>
    <row r="295" spans="1:1">
      <c r="A295" s="22" t="str">
        <f t="shared" si="6"/>
        <v>.</v>
      </c>
    </row>
    <row r="296" spans="1:1">
      <c r="A296" s="22" t="str">
        <f t="shared" si="6"/>
        <v>.</v>
      </c>
    </row>
    <row r="297" spans="1:1">
      <c r="A297" s="22" t="str">
        <f t="shared" si="6"/>
        <v>.</v>
      </c>
    </row>
    <row r="298" spans="1:1">
      <c r="A298" s="22" t="str">
        <f t="shared" si="6"/>
        <v>.</v>
      </c>
    </row>
    <row r="299" spans="1:1">
      <c r="A299" s="22" t="str">
        <f t="shared" si="6"/>
        <v>.</v>
      </c>
    </row>
    <row r="300" spans="1:1">
      <c r="A300" s="22" t="str">
        <f t="shared" si="6"/>
        <v>.</v>
      </c>
    </row>
    <row r="301" spans="1:1">
      <c r="A301" s="22" t="str">
        <f t="shared" si="6"/>
        <v>.</v>
      </c>
    </row>
    <row r="302" spans="1:1">
      <c r="A302" s="22" t="str">
        <f t="shared" si="6"/>
        <v>.</v>
      </c>
    </row>
    <row r="303" spans="1:1">
      <c r="A303" s="22" t="str">
        <f t="shared" si="6"/>
        <v>.</v>
      </c>
    </row>
    <row r="304" spans="1:1">
      <c r="A304" s="22" t="str">
        <f t="shared" si="6"/>
        <v>.</v>
      </c>
    </row>
    <row r="305" spans="1:1">
      <c r="A305" s="22" t="str">
        <f t="shared" si="6"/>
        <v>.</v>
      </c>
    </row>
    <row r="306" spans="1:1">
      <c r="A306" s="22" t="str">
        <f t="shared" si="6"/>
        <v>.</v>
      </c>
    </row>
    <row r="307" spans="1:1">
      <c r="A307" s="22" t="str">
        <f t="shared" si="6"/>
        <v>.</v>
      </c>
    </row>
    <row r="308" spans="1:1">
      <c r="A308" s="22" t="str">
        <f t="shared" si="6"/>
        <v>.</v>
      </c>
    </row>
    <row r="309" spans="1:1">
      <c r="A309" s="22" t="str">
        <f t="shared" si="6"/>
        <v>.</v>
      </c>
    </row>
    <row r="310" spans="1:1">
      <c r="A310" s="22" t="str">
        <f t="shared" si="6"/>
        <v>.</v>
      </c>
    </row>
    <row r="311" spans="1:1">
      <c r="A311" s="22" t="str">
        <f t="shared" si="6"/>
        <v>.</v>
      </c>
    </row>
    <row r="312" spans="1:1">
      <c r="A312" s="22" t="str">
        <f t="shared" si="6"/>
        <v>.</v>
      </c>
    </row>
    <row r="313" spans="1:1">
      <c r="A313" s="22" t="str">
        <f t="shared" si="6"/>
        <v>.</v>
      </c>
    </row>
    <row r="314" spans="1:1">
      <c r="A314" s="22" t="str">
        <f t="shared" si="6"/>
        <v>.</v>
      </c>
    </row>
    <row r="315" spans="1:1">
      <c r="A315" s="22" t="str">
        <f t="shared" si="6"/>
        <v>.</v>
      </c>
    </row>
    <row r="316" spans="1:1">
      <c r="A316" s="22" t="str">
        <f t="shared" si="6"/>
        <v>.</v>
      </c>
    </row>
    <row r="317" spans="1:1">
      <c r="A317" s="22" t="str">
        <f t="shared" si="6"/>
        <v>.</v>
      </c>
    </row>
    <row r="318" spans="1:1">
      <c r="A318" s="22" t="str">
        <f t="shared" si="6"/>
        <v>.</v>
      </c>
    </row>
    <row r="319" spans="1:1">
      <c r="A319" s="22" t="str">
        <f t="shared" si="6"/>
        <v>.</v>
      </c>
    </row>
    <row r="320" spans="1:1">
      <c r="A320" s="22" t="str">
        <f t="shared" si="6"/>
        <v>.</v>
      </c>
    </row>
    <row r="321" spans="1:1">
      <c r="A321" s="22" t="str">
        <f t="shared" si="6"/>
        <v>.</v>
      </c>
    </row>
    <row r="322" spans="1:1">
      <c r="A322" s="22" t="str">
        <f t="shared" si="6"/>
        <v>.</v>
      </c>
    </row>
    <row r="323" spans="1:1">
      <c r="A323" s="22" t="str">
        <f t="shared" ref="A323:A386" si="7">CONCATENATE(B323,".",C323)</f>
        <v>.</v>
      </c>
    </row>
    <row r="324" spans="1:1">
      <c r="A324" s="22" t="str">
        <f t="shared" si="7"/>
        <v>.</v>
      </c>
    </row>
    <row r="325" spans="1:1">
      <c r="A325" s="22" t="str">
        <f t="shared" si="7"/>
        <v>.</v>
      </c>
    </row>
    <row r="326" spans="1:1">
      <c r="A326" s="22" t="str">
        <f t="shared" si="7"/>
        <v>.</v>
      </c>
    </row>
    <row r="327" spans="1:1">
      <c r="A327" s="22" t="str">
        <f t="shared" si="7"/>
        <v>.</v>
      </c>
    </row>
    <row r="328" spans="1:1">
      <c r="A328" s="22" t="str">
        <f t="shared" si="7"/>
        <v>.</v>
      </c>
    </row>
    <row r="329" spans="1:1">
      <c r="A329" s="22" t="str">
        <f t="shared" si="7"/>
        <v>.</v>
      </c>
    </row>
    <row r="330" spans="1:1">
      <c r="A330" s="22" t="str">
        <f t="shared" si="7"/>
        <v>.</v>
      </c>
    </row>
    <row r="331" spans="1:1">
      <c r="A331" s="22" t="str">
        <f t="shared" si="7"/>
        <v>.</v>
      </c>
    </row>
    <row r="332" spans="1:1">
      <c r="A332" s="22" t="str">
        <f t="shared" si="7"/>
        <v>.</v>
      </c>
    </row>
    <row r="333" spans="1:1">
      <c r="A333" s="22" t="str">
        <f t="shared" si="7"/>
        <v>.</v>
      </c>
    </row>
    <row r="334" spans="1:1">
      <c r="A334" s="22" t="str">
        <f t="shared" si="7"/>
        <v>.</v>
      </c>
    </row>
    <row r="335" spans="1:1">
      <c r="A335" s="22" t="str">
        <f t="shared" si="7"/>
        <v>.</v>
      </c>
    </row>
    <row r="336" spans="1:1">
      <c r="A336" s="22" t="str">
        <f t="shared" si="7"/>
        <v>.</v>
      </c>
    </row>
    <row r="337" spans="1:1">
      <c r="A337" s="22" t="str">
        <f t="shared" si="7"/>
        <v>.</v>
      </c>
    </row>
    <row r="338" spans="1:1">
      <c r="A338" s="22" t="str">
        <f t="shared" si="7"/>
        <v>.</v>
      </c>
    </row>
    <row r="339" spans="1:1">
      <c r="A339" s="22" t="str">
        <f t="shared" si="7"/>
        <v>.</v>
      </c>
    </row>
    <row r="340" spans="1:1">
      <c r="A340" s="22" t="str">
        <f t="shared" si="7"/>
        <v>.</v>
      </c>
    </row>
    <row r="341" spans="1:1">
      <c r="A341" s="22" t="str">
        <f t="shared" si="7"/>
        <v>.</v>
      </c>
    </row>
    <row r="342" spans="1:1">
      <c r="A342" s="22" t="str">
        <f t="shared" si="7"/>
        <v>.</v>
      </c>
    </row>
    <row r="343" spans="1:1">
      <c r="A343" s="22" t="str">
        <f t="shared" si="7"/>
        <v>.</v>
      </c>
    </row>
    <row r="344" spans="1:1">
      <c r="A344" s="22" t="str">
        <f t="shared" si="7"/>
        <v>.</v>
      </c>
    </row>
    <row r="345" spans="1:1">
      <c r="A345" s="22" t="str">
        <f t="shared" si="7"/>
        <v>.</v>
      </c>
    </row>
    <row r="346" spans="1:1">
      <c r="A346" s="22" t="str">
        <f t="shared" si="7"/>
        <v>.</v>
      </c>
    </row>
    <row r="347" spans="1:1">
      <c r="A347" s="22" t="str">
        <f t="shared" si="7"/>
        <v>.</v>
      </c>
    </row>
    <row r="348" spans="1:1">
      <c r="A348" s="22" t="str">
        <f t="shared" si="7"/>
        <v>.</v>
      </c>
    </row>
    <row r="349" spans="1:1">
      <c r="A349" s="22" t="str">
        <f t="shared" si="7"/>
        <v>.</v>
      </c>
    </row>
    <row r="350" spans="1:1">
      <c r="A350" s="22" t="str">
        <f t="shared" si="7"/>
        <v>.</v>
      </c>
    </row>
    <row r="351" spans="1:1">
      <c r="A351" s="22" t="str">
        <f t="shared" si="7"/>
        <v>.</v>
      </c>
    </row>
    <row r="352" spans="1:1">
      <c r="A352" s="22" t="str">
        <f t="shared" si="7"/>
        <v>.</v>
      </c>
    </row>
    <row r="353" spans="1:1">
      <c r="A353" s="22" t="str">
        <f t="shared" si="7"/>
        <v>.</v>
      </c>
    </row>
    <row r="354" spans="1:1">
      <c r="A354" s="22" t="str">
        <f t="shared" si="7"/>
        <v>.</v>
      </c>
    </row>
    <row r="355" spans="1:1">
      <c r="A355" s="22" t="str">
        <f t="shared" si="7"/>
        <v>.</v>
      </c>
    </row>
    <row r="356" spans="1:1">
      <c r="A356" s="22" t="str">
        <f t="shared" si="7"/>
        <v>.</v>
      </c>
    </row>
    <row r="357" spans="1:1">
      <c r="A357" s="22" t="str">
        <f t="shared" si="7"/>
        <v>.</v>
      </c>
    </row>
    <row r="358" spans="1:1">
      <c r="A358" s="22" t="str">
        <f t="shared" si="7"/>
        <v>.</v>
      </c>
    </row>
    <row r="359" spans="1:1">
      <c r="A359" s="22" t="str">
        <f t="shared" si="7"/>
        <v>.</v>
      </c>
    </row>
    <row r="360" spans="1:1">
      <c r="A360" s="22" t="str">
        <f t="shared" si="7"/>
        <v>.</v>
      </c>
    </row>
    <row r="361" spans="1:1">
      <c r="A361" s="22" t="str">
        <f t="shared" si="7"/>
        <v>.</v>
      </c>
    </row>
    <row r="362" spans="1:1">
      <c r="A362" s="22" t="str">
        <f t="shared" si="7"/>
        <v>.</v>
      </c>
    </row>
    <row r="363" spans="1:1">
      <c r="A363" s="22" t="str">
        <f t="shared" si="7"/>
        <v>.</v>
      </c>
    </row>
    <row r="364" spans="1:1">
      <c r="A364" s="22" t="str">
        <f t="shared" si="7"/>
        <v>.</v>
      </c>
    </row>
    <row r="365" spans="1:1">
      <c r="A365" s="22" t="str">
        <f t="shared" si="7"/>
        <v>.</v>
      </c>
    </row>
    <row r="366" spans="1:1">
      <c r="A366" s="22" t="str">
        <f t="shared" si="7"/>
        <v>.</v>
      </c>
    </row>
    <row r="367" spans="1:1">
      <c r="A367" s="22" t="str">
        <f t="shared" si="7"/>
        <v>.</v>
      </c>
    </row>
    <row r="368" spans="1:1">
      <c r="A368" s="22" t="str">
        <f t="shared" si="7"/>
        <v>.</v>
      </c>
    </row>
    <row r="369" spans="1:1">
      <c r="A369" s="22" t="str">
        <f t="shared" si="7"/>
        <v>.</v>
      </c>
    </row>
    <row r="370" spans="1:1">
      <c r="A370" s="22" t="str">
        <f t="shared" si="7"/>
        <v>.</v>
      </c>
    </row>
    <row r="371" spans="1:1">
      <c r="A371" s="22" t="str">
        <f t="shared" si="7"/>
        <v>.</v>
      </c>
    </row>
    <row r="372" spans="1:1">
      <c r="A372" s="22" t="str">
        <f t="shared" si="7"/>
        <v>.</v>
      </c>
    </row>
    <row r="373" spans="1:1">
      <c r="A373" s="22" t="str">
        <f t="shared" si="7"/>
        <v>.</v>
      </c>
    </row>
    <row r="374" spans="1:1">
      <c r="A374" s="22" t="str">
        <f t="shared" si="7"/>
        <v>.</v>
      </c>
    </row>
    <row r="375" spans="1:1">
      <c r="A375" s="22" t="str">
        <f t="shared" si="7"/>
        <v>.</v>
      </c>
    </row>
    <row r="376" spans="1:1">
      <c r="A376" s="22" t="str">
        <f t="shared" si="7"/>
        <v>.</v>
      </c>
    </row>
    <row r="377" spans="1:1">
      <c r="A377" s="22" t="str">
        <f t="shared" si="7"/>
        <v>.</v>
      </c>
    </row>
    <row r="378" spans="1:1">
      <c r="A378" s="22" t="str">
        <f t="shared" si="7"/>
        <v>.</v>
      </c>
    </row>
    <row r="379" spans="1:1">
      <c r="A379" s="22" t="str">
        <f t="shared" si="7"/>
        <v>.</v>
      </c>
    </row>
    <row r="380" spans="1:1">
      <c r="A380" s="22" t="str">
        <f t="shared" si="7"/>
        <v>.</v>
      </c>
    </row>
    <row r="381" spans="1:1">
      <c r="A381" s="22" t="str">
        <f t="shared" si="7"/>
        <v>.</v>
      </c>
    </row>
    <row r="382" spans="1:1">
      <c r="A382" s="22" t="str">
        <f t="shared" si="7"/>
        <v>.</v>
      </c>
    </row>
    <row r="383" spans="1:1">
      <c r="A383" s="22" t="str">
        <f t="shared" si="7"/>
        <v>.</v>
      </c>
    </row>
    <row r="384" spans="1:1">
      <c r="A384" s="22" t="str">
        <f t="shared" si="7"/>
        <v>.</v>
      </c>
    </row>
    <row r="385" spans="1:1">
      <c r="A385" s="22" t="str">
        <f t="shared" si="7"/>
        <v>.</v>
      </c>
    </row>
    <row r="386" spans="1:1">
      <c r="A386" s="22" t="str">
        <f t="shared" si="7"/>
        <v>.</v>
      </c>
    </row>
    <row r="387" spans="1:1">
      <c r="A387" s="22" t="str">
        <f t="shared" ref="A387:A450" si="8">CONCATENATE(B387,".",C387)</f>
        <v>.</v>
      </c>
    </row>
    <row r="388" spans="1:1">
      <c r="A388" s="22" t="str">
        <f t="shared" si="8"/>
        <v>.</v>
      </c>
    </row>
    <row r="389" spans="1:1">
      <c r="A389" s="22" t="str">
        <f t="shared" si="8"/>
        <v>.</v>
      </c>
    </row>
    <row r="390" spans="1:1">
      <c r="A390" s="22" t="str">
        <f t="shared" si="8"/>
        <v>.</v>
      </c>
    </row>
    <row r="391" spans="1:1">
      <c r="A391" s="22" t="str">
        <f t="shared" si="8"/>
        <v>.</v>
      </c>
    </row>
    <row r="392" spans="1:1">
      <c r="A392" s="22" t="str">
        <f t="shared" si="8"/>
        <v>.</v>
      </c>
    </row>
    <row r="393" spans="1:1">
      <c r="A393" s="22" t="str">
        <f t="shared" si="8"/>
        <v>.</v>
      </c>
    </row>
    <row r="394" spans="1:1">
      <c r="A394" s="22" t="str">
        <f t="shared" si="8"/>
        <v>.</v>
      </c>
    </row>
    <row r="395" spans="1:1">
      <c r="A395" s="22" t="str">
        <f t="shared" si="8"/>
        <v>.</v>
      </c>
    </row>
    <row r="396" spans="1:1">
      <c r="A396" s="22" t="str">
        <f t="shared" si="8"/>
        <v>.</v>
      </c>
    </row>
    <row r="397" spans="1:1">
      <c r="A397" s="22" t="str">
        <f t="shared" si="8"/>
        <v>.</v>
      </c>
    </row>
    <row r="398" spans="1:1">
      <c r="A398" s="22" t="str">
        <f t="shared" si="8"/>
        <v>.</v>
      </c>
    </row>
    <row r="399" spans="1:1">
      <c r="A399" s="22" t="str">
        <f t="shared" si="8"/>
        <v>.</v>
      </c>
    </row>
    <row r="400" spans="1:1">
      <c r="A400" s="22" t="str">
        <f t="shared" si="8"/>
        <v>.</v>
      </c>
    </row>
    <row r="401" spans="1:1">
      <c r="A401" s="22" t="str">
        <f t="shared" si="8"/>
        <v>.</v>
      </c>
    </row>
    <row r="402" spans="1:1">
      <c r="A402" s="22" t="str">
        <f t="shared" si="8"/>
        <v>.</v>
      </c>
    </row>
    <row r="403" spans="1:1">
      <c r="A403" s="22" t="str">
        <f t="shared" si="8"/>
        <v>.</v>
      </c>
    </row>
    <row r="404" spans="1:1">
      <c r="A404" s="22" t="str">
        <f t="shared" si="8"/>
        <v>.</v>
      </c>
    </row>
    <row r="405" spans="1:1">
      <c r="A405" s="22" t="str">
        <f t="shared" si="8"/>
        <v>.</v>
      </c>
    </row>
    <row r="406" spans="1:1">
      <c r="A406" s="22" t="str">
        <f t="shared" si="8"/>
        <v>.</v>
      </c>
    </row>
    <row r="407" spans="1:1">
      <c r="A407" s="22" t="str">
        <f t="shared" si="8"/>
        <v>.</v>
      </c>
    </row>
    <row r="408" spans="1:1">
      <c r="A408" s="22" t="str">
        <f t="shared" si="8"/>
        <v>.</v>
      </c>
    </row>
    <row r="409" spans="1:1">
      <c r="A409" s="22" t="str">
        <f t="shared" si="8"/>
        <v>.</v>
      </c>
    </row>
    <row r="410" spans="1:1">
      <c r="A410" s="22" t="str">
        <f t="shared" si="8"/>
        <v>.</v>
      </c>
    </row>
    <row r="411" spans="1:1">
      <c r="A411" s="22" t="str">
        <f t="shared" si="8"/>
        <v>.</v>
      </c>
    </row>
    <row r="412" spans="1:1">
      <c r="A412" s="22" t="str">
        <f t="shared" si="8"/>
        <v>.</v>
      </c>
    </row>
    <row r="413" spans="1:1">
      <c r="A413" s="22" t="str">
        <f t="shared" si="8"/>
        <v>.</v>
      </c>
    </row>
    <row r="414" spans="1:1">
      <c r="A414" s="22" t="str">
        <f t="shared" si="8"/>
        <v>.</v>
      </c>
    </row>
    <row r="415" spans="1:1">
      <c r="A415" s="22" t="str">
        <f t="shared" si="8"/>
        <v>.</v>
      </c>
    </row>
    <row r="416" spans="1:1">
      <c r="A416" s="22" t="str">
        <f t="shared" si="8"/>
        <v>.</v>
      </c>
    </row>
    <row r="417" spans="1:1">
      <c r="A417" s="22" t="str">
        <f t="shared" si="8"/>
        <v>.</v>
      </c>
    </row>
    <row r="418" spans="1:1">
      <c r="A418" s="22" t="str">
        <f t="shared" si="8"/>
        <v>.</v>
      </c>
    </row>
    <row r="419" spans="1:1">
      <c r="A419" s="22" t="str">
        <f t="shared" si="8"/>
        <v>.</v>
      </c>
    </row>
    <row r="420" spans="1:1">
      <c r="A420" s="22" t="str">
        <f t="shared" si="8"/>
        <v>.</v>
      </c>
    </row>
    <row r="421" spans="1:1">
      <c r="A421" s="22" t="str">
        <f t="shared" si="8"/>
        <v>.</v>
      </c>
    </row>
    <row r="422" spans="1:1">
      <c r="A422" s="22" t="str">
        <f t="shared" si="8"/>
        <v>.</v>
      </c>
    </row>
    <row r="423" spans="1:1">
      <c r="A423" s="22" t="str">
        <f t="shared" si="8"/>
        <v>.</v>
      </c>
    </row>
    <row r="424" spans="1:1">
      <c r="A424" s="22" t="str">
        <f t="shared" si="8"/>
        <v>.</v>
      </c>
    </row>
    <row r="425" spans="1:1">
      <c r="A425" s="22" t="str">
        <f t="shared" si="8"/>
        <v>.</v>
      </c>
    </row>
    <row r="426" spans="1:1">
      <c r="A426" s="22" t="str">
        <f t="shared" si="8"/>
        <v>.</v>
      </c>
    </row>
    <row r="427" spans="1:1">
      <c r="A427" s="22" t="str">
        <f t="shared" si="8"/>
        <v>.</v>
      </c>
    </row>
    <row r="428" spans="1:1">
      <c r="A428" s="22" t="str">
        <f t="shared" si="8"/>
        <v>.</v>
      </c>
    </row>
    <row r="429" spans="1:1">
      <c r="A429" s="22" t="str">
        <f t="shared" si="8"/>
        <v>.</v>
      </c>
    </row>
    <row r="430" spans="1:1">
      <c r="A430" s="22" t="str">
        <f t="shared" si="8"/>
        <v>.</v>
      </c>
    </row>
    <row r="431" spans="1:1">
      <c r="A431" s="22" t="str">
        <f t="shared" si="8"/>
        <v>.</v>
      </c>
    </row>
    <row r="432" spans="1:1">
      <c r="A432" s="22" t="str">
        <f t="shared" si="8"/>
        <v>.</v>
      </c>
    </row>
    <row r="433" spans="1:1">
      <c r="A433" s="22" t="str">
        <f t="shared" si="8"/>
        <v>.</v>
      </c>
    </row>
    <row r="434" spans="1:1">
      <c r="A434" s="22" t="str">
        <f t="shared" si="8"/>
        <v>.</v>
      </c>
    </row>
    <row r="435" spans="1:1">
      <c r="A435" s="22" t="str">
        <f t="shared" si="8"/>
        <v>.</v>
      </c>
    </row>
    <row r="436" spans="1:1">
      <c r="A436" s="22" t="str">
        <f t="shared" si="8"/>
        <v>.</v>
      </c>
    </row>
    <row r="437" spans="1:1">
      <c r="A437" s="22" t="str">
        <f t="shared" si="8"/>
        <v>.</v>
      </c>
    </row>
    <row r="438" spans="1:1">
      <c r="A438" s="22" t="str">
        <f t="shared" si="8"/>
        <v>.</v>
      </c>
    </row>
    <row r="439" spans="1:1">
      <c r="A439" s="22" t="str">
        <f t="shared" si="8"/>
        <v>.</v>
      </c>
    </row>
    <row r="440" spans="1:1">
      <c r="A440" s="22" t="str">
        <f t="shared" si="8"/>
        <v>.</v>
      </c>
    </row>
    <row r="441" spans="1:1">
      <c r="A441" s="22" t="str">
        <f t="shared" si="8"/>
        <v>.</v>
      </c>
    </row>
    <row r="442" spans="1:1">
      <c r="A442" s="22" t="str">
        <f t="shared" si="8"/>
        <v>.</v>
      </c>
    </row>
    <row r="443" spans="1:1">
      <c r="A443" s="22" t="str">
        <f t="shared" si="8"/>
        <v>.</v>
      </c>
    </row>
    <row r="444" spans="1:1">
      <c r="A444" s="22" t="str">
        <f t="shared" si="8"/>
        <v>.</v>
      </c>
    </row>
    <row r="445" spans="1:1">
      <c r="A445" s="22" t="str">
        <f t="shared" si="8"/>
        <v>.</v>
      </c>
    </row>
    <row r="446" spans="1:1">
      <c r="A446" s="22" t="str">
        <f t="shared" si="8"/>
        <v>.</v>
      </c>
    </row>
    <row r="447" spans="1:1">
      <c r="A447" s="22" t="str">
        <f t="shared" si="8"/>
        <v>.</v>
      </c>
    </row>
    <row r="448" spans="1:1">
      <c r="A448" s="22" t="str">
        <f t="shared" si="8"/>
        <v>.</v>
      </c>
    </row>
    <row r="449" spans="1:1">
      <c r="A449" s="22" t="str">
        <f t="shared" si="8"/>
        <v>.</v>
      </c>
    </row>
    <row r="450" spans="1:1">
      <c r="A450" s="22" t="str">
        <f t="shared" si="8"/>
        <v>.</v>
      </c>
    </row>
    <row r="451" spans="1:1">
      <c r="A451" s="22" t="str">
        <f t="shared" ref="A451:A500" si="9">CONCATENATE(B451,".",C451)</f>
        <v>.</v>
      </c>
    </row>
    <row r="452" spans="1:1">
      <c r="A452" s="22" t="str">
        <f t="shared" si="9"/>
        <v>.</v>
      </c>
    </row>
    <row r="453" spans="1:1">
      <c r="A453" s="22" t="str">
        <f t="shared" si="9"/>
        <v>.</v>
      </c>
    </row>
    <row r="454" spans="1:1">
      <c r="A454" s="22" t="str">
        <f t="shared" si="9"/>
        <v>.</v>
      </c>
    </row>
    <row r="455" spans="1:1">
      <c r="A455" s="22" t="str">
        <f t="shared" si="9"/>
        <v>.</v>
      </c>
    </row>
    <row r="456" spans="1:1">
      <c r="A456" s="22" t="str">
        <f t="shared" si="9"/>
        <v>.</v>
      </c>
    </row>
    <row r="457" spans="1:1">
      <c r="A457" s="22" t="str">
        <f t="shared" si="9"/>
        <v>.</v>
      </c>
    </row>
    <row r="458" spans="1:1">
      <c r="A458" s="22" t="str">
        <f t="shared" si="9"/>
        <v>.</v>
      </c>
    </row>
    <row r="459" spans="1:1">
      <c r="A459" s="22" t="str">
        <f t="shared" si="9"/>
        <v>.</v>
      </c>
    </row>
    <row r="460" spans="1:1">
      <c r="A460" s="22" t="str">
        <f t="shared" si="9"/>
        <v>.</v>
      </c>
    </row>
    <row r="461" spans="1:1">
      <c r="A461" s="22" t="str">
        <f t="shared" si="9"/>
        <v>.</v>
      </c>
    </row>
    <row r="462" spans="1:1">
      <c r="A462" s="22" t="str">
        <f t="shared" si="9"/>
        <v>.</v>
      </c>
    </row>
    <row r="463" spans="1:1">
      <c r="A463" s="22" t="str">
        <f t="shared" si="9"/>
        <v>.</v>
      </c>
    </row>
    <row r="464" spans="1:1">
      <c r="A464" s="22" t="str">
        <f t="shared" si="9"/>
        <v>.</v>
      </c>
    </row>
    <row r="465" spans="1:1">
      <c r="A465" s="22" t="str">
        <f t="shared" si="9"/>
        <v>.</v>
      </c>
    </row>
    <row r="466" spans="1:1">
      <c r="A466" s="22" t="str">
        <f t="shared" si="9"/>
        <v>.</v>
      </c>
    </row>
    <row r="467" spans="1:1">
      <c r="A467" s="22" t="str">
        <f t="shared" si="9"/>
        <v>.</v>
      </c>
    </row>
    <row r="468" spans="1:1">
      <c r="A468" s="22" t="str">
        <f t="shared" si="9"/>
        <v>.</v>
      </c>
    </row>
    <row r="469" spans="1:1">
      <c r="A469" s="22" t="str">
        <f t="shared" si="9"/>
        <v>.</v>
      </c>
    </row>
    <row r="470" spans="1:1">
      <c r="A470" s="22" t="str">
        <f t="shared" si="9"/>
        <v>.</v>
      </c>
    </row>
    <row r="471" spans="1:1">
      <c r="A471" s="22" t="str">
        <f t="shared" si="9"/>
        <v>.</v>
      </c>
    </row>
    <row r="472" spans="1:1">
      <c r="A472" s="22" t="str">
        <f t="shared" si="9"/>
        <v>.</v>
      </c>
    </row>
    <row r="473" spans="1:1">
      <c r="A473" s="22" t="str">
        <f t="shared" si="9"/>
        <v>.</v>
      </c>
    </row>
    <row r="474" spans="1:1">
      <c r="A474" s="22" t="str">
        <f t="shared" si="9"/>
        <v>.</v>
      </c>
    </row>
    <row r="475" spans="1:1">
      <c r="A475" s="22" t="str">
        <f t="shared" si="9"/>
        <v>.</v>
      </c>
    </row>
    <row r="476" spans="1:1">
      <c r="A476" s="22" t="str">
        <f t="shared" si="9"/>
        <v>.</v>
      </c>
    </row>
    <row r="477" spans="1:1">
      <c r="A477" s="22" t="str">
        <f t="shared" si="9"/>
        <v>.</v>
      </c>
    </row>
    <row r="478" spans="1:1">
      <c r="A478" s="22" t="str">
        <f t="shared" si="9"/>
        <v>.</v>
      </c>
    </row>
    <row r="479" spans="1:1">
      <c r="A479" s="22" t="str">
        <f t="shared" si="9"/>
        <v>.</v>
      </c>
    </row>
    <row r="480" spans="1:1">
      <c r="A480" s="22" t="str">
        <f t="shared" si="9"/>
        <v>.</v>
      </c>
    </row>
    <row r="481" spans="1:1">
      <c r="A481" s="22" t="str">
        <f t="shared" si="9"/>
        <v>.</v>
      </c>
    </row>
    <row r="482" spans="1:1">
      <c r="A482" s="22" t="str">
        <f t="shared" si="9"/>
        <v>.</v>
      </c>
    </row>
    <row r="483" spans="1:1">
      <c r="A483" s="22" t="str">
        <f t="shared" si="9"/>
        <v>.</v>
      </c>
    </row>
    <row r="484" spans="1:1">
      <c r="A484" s="22" t="str">
        <f t="shared" si="9"/>
        <v>.</v>
      </c>
    </row>
    <row r="485" spans="1:1">
      <c r="A485" s="22" t="str">
        <f t="shared" si="9"/>
        <v>.</v>
      </c>
    </row>
    <row r="486" spans="1:1">
      <c r="A486" s="22" t="str">
        <f t="shared" si="9"/>
        <v>.</v>
      </c>
    </row>
    <row r="487" spans="1:1">
      <c r="A487" s="22" t="str">
        <f t="shared" si="9"/>
        <v>.</v>
      </c>
    </row>
    <row r="488" spans="1:1">
      <c r="A488" s="22" t="str">
        <f t="shared" si="9"/>
        <v>.</v>
      </c>
    </row>
    <row r="489" spans="1:1">
      <c r="A489" s="22" t="str">
        <f t="shared" si="9"/>
        <v>.</v>
      </c>
    </row>
    <row r="490" spans="1:1">
      <c r="A490" s="22" t="str">
        <f t="shared" si="9"/>
        <v>.</v>
      </c>
    </row>
    <row r="491" spans="1:1">
      <c r="A491" s="22" t="str">
        <f t="shared" si="9"/>
        <v>.</v>
      </c>
    </row>
    <row r="492" spans="1:1">
      <c r="A492" s="22" t="str">
        <f t="shared" si="9"/>
        <v>.</v>
      </c>
    </row>
    <row r="493" spans="1:1">
      <c r="A493" s="22" t="str">
        <f t="shared" si="9"/>
        <v>.</v>
      </c>
    </row>
    <row r="494" spans="1:1">
      <c r="A494" s="22" t="str">
        <f t="shared" si="9"/>
        <v>.</v>
      </c>
    </row>
    <row r="495" spans="1:1">
      <c r="A495" s="22" t="str">
        <f t="shared" si="9"/>
        <v>.</v>
      </c>
    </row>
    <row r="496" spans="1:1">
      <c r="A496" s="22" t="str">
        <f t="shared" si="9"/>
        <v>.</v>
      </c>
    </row>
    <row r="497" spans="1:1">
      <c r="A497" s="22" t="str">
        <f t="shared" si="9"/>
        <v>.</v>
      </c>
    </row>
    <row r="498" spans="1:1">
      <c r="A498" s="22" t="str">
        <f t="shared" si="9"/>
        <v>.</v>
      </c>
    </row>
    <row r="499" spans="1:1">
      <c r="A499" s="22" t="str">
        <f t="shared" si="9"/>
        <v>.</v>
      </c>
    </row>
    <row r="500" spans="1:1">
      <c r="A500" s="22" t="str">
        <f t="shared" si="9"/>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D4506-D917-4D0A-B6FB-2A6C57A3681D}">
  <sheetPr>
    <tabColor theme="8"/>
  </sheetPr>
  <dimension ref="A1:AN1048576"/>
  <sheetViews>
    <sheetView zoomScale="85" zoomScaleNormal="85" workbookViewId="0">
      <pane xSplit="6" ySplit="3" topLeftCell="AI22" activePane="bottomRight" state="frozen"/>
      <selection pane="topRight" activeCell="D1" sqref="D1"/>
      <selection pane="bottomLeft" activeCell="A3" sqref="A3"/>
      <selection pane="bottomRight" activeCell="AM4" sqref="AM4:AM40"/>
    </sheetView>
  </sheetViews>
  <sheetFormatPr defaultColWidth="8.81640625" defaultRowHeight="14.5"/>
  <cols>
    <col min="1" max="1" width="4.54296875" style="1" customWidth="1"/>
    <col min="2" max="2" width="17.1796875" style="1" customWidth="1"/>
    <col min="3" max="3" width="19.7265625" style="14" customWidth="1"/>
    <col min="4" max="4" width="39.26953125" style="1" customWidth="1"/>
    <col min="5" max="5" width="25.1796875" style="1" customWidth="1"/>
    <col min="6" max="6" width="47" style="1" customWidth="1"/>
    <col min="7" max="7" width="44.7265625" style="1" customWidth="1"/>
    <col min="8" max="8" width="20.26953125" style="1" customWidth="1"/>
    <col min="9" max="9" width="19.81640625" style="1" customWidth="1"/>
    <col min="10" max="10" width="42.26953125" style="1" customWidth="1"/>
    <col min="11" max="11" width="10.26953125" style="1" customWidth="1"/>
    <col min="12" max="12" width="15.54296875" style="1" customWidth="1"/>
    <col min="13" max="13" width="26.54296875" style="1" customWidth="1"/>
    <col min="14" max="14" width="40.7265625" style="1" customWidth="1"/>
    <col min="15" max="15" width="18.26953125" style="1" customWidth="1"/>
    <col min="16" max="16" width="17.26953125" style="1" customWidth="1"/>
    <col min="17" max="17" width="20.26953125" style="18" customWidth="1"/>
    <col min="18" max="18" width="41.453125" style="1" customWidth="1"/>
    <col min="19" max="19" width="16.54296875" style="1" customWidth="1"/>
    <col min="20" max="20" width="33.54296875" style="1" hidden="1" customWidth="1"/>
    <col min="21" max="21" width="24.26953125" style="1" hidden="1" customWidth="1"/>
    <col min="22" max="22" width="24.26953125" style="1" customWidth="1"/>
    <col min="23" max="23" width="21.81640625" style="18" customWidth="1"/>
    <col min="24" max="24" width="22.26953125" style="1" customWidth="1"/>
    <col min="25" max="25" width="34.1796875" style="1" customWidth="1"/>
    <col min="26" max="26" width="20.81640625" style="1" customWidth="1"/>
    <col min="27" max="27" width="19.453125" style="1" customWidth="1"/>
    <col min="28" max="28" width="25.453125" style="1" customWidth="1"/>
    <col min="29" max="29" width="29.81640625" style="1" customWidth="1"/>
    <col min="30" max="30" width="25" style="1" customWidth="1"/>
    <col min="31" max="31" width="19.453125" style="1" customWidth="1"/>
    <col min="32" max="32" width="17.453125" style="1" customWidth="1"/>
    <col min="33" max="33" width="14.453125" style="1" customWidth="1"/>
    <col min="34" max="34" width="19.1796875" style="1" customWidth="1"/>
    <col min="35" max="35" width="19.81640625" style="1" customWidth="1"/>
    <col min="36" max="37" width="13.7265625" style="1" customWidth="1"/>
    <col min="38" max="39" width="8.81640625" style="1"/>
    <col min="40" max="40" width="13.453125" style="1" customWidth="1"/>
    <col min="41" max="16384" width="8.81640625" style="1"/>
  </cols>
  <sheetData>
    <row r="1" spans="1:40" ht="14.5" customHeight="1">
      <c r="A1" s="343" t="s">
        <v>68</v>
      </c>
      <c r="B1" s="343"/>
      <c r="C1" s="208"/>
      <c r="D1" s="21"/>
      <c r="E1" s="21"/>
      <c r="F1" s="21"/>
      <c r="G1" s="21"/>
      <c r="H1" s="21"/>
      <c r="I1" s="21"/>
      <c r="J1" s="21"/>
      <c r="K1" s="21"/>
      <c r="L1" s="21"/>
      <c r="M1" s="21"/>
      <c r="N1" s="21"/>
      <c r="O1" s="19"/>
      <c r="P1" s="19"/>
      <c r="Q1" s="17"/>
      <c r="R1" s="21"/>
      <c r="S1" s="21"/>
      <c r="T1" s="21"/>
      <c r="U1" s="21"/>
      <c r="V1" s="21"/>
      <c r="W1" s="17"/>
      <c r="X1" s="21"/>
    </row>
    <row r="2" spans="1:40" ht="18.5">
      <c r="A2" s="618" t="s">
        <v>69</v>
      </c>
      <c r="B2" s="618"/>
      <c r="C2" s="618"/>
      <c r="D2" s="618"/>
      <c r="E2" s="618"/>
      <c r="F2" s="618"/>
      <c r="G2" s="618"/>
      <c r="H2" s="618"/>
      <c r="I2" s="619" t="s">
        <v>70</v>
      </c>
      <c r="J2" s="619"/>
      <c r="K2" s="619"/>
      <c r="L2" s="619"/>
      <c r="M2" s="619"/>
      <c r="N2" s="619"/>
      <c r="O2" s="620" t="s">
        <v>43</v>
      </c>
      <c r="P2" s="620"/>
      <c r="Q2" s="631" t="s">
        <v>71</v>
      </c>
      <c r="R2" s="631"/>
      <c r="S2" s="631"/>
      <c r="T2" s="621" t="s">
        <v>72</v>
      </c>
      <c r="U2" s="621"/>
      <c r="V2" s="628" t="s">
        <v>73</v>
      </c>
      <c r="W2" s="629"/>
      <c r="X2" s="630"/>
      <c r="Y2" s="626" t="s">
        <v>74</v>
      </c>
      <c r="Z2" s="627"/>
      <c r="AA2" s="627"/>
      <c r="AB2" s="627"/>
      <c r="AC2" s="625" t="s">
        <v>75</v>
      </c>
      <c r="AD2" s="625"/>
      <c r="AE2" s="625"/>
      <c r="AF2" s="625"/>
      <c r="AG2" s="622" t="s">
        <v>76</v>
      </c>
      <c r="AH2" s="623"/>
      <c r="AI2" s="623"/>
      <c r="AJ2" s="623"/>
      <c r="AK2" s="623"/>
      <c r="AL2" s="623"/>
      <c r="AM2" s="623"/>
      <c r="AN2" s="624"/>
    </row>
    <row r="3" spans="1:40" ht="61.4" customHeight="1">
      <c r="A3" s="73" t="s">
        <v>5</v>
      </c>
      <c r="B3" s="73" t="s">
        <v>77</v>
      </c>
      <c r="C3" s="58" t="s">
        <v>78</v>
      </c>
      <c r="D3" s="58" t="s">
        <v>79</v>
      </c>
      <c r="E3" s="58" t="s">
        <v>80</v>
      </c>
      <c r="F3" s="58" t="s">
        <v>81</v>
      </c>
      <c r="G3" s="58" t="s">
        <v>82</v>
      </c>
      <c r="H3" s="58" t="s">
        <v>83</v>
      </c>
      <c r="I3" s="193" t="s">
        <v>84</v>
      </c>
      <c r="J3" s="193" t="s">
        <v>85</v>
      </c>
      <c r="K3" s="193" t="s">
        <v>86</v>
      </c>
      <c r="L3" s="193" t="s">
        <v>87</v>
      </c>
      <c r="M3" s="193" t="s">
        <v>88</v>
      </c>
      <c r="N3" s="193" t="s">
        <v>89</v>
      </c>
      <c r="O3" s="194" t="s">
        <v>90</v>
      </c>
      <c r="P3" s="194" t="s">
        <v>91</v>
      </c>
      <c r="Q3" s="319" t="s">
        <v>92</v>
      </c>
      <c r="R3" s="195" t="s">
        <v>93</v>
      </c>
      <c r="S3" s="195" t="s">
        <v>94</v>
      </c>
      <c r="T3" s="326" t="s">
        <v>95</v>
      </c>
      <c r="U3" s="326" t="s">
        <v>96</v>
      </c>
      <c r="V3" s="327" t="s">
        <v>97</v>
      </c>
      <c r="W3" s="328" t="s">
        <v>92</v>
      </c>
      <c r="X3" s="346" t="s">
        <v>98</v>
      </c>
      <c r="Y3" s="354" t="s">
        <v>99</v>
      </c>
      <c r="Z3" s="355" t="s">
        <v>100</v>
      </c>
      <c r="AA3" s="354" t="s">
        <v>101</v>
      </c>
      <c r="AB3" s="355" t="s">
        <v>102</v>
      </c>
      <c r="AC3" s="413" t="s">
        <v>103</v>
      </c>
      <c r="AD3" s="413" t="s">
        <v>104</v>
      </c>
      <c r="AE3" s="413" t="s">
        <v>88</v>
      </c>
      <c r="AF3" s="413" t="s">
        <v>105</v>
      </c>
      <c r="AG3" s="420" t="s">
        <v>106</v>
      </c>
      <c r="AH3" s="420" t="s">
        <v>107</v>
      </c>
      <c r="AI3" s="420" t="s">
        <v>108</v>
      </c>
      <c r="AJ3" s="420" t="s">
        <v>109</v>
      </c>
      <c r="AK3" s="420" t="s">
        <v>110</v>
      </c>
      <c r="AL3" s="420" t="s">
        <v>111</v>
      </c>
      <c r="AM3" s="420" t="s">
        <v>112</v>
      </c>
      <c r="AN3" s="420" t="s">
        <v>113</v>
      </c>
    </row>
    <row r="4" spans="1:40" ht="409.6" customHeight="1">
      <c r="A4" s="21">
        <v>1</v>
      </c>
      <c r="B4" s="21" t="s">
        <v>114</v>
      </c>
      <c r="C4" s="208" t="s">
        <v>115</v>
      </c>
      <c r="D4" s="21" t="s">
        <v>116</v>
      </c>
      <c r="E4" s="21" t="s">
        <v>117</v>
      </c>
      <c r="F4" s="21" t="s">
        <v>118</v>
      </c>
      <c r="G4" s="21" t="s">
        <v>119</v>
      </c>
      <c r="H4" s="21" t="s">
        <v>120</v>
      </c>
      <c r="I4" s="59" t="s">
        <v>121</v>
      </c>
      <c r="J4" s="59" t="s">
        <v>121</v>
      </c>
      <c r="K4" s="59" t="s">
        <v>121</v>
      </c>
      <c r="L4" s="59" t="s">
        <v>121</v>
      </c>
      <c r="M4" s="59" t="s">
        <v>121</v>
      </c>
      <c r="N4" s="59" t="s">
        <v>121</v>
      </c>
      <c r="O4" s="19">
        <v>1</v>
      </c>
      <c r="P4" s="19" t="s">
        <v>122</v>
      </c>
      <c r="Q4" s="320">
        <v>2200604</v>
      </c>
      <c r="R4" s="21" t="s">
        <v>123</v>
      </c>
      <c r="S4" s="81" t="s">
        <v>124</v>
      </c>
      <c r="T4" s="17" t="s">
        <v>125</v>
      </c>
      <c r="U4" s="17" t="s">
        <v>126</v>
      </c>
      <c r="V4" s="17" t="s">
        <v>127</v>
      </c>
      <c r="W4" s="320">
        <v>2200604</v>
      </c>
      <c r="X4" s="56" t="s">
        <v>128</v>
      </c>
      <c r="Y4" s="55"/>
      <c r="Z4" s="55"/>
      <c r="AA4" s="55"/>
      <c r="AB4" s="55"/>
      <c r="AC4" s="55" t="s">
        <v>129</v>
      </c>
      <c r="AD4" s="414" t="s">
        <v>130</v>
      </c>
      <c r="AE4" s="414" t="s">
        <v>131</v>
      </c>
      <c r="AF4" s="415">
        <v>2200604</v>
      </c>
      <c r="AG4" s="256" t="s">
        <v>132</v>
      </c>
      <c r="AH4" s="421" t="s">
        <v>132</v>
      </c>
      <c r="AI4" s="414" t="s">
        <v>132</v>
      </c>
      <c r="AJ4" s="422" t="s">
        <v>132</v>
      </c>
      <c r="AK4" s="422" t="s">
        <v>132</v>
      </c>
      <c r="AL4" s="421" t="s">
        <v>132</v>
      </c>
      <c r="AM4" s="414" t="s">
        <v>132</v>
      </c>
      <c r="AN4" s="421" t="s">
        <v>132</v>
      </c>
    </row>
    <row r="5" spans="1:40" ht="391.5">
      <c r="A5" s="21">
        <v>2</v>
      </c>
      <c r="B5" s="21" t="s">
        <v>114</v>
      </c>
      <c r="C5" s="208" t="s">
        <v>133</v>
      </c>
      <c r="D5" s="21" t="s">
        <v>134</v>
      </c>
      <c r="E5" s="21" t="s">
        <v>135</v>
      </c>
      <c r="F5" s="21" t="s">
        <v>136</v>
      </c>
      <c r="G5" s="21" t="s">
        <v>137</v>
      </c>
      <c r="H5" s="21" t="s">
        <v>120</v>
      </c>
      <c r="I5" s="21" t="s">
        <v>138</v>
      </c>
      <c r="J5" s="21" t="s">
        <v>139</v>
      </c>
      <c r="K5" s="21" t="s">
        <v>140</v>
      </c>
      <c r="L5" s="21" t="s">
        <v>141</v>
      </c>
      <c r="M5" s="21" t="s">
        <v>142</v>
      </c>
      <c r="N5" s="21" t="s">
        <v>143</v>
      </c>
      <c r="O5" s="19">
        <v>1</v>
      </c>
      <c r="P5" s="19" t="s">
        <v>122</v>
      </c>
      <c r="Q5" s="320">
        <v>2192199</v>
      </c>
      <c r="R5" s="21" t="s">
        <v>144</v>
      </c>
      <c r="S5" s="81" t="s">
        <v>124</v>
      </c>
      <c r="T5" s="17" t="s">
        <v>145</v>
      </c>
      <c r="U5" s="17" t="s">
        <v>126</v>
      </c>
      <c r="V5" s="17" t="s">
        <v>146</v>
      </c>
      <c r="W5" s="320">
        <v>2192199</v>
      </c>
      <c r="X5" s="56" t="s">
        <v>147</v>
      </c>
      <c r="Y5" s="349" t="s">
        <v>148</v>
      </c>
      <c r="Z5" s="351"/>
      <c r="AA5" s="350" t="s">
        <v>149</v>
      </c>
      <c r="AB5" s="351"/>
      <c r="AC5" s="55" t="s">
        <v>150</v>
      </c>
      <c r="AD5" s="414" t="s">
        <v>151</v>
      </c>
      <c r="AE5" s="414" t="s">
        <v>152</v>
      </c>
      <c r="AF5" s="415">
        <v>2192199</v>
      </c>
      <c r="AG5" s="414" t="s">
        <v>153</v>
      </c>
      <c r="AH5" s="421" t="s">
        <v>154</v>
      </c>
      <c r="AI5" s="421" t="s">
        <v>155</v>
      </c>
      <c r="AJ5" s="421" t="s">
        <v>156</v>
      </c>
      <c r="AK5" s="421" t="s">
        <v>157</v>
      </c>
      <c r="AL5" s="421" t="s">
        <v>158</v>
      </c>
      <c r="AM5" s="414" t="s">
        <v>159</v>
      </c>
      <c r="AN5" s="421" t="s">
        <v>160</v>
      </c>
    </row>
    <row r="6" spans="1:40" ht="409.6" customHeight="1">
      <c r="A6" s="21">
        <v>3</v>
      </c>
      <c r="B6" s="21" t="s">
        <v>114</v>
      </c>
      <c r="C6" s="208" t="s">
        <v>161</v>
      </c>
      <c r="D6" s="21" t="s">
        <v>162</v>
      </c>
      <c r="E6" s="21" t="s">
        <v>163</v>
      </c>
      <c r="F6" s="21" t="s">
        <v>164</v>
      </c>
      <c r="G6" s="21" t="s">
        <v>165</v>
      </c>
      <c r="H6" s="21" t="s">
        <v>120</v>
      </c>
      <c r="I6" s="21" t="s">
        <v>166</v>
      </c>
      <c r="J6" s="21" t="s">
        <v>167</v>
      </c>
      <c r="K6" s="21" t="s">
        <v>168</v>
      </c>
      <c r="L6" s="21" t="s">
        <v>141</v>
      </c>
      <c r="M6" s="21" t="s">
        <v>169</v>
      </c>
      <c r="N6" s="21" t="s">
        <v>170</v>
      </c>
      <c r="O6" s="19">
        <v>0</v>
      </c>
      <c r="P6" s="19" t="s">
        <v>122</v>
      </c>
      <c r="Q6" s="320">
        <v>2192217</v>
      </c>
      <c r="R6" s="21" t="s">
        <v>171</v>
      </c>
      <c r="S6" s="81" t="s">
        <v>124</v>
      </c>
      <c r="T6" s="17" t="s">
        <v>172</v>
      </c>
      <c r="U6" s="17" t="s">
        <v>126</v>
      </c>
      <c r="V6" s="17" t="s">
        <v>173</v>
      </c>
      <c r="W6" s="320">
        <v>2192217</v>
      </c>
      <c r="X6" s="56" t="s">
        <v>174</v>
      </c>
      <c r="Y6" s="352" t="s">
        <v>148</v>
      </c>
      <c r="Z6" s="353"/>
      <c r="AA6" s="350" t="s">
        <v>149</v>
      </c>
      <c r="AB6" s="353"/>
      <c r="AC6" s="55" t="s">
        <v>175</v>
      </c>
      <c r="AD6" s="414" t="s">
        <v>176</v>
      </c>
      <c r="AE6" s="416" t="s">
        <v>177</v>
      </c>
      <c r="AF6" s="415">
        <v>2192217</v>
      </c>
      <c r="AG6" s="423" t="s">
        <v>178</v>
      </c>
      <c r="AH6" s="421" t="s">
        <v>179</v>
      </c>
      <c r="AI6" s="421" t="s">
        <v>180</v>
      </c>
      <c r="AJ6" s="421" t="s">
        <v>181</v>
      </c>
      <c r="AK6" s="421" t="s">
        <v>182</v>
      </c>
      <c r="AL6" s="421" t="s">
        <v>183</v>
      </c>
      <c r="AM6" s="414" t="s">
        <v>184</v>
      </c>
      <c r="AN6" s="421" t="s">
        <v>185</v>
      </c>
    </row>
    <row r="7" spans="1:40" ht="234">
      <c r="A7" s="21">
        <v>4</v>
      </c>
      <c r="B7" s="21" t="s">
        <v>114</v>
      </c>
      <c r="C7" s="208" t="s">
        <v>186</v>
      </c>
      <c r="D7" s="21" t="s">
        <v>187</v>
      </c>
      <c r="E7" s="21" t="s">
        <v>188</v>
      </c>
      <c r="F7" s="21" t="s">
        <v>189</v>
      </c>
      <c r="G7" s="21" t="s">
        <v>190</v>
      </c>
      <c r="H7" s="21" t="s">
        <v>120</v>
      </c>
      <c r="I7" s="21" t="s">
        <v>191</v>
      </c>
      <c r="J7" s="21" t="s">
        <v>192</v>
      </c>
      <c r="K7" s="21" t="s">
        <v>168</v>
      </c>
      <c r="L7" s="21" t="s">
        <v>141</v>
      </c>
      <c r="M7" s="21" t="s">
        <v>193</v>
      </c>
      <c r="N7" s="21" t="s">
        <v>194</v>
      </c>
      <c r="O7" s="19">
        <v>2</v>
      </c>
      <c r="P7" s="19" t="s">
        <v>122</v>
      </c>
      <c r="Q7" s="320">
        <v>2222470</v>
      </c>
      <c r="R7" s="21" t="s">
        <v>195</v>
      </c>
      <c r="S7" s="81" t="s">
        <v>124</v>
      </c>
      <c r="T7" s="17" t="s">
        <v>196</v>
      </c>
      <c r="U7" s="17" t="s">
        <v>126</v>
      </c>
      <c r="V7" s="17" t="s">
        <v>197</v>
      </c>
      <c r="W7" s="17" t="s">
        <v>197</v>
      </c>
      <c r="X7" s="56" t="s">
        <v>198</v>
      </c>
      <c r="Y7" s="55"/>
      <c r="Z7" s="55"/>
      <c r="AA7" s="55"/>
      <c r="AB7" s="55"/>
      <c r="AC7" s="55"/>
      <c r="AD7" s="414"/>
      <c r="AE7" s="414"/>
      <c r="AF7" s="55"/>
      <c r="AG7" s="423" t="s">
        <v>199</v>
      </c>
      <c r="AH7" s="421" t="s">
        <v>200</v>
      </c>
      <c r="AI7" s="421" t="s">
        <v>201</v>
      </c>
      <c r="AJ7" s="421" t="s">
        <v>202</v>
      </c>
      <c r="AK7" s="421" t="s">
        <v>203</v>
      </c>
      <c r="AL7" s="421" t="s">
        <v>132</v>
      </c>
      <c r="AM7" s="414" t="s">
        <v>204</v>
      </c>
      <c r="AN7" s="421" t="s">
        <v>205</v>
      </c>
    </row>
    <row r="8" spans="1:40" ht="217.5">
      <c r="A8" s="21">
        <v>5</v>
      </c>
      <c r="B8" s="21" t="s">
        <v>114</v>
      </c>
      <c r="C8" s="208" t="s">
        <v>206</v>
      </c>
      <c r="D8" s="21" t="s">
        <v>207</v>
      </c>
      <c r="E8" s="21"/>
      <c r="F8" s="21" t="s">
        <v>208</v>
      </c>
      <c r="G8" s="21" t="s">
        <v>209</v>
      </c>
      <c r="H8" s="21" t="s">
        <v>120</v>
      </c>
      <c r="I8" s="21" t="s">
        <v>210</v>
      </c>
      <c r="J8" s="21" t="s">
        <v>211</v>
      </c>
      <c r="K8" s="21" t="s">
        <v>168</v>
      </c>
      <c r="L8" s="21" t="s">
        <v>141</v>
      </c>
      <c r="M8" s="21" t="s">
        <v>212</v>
      </c>
      <c r="N8" s="21"/>
      <c r="O8" s="19">
        <v>13</v>
      </c>
      <c r="P8" s="19" t="s">
        <v>122</v>
      </c>
      <c r="Q8" s="320">
        <v>2590793</v>
      </c>
      <c r="R8" s="21" t="s">
        <v>213</v>
      </c>
      <c r="S8" s="81" t="s">
        <v>124</v>
      </c>
      <c r="T8" s="17" t="s">
        <v>128</v>
      </c>
      <c r="U8" s="17"/>
      <c r="V8" s="17" t="s">
        <v>197</v>
      </c>
      <c r="W8" s="17" t="s">
        <v>197</v>
      </c>
      <c r="X8" s="56" t="s">
        <v>128</v>
      </c>
      <c r="Y8" s="55"/>
      <c r="Z8" s="55"/>
      <c r="AA8" s="55"/>
      <c r="AB8" s="55"/>
      <c r="AC8" s="55"/>
      <c r="AD8" s="414"/>
      <c r="AE8" s="414"/>
      <c r="AF8" s="55"/>
      <c r="AG8" s="256" t="s">
        <v>132</v>
      </c>
      <c r="AH8" s="421" t="s">
        <v>132</v>
      </c>
      <c r="AI8" s="421" t="s">
        <v>132</v>
      </c>
      <c r="AJ8" s="421" t="s">
        <v>132</v>
      </c>
      <c r="AK8" s="421" t="s">
        <v>132</v>
      </c>
      <c r="AL8" s="421" t="s">
        <v>132</v>
      </c>
      <c r="AM8" s="414" t="s">
        <v>132</v>
      </c>
      <c r="AN8" s="421" t="s">
        <v>132</v>
      </c>
    </row>
    <row r="9" spans="1:40" ht="195.75" customHeight="1">
      <c r="A9" s="21">
        <v>6</v>
      </c>
      <c r="B9" s="21" t="s">
        <v>214</v>
      </c>
      <c r="C9" s="208" t="s">
        <v>215</v>
      </c>
      <c r="D9" s="21" t="s">
        <v>216</v>
      </c>
      <c r="E9" s="21" t="s">
        <v>217</v>
      </c>
      <c r="F9" s="21" t="s">
        <v>218</v>
      </c>
      <c r="G9" s="21" t="s">
        <v>219</v>
      </c>
      <c r="H9" s="21" t="s">
        <v>220</v>
      </c>
      <c r="I9" s="21" t="s">
        <v>221</v>
      </c>
      <c r="J9" s="21" t="s">
        <v>222</v>
      </c>
      <c r="K9" s="21" t="s">
        <v>223</v>
      </c>
      <c r="L9" s="21" t="s">
        <v>141</v>
      </c>
      <c r="M9" s="21" t="s">
        <v>224</v>
      </c>
      <c r="N9" s="21" t="s">
        <v>225</v>
      </c>
      <c r="O9" s="19">
        <v>0</v>
      </c>
      <c r="P9" s="192"/>
      <c r="Q9" s="320">
        <v>2959994</v>
      </c>
      <c r="R9" s="21" t="s">
        <v>226</v>
      </c>
      <c r="S9" s="81" t="s">
        <v>124</v>
      </c>
      <c r="T9" s="17" t="s">
        <v>128</v>
      </c>
      <c r="U9" s="17"/>
      <c r="V9" s="17" t="s">
        <v>197</v>
      </c>
      <c r="W9" s="17" t="s">
        <v>197</v>
      </c>
      <c r="X9" s="56" t="s">
        <v>128</v>
      </c>
      <c r="Y9" s="349" t="s">
        <v>227</v>
      </c>
      <c r="Z9" s="347"/>
      <c r="AA9" s="350" t="s">
        <v>228</v>
      </c>
      <c r="AB9" s="347"/>
      <c r="AC9" s="55" t="s">
        <v>229</v>
      </c>
      <c r="AD9" s="414" t="s">
        <v>230</v>
      </c>
      <c r="AE9" s="414" t="s">
        <v>231</v>
      </c>
      <c r="AF9" s="55" t="s">
        <v>232</v>
      </c>
      <c r="AG9" s="423" t="s">
        <v>233</v>
      </c>
      <c r="AH9" s="421" t="s">
        <v>132</v>
      </c>
      <c r="AI9" s="421" t="s">
        <v>132</v>
      </c>
      <c r="AJ9" s="421" t="s">
        <v>132</v>
      </c>
      <c r="AK9" s="421" t="s">
        <v>132</v>
      </c>
      <c r="AL9" s="421" t="s">
        <v>132</v>
      </c>
      <c r="AM9" s="414" t="s">
        <v>132</v>
      </c>
      <c r="AN9" s="421" t="s">
        <v>132</v>
      </c>
    </row>
    <row r="10" spans="1:40" ht="246.5">
      <c r="A10" s="21">
        <v>7</v>
      </c>
      <c r="B10" s="21" t="s">
        <v>214</v>
      </c>
      <c r="C10" s="208" t="s">
        <v>234</v>
      </c>
      <c r="D10" s="21" t="s">
        <v>235</v>
      </c>
      <c r="E10" s="21"/>
      <c r="F10" s="21" t="s">
        <v>236</v>
      </c>
      <c r="G10" s="21"/>
      <c r="H10" s="21" t="s">
        <v>220</v>
      </c>
      <c r="I10" s="21" t="s">
        <v>237</v>
      </c>
      <c r="J10" s="21" t="s">
        <v>238</v>
      </c>
      <c r="K10" s="21" t="s">
        <v>168</v>
      </c>
      <c r="L10" s="21" t="s">
        <v>239</v>
      </c>
      <c r="M10" s="21"/>
      <c r="N10" s="21" t="s">
        <v>240</v>
      </c>
      <c r="O10" s="19">
        <v>0</v>
      </c>
      <c r="P10" s="192"/>
      <c r="Q10" s="320">
        <v>2182451</v>
      </c>
      <c r="R10" s="21" t="s">
        <v>241</v>
      </c>
      <c r="S10" s="81" t="s">
        <v>124</v>
      </c>
      <c r="T10" s="17" t="s">
        <v>128</v>
      </c>
      <c r="U10" s="17"/>
      <c r="V10" s="17" t="s">
        <v>197</v>
      </c>
      <c r="W10" s="17" t="s">
        <v>197</v>
      </c>
      <c r="X10" s="56" t="s">
        <v>128</v>
      </c>
      <c r="Y10" s="55" t="s">
        <v>242</v>
      </c>
      <c r="Z10" s="55" t="s">
        <v>243</v>
      </c>
      <c r="AA10" s="55" t="s">
        <v>128</v>
      </c>
      <c r="AB10" s="55" t="s">
        <v>244</v>
      </c>
      <c r="AC10" s="55" t="s">
        <v>245</v>
      </c>
      <c r="AD10" s="414" t="s">
        <v>246</v>
      </c>
      <c r="AE10" s="414"/>
      <c r="AF10" s="55" t="s">
        <v>247</v>
      </c>
      <c r="AG10" s="414" t="s">
        <v>132</v>
      </c>
      <c r="AH10" s="421" t="s">
        <v>132</v>
      </c>
      <c r="AI10" s="421" t="s">
        <v>132</v>
      </c>
      <c r="AJ10" s="421" t="s">
        <v>132</v>
      </c>
      <c r="AK10" s="421" t="s">
        <v>132</v>
      </c>
      <c r="AL10" s="421" t="s">
        <v>132</v>
      </c>
      <c r="AM10" s="414" t="s">
        <v>132</v>
      </c>
      <c r="AN10" s="421" t="s">
        <v>132</v>
      </c>
    </row>
    <row r="11" spans="1:40" ht="201.65" customHeight="1">
      <c r="A11" s="21">
        <v>8</v>
      </c>
      <c r="B11" s="21" t="s">
        <v>214</v>
      </c>
      <c r="C11" s="208" t="s">
        <v>248</v>
      </c>
      <c r="D11" s="21" t="s">
        <v>249</v>
      </c>
      <c r="E11" s="21" t="s">
        <v>250</v>
      </c>
      <c r="F11" s="21" t="s">
        <v>251</v>
      </c>
      <c r="G11" s="21"/>
      <c r="H11" s="21" t="s">
        <v>252</v>
      </c>
      <c r="I11" s="59" t="s">
        <v>197</v>
      </c>
      <c r="J11" s="59" t="s">
        <v>197</v>
      </c>
      <c r="K11" s="59" t="s">
        <v>197</v>
      </c>
      <c r="L11" s="59" t="s">
        <v>197</v>
      </c>
      <c r="M11" s="59" t="s">
        <v>197</v>
      </c>
      <c r="N11" s="59" t="s">
        <v>197</v>
      </c>
      <c r="O11" s="19" t="s">
        <v>253</v>
      </c>
      <c r="P11" s="19" t="s">
        <v>122</v>
      </c>
      <c r="Q11" s="320">
        <v>1848</v>
      </c>
      <c r="R11" s="21" t="s">
        <v>254</v>
      </c>
      <c r="S11" s="81" t="s">
        <v>124</v>
      </c>
      <c r="T11" s="17" t="s">
        <v>128</v>
      </c>
      <c r="U11" s="17"/>
      <c r="V11" s="17" t="s">
        <v>197</v>
      </c>
      <c r="W11" s="17" t="s">
        <v>197</v>
      </c>
      <c r="X11" s="56" t="s">
        <v>128</v>
      </c>
      <c r="Y11" s="55"/>
      <c r="Z11" s="55"/>
      <c r="AA11" s="55"/>
      <c r="AB11" s="55"/>
      <c r="AC11" s="55" t="s">
        <v>255</v>
      </c>
      <c r="AD11" s="414" t="s">
        <v>256</v>
      </c>
      <c r="AE11" s="414" t="s">
        <v>257</v>
      </c>
      <c r="AF11" s="55"/>
      <c r="AG11" s="414" t="s">
        <v>258</v>
      </c>
      <c r="AH11" s="421" t="s">
        <v>132</v>
      </c>
      <c r="AI11" s="421" t="s">
        <v>132</v>
      </c>
      <c r="AJ11" s="421" t="s">
        <v>132</v>
      </c>
      <c r="AK11" s="421" t="s">
        <v>132</v>
      </c>
      <c r="AL11" s="421" t="s">
        <v>132</v>
      </c>
      <c r="AM11" s="414" t="s">
        <v>132</v>
      </c>
      <c r="AN11" s="421" t="s">
        <v>132</v>
      </c>
    </row>
    <row r="12" spans="1:40" ht="176.25" customHeight="1">
      <c r="A12" s="21">
        <v>9</v>
      </c>
      <c r="B12" s="21" t="s">
        <v>259</v>
      </c>
      <c r="C12" s="208" t="s">
        <v>260</v>
      </c>
      <c r="D12" s="21" t="s">
        <v>261</v>
      </c>
      <c r="E12" s="21" t="s">
        <v>262</v>
      </c>
      <c r="F12" s="21" t="s">
        <v>263</v>
      </c>
      <c r="G12" s="21" t="s">
        <v>264</v>
      </c>
      <c r="H12" s="21" t="s">
        <v>120</v>
      </c>
      <c r="I12" s="21" t="s">
        <v>265</v>
      </c>
      <c r="J12" s="21" t="s">
        <v>266</v>
      </c>
      <c r="K12" s="21" t="s">
        <v>168</v>
      </c>
      <c r="L12" s="21" t="s">
        <v>141</v>
      </c>
      <c r="M12" s="21" t="s">
        <v>267</v>
      </c>
      <c r="N12" s="21" t="s">
        <v>268</v>
      </c>
      <c r="O12" s="19">
        <v>2</v>
      </c>
      <c r="P12" s="19" t="s">
        <v>122</v>
      </c>
      <c r="Q12" s="321">
        <v>3111302</v>
      </c>
      <c r="R12" s="21" t="s">
        <v>269</v>
      </c>
      <c r="S12" s="81" t="s">
        <v>124</v>
      </c>
      <c r="T12" s="17" t="s">
        <v>270</v>
      </c>
      <c r="U12" s="17" t="s">
        <v>126</v>
      </c>
      <c r="V12" s="17" t="s">
        <v>271</v>
      </c>
      <c r="W12" s="17" t="s">
        <v>272</v>
      </c>
      <c r="X12" s="56" t="s">
        <v>273</v>
      </c>
      <c r="Y12" s="55"/>
      <c r="Z12" s="55"/>
      <c r="AA12" s="55"/>
      <c r="AB12" s="55"/>
      <c r="AC12" s="55" t="s">
        <v>274</v>
      </c>
      <c r="AD12" s="414" t="s">
        <v>275</v>
      </c>
      <c r="AE12" s="414" t="s">
        <v>276</v>
      </c>
      <c r="AF12" s="415">
        <v>3111302</v>
      </c>
      <c r="AG12" s="414" t="s">
        <v>277</v>
      </c>
      <c r="AH12" s="421" t="s">
        <v>278</v>
      </c>
      <c r="AI12" s="421" t="s">
        <v>132</v>
      </c>
      <c r="AJ12" s="421" t="s">
        <v>132</v>
      </c>
      <c r="AK12" s="421" t="s">
        <v>132</v>
      </c>
      <c r="AL12" s="421" t="s">
        <v>132</v>
      </c>
      <c r="AM12" s="414" t="s">
        <v>184</v>
      </c>
      <c r="AN12" s="421" t="s">
        <v>279</v>
      </c>
    </row>
    <row r="13" spans="1:40" ht="279">
      <c r="A13" s="21">
        <v>10</v>
      </c>
      <c r="B13" s="21" t="s">
        <v>259</v>
      </c>
      <c r="C13" s="208" t="s">
        <v>280</v>
      </c>
      <c r="D13" s="21" t="s">
        <v>281</v>
      </c>
      <c r="E13" s="21" t="s">
        <v>282</v>
      </c>
      <c r="F13" s="21" t="s">
        <v>283</v>
      </c>
      <c r="G13" s="21" t="s">
        <v>284</v>
      </c>
      <c r="H13" s="21" t="s">
        <v>120</v>
      </c>
      <c r="I13" s="21" t="s">
        <v>285</v>
      </c>
      <c r="J13" s="21" t="s">
        <v>286</v>
      </c>
      <c r="K13" s="21" t="s">
        <v>168</v>
      </c>
      <c r="L13" s="21" t="s">
        <v>287</v>
      </c>
      <c r="M13" s="21" t="s">
        <v>288</v>
      </c>
      <c r="N13" s="21" t="s">
        <v>289</v>
      </c>
      <c r="O13" s="19">
        <v>3</v>
      </c>
      <c r="P13" s="19" t="s">
        <v>122</v>
      </c>
      <c r="Q13" s="321">
        <v>6161034</v>
      </c>
      <c r="R13" s="21" t="s">
        <v>290</v>
      </c>
      <c r="S13" s="81" t="s">
        <v>124</v>
      </c>
      <c r="T13" s="17" t="s">
        <v>291</v>
      </c>
      <c r="U13" s="17" t="s">
        <v>126</v>
      </c>
      <c r="V13" s="17" t="s">
        <v>292</v>
      </c>
      <c r="W13" s="17" t="s">
        <v>293</v>
      </c>
      <c r="X13" s="56" t="s">
        <v>294</v>
      </c>
      <c r="Y13" s="55"/>
      <c r="Z13" s="55"/>
      <c r="AA13" s="55"/>
      <c r="AB13" s="55"/>
      <c r="AC13" s="55" t="s">
        <v>295</v>
      </c>
      <c r="AD13" s="414" t="s">
        <v>296</v>
      </c>
      <c r="AE13" s="414"/>
      <c r="AF13" s="55"/>
      <c r="AG13" s="414" t="s">
        <v>132</v>
      </c>
      <c r="AH13" s="421" t="s">
        <v>297</v>
      </c>
      <c r="AI13" s="421" t="s">
        <v>298</v>
      </c>
      <c r="AJ13" s="421" t="s">
        <v>299</v>
      </c>
      <c r="AK13" s="421" t="s">
        <v>300</v>
      </c>
      <c r="AL13" s="421" t="s">
        <v>132</v>
      </c>
      <c r="AM13" s="414" t="s">
        <v>132</v>
      </c>
      <c r="AN13" s="421" t="s">
        <v>301</v>
      </c>
    </row>
    <row r="14" spans="1:40" ht="345.65" customHeight="1">
      <c r="A14" s="21">
        <v>11</v>
      </c>
      <c r="B14" s="21" t="s">
        <v>259</v>
      </c>
      <c r="C14" s="208" t="s">
        <v>302</v>
      </c>
      <c r="D14" s="21" t="s">
        <v>303</v>
      </c>
      <c r="E14" s="17" t="s">
        <v>304</v>
      </c>
      <c r="F14" s="21" t="s">
        <v>305</v>
      </c>
      <c r="G14" s="21"/>
      <c r="H14" s="21" t="s">
        <v>306</v>
      </c>
      <c r="I14" s="21" t="s">
        <v>307</v>
      </c>
      <c r="J14" s="21" t="s">
        <v>308</v>
      </c>
      <c r="K14" s="21" t="s">
        <v>168</v>
      </c>
      <c r="L14" s="21" t="s">
        <v>309</v>
      </c>
      <c r="M14" s="21"/>
      <c r="N14" s="21" t="s">
        <v>310</v>
      </c>
      <c r="O14" s="19">
        <v>0</v>
      </c>
      <c r="P14" s="192"/>
      <c r="Q14" s="320" t="s">
        <v>311</v>
      </c>
      <c r="R14" s="21" t="s">
        <v>312</v>
      </c>
      <c r="S14" s="81" t="s">
        <v>124</v>
      </c>
      <c r="T14" s="17" t="s">
        <v>313</v>
      </c>
      <c r="U14" s="17" t="s">
        <v>126</v>
      </c>
      <c r="V14" s="17" t="s">
        <v>314</v>
      </c>
      <c r="W14" s="17" t="s">
        <v>315</v>
      </c>
      <c r="X14" s="56" t="s">
        <v>128</v>
      </c>
      <c r="Y14" s="55"/>
      <c r="Z14" s="55"/>
      <c r="AA14" s="55"/>
      <c r="AB14" s="55"/>
      <c r="AC14" s="55"/>
      <c r="AD14" s="414"/>
      <c r="AE14" s="414"/>
      <c r="AF14" s="55"/>
      <c r="AG14" s="414" t="s">
        <v>316</v>
      </c>
      <c r="AH14" s="421" t="s">
        <v>132</v>
      </c>
      <c r="AI14" s="421" t="s">
        <v>132</v>
      </c>
      <c r="AJ14" s="421" t="s">
        <v>132</v>
      </c>
      <c r="AK14" s="421" t="s">
        <v>132</v>
      </c>
      <c r="AL14" s="421" t="s">
        <v>132</v>
      </c>
      <c r="AM14" s="414" t="s">
        <v>132</v>
      </c>
      <c r="AN14" s="421" t="s">
        <v>132</v>
      </c>
    </row>
    <row r="15" spans="1:40" ht="200.25" customHeight="1">
      <c r="A15" s="21">
        <v>12</v>
      </c>
      <c r="B15" s="21" t="s">
        <v>259</v>
      </c>
      <c r="C15" s="208" t="s">
        <v>317</v>
      </c>
      <c r="D15" s="21" t="s">
        <v>318</v>
      </c>
      <c r="E15" s="21" t="s">
        <v>304</v>
      </c>
      <c r="F15" s="21" t="s">
        <v>319</v>
      </c>
      <c r="G15" s="21"/>
      <c r="H15" s="21" t="s">
        <v>306</v>
      </c>
      <c r="I15" s="21" t="s">
        <v>307</v>
      </c>
      <c r="J15" s="21" t="s">
        <v>308</v>
      </c>
      <c r="K15" s="21" t="s">
        <v>168</v>
      </c>
      <c r="L15" s="21" t="s">
        <v>309</v>
      </c>
      <c r="M15" s="21"/>
      <c r="N15" s="21" t="s">
        <v>310</v>
      </c>
      <c r="O15" s="19">
        <v>0</v>
      </c>
      <c r="P15" s="192"/>
      <c r="Q15" s="320">
        <v>64215</v>
      </c>
      <c r="R15" s="21" t="s">
        <v>320</v>
      </c>
      <c r="S15" s="81" t="s">
        <v>124</v>
      </c>
      <c r="T15" s="17" t="s">
        <v>321</v>
      </c>
      <c r="U15" s="17" t="s">
        <v>322</v>
      </c>
      <c r="V15" s="17" t="s">
        <v>314</v>
      </c>
      <c r="W15" s="17" t="s">
        <v>315</v>
      </c>
      <c r="X15" s="56" t="s">
        <v>128</v>
      </c>
      <c r="Y15" s="55"/>
      <c r="Z15" s="55"/>
      <c r="AA15" s="55"/>
      <c r="AB15" s="55"/>
      <c r="AC15" s="55"/>
      <c r="AD15" s="414"/>
      <c r="AE15" s="414"/>
      <c r="AF15" s="55"/>
      <c r="AG15" s="414" t="s">
        <v>316</v>
      </c>
      <c r="AH15" s="421" t="s">
        <v>132</v>
      </c>
      <c r="AI15" s="421" t="s">
        <v>132</v>
      </c>
      <c r="AJ15" s="421" t="s">
        <v>132</v>
      </c>
      <c r="AK15" s="421" t="s">
        <v>132</v>
      </c>
      <c r="AL15" s="421" t="s">
        <v>132</v>
      </c>
      <c r="AM15" s="414" t="s">
        <v>132</v>
      </c>
      <c r="AN15" s="421" t="s">
        <v>132</v>
      </c>
    </row>
    <row r="16" spans="1:40" ht="377">
      <c r="A16" s="297">
        <v>13</v>
      </c>
      <c r="B16" s="21" t="s">
        <v>259</v>
      </c>
      <c r="C16" s="208" t="s">
        <v>323</v>
      </c>
      <c r="D16" s="21" t="s">
        <v>324</v>
      </c>
      <c r="E16" s="208"/>
      <c r="F16" s="21" t="s">
        <v>325</v>
      </c>
      <c r="G16" s="21" t="s">
        <v>326</v>
      </c>
      <c r="H16" s="21" t="s">
        <v>120</v>
      </c>
      <c r="I16" s="21" t="s">
        <v>327</v>
      </c>
      <c r="J16" s="21" t="s">
        <v>328</v>
      </c>
      <c r="K16" s="202" t="s">
        <v>168</v>
      </c>
      <c r="L16" s="21" t="s">
        <v>141</v>
      </c>
      <c r="M16" s="21" t="s">
        <v>329</v>
      </c>
      <c r="N16" s="21" t="s">
        <v>330</v>
      </c>
      <c r="O16" s="19">
        <v>2</v>
      </c>
      <c r="P16" s="19" t="s">
        <v>122</v>
      </c>
      <c r="Q16" s="320">
        <v>3226275</v>
      </c>
      <c r="R16" s="21" t="s">
        <v>331</v>
      </c>
      <c r="S16" s="81" t="s">
        <v>124</v>
      </c>
      <c r="T16" s="17" t="s">
        <v>332</v>
      </c>
      <c r="U16" s="17" t="s">
        <v>126</v>
      </c>
      <c r="V16" s="17" t="s">
        <v>333</v>
      </c>
      <c r="W16" s="320">
        <v>3226275</v>
      </c>
      <c r="X16" s="56" t="s">
        <v>334</v>
      </c>
      <c r="Y16" s="55"/>
      <c r="Z16" s="55"/>
      <c r="AA16" s="55"/>
      <c r="AB16" s="55"/>
      <c r="AC16" s="55" t="s">
        <v>335</v>
      </c>
      <c r="AD16" s="414" t="s">
        <v>336</v>
      </c>
      <c r="AE16" s="414" t="s">
        <v>337</v>
      </c>
      <c r="AF16" s="415">
        <v>3226275</v>
      </c>
      <c r="AG16" s="414" t="s">
        <v>338</v>
      </c>
      <c r="AH16" s="421" t="s">
        <v>132</v>
      </c>
      <c r="AI16" s="421" t="s">
        <v>132</v>
      </c>
      <c r="AJ16" s="421" t="s">
        <v>132</v>
      </c>
      <c r="AK16" s="421" t="s">
        <v>132</v>
      </c>
      <c r="AL16" s="421" t="s">
        <v>132</v>
      </c>
      <c r="AM16" s="414" t="s">
        <v>132</v>
      </c>
      <c r="AN16" s="421" t="s">
        <v>132</v>
      </c>
    </row>
    <row r="17" spans="1:40" ht="188.5">
      <c r="A17" s="297">
        <v>14</v>
      </c>
      <c r="B17" s="21" t="s">
        <v>259</v>
      </c>
      <c r="C17" s="208" t="s">
        <v>339</v>
      </c>
      <c r="D17" s="214" t="s">
        <v>340</v>
      </c>
      <c r="E17" s="21"/>
      <c r="F17" s="21" t="s">
        <v>341</v>
      </c>
      <c r="G17" s="21"/>
      <c r="H17" s="21" t="s">
        <v>120</v>
      </c>
      <c r="I17" s="21" t="s">
        <v>342</v>
      </c>
      <c r="J17" s="21" t="s">
        <v>343</v>
      </c>
      <c r="K17" s="202" t="s">
        <v>168</v>
      </c>
      <c r="L17" s="21" t="s">
        <v>141</v>
      </c>
      <c r="M17" s="21" t="s">
        <v>344</v>
      </c>
      <c r="N17" s="21" t="s">
        <v>345</v>
      </c>
      <c r="O17" s="19">
        <v>0</v>
      </c>
      <c r="P17" s="19" t="s">
        <v>122</v>
      </c>
      <c r="Q17" s="320">
        <v>3226275</v>
      </c>
      <c r="R17" s="21" t="s">
        <v>346</v>
      </c>
      <c r="S17" s="333" t="s">
        <v>347</v>
      </c>
      <c r="T17" s="17" t="s">
        <v>332</v>
      </c>
      <c r="U17" s="17" t="s">
        <v>126</v>
      </c>
      <c r="V17" s="17" t="s">
        <v>333</v>
      </c>
      <c r="W17" s="320">
        <v>3226275</v>
      </c>
      <c r="X17" s="56" t="s">
        <v>334</v>
      </c>
      <c r="Y17" s="55"/>
      <c r="Z17" s="55"/>
      <c r="AA17" s="55"/>
      <c r="AB17" s="55"/>
      <c r="AC17" s="55"/>
      <c r="AD17" s="414"/>
      <c r="AE17" s="414"/>
      <c r="AF17" s="55"/>
      <c r="AG17" s="414" t="s">
        <v>338</v>
      </c>
      <c r="AH17" s="421" t="s">
        <v>132</v>
      </c>
      <c r="AI17" s="421" t="s">
        <v>132</v>
      </c>
      <c r="AJ17" s="421" t="s">
        <v>132</v>
      </c>
      <c r="AK17" s="421" t="s">
        <v>132</v>
      </c>
      <c r="AL17" s="421" t="s">
        <v>132</v>
      </c>
      <c r="AM17" s="414" t="s">
        <v>132</v>
      </c>
      <c r="AN17" s="421" t="s">
        <v>132</v>
      </c>
    </row>
    <row r="18" spans="1:40" ht="409.6" customHeight="1">
      <c r="A18" s="21">
        <v>15</v>
      </c>
      <c r="B18" s="21" t="s">
        <v>259</v>
      </c>
      <c r="C18" s="208" t="s">
        <v>348</v>
      </c>
      <c r="D18" s="21" t="s">
        <v>349</v>
      </c>
      <c r="E18" s="21"/>
      <c r="F18" s="21" t="s">
        <v>350</v>
      </c>
      <c r="G18" s="21"/>
      <c r="H18" s="21" t="s">
        <v>351</v>
      </c>
      <c r="I18" s="59" t="s">
        <v>197</v>
      </c>
      <c r="J18" s="59" t="s">
        <v>197</v>
      </c>
      <c r="K18" s="59" t="s">
        <v>197</v>
      </c>
      <c r="L18" s="59" t="s">
        <v>197</v>
      </c>
      <c r="M18" s="59" t="s">
        <v>197</v>
      </c>
      <c r="N18" s="59" t="s">
        <v>197</v>
      </c>
      <c r="O18" s="19">
        <v>2</v>
      </c>
      <c r="P18" s="19" t="s">
        <v>122</v>
      </c>
      <c r="Q18" s="320">
        <v>6028530</v>
      </c>
      <c r="R18" s="21" t="s">
        <v>352</v>
      </c>
      <c r="S18" s="81" t="s">
        <v>124</v>
      </c>
      <c r="T18" s="17" t="s">
        <v>128</v>
      </c>
      <c r="U18" s="17"/>
      <c r="V18" s="17" t="s">
        <v>197</v>
      </c>
      <c r="W18" s="17" t="s">
        <v>197</v>
      </c>
      <c r="X18" s="56" t="s">
        <v>128</v>
      </c>
      <c r="Y18" s="55"/>
      <c r="Z18" s="55"/>
      <c r="AA18" s="55"/>
      <c r="AB18" s="55"/>
      <c r="AC18" s="55" t="s">
        <v>353</v>
      </c>
      <c r="AD18" s="414" t="s">
        <v>354</v>
      </c>
      <c r="AE18" s="55" t="s">
        <v>355</v>
      </c>
      <c r="AF18" s="417" t="s">
        <v>356</v>
      </c>
      <c r="AG18" s="414" t="s">
        <v>132</v>
      </c>
      <c r="AH18" s="421" t="s">
        <v>132</v>
      </c>
      <c r="AI18" s="421" t="s">
        <v>132</v>
      </c>
      <c r="AJ18" s="421" t="s">
        <v>132</v>
      </c>
      <c r="AK18" s="421" t="s">
        <v>132</v>
      </c>
      <c r="AL18" s="421" t="s">
        <v>132</v>
      </c>
      <c r="AM18" s="414" t="s">
        <v>132</v>
      </c>
      <c r="AN18" s="421" t="s">
        <v>132</v>
      </c>
    </row>
    <row r="19" spans="1:40" ht="192.65" customHeight="1">
      <c r="A19" s="21">
        <v>16</v>
      </c>
      <c r="B19" s="21" t="s">
        <v>357</v>
      </c>
      <c r="C19" s="208" t="s">
        <v>358</v>
      </c>
      <c r="D19" s="21" t="s">
        <v>359</v>
      </c>
      <c r="E19" s="21"/>
      <c r="F19" s="21" t="s">
        <v>360</v>
      </c>
      <c r="G19" s="21" t="s">
        <v>361</v>
      </c>
      <c r="H19" s="21" t="s">
        <v>120</v>
      </c>
      <c r="I19" s="204" t="s">
        <v>362</v>
      </c>
      <c r="J19" s="21" t="s">
        <v>363</v>
      </c>
      <c r="K19" s="21" t="s">
        <v>364</v>
      </c>
      <c r="L19" s="21" t="s">
        <v>365</v>
      </c>
      <c r="M19" s="21" t="s">
        <v>366</v>
      </c>
      <c r="N19" s="21" t="s">
        <v>367</v>
      </c>
      <c r="O19" s="19">
        <v>2</v>
      </c>
      <c r="P19" s="19" t="s">
        <v>122</v>
      </c>
      <c r="Q19" s="322">
        <v>3226287</v>
      </c>
      <c r="R19" s="21" t="s">
        <v>368</v>
      </c>
      <c r="S19" s="81" t="s">
        <v>124</v>
      </c>
      <c r="T19" s="17" t="s">
        <v>369</v>
      </c>
      <c r="U19" s="17" t="s">
        <v>126</v>
      </c>
      <c r="V19" s="17" t="s">
        <v>370</v>
      </c>
      <c r="W19" s="17" t="s">
        <v>371</v>
      </c>
      <c r="X19" s="56" t="s">
        <v>372</v>
      </c>
      <c r="Y19" s="412" t="s">
        <v>373</v>
      </c>
      <c r="Z19" s="347"/>
      <c r="AA19" s="348" t="s">
        <v>374</v>
      </c>
      <c r="AB19" s="349" t="s">
        <v>375</v>
      </c>
      <c r="AC19" s="55" t="s">
        <v>376</v>
      </c>
      <c r="AD19" s="414" t="s">
        <v>377</v>
      </c>
      <c r="AE19" s="414" t="s">
        <v>378</v>
      </c>
      <c r="AF19" s="415">
        <v>6161032</v>
      </c>
      <c r="AG19" s="414" t="s">
        <v>132</v>
      </c>
      <c r="AH19" s="421" t="s">
        <v>132</v>
      </c>
      <c r="AI19" s="421" t="s">
        <v>132</v>
      </c>
      <c r="AJ19" s="421" t="s">
        <v>132</v>
      </c>
      <c r="AK19" s="421" t="s">
        <v>132</v>
      </c>
      <c r="AL19" s="421" t="s">
        <v>132</v>
      </c>
      <c r="AM19" s="414" t="s">
        <v>132</v>
      </c>
      <c r="AN19" s="421" t="s">
        <v>132</v>
      </c>
    </row>
    <row r="20" spans="1:40" ht="203">
      <c r="A20" s="21">
        <v>17</v>
      </c>
      <c r="B20" s="21" t="s">
        <v>357</v>
      </c>
      <c r="C20" s="208" t="s">
        <v>379</v>
      </c>
      <c r="D20" s="214" t="s">
        <v>380</v>
      </c>
      <c r="E20" s="21"/>
      <c r="F20" s="21" t="s">
        <v>381</v>
      </c>
      <c r="G20" s="21" t="s">
        <v>382</v>
      </c>
      <c r="H20" s="21" t="s">
        <v>120</v>
      </c>
      <c r="I20" s="204" t="s">
        <v>383</v>
      </c>
      <c r="J20" s="21" t="s">
        <v>384</v>
      </c>
      <c r="K20" s="21" t="s">
        <v>140</v>
      </c>
      <c r="L20" s="21" t="s">
        <v>287</v>
      </c>
      <c r="M20" s="21" t="s">
        <v>385</v>
      </c>
      <c r="N20" s="21" t="s">
        <v>386</v>
      </c>
      <c r="O20" s="19">
        <v>0</v>
      </c>
      <c r="P20" s="19" t="s">
        <v>122</v>
      </c>
      <c r="Q20" s="320">
        <v>6161019</v>
      </c>
      <c r="R20" s="21" t="s">
        <v>387</v>
      </c>
      <c r="S20" s="81" t="s">
        <v>124</v>
      </c>
      <c r="T20" s="17" t="s">
        <v>388</v>
      </c>
      <c r="U20" s="17" t="s">
        <v>126</v>
      </c>
      <c r="V20" s="17" t="s">
        <v>389</v>
      </c>
      <c r="W20" s="17" t="s">
        <v>371</v>
      </c>
      <c r="X20" s="56" t="s">
        <v>390</v>
      </c>
      <c r="Y20" s="55"/>
      <c r="Z20" s="55"/>
      <c r="AA20" s="55"/>
      <c r="AB20" s="55"/>
      <c r="AC20" s="55" t="s">
        <v>391</v>
      </c>
      <c r="AD20" s="414" t="s">
        <v>392</v>
      </c>
      <c r="AE20" s="55" t="s">
        <v>393</v>
      </c>
      <c r="AF20" s="417" t="s">
        <v>394</v>
      </c>
      <c r="AG20" s="414" t="s">
        <v>395</v>
      </c>
      <c r="AH20" s="421" t="s">
        <v>132</v>
      </c>
      <c r="AI20" s="421" t="s">
        <v>132</v>
      </c>
      <c r="AJ20" s="421" t="s">
        <v>132</v>
      </c>
      <c r="AK20" s="421" t="s">
        <v>132</v>
      </c>
      <c r="AL20" s="421" t="s">
        <v>132</v>
      </c>
      <c r="AM20" s="414" t="s">
        <v>132</v>
      </c>
      <c r="AN20" s="421" t="s">
        <v>132</v>
      </c>
    </row>
    <row r="21" spans="1:40" ht="409.5">
      <c r="A21" s="21">
        <v>18</v>
      </c>
      <c r="B21" s="21" t="s">
        <v>357</v>
      </c>
      <c r="C21" s="324" t="s">
        <v>396</v>
      </c>
      <c r="D21" s="21" t="s">
        <v>397</v>
      </c>
      <c r="E21" s="21"/>
      <c r="F21" s="21" t="s">
        <v>398</v>
      </c>
      <c r="G21" s="21" t="s">
        <v>399</v>
      </c>
      <c r="H21" s="260" t="s">
        <v>120</v>
      </c>
      <c r="I21" s="204" t="s">
        <v>400</v>
      </c>
      <c r="J21" s="21" t="s">
        <v>401</v>
      </c>
      <c r="K21" s="21" t="s">
        <v>140</v>
      </c>
      <c r="L21" s="21" t="s">
        <v>402</v>
      </c>
      <c r="M21" s="21" t="s">
        <v>403</v>
      </c>
      <c r="N21" s="21" t="s">
        <v>404</v>
      </c>
      <c r="O21" s="19">
        <v>0</v>
      </c>
      <c r="P21" s="192"/>
      <c r="Q21" s="320">
        <v>2785839</v>
      </c>
      <c r="R21" s="21" t="s">
        <v>405</v>
      </c>
      <c r="S21" s="81" t="s">
        <v>124</v>
      </c>
      <c r="T21" s="17" t="s">
        <v>406</v>
      </c>
      <c r="U21" s="17" t="s">
        <v>407</v>
      </c>
      <c r="V21" s="17" t="s">
        <v>408</v>
      </c>
      <c r="W21" s="320">
        <v>2785839</v>
      </c>
      <c r="X21" s="56" t="s">
        <v>409</v>
      </c>
      <c r="Y21" s="55"/>
      <c r="Z21" s="55"/>
      <c r="AA21" s="55"/>
      <c r="AB21" s="55"/>
      <c r="AC21" s="55" t="s">
        <v>410</v>
      </c>
      <c r="AD21" s="414" t="s">
        <v>411</v>
      </c>
      <c r="AE21" s="414" t="s">
        <v>412</v>
      </c>
      <c r="AF21" s="418">
        <v>2785839</v>
      </c>
      <c r="AG21" s="414" t="s">
        <v>413</v>
      </c>
      <c r="AH21" s="421" t="s">
        <v>132</v>
      </c>
      <c r="AI21" s="421" t="s">
        <v>132</v>
      </c>
      <c r="AJ21" s="421" t="s">
        <v>132</v>
      </c>
      <c r="AK21" s="421" t="s">
        <v>132</v>
      </c>
      <c r="AL21" s="421" t="s">
        <v>132</v>
      </c>
      <c r="AM21" s="414" t="s">
        <v>132</v>
      </c>
      <c r="AN21" s="421" t="s">
        <v>132</v>
      </c>
    </row>
    <row r="22" spans="1:40" ht="85.5" customHeight="1">
      <c r="A22" s="21">
        <v>19</v>
      </c>
      <c r="B22" s="21" t="s">
        <v>357</v>
      </c>
      <c r="C22" s="208" t="s">
        <v>414</v>
      </c>
      <c r="D22" s="21" t="s">
        <v>415</v>
      </c>
      <c r="E22" s="21"/>
      <c r="F22" s="21" t="s">
        <v>416</v>
      </c>
      <c r="G22" s="21"/>
      <c r="H22" s="21" t="s">
        <v>417</v>
      </c>
      <c r="I22" s="21" t="s">
        <v>418</v>
      </c>
      <c r="J22" s="21" t="s">
        <v>419</v>
      </c>
      <c r="K22" s="21" t="s">
        <v>168</v>
      </c>
      <c r="L22" s="21" t="s">
        <v>420</v>
      </c>
      <c r="M22" s="21"/>
      <c r="N22" s="21" t="s">
        <v>421</v>
      </c>
      <c r="O22" s="19">
        <v>1</v>
      </c>
      <c r="P22" s="19" t="s">
        <v>122</v>
      </c>
      <c r="Q22" s="320">
        <v>3225640</v>
      </c>
      <c r="R22" s="21" t="s">
        <v>422</v>
      </c>
      <c r="S22" s="81" t="s">
        <v>124</v>
      </c>
      <c r="T22" s="17" t="s">
        <v>128</v>
      </c>
      <c r="U22" s="17"/>
      <c r="V22" s="17" t="s">
        <v>423</v>
      </c>
      <c r="W22" s="320">
        <v>3225640</v>
      </c>
      <c r="X22" s="56" t="s">
        <v>424</v>
      </c>
      <c r="Y22" s="55"/>
      <c r="Z22" s="55"/>
      <c r="AA22" s="55"/>
      <c r="AB22" s="55"/>
      <c r="AC22" s="55" t="s">
        <v>425</v>
      </c>
      <c r="AD22" s="414" t="s">
        <v>426</v>
      </c>
      <c r="AE22" s="414" t="s">
        <v>427</v>
      </c>
      <c r="AF22" s="415">
        <v>3225640</v>
      </c>
      <c r="AG22" s="414" t="s">
        <v>132</v>
      </c>
      <c r="AH22" s="421" t="s">
        <v>132</v>
      </c>
      <c r="AI22" s="421" t="s">
        <v>132</v>
      </c>
      <c r="AJ22" s="421" t="s">
        <v>132</v>
      </c>
      <c r="AK22" s="421" t="s">
        <v>132</v>
      </c>
      <c r="AL22" s="421" t="s">
        <v>132</v>
      </c>
      <c r="AM22" s="414" t="s">
        <v>132</v>
      </c>
      <c r="AN22" s="421" t="s">
        <v>132</v>
      </c>
    </row>
    <row r="23" spans="1:40" ht="409.5">
      <c r="A23" s="21">
        <v>20</v>
      </c>
      <c r="B23" s="21" t="s">
        <v>357</v>
      </c>
      <c r="C23" s="208" t="s">
        <v>428</v>
      </c>
      <c r="D23" s="21" t="s">
        <v>429</v>
      </c>
      <c r="E23" s="21"/>
      <c r="F23" s="21" t="s">
        <v>430</v>
      </c>
      <c r="G23" s="21" t="s">
        <v>431</v>
      </c>
      <c r="H23" s="21" t="s">
        <v>120</v>
      </c>
      <c r="I23" s="204" t="s">
        <v>432</v>
      </c>
      <c r="J23" s="21" t="s">
        <v>433</v>
      </c>
      <c r="K23" s="21" t="s">
        <v>140</v>
      </c>
      <c r="L23" s="21" t="s">
        <v>434</v>
      </c>
      <c r="M23" s="21" t="s">
        <v>435</v>
      </c>
      <c r="N23" s="21" t="s">
        <v>436</v>
      </c>
      <c r="O23" s="19">
        <v>3</v>
      </c>
      <c r="P23" s="19" t="s">
        <v>122</v>
      </c>
      <c r="Q23" s="17" t="s">
        <v>437</v>
      </c>
      <c r="R23" s="81" t="s">
        <v>438</v>
      </c>
      <c r="S23" s="81" t="s">
        <v>438</v>
      </c>
      <c r="T23" s="17" t="s">
        <v>439</v>
      </c>
      <c r="U23" s="17" t="s">
        <v>440</v>
      </c>
      <c r="V23" s="17" t="s">
        <v>441</v>
      </c>
      <c r="W23" s="17" t="s">
        <v>371</v>
      </c>
      <c r="X23" s="56" t="s">
        <v>442</v>
      </c>
      <c r="Y23" s="55"/>
      <c r="Z23" s="55"/>
      <c r="AA23" s="55"/>
      <c r="AB23" s="55"/>
      <c r="AC23" s="55" t="s">
        <v>443</v>
      </c>
      <c r="AD23" s="414" t="s">
        <v>444</v>
      </c>
      <c r="AE23" s="55" t="s">
        <v>445</v>
      </c>
      <c r="AF23" s="419" t="s">
        <v>446</v>
      </c>
      <c r="AG23" s="414" t="s">
        <v>132</v>
      </c>
      <c r="AH23" s="421" t="s">
        <v>447</v>
      </c>
      <c r="AI23" s="421" t="s">
        <v>132</v>
      </c>
      <c r="AJ23" s="421" t="s">
        <v>132</v>
      </c>
      <c r="AK23" s="421" t="s">
        <v>132</v>
      </c>
      <c r="AL23" s="421" t="s">
        <v>132</v>
      </c>
      <c r="AM23" s="414" t="s">
        <v>132</v>
      </c>
      <c r="AN23" s="421" t="s">
        <v>132</v>
      </c>
    </row>
    <row r="24" spans="1:40" ht="409.5">
      <c r="A24" s="21">
        <v>21</v>
      </c>
      <c r="B24" s="21" t="s">
        <v>357</v>
      </c>
      <c r="C24" s="208" t="s">
        <v>448</v>
      </c>
      <c r="D24" s="21" t="s">
        <v>429</v>
      </c>
      <c r="E24" s="21"/>
      <c r="F24" s="21" t="s">
        <v>449</v>
      </c>
      <c r="G24" s="21" t="s">
        <v>450</v>
      </c>
      <c r="H24" s="21" t="s">
        <v>120</v>
      </c>
      <c r="I24" s="21" t="s">
        <v>432</v>
      </c>
      <c r="J24" s="21" t="s">
        <v>451</v>
      </c>
      <c r="K24" s="21" t="s">
        <v>140</v>
      </c>
      <c r="L24" s="21" t="s">
        <v>434</v>
      </c>
      <c r="M24" s="21" t="s">
        <v>435</v>
      </c>
      <c r="N24" s="21" t="s">
        <v>436</v>
      </c>
      <c r="O24" s="19">
        <v>3</v>
      </c>
      <c r="P24" s="19" t="s">
        <v>122</v>
      </c>
      <c r="Q24" s="17" t="s">
        <v>437</v>
      </c>
      <c r="R24" s="81" t="s">
        <v>438</v>
      </c>
      <c r="S24" s="81" t="s">
        <v>438</v>
      </c>
      <c r="T24" s="17" t="s">
        <v>439</v>
      </c>
      <c r="U24" s="17" t="s">
        <v>126</v>
      </c>
      <c r="V24" s="17" t="s">
        <v>452</v>
      </c>
      <c r="W24" s="17" t="s">
        <v>371</v>
      </c>
      <c r="X24" s="56" t="s">
        <v>453</v>
      </c>
      <c r="Y24" s="55"/>
      <c r="Z24" s="55"/>
      <c r="AA24" s="55"/>
      <c r="AB24" s="55"/>
      <c r="AC24" s="55" t="s">
        <v>443</v>
      </c>
      <c r="AD24" s="414" t="s">
        <v>444</v>
      </c>
      <c r="AE24" s="55" t="s">
        <v>445</v>
      </c>
      <c r="AF24" s="419" t="s">
        <v>446</v>
      </c>
      <c r="AG24" s="414" t="s">
        <v>132</v>
      </c>
      <c r="AH24" s="421" t="s">
        <v>447</v>
      </c>
      <c r="AI24" s="421" t="s">
        <v>132</v>
      </c>
      <c r="AJ24" s="421" t="s">
        <v>132</v>
      </c>
      <c r="AK24" s="421" t="s">
        <v>132</v>
      </c>
      <c r="AL24" s="421" t="s">
        <v>132</v>
      </c>
      <c r="AM24" s="414" t="s">
        <v>132</v>
      </c>
      <c r="AN24" s="421" t="s">
        <v>132</v>
      </c>
    </row>
    <row r="25" spans="1:40" ht="174">
      <c r="A25" s="21">
        <v>22</v>
      </c>
      <c r="B25" s="21" t="s">
        <v>454</v>
      </c>
      <c r="C25" s="324" t="s">
        <v>455</v>
      </c>
      <c r="D25" s="21" t="s">
        <v>456</v>
      </c>
      <c r="E25" s="21"/>
      <c r="F25" s="21" t="s">
        <v>457</v>
      </c>
      <c r="G25" s="21" t="s">
        <v>458</v>
      </c>
      <c r="H25" s="21" t="s">
        <v>120</v>
      </c>
      <c r="I25" s="59" t="s">
        <v>197</v>
      </c>
      <c r="J25" s="59" t="s">
        <v>197</v>
      </c>
      <c r="K25" s="59" t="s">
        <v>197</v>
      </c>
      <c r="L25" s="59" t="s">
        <v>197</v>
      </c>
      <c r="M25" s="59" t="s">
        <v>197</v>
      </c>
      <c r="N25" s="59" t="s">
        <v>197</v>
      </c>
      <c r="O25" s="19">
        <v>0</v>
      </c>
      <c r="P25" s="19" t="s">
        <v>122</v>
      </c>
      <c r="Q25" s="320">
        <v>2773059</v>
      </c>
      <c r="R25" s="21" t="s">
        <v>459</v>
      </c>
      <c r="S25" s="81" t="s">
        <v>124</v>
      </c>
      <c r="T25" s="17" t="s">
        <v>128</v>
      </c>
      <c r="U25" s="17"/>
      <c r="V25" s="17" t="s">
        <v>460</v>
      </c>
      <c r="W25" s="17" t="s">
        <v>197</v>
      </c>
      <c r="X25" s="56" t="s">
        <v>128</v>
      </c>
      <c r="Y25" s="55"/>
      <c r="Z25" s="55"/>
      <c r="AA25" s="55"/>
      <c r="AB25" s="55"/>
      <c r="AC25" s="55" t="s">
        <v>461</v>
      </c>
      <c r="AD25" s="414" t="s">
        <v>462</v>
      </c>
      <c r="AE25" s="55" t="s">
        <v>463</v>
      </c>
      <c r="AF25" s="55" t="s">
        <v>464</v>
      </c>
      <c r="AG25" s="414" t="s">
        <v>132</v>
      </c>
      <c r="AH25" s="421" t="s">
        <v>132</v>
      </c>
      <c r="AI25" s="421" t="s">
        <v>132</v>
      </c>
      <c r="AJ25" s="421" t="s">
        <v>132</v>
      </c>
      <c r="AK25" s="421" t="s">
        <v>132</v>
      </c>
      <c r="AL25" s="421" t="s">
        <v>132</v>
      </c>
      <c r="AM25" s="414" t="s">
        <v>132</v>
      </c>
      <c r="AN25" s="421" t="s">
        <v>132</v>
      </c>
    </row>
    <row r="26" spans="1:40" ht="232">
      <c r="A26" s="21">
        <v>23</v>
      </c>
      <c r="B26" s="21" t="s">
        <v>454</v>
      </c>
      <c r="C26" s="324" t="s">
        <v>465</v>
      </c>
      <c r="D26" s="21" t="s">
        <v>466</v>
      </c>
      <c r="E26" s="21"/>
      <c r="F26" s="21" t="s">
        <v>467</v>
      </c>
      <c r="G26" s="21" t="s">
        <v>468</v>
      </c>
      <c r="H26" s="21" t="s">
        <v>120</v>
      </c>
      <c r="I26" s="59" t="s">
        <v>197</v>
      </c>
      <c r="J26" s="59" t="s">
        <v>197</v>
      </c>
      <c r="K26" s="59" t="s">
        <v>197</v>
      </c>
      <c r="L26" s="59" t="s">
        <v>197</v>
      </c>
      <c r="M26" s="59" t="s">
        <v>197</v>
      </c>
      <c r="N26" s="59" t="s">
        <v>197</v>
      </c>
      <c r="O26" s="19">
        <v>0</v>
      </c>
      <c r="P26" s="19" t="s">
        <v>122</v>
      </c>
      <c r="Q26" s="320">
        <v>2830218</v>
      </c>
      <c r="R26" s="21" t="s">
        <v>469</v>
      </c>
      <c r="S26" s="81" t="s">
        <v>124</v>
      </c>
      <c r="T26" s="17" t="s">
        <v>128</v>
      </c>
      <c r="U26" s="17"/>
      <c r="V26" s="17" t="s">
        <v>197</v>
      </c>
      <c r="W26" s="17" t="s">
        <v>197</v>
      </c>
      <c r="X26" s="56" t="s">
        <v>128</v>
      </c>
      <c r="Y26" s="352" t="s">
        <v>470</v>
      </c>
      <c r="Z26" s="353"/>
      <c r="AA26" s="348" t="s">
        <v>471</v>
      </c>
      <c r="AB26" s="352" t="s">
        <v>87</v>
      </c>
      <c r="AC26" s="414" t="s">
        <v>472</v>
      </c>
      <c r="AD26" s="414" t="s">
        <v>473</v>
      </c>
      <c r="AE26" s="55" t="s">
        <v>474</v>
      </c>
      <c r="AF26" s="55"/>
      <c r="AG26" s="414" t="s">
        <v>475</v>
      </c>
      <c r="AH26" s="421" t="s">
        <v>132</v>
      </c>
      <c r="AI26" s="421" t="s">
        <v>132</v>
      </c>
      <c r="AJ26" s="421" t="s">
        <v>132</v>
      </c>
      <c r="AK26" s="421" t="s">
        <v>132</v>
      </c>
      <c r="AL26" s="421" t="s">
        <v>132</v>
      </c>
      <c r="AM26" s="414" t="s">
        <v>132</v>
      </c>
      <c r="AN26" s="421" t="s">
        <v>132</v>
      </c>
    </row>
    <row r="27" spans="1:40" ht="246.5">
      <c r="A27" s="21">
        <v>24</v>
      </c>
      <c r="B27" s="21" t="s">
        <v>476</v>
      </c>
      <c r="C27" s="324" t="s">
        <v>477</v>
      </c>
      <c r="D27" s="21" t="s">
        <v>478</v>
      </c>
      <c r="E27" s="21"/>
      <c r="F27" s="21" t="s">
        <v>479</v>
      </c>
      <c r="G27" s="21" t="s">
        <v>480</v>
      </c>
      <c r="H27" s="21" t="s">
        <v>120</v>
      </c>
      <c r="I27" s="59" t="s">
        <v>197</v>
      </c>
      <c r="J27" s="59" t="s">
        <v>197</v>
      </c>
      <c r="K27" s="59" t="s">
        <v>197</v>
      </c>
      <c r="L27" s="59" t="s">
        <v>197</v>
      </c>
      <c r="M27" s="59" t="s">
        <v>197</v>
      </c>
      <c r="N27" s="59" t="s">
        <v>197</v>
      </c>
      <c r="O27" s="19">
        <v>5</v>
      </c>
      <c r="P27" s="19" t="s">
        <v>122</v>
      </c>
      <c r="Q27" s="320">
        <v>3794749</v>
      </c>
      <c r="R27" s="341" t="s">
        <v>481</v>
      </c>
      <c r="S27" s="341" t="s">
        <v>124</v>
      </c>
      <c r="T27" s="17" t="s">
        <v>128</v>
      </c>
      <c r="U27" s="17"/>
      <c r="V27" s="17" t="s">
        <v>482</v>
      </c>
      <c r="W27" s="17" t="s">
        <v>197</v>
      </c>
      <c r="X27" s="56" t="s">
        <v>128</v>
      </c>
      <c r="Y27" s="55"/>
      <c r="Z27" s="55"/>
      <c r="AA27" s="55"/>
      <c r="AB27" s="55"/>
      <c r="AC27" s="55" t="s">
        <v>483</v>
      </c>
      <c r="AD27" s="414" t="s">
        <v>484</v>
      </c>
      <c r="AE27" s="55" t="s">
        <v>485</v>
      </c>
      <c r="AF27" s="55" t="s">
        <v>486</v>
      </c>
      <c r="AG27" s="414" t="s">
        <v>487</v>
      </c>
      <c r="AH27" s="421" t="s">
        <v>132</v>
      </c>
      <c r="AI27" s="421" t="s">
        <v>132</v>
      </c>
      <c r="AJ27" s="421" t="s">
        <v>132</v>
      </c>
      <c r="AK27" s="421" t="s">
        <v>132</v>
      </c>
      <c r="AL27" s="421" t="s">
        <v>132</v>
      </c>
      <c r="AM27" s="414" t="s">
        <v>132</v>
      </c>
      <c r="AN27" s="421" t="s">
        <v>132</v>
      </c>
    </row>
    <row r="28" spans="1:40" ht="145">
      <c r="A28" s="21">
        <v>25</v>
      </c>
      <c r="B28" s="21" t="s">
        <v>488</v>
      </c>
      <c r="C28" s="208" t="s">
        <v>489</v>
      </c>
      <c r="D28" s="21" t="s">
        <v>490</v>
      </c>
      <c r="E28" s="21"/>
      <c r="F28" s="21" t="s">
        <v>491</v>
      </c>
      <c r="G28" s="21"/>
      <c r="H28" s="21" t="s">
        <v>220</v>
      </c>
      <c r="I28" s="21" t="s">
        <v>492</v>
      </c>
      <c r="J28" s="21" t="s">
        <v>238</v>
      </c>
      <c r="K28" s="21" t="s">
        <v>168</v>
      </c>
      <c r="L28" s="21" t="s">
        <v>239</v>
      </c>
      <c r="M28" s="21"/>
      <c r="N28" s="21" t="s">
        <v>493</v>
      </c>
      <c r="O28" s="19">
        <v>0</v>
      </c>
      <c r="P28" s="192"/>
      <c r="Q28" s="320">
        <v>6239829</v>
      </c>
      <c r="R28" s="21" t="s">
        <v>494</v>
      </c>
      <c r="S28" s="81" t="s">
        <v>124</v>
      </c>
      <c r="T28" s="17" t="s">
        <v>128</v>
      </c>
      <c r="U28" s="17"/>
      <c r="V28" s="17" t="s">
        <v>197</v>
      </c>
      <c r="W28" s="17" t="s">
        <v>197</v>
      </c>
      <c r="X28" s="56" t="s">
        <v>128</v>
      </c>
      <c r="Y28" s="352" t="s">
        <v>495</v>
      </c>
      <c r="Z28" s="349" t="s">
        <v>496</v>
      </c>
      <c r="AA28" s="352" t="s">
        <v>128</v>
      </c>
      <c r="AB28" s="352" t="s">
        <v>495</v>
      </c>
      <c r="AC28" s="55" t="s">
        <v>497</v>
      </c>
      <c r="AD28" s="414" t="s">
        <v>498</v>
      </c>
      <c r="AE28" s="55" t="s">
        <v>499</v>
      </c>
      <c r="AF28" s="55" t="s">
        <v>500</v>
      </c>
      <c r="AG28" s="414" t="s">
        <v>501</v>
      </c>
      <c r="AH28" s="421" t="s">
        <v>132</v>
      </c>
      <c r="AI28" s="421" t="s">
        <v>132</v>
      </c>
      <c r="AJ28" s="421" t="s">
        <v>132</v>
      </c>
      <c r="AK28" s="421" t="s">
        <v>132</v>
      </c>
      <c r="AL28" s="421" t="s">
        <v>132</v>
      </c>
      <c r="AM28" s="414" t="s">
        <v>132</v>
      </c>
      <c r="AN28" s="421" t="s">
        <v>132</v>
      </c>
    </row>
    <row r="29" spans="1:40" ht="130.5">
      <c r="A29" s="42">
        <v>26</v>
      </c>
      <c r="B29" s="42" t="s">
        <v>502</v>
      </c>
      <c r="C29" s="254" t="s">
        <v>503</v>
      </c>
      <c r="D29" s="81" t="s">
        <v>504</v>
      </c>
      <c r="E29" s="81"/>
      <c r="F29" s="42" t="s">
        <v>505</v>
      </c>
      <c r="G29" s="42" t="s">
        <v>506</v>
      </c>
      <c r="H29" s="42" t="s">
        <v>120</v>
      </c>
      <c r="I29" s="203" t="s">
        <v>197</v>
      </c>
      <c r="J29" s="203" t="s">
        <v>197</v>
      </c>
      <c r="K29" s="203" t="s">
        <v>197</v>
      </c>
      <c r="L29" s="203" t="s">
        <v>197</v>
      </c>
      <c r="M29" s="203" t="s">
        <v>197</v>
      </c>
      <c r="N29" s="203" t="s">
        <v>197</v>
      </c>
      <c r="O29" s="82">
        <v>0</v>
      </c>
      <c r="P29" s="205"/>
      <c r="Q29" s="323">
        <v>6142404</v>
      </c>
      <c r="R29" s="21" t="s">
        <v>507</v>
      </c>
      <c r="S29" s="81" t="s">
        <v>124</v>
      </c>
      <c r="T29" s="17" t="s">
        <v>508</v>
      </c>
      <c r="U29" s="17" t="s">
        <v>509</v>
      </c>
      <c r="V29" s="17" t="s">
        <v>510</v>
      </c>
      <c r="W29" s="17" t="s">
        <v>197</v>
      </c>
      <c r="X29" s="56" t="s">
        <v>128</v>
      </c>
      <c r="Y29" s="55"/>
      <c r="Z29" s="55"/>
      <c r="AA29" s="55"/>
      <c r="AB29" s="55"/>
      <c r="AC29" s="55"/>
      <c r="AD29" s="414"/>
      <c r="AE29" s="55"/>
      <c r="AF29" s="55"/>
      <c r="AG29" s="414" t="s">
        <v>511</v>
      </c>
      <c r="AH29" s="421" t="s">
        <v>132</v>
      </c>
      <c r="AI29" s="421" t="s">
        <v>132</v>
      </c>
      <c r="AJ29" s="421" t="s">
        <v>132</v>
      </c>
      <c r="AK29" s="421" t="s">
        <v>132</v>
      </c>
      <c r="AL29" s="421" t="s">
        <v>132</v>
      </c>
      <c r="AM29" s="414" t="s">
        <v>132</v>
      </c>
      <c r="AN29" s="421" t="s">
        <v>132</v>
      </c>
    </row>
    <row r="30" spans="1:40" ht="101.5">
      <c r="A30" s="42">
        <v>27</v>
      </c>
      <c r="B30" s="42" t="s">
        <v>502</v>
      </c>
      <c r="C30" s="254" t="s">
        <v>512</v>
      </c>
      <c r="D30" s="81" t="s">
        <v>513</v>
      </c>
      <c r="E30" s="81"/>
      <c r="F30" s="42" t="s">
        <v>514</v>
      </c>
      <c r="G30" s="42" t="s">
        <v>515</v>
      </c>
      <c r="H30" s="42" t="s">
        <v>120</v>
      </c>
      <c r="I30" s="203" t="s">
        <v>197</v>
      </c>
      <c r="J30" s="203" t="s">
        <v>197</v>
      </c>
      <c r="K30" s="203" t="s">
        <v>197</v>
      </c>
      <c r="L30" s="203" t="s">
        <v>197</v>
      </c>
      <c r="M30" s="203" t="s">
        <v>197</v>
      </c>
      <c r="N30" s="203" t="s">
        <v>197</v>
      </c>
      <c r="O30" s="82">
        <v>0</v>
      </c>
      <c r="P30" s="205"/>
      <c r="Q30" s="320">
        <v>6142392</v>
      </c>
      <c r="R30" s="21" t="s">
        <v>516</v>
      </c>
      <c r="S30" s="81" t="s">
        <v>124</v>
      </c>
      <c r="T30" s="17" t="s">
        <v>128</v>
      </c>
      <c r="U30" s="17"/>
      <c r="V30" s="17" t="s">
        <v>517</v>
      </c>
      <c r="W30" s="320">
        <v>6142392</v>
      </c>
      <c r="X30" s="56" t="s">
        <v>128</v>
      </c>
      <c r="Y30" s="55"/>
      <c r="Z30" s="55"/>
      <c r="AA30" s="55"/>
      <c r="AB30" s="55"/>
      <c r="AC30" s="55"/>
      <c r="AD30" s="414"/>
      <c r="AE30" s="55"/>
      <c r="AF30" s="55"/>
      <c r="AG30" s="414" t="s">
        <v>511</v>
      </c>
      <c r="AH30" s="421" t="s">
        <v>132</v>
      </c>
      <c r="AI30" s="421" t="s">
        <v>132</v>
      </c>
      <c r="AJ30" s="421" t="s">
        <v>132</v>
      </c>
      <c r="AK30" s="421" t="s">
        <v>132</v>
      </c>
      <c r="AL30" s="421" t="s">
        <v>132</v>
      </c>
      <c r="AM30" s="414" t="s">
        <v>132</v>
      </c>
      <c r="AN30" s="421" t="s">
        <v>132</v>
      </c>
    </row>
    <row r="31" spans="1:40" ht="87">
      <c r="A31" s="42">
        <v>28</v>
      </c>
      <c r="B31" s="42" t="s">
        <v>502</v>
      </c>
      <c r="C31" s="254" t="s">
        <v>518</v>
      </c>
      <c r="D31" s="42" t="s">
        <v>519</v>
      </c>
      <c r="E31" s="42"/>
      <c r="F31" s="42" t="s">
        <v>520</v>
      </c>
      <c r="G31" s="42"/>
      <c r="H31" s="42" t="s">
        <v>220</v>
      </c>
      <c r="I31" s="203" t="s">
        <v>197</v>
      </c>
      <c r="J31" s="203" t="s">
        <v>197</v>
      </c>
      <c r="K31" s="203" t="s">
        <v>197</v>
      </c>
      <c r="L31" s="203" t="s">
        <v>197</v>
      </c>
      <c r="M31" s="203" t="s">
        <v>197</v>
      </c>
      <c r="N31" s="203" t="s">
        <v>197</v>
      </c>
      <c r="O31" s="53">
        <v>0</v>
      </c>
      <c r="P31" s="192"/>
      <c r="Q31" s="323">
        <v>6142506</v>
      </c>
      <c r="R31" s="21" t="s">
        <v>521</v>
      </c>
      <c r="S31" s="81" t="s">
        <v>124</v>
      </c>
      <c r="T31" s="17" t="s">
        <v>522</v>
      </c>
      <c r="U31" s="17" t="s">
        <v>509</v>
      </c>
      <c r="V31" s="17" t="s">
        <v>523</v>
      </c>
      <c r="W31" s="17" t="s">
        <v>197</v>
      </c>
      <c r="X31" s="56" t="s">
        <v>128</v>
      </c>
      <c r="Y31" s="55"/>
      <c r="Z31" s="55"/>
      <c r="AA31" s="55"/>
      <c r="AB31" s="55"/>
      <c r="AC31" s="55"/>
      <c r="AD31" s="414"/>
      <c r="AE31" s="55"/>
      <c r="AF31" s="55"/>
      <c r="AG31" s="414" t="s">
        <v>511</v>
      </c>
      <c r="AH31" s="421" t="s">
        <v>132</v>
      </c>
      <c r="AI31" s="421" t="s">
        <v>132</v>
      </c>
      <c r="AJ31" s="421" t="s">
        <v>132</v>
      </c>
      <c r="AK31" s="421" t="s">
        <v>132</v>
      </c>
      <c r="AL31" s="421" t="s">
        <v>132</v>
      </c>
      <c r="AM31" s="414" t="s">
        <v>132</v>
      </c>
      <c r="AN31" s="421" t="s">
        <v>132</v>
      </c>
    </row>
    <row r="32" spans="1:40" ht="72.5">
      <c r="A32" s="42">
        <v>29</v>
      </c>
      <c r="B32" s="42" t="s">
        <v>502</v>
      </c>
      <c r="C32" s="254" t="s">
        <v>524</v>
      </c>
      <c r="D32" s="42" t="s">
        <v>525</v>
      </c>
      <c r="E32" s="42"/>
      <c r="F32" s="42" t="s">
        <v>526</v>
      </c>
      <c r="G32" s="42" t="s">
        <v>527</v>
      </c>
      <c r="H32" s="42" t="s">
        <v>120</v>
      </c>
      <c r="I32" s="203" t="s">
        <v>197</v>
      </c>
      <c r="J32" s="203" t="s">
        <v>197</v>
      </c>
      <c r="K32" s="203" t="s">
        <v>197</v>
      </c>
      <c r="L32" s="203" t="s">
        <v>197</v>
      </c>
      <c r="M32" s="203" t="s">
        <v>197</v>
      </c>
      <c r="N32" s="203" t="s">
        <v>197</v>
      </c>
      <c r="O32" s="53">
        <v>0</v>
      </c>
      <c r="P32" s="192"/>
      <c r="Q32" s="321">
        <v>6142402</v>
      </c>
      <c r="R32" s="21" t="s">
        <v>528</v>
      </c>
      <c r="S32" s="334" t="s">
        <v>124</v>
      </c>
      <c r="T32" s="17" t="s">
        <v>529</v>
      </c>
      <c r="U32" s="17" t="s">
        <v>509</v>
      </c>
      <c r="V32" s="17" t="s">
        <v>530</v>
      </c>
      <c r="W32" s="17" t="s">
        <v>197</v>
      </c>
      <c r="X32" s="56" t="s">
        <v>128</v>
      </c>
      <c r="Y32" s="55"/>
      <c r="Z32" s="55"/>
      <c r="AA32" s="55"/>
      <c r="AB32" s="55"/>
      <c r="AC32" s="55"/>
      <c r="AD32" s="414"/>
      <c r="AE32" s="55"/>
      <c r="AF32" s="55"/>
      <c r="AG32" s="414" t="s">
        <v>511</v>
      </c>
      <c r="AH32" s="421" t="s">
        <v>132</v>
      </c>
      <c r="AI32" s="421" t="s">
        <v>132</v>
      </c>
      <c r="AJ32" s="421" t="s">
        <v>132</v>
      </c>
      <c r="AK32" s="421" t="s">
        <v>132</v>
      </c>
      <c r="AL32" s="421" t="s">
        <v>132</v>
      </c>
      <c r="AM32" s="414" t="s">
        <v>132</v>
      </c>
      <c r="AN32" s="421" t="s">
        <v>132</v>
      </c>
    </row>
    <row r="33" spans="1:40" ht="409.5">
      <c r="A33" s="21">
        <v>30</v>
      </c>
      <c r="B33" s="21" t="s">
        <v>531</v>
      </c>
      <c r="C33" s="208" t="s">
        <v>532</v>
      </c>
      <c r="D33" s="21" t="s">
        <v>533</v>
      </c>
      <c r="E33" s="21"/>
      <c r="F33" s="21" t="s">
        <v>534</v>
      </c>
      <c r="G33" s="21"/>
      <c r="H33" s="21" t="s">
        <v>120</v>
      </c>
      <c r="I33" s="21" t="s">
        <v>535</v>
      </c>
      <c r="J33" s="21" t="s">
        <v>536</v>
      </c>
      <c r="K33" s="21" t="s">
        <v>140</v>
      </c>
      <c r="L33" s="21" t="s">
        <v>141</v>
      </c>
      <c r="M33" s="21" t="s">
        <v>537</v>
      </c>
      <c r="N33" s="21" t="s">
        <v>538</v>
      </c>
      <c r="O33" s="17" t="s">
        <v>539</v>
      </c>
      <c r="P33" s="206" t="s">
        <v>540</v>
      </c>
      <c r="Q33" s="322">
        <v>5205611</v>
      </c>
      <c r="R33" s="21" t="s">
        <v>541</v>
      </c>
      <c r="S33" s="81" t="s">
        <v>542</v>
      </c>
      <c r="T33" s="17" t="s">
        <v>128</v>
      </c>
      <c r="U33" s="17"/>
      <c r="V33" s="17" t="s">
        <v>543</v>
      </c>
      <c r="W33" s="17" t="s">
        <v>544</v>
      </c>
      <c r="X33" s="56" t="s">
        <v>128</v>
      </c>
      <c r="Y33" s="55"/>
      <c r="Z33" s="55"/>
      <c r="AA33" s="55"/>
      <c r="AB33" s="55"/>
      <c r="AC33" s="55"/>
      <c r="AD33" s="414"/>
      <c r="AE33" s="55"/>
      <c r="AF33" s="55"/>
      <c r="AG33" s="414" t="s">
        <v>545</v>
      </c>
      <c r="AH33" s="421" t="s">
        <v>132</v>
      </c>
      <c r="AI33" s="421" t="s">
        <v>132</v>
      </c>
      <c r="AJ33" s="421" t="s">
        <v>132</v>
      </c>
      <c r="AK33" s="421" t="s">
        <v>132</v>
      </c>
      <c r="AL33" s="421" t="s">
        <v>132</v>
      </c>
      <c r="AM33" s="414" t="s">
        <v>132</v>
      </c>
      <c r="AN33" s="421" t="s">
        <v>132</v>
      </c>
    </row>
    <row r="34" spans="1:40" ht="243">
      <c r="A34" s="9">
        <v>31</v>
      </c>
      <c r="B34" s="21" t="s">
        <v>546</v>
      </c>
      <c r="C34" s="254" t="s">
        <v>547</v>
      </c>
      <c r="D34" s="81" t="s">
        <v>548</v>
      </c>
      <c r="E34" s="81"/>
      <c r="F34" s="9" t="s">
        <v>549</v>
      </c>
      <c r="G34" s="9"/>
      <c r="H34" s="335"/>
      <c r="I34" s="260" t="s">
        <v>550</v>
      </c>
      <c r="J34" s="17" t="s">
        <v>551</v>
      </c>
      <c r="K34" s="9" t="s">
        <v>140</v>
      </c>
      <c r="L34" s="21"/>
      <c r="M34" s="21"/>
      <c r="N34" s="21"/>
      <c r="O34" s="9"/>
      <c r="P34" s="59"/>
      <c r="Q34" s="322" t="s">
        <v>552</v>
      </c>
      <c r="R34" s="21" t="s">
        <v>553</v>
      </c>
      <c r="S34" s="15" t="s">
        <v>128</v>
      </c>
      <c r="T34" s="260" t="s">
        <v>554</v>
      </c>
      <c r="U34" s="17" t="s">
        <v>555</v>
      </c>
      <c r="V34" s="17" t="s">
        <v>556</v>
      </c>
      <c r="W34" s="17" t="s">
        <v>197</v>
      </c>
      <c r="X34" s="56" t="s">
        <v>128</v>
      </c>
      <c r="Y34" s="55"/>
      <c r="Z34" s="55"/>
      <c r="AA34" s="55"/>
      <c r="AB34" s="55"/>
      <c r="AC34" s="55" t="s">
        <v>557</v>
      </c>
      <c r="AD34" s="414" t="s">
        <v>558</v>
      </c>
      <c r="AE34" s="55"/>
      <c r="AF34" s="55"/>
      <c r="AG34" s="414" t="s">
        <v>559</v>
      </c>
      <c r="AH34" s="421" t="s">
        <v>560</v>
      </c>
      <c r="AI34" s="421" t="s">
        <v>561</v>
      </c>
      <c r="AJ34" s="421" t="s">
        <v>562</v>
      </c>
      <c r="AK34" s="421" t="s">
        <v>563</v>
      </c>
      <c r="AL34" s="421" t="s">
        <v>564</v>
      </c>
      <c r="AM34" s="414" t="s">
        <v>132</v>
      </c>
      <c r="AN34" s="421" t="s">
        <v>132</v>
      </c>
    </row>
    <row r="35" spans="1:40" ht="319">
      <c r="A35" s="9">
        <v>32</v>
      </c>
      <c r="B35" s="21" t="s">
        <v>546</v>
      </c>
      <c r="C35" s="208" t="s">
        <v>565</v>
      </c>
      <c r="D35" s="336" t="s">
        <v>566</v>
      </c>
      <c r="E35" s="336"/>
      <c r="F35" s="9" t="s">
        <v>549</v>
      </c>
      <c r="G35" s="9"/>
      <c r="H35" s="335"/>
      <c r="I35" s="17" t="s">
        <v>567</v>
      </c>
      <c r="J35" s="21" t="s">
        <v>551</v>
      </c>
      <c r="K35" s="9" t="s">
        <v>140</v>
      </c>
      <c r="L35" s="21" t="s">
        <v>568</v>
      </c>
      <c r="M35" s="21"/>
      <c r="N35" s="21" t="s">
        <v>569</v>
      </c>
      <c r="O35" s="9"/>
      <c r="P35" s="59"/>
      <c r="Q35" s="337">
        <v>64342</v>
      </c>
      <c r="R35" s="21" t="s">
        <v>570</v>
      </c>
      <c r="S35" s="15" t="s">
        <v>128</v>
      </c>
      <c r="T35" s="260" t="s">
        <v>571</v>
      </c>
      <c r="U35" s="17" t="s">
        <v>555</v>
      </c>
      <c r="V35" s="17" t="s">
        <v>572</v>
      </c>
      <c r="W35" s="17" t="s">
        <v>197</v>
      </c>
      <c r="X35" s="56" t="s">
        <v>128</v>
      </c>
      <c r="Y35" s="55"/>
      <c r="Z35" s="55"/>
      <c r="AA35" s="55"/>
      <c r="AB35" s="55"/>
      <c r="AC35" s="55" t="s">
        <v>573</v>
      </c>
      <c r="AD35" s="414" t="s">
        <v>574</v>
      </c>
      <c r="AE35" s="55"/>
      <c r="AF35" s="55"/>
      <c r="AG35" s="414" t="s">
        <v>575</v>
      </c>
      <c r="AH35" s="421" t="s">
        <v>576</v>
      </c>
      <c r="AI35" s="421" t="s">
        <v>577</v>
      </c>
      <c r="AJ35" s="421" t="s">
        <v>578</v>
      </c>
      <c r="AK35" s="421" t="s">
        <v>579</v>
      </c>
      <c r="AL35" s="421" t="s">
        <v>580</v>
      </c>
      <c r="AM35" s="414" t="s">
        <v>132</v>
      </c>
      <c r="AN35" s="421" t="s">
        <v>132</v>
      </c>
    </row>
    <row r="36" spans="1:40" ht="216">
      <c r="A36" s="9">
        <v>33</v>
      </c>
      <c r="B36" s="21" t="s">
        <v>546</v>
      </c>
      <c r="C36" s="208" t="s">
        <v>581</v>
      </c>
      <c r="D36" s="336" t="s">
        <v>582</v>
      </c>
      <c r="E36" s="336"/>
      <c r="F36" s="9" t="s">
        <v>549</v>
      </c>
      <c r="G36" s="9"/>
      <c r="H36" s="335"/>
      <c r="I36" s="17" t="s">
        <v>583</v>
      </c>
      <c r="J36" s="17" t="s">
        <v>551</v>
      </c>
      <c r="K36" s="9" t="s">
        <v>140</v>
      </c>
      <c r="L36" s="21" t="s">
        <v>568</v>
      </c>
      <c r="M36" s="21"/>
      <c r="N36" s="21" t="s">
        <v>584</v>
      </c>
      <c r="O36" s="9"/>
      <c r="P36" s="59"/>
      <c r="Q36" s="322" t="s">
        <v>585</v>
      </c>
      <c r="R36" s="21" t="s">
        <v>586</v>
      </c>
      <c r="S36" s="15" t="s">
        <v>128</v>
      </c>
      <c r="T36" s="260" t="s">
        <v>128</v>
      </c>
      <c r="U36" s="260"/>
      <c r="V36" s="260" t="s">
        <v>197</v>
      </c>
      <c r="W36" s="17" t="s">
        <v>197</v>
      </c>
      <c r="X36" s="56" t="s">
        <v>128</v>
      </c>
      <c r="Y36" s="349" t="s">
        <v>587</v>
      </c>
      <c r="Z36" s="349" t="s">
        <v>588</v>
      </c>
      <c r="AA36" s="349" t="s">
        <v>128</v>
      </c>
      <c r="AB36" s="349" t="s">
        <v>589</v>
      </c>
      <c r="AC36" s="55" t="s">
        <v>590</v>
      </c>
      <c r="AD36" s="414" t="s">
        <v>591</v>
      </c>
      <c r="AE36" s="55" t="s">
        <v>592</v>
      </c>
      <c r="AF36" s="55"/>
      <c r="AG36" s="414" t="s">
        <v>593</v>
      </c>
      <c r="AH36" s="421" t="s">
        <v>594</v>
      </c>
      <c r="AI36" s="421" t="s">
        <v>595</v>
      </c>
      <c r="AJ36" s="421" t="s">
        <v>596</v>
      </c>
      <c r="AK36" s="421" t="s">
        <v>132</v>
      </c>
      <c r="AL36" s="421" t="s">
        <v>597</v>
      </c>
      <c r="AM36" s="414" t="s">
        <v>204</v>
      </c>
      <c r="AN36" s="421" t="s">
        <v>132</v>
      </c>
    </row>
    <row r="37" spans="1:40" ht="246.5">
      <c r="A37" s="9">
        <v>34</v>
      </c>
      <c r="B37" s="21" t="s">
        <v>546</v>
      </c>
      <c r="C37" s="208" t="s">
        <v>598</v>
      </c>
      <c r="D37" s="336" t="s">
        <v>599</v>
      </c>
      <c r="E37" s="336"/>
      <c r="F37" s="9" t="s">
        <v>549</v>
      </c>
      <c r="G37" s="9"/>
      <c r="H37" s="335"/>
      <c r="I37" s="203" t="s">
        <v>197</v>
      </c>
      <c r="J37" s="203" t="s">
        <v>197</v>
      </c>
      <c r="K37" s="203" t="s">
        <v>197</v>
      </c>
      <c r="L37" s="203" t="s">
        <v>197</v>
      </c>
      <c r="M37" s="203" t="s">
        <v>197</v>
      </c>
      <c r="N37" s="203" t="s">
        <v>197</v>
      </c>
      <c r="O37" s="9"/>
      <c r="P37" s="59"/>
      <c r="Q37" s="337">
        <v>5278800</v>
      </c>
      <c r="R37" s="21" t="s">
        <v>600</v>
      </c>
      <c r="S37" s="15" t="s">
        <v>128</v>
      </c>
      <c r="T37" s="260" t="s">
        <v>128</v>
      </c>
      <c r="U37" s="260"/>
      <c r="V37" s="260" t="s">
        <v>197</v>
      </c>
      <c r="W37" s="17" t="s">
        <v>601</v>
      </c>
      <c r="X37" s="56" t="s">
        <v>128</v>
      </c>
      <c r="Y37" s="55"/>
      <c r="Z37" s="55"/>
      <c r="AA37" s="55"/>
      <c r="AB37" s="55"/>
      <c r="AC37" s="55" t="s">
        <v>602</v>
      </c>
      <c r="AD37" s="414" t="s">
        <v>603</v>
      </c>
      <c r="AE37" s="55"/>
      <c r="AF37" s="55"/>
      <c r="AG37" s="414" t="s">
        <v>604</v>
      </c>
      <c r="AH37" s="421" t="s">
        <v>132</v>
      </c>
      <c r="AI37" s="421" t="s">
        <v>132</v>
      </c>
      <c r="AJ37" s="421" t="s">
        <v>132</v>
      </c>
      <c r="AK37" s="421" t="s">
        <v>132</v>
      </c>
      <c r="AL37" s="421" t="s">
        <v>132</v>
      </c>
      <c r="AM37" s="414" t="s">
        <v>132</v>
      </c>
      <c r="AN37" s="421" t="s">
        <v>132</v>
      </c>
    </row>
    <row r="38" spans="1:40" ht="203">
      <c r="A38" s="9">
        <v>35</v>
      </c>
      <c r="B38" s="21" t="s">
        <v>546</v>
      </c>
      <c r="C38" s="208" t="s">
        <v>605</v>
      </c>
      <c r="D38" s="336" t="s">
        <v>606</v>
      </c>
      <c r="E38" s="336"/>
      <c r="F38" s="9"/>
      <c r="G38" s="9"/>
      <c r="H38" s="335"/>
      <c r="I38" s="260" t="s">
        <v>607</v>
      </c>
      <c r="J38" s="17" t="s">
        <v>551</v>
      </c>
      <c r="K38" s="9" t="s">
        <v>140</v>
      </c>
      <c r="L38" s="17" t="s">
        <v>568</v>
      </c>
      <c r="M38" s="21"/>
      <c r="N38" s="21" t="s">
        <v>584</v>
      </c>
      <c r="O38" s="9"/>
      <c r="P38" s="59"/>
      <c r="Q38" s="17"/>
      <c r="R38" s="21"/>
      <c r="S38" s="15" t="s">
        <v>128</v>
      </c>
      <c r="T38" s="260" t="s">
        <v>128</v>
      </c>
      <c r="U38" s="260"/>
      <c r="V38" s="260" t="s">
        <v>197</v>
      </c>
      <c r="W38" s="17" t="s">
        <v>197</v>
      </c>
      <c r="X38" s="56" t="s">
        <v>128</v>
      </c>
      <c r="Y38" s="55"/>
      <c r="Z38" s="55"/>
      <c r="AA38" s="55"/>
      <c r="AB38" s="55"/>
      <c r="AC38" s="55"/>
      <c r="AD38" s="414"/>
      <c r="AE38" s="55"/>
      <c r="AF38" s="55"/>
      <c r="AG38" s="414" t="s">
        <v>132</v>
      </c>
      <c r="AH38" s="421" t="s">
        <v>132</v>
      </c>
      <c r="AI38" s="421" t="s">
        <v>132</v>
      </c>
      <c r="AJ38" s="421" t="s">
        <v>132</v>
      </c>
      <c r="AK38" s="421" t="s">
        <v>132</v>
      </c>
      <c r="AL38" s="421" t="s">
        <v>132</v>
      </c>
      <c r="AM38" s="414" t="s">
        <v>132</v>
      </c>
      <c r="AN38" s="421" t="s">
        <v>132</v>
      </c>
    </row>
    <row r="39" spans="1:40" ht="203">
      <c r="A39" s="9">
        <v>36</v>
      </c>
      <c r="B39" s="21" t="s">
        <v>546</v>
      </c>
      <c r="C39" s="208" t="s">
        <v>608</v>
      </c>
      <c r="D39" s="336" t="s">
        <v>609</v>
      </c>
      <c r="E39" s="336"/>
      <c r="F39" s="9" t="s">
        <v>549</v>
      </c>
      <c r="G39" s="9"/>
      <c r="H39" s="335"/>
      <c r="I39" s="260" t="s">
        <v>583</v>
      </c>
      <c r="J39" s="17" t="s">
        <v>551</v>
      </c>
      <c r="K39" s="9" t="s">
        <v>140</v>
      </c>
      <c r="L39" s="17" t="s">
        <v>568</v>
      </c>
      <c r="M39" s="21"/>
      <c r="N39" s="21" t="s">
        <v>584</v>
      </c>
      <c r="O39" s="335">
        <v>0</v>
      </c>
      <c r="P39" s="78" t="s">
        <v>122</v>
      </c>
      <c r="Q39" s="322" t="s">
        <v>610</v>
      </c>
      <c r="R39" s="21" t="s">
        <v>611</v>
      </c>
      <c r="S39" s="15" t="s">
        <v>128</v>
      </c>
      <c r="T39" s="260" t="s">
        <v>128</v>
      </c>
      <c r="U39" s="260"/>
      <c r="V39" s="260" t="s">
        <v>197</v>
      </c>
      <c r="W39" s="17" t="s">
        <v>197</v>
      </c>
      <c r="X39" s="56" t="s">
        <v>128</v>
      </c>
      <c r="Y39" s="55"/>
      <c r="Z39" s="55"/>
      <c r="AA39" s="55"/>
      <c r="AB39" s="55"/>
      <c r="AC39" s="55"/>
      <c r="AD39" s="414"/>
      <c r="AE39" s="55"/>
      <c r="AF39" s="55"/>
      <c r="AG39" s="414" t="s">
        <v>132</v>
      </c>
      <c r="AH39" s="421" t="s">
        <v>132</v>
      </c>
      <c r="AI39" s="421" t="s">
        <v>132</v>
      </c>
      <c r="AJ39" s="421" t="s">
        <v>132</v>
      </c>
      <c r="AK39" s="421" t="s">
        <v>132</v>
      </c>
      <c r="AL39" s="421" t="s">
        <v>132</v>
      </c>
      <c r="AM39" s="414" t="s">
        <v>132</v>
      </c>
      <c r="AN39" s="421" t="s">
        <v>132</v>
      </c>
    </row>
    <row r="40" spans="1:40" ht="174">
      <c r="A40" s="9">
        <v>37</v>
      </c>
      <c r="B40" s="21" t="s">
        <v>546</v>
      </c>
      <c r="C40" s="208" t="s">
        <v>612</v>
      </c>
      <c r="D40" s="21" t="s">
        <v>613</v>
      </c>
      <c r="E40" s="21"/>
      <c r="F40" s="9"/>
      <c r="G40" s="9"/>
      <c r="H40" s="260" t="s">
        <v>252</v>
      </c>
      <c r="I40" s="203" t="s">
        <v>197</v>
      </c>
      <c r="J40" s="203" t="s">
        <v>197</v>
      </c>
      <c r="K40" s="203" t="s">
        <v>197</v>
      </c>
      <c r="L40" s="203" t="s">
        <v>197</v>
      </c>
      <c r="M40" s="203" t="s">
        <v>197</v>
      </c>
      <c r="N40" s="203" t="s">
        <v>197</v>
      </c>
      <c r="O40" s="335">
        <v>0</v>
      </c>
      <c r="P40" s="78" t="s">
        <v>122</v>
      </c>
      <c r="Q40" s="322" t="s">
        <v>614</v>
      </c>
      <c r="R40" s="21" t="s">
        <v>615</v>
      </c>
      <c r="S40" s="15" t="s">
        <v>128</v>
      </c>
      <c r="T40" s="260" t="s">
        <v>128</v>
      </c>
      <c r="U40" s="338"/>
      <c r="V40" s="338" t="s">
        <v>197</v>
      </c>
      <c r="W40" s="17" t="s">
        <v>197</v>
      </c>
      <c r="X40" s="56" t="s">
        <v>128</v>
      </c>
      <c r="Y40" s="55"/>
      <c r="Z40" s="55"/>
      <c r="AA40" s="55"/>
      <c r="AB40" s="55"/>
      <c r="AC40" s="55"/>
      <c r="AD40" s="414"/>
      <c r="AE40" s="55"/>
      <c r="AF40" s="55"/>
      <c r="AG40" s="414" t="s">
        <v>616</v>
      </c>
      <c r="AH40" s="421" t="s">
        <v>132</v>
      </c>
      <c r="AI40" s="421" t="s">
        <v>132</v>
      </c>
      <c r="AJ40" s="421" t="s">
        <v>132</v>
      </c>
      <c r="AK40" s="421" t="s">
        <v>132</v>
      </c>
      <c r="AL40" s="421" t="s">
        <v>132</v>
      </c>
      <c r="AM40" s="414" t="s">
        <v>132</v>
      </c>
      <c r="AN40" s="421" t="s">
        <v>132</v>
      </c>
    </row>
    <row r="41" spans="1:40">
      <c r="A41" s="329"/>
      <c r="B41" s="330"/>
      <c r="C41" s="331"/>
      <c r="D41" s="330"/>
      <c r="E41" s="330"/>
      <c r="F41" s="330"/>
      <c r="G41" s="330"/>
      <c r="H41" s="330"/>
      <c r="I41" s="330"/>
      <c r="J41" s="330"/>
      <c r="K41" s="330"/>
      <c r="L41" s="330"/>
      <c r="M41" s="330"/>
      <c r="N41" s="330"/>
      <c r="O41" s="330"/>
      <c r="P41" s="330"/>
      <c r="Q41" s="332"/>
      <c r="R41" s="330"/>
      <c r="S41" s="330"/>
      <c r="T41" s="330"/>
      <c r="U41" s="339"/>
      <c r="V41" s="339"/>
      <c r="W41" s="332"/>
      <c r="X41" s="207"/>
      <c r="Y41" s="207"/>
      <c r="Z41" s="207"/>
      <c r="AA41" s="207"/>
      <c r="AB41" s="207"/>
      <c r="AC41" s="207"/>
      <c r="AD41" s="207"/>
      <c r="AE41" s="207"/>
      <c r="AF41" s="207"/>
      <c r="AG41" s="424" t="s">
        <v>132</v>
      </c>
      <c r="AH41" s="424" t="s">
        <v>132</v>
      </c>
      <c r="AI41" s="424" t="s">
        <v>132</v>
      </c>
      <c r="AJ41" s="424" t="s">
        <v>132</v>
      </c>
      <c r="AK41" s="424" t="s">
        <v>132</v>
      </c>
      <c r="AL41" s="424" t="s">
        <v>132</v>
      </c>
      <c r="AM41" s="424" t="s">
        <v>132</v>
      </c>
      <c r="AN41" s="424" t="s">
        <v>132</v>
      </c>
    </row>
    <row r="1048576" ht="15" customHeight="1"/>
  </sheetData>
  <autoFilter ref="A3:AF40" xr:uid="{8C243BD7-05C1-4DF3-B9AB-AFF38BCDF549}"/>
  <mergeCells count="9">
    <mergeCell ref="A2:H2"/>
    <mergeCell ref="I2:N2"/>
    <mergeCell ref="O2:P2"/>
    <mergeCell ref="T2:U2"/>
    <mergeCell ref="AG2:AN2"/>
    <mergeCell ref="AC2:AF2"/>
    <mergeCell ref="Y2:AB2"/>
    <mergeCell ref="V2:X2"/>
    <mergeCell ref="Q2:S2"/>
  </mergeCells>
  <hyperlinks>
    <hyperlink ref="Q4" r:id="rId1" location="/search?publicId=2200604&amp;version=3.0" display="https://cdebrowser.nci.nih.gov/cdebrowserClient/cdeBrowser.html - /search?publicId=2200604&amp;version=3.0" xr:uid="{1BD8D608-26D7-4636-B72F-212ED89D0A15}"/>
    <hyperlink ref="Q5" r:id="rId2" location="/search?publicId=2192199&amp;version=1.0" display="https://cdebrowser.nci.nih.gov/cdebrowserClient/cdeBrowser.html - /search?publicId=2192199&amp;version=1.0" xr:uid="{FE363B28-FCFD-4429-8A2A-9EBCE64BD5CD}"/>
    <hyperlink ref="Q6" r:id="rId3" location="/search?publicId=2192217&amp;version=2.0" display="https://cdebrowser.nci.nih.gov/cdebrowserClient/cdeBrowser.html - /search?publicId=2192217&amp;version=2.0" xr:uid="{8599761D-1ABE-41B7-926F-95B0EE27BDCD}"/>
    <hyperlink ref="Q7" r:id="rId4" location="/search?publicId=2222470&amp;version=1.0" display="_x0009_2222470" xr:uid="{70BABA54-3B2C-4868-823C-B7C0C8F15018}"/>
    <hyperlink ref="Q8" r:id="rId5" location="/search?publicId=2590793&amp;version=1.0" display="https://cdebrowser.nci.nih.gov/cdebrowserClient/cdeBrowser.html - /search?publicId=2590793&amp;version=1.0" xr:uid="{7D8D40EB-5DD2-4F3E-8E61-731B4BD3AF83}"/>
    <hyperlink ref="Q9" r:id="rId6" location="/search?publicId=2959994&amp;version=1.0" display="2959994" xr:uid="{61071F95-DEEE-45C0-AF84-B993205B1274}"/>
    <hyperlink ref="Q10" r:id="rId7" location="/search?publicId=2182451&amp;version=1.0" display="https://cdebrowser.nci.nih.gov/cdebrowserClient/cdeBrowser.html - /search?publicId=2182451&amp;version=1.0" xr:uid="{2D31951C-0F8C-47FA-B05C-D8C3104B3903}"/>
    <hyperlink ref="Q11" r:id="rId8" location="/search?publicId=1848&amp;version=2.31" display="https://cdebrowser.nci.nih.gov/cdebrowserClient/cdeBrowser.html - /search?publicId=1848&amp;version=2.31" xr:uid="{98AB97C5-27E7-41E2-BC7B-7ACA7631C6A0}"/>
    <hyperlink ref="Q14" r:id="rId9" location="/search?publicId=5432603&amp;version=1.0" display="https://cdebrowser.nci.nih.gov/cdebrowserClient/cdeBrowser.html - /search?publicId=5432603&amp;version=1.0" xr:uid="{72459F9D-CA6E-4001-8073-D636B1CB2BAA}"/>
    <hyperlink ref="Q18" r:id="rId10" location="/search?publicId=6028530&amp;version=1.0" display="https://cdebrowser.nci.nih.gov/cdebrowserClient/cdeBrowser.html - /search?publicId=6028530&amp;version=1.0" xr:uid="{20DE5735-889E-439A-A815-534AB6F4DF48}"/>
    <hyperlink ref="Q15" r:id="rId11" location="/search?publicId=64215&amp;version=3.0" display="64215" xr:uid="{F09C24C4-48B6-4A59-B785-899E80AC13F0}"/>
    <hyperlink ref="Q19" r:id="rId12" location="/search?publicId=3226287&amp;version=2.0" display="/search?publicId=3226287&amp;version=2.0" xr:uid="{A9378296-3DA9-4990-BE6D-87E275279D89}"/>
    <hyperlink ref="Q20" r:id="rId13" location="/search?publicId=6161019&amp;version=1.0" display="/search?publicId=6161019&amp;version=1.0" xr:uid="{27C8DC6A-5B35-40FF-B77E-2948B42D7F90}"/>
    <hyperlink ref="Q21" r:id="rId14" location="/search?publicId=2785839&amp;version=3.0" display="https://cdebrowser.nci.nih.gov/cdebrowserClient/cdeBrowser.html - /search?publicId=2785839&amp;version=3.0" xr:uid="{F1694ABA-F43E-4106-8882-F857068A8A15}"/>
    <hyperlink ref="Q22" r:id="rId15" location="/search?publicId=3225640&amp;version=2.0" display="https://cdebrowser.nci.nih.gov/cdebrowserClient/cdeBrowser.html - /search?publicId=3225640&amp;version=2.0" xr:uid="{CFDFF0B1-080E-432C-AB8F-37F7B38D0F15}"/>
    <hyperlink ref="Q25" r:id="rId16" location="/search?publicId=2773059&amp;version=1.0" display="https://cdebrowser.nci.nih.gov/cdebrowserClient/cdeBrowser.html - /search?publicId=2773059&amp;version=1.0" xr:uid="{A241CE01-5E63-4907-9A9E-1794E1CC64CE}"/>
    <hyperlink ref="Q26" r:id="rId17" location="/search?publicId=2830218&amp;version=1.0" display="/search?publicId=2830218&amp;version=1.0" xr:uid="{EC631F5D-7C1E-4FC5-8D53-C29532A14DAB}"/>
    <hyperlink ref="Q29" r:id="rId18" location="/search?publicId=6142404&amp;version=1.0" display="https://cdebrowser.nci.nih.gov/cdebrowserClient/cdeBrowser.html - /search?publicId=6142404&amp;version=1.0" xr:uid="{74D6756E-2B74-4155-81D6-4670EB6BACCD}"/>
    <hyperlink ref="Q30" r:id="rId19" location="/search?publicId=6142392&amp;version=1.0" display="https://cdebrowser.nci.nih.gov/cdebrowserClient/cdeBrowser.html - /search?publicId=6142392&amp;version=1.0" xr:uid="{2919B7F8-0279-426E-B613-362426A011EF}"/>
    <hyperlink ref="Q31" r:id="rId20" location="/search?publicId=6142506&amp;version=1.0" display="https://cdebrowser.nci.nih.gov/cdebrowserClient/cdeBrowser.html - /search?publicId=6142506&amp;version=1.0" xr:uid="{225343B4-F1F2-4B0E-B30A-C41B9E591265}"/>
    <hyperlink ref="Q28" r:id="rId21" location="/search?publicId=6239829&amp;version=1.0" display="https://cdebrowser.nci.nih.gov/cdebrowserClient/cdeBrowser.html - /search?publicId=6239829&amp;version=1.0" xr:uid="{7415BE95-D244-4721-B23C-2B9DB17B0D21}"/>
    <hyperlink ref="Q33" r:id="rId22" location="/search?publicId=5205611&amp;version=1.0" display="/search?publicId=5205611&amp;version=1.0" xr:uid="{E74663CB-FC9F-4F10-A4E5-9EF70EF82D14}"/>
    <hyperlink ref="Q32" r:id="rId23" location="/search?publicId=6142402&amp;version=1.0" display="/search?publicId=6142402&amp;version=1.0" xr:uid="{37EBCD04-A5B6-4912-A9AF-42C387BDB53B}"/>
    <hyperlink ref="Q34" r:id="rId24" location="/search?publicId=6380049&amp;version=1.0" xr:uid="{D7407B9C-98EF-471E-8DC0-587C6ABCBEEC}"/>
    <hyperlink ref="Q35" r:id="rId25" location="/search?publicId=64342&amp;version=3.0" display="https://cdebrowser.nci.nih.gov/cdebrowserClient/cdeBrowser.html - /search?publicId=64342&amp;version=3.0" xr:uid="{A30282BA-B39A-477D-98A5-9BED9CF67370}"/>
    <hyperlink ref="Q36" r:id="rId26" location="/search?publicId=6380045&amp;version=1.0" xr:uid="{AF24077A-2D4A-4660-A5A1-8F27210D9D1A}"/>
    <hyperlink ref="Q37" r:id="rId27" location="/search?publicId=5278800&amp;version=1.0" display="https://cdebrowser.nci.nih.gov/cdebrowserClient/cdeBrowser.html - /search?publicId=5278800&amp;version=1.0" xr:uid="{D6AC2EF2-F065-4136-BDEA-641427E16627}"/>
    <hyperlink ref="Q39" r:id="rId28" location="/search?publicId=2787109&amp;version=1.0" xr:uid="{3CFEA4C4-A13B-4C36-8384-4F6ED9886545}"/>
    <hyperlink ref="Q40" r:id="rId29" location="/search?publicId=2183523&amp;version=1.0" xr:uid="{95ABF7A0-664A-4920-88FE-11E823B8F58A}"/>
    <hyperlink ref="Q12" r:id="rId30" location="/search?publicId=3111302&amp;version=2.0" display="3111302" xr:uid="{5A66BAB8-8759-4462-A2F9-26EE723A277A}"/>
    <hyperlink ref="Q13" r:id="rId31" location="/search?publicId=6161034&amp;version=1.0" display="6161034" xr:uid="{B5776B24-1AC0-4A2A-B378-DC6DE39F3370}"/>
    <hyperlink ref="Q16" r:id="rId32" location="/search?publicId=3226275&amp;version=1.0" display="3226275" xr:uid="{AFD7B3D7-DFE2-4502-986D-172910C66B39}"/>
    <hyperlink ref="W4" r:id="rId33" location="/search?publicId=2200604&amp;version=3.0" display="https://cdebrowser.nci.nih.gov/cdebrowserClient/cdeBrowser.html - /search?publicId=2200604&amp;version=3.0" xr:uid="{FAED1D66-685D-46C8-8DCD-E1A77A5BCD9A}"/>
    <hyperlink ref="W5" r:id="rId34" location="/search?publicId=2192199&amp;version=1.0" display="https://cdebrowser.nci.nih.gov/cdebrowserClient/cdeBrowser.html - /search?publicId=2192199&amp;version=1.0" xr:uid="{B8AEB182-70C8-4613-BEE3-0BFAEAD9E4B2}"/>
    <hyperlink ref="W6" r:id="rId35" location="/search?publicId=2192217&amp;version=2.0" display="https://cdebrowser.nci.nih.gov/cdebrowserClient/cdeBrowser.html - /search?publicId=2192217&amp;version=2.0" xr:uid="{FAFCA7A6-D2CD-4EB3-B887-A1B751F552F7}"/>
    <hyperlink ref="W22" r:id="rId36" location="/search?publicId=3225640&amp;version=2.0" display="https://cdebrowser.nci.nih.gov/cdebrowserClient/cdeBrowser.html - /search?publicId=3225640&amp;version=2.0" xr:uid="{76BD31BB-332B-448F-85BD-EDFBDF239186}"/>
    <hyperlink ref="W21" r:id="rId37" location="/search?publicId=2785839&amp;version=3.0" display="https://cdebrowser.nci.nih.gov/cdebrowserClient/cdeBrowser.html - /search?publicId=2785839&amp;version=3.0" xr:uid="{EE750F8A-652D-481E-B363-FD3713DF90BE}"/>
    <hyperlink ref="W30" r:id="rId38" location="/search?publicId=6142392&amp;version=1.0" display="https://cdebrowser.nci.nih.gov/cdebrowserClient/cdeBrowser.html - /search?publicId=6142392&amp;version=1.0" xr:uid="{9989FC68-6957-472F-939F-A1E8FB9D5002}"/>
    <hyperlink ref="Q17" r:id="rId39" location="/search?publicId=3226275&amp;version=1.0" display="3226275" xr:uid="{43E78DD5-B918-445E-924E-77A23516419B}"/>
    <hyperlink ref="W17" r:id="rId40" location="/search?publicId=3226275&amp;version=1.0" display="3226275" xr:uid="{AACED17C-5596-4879-967B-BF61E6591663}"/>
    <hyperlink ref="W16" r:id="rId41" location="/search?publicId=3226275&amp;version=1.0" display="3226275" xr:uid="{0A4282A4-D52B-45D5-B8E1-77E7D6E9A3E4}"/>
    <hyperlink ref="Q27" r:id="rId42" location="/search?publicId=3794749&amp;version=1.0" display="3794749" xr:uid="{95CC2D2C-42DE-4333-9F95-66398312EFA2}"/>
    <hyperlink ref="Z3" r:id="rId43" xr:uid="{7F0305D3-B0C5-4CDE-A4FC-8510B8550DF4}"/>
    <hyperlink ref="AB3" r:id="rId44" xr:uid="{52BD6887-5015-45B4-AFB3-6407C7448062}"/>
    <hyperlink ref="AA19" r:id="rId45" xr:uid="{8E2F367B-455D-4F0F-9705-517201370C39}"/>
    <hyperlink ref="AA26" r:id="rId46" xr:uid="{F2F74B37-0690-4508-8FAE-E57C0E521C45}"/>
    <hyperlink ref="AF4" r:id="rId47" location="/search?publicId=2200604&amp;version=3.0" display="2200604" xr:uid="{F8B85CEF-7C73-4074-AC0B-805C25B4077E}"/>
    <hyperlink ref="AF5" r:id="rId48" location="/search?publicId=2192199&amp;version=1.0" display="2192199" xr:uid="{1E852442-CF4A-44B2-B92F-7BE68C17AC42}"/>
    <hyperlink ref="AF6" r:id="rId49" location="/search?publicId=2192217&amp;version=2.0" display="2192217" xr:uid="{168705F8-F214-458D-8150-6062917178F2}"/>
    <hyperlink ref="AF12" r:id="rId50" location="/search?publicId=3111302&amp;version=2.0" display="3111302" xr:uid="{DC37F093-E340-44D7-89C5-312BFFBD7512}"/>
    <hyperlink ref="AF16" r:id="rId51" location="/search?publicId=3226275&amp;version=1.0" display="3226275" xr:uid="{D5EF27D0-457C-461F-9ECD-0455DD50EDFD}"/>
    <hyperlink ref="AF19" r:id="rId52" location="/search?publicId=6161032&amp;version=1.0" display="6161032" xr:uid="{DB777CDA-2608-44CA-A4A6-8236D7F9C5AA}"/>
    <hyperlink ref="AF21" r:id="rId53" location="/search?publicId=2785839&amp;version=2.0" display="2785839" xr:uid="{0704FBE4-C44C-4D46-B49B-09A03BB2334B}"/>
    <hyperlink ref="AF22" r:id="rId54" location="/search?publicId=3225640&amp;version=2.0" display="3225640" xr:uid="{95E74A5D-66BF-4646-B795-4795C0804D36}"/>
  </hyperlinks>
  <pageMargins left="0.25" right="0.25" top="0.75" bottom="0.75" header="0.3" footer="0.3"/>
  <pageSetup orientation="landscape" r:id="rId55"/>
  <legacyDrawing r:id="rId5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B58B5-FA16-42ED-9BE4-DBF2CD5549B1}">
  <dimension ref="A1:M138"/>
  <sheetViews>
    <sheetView zoomScale="109" zoomScaleNormal="109" workbookViewId="0">
      <pane ySplit="1" topLeftCell="A12" activePane="bottomLeft" state="frozen"/>
      <selection activeCell="C12" sqref="C12"/>
      <selection pane="bottomLeft" activeCell="C12" sqref="C12"/>
    </sheetView>
  </sheetViews>
  <sheetFormatPr defaultColWidth="12.26953125" defaultRowHeight="15.5"/>
  <cols>
    <col min="1" max="1" width="8.81640625" style="371" customWidth="1"/>
    <col min="2" max="2" width="27.7265625" style="371" customWidth="1"/>
    <col min="3" max="3" width="26.1796875" style="371" customWidth="1"/>
    <col min="4" max="4" width="13.7265625" style="371" customWidth="1"/>
    <col min="5" max="5" width="36.26953125" style="371" customWidth="1"/>
    <col min="6" max="6" width="27.26953125" style="371" customWidth="1"/>
    <col min="7" max="7" width="74.81640625" style="371" customWidth="1"/>
    <col min="8" max="8" width="14.453125" style="371" customWidth="1"/>
    <col min="9" max="9" width="93.81640625" style="371" customWidth="1"/>
    <col min="10" max="11" width="12.1796875" style="371" customWidth="1"/>
    <col min="12" max="12" width="17.7265625" style="371" customWidth="1"/>
    <col min="13" max="13" width="12.1796875" style="371" customWidth="1"/>
    <col min="14" max="16384" width="12.26953125" style="371"/>
  </cols>
  <sheetData>
    <row r="1" spans="1:13" ht="40" customHeight="1">
      <c r="A1" s="376" t="s">
        <v>9170</v>
      </c>
      <c r="B1" s="376" t="s">
        <v>9171</v>
      </c>
      <c r="C1" s="376" t="s">
        <v>7</v>
      </c>
      <c r="D1" s="376" t="s">
        <v>87</v>
      </c>
      <c r="E1" s="376" t="s">
        <v>9172</v>
      </c>
      <c r="F1" s="376" t="s">
        <v>9173</v>
      </c>
      <c r="G1" s="376" t="s">
        <v>9174</v>
      </c>
      <c r="H1" s="376" t="s">
        <v>9175</v>
      </c>
      <c r="I1" s="376" t="s">
        <v>9176</v>
      </c>
      <c r="K1" s="376" t="s">
        <v>9177</v>
      </c>
      <c r="L1" s="376" t="s">
        <v>9178</v>
      </c>
      <c r="M1" s="391"/>
    </row>
    <row r="3" spans="1:13">
      <c r="A3" s="375" t="s">
        <v>6079</v>
      </c>
      <c r="B3" s="375"/>
      <c r="C3" s="375"/>
      <c r="D3" s="375"/>
      <c r="E3" s="375"/>
      <c r="F3" s="375"/>
      <c r="G3" s="375"/>
      <c r="H3" s="375"/>
      <c r="I3" s="375"/>
    </row>
    <row r="4" spans="1:13">
      <c r="B4" s="371" t="s">
        <v>6080</v>
      </c>
      <c r="C4" s="371" t="s">
        <v>6081</v>
      </c>
      <c r="D4" s="371" t="s">
        <v>5793</v>
      </c>
      <c r="H4" s="371" t="s">
        <v>6082</v>
      </c>
      <c r="K4" s="377" t="s">
        <v>6083</v>
      </c>
    </row>
    <row r="5" spans="1:13">
      <c r="B5" s="371" t="s">
        <v>6084</v>
      </c>
      <c r="C5" s="371" t="s">
        <v>6085</v>
      </c>
      <c r="D5" s="371" t="s">
        <v>5793</v>
      </c>
      <c r="G5" s="371" t="s">
        <v>6086</v>
      </c>
      <c r="H5" s="371" t="s">
        <v>6082</v>
      </c>
    </row>
    <row r="6" spans="1:13">
      <c r="B6" s="371" t="s">
        <v>6087</v>
      </c>
      <c r="C6" s="371" t="s">
        <v>6088</v>
      </c>
      <c r="D6" s="371" t="s">
        <v>5793</v>
      </c>
      <c r="G6" s="371" t="s">
        <v>6089</v>
      </c>
      <c r="H6" s="371" t="s">
        <v>6082</v>
      </c>
    </row>
    <row r="7" spans="1:13">
      <c r="B7" s="371" t="s">
        <v>6090</v>
      </c>
      <c r="C7" s="371" t="s">
        <v>6091</v>
      </c>
      <c r="D7" s="371" t="s">
        <v>6092</v>
      </c>
      <c r="G7" s="371" t="s">
        <v>6093</v>
      </c>
      <c r="H7" s="371" t="s">
        <v>6082</v>
      </c>
    </row>
    <row r="8" spans="1:13">
      <c r="B8" s="371" t="s">
        <v>6094</v>
      </c>
      <c r="C8" s="371" t="s">
        <v>6095</v>
      </c>
      <c r="D8" s="371" t="s">
        <v>5793</v>
      </c>
      <c r="H8" s="371" t="s">
        <v>6096</v>
      </c>
    </row>
    <row r="9" spans="1:13">
      <c r="B9" s="371" t="s">
        <v>6097</v>
      </c>
      <c r="C9" s="371" t="s">
        <v>6098</v>
      </c>
      <c r="D9" s="371" t="s">
        <v>6092</v>
      </c>
      <c r="H9" s="371" t="s">
        <v>6096</v>
      </c>
    </row>
    <row r="10" spans="1:13" ht="16" customHeight="1">
      <c r="B10" s="371" t="s">
        <v>6099</v>
      </c>
      <c r="C10" s="371" t="s">
        <v>6100</v>
      </c>
      <c r="D10" s="371" t="s">
        <v>5793</v>
      </c>
      <c r="E10" s="371" t="s">
        <v>9179</v>
      </c>
      <c r="G10" s="371" t="s">
        <v>6101</v>
      </c>
      <c r="H10" s="371" t="s">
        <v>6082</v>
      </c>
      <c r="I10" s="371" t="s">
        <v>9180</v>
      </c>
      <c r="K10" s="377" t="s">
        <v>6102</v>
      </c>
    </row>
    <row r="11" spans="1:13" ht="16" customHeight="1">
      <c r="B11" s="371" t="s">
        <v>6103</v>
      </c>
      <c r="C11" s="371" t="s">
        <v>6104</v>
      </c>
      <c r="D11" s="371" t="s">
        <v>5793</v>
      </c>
      <c r="E11" s="371" t="s">
        <v>9181</v>
      </c>
      <c r="G11" s="371" t="s">
        <v>6105</v>
      </c>
      <c r="H11" s="371" t="s">
        <v>6106</v>
      </c>
      <c r="I11" s="371" t="s">
        <v>9182</v>
      </c>
      <c r="K11" s="377" t="s">
        <v>6107</v>
      </c>
    </row>
    <row r="12" spans="1:13">
      <c r="B12" s="371" t="s">
        <v>6108</v>
      </c>
      <c r="C12" s="371" t="s">
        <v>6109</v>
      </c>
      <c r="D12" s="371" t="s">
        <v>5793</v>
      </c>
      <c r="G12" s="371" t="s">
        <v>6110</v>
      </c>
      <c r="H12" s="371" t="s">
        <v>6082</v>
      </c>
      <c r="K12" s="377" t="s">
        <v>6111</v>
      </c>
    </row>
    <row r="13" spans="1:13">
      <c r="B13" s="371" t="s">
        <v>6112</v>
      </c>
      <c r="C13" s="371" t="s">
        <v>6113</v>
      </c>
      <c r="D13" s="371" t="s">
        <v>5793</v>
      </c>
      <c r="G13" s="371" t="s">
        <v>6114</v>
      </c>
      <c r="H13" s="371" t="s">
        <v>6096</v>
      </c>
    </row>
    <row r="15" spans="1:13">
      <c r="A15" s="375" t="s">
        <v>6115</v>
      </c>
      <c r="B15" s="375"/>
      <c r="C15" s="375"/>
      <c r="D15" s="375"/>
      <c r="E15" s="375"/>
      <c r="F15" s="375"/>
      <c r="G15" s="375"/>
      <c r="H15" s="375"/>
      <c r="I15" s="375"/>
    </row>
    <row r="16" spans="1:13">
      <c r="B16" s="371" t="s">
        <v>6116</v>
      </c>
      <c r="C16" s="371" t="s">
        <v>6117</v>
      </c>
      <c r="D16" s="371" t="s">
        <v>5793</v>
      </c>
      <c r="E16" s="371" t="s">
        <v>9183</v>
      </c>
      <c r="G16" s="371" t="s">
        <v>6118</v>
      </c>
      <c r="H16" s="371" t="s">
        <v>6082</v>
      </c>
      <c r="I16" s="371" t="s">
        <v>9184</v>
      </c>
      <c r="K16" s="379" t="s">
        <v>6119</v>
      </c>
    </row>
    <row r="17" spans="1:11">
      <c r="B17" s="371" t="s">
        <v>6120</v>
      </c>
      <c r="C17" s="371" t="s">
        <v>6121</v>
      </c>
      <c r="D17" s="371" t="s">
        <v>5793</v>
      </c>
      <c r="G17" s="371" t="s">
        <v>6122</v>
      </c>
      <c r="H17" s="371" t="s">
        <v>6082</v>
      </c>
      <c r="K17" s="377" t="s">
        <v>6123</v>
      </c>
    </row>
    <row r="18" spans="1:11">
      <c r="B18" s="371" t="s">
        <v>6124</v>
      </c>
      <c r="C18" s="371" t="s">
        <v>6125</v>
      </c>
      <c r="D18" s="371" t="s">
        <v>5793</v>
      </c>
      <c r="H18" s="371" t="s">
        <v>6106</v>
      </c>
    </row>
    <row r="19" spans="1:11">
      <c r="B19" s="371" t="s">
        <v>6126</v>
      </c>
      <c r="C19" s="371" t="s">
        <v>6127</v>
      </c>
      <c r="D19" s="371" t="s">
        <v>5793</v>
      </c>
      <c r="G19" s="371" t="s">
        <v>6128</v>
      </c>
      <c r="H19" s="371" t="s">
        <v>6129</v>
      </c>
    </row>
    <row r="20" spans="1:11">
      <c r="B20" s="371" t="s">
        <v>6130</v>
      </c>
      <c r="C20" s="371" t="s">
        <v>6131</v>
      </c>
      <c r="D20" s="371" t="s">
        <v>5793</v>
      </c>
      <c r="G20" s="371" t="s">
        <v>6132</v>
      </c>
      <c r="H20" s="371" t="s">
        <v>6129</v>
      </c>
    </row>
    <row r="21" spans="1:11">
      <c r="B21" s="371" t="s">
        <v>6133</v>
      </c>
      <c r="C21" s="371" t="s">
        <v>6134</v>
      </c>
      <c r="D21" s="371" t="s">
        <v>5793</v>
      </c>
      <c r="G21" s="371" t="s">
        <v>6135</v>
      </c>
      <c r="H21" s="371" t="s">
        <v>6129</v>
      </c>
    </row>
    <row r="23" spans="1:11">
      <c r="A23" s="375" t="s">
        <v>9185</v>
      </c>
      <c r="B23" s="375"/>
      <c r="C23" s="375"/>
      <c r="D23" s="375"/>
      <c r="E23" s="375"/>
      <c r="F23" s="375"/>
      <c r="G23" s="375"/>
      <c r="H23" s="375"/>
      <c r="I23" s="375"/>
    </row>
    <row r="24" spans="1:11">
      <c r="B24" s="371" t="s">
        <v>6137</v>
      </c>
      <c r="C24" s="371" t="s">
        <v>6138</v>
      </c>
      <c r="D24" s="371" t="s">
        <v>5793</v>
      </c>
      <c r="G24" s="371" t="s">
        <v>6139</v>
      </c>
      <c r="H24" s="371" t="s">
        <v>6082</v>
      </c>
      <c r="K24" s="379" t="s">
        <v>6140</v>
      </c>
    </row>
    <row r="25" spans="1:11">
      <c r="B25" s="371" t="s">
        <v>6141</v>
      </c>
      <c r="C25" s="371" t="s">
        <v>6142</v>
      </c>
      <c r="D25" s="371" t="s">
        <v>5793</v>
      </c>
      <c r="F25" s="371" t="s">
        <v>6141</v>
      </c>
      <c r="G25" s="371" t="s">
        <v>6143</v>
      </c>
      <c r="H25" s="371" t="s">
        <v>6082</v>
      </c>
      <c r="K25" s="377" t="s">
        <v>6144</v>
      </c>
    </row>
    <row r="26" spans="1:11">
      <c r="B26" s="371" t="s">
        <v>6145</v>
      </c>
      <c r="C26" s="371" t="s">
        <v>6146</v>
      </c>
      <c r="D26" s="371" t="s">
        <v>306</v>
      </c>
      <c r="E26" s="371" t="s">
        <v>9186</v>
      </c>
      <c r="G26" s="371">
        <v>2000</v>
      </c>
      <c r="H26" s="371" t="s">
        <v>6147</v>
      </c>
      <c r="K26" s="377" t="s">
        <v>6148</v>
      </c>
    </row>
    <row r="27" spans="1:11">
      <c r="B27" s="371" t="s">
        <v>6149</v>
      </c>
      <c r="C27" s="371" t="s">
        <v>6150</v>
      </c>
      <c r="D27" s="371" t="s">
        <v>306</v>
      </c>
      <c r="E27" s="371" t="s">
        <v>9186</v>
      </c>
      <c r="G27" s="371">
        <v>4000</v>
      </c>
      <c r="H27" s="371" t="s">
        <v>6082</v>
      </c>
      <c r="K27" s="379" t="s">
        <v>6151</v>
      </c>
    </row>
    <row r="28" spans="1:11">
      <c r="B28" s="371" t="s">
        <v>6152</v>
      </c>
      <c r="C28" s="371" t="s">
        <v>6153</v>
      </c>
      <c r="D28" s="371" t="s">
        <v>5793</v>
      </c>
      <c r="F28" s="371" t="s">
        <v>6152</v>
      </c>
      <c r="G28" s="371" t="s">
        <v>6154</v>
      </c>
      <c r="H28" s="371" t="s">
        <v>6082</v>
      </c>
      <c r="K28" s="377" t="s">
        <v>6155</v>
      </c>
    </row>
    <row r="29" spans="1:11">
      <c r="B29" s="371" t="s">
        <v>6156</v>
      </c>
      <c r="C29" s="371" t="s">
        <v>6157</v>
      </c>
      <c r="D29" s="371" t="s">
        <v>5793</v>
      </c>
      <c r="E29" s="371" t="s">
        <v>9187</v>
      </c>
      <c r="G29" s="371" t="s">
        <v>6158</v>
      </c>
      <c r="H29" s="371" t="s">
        <v>6082</v>
      </c>
      <c r="K29" s="379" t="s">
        <v>6159</v>
      </c>
    </row>
    <row r="30" spans="1:11">
      <c r="B30" s="371" t="s">
        <v>6160</v>
      </c>
      <c r="C30" s="371" t="s">
        <v>6161</v>
      </c>
      <c r="D30" s="371" t="s">
        <v>5793</v>
      </c>
      <c r="F30" s="371" t="s">
        <v>6160</v>
      </c>
      <c r="G30" s="371" t="s">
        <v>6162</v>
      </c>
      <c r="H30" s="371" t="s">
        <v>6082</v>
      </c>
      <c r="K30" s="377" t="s">
        <v>6163</v>
      </c>
    </row>
    <row r="31" spans="1:11" ht="31">
      <c r="B31" s="371" t="s">
        <v>6164</v>
      </c>
      <c r="C31" s="371" t="s">
        <v>6165</v>
      </c>
      <c r="D31" s="371" t="s">
        <v>5793</v>
      </c>
      <c r="E31" s="371" t="s">
        <v>9188</v>
      </c>
      <c r="G31" s="385" t="s">
        <v>6166</v>
      </c>
      <c r="H31" s="371" t="s">
        <v>6082</v>
      </c>
      <c r="K31" s="379" t="s">
        <v>6167</v>
      </c>
    </row>
    <row r="32" spans="1:11">
      <c r="B32" s="371" t="s">
        <v>6168</v>
      </c>
      <c r="C32" s="371" t="s">
        <v>6169</v>
      </c>
      <c r="D32" s="371" t="s">
        <v>5793</v>
      </c>
      <c r="E32" s="371" t="s">
        <v>9189</v>
      </c>
      <c r="G32" s="371" t="s">
        <v>6170</v>
      </c>
      <c r="H32" s="371" t="s">
        <v>6082</v>
      </c>
      <c r="K32" s="379" t="s">
        <v>6171</v>
      </c>
    </row>
    <row r="34" spans="1:13">
      <c r="A34" s="376" t="s">
        <v>9170</v>
      </c>
      <c r="B34" s="376" t="s">
        <v>9171</v>
      </c>
      <c r="C34" s="376" t="s">
        <v>7</v>
      </c>
      <c r="D34" s="376" t="s">
        <v>87</v>
      </c>
      <c r="E34" s="376" t="s">
        <v>9172</v>
      </c>
      <c r="F34" s="376" t="s">
        <v>9173</v>
      </c>
      <c r="G34" s="376" t="s">
        <v>9174</v>
      </c>
      <c r="H34" s="376" t="s">
        <v>9175</v>
      </c>
      <c r="I34" s="376" t="s">
        <v>9176</v>
      </c>
    </row>
    <row r="35" spans="1:13">
      <c r="A35" s="375" t="s">
        <v>9190</v>
      </c>
      <c r="B35" s="375"/>
      <c r="C35" s="375"/>
      <c r="D35" s="375"/>
      <c r="E35" s="375"/>
      <c r="F35" s="375"/>
      <c r="G35" s="375"/>
      <c r="H35" s="375"/>
      <c r="I35" s="375"/>
    </row>
    <row r="36" spans="1:13">
      <c r="B36" s="371" t="s">
        <v>6173</v>
      </c>
      <c r="C36" s="371" t="s">
        <v>6174</v>
      </c>
      <c r="D36" s="371" t="s">
        <v>5793</v>
      </c>
      <c r="H36" s="371" t="s">
        <v>6147</v>
      </c>
      <c r="I36" s="386"/>
    </row>
    <row r="37" spans="1:13">
      <c r="B37" s="371" t="s">
        <v>5838</v>
      </c>
      <c r="C37" s="371" t="s">
        <v>6175</v>
      </c>
      <c r="D37" s="371" t="s">
        <v>5793</v>
      </c>
      <c r="F37" s="371" t="s">
        <v>5838</v>
      </c>
      <c r="G37" s="371" t="s">
        <v>6176</v>
      </c>
      <c r="H37" s="371" t="s">
        <v>6147</v>
      </c>
      <c r="K37" s="390" t="s">
        <v>9191</v>
      </c>
      <c r="L37" s="381">
        <v>2200604</v>
      </c>
      <c r="M37" s="381"/>
    </row>
    <row r="38" spans="1:13">
      <c r="B38" s="371" t="s">
        <v>5841</v>
      </c>
      <c r="C38" s="371" t="s">
        <v>151</v>
      </c>
      <c r="D38" s="371" t="s">
        <v>5793</v>
      </c>
      <c r="F38" s="371" t="s">
        <v>5841</v>
      </c>
      <c r="G38" s="371" t="s">
        <v>152</v>
      </c>
      <c r="H38" s="371" t="s">
        <v>6147</v>
      </c>
      <c r="K38" s="389" t="s">
        <v>9192</v>
      </c>
      <c r="L38" s="381">
        <v>2192199</v>
      </c>
      <c r="M38" s="381"/>
    </row>
    <row r="39" spans="1:13">
      <c r="B39" s="371" t="s">
        <v>5844</v>
      </c>
      <c r="C39" s="371" t="s">
        <v>6177</v>
      </c>
      <c r="D39" s="371" t="s">
        <v>5793</v>
      </c>
      <c r="F39" s="371" t="s">
        <v>5844</v>
      </c>
      <c r="G39" s="371" t="s">
        <v>6178</v>
      </c>
      <c r="H39" s="371" t="s">
        <v>6147</v>
      </c>
      <c r="K39" s="389" t="s">
        <v>9193</v>
      </c>
      <c r="L39" s="381">
        <v>2192217</v>
      </c>
      <c r="M39" s="381"/>
    </row>
    <row r="40" spans="1:13">
      <c r="B40" s="371" t="s">
        <v>6179</v>
      </c>
      <c r="C40" s="371" t="s">
        <v>6180</v>
      </c>
      <c r="D40" s="371" t="s">
        <v>5793</v>
      </c>
      <c r="H40" s="371" t="s">
        <v>6106</v>
      </c>
    </row>
    <row r="42" spans="1:13">
      <c r="A42" s="376" t="s">
        <v>9170</v>
      </c>
      <c r="B42" s="376" t="s">
        <v>9171</v>
      </c>
      <c r="C42" s="376" t="s">
        <v>7</v>
      </c>
      <c r="D42" s="376" t="s">
        <v>87</v>
      </c>
      <c r="E42" s="376" t="s">
        <v>9172</v>
      </c>
      <c r="F42" s="376" t="s">
        <v>9173</v>
      </c>
      <c r="G42" s="376" t="s">
        <v>9174</v>
      </c>
      <c r="H42" s="376" t="s">
        <v>9175</v>
      </c>
      <c r="I42" s="376" t="s">
        <v>9176</v>
      </c>
    </row>
    <row r="43" spans="1:13">
      <c r="A43" s="375" t="s">
        <v>5457</v>
      </c>
      <c r="B43" s="375"/>
      <c r="C43" s="375"/>
      <c r="D43" s="375"/>
      <c r="E43" s="375"/>
      <c r="F43" s="375"/>
      <c r="G43" s="375"/>
      <c r="H43" s="375"/>
      <c r="I43" s="375" t="s">
        <v>9194</v>
      </c>
    </row>
    <row r="44" spans="1:13">
      <c r="B44" s="371" t="s">
        <v>6181</v>
      </c>
      <c r="D44" s="371" t="s">
        <v>5793</v>
      </c>
      <c r="H44" s="371" t="s">
        <v>6129</v>
      </c>
      <c r="I44" s="386"/>
    </row>
    <row r="45" spans="1:13">
      <c r="B45" s="371" t="s">
        <v>6182</v>
      </c>
      <c r="C45" s="371" t="s">
        <v>6183</v>
      </c>
      <c r="D45" s="371" t="s">
        <v>5793</v>
      </c>
      <c r="F45" s="371" t="s">
        <v>6182</v>
      </c>
      <c r="G45" s="371" t="s">
        <v>6184</v>
      </c>
      <c r="H45" s="371" t="s">
        <v>6106</v>
      </c>
      <c r="K45" s="379" t="s">
        <v>6185</v>
      </c>
      <c r="L45" s="388"/>
      <c r="M45" s="388"/>
    </row>
    <row r="46" spans="1:13">
      <c r="B46" s="371" t="s">
        <v>6186</v>
      </c>
      <c r="C46" s="371" t="s">
        <v>6187</v>
      </c>
      <c r="D46" s="371" t="s">
        <v>5793</v>
      </c>
      <c r="F46" s="371" t="s">
        <v>6188</v>
      </c>
      <c r="G46" s="371" t="s">
        <v>6189</v>
      </c>
      <c r="H46" s="371" t="s">
        <v>6106</v>
      </c>
      <c r="K46" s="371" t="s">
        <v>9195</v>
      </c>
    </row>
    <row r="47" spans="1:13">
      <c r="B47" s="371" t="s">
        <v>6191</v>
      </c>
      <c r="C47" s="371" t="s">
        <v>6192</v>
      </c>
      <c r="D47" s="371" t="s">
        <v>5793</v>
      </c>
      <c r="F47" s="371" t="s">
        <v>6193</v>
      </c>
      <c r="G47" s="371" t="s">
        <v>6194</v>
      </c>
      <c r="H47" s="371" t="s">
        <v>6106</v>
      </c>
      <c r="K47" s="387" t="s">
        <v>9196</v>
      </c>
      <c r="L47" s="381">
        <v>5</v>
      </c>
      <c r="M47" s="381"/>
    </row>
    <row r="49" spans="1:13">
      <c r="A49" s="375" t="s">
        <v>6195</v>
      </c>
      <c r="B49" s="375"/>
      <c r="C49" s="375"/>
      <c r="D49" s="375"/>
      <c r="E49" s="375"/>
      <c r="F49" s="375"/>
      <c r="G49" s="375"/>
      <c r="H49" s="375"/>
      <c r="I49" s="375" t="s">
        <v>9197</v>
      </c>
    </row>
    <row r="50" spans="1:13">
      <c r="B50" s="371" t="s">
        <v>6196</v>
      </c>
      <c r="C50" s="371" t="s">
        <v>6197</v>
      </c>
      <c r="D50" s="371" t="s">
        <v>306</v>
      </c>
      <c r="E50" s="371" t="s">
        <v>9198</v>
      </c>
      <c r="F50" s="371" t="s">
        <v>6198</v>
      </c>
      <c r="G50" s="371" t="s">
        <v>6199</v>
      </c>
      <c r="H50" s="371" t="s">
        <v>6129</v>
      </c>
      <c r="I50" s="371" t="s">
        <v>9199</v>
      </c>
      <c r="K50" s="379" t="s">
        <v>9200</v>
      </c>
      <c r="L50" s="381">
        <v>3225640</v>
      </c>
      <c r="M50" s="381"/>
    </row>
    <row r="51" spans="1:13">
      <c r="B51" s="371" t="s">
        <v>6201</v>
      </c>
      <c r="D51" s="371" t="s">
        <v>5793</v>
      </c>
      <c r="E51" s="371" t="s">
        <v>9201</v>
      </c>
      <c r="F51" s="371" t="s">
        <v>6202</v>
      </c>
      <c r="G51" s="371" t="s">
        <v>6202</v>
      </c>
      <c r="H51" s="371" t="s">
        <v>6203</v>
      </c>
      <c r="I51" s="371" t="s">
        <v>9202</v>
      </c>
      <c r="L51" s="381"/>
      <c r="M51" s="381"/>
    </row>
    <row r="52" spans="1:13">
      <c r="B52" s="371" t="s">
        <v>6204</v>
      </c>
      <c r="D52" s="371" t="s">
        <v>306</v>
      </c>
      <c r="E52" s="371" t="s">
        <v>9203</v>
      </c>
      <c r="H52" s="371" t="s">
        <v>6129</v>
      </c>
      <c r="L52" s="381">
        <v>3008273</v>
      </c>
    </row>
    <row r="53" spans="1:13">
      <c r="B53" s="371" t="s">
        <v>6205</v>
      </c>
      <c r="C53" s="371" t="s">
        <v>6206</v>
      </c>
      <c r="D53" s="371" t="s">
        <v>5793</v>
      </c>
      <c r="F53" s="371" t="s">
        <v>6205</v>
      </c>
      <c r="H53" s="371" t="s">
        <v>6129</v>
      </c>
      <c r="L53" s="381">
        <v>6161032</v>
      </c>
      <c r="M53" s="381"/>
    </row>
    <row r="54" spans="1:13">
      <c r="B54" s="371" t="s">
        <v>6207</v>
      </c>
      <c r="C54" s="371" t="s">
        <v>6208</v>
      </c>
      <c r="D54" s="371" t="s">
        <v>5793</v>
      </c>
      <c r="F54" s="371" t="s">
        <v>6207</v>
      </c>
      <c r="H54" s="371" t="s">
        <v>6129</v>
      </c>
      <c r="L54" s="381">
        <v>3226275</v>
      </c>
      <c r="M54" s="381"/>
    </row>
    <row r="55" spans="1:13">
      <c r="B55" s="371" t="s">
        <v>6209</v>
      </c>
      <c r="C55" s="371" t="s">
        <v>6210</v>
      </c>
      <c r="D55" s="371" t="s">
        <v>5793</v>
      </c>
      <c r="F55" s="371" t="s">
        <v>6209</v>
      </c>
      <c r="H55" s="371" t="s">
        <v>6129</v>
      </c>
      <c r="L55" s="381">
        <v>6161035</v>
      </c>
    </row>
    <row r="56" spans="1:13">
      <c r="B56" s="371" t="s">
        <v>6211</v>
      </c>
      <c r="C56" s="371" t="s">
        <v>6210</v>
      </c>
      <c r="D56" s="371" t="s">
        <v>5793</v>
      </c>
      <c r="F56" s="371" t="s">
        <v>6211</v>
      </c>
      <c r="H56" s="371" t="s">
        <v>6129</v>
      </c>
      <c r="L56" s="381">
        <v>6161034</v>
      </c>
    </row>
    <row r="57" spans="1:13">
      <c r="B57" s="371" t="s">
        <v>6212</v>
      </c>
      <c r="C57" s="371" t="s">
        <v>6213</v>
      </c>
      <c r="D57" s="371" t="s">
        <v>5793</v>
      </c>
      <c r="F57" s="371" t="s">
        <v>6212</v>
      </c>
      <c r="H57" s="371" t="s">
        <v>6129</v>
      </c>
      <c r="I57" s="371" t="s">
        <v>9204</v>
      </c>
      <c r="L57" s="381">
        <v>2785839</v>
      </c>
    </row>
    <row r="58" spans="1:13">
      <c r="B58" s="371" t="s">
        <v>6214</v>
      </c>
      <c r="C58" s="371" t="s">
        <v>6215</v>
      </c>
      <c r="D58" s="371" t="s">
        <v>5793</v>
      </c>
      <c r="F58" s="371" t="s">
        <v>6216</v>
      </c>
      <c r="H58" s="371" t="s">
        <v>6129</v>
      </c>
      <c r="L58" s="381">
        <v>3440328</v>
      </c>
    </row>
    <row r="59" spans="1:13">
      <c r="B59" s="371" t="s">
        <v>6217</v>
      </c>
      <c r="C59" s="371" t="s">
        <v>6218</v>
      </c>
      <c r="D59" s="371" t="s">
        <v>5793</v>
      </c>
      <c r="F59" s="371" t="s">
        <v>6219</v>
      </c>
      <c r="H59" s="371" t="s">
        <v>6129</v>
      </c>
      <c r="L59" s="381">
        <v>3440330</v>
      </c>
    </row>
    <row r="60" spans="1:13">
      <c r="B60" s="371" t="s">
        <v>6220</v>
      </c>
      <c r="C60" s="371" t="s">
        <v>6221</v>
      </c>
      <c r="D60" s="371" t="s">
        <v>5793</v>
      </c>
      <c r="F60" s="371" t="s">
        <v>6222</v>
      </c>
      <c r="H60" s="371" t="s">
        <v>6129</v>
      </c>
      <c r="I60" s="371" t="s">
        <v>9205</v>
      </c>
      <c r="L60" s="381">
        <v>3440331</v>
      </c>
    </row>
    <row r="61" spans="1:13">
      <c r="B61" s="371" t="s">
        <v>6223</v>
      </c>
      <c r="C61" s="371" t="s">
        <v>6224</v>
      </c>
      <c r="D61" s="371" t="s">
        <v>5793</v>
      </c>
      <c r="F61" s="371" t="s">
        <v>6223</v>
      </c>
      <c r="H61" s="371" t="s">
        <v>6129</v>
      </c>
      <c r="L61" s="381">
        <v>3121376</v>
      </c>
    </row>
    <row r="62" spans="1:13">
      <c r="B62" s="371" t="s">
        <v>6225</v>
      </c>
      <c r="C62" s="371" t="s">
        <v>6226</v>
      </c>
      <c r="D62" s="371" t="s">
        <v>306</v>
      </c>
      <c r="E62" s="371" t="s">
        <v>9206</v>
      </c>
      <c r="F62" s="386"/>
      <c r="H62" s="371" t="s">
        <v>6129</v>
      </c>
      <c r="L62" s="381">
        <v>6154731</v>
      </c>
    </row>
    <row r="63" spans="1:13">
      <c r="B63" s="371" t="s">
        <v>6227</v>
      </c>
      <c r="C63" s="371" t="s">
        <v>5612</v>
      </c>
      <c r="D63" s="371" t="s">
        <v>306</v>
      </c>
      <c r="E63" s="371" t="s">
        <v>9206</v>
      </c>
      <c r="F63" s="386"/>
      <c r="H63" s="371" t="s">
        <v>6129</v>
      </c>
      <c r="L63" s="381">
        <v>3008273</v>
      </c>
    </row>
    <row r="64" spans="1:13">
      <c r="B64" s="371" t="s">
        <v>6228</v>
      </c>
      <c r="C64" s="371" t="s">
        <v>6229</v>
      </c>
      <c r="D64" s="371" t="s">
        <v>5793</v>
      </c>
      <c r="F64" s="371" t="s">
        <v>6228</v>
      </c>
      <c r="H64" s="371" t="s">
        <v>6129</v>
      </c>
      <c r="L64" s="381">
        <v>5424231</v>
      </c>
    </row>
    <row r="66" spans="1:12">
      <c r="A66" s="376" t="s">
        <v>9170</v>
      </c>
      <c r="B66" s="376" t="s">
        <v>9171</v>
      </c>
      <c r="C66" s="376" t="s">
        <v>7</v>
      </c>
      <c r="D66" s="376" t="s">
        <v>87</v>
      </c>
      <c r="E66" s="376" t="s">
        <v>9172</v>
      </c>
      <c r="F66" s="376" t="s">
        <v>9173</v>
      </c>
      <c r="G66" s="376" t="s">
        <v>9174</v>
      </c>
      <c r="H66" s="376" t="s">
        <v>9175</v>
      </c>
      <c r="I66" s="376" t="s">
        <v>9176</v>
      </c>
    </row>
    <row r="67" spans="1:12">
      <c r="A67" s="375" t="s">
        <v>3427</v>
      </c>
      <c r="B67" s="375"/>
      <c r="C67" s="375"/>
      <c r="D67" s="375"/>
      <c r="E67" s="375"/>
      <c r="F67" s="375"/>
      <c r="G67" s="375"/>
      <c r="H67" s="375"/>
      <c r="I67" s="375" t="s">
        <v>9197</v>
      </c>
    </row>
    <row r="68" spans="1:12">
      <c r="B68" s="371" t="s">
        <v>6230</v>
      </c>
      <c r="C68" s="371" t="s">
        <v>6231</v>
      </c>
      <c r="D68" s="371" t="s">
        <v>5793</v>
      </c>
      <c r="H68" s="371" t="s">
        <v>6129</v>
      </c>
    </row>
    <row r="69" spans="1:12">
      <c r="B69" s="371" t="s">
        <v>6232</v>
      </c>
      <c r="C69" s="371" t="s">
        <v>6233</v>
      </c>
      <c r="D69" s="371" t="s">
        <v>5793</v>
      </c>
      <c r="F69" s="371" t="s">
        <v>6232</v>
      </c>
      <c r="G69" s="371" t="s">
        <v>6234</v>
      </c>
      <c r="H69" s="371" t="s">
        <v>6129</v>
      </c>
      <c r="L69" s="381">
        <v>5102381</v>
      </c>
    </row>
    <row r="70" spans="1:12">
      <c r="B70" s="371" t="s">
        <v>6235</v>
      </c>
      <c r="C70" s="371" t="s">
        <v>6236</v>
      </c>
      <c r="D70" s="371" t="s">
        <v>306</v>
      </c>
      <c r="E70" s="371" t="s">
        <v>9203</v>
      </c>
      <c r="G70" s="371">
        <v>5</v>
      </c>
      <c r="H70" s="371" t="s">
        <v>6129</v>
      </c>
      <c r="L70" s="381">
        <v>6154726</v>
      </c>
    </row>
    <row r="71" spans="1:12">
      <c r="B71" s="371" t="s">
        <v>6057</v>
      </c>
      <c r="C71" s="371" t="s">
        <v>6237</v>
      </c>
      <c r="D71" s="371" t="s">
        <v>5793</v>
      </c>
      <c r="F71" s="371" t="s">
        <v>6057</v>
      </c>
      <c r="G71" s="371" t="s">
        <v>6238</v>
      </c>
      <c r="H71" s="371" t="s">
        <v>6129</v>
      </c>
      <c r="L71" s="381">
        <v>5102383</v>
      </c>
    </row>
    <row r="72" spans="1:12">
      <c r="B72" s="371" t="s">
        <v>6239</v>
      </c>
      <c r="C72" s="371" t="s">
        <v>6240</v>
      </c>
      <c r="D72" s="371" t="s">
        <v>5793</v>
      </c>
      <c r="F72" s="371" t="s">
        <v>6239</v>
      </c>
      <c r="G72" s="371" t="s">
        <v>6241</v>
      </c>
      <c r="H72" s="371" t="s">
        <v>6129</v>
      </c>
      <c r="L72" s="381">
        <v>2975232</v>
      </c>
    </row>
    <row r="74" spans="1:12">
      <c r="A74" s="376" t="s">
        <v>9170</v>
      </c>
      <c r="B74" s="376" t="s">
        <v>9171</v>
      </c>
      <c r="C74" s="376" t="s">
        <v>7</v>
      </c>
      <c r="D74" s="376" t="s">
        <v>87</v>
      </c>
      <c r="E74" s="376" t="s">
        <v>9172</v>
      </c>
      <c r="F74" s="376" t="s">
        <v>9173</v>
      </c>
      <c r="G74" s="376" t="s">
        <v>9174</v>
      </c>
      <c r="H74" s="376" t="s">
        <v>9175</v>
      </c>
      <c r="I74" s="376" t="s">
        <v>9176</v>
      </c>
    </row>
    <row r="75" spans="1:12">
      <c r="A75" s="375" t="s">
        <v>6242</v>
      </c>
      <c r="B75" s="375"/>
      <c r="C75" s="375"/>
      <c r="D75" s="375"/>
      <c r="E75" s="375"/>
      <c r="F75" s="375"/>
      <c r="G75" s="375"/>
      <c r="H75" s="375"/>
      <c r="I75" s="375" t="s">
        <v>9207</v>
      </c>
    </row>
    <row r="76" spans="1:12">
      <c r="B76" s="371" t="s">
        <v>6243</v>
      </c>
      <c r="C76" s="371" t="s">
        <v>6244</v>
      </c>
      <c r="D76" s="371" t="s">
        <v>5793</v>
      </c>
      <c r="H76" s="371" t="s">
        <v>6245</v>
      </c>
    </row>
    <row r="77" spans="1:12">
      <c r="B77" s="371" t="s">
        <v>6246</v>
      </c>
      <c r="C77" s="385" t="s">
        <v>6247</v>
      </c>
      <c r="D77" s="371" t="s">
        <v>5793</v>
      </c>
      <c r="H77" s="371" t="s">
        <v>6129</v>
      </c>
    </row>
    <row r="78" spans="1:12">
      <c r="B78" s="371" t="s">
        <v>6248</v>
      </c>
      <c r="C78" s="371" t="s">
        <v>6249</v>
      </c>
      <c r="D78" s="371" t="s">
        <v>5793</v>
      </c>
      <c r="E78" s="371" t="s">
        <v>9208</v>
      </c>
      <c r="G78" s="371" t="s">
        <v>6250</v>
      </c>
      <c r="H78" s="371" t="s">
        <v>6106</v>
      </c>
      <c r="I78" s="371" t="s">
        <v>9209</v>
      </c>
      <c r="K78" s="377" t="s">
        <v>6251</v>
      </c>
    </row>
    <row r="79" spans="1:12">
      <c r="B79" s="371" t="s">
        <v>6252</v>
      </c>
      <c r="C79" s="371" t="s">
        <v>6253</v>
      </c>
      <c r="D79" s="371" t="s">
        <v>5793</v>
      </c>
      <c r="F79" s="371" t="s">
        <v>6252</v>
      </c>
      <c r="G79" s="371" t="s">
        <v>6254</v>
      </c>
      <c r="H79" s="371" t="s">
        <v>6245</v>
      </c>
      <c r="L79" s="381">
        <v>3111302</v>
      </c>
    </row>
    <row r="83" spans="1:12">
      <c r="A83" s="375" t="s">
        <v>6255</v>
      </c>
      <c r="B83" s="375"/>
      <c r="C83" s="375"/>
      <c r="D83" s="375"/>
      <c r="E83" s="375"/>
      <c r="F83" s="375"/>
      <c r="G83" s="375"/>
      <c r="H83" s="375"/>
      <c r="I83" s="375"/>
      <c r="K83" s="377"/>
      <c r="L83" s="381"/>
    </row>
    <row r="84" spans="1:12">
      <c r="B84" s="371" t="s">
        <v>6256</v>
      </c>
      <c r="C84" s="371" t="s">
        <v>6257</v>
      </c>
      <c r="D84" s="371" t="s">
        <v>5793</v>
      </c>
      <c r="F84" s="371" t="s">
        <v>6256</v>
      </c>
      <c r="G84" s="371" t="s">
        <v>9210</v>
      </c>
      <c r="H84" s="371" t="s">
        <v>6129</v>
      </c>
      <c r="I84" s="371" t="s">
        <v>9211</v>
      </c>
      <c r="K84" s="384" t="s">
        <v>9212</v>
      </c>
      <c r="L84" s="383">
        <v>5432687</v>
      </c>
    </row>
    <row r="85" spans="1:12">
      <c r="B85" s="371" t="s">
        <v>6258</v>
      </c>
      <c r="C85" s="371" t="s">
        <v>6259</v>
      </c>
      <c r="D85" s="371" t="s">
        <v>5793</v>
      </c>
      <c r="F85" s="371" t="s">
        <v>6258</v>
      </c>
      <c r="G85" s="371" t="s">
        <v>9213</v>
      </c>
      <c r="H85" s="382" t="s">
        <v>6129</v>
      </c>
      <c r="L85" s="381">
        <v>4742851</v>
      </c>
    </row>
    <row r="86" spans="1:12">
      <c r="B86" s="371" t="s">
        <v>6260</v>
      </c>
      <c r="C86" s="371" t="s">
        <v>6261</v>
      </c>
      <c r="D86" s="371" t="s">
        <v>306</v>
      </c>
      <c r="E86" s="371" t="s">
        <v>9214</v>
      </c>
      <c r="H86" s="382" t="s">
        <v>6129</v>
      </c>
      <c r="I86" s="371" t="s">
        <v>9215</v>
      </c>
      <c r="L86" s="381">
        <v>3008340</v>
      </c>
    </row>
    <row r="87" spans="1:12">
      <c r="B87" s="371" t="s">
        <v>6262</v>
      </c>
      <c r="C87" s="371" t="s">
        <v>6263</v>
      </c>
      <c r="D87" s="371" t="s">
        <v>5793</v>
      </c>
      <c r="H87" s="371" t="s">
        <v>6129</v>
      </c>
    </row>
    <row r="89" spans="1:12">
      <c r="A89" s="376" t="s">
        <v>9170</v>
      </c>
      <c r="B89" s="376" t="s">
        <v>9171</v>
      </c>
      <c r="C89" s="376" t="s">
        <v>7</v>
      </c>
      <c r="D89" s="376" t="s">
        <v>87</v>
      </c>
      <c r="E89" s="376" t="s">
        <v>9172</v>
      </c>
      <c r="F89" s="376" t="s">
        <v>9173</v>
      </c>
      <c r="G89" s="376" t="s">
        <v>9174</v>
      </c>
      <c r="H89" s="376" t="s">
        <v>9175</v>
      </c>
      <c r="I89" s="376" t="s">
        <v>9176</v>
      </c>
    </row>
    <row r="90" spans="1:12">
      <c r="A90" s="375" t="s">
        <v>5460</v>
      </c>
      <c r="B90" s="375"/>
      <c r="C90" s="375"/>
      <c r="D90" s="375"/>
      <c r="E90" s="375"/>
      <c r="F90" s="375"/>
      <c r="G90" s="375"/>
      <c r="H90" s="375"/>
      <c r="I90" s="375" t="s">
        <v>9216</v>
      </c>
    </row>
    <row r="91" spans="1:12">
      <c r="B91" s="371" t="s">
        <v>6264</v>
      </c>
      <c r="C91" s="371" t="s">
        <v>6265</v>
      </c>
      <c r="D91" s="371" t="s">
        <v>5793</v>
      </c>
      <c r="H91" s="371" t="s">
        <v>6082</v>
      </c>
    </row>
    <row r="92" spans="1:12">
      <c r="B92" s="371" t="s">
        <v>5940</v>
      </c>
      <c r="C92" s="371" t="s">
        <v>6266</v>
      </c>
      <c r="D92" s="371" t="s">
        <v>5793</v>
      </c>
      <c r="H92" s="371" t="s">
        <v>6082</v>
      </c>
    </row>
    <row r="93" spans="1:12">
      <c r="B93" s="371" t="s">
        <v>5947</v>
      </c>
      <c r="C93" s="371" t="s">
        <v>6267</v>
      </c>
      <c r="D93" s="371" t="s">
        <v>5793</v>
      </c>
      <c r="G93" s="371" t="s">
        <v>6268</v>
      </c>
      <c r="H93" s="371" t="s">
        <v>6082</v>
      </c>
    </row>
    <row r="94" spans="1:12">
      <c r="B94" s="371" t="s">
        <v>5934</v>
      </c>
      <c r="C94" s="371" t="s">
        <v>6270</v>
      </c>
      <c r="D94" s="371" t="s">
        <v>5793</v>
      </c>
      <c r="H94" s="371" t="s">
        <v>6106</v>
      </c>
    </row>
    <row r="95" spans="1:12">
      <c r="B95" s="371" t="s">
        <v>5942</v>
      </c>
      <c r="C95" s="371" t="s">
        <v>6271</v>
      </c>
      <c r="D95" s="371" t="s">
        <v>306</v>
      </c>
      <c r="E95" s="371" t="s">
        <v>9203</v>
      </c>
      <c r="G95" s="371" t="s">
        <v>6272</v>
      </c>
      <c r="H95" s="371" t="s">
        <v>6082</v>
      </c>
    </row>
    <row r="96" spans="1:12">
      <c r="B96" s="371" t="s">
        <v>5950</v>
      </c>
      <c r="C96" s="371" t="s">
        <v>6273</v>
      </c>
      <c r="D96" s="371" t="s">
        <v>5793</v>
      </c>
      <c r="G96" s="371" t="s">
        <v>6274</v>
      </c>
      <c r="H96" s="371" t="s">
        <v>6082</v>
      </c>
      <c r="K96" s="379" t="s">
        <v>6275</v>
      </c>
    </row>
    <row r="97" spans="1:11">
      <c r="B97" s="371" t="s">
        <v>6276</v>
      </c>
      <c r="C97" s="371" t="s">
        <v>6277</v>
      </c>
      <c r="D97" s="371" t="s">
        <v>5793</v>
      </c>
      <c r="H97" s="371" t="s">
        <v>6129</v>
      </c>
    </row>
    <row r="98" spans="1:11">
      <c r="B98" s="371" t="s">
        <v>6278</v>
      </c>
      <c r="C98" s="371" t="s">
        <v>6279</v>
      </c>
      <c r="D98" s="371" t="s">
        <v>5793</v>
      </c>
      <c r="G98" s="371" t="s">
        <v>6280</v>
      </c>
      <c r="H98" s="371" t="s">
        <v>6129</v>
      </c>
    </row>
    <row r="99" spans="1:11">
      <c r="B99" s="371" t="s">
        <v>6281</v>
      </c>
      <c r="C99" s="371" t="s">
        <v>6282</v>
      </c>
      <c r="D99" s="371" t="s">
        <v>5793</v>
      </c>
      <c r="E99" s="371" t="s">
        <v>9217</v>
      </c>
      <c r="G99" s="371" t="s">
        <v>6283</v>
      </c>
      <c r="H99" s="371" t="s">
        <v>6082</v>
      </c>
      <c r="K99" s="377" t="s">
        <v>6284</v>
      </c>
    </row>
    <row r="101" spans="1:11">
      <c r="A101" s="376" t="s">
        <v>9170</v>
      </c>
      <c r="B101" s="376" t="s">
        <v>9171</v>
      </c>
      <c r="C101" s="376" t="s">
        <v>7</v>
      </c>
      <c r="D101" s="376" t="s">
        <v>87</v>
      </c>
      <c r="E101" s="376" t="s">
        <v>9172</v>
      </c>
      <c r="F101" s="376" t="s">
        <v>9173</v>
      </c>
      <c r="G101" s="376" t="s">
        <v>9174</v>
      </c>
      <c r="H101" s="376" t="s">
        <v>9175</v>
      </c>
      <c r="I101" s="376" t="s">
        <v>9176</v>
      </c>
    </row>
    <row r="102" spans="1:11">
      <c r="A102" s="375" t="s">
        <v>6285</v>
      </c>
      <c r="B102" s="375"/>
      <c r="C102" s="375"/>
      <c r="D102" s="375"/>
      <c r="E102" s="375"/>
      <c r="F102" s="375"/>
      <c r="G102" s="375"/>
      <c r="H102" s="375"/>
      <c r="I102" s="375"/>
    </row>
    <row r="103" spans="1:11">
      <c r="B103" s="371" t="s">
        <v>6286</v>
      </c>
      <c r="C103" s="371" t="s">
        <v>6287</v>
      </c>
      <c r="D103" s="371" t="s">
        <v>5793</v>
      </c>
      <c r="E103" s="371" t="s">
        <v>9218</v>
      </c>
      <c r="H103" s="371" t="s">
        <v>6082</v>
      </c>
      <c r="K103" s="377" t="s">
        <v>6288</v>
      </c>
    </row>
    <row r="104" spans="1:11">
      <c r="B104" s="371" t="s">
        <v>6289</v>
      </c>
      <c r="C104" s="371" t="s">
        <v>6290</v>
      </c>
      <c r="D104" s="371" t="s">
        <v>5793</v>
      </c>
      <c r="F104" s="371" t="s">
        <v>6289</v>
      </c>
      <c r="G104" s="371" t="s">
        <v>9219</v>
      </c>
      <c r="H104" s="371" t="s">
        <v>6106</v>
      </c>
    </row>
    <row r="105" spans="1:11">
      <c r="B105" s="371" t="s">
        <v>6291</v>
      </c>
      <c r="C105" s="371" t="s">
        <v>6292</v>
      </c>
      <c r="D105" s="371" t="s">
        <v>5793</v>
      </c>
      <c r="F105" s="371" t="s">
        <v>6291</v>
      </c>
      <c r="G105" s="380" t="s">
        <v>9220</v>
      </c>
      <c r="H105" s="378" t="s">
        <v>6082</v>
      </c>
      <c r="K105" s="377" t="s">
        <v>6293</v>
      </c>
    </row>
    <row r="106" spans="1:11">
      <c r="B106" s="371" t="s">
        <v>6294</v>
      </c>
      <c r="C106" s="371" t="s">
        <v>6295</v>
      </c>
      <c r="D106" s="371" t="s">
        <v>5793</v>
      </c>
      <c r="F106" s="371" t="s">
        <v>6294</v>
      </c>
      <c r="G106" s="371" t="s">
        <v>9221</v>
      </c>
      <c r="H106" s="371" t="s">
        <v>6106</v>
      </c>
      <c r="I106" s="380"/>
    </row>
    <row r="107" spans="1:11">
      <c r="B107" s="371" t="s">
        <v>6296</v>
      </c>
      <c r="C107" s="371" t="s">
        <v>6297</v>
      </c>
      <c r="D107" s="371" t="s">
        <v>5793</v>
      </c>
      <c r="F107" s="371" t="s">
        <v>6298</v>
      </c>
      <c r="G107" s="371" t="s">
        <v>9222</v>
      </c>
      <c r="H107" s="378" t="s">
        <v>6082</v>
      </c>
      <c r="K107" s="377" t="s">
        <v>6299</v>
      </c>
    </row>
    <row r="108" spans="1:11">
      <c r="B108" s="371" t="s">
        <v>5926</v>
      </c>
      <c r="C108" s="371" t="s">
        <v>6300</v>
      </c>
      <c r="D108" s="371" t="s">
        <v>5793</v>
      </c>
      <c r="F108" s="371" t="s">
        <v>5926</v>
      </c>
      <c r="G108" s="371" t="s">
        <v>9223</v>
      </c>
      <c r="H108" s="378" t="s">
        <v>6082</v>
      </c>
      <c r="K108" s="379" t="s">
        <v>6301</v>
      </c>
    </row>
    <row r="109" spans="1:11">
      <c r="B109" s="371" t="s">
        <v>6302</v>
      </c>
      <c r="C109" s="371" t="s">
        <v>6303</v>
      </c>
      <c r="D109" s="371" t="s">
        <v>5793</v>
      </c>
      <c r="E109" s="371" t="s">
        <v>9224</v>
      </c>
      <c r="F109" s="371" t="s">
        <v>6302</v>
      </c>
      <c r="G109" s="371" t="s">
        <v>9225</v>
      </c>
      <c r="H109" s="371" t="s">
        <v>6106</v>
      </c>
    </row>
    <row r="110" spans="1:11">
      <c r="B110" s="371" t="s">
        <v>6304</v>
      </c>
      <c r="C110" s="371" t="s">
        <v>6305</v>
      </c>
      <c r="D110" s="371" t="s">
        <v>5793</v>
      </c>
      <c r="H110" s="371" t="s">
        <v>6106</v>
      </c>
    </row>
    <row r="111" spans="1:11">
      <c r="B111" s="371" t="s">
        <v>6306</v>
      </c>
      <c r="C111" s="371" t="s">
        <v>6307</v>
      </c>
      <c r="D111" s="371" t="s">
        <v>5793</v>
      </c>
      <c r="E111" s="371" t="s">
        <v>9226</v>
      </c>
      <c r="G111" s="371" t="s">
        <v>9227</v>
      </c>
      <c r="H111" s="378" t="s">
        <v>6082</v>
      </c>
      <c r="K111" s="377" t="s">
        <v>6308</v>
      </c>
    </row>
    <row r="112" spans="1:11">
      <c r="B112" s="371" t="s">
        <v>6309</v>
      </c>
      <c r="C112" s="371" t="s">
        <v>6310</v>
      </c>
      <c r="D112" s="371" t="s">
        <v>5793</v>
      </c>
      <c r="G112" s="371" t="s">
        <v>9228</v>
      </c>
      <c r="H112" s="371" t="s">
        <v>6106</v>
      </c>
    </row>
    <row r="113" spans="1:11">
      <c r="B113" s="371" t="s">
        <v>6311</v>
      </c>
      <c r="C113" s="371" t="s">
        <v>6312</v>
      </c>
      <c r="D113" s="371" t="s">
        <v>306</v>
      </c>
      <c r="H113" s="371" t="s">
        <v>6106</v>
      </c>
    </row>
    <row r="114" spans="1:11">
      <c r="B114" s="371" t="s">
        <v>6313</v>
      </c>
      <c r="C114" s="371" t="s">
        <v>6314</v>
      </c>
      <c r="D114" s="371" t="s">
        <v>306</v>
      </c>
      <c r="H114" s="371" t="s">
        <v>6106</v>
      </c>
      <c r="K114" s="377" t="s">
        <v>6315</v>
      </c>
    </row>
    <row r="115" spans="1:11">
      <c r="B115" s="371" t="s">
        <v>6316</v>
      </c>
      <c r="C115" s="371" t="s">
        <v>6317</v>
      </c>
      <c r="D115" s="371" t="s">
        <v>306</v>
      </c>
      <c r="H115" s="371" t="s">
        <v>6106</v>
      </c>
    </row>
    <row r="116" spans="1:11">
      <c r="B116" s="371" t="s">
        <v>6318</v>
      </c>
      <c r="C116" s="371" t="s">
        <v>6319</v>
      </c>
      <c r="D116" s="371" t="s">
        <v>306</v>
      </c>
      <c r="H116" s="371" t="s">
        <v>6106</v>
      </c>
    </row>
    <row r="117" spans="1:11">
      <c r="B117" s="371" t="s">
        <v>6320</v>
      </c>
      <c r="C117" s="371" t="s">
        <v>6321</v>
      </c>
      <c r="D117" s="371" t="s">
        <v>5793</v>
      </c>
      <c r="H117" s="371" t="s">
        <v>6106</v>
      </c>
      <c r="K117" s="377" t="s">
        <v>6322</v>
      </c>
    </row>
    <row r="119" spans="1:11">
      <c r="A119" s="376" t="s">
        <v>9170</v>
      </c>
      <c r="B119" s="376" t="s">
        <v>9171</v>
      </c>
      <c r="C119" s="376" t="s">
        <v>7</v>
      </c>
      <c r="D119" s="376" t="s">
        <v>87</v>
      </c>
      <c r="E119" s="376" t="s">
        <v>9172</v>
      </c>
      <c r="F119" s="376" t="s">
        <v>9173</v>
      </c>
      <c r="G119" s="376" t="s">
        <v>9174</v>
      </c>
      <c r="H119" s="376" t="s">
        <v>9175</v>
      </c>
      <c r="I119" s="376" t="s">
        <v>9176</v>
      </c>
      <c r="K119" s="372"/>
    </row>
    <row r="120" spans="1:11">
      <c r="A120" s="375" t="s">
        <v>6323</v>
      </c>
      <c r="B120" s="375"/>
      <c r="C120" s="375"/>
      <c r="D120" s="375"/>
      <c r="E120" s="375"/>
      <c r="F120" s="375"/>
      <c r="G120" s="375"/>
      <c r="H120" s="375"/>
      <c r="I120" s="375"/>
      <c r="K120" s="372"/>
    </row>
    <row r="121" spans="1:11">
      <c r="B121" s="371" t="s">
        <v>6324</v>
      </c>
      <c r="C121" s="371" t="s">
        <v>6265</v>
      </c>
      <c r="D121" s="371" t="s">
        <v>5793</v>
      </c>
      <c r="H121" s="371" t="s">
        <v>6082</v>
      </c>
      <c r="K121" s="372"/>
    </row>
    <row r="122" spans="1:11">
      <c r="B122" s="371" t="s">
        <v>5475</v>
      </c>
      <c r="C122" s="371" t="s">
        <v>6325</v>
      </c>
      <c r="D122" s="371" t="s">
        <v>5793</v>
      </c>
      <c r="H122" s="371" t="s">
        <v>6082</v>
      </c>
      <c r="K122" s="374" t="s">
        <v>6326</v>
      </c>
    </row>
    <row r="123" spans="1:11">
      <c r="B123" s="371" t="s">
        <v>6327</v>
      </c>
      <c r="C123" s="371" t="s">
        <v>6328</v>
      </c>
      <c r="D123" s="371" t="s">
        <v>5793</v>
      </c>
      <c r="H123" s="371" t="s">
        <v>6082</v>
      </c>
      <c r="K123" s="373" t="s">
        <v>6329</v>
      </c>
    </row>
    <row r="124" spans="1:11">
      <c r="B124" s="371" t="s">
        <v>5907</v>
      </c>
      <c r="C124" s="371" t="s">
        <v>6330</v>
      </c>
      <c r="D124" s="371" t="s">
        <v>5793</v>
      </c>
      <c r="H124" s="371" t="s">
        <v>6106</v>
      </c>
      <c r="K124" s="374" t="s">
        <v>6331</v>
      </c>
    </row>
    <row r="125" spans="1:11">
      <c r="K125" s="372"/>
    </row>
    <row r="126" spans="1:11">
      <c r="A126" s="376" t="s">
        <v>9170</v>
      </c>
      <c r="B126" s="376" t="s">
        <v>9171</v>
      </c>
      <c r="C126" s="376" t="s">
        <v>7</v>
      </c>
      <c r="D126" s="376" t="s">
        <v>87</v>
      </c>
      <c r="E126" s="376" t="s">
        <v>9172</v>
      </c>
      <c r="F126" s="376" t="s">
        <v>9173</v>
      </c>
      <c r="G126" s="376" t="s">
        <v>9174</v>
      </c>
      <c r="H126" s="376" t="s">
        <v>9175</v>
      </c>
      <c r="I126" s="376" t="s">
        <v>9176</v>
      </c>
      <c r="K126" s="372"/>
    </row>
    <row r="127" spans="1:11">
      <c r="A127" s="375" t="s">
        <v>6332</v>
      </c>
      <c r="B127" s="375"/>
      <c r="C127" s="375"/>
      <c r="D127" s="375"/>
      <c r="E127" s="375"/>
      <c r="F127" s="375"/>
      <c r="G127" s="375"/>
      <c r="H127" s="375"/>
      <c r="I127" s="375"/>
      <c r="K127" s="372"/>
    </row>
    <row r="128" spans="1:11">
      <c r="B128" s="371" t="s">
        <v>6333</v>
      </c>
      <c r="C128" s="371" t="s">
        <v>6334</v>
      </c>
      <c r="D128" s="371" t="s">
        <v>5793</v>
      </c>
      <c r="G128" s="371" t="s">
        <v>6082</v>
      </c>
      <c r="H128" s="371" t="s">
        <v>6082</v>
      </c>
      <c r="K128" s="372"/>
    </row>
    <row r="129" spans="2:11">
      <c r="B129" s="371" t="s">
        <v>5475</v>
      </c>
      <c r="C129" s="371" t="s">
        <v>6335</v>
      </c>
      <c r="D129" s="371" t="s">
        <v>5793</v>
      </c>
      <c r="G129" s="371" t="s">
        <v>6082</v>
      </c>
      <c r="H129" s="371" t="s">
        <v>6082</v>
      </c>
      <c r="K129" s="374" t="s">
        <v>6336</v>
      </c>
    </row>
    <row r="130" spans="2:11">
      <c r="B130" s="371" t="s">
        <v>6337</v>
      </c>
      <c r="C130" s="371" t="s">
        <v>6338</v>
      </c>
      <c r="D130" s="371" t="s">
        <v>5793</v>
      </c>
      <c r="G130" s="371" t="s">
        <v>6082</v>
      </c>
      <c r="H130" s="371" t="s">
        <v>6082</v>
      </c>
      <c r="K130" s="374" t="s">
        <v>6339</v>
      </c>
    </row>
    <row r="131" spans="2:11">
      <c r="B131" s="371" t="s">
        <v>6340</v>
      </c>
      <c r="C131" s="371" t="s">
        <v>6341</v>
      </c>
      <c r="D131" s="371" t="s">
        <v>306</v>
      </c>
      <c r="G131" s="371" t="s">
        <v>6082</v>
      </c>
      <c r="H131" s="371" t="s">
        <v>6082</v>
      </c>
      <c r="K131" s="373" t="s">
        <v>6342</v>
      </c>
    </row>
    <row r="132" spans="2:11">
      <c r="B132" s="371" t="s">
        <v>6343</v>
      </c>
      <c r="C132" s="371" t="s">
        <v>6344</v>
      </c>
      <c r="D132" s="371" t="s">
        <v>306</v>
      </c>
      <c r="G132" s="371" t="s">
        <v>6082</v>
      </c>
      <c r="H132" s="371" t="s">
        <v>6082</v>
      </c>
      <c r="K132" s="374" t="s">
        <v>6345</v>
      </c>
    </row>
    <row r="133" spans="2:11">
      <c r="B133" s="371" t="s">
        <v>6346</v>
      </c>
      <c r="C133" s="371" t="s">
        <v>5767</v>
      </c>
      <c r="D133" s="371" t="s">
        <v>5793</v>
      </c>
      <c r="G133" s="371" t="s">
        <v>6082</v>
      </c>
      <c r="H133" s="371" t="s">
        <v>6082</v>
      </c>
      <c r="K133" s="374" t="s">
        <v>6347</v>
      </c>
    </row>
    <row r="134" spans="2:11">
      <c r="B134" s="371" t="s">
        <v>6348</v>
      </c>
      <c r="C134" s="371" t="s">
        <v>6349</v>
      </c>
      <c r="D134" s="371" t="s">
        <v>5793</v>
      </c>
      <c r="G134" s="371" t="s">
        <v>6082</v>
      </c>
      <c r="H134" s="371" t="s">
        <v>6082</v>
      </c>
      <c r="K134" s="373" t="s">
        <v>6350</v>
      </c>
    </row>
    <row r="135" spans="2:11">
      <c r="B135" s="371" t="s">
        <v>6351</v>
      </c>
      <c r="C135" s="371" t="s">
        <v>6352</v>
      </c>
      <c r="D135" s="371" t="s">
        <v>5793</v>
      </c>
      <c r="G135" s="371" t="s">
        <v>6082</v>
      </c>
      <c r="H135" s="371" t="s">
        <v>6106</v>
      </c>
      <c r="K135" s="373" t="s">
        <v>6353</v>
      </c>
    </row>
    <row r="136" spans="2:11">
      <c r="K136" s="372"/>
    </row>
    <row r="137" spans="2:11">
      <c r="K137" s="372"/>
    </row>
    <row r="138" spans="2:11">
      <c r="K138" s="372"/>
    </row>
  </sheetData>
  <hyperlinks>
    <hyperlink ref="I10" r:id="rId1" location="phsgloss" xr:uid="{8E863FC5-EF3E-41A6-87C6-5B1EDF88B4C1}"/>
    <hyperlink ref="L37" r:id="rId2" location="/search?publicId=2200604&amp;version=3.0" display="https://cdebrowser.nci.nih.gov/cdebrowserClient/cdeBrowser.html - /search?publicId=2200604&amp;version=3.0" xr:uid="{24E76B2F-961D-4542-8983-6AC3E90625A5}"/>
    <hyperlink ref="L39" r:id="rId3" location="/search?publicId=2192217&amp;version=2.0" display="https://cdebrowser.nci.nih.gov/cdebrowserClient/cdeBrowser.html - /search?publicId=2192217&amp;version=2.0" xr:uid="{7091B8F0-3ECB-44BC-8EE4-93EA92A57966}"/>
    <hyperlink ref="L38" r:id="rId4" location="/search?publicId=2192199&amp;version=1.0" display="https://cdebrowser.nci.nih.gov/cdebrowserClient/cdeBrowser.html - /search?publicId=2192199&amp;version=1.0" xr:uid="{A199D3AC-8D88-4E9B-B3FD-94B2769CD35A}"/>
    <hyperlink ref="L50" r:id="rId5" location="/search?publicId=3225640&amp;version=2.0" display="https://cdebrowser.nci.nih.gov/cdebrowserClient/cdeBrowser.html - /search?publicId=3225640&amp;version=2.0" xr:uid="{0191B9DD-D21E-4D99-B38D-A6F8CDBACC39}"/>
    <hyperlink ref="L54" r:id="rId6" location="/search?publicId=3226275&amp;version=1.0" display="https://cdebrowser.nci.nih.gov/cdebrowserClient/cdeBrowser.html - /search?publicId=3226275&amp;version=1.0" xr:uid="{E0D121F2-E051-46B5-9509-AFA9EBBCFD2E}"/>
    <hyperlink ref="L53" r:id="rId7" location="/search?publicId=6161032&amp;version=1.0" display="https://cdebrowser.nci.nih.gov/cdebrowserClient/cdeBrowser.html - /search?publicId=6161032&amp;version=1.0" xr:uid="{8AAF9A7B-EEFC-4C86-82CC-B61BE0567A54}"/>
    <hyperlink ref="L47" r:id="rId8" location="/search?publicId=5&amp;version=5.0" display="https://cdebrowser.nci.nih.gov/cdebrowserClient/cdeBrowser.html - /search?publicId=5&amp;version=5.0" xr:uid="{BC498091-1210-45E3-A77A-A94A3A152EA6}"/>
    <hyperlink ref="L85" r:id="rId9" location="/search?publicId=4742851&amp;version=1.0" display="https://cdebrowser.nci.nih.gov/cdebrowserClient/cdeBrowser.html - /search?publicId=4742851&amp;version=1.0" xr:uid="{3A1163C6-7FAF-4E14-8DA2-D1D262853F37}"/>
    <hyperlink ref="L79" r:id="rId10" location="/search?publicId=3111302&amp;version=2.0" display="https://cdebrowser.nci.nih.gov/cdebrowserClient/cdeBrowser.html - /search?publicId=3111302&amp;version=2.0" xr:uid="{2FBC8CBC-9FFC-499F-AABA-45354373E5F5}"/>
    <hyperlink ref="L86" r:id="rId11" location="/search?publicId=3008340&amp;version=1.0" display="https://cdebrowser.nci.nih.gov/cdebrowserClient/cdeBrowser.html - /search?publicId=3008340&amp;version=1.0" xr:uid="{17955250-E186-49E5-91C5-DBEF984BDB91}"/>
    <hyperlink ref="L84" r:id="rId12" location="/search?publicId=5432687&amp;version=1.0" display="https://cdebrowser.nci.nih.gov/cdebrowserClient/cdeBrowser.html - /search?publicId=5432687&amp;version=1.0" xr:uid="{BAA0BEFC-30B5-46DC-8181-F34B19335643}"/>
    <hyperlink ref="L71" r:id="rId13" location="/search?publicId=5102383&amp;version=1.0" display="https://cdebrowser.nci.nih.gov/cdebrowserClient/cdeBrowser.html - /search?publicId=5102383&amp;version=1.0" xr:uid="{83915467-66F8-451A-98C7-19EF552F42D7}"/>
    <hyperlink ref="L69" r:id="rId14" location="/search?publicId=5102381&amp;version=1.0" display="https://cdebrowser.nci.nih.gov/cdebrowserClient/cdeBrowser.html - /search?publicId=5102381&amp;version=1.0" xr:uid="{94FD1A3F-E6EB-4537-9BC9-7A2831EFDE5F}"/>
    <hyperlink ref="L56" r:id="rId15" location="/search?publicId=6161034&amp;version=1.0" display="https://cdebrowser.nci.nih.gov/cdebrowserClient/cdeBrowser.html - /search?publicId=6161034&amp;version=1.0" xr:uid="{E0AB48A4-37C0-44B3-9362-841845BAEFD5}"/>
    <hyperlink ref="L55" r:id="rId16" location="/search?publicId=6161035&amp;version=1.0" display="https://cdebrowser.nci.nih.gov/cdebrowserClient/cdeBrowser.html - /search?publicId=6161035&amp;version=1.0" xr:uid="{611B5418-F2C8-4F53-8EB9-2DAA55CF7BED}"/>
    <hyperlink ref="L60" r:id="rId17" location="/search?publicId=3440331&amp;version=1.0" display="https://cdebrowser.nci.nih.gov/cdebrowserClient/cdeBrowser.html - /search?publicId=3440331&amp;version=1.0" xr:uid="{FAF92910-F706-423A-BDF9-F4F290359362}"/>
    <hyperlink ref="L59" r:id="rId18" location="/search?publicId=3440330&amp;version=1.0" display="https://cdebrowser.nci.nih.gov/cdebrowserClient/cdeBrowser.html - /search?publicId=3440330&amp;version=1.0" xr:uid="{C02690FD-6AE2-413E-9097-1C9537C2659A}"/>
    <hyperlink ref="L58" r:id="rId19" location="/search?publicId=3440328&amp;version=1.0" display="https://cdebrowser.nci.nih.gov/cdebrowserClient/cdeBrowser.html - /search?publicId=3440328&amp;version=1.0" xr:uid="{FF5E60E9-F3AA-425F-815A-8E5965CECFBD}"/>
    <hyperlink ref="L61" r:id="rId20" location="/search?publicId=3121376&amp;version=1.0" display="https://cdebrowser.nci.nih.gov/cdebrowserClient/cdeBrowser.html - /search?publicId=3121376&amp;version=1.0" xr:uid="{48D6E856-DF70-4F58-999F-851D0EA14767}"/>
    <hyperlink ref="L57" r:id="rId21" location="/search?publicId=2785839&amp;version=2.0" display="https://cdebrowser.nci.nih.gov/cdebrowserClient/cdeBrowser.html - /search?publicId=2785839&amp;version=2.0" xr:uid="{0280F1B9-9700-4F96-B92B-057D3B1EABDB}"/>
    <hyperlink ref="L52" r:id="rId22" location="/search?publicId=3008273&amp;version=1.0" display="https://cdebrowser.nci.nih.gov/cdebrowserClient/cdeBrowser.html - /search?publicId=3008273&amp;version=1.0" xr:uid="{903F3F16-03C5-486A-A827-5FF0D0899BA5}"/>
    <hyperlink ref="L63" r:id="rId23" location="/search?publicId=3008273&amp;version=1.0" display="https://cdebrowser.nci.nih.gov/cdebrowserClient/cdeBrowser.html - /search?publicId=3008273&amp;version=1.0" xr:uid="{1B22EB9F-0D4C-4CBB-8AA8-9514ED9F2A28}"/>
    <hyperlink ref="L62" r:id="rId24" location="/search?publicId=6154731&amp;version=1.0" display="https://cdebrowser.nci.nih.gov/cdebrowserClient/cdeBrowser.html - /search?publicId=6154731&amp;version=1.0" xr:uid="{B5E08980-653B-47FD-BA89-1A2277B30193}"/>
    <hyperlink ref="L64" r:id="rId25" location="/search?publicId=2759550&amp;version=1.0" display="https://cdebrowser.nci.nih.gov/cdebrowserClient/cdeBrowser.html - /search?publicId=2759550&amp;version=1.0" xr:uid="{C17148D8-036A-4A42-BCC1-30B8AC9DC754}"/>
    <hyperlink ref="L70" r:id="rId26" location="/search?publicId=6154726&amp;version=1.0" display="https://cdebrowser.nci.nih.gov/cdebrowserClient/cdeBrowser.html - /search?publicId=6154726&amp;version=1.0" xr:uid="{16C52C2C-5A87-4E3C-AFE5-9D1CA7EDB85F}"/>
    <hyperlink ref="L72" r:id="rId27" location="/search?publicId=2975232&amp;version=1.0" display="https://cdebrowser.nci.nih.gov/cdebrowserClient/cdeBrowser.html - /search?publicId=2975232&amp;version=1.0" xr:uid="{F16DF433-910E-4FE1-8579-2DE42633B0E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D4CC2-44D8-45CF-A8BB-474D9F801BA4}">
  <dimension ref="A1:G9371"/>
  <sheetViews>
    <sheetView workbookViewId="0">
      <pane ySplit="1" topLeftCell="A3212" activePane="bottomLeft" state="frozen"/>
      <selection activeCell="C12" sqref="C12"/>
      <selection pane="bottomLeft" activeCell="C12" sqref="C12"/>
    </sheetView>
  </sheetViews>
  <sheetFormatPr defaultColWidth="12.26953125" defaultRowHeight="15.5"/>
  <cols>
    <col min="1" max="1" width="19.26953125" style="371" customWidth="1"/>
    <col min="2" max="2" width="13.26953125" style="371" customWidth="1"/>
    <col min="3" max="3" width="60.54296875" style="371" customWidth="1"/>
    <col min="4" max="4" width="73.453125" style="371" customWidth="1"/>
    <col min="5" max="5" width="24.54296875" style="371" customWidth="1"/>
    <col min="6" max="16384" width="12.26953125" style="371"/>
  </cols>
  <sheetData>
    <row r="1" spans="1:7">
      <c r="A1" s="406" t="s">
        <v>9229</v>
      </c>
      <c r="B1" s="406" t="s">
        <v>9230</v>
      </c>
      <c r="C1" s="406" t="s">
        <v>9231</v>
      </c>
      <c r="D1" s="406" t="s">
        <v>104</v>
      </c>
      <c r="E1" s="406" t="s">
        <v>9232</v>
      </c>
      <c r="F1" s="406" t="s">
        <v>9233</v>
      </c>
      <c r="G1" s="406" t="s">
        <v>9234</v>
      </c>
    </row>
    <row r="3" spans="1:7">
      <c r="A3" s="392" t="s">
        <v>5838</v>
      </c>
      <c r="C3" s="371" t="s">
        <v>9235</v>
      </c>
      <c r="E3" s="371" t="s">
        <v>5838</v>
      </c>
      <c r="G3" s="381">
        <v>2200604</v>
      </c>
    </row>
    <row r="4" spans="1:7">
      <c r="C4" s="371" t="s">
        <v>9236</v>
      </c>
    </row>
    <row r="5" spans="1:7">
      <c r="C5" s="371" t="s">
        <v>9077</v>
      </c>
    </row>
    <row r="6" spans="1:7">
      <c r="C6" s="371" t="s">
        <v>9237</v>
      </c>
    </row>
    <row r="7" spans="1:7">
      <c r="C7" s="371" t="s">
        <v>9238</v>
      </c>
    </row>
    <row r="10" spans="1:7">
      <c r="A10" s="392" t="s">
        <v>9239</v>
      </c>
      <c r="C10" s="371" t="s">
        <v>9240</v>
      </c>
      <c r="E10" s="371" t="s">
        <v>5841</v>
      </c>
      <c r="G10" s="381">
        <v>2192199</v>
      </c>
    </row>
    <row r="11" spans="1:7">
      <c r="C11" s="371" t="s">
        <v>9241</v>
      </c>
    </row>
    <row r="12" spans="1:7">
      <c r="C12" s="371" t="s">
        <v>9242</v>
      </c>
    </row>
    <row r="13" spans="1:7">
      <c r="C13" s="371" t="s">
        <v>9243</v>
      </c>
    </row>
    <row r="14" spans="1:7">
      <c r="C14" s="371" t="s">
        <v>9244</v>
      </c>
    </row>
    <row r="15" spans="1:7">
      <c r="C15" s="371" t="s">
        <v>9245</v>
      </c>
    </row>
    <row r="16" spans="1:7">
      <c r="C16" s="371" t="s">
        <v>9246</v>
      </c>
    </row>
    <row r="17" spans="1:7">
      <c r="C17" s="371" t="s">
        <v>9238</v>
      </c>
    </row>
    <row r="18" spans="1:7">
      <c r="C18" s="371" t="s">
        <v>9247</v>
      </c>
    </row>
    <row r="21" spans="1:7">
      <c r="A21" s="392" t="s">
        <v>5844</v>
      </c>
      <c r="C21" s="371" t="s">
        <v>9248</v>
      </c>
      <c r="E21" s="371" t="s">
        <v>9249</v>
      </c>
      <c r="G21" s="381">
        <v>2192217</v>
      </c>
    </row>
    <row r="22" spans="1:7">
      <c r="C22" s="371" t="s">
        <v>9250</v>
      </c>
    </row>
    <row r="23" spans="1:7">
      <c r="C23" s="371" t="s">
        <v>9246</v>
      </c>
    </row>
    <row r="24" spans="1:7">
      <c r="C24" s="371" t="s">
        <v>9238</v>
      </c>
    </row>
    <row r="25" spans="1:7">
      <c r="C25" s="371" t="s">
        <v>9247</v>
      </c>
    </row>
    <row r="28" spans="1:7">
      <c r="A28" s="405" t="s">
        <v>6141</v>
      </c>
      <c r="C28" s="371" t="s">
        <v>9251</v>
      </c>
      <c r="D28" s="371" t="s">
        <v>9252</v>
      </c>
      <c r="F28" s="404" t="str">
        <f>HYPERLINK("https://ncit.nci.nih.gov/ncitbrowser/pages/concept_details.jsf?dictionary=NCI+Thesaurus&amp;code=C39299", "C39299")</f>
        <v>C39299</v>
      </c>
    </row>
    <row r="29" spans="1:7">
      <c r="C29" s="371" t="s">
        <v>9253</v>
      </c>
      <c r="D29" s="371" t="s">
        <v>9254</v>
      </c>
    </row>
    <row r="31" spans="1:7">
      <c r="A31" s="392" t="s">
        <v>6152</v>
      </c>
      <c r="C31" s="371" t="s">
        <v>9255</v>
      </c>
      <c r="D31" s="371" t="s">
        <v>9256</v>
      </c>
    </row>
    <row r="32" spans="1:7">
      <c r="C32" s="371" t="s">
        <v>9257</v>
      </c>
      <c r="D32" s="371" t="s">
        <v>9258</v>
      </c>
    </row>
    <row r="33" spans="1:5">
      <c r="C33" s="371" t="s">
        <v>9059</v>
      </c>
      <c r="D33" s="371" t="s">
        <v>9259</v>
      </c>
    </row>
    <row r="35" spans="1:5">
      <c r="A35" s="392" t="s">
        <v>6160</v>
      </c>
      <c r="C35" s="371" t="s">
        <v>9260</v>
      </c>
      <c r="D35" s="371" t="s">
        <v>9261</v>
      </c>
    </row>
    <row r="36" spans="1:5">
      <c r="C36" s="371" t="s">
        <v>9262</v>
      </c>
      <c r="D36" s="371" t="s">
        <v>9263</v>
      </c>
    </row>
    <row r="39" spans="1:5">
      <c r="A39" s="403" t="s">
        <v>6289</v>
      </c>
      <c r="B39" s="403"/>
      <c r="C39" s="380" t="s">
        <v>9264</v>
      </c>
      <c r="D39" s="394" t="s">
        <v>9265</v>
      </c>
      <c r="E39" s="397"/>
    </row>
    <row r="40" spans="1:5">
      <c r="C40" s="380" t="s">
        <v>9266</v>
      </c>
      <c r="D40" s="394" t="s">
        <v>9267</v>
      </c>
      <c r="E40" s="397"/>
    </row>
    <row r="41" spans="1:5">
      <c r="C41" s="380" t="s">
        <v>9268</v>
      </c>
      <c r="D41" s="394" t="s">
        <v>9269</v>
      </c>
      <c r="E41" s="397"/>
    </row>
    <row r="42" spans="1:5">
      <c r="C42" s="380" t="s">
        <v>9270</v>
      </c>
      <c r="D42" s="394" t="s">
        <v>9271</v>
      </c>
      <c r="E42" s="397"/>
    </row>
    <row r="43" spans="1:5">
      <c r="C43" s="380" t="s">
        <v>9272</v>
      </c>
      <c r="D43" s="394" t="s">
        <v>9273</v>
      </c>
      <c r="E43" s="397"/>
    </row>
    <row r="44" spans="1:5" ht="16" customHeight="1">
      <c r="C44" s="380" t="s">
        <v>9274</v>
      </c>
      <c r="D44" s="394" t="s">
        <v>9275</v>
      </c>
      <c r="E44" s="397"/>
    </row>
    <row r="45" spans="1:5">
      <c r="C45" s="380" t="s">
        <v>9276</v>
      </c>
      <c r="D45" s="394" t="s">
        <v>9277</v>
      </c>
      <c r="E45" s="397"/>
    </row>
    <row r="46" spans="1:5">
      <c r="C46" s="380" t="s">
        <v>9278</v>
      </c>
      <c r="D46" s="394" t="s">
        <v>9279</v>
      </c>
      <c r="E46" s="397"/>
    </row>
    <row r="47" spans="1:5">
      <c r="C47" s="380" t="s">
        <v>9280</v>
      </c>
      <c r="D47" s="394" t="s">
        <v>9281</v>
      </c>
      <c r="E47" s="397"/>
    </row>
    <row r="48" spans="1:5">
      <c r="C48" s="380" t="s">
        <v>9282</v>
      </c>
      <c r="D48" s="394" t="s">
        <v>9283</v>
      </c>
      <c r="E48" s="397"/>
    </row>
    <row r="49" spans="3:5">
      <c r="C49" s="380" t="s">
        <v>9284</v>
      </c>
      <c r="D49" s="394" t="s">
        <v>9285</v>
      </c>
      <c r="E49" s="397"/>
    </row>
    <row r="50" spans="3:5">
      <c r="C50" s="380" t="s">
        <v>9286</v>
      </c>
      <c r="D50" s="394" t="s">
        <v>9287</v>
      </c>
      <c r="E50" s="397"/>
    </row>
    <row r="51" spans="3:5">
      <c r="C51" s="380" t="s">
        <v>9288</v>
      </c>
      <c r="D51" s="394" t="s">
        <v>9289</v>
      </c>
      <c r="E51" s="397"/>
    </row>
    <row r="52" spans="3:5" ht="16" customHeight="1">
      <c r="C52" s="380" t="s">
        <v>9290</v>
      </c>
      <c r="D52" s="394" t="s">
        <v>9291</v>
      </c>
      <c r="E52" s="397"/>
    </row>
    <row r="53" spans="3:5" ht="16" customHeight="1">
      <c r="C53" s="380" t="s">
        <v>9292</v>
      </c>
      <c r="D53" s="394" t="s">
        <v>9293</v>
      </c>
      <c r="E53" s="397"/>
    </row>
    <row r="54" spans="3:5">
      <c r="C54" s="380" t="s">
        <v>9294</v>
      </c>
      <c r="D54" s="394" t="s">
        <v>9295</v>
      </c>
      <c r="E54" s="397"/>
    </row>
    <row r="55" spans="3:5">
      <c r="C55" s="380" t="s">
        <v>9296</v>
      </c>
      <c r="D55" s="394" t="s">
        <v>9297</v>
      </c>
      <c r="E55" s="397"/>
    </row>
    <row r="56" spans="3:5">
      <c r="C56" s="380" t="s">
        <v>9298</v>
      </c>
      <c r="D56" s="394" t="s">
        <v>9299</v>
      </c>
      <c r="E56" s="397"/>
    </row>
    <row r="57" spans="3:5">
      <c r="C57" s="380" t="s">
        <v>9300</v>
      </c>
      <c r="D57" s="394" t="s">
        <v>9301</v>
      </c>
      <c r="E57" s="397"/>
    </row>
    <row r="58" spans="3:5">
      <c r="C58" s="380" t="s">
        <v>9302</v>
      </c>
      <c r="D58" s="394" t="s">
        <v>9303</v>
      </c>
      <c r="E58" s="397"/>
    </row>
    <row r="59" spans="3:5">
      <c r="C59" s="380" t="s">
        <v>9304</v>
      </c>
      <c r="D59" s="394" t="s">
        <v>9305</v>
      </c>
      <c r="E59" s="397"/>
    </row>
    <row r="60" spans="3:5">
      <c r="C60" s="380" t="s">
        <v>9306</v>
      </c>
      <c r="D60" s="394" t="s">
        <v>9307</v>
      </c>
      <c r="E60" s="397"/>
    </row>
    <row r="61" spans="3:5">
      <c r="C61" s="394" t="s">
        <v>9308</v>
      </c>
      <c r="D61" s="397"/>
      <c r="E61" s="397"/>
    </row>
    <row r="62" spans="3:5">
      <c r="C62" s="394" t="s">
        <v>9309</v>
      </c>
      <c r="D62" s="394" t="s">
        <v>9310</v>
      </c>
      <c r="E62" s="394"/>
    </row>
    <row r="63" spans="3:5">
      <c r="C63" s="394" t="s">
        <v>9311</v>
      </c>
      <c r="D63" s="394" t="s">
        <v>9312</v>
      </c>
      <c r="E63" s="394"/>
    </row>
    <row r="64" spans="3:5">
      <c r="C64" s="394" t="s">
        <v>9313</v>
      </c>
      <c r="D64" s="394" t="s">
        <v>9314</v>
      </c>
      <c r="E64" s="394"/>
    </row>
    <row r="65" spans="1:5">
      <c r="C65" s="394" t="s">
        <v>9315</v>
      </c>
      <c r="D65" s="394" t="s">
        <v>9316</v>
      </c>
      <c r="E65" s="394"/>
    </row>
    <row r="66" spans="1:5">
      <c r="C66" s="394" t="s">
        <v>9317</v>
      </c>
      <c r="D66" s="394" t="s">
        <v>9318</v>
      </c>
      <c r="E66" s="394"/>
    </row>
    <row r="67" spans="1:5">
      <c r="C67" s="394" t="s">
        <v>9319</v>
      </c>
      <c r="D67" s="394"/>
      <c r="E67" s="394"/>
    </row>
    <row r="68" spans="1:5">
      <c r="C68" s="394" t="s">
        <v>9320</v>
      </c>
      <c r="D68" s="394" t="s">
        <v>9321</v>
      </c>
      <c r="E68" s="394"/>
    </row>
    <row r="69" spans="1:5">
      <c r="C69" s="394" t="s">
        <v>9322</v>
      </c>
      <c r="D69" s="394" t="s">
        <v>9323</v>
      </c>
      <c r="E69" s="394"/>
    </row>
    <row r="70" spans="1:5">
      <c r="C70" s="394" t="s">
        <v>9324</v>
      </c>
      <c r="D70" s="394" t="s">
        <v>9325</v>
      </c>
      <c r="E70" s="394"/>
    </row>
    <row r="71" spans="1:5">
      <c r="C71" s="394" t="s">
        <v>9326</v>
      </c>
      <c r="D71" s="394"/>
      <c r="E71" s="394"/>
    </row>
    <row r="72" spans="1:5">
      <c r="C72" s="394" t="s">
        <v>9327</v>
      </c>
      <c r="D72" s="394"/>
      <c r="E72" s="394"/>
    </row>
    <row r="73" spans="1:5" ht="16" customHeight="1">
      <c r="C73" s="380" t="s">
        <v>9328</v>
      </c>
      <c r="D73" s="397" t="s">
        <v>9329</v>
      </c>
      <c r="E73" s="397"/>
    </row>
    <row r="75" spans="1:5">
      <c r="A75" s="403" t="s">
        <v>6291</v>
      </c>
      <c r="B75" s="403"/>
      <c r="C75" s="380" t="s">
        <v>9330</v>
      </c>
      <c r="D75" s="397" t="s">
        <v>9331</v>
      </c>
      <c r="E75" s="397"/>
    </row>
    <row r="76" spans="1:5" ht="16" customHeight="1">
      <c r="C76" s="380" t="s">
        <v>9332</v>
      </c>
      <c r="D76" s="397" t="s">
        <v>9333</v>
      </c>
      <c r="E76" s="397"/>
    </row>
    <row r="77" spans="1:5">
      <c r="C77" s="380" t="s">
        <v>9334</v>
      </c>
      <c r="D77" s="397" t="s">
        <v>9335</v>
      </c>
      <c r="E77" s="397"/>
    </row>
    <row r="78" spans="1:5">
      <c r="C78" s="380" t="s">
        <v>9336</v>
      </c>
      <c r="D78" s="397" t="s">
        <v>9337</v>
      </c>
      <c r="E78" s="397"/>
    </row>
    <row r="79" spans="1:5">
      <c r="C79" s="380" t="s">
        <v>9338</v>
      </c>
      <c r="D79" s="397" t="s">
        <v>9339</v>
      </c>
      <c r="E79" s="397"/>
    </row>
    <row r="80" spans="1:5">
      <c r="C80" s="380" t="s">
        <v>9340</v>
      </c>
      <c r="D80" s="397" t="s">
        <v>9341</v>
      </c>
      <c r="E80" s="397"/>
    </row>
    <row r="81" spans="1:5">
      <c r="C81" s="394" t="s">
        <v>9342</v>
      </c>
      <c r="D81" s="397"/>
      <c r="E81" s="397"/>
    </row>
    <row r="82" spans="1:5">
      <c r="C82" s="394" t="s">
        <v>9343</v>
      </c>
      <c r="D82" s="397"/>
      <c r="E82" s="397"/>
    </row>
    <row r="83" spans="1:5" ht="16" customHeight="1">
      <c r="C83" s="380" t="s">
        <v>9328</v>
      </c>
      <c r="D83" s="397" t="s">
        <v>9344</v>
      </c>
      <c r="E83" s="397"/>
    </row>
    <row r="85" spans="1:5">
      <c r="A85" s="403" t="s">
        <v>6294</v>
      </c>
      <c r="B85" s="403"/>
      <c r="C85" s="380" t="s">
        <v>9345</v>
      </c>
      <c r="D85" s="397" t="s">
        <v>9346</v>
      </c>
      <c r="E85" s="397"/>
    </row>
    <row r="86" spans="1:5">
      <c r="C86" s="380" t="s">
        <v>9347</v>
      </c>
      <c r="D86" s="397" t="s">
        <v>9348</v>
      </c>
      <c r="E86" s="397"/>
    </row>
    <row r="87" spans="1:5">
      <c r="C87" s="380" t="s">
        <v>9349</v>
      </c>
      <c r="D87" s="397" t="s">
        <v>9350</v>
      </c>
      <c r="E87" s="397"/>
    </row>
    <row r="88" spans="1:5">
      <c r="C88" s="380" t="s">
        <v>9351</v>
      </c>
      <c r="D88" s="397" t="s">
        <v>9352</v>
      </c>
      <c r="E88" s="397"/>
    </row>
    <row r="89" spans="1:5">
      <c r="C89" s="380" t="s">
        <v>9353</v>
      </c>
      <c r="D89" s="397" t="s">
        <v>9354</v>
      </c>
      <c r="E89" s="397"/>
    </row>
    <row r="90" spans="1:5">
      <c r="C90" s="380" t="s">
        <v>9355</v>
      </c>
      <c r="D90" s="397" t="s">
        <v>9356</v>
      </c>
      <c r="E90" s="397"/>
    </row>
    <row r="91" spans="1:5">
      <c r="C91" s="380" t="s">
        <v>9357</v>
      </c>
      <c r="D91" s="397" t="s">
        <v>9358</v>
      </c>
      <c r="E91" s="397"/>
    </row>
    <row r="92" spans="1:5">
      <c r="C92" s="380" t="s">
        <v>9359</v>
      </c>
      <c r="D92" s="397" t="s">
        <v>9360</v>
      </c>
      <c r="E92" s="397"/>
    </row>
    <row r="93" spans="1:5">
      <c r="C93" s="380" t="s">
        <v>9361</v>
      </c>
      <c r="D93" s="397" t="s">
        <v>9362</v>
      </c>
      <c r="E93" s="397"/>
    </row>
    <row r="94" spans="1:5">
      <c r="C94" s="380" t="s">
        <v>9363</v>
      </c>
      <c r="D94" s="397" t="s">
        <v>9364</v>
      </c>
      <c r="E94" s="397"/>
    </row>
    <row r="95" spans="1:5">
      <c r="C95" s="380" t="s">
        <v>9365</v>
      </c>
      <c r="D95" s="397" t="s">
        <v>9366</v>
      </c>
      <c r="E95" s="397"/>
    </row>
    <row r="96" spans="1:5">
      <c r="C96" s="380" t="s">
        <v>9367</v>
      </c>
      <c r="D96" s="397" t="s">
        <v>9368</v>
      </c>
      <c r="E96" s="397"/>
    </row>
    <row r="97" spans="3:5">
      <c r="C97" s="380" t="s">
        <v>9369</v>
      </c>
      <c r="D97" s="397" t="s">
        <v>9370</v>
      </c>
      <c r="E97" s="397"/>
    </row>
    <row r="98" spans="3:5">
      <c r="C98" s="380" t="s">
        <v>9371</v>
      </c>
      <c r="D98" s="397" t="s">
        <v>9372</v>
      </c>
      <c r="E98" s="397"/>
    </row>
    <row r="99" spans="3:5">
      <c r="C99" s="380" t="s">
        <v>9373</v>
      </c>
      <c r="D99" s="397" t="s">
        <v>9374</v>
      </c>
      <c r="E99" s="397"/>
    </row>
    <row r="100" spans="3:5">
      <c r="C100" s="380" t="s">
        <v>9375</v>
      </c>
      <c r="D100" s="397" t="s">
        <v>9376</v>
      </c>
      <c r="E100" s="397"/>
    </row>
    <row r="101" spans="3:5">
      <c r="C101" s="380" t="s">
        <v>9377</v>
      </c>
      <c r="D101" s="397" t="s">
        <v>9378</v>
      </c>
      <c r="E101" s="397"/>
    </row>
    <row r="102" spans="3:5" ht="16" customHeight="1">
      <c r="C102" s="380" t="s">
        <v>9379</v>
      </c>
      <c r="D102" s="397" t="s">
        <v>9380</v>
      </c>
      <c r="E102" s="397"/>
    </row>
    <row r="103" spans="3:5">
      <c r="C103" s="380" t="s">
        <v>9381</v>
      </c>
      <c r="D103" s="397" t="s">
        <v>9382</v>
      </c>
      <c r="E103" s="397"/>
    </row>
    <row r="104" spans="3:5" ht="16" customHeight="1">
      <c r="C104" s="380" t="s">
        <v>9383</v>
      </c>
      <c r="D104" s="397" t="s">
        <v>9384</v>
      </c>
      <c r="E104" s="397"/>
    </row>
    <row r="105" spans="3:5">
      <c r="C105" s="380" t="s">
        <v>9385</v>
      </c>
      <c r="D105" s="397" t="s">
        <v>9386</v>
      </c>
      <c r="E105" s="397"/>
    </row>
    <row r="106" spans="3:5">
      <c r="C106" s="380" t="s">
        <v>9387</v>
      </c>
      <c r="D106" s="397" t="s">
        <v>9388</v>
      </c>
      <c r="E106" s="397"/>
    </row>
    <row r="107" spans="3:5">
      <c r="C107" s="380" t="s">
        <v>153</v>
      </c>
      <c r="D107" s="397" t="s">
        <v>9389</v>
      </c>
      <c r="E107" s="397"/>
    </row>
    <row r="108" spans="3:5">
      <c r="C108" s="380" t="s">
        <v>9390</v>
      </c>
      <c r="D108" s="397" t="s">
        <v>9391</v>
      </c>
      <c r="E108" s="397"/>
    </row>
    <row r="109" spans="3:5">
      <c r="C109" s="380" t="s">
        <v>9392</v>
      </c>
      <c r="D109" s="397" t="s">
        <v>9393</v>
      </c>
      <c r="E109" s="397"/>
    </row>
    <row r="110" spans="3:5" ht="16" customHeight="1">
      <c r="C110" s="380" t="s">
        <v>9245</v>
      </c>
      <c r="D110" s="397" t="s">
        <v>9394</v>
      </c>
      <c r="E110" s="397"/>
    </row>
    <row r="111" spans="3:5" ht="16" customHeight="1">
      <c r="C111" s="380" t="s">
        <v>9237</v>
      </c>
      <c r="D111" s="397" t="s">
        <v>9395</v>
      </c>
      <c r="E111" s="397"/>
    </row>
    <row r="112" spans="3:5">
      <c r="C112" s="394" t="s">
        <v>9396</v>
      </c>
      <c r="D112" s="394"/>
      <c r="E112" s="394"/>
    </row>
    <row r="113" spans="1:5">
      <c r="C113" s="394" t="s">
        <v>9397</v>
      </c>
      <c r="D113" s="394"/>
      <c r="E113" s="394"/>
    </row>
    <row r="114" spans="1:5">
      <c r="C114" s="394" t="s">
        <v>9398</v>
      </c>
      <c r="D114" s="394" t="s">
        <v>9399</v>
      </c>
      <c r="E114" s="394"/>
    </row>
    <row r="115" spans="1:5">
      <c r="C115" s="394" t="s">
        <v>9400</v>
      </c>
      <c r="D115" s="394" t="s">
        <v>9401</v>
      </c>
      <c r="E115" s="394"/>
    </row>
    <row r="116" spans="1:5">
      <c r="C116" s="394" t="s">
        <v>9402</v>
      </c>
      <c r="D116" s="394" t="s">
        <v>9403</v>
      </c>
      <c r="E116" s="394"/>
    </row>
    <row r="117" spans="1:5">
      <c r="C117" s="394" t="s">
        <v>9404</v>
      </c>
      <c r="D117" s="394" t="s">
        <v>9405</v>
      </c>
      <c r="E117" s="394"/>
    </row>
    <row r="118" spans="1:5" ht="16" thickBot="1"/>
    <row r="119" spans="1:5" ht="16" thickBot="1">
      <c r="C119" s="402"/>
    </row>
    <row r="120" spans="1:5">
      <c r="A120" s="392" t="s">
        <v>5926</v>
      </c>
      <c r="C120" s="401" t="s">
        <v>9406</v>
      </c>
    </row>
    <row r="121" spans="1:5">
      <c r="A121" s="392"/>
      <c r="C121" s="401" t="s">
        <v>9407</v>
      </c>
    </row>
    <row r="122" spans="1:5">
      <c r="A122" s="392"/>
      <c r="C122" s="380" t="s">
        <v>9408</v>
      </c>
    </row>
    <row r="123" spans="1:5">
      <c r="A123" s="392"/>
      <c r="C123" s="380" t="s">
        <v>9409</v>
      </c>
    </row>
    <row r="124" spans="1:5">
      <c r="A124" s="392"/>
      <c r="C124" s="401" t="s">
        <v>9410</v>
      </c>
    </row>
    <row r="125" spans="1:5">
      <c r="A125" s="392"/>
      <c r="C125" s="401" t="s">
        <v>9411</v>
      </c>
    </row>
    <row r="126" spans="1:5">
      <c r="A126" s="392"/>
      <c r="C126" s="401" t="s">
        <v>9412</v>
      </c>
    </row>
    <row r="127" spans="1:5">
      <c r="A127" s="392"/>
      <c r="C127" s="401" t="s">
        <v>9413</v>
      </c>
    </row>
    <row r="128" spans="1:5">
      <c r="A128" s="392"/>
      <c r="C128" s="380" t="s">
        <v>9414</v>
      </c>
    </row>
    <row r="129" spans="1:3">
      <c r="A129" s="392"/>
      <c r="C129" s="401" t="s">
        <v>9415</v>
      </c>
    </row>
    <row r="130" spans="1:3">
      <c r="A130" s="392"/>
    </row>
    <row r="131" spans="1:3">
      <c r="A131" s="392" t="s">
        <v>6302</v>
      </c>
      <c r="B131" s="400" t="s">
        <v>9416</v>
      </c>
      <c r="C131" s="397" t="s">
        <v>9417</v>
      </c>
    </row>
    <row r="132" spans="1:3">
      <c r="C132" s="397" t="s">
        <v>9418</v>
      </c>
    </row>
    <row r="133" spans="1:3">
      <c r="C133" s="397" t="s">
        <v>9419</v>
      </c>
    </row>
    <row r="134" spans="1:3">
      <c r="C134" s="397" t="s">
        <v>9420</v>
      </c>
    </row>
    <row r="135" spans="1:3">
      <c r="C135" s="397" t="s">
        <v>9421</v>
      </c>
    </row>
    <row r="136" spans="1:3">
      <c r="C136" s="397" t="s">
        <v>9422</v>
      </c>
    </row>
    <row r="138" spans="1:3">
      <c r="B138" s="399" t="s">
        <v>9412</v>
      </c>
    </row>
    <row r="139" spans="1:3">
      <c r="C139" s="397" t="s">
        <v>9423</v>
      </c>
    </row>
    <row r="140" spans="1:3">
      <c r="C140" s="397" t="s">
        <v>9424</v>
      </c>
    </row>
    <row r="141" spans="1:3">
      <c r="C141" s="397" t="s">
        <v>9425</v>
      </c>
    </row>
    <row r="142" spans="1:3">
      <c r="C142" s="397" t="s">
        <v>9426</v>
      </c>
    </row>
    <row r="143" spans="1:3">
      <c r="C143" s="397" t="s">
        <v>9427</v>
      </c>
    </row>
    <row r="144" spans="1:3">
      <c r="C144" s="397" t="s">
        <v>9428</v>
      </c>
    </row>
    <row r="145" spans="2:3">
      <c r="C145" s="397" t="s">
        <v>9429</v>
      </c>
    </row>
    <row r="146" spans="2:3">
      <c r="C146" s="397" t="s">
        <v>9430</v>
      </c>
    </row>
    <row r="147" spans="2:3">
      <c r="C147" s="397" t="s">
        <v>9431</v>
      </c>
    </row>
    <row r="148" spans="2:3">
      <c r="C148" s="397" t="s">
        <v>9432</v>
      </c>
    </row>
    <row r="149" spans="2:3">
      <c r="C149" s="397" t="s">
        <v>9433</v>
      </c>
    </row>
    <row r="150" spans="2:3">
      <c r="C150" s="397" t="s">
        <v>9434</v>
      </c>
    </row>
    <row r="151" spans="2:3">
      <c r="C151" s="397" t="s">
        <v>9435</v>
      </c>
    </row>
    <row r="152" spans="2:3">
      <c r="C152" s="398" t="s">
        <v>9436</v>
      </c>
    </row>
    <row r="153" spans="2:3">
      <c r="C153" s="396" t="s">
        <v>9437</v>
      </c>
    </row>
    <row r="154" spans="2:3">
      <c r="C154" s="385" t="s">
        <v>9438</v>
      </c>
    </row>
    <row r="155" spans="2:3">
      <c r="C155" s="385" t="s">
        <v>9439</v>
      </c>
    </row>
    <row r="156" spans="2:3">
      <c r="C156" s="397" t="s">
        <v>9440</v>
      </c>
    </row>
    <row r="158" spans="2:3">
      <c r="B158" s="395" t="s">
        <v>9411</v>
      </c>
      <c r="C158" s="394" t="s">
        <v>9441</v>
      </c>
    </row>
    <row r="160" spans="2:3">
      <c r="B160" s="395" t="s">
        <v>9407</v>
      </c>
      <c r="C160" s="380" t="s">
        <v>9442</v>
      </c>
    </row>
    <row r="161" spans="2:3">
      <c r="C161" s="380" t="s">
        <v>9443</v>
      </c>
    </row>
    <row r="162" spans="2:3">
      <c r="C162" s="394" t="s">
        <v>9444</v>
      </c>
    </row>
    <row r="163" spans="2:3">
      <c r="C163" s="394" t="s">
        <v>9445</v>
      </c>
    </row>
    <row r="164" spans="2:3">
      <c r="C164" s="394" t="s">
        <v>9446</v>
      </c>
    </row>
    <row r="165" spans="2:3">
      <c r="C165" s="394" t="s">
        <v>9447</v>
      </c>
    </row>
    <row r="166" spans="2:3">
      <c r="C166" s="394" t="s">
        <v>9448</v>
      </c>
    </row>
    <row r="167" spans="2:3">
      <c r="C167" s="394" t="s">
        <v>9449</v>
      </c>
    </row>
    <row r="168" spans="2:3">
      <c r="C168" s="394" t="s">
        <v>9450</v>
      </c>
    </row>
    <row r="169" spans="2:3">
      <c r="C169" s="394" t="s">
        <v>9451</v>
      </c>
    </row>
    <row r="171" spans="2:3">
      <c r="B171" s="395" t="s">
        <v>9410</v>
      </c>
      <c r="C171" s="394" t="s">
        <v>9452</v>
      </c>
    </row>
    <row r="173" spans="2:3">
      <c r="B173" s="395" t="s">
        <v>9415</v>
      </c>
      <c r="C173" s="394" t="s">
        <v>9453</v>
      </c>
    </row>
    <row r="174" spans="2:3">
      <c r="C174" s="394" t="s">
        <v>9454</v>
      </c>
    </row>
    <row r="175" spans="2:3">
      <c r="C175" s="371" t="s">
        <v>9455</v>
      </c>
    </row>
    <row r="176" spans="2:3">
      <c r="C176" s="371" t="s">
        <v>9456</v>
      </c>
    </row>
    <row r="178" spans="2:3">
      <c r="B178" s="395" t="s">
        <v>9413</v>
      </c>
      <c r="C178" s="394" t="s">
        <v>9457</v>
      </c>
    </row>
    <row r="179" spans="2:3">
      <c r="C179" s="394" t="s">
        <v>9458</v>
      </c>
    </row>
    <row r="180" spans="2:3">
      <c r="C180" s="394" t="s">
        <v>9459</v>
      </c>
    </row>
    <row r="181" spans="2:3">
      <c r="C181" s="394" t="s">
        <v>9460</v>
      </c>
    </row>
    <row r="183" spans="2:3">
      <c r="B183" s="395" t="s">
        <v>9409</v>
      </c>
      <c r="C183" s="394" t="s">
        <v>9461</v>
      </c>
    </row>
    <row r="184" spans="2:3">
      <c r="C184" s="394" t="s">
        <v>9462</v>
      </c>
    </row>
    <row r="185" spans="2:3">
      <c r="C185" s="394" t="s">
        <v>9463</v>
      </c>
    </row>
    <row r="186" spans="2:3">
      <c r="C186" s="394" t="s">
        <v>9464</v>
      </c>
    </row>
    <row r="187" spans="2:3">
      <c r="C187" s="394" t="s">
        <v>9465</v>
      </c>
    </row>
    <row r="188" spans="2:3">
      <c r="C188" s="394" t="s">
        <v>9466</v>
      </c>
    </row>
    <row r="189" spans="2:3">
      <c r="C189" s="394" t="s">
        <v>9467</v>
      </c>
    </row>
    <row r="191" spans="2:3">
      <c r="B191" s="395" t="s">
        <v>9414</v>
      </c>
      <c r="C191" s="394" t="s">
        <v>9468</v>
      </c>
    </row>
    <row r="192" spans="2:3">
      <c r="C192" s="394" t="s">
        <v>9469</v>
      </c>
    </row>
    <row r="193" spans="1:7">
      <c r="C193" s="396" t="s">
        <v>9470</v>
      </c>
    </row>
    <row r="195" spans="1:7">
      <c r="B195" s="395" t="s">
        <v>9408</v>
      </c>
      <c r="C195" s="394" t="s">
        <v>9471</v>
      </c>
    </row>
    <row r="196" spans="1:7">
      <c r="C196" s="394" t="s">
        <v>9471</v>
      </c>
    </row>
    <row r="197" spans="1:7">
      <c r="C197" s="393" t="s">
        <v>9472</v>
      </c>
    </row>
    <row r="198" spans="1:7">
      <c r="C198" s="393" t="s">
        <v>9473</v>
      </c>
    </row>
    <row r="199" spans="1:7">
      <c r="C199" s="393" t="s">
        <v>9474</v>
      </c>
    </row>
    <row r="200" spans="1:7">
      <c r="C200" s="393" t="s">
        <v>9475</v>
      </c>
    </row>
    <row r="204" spans="1:7">
      <c r="A204" s="392" t="s">
        <v>6209</v>
      </c>
      <c r="C204" s="371" t="s">
        <v>9476</v>
      </c>
      <c r="E204" s="371" t="s">
        <v>6209</v>
      </c>
      <c r="G204" s="381">
        <v>6161035</v>
      </c>
    </row>
    <row r="205" spans="1:7">
      <c r="C205" s="371" t="s">
        <v>9477</v>
      </c>
    </row>
    <row r="206" spans="1:7">
      <c r="C206" s="371" t="s">
        <v>9478</v>
      </c>
    </row>
    <row r="207" spans="1:7">
      <c r="C207" s="371" t="s">
        <v>9479</v>
      </c>
    </row>
    <row r="208" spans="1:7">
      <c r="C208" s="371" t="s">
        <v>9480</v>
      </c>
    </row>
    <row r="209" spans="3:3">
      <c r="C209" s="371" t="s">
        <v>9481</v>
      </c>
    </row>
    <row r="210" spans="3:3">
      <c r="C210" s="371" t="s">
        <v>9482</v>
      </c>
    </row>
    <row r="211" spans="3:3">
      <c r="C211" s="371" t="s">
        <v>9483</v>
      </c>
    </row>
    <row r="212" spans="3:3">
      <c r="C212" s="371" t="s">
        <v>9484</v>
      </c>
    </row>
    <row r="213" spans="3:3">
      <c r="C213" s="371" t="s">
        <v>9485</v>
      </c>
    </row>
    <row r="214" spans="3:3">
      <c r="C214" s="371" t="s">
        <v>9486</v>
      </c>
    </row>
    <row r="215" spans="3:3">
      <c r="C215" s="371" t="s">
        <v>9487</v>
      </c>
    </row>
    <row r="216" spans="3:3">
      <c r="C216" s="371" t="s">
        <v>9488</v>
      </c>
    </row>
    <row r="217" spans="3:3">
      <c r="C217" s="371" t="s">
        <v>9489</v>
      </c>
    </row>
    <row r="218" spans="3:3">
      <c r="C218" s="371" t="s">
        <v>9490</v>
      </c>
    </row>
    <row r="219" spans="3:3">
      <c r="C219" s="371" t="s">
        <v>9491</v>
      </c>
    </row>
    <row r="220" spans="3:3">
      <c r="C220" s="371" t="s">
        <v>9492</v>
      </c>
    </row>
    <row r="221" spans="3:3">
      <c r="C221" s="371" t="s">
        <v>9493</v>
      </c>
    </row>
    <row r="222" spans="3:3">
      <c r="C222" s="371" t="s">
        <v>9494</v>
      </c>
    </row>
    <row r="223" spans="3:3">
      <c r="C223" s="371" t="s">
        <v>9495</v>
      </c>
    </row>
    <row r="224" spans="3:3">
      <c r="C224" s="371" t="s">
        <v>9496</v>
      </c>
    </row>
    <row r="225" spans="3:3">
      <c r="C225" s="371" t="s">
        <v>9497</v>
      </c>
    </row>
    <row r="226" spans="3:3">
      <c r="C226" s="371" t="s">
        <v>9498</v>
      </c>
    </row>
    <row r="227" spans="3:3">
      <c r="C227" s="371" t="s">
        <v>9499</v>
      </c>
    </row>
    <row r="228" spans="3:3">
      <c r="C228" s="371" t="s">
        <v>9500</v>
      </c>
    </row>
    <row r="229" spans="3:3">
      <c r="C229" s="371" t="s">
        <v>9501</v>
      </c>
    </row>
    <row r="230" spans="3:3">
      <c r="C230" s="371" t="s">
        <v>9502</v>
      </c>
    </row>
    <row r="231" spans="3:3">
      <c r="C231" s="371" t="s">
        <v>9503</v>
      </c>
    </row>
    <row r="232" spans="3:3">
      <c r="C232" s="371" t="s">
        <v>9504</v>
      </c>
    </row>
    <row r="233" spans="3:3">
      <c r="C233" s="371" t="s">
        <v>9505</v>
      </c>
    </row>
    <row r="234" spans="3:3">
      <c r="C234" s="371" t="s">
        <v>9506</v>
      </c>
    </row>
    <row r="235" spans="3:3">
      <c r="C235" s="371" t="s">
        <v>9507</v>
      </c>
    </row>
    <row r="236" spans="3:3">
      <c r="C236" s="371" t="s">
        <v>9508</v>
      </c>
    </row>
    <row r="237" spans="3:3">
      <c r="C237" s="371" t="s">
        <v>9509</v>
      </c>
    </row>
    <row r="238" spans="3:3">
      <c r="C238" s="371" t="s">
        <v>9510</v>
      </c>
    </row>
    <row r="239" spans="3:3">
      <c r="C239" s="371" t="s">
        <v>9511</v>
      </c>
    </row>
    <row r="240" spans="3:3">
      <c r="C240" s="371" t="s">
        <v>9512</v>
      </c>
    </row>
    <row r="241" spans="3:3">
      <c r="C241" s="371" t="s">
        <v>9513</v>
      </c>
    </row>
    <row r="242" spans="3:3">
      <c r="C242" s="371" t="s">
        <v>9514</v>
      </c>
    </row>
    <row r="243" spans="3:3">
      <c r="C243" s="371" t="s">
        <v>9515</v>
      </c>
    </row>
    <row r="244" spans="3:3">
      <c r="C244" s="371" t="s">
        <v>9516</v>
      </c>
    </row>
    <row r="245" spans="3:3">
      <c r="C245" s="371" t="s">
        <v>9517</v>
      </c>
    </row>
    <row r="246" spans="3:3">
      <c r="C246" s="371" t="s">
        <v>9518</v>
      </c>
    </row>
    <row r="247" spans="3:3">
      <c r="C247" s="371" t="s">
        <v>9519</v>
      </c>
    </row>
    <row r="248" spans="3:3">
      <c r="C248" s="371" t="s">
        <v>9520</v>
      </c>
    </row>
    <row r="249" spans="3:3">
      <c r="C249" s="371" t="s">
        <v>9521</v>
      </c>
    </row>
    <row r="250" spans="3:3">
      <c r="C250" s="371" t="s">
        <v>9522</v>
      </c>
    </row>
    <row r="251" spans="3:3">
      <c r="C251" s="371" t="s">
        <v>9523</v>
      </c>
    </row>
    <row r="252" spans="3:3">
      <c r="C252" s="371" t="s">
        <v>9524</v>
      </c>
    </row>
    <row r="253" spans="3:3">
      <c r="C253" s="371" t="s">
        <v>9525</v>
      </c>
    </row>
    <row r="254" spans="3:3">
      <c r="C254" s="371" t="s">
        <v>9526</v>
      </c>
    </row>
    <row r="255" spans="3:3">
      <c r="C255" s="371" t="s">
        <v>9527</v>
      </c>
    </row>
    <row r="256" spans="3:3">
      <c r="C256" s="371" t="s">
        <v>9528</v>
      </c>
    </row>
    <row r="257" spans="3:3">
      <c r="C257" s="371" t="s">
        <v>9529</v>
      </c>
    </row>
    <row r="258" spans="3:3">
      <c r="C258" s="371" t="s">
        <v>9530</v>
      </c>
    </row>
    <row r="259" spans="3:3">
      <c r="C259" s="371" t="s">
        <v>9531</v>
      </c>
    </row>
    <row r="260" spans="3:3">
      <c r="C260" s="371" t="s">
        <v>9532</v>
      </c>
    </row>
    <row r="261" spans="3:3">
      <c r="C261" s="371" t="s">
        <v>9533</v>
      </c>
    </row>
    <row r="262" spans="3:3">
      <c r="C262" s="371" t="s">
        <v>9534</v>
      </c>
    </row>
    <row r="263" spans="3:3">
      <c r="C263" s="371" t="s">
        <v>9535</v>
      </c>
    </row>
    <row r="264" spans="3:3">
      <c r="C264" s="371" t="s">
        <v>9536</v>
      </c>
    </row>
    <row r="265" spans="3:3">
      <c r="C265" s="371" t="s">
        <v>9537</v>
      </c>
    </row>
    <row r="266" spans="3:3">
      <c r="C266" s="371" t="s">
        <v>9538</v>
      </c>
    </row>
    <row r="267" spans="3:3">
      <c r="C267" s="371" t="s">
        <v>9539</v>
      </c>
    </row>
    <row r="268" spans="3:3">
      <c r="C268" s="371" t="s">
        <v>9540</v>
      </c>
    </row>
    <row r="269" spans="3:3">
      <c r="C269" s="371" t="s">
        <v>9541</v>
      </c>
    </row>
    <row r="270" spans="3:3">
      <c r="C270" s="371" t="s">
        <v>9542</v>
      </c>
    </row>
    <row r="271" spans="3:3">
      <c r="C271" s="371" t="s">
        <v>9543</v>
      </c>
    </row>
    <row r="272" spans="3:3">
      <c r="C272" s="371" t="s">
        <v>9544</v>
      </c>
    </row>
    <row r="273" spans="3:3">
      <c r="C273" s="371" t="s">
        <v>9545</v>
      </c>
    </row>
    <row r="274" spans="3:3">
      <c r="C274" s="371" t="s">
        <v>9546</v>
      </c>
    </row>
    <row r="275" spans="3:3">
      <c r="C275" s="371" t="s">
        <v>9547</v>
      </c>
    </row>
    <row r="276" spans="3:3">
      <c r="C276" s="371" t="s">
        <v>9548</v>
      </c>
    </row>
    <row r="277" spans="3:3">
      <c r="C277" s="371" t="s">
        <v>9549</v>
      </c>
    </row>
    <row r="278" spans="3:3">
      <c r="C278" s="371" t="s">
        <v>9550</v>
      </c>
    </row>
    <row r="279" spans="3:3">
      <c r="C279" s="371" t="s">
        <v>9551</v>
      </c>
    </row>
    <row r="280" spans="3:3">
      <c r="C280" s="371" t="s">
        <v>9552</v>
      </c>
    </row>
    <row r="281" spans="3:3">
      <c r="C281" s="371" t="s">
        <v>9553</v>
      </c>
    </row>
    <row r="282" spans="3:3">
      <c r="C282" s="371" t="s">
        <v>9554</v>
      </c>
    </row>
    <row r="283" spans="3:3">
      <c r="C283" s="371" t="s">
        <v>9555</v>
      </c>
    </row>
    <row r="284" spans="3:3">
      <c r="C284" s="371" t="s">
        <v>9556</v>
      </c>
    </row>
    <row r="285" spans="3:3">
      <c r="C285" s="371" t="s">
        <v>9557</v>
      </c>
    </row>
    <row r="286" spans="3:3">
      <c r="C286" s="371" t="s">
        <v>9558</v>
      </c>
    </row>
    <row r="287" spans="3:3">
      <c r="C287" s="371" t="s">
        <v>9559</v>
      </c>
    </row>
    <row r="288" spans="3:3">
      <c r="C288" s="371" t="s">
        <v>9560</v>
      </c>
    </row>
    <row r="289" spans="3:3">
      <c r="C289" s="371" t="s">
        <v>9561</v>
      </c>
    </row>
    <row r="290" spans="3:3">
      <c r="C290" s="371" t="s">
        <v>9562</v>
      </c>
    </row>
    <row r="291" spans="3:3">
      <c r="C291" s="371" t="s">
        <v>9563</v>
      </c>
    </row>
    <row r="292" spans="3:3">
      <c r="C292" s="371" t="s">
        <v>9564</v>
      </c>
    </row>
    <row r="293" spans="3:3">
      <c r="C293" s="371" t="s">
        <v>9565</v>
      </c>
    </row>
    <row r="294" spans="3:3">
      <c r="C294" s="371" t="s">
        <v>9566</v>
      </c>
    </row>
    <row r="295" spans="3:3">
      <c r="C295" s="371" t="s">
        <v>9567</v>
      </c>
    </row>
    <row r="296" spans="3:3">
      <c r="C296" s="371" t="s">
        <v>9568</v>
      </c>
    </row>
    <row r="297" spans="3:3">
      <c r="C297" s="371" t="s">
        <v>9569</v>
      </c>
    </row>
    <row r="298" spans="3:3">
      <c r="C298" s="371" t="s">
        <v>9570</v>
      </c>
    </row>
    <row r="299" spans="3:3">
      <c r="C299" s="371" t="s">
        <v>9571</v>
      </c>
    </row>
    <row r="300" spans="3:3">
      <c r="C300" s="371" t="s">
        <v>9572</v>
      </c>
    </row>
    <row r="301" spans="3:3">
      <c r="C301" s="371" t="s">
        <v>9573</v>
      </c>
    </row>
    <row r="302" spans="3:3">
      <c r="C302" s="371" t="s">
        <v>9574</v>
      </c>
    </row>
    <row r="303" spans="3:3">
      <c r="C303" s="371" t="s">
        <v>9575</v>
      </c>
    </row>
    <row r="304" spans="3:3">
      <c r="C304" s="371" t="s">
        <v>9576</v>
      </c>
    </row>
    <row r="305" spans="3:3">
      <c r="C305" s="371" t="s">
        <v>9577</v>
      </c>
    </row>
    <row r="306" spans="3:3">
      <c r="C306" s="371" t="s">
        <v>9578</v>
      </c>
    </row>
    <row r="307" spans="3:3">
      <c r="C307" s="371" t="s">
        <v>9579</v>
      </c>
    </row>
    <row r="308" spans="3:3">
      <c r="C308" s="371" t="s">
        <v>9580</v>
      </c>
    </row>
    <row r="309" spans="3:3">
      <c r="C309" s="371" t="s">
        <v>9581</v>
      </c>
    </row>
    <row r="310" spans="3:3">
      <c r="C310" s="371" t="s">
        <v>9582</v>
      </c>
    </row>
    <row r="311" spans="3:3">
      <c r="C311" s="371" t="s">
        <v>9583</v>
      </c>
    </row>
    <row r="312" spans="3:3">
      <c r="C312" s="371" t="s">
        <v>9584</v>
      </c>
    </row>
    <row r="313" spans="3:3">
      <c r="C313" s="371" t="s">
        <v>9585</v>
      </c>
    </row>
    <row r="314" spans="3:3">
      <c r="C314" s="371" t="s">
        <v>9586</v>
      </c>
    </row>
    <row r="315" spans="3:3">
      <c r="C315" s="371" t="s">
        <v>9587</v>
      </c>
    </row>
    <row r="316" spans="3:3">
      <c r="C316" s="371" t="s">
        <v>9588</v>
      </c>
    </row>
    <row r="317" spans="3:3">
      <c r="C317" s="371" t="s">
        <v>9589</v>
      </c>
    </row>
    <row r="318" spans="3:3">
      <c r="C318" s="371" t="s">
        <v>9590</v>
      </c>
    </row>
    <row r="319" spans="3:3">
      <c r="C319" s="371" t="s">
        <v>9591</v>
      </c>
    </row>
    <row r="320" spans="3:3">
      <c r="C320" s="371" t="s">
        <v>9592</v>
      </c>
    </row>
    <row r="321" spans="3:3">
      <c r="C321" s="371" t="s">
        <v>9593</v>
      </c>
    </row>
    <row r="322" spans="3:3">
      <c r="C322" s="371" t="s">
        <v>9594</v>
      </c>
    </row>
    <row r="323" spans="3:3">
      <c r="C323" s="371" t="s">
        <v>9595</v>
      </c>
    </row>
    <row r="324" spans="3:3">
      <c r="C324" s="371" t="s">
        <v>9596</v>
      </c>
    </row>
    <row r="325" spans="3:3">
      <c r="C325" s="371" t="s">
        <v>9597</v>
      </c>
    </row>
    <row r="326" spans="3:3">
      <c r="C326" s="371" t="s">
        <v>9598</v>
      </c>
    </row>
    <row r="327" spans="3:3">
      <c r="C327" s="371" t="s">
        <v>9599</v>
      </c>
    </row>
    <row r="328" spans="3:3">
      <c r="C328" s="371" t="s">
        <v>9600</v>
      </c>
    </row>
    <row r="329" spans="3:3">
      <c r="C329" s="371" t="s">
        <v>9601</v>
      </c>
    </row>
    <row r="330" spans="3:3">
      <c r="C330" s="371" t="s">
        <v>9602</v>
      </c>
    </row>
    <row r="331" spans="3:3">
      <c r="C331" s="371" t="s">
        <v>9603</v>
      </c>
    </row>
    <row r="332" spans="3:3">
      <c r="C332" s="371" t="s">
        <v>9604</v>
      </c>
    </row>
    <row r="333" spans="3:3">
      <c r="C333" s="371" t="s">
        <v>9605</v>
      </c>
    </row>
    <row r="334" spans="3:3">
      <c r="C334" s="371" t="s">
        <v>9606</v>
      </c>
    </row>
    <row r="335" spans="3:3">
      <c r="C335" s="371" t="s">
        <v>9607</v>
      </c>
    </row>
    <row r="336" spans="3:3">
      <c r="C336" s="371" t="s">
        <v>9608</v>
      </c>
    </row>
    <row r="337" spans="3:3">
      <c r="C337" s="371" t="s">
        <v>9609</v>
      </c>
    </row>
    <row r="338" spans="3:3">
      <c r="C338" s="371" t="s">
        <v>9610</v>
      </c>
    </row>
    <row r="339" spans="3:3">
      <c r="C339" s="371" t="s">
        <v>9611</v>
      </c>
    </row>
    <row r="340" spans="3:3">
      <c r="C340" s="371" t="s">
        <v>9612</v>
      </c>
    </row>
    <row r="341" spans="3:3">
      <c r="C341" s="371" t="s">
        <v>9613</v>
      </c>
    </row>
    <row r="342" spans="3:3">
      <c r="C342" s="371" t="s">
        <v>9614</v>
      </c>
    </row>
    <row r="343" spans="3:3">
      <c r="C343" s="371" t="s">
        <v>9615</v>
      </c>
    </row>
    <row r="344" spans="3:3">
      <c r="C344" s="371" t="s">
        <v>9616</v>
      </c>
    </row>
    <row r="345" spans="3:3">
      <c r="C345" s="371" t="s">
        <v>9617</v>
      </c>
    </row>
    <row r="346" spans="3:3">
      <c r="C346" s="371" t="s">
        <v>9618</v>
      </c>
    </row>
    <row r="347" spans="3:3">
      <c r="C347" s="371" t="s">
        <v>9619</v>
      </c>
    </row>
    <row r="348" spans="3:3">
      <c r="C348" s="371" t="s">
        <v>9620</v>
      </c>
    </row>
    <row r="349" spans="3:3">
      <c r="C349" s="371" t="s">
        <v>9621</v>
      </c>
    </row>
    <row r="350" spans="3:3">
      <c r="C350" s="371" t="s">
        <v>9622</v>
      </c>
    </row>
    <row r="351" spans="3:3">
      <c r="C351" s="371" t="s">
        <v>9623</v>
      </c>
    </row>
    <row r="352" spans="3:3">
      <c r="C352" s="371" t="s">
        <v>9624</v>
      </c>
    </row>
    <row r="353" spans="3:3">
      <c r="C353" s="371" t="s">
        <v>9625</v>
      </c>
    </row>
    <row r="354" spans="3:3">
      <c r="C354" s="371" t="s">
        <v>9626</v>
      </c>
    </row>
    <row r="355" spans="3:3">
      <c r="C355" s="371" t="s">
        <v>9627</v>
      </c>
    </row>
    <row r="356" spans="3:3">
      <c r="C356" s="371" t="s">
        <v>9628</v>
      </c>
    </row>
    <row r="357" spans="3:3">
      <c r="C357" s="371" t="s">
        <v>9629</v>
      </c>
    </row>
    <row r="358" spans="3:3">
      <c r="C358" s="371" t="s">
        <v>9630</v>
      </c>
    </row>
    <row r="359" spans="3:3">
      <c r="C359" s="371" t="s">
        <v>9631</v>
      </c>
    </row>
    <row r="360" spans="3:3">
      <c r="C360" s="371" t="s">
        <v>9632</v>
      </c>
    </row>
    <row r="361" spans="3:3">
      <c r="C361" s="371" t="s">
        <v>9633</v>
      </c>
    </row>
    <row r="362" spans="3:3">
      <c r="C362" s="371" t="s">
        <v>9634</v>
      </c>
    </row>
    <row r="363" spans="3:3">
      <c r="C363" s="371" t="s">
        <v>9635</v>
      </c>
    </row>
    <row r="364" spans="3:3">
      <c r="C364" s="371" t="s">
        <v>9636</v>
      </c>
    </row>
    <row r="365" spans="3:3">
      <c r="C365" s="371" t="s">
        <v>9637</v>
      </c>
    </row>
    <row r="366" spans="3:3">
      <c r="C366" s="371" t="s">
        <v>9638</v>
      </c>
    </row>
    <row r="367" spans="3:3">
      <c r="C367" s="371" t="s">
        <v>9639</v>
      </c>
    </row>
    <row r="368" spans="3:3">
      <c r="C368" s="371" t="s">
        <v>9640</v>
      </c>
    </row>
    <row r="369" spans="3:3">
      <c r="C369" s="371" t="s">
        <v>9641</v>
      </c>
    </row>
    <row r="370" spans="3:3">
      <c r="C370" s="371" t="s">
        <v>9642</v>
      </c>
    </row>
    <row r="371" spans="3:3">
      <c r="C371" s="371" t="s">
        <v>9643</v>
      </c>
    </row>
    <row r="372" spans="3:3">
      <c r="C372" s="371" t="s">
        <v>9644</v>
      </c>
    </row>
    <row r="373" spans="3:3">
      <c r="C373" s="371" t="s">
        <v>9645</v>
      </c>
    </row>
    <row r="374" spans="3:3">
      <c r="C374" s="371" t="s">
        <v>9646</v>
      </c>
    </row>
    <row r="375" spans="3:3">
      <c r="C375" s="371" t="s">
        <v>9647</v>
      </c>
    </row>
    <row r="376" spans="3:3">
      <c r="C376" s="371" t="s">
        <v>9648</v>
      </c>
    </row>
    <row r="377" spans="3:3">
      <c r="C377" s="371" t="s">
        <v>9649</v>
      </c>
    </row>
    <row r="378" spans="3:3">
      <c r="C378" s="371" t="s">
        <v>9650</v>
      </c>
    </row>
    <row r="379" spans="3:3">
      <c r="C379" s="371" t="s">
        <v>9651</v>
      </c>
    </row>
    <row r="380" spans="3:3">
      <c r="C380" s="371" t="s">
        <v>9652</v>
      </c>
    </row>
    <row r="381" spans="3:3">
      <c r="C381" s="371" t="s">
        <v>9653</v>
      </c>
    </row>
    <row r="382" spans="3:3">
      <c r="C382" s="371" t="s">
        <v>9654</v>
      </c>
    </row>
    <row r="383" spans="3:3">
      <c r="C383" s="371" t="s">
        <v>9655</v>
      </c>
    </row>
    <row r="384" spans="3:3">
      <c r="C384" s="371" t="s">
        <v>9656</v>
      </c>
    </row>
    <row r="385" spans="3:3">
      <c r="C385" s="371" t="s">
        <v>9657</v>
      </c>
    </row>
    <row r="386" spans="3:3">
      <c r="C386" s="371" t="s">
        <v>9658</v>
      </c>
    </row>
    <row r="387" spans="3:3">
      <c r="C387" s="371" t="s">
        <v>9659</v>
      </c>
    </row>
    <row r="388" spans="3:3">
      <c r="C388" s="371" t="s">
        <v>9660</v>
      </c>
    </row>
    <row r="389" spans="3:3">
      <c r="C389" s="371" t="s">
        <v>9661</v>
      </c>
    </row>
    <row r="390" spans="3:3">
      <c r="C390" s="371" t="s">
        <v>9662</v>
      </c>
    </row>
    <row r="391" spans="3:3">
      <c r="C391" s="371" t="s">
        <v>9663</v>
      </c>
    </row>
    <row r="392" spans="3:3">
      <c r="C392" s="371" t="s">
        <v>9664</v>
      </c>
    </row>
    <row r="393" spans="3:3">
      <c r="C393" s="371" t="s">
        <v>9665</v>
      </c>
    </row>
    <row r="394" spans="3:3">
      <c r="C394" s="371" t="s">
        <v>9666</v>
      </c>
    </row>
    <row r="395" spans="3:3">
      <c r="C395" s="371" t="s">
        <v>9667</v>
      </c>
    </row>
    <row r="396" spans="3:3">
      <c r="C396" s="371" t="s">
        <v>9668</v>
      </c>
    </row>
    <row r="397" spans="3:3">
      <c r="C397" s="371" t="s">
        <v>9669</v>
      </c>
    </row>
    <row r="398" spans="3:3">
      <c r="C398" s="371" t="s">
        <v>9670</v>
      </c>
    </row>
    <row r="399" spans="3:3">
      <c r="C399" s="371" t="s">
        <v>9671</v>
      </c>
    </row>
    <row r="400" spans="3:3">
      <c r="C400" s="371" t="s">
        <v>9672</v>
      </c>
    </row>
    <row r="401" spans="3:3">
      <c r="C401" s="371" t="s">
        <v>9673</v>
      </c>
    </row>
    <row r="402" spans="3:3">
      <c r="C402" s="371" t="s">
        <v>9674</v>
      </c>
    </row>
    <row r="403" spans="3:3">
      <c r="C403" s="371" t="s">
        <v>9675</v>
      </c>
    </row>
    <row r="404" spans="3:3">
      <c r="C404" s="371" t="s">
        <v>9676</v>
      </c>
    </row>
    <row r="405" spans="3:3">
      <c r="C405" s="371" t="s">
        <v>9677</v>
      </c>
    </row>
    <row r="406" spans="3:3">
      <c r="C406" s="371" t="s">
        <v>9678</v>
      </c>
    </row>
    <row r="407" spans="3:3">
      <c r="C407" s="371" t="s">
        <v>9679</v>
      </c>
    </row>
    <row r="408" spans="3:3">
      <c r="C408" s="371" t="s">
        <v>9680</v>
      </c>
    </row>
    <row r="409" spans="3:3">
      <c r="C409" s="371" t="s">
        <v>9681</v>
      </c>
    </row>
    <row r="410" spans="3:3">
      <c r="C410" s="371" t="s">
        <v>9682</v>
      </c>
    </row>
    <row r="411" spans="3:3">
      <c r="C411" s="371" t="s">
        <v>9683</v>
      </c>
    </row>
    <row r="412" spans="3:3">
      <c r="C412" s="371" t="s">
        <v>9684</v>
      </c>
    </row>
    <row r="413" spans="3:3">
      <c r="C413" s="371" t="s">
        <v>9685</v>
      </c>
    </row>
    <row r="414" spans="3:3">
      <c r="C414" s="371" t="s">
        <v>9686</v>
      </c>
    </row>
    <row r="415" spans="3:3">
      <c r="C415" s="371" t="s">
        <v>9687</v>
      </c>
    </row>
    <row r="416" spans="3:3">
      <c r="C416" s="371" t="s">
        <v>9688</v>
      </c>
    </row>
    <row r="417" spans="3:3">
      <c r="C417" s="371" t="s">
        <v>9689</v>
      </c>
    </row>
    <row r="418" spans="3:3">
      <c r="C418" s="371" t="s">
        <v>9690</v>
      </c>
    </row>
    <row r="419" spans="3:3">
      <c r="C419" s="371" t="s">
        <v>9691</v>
      </c>
    </row>
    <row r="420" spans="3:3">
      <c r="C420" s="371" t="s">
        <v>9692</v>
      </c>
    </row>
    <row r="421" spans="3:3">
      <c r="C421" s="371" t="s">
        <v>9693</v>
      </c>
    </row>
    <row r="422" spans="3:3">
      <c r="C422" s="371" t="s">
        <v>9694</v>
      </c>
    </row>
    <row r="423" spans="3:3">
      <c r="C423" s="371" t="s">
        <v>9695</v>
      </c>
    </row>
    <row r="424" spans="3:3">
      <c r="C424" s="371" t="s">
        <v>9696</v>
      </c>
    </row>
    <row r="425" spans="3:3">
      <c r="C425" s="371" t="s">
        <v>9697</v>
      </c>
    </row>
    <row r="426" spans="3:3">
      <c r="C426" s="371" t="s">
        <v>9698</v>
      </c>
    </row>
    <row r="427" spans="3:3">
      <c r="C427" s="371" t="s">
        <v>9699</v>
      </c>
    </row>
    <row r="428" spans="3:3">
      <c r="C428" s="371" t="s">
        <v>9700</v>
      </c>
    </row>
    <row r="429" spans="3:3">
      <c r="C429" s="371" t="s">
        <v>9701</v>
      </c>
    </row>
    <row r="430" spans="3:3">
      <c r="C430" s="371" t="s">
        <v>9702</v>
      </c>
    </row>
    <row r="431" spans="3:3">
      <c r="C431" s="371" t="s">
        <v>9703</v>
      </c>
    </row>
    <row r="432" spans="3:3">
      <c r="C432" s="371" t="s">
        <v>9704</v>
      </c>
    </row>
    <row r="433" spans="3:3">
      <c r="C433" s="371" t="s">
        <v>9705</v>
      </c>
    </row>
    <row r="434" spans="3:3">
      <c r="C434" s="371" t="s">
        <v>9706</v>
      </c>
    </row>
    <row r="435" spans="3:3">
      <c r="C435" s="371" t="s">
        <v>9707</v>
      </c>
    </row>
    <row r="436" spans="3:3">
      <c r="C436" s="371" t="s">
        <v>9708</v>
      </c>
    </row>
    <row r="437" spans="3:3">
      <c r="C437" s="371" t="s">
        <v>9246</v>
      </c>
    </row>
    <row r="438" spans="3:3">
      <c r="C438" s="371" t="s">
        <v>9709</v>
      </c>
    </row>
    <row r="439" spans="3:3">
      <c r="C439" s="371" t="s">
        <v>9710</v>
      </c>
    </row>
    <row r="440" spans="3:3">
      <c r="C440" s="371" t="s">
        <v>9711</v>
      </c>
    </row>
    <row r="441" spans="3:3">
      <c r="C441" s="371" t="s">
        <v>9712</v>
      </c>
    </row>
    <row r="442" spans="3:3">
      <c r="C442" s="371" t="s">
        <v>9713</v>
      </c>
    </row>
    <row r="443" spans="3:3">
      <c r="C443" s="371" t="s">
        <v>9714</v>
      </c>
    </row>
    <row r="444" spans="3:3">
      <c r="C444" s="371" t="s">
        <v>9715</v>
      </c>
    </row>
    <row r="445" spans="3:3">
      <c r="C445" s="371" t="s">
        <v>9716</v>
      </c>
    </row>
    <row r="446" spans="3:3">
      <c r="C446" s="371" t="s">
        <v>9717</v>
      </c>
    </row>
    <row r="447" spans="3:3">
      <c r="C447" s="371" t="s">
        <v>9718</v>
      </c>
    </row>
    <row r="448" spans="3:3">
      <c r="C448" s="371" t="s">
        <v>9719</v>
      </c>
    </row>
    <row r="449" spans="1:7">
      <c r="C449" s="371" t="s">
        <v>9720</v>
      </c>
    </row>
    <row r="450" spans="1:7">
      <c r="C450" s="371" t="s">
        <v>9721</v>
      </c>
    </row>
    <row r="451" spans="1:7">
      <c r="C451" s="371" t="s">
        <v>9722</v>
      </c>
    </row>
    <row r="452" spans="1:7">
      <c r="C452" s="371" t="s">
        <v>9723</v>
      </c>
    </row>
    <row r="453" spans="1:7">
      <c r="C453" s="371" t="s">
        <v>9724</v>
      </c>
    </row>
    <row r="454" spans="1:7">
      <c r="C454" s="371" t="s">
        <v>9725</v>
      </c>
    </row>
    <row r="455" spans="1:7">
      <c r="C455" s="371" t="s">
        <v>9726</v>
      </c>
    </row>
    <row r="456" spans="1:7">
      <c r="C456" s="371" t="s">
        <v>9727</v>
      </c>
    </row>
    <row r="457" spans="1:7">
      <c r="C457" s="371" t="s">
        <v>9728</v>
      </c>
    </row>
    <row r="460" spans="1:7">
      <c r="A460" s="392" t="s">
        <v>6207</v>
      </c>
      <c r="C460" s="371" t="s">
        <v>9729</v>
      </c>
      <c r="E460" s="371" t="s">
        <v>6207</v>
      </c>
      <c r="G460" s="381">
        <v>3226275</v>
      </c>
    </row>
    <row r="461" spans="1:7">
      <c r="C461" s="371" t="s">
        <v>9730</v>
      </c>
    </row>
    <row r="462" spans="1:7">
      <c r="C462" s="371" t="s">
        <v>9731</v>
      </c>
    </row>
    <row r="463" spans="1:7">
      <c r="C463" s="371" t="s">
        <v>9732</v>
      </c>
    </row>
    <row r="464" spans="1:7">
      <c r="C464" s="371" t="s">
        <v>9733</v>
      </c>
    </row>
    <row r="465" spans="3:3">
      <c r="C465" s="371" t="s">
        <v>9734</v>
      </c>
    </row>
    <row r="466" spans="3:3">
      <c r="C466" s="371" t="s">
        <v>9735</v>
      </c>
    </row>
    <row r="467" spans="3:3">
      <c r="C467" s="371" t="s">
        <v>9736</v>
      </c>
    </row>
    <row r="468" spans="3:3">
      <c r="C468" s="371" t="s">
        <v>9737</v>
      </c>
    </row>
    <row r="469" spans="3:3">
      <c r="C469" s="371" t="s">
        <v>9738</v>
      </c>
    </row>
    <row r="470" spans="3:3">
      <c r="C470" s="371" t="s">
        <v>9739</v>
      </c>
    </row>
    <row r="471" spans="3:3">
      <c r="C471" s="371" t="s">
        <v>9740</v>
      </c>
    </row>
    <row r="472" spans="3:3">
      <c r="C472" s="371" t="s">
        <v>9741</v>
      </c>
    </row>
    <row r="473" spans="3:3">
      <c r="C473" s="371" t="s">
        <v>9742</v>
      </c>
    </row>
    <row r="474" spans="3:3">
      <c r="C474" s="371" t="s">
        <v>9743</v>
      </c>
    </row>
    <row r="475" spans="3:3">
      <c r="C475" s="371" t="s">
        <v>9744</v>
      </c>
    </row>
    <row r="476" spans="3:3">
      <c r="C476" s="371" t="s">
        <v>9745</v>
      </c>
    </row>
    <row r="477" spans="3:3">
      <c r="C477" s="371" t="s">
        <v>9746</v>
      </c>
    </row>
    <row r="478" spans="3:3">
      <c r="C478" s="371" t="s">
        <v>9747</v>
      </c>
    </row>
    <row r="479" spans="3:3">
      <c r="C479" s="371" t="s">
        <v>9748</v>
      </c>
    </row>
    <row r="480" spans="3:3">
      <c r="C480" s="371" t="s">
        <v>9749</v>
      </c>
    </row>
    <row r="481" spans="3:3">
      <c r="C481" s="371" t="s">
        <v>9750</v>
      </c>
    </row>
    <row r="482" spans="3:3">
      <c r="C482" s="371" t="s">
        <v>9751</v>
      </c>
    </row>
    <row r="483" spans="3:3">
      <c r="C483" s="371" t="s">
        <v>9752</v>
      </c>
    </row>
    <row r="484" spans="3:3">
      <c r="C484" s="371" t="s">
        <v>9753</v>
      </c>
    </row>
    <row r="485" spans="3:3">
      <c r="C485" s="371" t="s">
        <v>9754</v>
      </c>
    </row>
    <row r="486" spans="3:3">
      <c r="C486" s="371" t="s">
        <v>9755</v>
      </c>
    </row>
    <row r="487" spans="3:3">
      <c r="C487" s="371" t="s">
        <v>9756</v>
      </c>
    </row>
    <row r="488" spans="3:3">
      <c r="C488" s="371" t="s">
        <v>9757</v>
      </c>
    </row>
    <row r="489" spans="3:3">
      <c r="C489" s="371" t="s">
        <v>9758</v>
      </c>
    </row>
    <row r="490" spans="3:3">
      <c r="C490" s="371" t="s">
        <v>9759</v>
      </c>
    </row>
    <row r="491" spans="3:3">
      <c r="C491" s="371" t="s">
        <v>9760</v>
      </c>
    </row>
    <row r="492" spans="3:3">
      <c r="C492" s="371" t="s">
        <v>9761</v>
      </c>
    </row>
    <row r="493" spans="3:3">
      <c r="C493" s="371" t="s">
        <v>9762</v>
      </c>
    </row>
    <row r="494" spans="3:3">
      <c r="C494" s="371" t="s">
        <v>9763</v>
      </c>
    </row>
    <row r="495" spans="3:3">
      <c r="C495" s="371" t="s">
        <v>9764</v>
      </c>
    </row>
    <row r="496" spans="3:3">
      <c r="C496" s="371" t="s">
        <v>9765</v>
      </c>
    </row>
    <row r="497" spans="3:3">
      <c r="C497" s="371" t="s">
        <v>9766</v>
      </c>
    </row>
    <row r="498" spans="3:3">
      <c r="C498" s="371" t="s">
        <v>9767</v>
      </c>
    </row>
    <row r="499" spans="3:3">
      <c r="C499" s="371" t="s">
        <v>9768</v>
      </c>
    </row>
    <row r="500" spans="3:3">
      <c r="C500" s="371" t="s">
        <v>9769</v>
      </c>
    </row>
    <row r="501" spans="3:3">
      <c r="C501" s="371" t="s">
        <v>9770</v>
      </c>
    </row>
    <row r="502" spans="3:3">
      <c r="C502" s="371" t="s">
        <v>9771</v>
      </c>
    </row>
    <row r="503" spans="3:3">
      <c r="C503" s="371" t="s">
        <v>9772</v>
      </c>
    </row>
    <row r="504" spans="3:3">
      <c r="C504" s="371" t="s">
        <v>9773</v>
      </c>
    </row>
    <row r="505" spans="3:3">
      <c r="C505" s="371" t="s">
        <v>9774</v>
      </c>
    </row>
    <row r="506" spans="3:3">
      <c r="C506" s="371" t="s">
        <v>9775</v>
      </c>
    </row>
    <row r="507" spans="3:3">
      <c r="C507" s="371" t="s">
        <v>9776</v>
      </c>
    </row>
    <row r="508" spans="3:3">
      <c r="C508" s="371" t="s">
        <v>9777</v>
      </c>
    </row>
    <row r="509" spans="3:3">
      <c r="C509" s="371" t="s">
        <v>9778</v>
      </c>
    </row>
    <row r="510" spans="3:3">
      <c r="C510" s="371" t="s">
        <v>9779</v>
      </c>
    </row>
    <row r="511" spans="3:3">
      <c r="C511" s="371" t="s">
        <v>9780</v>
      </c>
    </row>
    <row r="512" spans="3:3">
      <c r="C512" s="371" t="s">
        <v>9781</v>
      </c>
    </row>
    <row r="513" spans="3:3">
      <c r="C513" s="371" t="s">
        <v>9782</v>
      </c>
    </row>
    <row r="514" spans="3:3">
      <c r="C514" s="371" t="s">
        <v>9783</v>
      </c>
    </row>
    <row r="515" spans="3:3">
      <c r="C515" s="371" t="s">
        <v>9784</v>
      </c>
    </row>
    <row r="516" spans="3:3">
      <c r="C516" s="371" t="s">
        <v>9785</v>
      </c>
    </row>
    <row r="517" spans="3:3">
      <c r="C517" s="371" t="s">
        <v>9786</v>
      </c>
    </row>
    <row r="518" spans="3:3">
      <c r="C518" s="371" t="s">
        <v>9787</v>
      </c>
    </row>
    <row r="519" spans="3:3">
      <c r="C519" s="371" t="s">
        <v>9788</v>
      </c>
    </row>
    <row r="520" spans="3:3">
      <c r="C520" s="371" t="s">
        <v>9789</v>
      </c>
    </row>
    <row r="521" spans="3:3">
      <c r="C521" s="371" t="s">
        <v>9790</v>
      </c>
    </row>
    <row r="522" spans="3:3">
      <c r="C522" s="371" t="s">
        <v>9791</v>
      </c>
    </row>
    <row r="523" spans="3:3">
      <c r="C523" s="371" t="s">
        <v>9792</v>
      </c>
    </row>
    <row r="524" spans="3:3">
      <c r="C524" s="371" t="s">
        <v>9793</v>
      </c>
    </row>
    <row r="525" spans="3:3">
      <c r="C525" s="371" t="s">
        <v>9794</v>
      </c>
    </row>
    <row r="526" spans="3:3">
      <c r="C526" s="371" t="s">
        <v>9795</v>
      </c>
    </row>
    <row r="527" spans="3:3">
      <c r="C527" s="371" t="s">
        <v>9796</v>
      </c>
    </row>
    <row r="528" spans="3:3">
      <c r="C528" s="371" t="s">
        <v>9797</v>
      </c>
    </row>
    <row r="529" spans="3:3">
      <c r="C529" s="371" t="s">
        <v>9798</v>
      </c>
    </row>
    <row r="530" spans="3:3">
      <c r="C530" s="371" t="s">
        <v>9799</v>
      </c>
    </row>
    <row r="531" spans="3:3">
      <c r="C531" s="371" t="s">
        <v>9800</v>
      </c>
    </row>
    <row r="532" spans="3:3">
      <c r="C532" s="371" t="s">
        <v>9801</v>
      </c>
    </row>
    <row r="533" spans="3:3">
      <c r="C533" s="371" t="s">
        <v>9802</v>
      </c>
    </row>
    <row r="534" spans="3:3">
      <c r="C534" s="371" t="s">
        <v>9803</v>
      </c>
    </row>
    <row r="535" spans="3:3">
      <c r="C535" s="371" t="s">
        <v>9804</v>
      </c>
    </row>
    <row r="536" spans="3:3">
      <c r="C536" s="371" t="s">
        <v>9805</v>
      </c>
    </row>
    <row r="537" spans="3:3">
      <c r="C537" s="371" t="s">
        <v>9806</v>
      </c>
    </row>
    <row r="538" spans="3:3">
      <c r="C538" s="371" t="s">
        <v>9807</v>
      </c>
    </row>
    <row r="539" spans="3:3">
      <c r="C539" s="371" t="s">
        <v>9808</v>
      </c>
    </row>
    <row r="540" spans="3:3">
      <c r="C540" s="371" t="s">
        <v>9809</v>
      </c>
    </row>
    <row r="541" spans="3:3">
      <c r="C541" s="371" t="s">
        <v>9810</v>
      </c>
    </row>
    <row r="542" spans="3:3">
      <c r="C542" s="371" t="s">
        <v>9811</v>
      </c>
    </row>
    <row r="543" spans="3:3">
      <c r="C543" s="371" t="s">
        <v>9812</v>
      </c>
    </row>
    <row r="544" spans="3:3">
      <c r="C544" s="371" t="s">
        <v>9813</v>
      </c>
    </row>
    <row r="545" spans="3:3">
      <c r="C545" s="371" t="s">
        <v>9814</v>
      </c>
    </row>
    <row r="546" spans="3:3">
      <c r="C546" s="371" t="s">
        <v>9815</v>
      </c>
    </row>
    <row r="547" spans="3:3">
      <c r="C547" s="371" t="s">
        <v>9816</v>
      </c>
    </row>
    <row r="548" spans="3:3">
      <c r="C548" s="371" t="s">
        <v>9817</v>
      </c>
    </row>
    <row r="549" spans="3:3">
      <c r="C549" s="371" t="s">
        <v>9818</v>
      </c>
    </row>
    <row r="550" spans="3:3">
      <c r="C550" s="371" t="s">
        <v>9819</v>
      </c>
    </row>
    <row r="551" spans="3:3">
      <c r="C551" s="371" t="s">
        <v>9820</v>
      </c>
    </row>
    <row r="552" spans="3:3">
      <c r="C552" s="371" t="s">
        <v>9821</v>
      </c>
    </row>
    <row r="553" spans="3:3">
      <c r="C553" s="371" t="s">
        <v>9822</v>
      </c>
    </row>
    <row r="554" spans="3:3">
      <c r="C554" s="371" t="s">
        <v>9823</v>
      </c>
    </row>
    <row r="555" spans="3:3">
      <c r="C555" s="371" t="s">
        <v>9824</v>
      </c>
    </row>
    <row r="556" spans="3:3">
      <c r="C556" s="371" t="s">
        <v>9825</v>
      </c>
    </row>
    <row r="557" spans="3:3">
      <c r="C557" s="371" t="s">
        <v>9826</v>
      </c>
    </row>
    <row r="558" spans="3:3">
      <c r="C558" s="371" t="s">
        <v>9827</v>
      </c>
    </row>
    <row r="559" spans="3:3">
      <c r="C559" s="371" t="s">
        <v>9828</v>
      </c>
    </row>
    <row r="560" spans="3:3">
      <c r="C560" s="371" t="s">
        <v>9829</v>
      </c>
    </row>
    <row r="561" spans="3:3">
      <c r="C561" s="371" t="s">
        <v>9830</v>
      </c>
    </row>
    <row r="562" spans="3:3">
      <c r="C562" s="371" t="s">
        <v>9831</v>
      </c>
    </row>
    <row r="563" spans="3:3">
      <c r="C563" s="371" t="s">
        <v>9832</v>
      </c>
    </row>
    <row r="564" spans="3:3">
      <c r="C564" s="371" t="s">
        <v>9833</v>
      </c>
    </row>
    <row r="565" spans="3:3">
      <c r="C565" s="371" t="s">
        <v>9834</v>
      </c>
    </row>
    <row r="566" spans="3:3">
      <c r="C566" s="371" t="s">
        <v>9835</v>
      </c>
    </row>
    <row r="567" spans="3:3">
      <c r="C567" s="371" t="s">
        <v>9836</v>
      </c>
    </row>
    <row r="568" spans="3:3">
      <c r="C568" s="371" t="s">
        <v>9837</v>
      </c>
    </row>
    <row r="569" spans="3:3">
      <c r="C569" s="371" t="s">
        <v>9838</v>
      </c>
    </row>
    <row r="570" spans="3:3">
      <c r="C570" s="371" t="s">
        <v>9839</v>
      </c>
    </row>
    <row r="571" spans="3:3">
      <c r="C571" s="371" t="s">
        <v>9840</v>
      </c>
    </row>
    <row r="572" spans="3:3">
      <c r="C572" s="371" t="s">
        <v>9841</v>
      </c>
    </row>
    <row r="573" spans="3:3">
      <c r="C573" s="371" t="s">
        <v>9842</v>
      </c>
    </row>
    <row r="574" spans="3:3">
      <c r="C574" s="371" t="s">
        <v>9843</v>
      </c>
    </row>
    <row r="575" spans="3:3">
      <c r="C575" s="371" t="s">
        <v>9844</v>
      </c>
    </row>
    <row r="576" spans="3:3">
      <c r="C576" s="371" t="s">
        <v>9845</v>
      </c>
    </row>
    <row r="577" spans="3:3">
      <c r="C577" s="371" t="s">
        <v>9846</v>
      </c>
    </row>
    <row r="578" spans="3:3">
      <c r="C578" s="371" t="s">
        <v>9847</v>
      </c>
    </row>
    <row r="579" spans="3:3">
      <c r="C579" s="371" t="s">
        <v>9848</v>
      </c>
    </row>
    <row r="580" spans="3:3">
      <c r="C580" s="371" t="s">
        <v>9849</v>
      </c>
    </row>
    <row r="581" spans="3:3">
      <c r="C581" s="371" t="s">
        <v>9850</v>
      </c>
    </row>
    <row r="582" spans="3:3">
      <c r="C582" s="371" t="s">
        <v>9851</v>
      </c>
    </row>
    <row r="583" spans="3:3">
      <c r="C583" s="371" t="s">
        <v>9852</v>
      </c>
    </row>
    <row r="584" spans="3:3">
      <c r="C584" s="371" t="s">
        <v>9853</v>
      </c>
    </row>
    <row r="585" spans="3:3">
      <c r="C585" s="371" t="s">
        <v>9854</v>
      </c>
    </row>
    <row r="586" spans="3:3">
      <c r="C586" s="371" t="s">
        <v>9855</v>
      </c>
    </row>
    <row r="587" spans="3:3">
      <c r="C587" s="371" t="s">
        <v>9856</v>
      </c>
    </row>
    <row r="588" spans="3:3">
      <c r="C588" s="371" t="s">
        <v>9857</v>
      </c>
    </row>
    <row r="589" spans="3:3">
      <c r="C589" s="371" t="s">
        <v>9858</v>
      </c>
    </row>
    <row r="590" spans="3:3">
      <c r="C590" s="371" t="s">
        <v>9859</v>
      </c>
    </row>
    <row r="591" spans="3:3">
      <c r="C591" s="371" t="s">
        <v>9860</v>
      </c>
    </row>
    <row r="592" spans="3:3">
      <c r="C592" s="371" t="s">
        <v>9861</v>
      </c>
    </row>
    <row r="593" spans="3:3">
      <c r="C593" s="371" t="s">
        <v>9862</v>
      </c>
    </row>
    <row r="594" spans="3:3">
      <c r="C594" s="371" t="s">
        <v>9863</v>
      </c>
    </row>
    <row r="595" spans="3:3">
      <c r="C595" s="371" t="s">
        <v>9864</v>
      </c>
    </row>
    <row r="596" spans="3:3">
      <c r="C596" s="371" t="s">
        <v>9865</v>
      </c>
    </row>
    <row r="597" spans="3:3">
      <c r="C597" s="371" t="s">
        <v>9866</v>
      </c>
    </row>
    <row r="598" spans="3:3">
      <c r="C598" s="371" t="s">
        <v>9867</v>
      </c>
    </row>
    <row r="599" spans="3:3">
      <c r="C599" s="371" t="s">
        <v>9868</v>
      </c>
    </row>
    <row r="600" spans="3:3">
      <c r="C600" s="371" t="s">
        <v>9869</v>
      </c>
    </row>
    <row r="601" spans="3:3">
      <c r="C601" s="371" t="s">
        <v>9870</v>
      </c>
    </row>
    <row r="602" spans="3:3">
      <c r="C602" s="371" t="s">
        <v>9871</v>
      </c>
    </row>
    <row r="603" spans="3:3">
      <c r="C603" s="371" t="s">
        <v>9872</v>
      </c>
    </row>
    <row r="604" spans="3:3">
      <c r="C604" s="371" t="s">
        <v>9873</v>
      </c>
    </row>
    <row r="605" spans="3:3">
      <c r="C605" s="371" t="s">
        <v>9874</v>
      </c>
    </row>
    <row r="606" spans="3:3">
      <c r="C606" s="371" t="s">
        <v>9875</v>
      </c>
    </row>
    <row r="607" spans="3:3">
      <c r="C607" s="371" t="s">
        <v>9876</v>
      </c>
    </row>
    <row r="608" spans="3:3">
      <c r="C608" s="371" t="s">
        <v>9877</v>
      </c>
    </row>
    <row r="609" spans="3:3">
      <c r="C609" s="371" t="s">
        <v>9878</v>
      </c>
    </row>
    <row r="610" spans="3:3">
      <c r="C610" s="371" t="s">
        <v>9879</v>
      </c>
    </row>
    <row r="611" spans="3:3">
      <c r="C611" s="371" t="s">
        <v>9880</v>
      </c>
    </row>
    <row r="612" spans="3:3">
      <c r="C612" s="371" t="s">
        <v>9881</v>
      </c>
    </row>
    <row r="613" spans="3:3">
      <c r="C613" s="371" t="s">
        <v>9882</v>
      </c>
    </row>
    <row r="614" spans="3:3">
      <c r="C614" s="371" t="s">
        <v>9883</v>
      </c>
    </row>
    <row r="615" spans="3:3">
      <c r="C615" s="371" t="s">
        <v>9884</v>
      </c>
    </row>
    <row r="616" spans="3:3">
      <c r="C616" s="371" t="s">
        <v>9885</v>
      </c>
    </row>
    <row r="617" spans="3:3">
      <c r="C617" s="371" t="s">
        <v>9886</v>
      </c>
    </row>
    <row r="618" spans="3:3">
      <c r="C618" s="371" t="s">
        <v>9887</v>
      </c>
    </row>
    <row r="619" spans="3:3">
      <c r="C619" s="371" t="s">
        <v>9888</v>
      </c>
    </row>
    <row r="620" spans="3:3">
      <c r="C620" s="371" t="s">
        <v>9889</v>
      </c>
    </row>
    <row r="621" spans="3:3">
      <c r="C621" s="371" t="s">
        <v>9890</v>
      </c>
    </row>
    <row r="622" spans="3:3">
      <c r="C622" s="371" t="s">
        <v>9891</v>
      </c>
    </row>
    <row r="623" spans="3:3">
      <c r="C623" s="371" t="s">
        <v>9892</v>
      </c>
    </row>
    <row r="624" spans="3:3">
      <c r="C624" s="371" t="s">
        <v>9893</v>
      </c>
    </row>
    <row r="625" spans="3:3">
      <c r="C625" s="371" t="s">
        <v>9894</v>
      </c>
    </row>
    <row r="626" spans="3:3">
      <c r="C626" s="371" t="s">
        <v>9895</v>
      </c>
    </row>
    <row r="627" spans="3:3">
      <c r="C627" s="371" t="s">
        <v>9896</v>
      </c>
    </row>
    <row r="628" spans="3:3">
      <c r="C628" s="371" t="s">
        <v>9897</v>
      </c>
    </row>
    <row r="629" spans="3:3">
      <c r="C629" s="371" t="s">
        <v>9898</v>
      </c>
    </row>
    <row r="630" spans="3:3">
      <c r="C630" s="371" t="s">
        <v>9899</v>
      </c>
    </row>
    <row r="631" spans="3:3">
      <c r="C631" s="371" t="s">
        <v>9900</v>
      </c>
    </row>
    <row r="632" spans="3:3">
      <c r="C632" s="371" t="s">
        <v>9901</v>
      </c>
    </row>
    <row r="633" spans="3:3">
      <c r="C633" s="371" t="s">
        <v>9902</v>
      </c>
    </row>
    <row r="634" spans="3:3">
      <c r="C634" s="371" t="s">
        <v>9903</v>
      </c>
    </row>
    <row r="635" spans="3:3">
      <c r="C635" s="371" t="s">
        <v>9904</v>
      </c>
    </row>
    <row r="636" spans="3:3">
      <c r="C636" s="371" t="s">
        <v>9905</v>
      </c>
    </row>
    <row r="637" spans="3:3">
      <c r="C637" s="371" t="s">
        <v>9906</v>
      </c>
    </row>
    <row r="638" spans="3:3">
      <c r="C638" s="371" t="s">
        <v>9907</v>
      </c>
    </row>
    <row r="639" spans="3:3">
      <c r="C639" s="371" t="s">
        <v>9908</v>
      </c>
    </row>
    <row r="640" spans="3:3">
      <c r="C640" s="371" t="s">
        <v>9909</v>
      </c>
    </row>
    <row r="641" spans="3:3">
      <c r="C641" s="371" t="s">
        <v>9910</v>
      </c>
    </row>
    <row r="642" spans="3:3">
      <c r="C642" s="371" t="s">
        <v>9911</v>
      </c>
    </row>
    <row r="643" spans="3:3">
      <c r="C643" s="371" t="s">
        <v>9912</v>
      </c>
    </row>
    <row r="644" spans="3:3">
      <c r="C644" s="371" t="s">
        <v>9913</v>
      </c>
    </row>
    <row r="645" spans="3:3">
      <c r="C645" s="371" t="s">
        <v>9914</v>
      </c>
    </row>
    <row r="646" spans="3:3">
      <c r="C646" s="371" t="s">
        <v>9915</v>
      </c>
    </row>
    <row r="647" spans="3:3">
      <c r="C647" s="371" t="s">
        <v>9916</v>
      </c>
    </row>
    <row r="648" spans="3:3">
      <c r="C648" s="371" t="s">
        <v>9917</v>
      </c>
    </row>
    <row r="649" spans="3:3">
      <c r="C649" s="371" t="s">
        <v>9918</v>
      </c>
    </row>
    <row r="650" spans="3:3">
      <c r="C650" s="371" t="s">
        <v>9919</v>
      </c>
    </row>
    <row r="651" spans="3:3">
      <c r="C651" s="371" t="s">
        <v>9920</v>
      </c>
    </row>
    <row r="652" spans="3:3">
      <c r="C652" s="371" t="s">
        <v>9921</v>
      </c>
    </row>
    <row r="653" spans="3:3">
      <c r="C653" s="371" t="s">
        <v>9922</v>
      </c>
    </row>
    <row r="654" spans="3:3">
      <c r="C654" s="371" t="s">
        <v>9923</v>
      </c>
    </row>
    <row r="655" spans="3:3">
      <c r="C655" s="371" t="s">
        <v>9924</v>
      </c>
    </row>
    <row r="656" spans="3:3">
      <c r="C656" s="371" t="s">
        <v>9925</v>
      </c>
    </row>
    <row r="657" spans="3:3">
      <c r="C657" s="371" t="s">
        <v>9926</v>
      </c>
    </row>
    <row r="658" spans="3:3">
      <c r="C658" s="371" t="s">
        <v>9927</v>
      </c>
    </row>
    <row r="659" spans="3:3">
      <c r="C659" s="371" t="s">
        <v>9928</v>
      </c>
    </row>
    <row r="660" spans="3:3">
      <c r="C660" s="371" t="s">
        <v>9929</v>
      </c>
    </row>
    <row r="661" spans="3:3">
      <c r="C661" s="371" t="s">
        <v>9930</v>
      </c>
    </row>
    <row r="662" spans="3:3">
      <c r="C662" s="371" t="s">
        <v>9931</v>
      </c>
    </row>
    <row r="663" spans="3:3">
      <c r="C663" s="371" t="s">
        <v>9932</v>
      </c>
    </row>
    <row r="664" spans="3:3">
      <c r="C664" s="371" t="s">
        <v>9933</v>
      </c>
    </row>
    <row r="665" spans="3:3">
      <c r="C665" s="371" t="s">
        <v>9934</v>
      </c>
    </row>
    <row r="666" spans="3:3">
      <c r="C666" s="371" t="s">
        <v>9935</v>
      </c>
    </row>
    <row r="667" spans="3:3">
      <c r="C667" s="371" t="s">
        <v>9936</v>
      </c>
    </row>
    <row r="668" spans="3:3">
      <c r="C668" s="371" t="s">
        <v>9937</v>
      </c>
    </row>
    <row r="669" spans="3:3">
      <c r="C669" s="371" t="s">
        <v>9938</v>
      </c>
    </row>
    <row r="670" spans="3:3">
      <c r="C670" s="371" t="s">
        <v>9939</v>
      </c>
    </row>
    <row r="671" spans="3:3">
      <c r="C671" s="371" t="s">
        <v>9940</v>
      </c>
    </row>
    <row r="672" spans="3:3">
      <c r="C672" s="371" t="s">
        <v>9941</v>
      </c>
    </row>
    <row r="673" spans="3:3">
      <c r="C673" s="371" t="s">
        <v>9942</v>
      </c>
    </row>
    <row r="674" spans="3:3">
      <c r="C674" s="371" t="s">
        <v>9943</v>
      </c>
    </row>
    <row r="675" spans="3:3">
      <c r="C675" s="371" t="s">
        <v>9944</v>
      </c>
    </row>
    <row r="676" spans="3:3">
      <c r="C676" s="371" t="s">
        <v>9945</v>
      </c>
    </row>
    <row r="677" spans="3:3">
      <c r="C677" s="371" t="s">
        <v>9946</v>
      </c>
    </row>
    <row r="678" spans="3:3">
      <c r="C678" s="371" t="s">
        <v>9947</v>
      </c>
    </row>
    <row r="679" spans="3:3">
      <c r="C679" s="371" t="s">
        <v>9948</v>
      </c>
    </row>
    <row r="680" spans="3:3">
      <c r="C680" s="371" t="s">
        <v>9949</v>
      </c>
    </row>
    <row r="681" spans="3:3">
      <c r="C681" s="371" t="s">
        <v>9950</v>
      </c>
    </row>
    <row r="682" spans="3:3">
      <c r="C682" s="371" t="s">
        <v>9951</v>
      </c>
    </row>
    <row r="683" spans="3:3">
      <c r="C683" s="371" t="s">
        <v>9952</v>
      </c>
    </row>
    <row r="684" spans="3:3">
      <c r="C684" s="371" t="s">
        <v>9953</v>
      </c>
    </row>
    <row r="685" spans="3:3">
      <c r="C685" s="371" t="s">
        <v>9954</v>
      </c>
    </row>
    <row r="686" spans="3:3">
      <c r="C686" s="371" t="s">
        <v>9955</v>
      </c>
    </row>
    <row r="687" spans="3:3">
      <c r="C687" s="371" t="s">
        <v>9956</v>
      </c>
    </row>
    <row r="688" spans="3:3">
      <c r="C688" s="371" t="s">
        <v>9957</v>
      </c>
    </row>
    <row r="689" spans="3:3">
      <c r="C689" s="371" t="s">
        <v>9958</v>
      </c>
    </row>
    <row r="690" spans="3:3">
      <c r="C690" s="371" t="s">
        <v>9959</v>
      </c>
    </row>
    <row r="691" spans="3:3">
      <c r="C691" s="371" t="s">
        <v>9960</v>
      </c>
    </row>
    <row r="692" spans="3:3">
      <c r="C692" s="371" t="s">
        <v>9961</v>
      </c>
    </row>
    <row r="693" spans="3:3">
      <c r="C693" s="371" t="s">
        <v>9962</v>
      </c>
    </row>
    <row r="694" spans="3:3">
      <c r="C694" s="371" t="s">
        <v>9963</v>
      </c>
    </row>
    <row r="695" spans="3:3">
      <c r="C695" s="371" t="s">
        <v>9964</v>
      </c>
    </row>
    <row r="696" spans="3:3">
      <c r="C696" s="371" t="s">
        <v>9965</v>
      </c>
    </row>
    <row r="697" spans="3:3">
      <c r="C697" s="371" t="s">
        <v>9966</v>
      </c>
    </row>
    <row r="698" spans="3:3">
      <c r="C698" s="371" t="s">
        <v>9967</v>
      </c>
    </row>
    <row r="699" spans="3:3">
      <c r="C699" s="371" t="s">
        <v>9968</v>
      </c>
    </row>
    <row r="700" spans="3:3">
      <c r="C700" s="371" t="s">
        <v>9969</v>
      </c>
    </row>
    <row r="701" spans="3:3">
      <c r="C701" s="371" t="s">
        <v>9970</v>
      </c>
    </row>
    <row r="702" spans="3:3">
      <c r="C702" s="371" t="s">
        <v>9971</v>
      </c>
    </row>
    <row r="703" spans="3:3">
      <c r="C703" s="371" t="s">
        <v>9972</v>
      </c>
    </row>
    <row r="704" spans="3:3">
      <c r="C704" s="371" t="s">
        <v>9973</v>
      </c>
    </row>
    <row r="705" spans="3:3">
      <c r="C705" s="371" t="s">
        <v>9974</v>
      </c>
    </row>
    <row r="706" spans="3:3">
      <c r="C706" s="371" t="s">
        <v>9975</v>
      </c>
    </row>
    <row r="707" spans="3:3">
      <c r="C707" s="371" t="s">
        <v>9976</v>
      </c>
    </row>
    <row r="708" spans="3:3">
      <c r="C708" s="371" t="s">
        <v>9977</v>
      </c>
    </row>
    <row r="709" spans="3:3">
      <c r="C709" s="371" t="s">
        <v>9978</v>
      </c>
    </row>
    <row r="710" spans="3:3">
      <c r="C710" s="371" t="s">
        <v>9979</v>
      </c>
    </row>
    <row r="711" spans="3:3">
      <c r="C711" s="371" t="s">
        <v>9980</v>
      </c>
    </row>
    <row r="712" spans="3:3">
      <c r="C712" s="371" t="s">
        <v>9981</v>
      </c>
    </row>
    <row r="713" spans="3:3">
      <c r="C713" s="371" t="s">
        <v>9982</v>
      </c>
    </row>
    <row r="714" spans="3:3">
      <c r="C714" s="371" t="s">
        <v>9983</v>
      </c>
    </row>
    <row r="715" spans="3:3">
      <c r="C715" s="371" t="s">
        <v>9984</v>
      </c>
    </row>
    <row r="716" spans="3:3">
      <c r="C716" s="371" t="s">
        <v>9985</v>
      </c>
    </row>
    <row r="717" spans="3:3">
      <c r="C717" s="371" t="s">
        <v>9986</v>
      </c>
    </row>
    <row r="718" spans="3:3">
      <c r="C718" s="371" t="s">
        <v>9987</v>
      </c>
    </row>
    <row r="719" spans="3:3">
      <c r="C719" s="371" t="s">
        <v>9988</v>
      </c>
    </row>
    <row r="720" spans="3:3">
      <c r="C720" s="371" t="s">
        <v>9989</v>
      </c>
    </row>
    <row r="721" spans="3:3">
      <c r="C721" s="371" t="s">
        <v>9990</v>
      </c>
    </row>
    <row r="722" spans="3:3">
      <c r="C722" s="371" t="s">
        <v>9991</v>
      </c>
    </row>
    <row r="723" spans="3:3">
      <c r="C723" s="371" t="s">
        <v>9992</v>
      </c>
    </row>
    <row r="724" spans="3:3">
      <c r="C724" s="371" t="s">
        <v>9993</v>
      </c>
    </row>
    <row r="725" spans="3:3">
      <c r="C725" s="371" t="s">
        <v>9994</v>
      </c>
    </row>
    <row r="726" spans="3:3">
      <c r="C726" s="371" t="s">
        <v>9995</v>
      </c>
    </row>
    <row r="727" spans="3:3">
      <c r="C727" s="371" t="s">
        <v>9996</v>
      </c>
    </row>
    <row r="728" spans="3:3">
      <c r="C728" s="371" t="s">
        <v>9997</v>
      </c>
    </row>
    <row r="729" spans="3:3">
      <c r="C729" s="371" t="s">
        <v>9998</v>
      </c>
    </row>
    <row r="730" spans="3:3">
      <c r="C730" s="371" t="s">
        <v>9999</v>
      </c>
    </row>
    <row r="731" spans="3:3">
      <c r="C731" s="371" t="s">
        <v>10000</v>
      </c>
    </row>
    <row r="732" spans="3:3">
      <c r="C732" s="371" t="s">
        <v>10001</v>
      </c>
    </row>
    <row r="733" spans="3:3">
      <c r="C733" s="371" t="s">
        <v>10002</v>
      </c>
    </row>
    <row r="734" spans="3:3">
      <c r="C734" s="371" t="s">
        <v>10003</v>
      </c>
    </row>
    <row r="735" spans="3:3">
      <c r="C735" s="371" t="s">
        <v>10004</v>
      </c>
    </row>
    <row r="736" spans="3:3">
      <c r="C736" s="371" t="s">
        <v>10005</v>
      </c>
    </row>
    <row r="737" spans="3:3">
      <c r="C737" s="371" t="s">
        <v>10006</v>
      </c>
    </row>
    <row r="738" spans="3:3">
      <c r="C738" s="371" t="s">
        <v>10007</v>
      </c>
    </row>
    <row r="739" spans="3:3">
      <c r="C739" s="371" t="s">
        <v>10008</v>
      </c>
    </row>
    <row r="740" spans="3:3">
      <c r="C740" s="371" t="s">
        <v>10009</v>
      </c>
    </row>
    <row r="741" spans="3:3">
      <c r="C741" s="371" t="s">
        <v>10010</v>
      </c>
    </row>
    <row r="742" spans="3:3">
      <c r="C742" s="371" t="s">
        <v>10011</v>
      </c>
    </row>
    <row r="743" spans="3:3">
      <c r="C743" s="371" t="s">
        <v>10012</v>
      </c>
    </row>
    <row r="744" spans="3:3">
      <c r="C744" s="371" t="s">
        <v>10013</v>
      </c>
    </row>
    <row r="745" spans="3:3">
      <c r="C745" s="371" t="s">
        <v>10014</v>
      </c>
    </row>
    <row r="746" spans="3:3">
      <c r="C746" s="371" t="s">
        <v>10015</v>
      </c>
    </row>
    <row r="747" spans="3:3">
      <c r="C747" s="371" t="s">
        <v>10016</v>
      </c>
    </row>
    <row r="748" spans="3:3">
      <c r="C748" s="371" t="s">
        <v>10017</v>
      </c>
    </row>
    <row r="749" spans="3:3">
      <c r="C749" s="371" t="s">
        <v>10018</v>
      </c>
    </row>
    <row r="750" spans="3:3">
      <c r="C750" s="371" t="s">
        <v>10019</v>
      </c>
    </row>
    <row r="751" spans="3:3">
      <c r="C751" s="371" t="s">
        <v>10020</v>
      </c>
    </row>
    <row r="752" spans="3:3">
      <c r="C752" s="371" t="s">
        <v>10021</v>
      </c>
    </row>
    <row r="753" spans="3:3">
      <c r="C753" s="371" t="s">
        <v>10022</v>
      </c>
    </row>
    <row r="754" spans="3:3">
      <c r="C754" s="371" t="s">
        <v>10023</v>
      </c>
    </row>
    <row r="755" spans="3:3">
      <c r="C755" s="371" t="s">
        <v>10024</v>
      </c>
    </row>
    <row r="756" spans="3:3">
      <c r="C756" s="371" t="s">
        <v>10025</v>
      </c>
    </row>
    <row r="757" spans="3:3">
      <c r="C757" s="371" t="s">
        <v>10026</v>
      </c>
    </row>
    <row r="758" spans="3:3">
      <c r="C758" s="371" t="s">
        <v>10027</v>
      </c>
    </row>
    <row r="759" spans="3:3">
      <c r="C759" s="371" t="s">
        <v>10028</v>
      </c>
    </row>
    <row r="760" spans="3:3">
      <c r="C760" s="371" t="s">
        <v>10029</v>
      </c>
    </row>
    <row r="761" spans="3:3">
      <c r="C761" s="371" t="s">
        <v>10030</v>
      </c>
    </row>
    <row r="762" spans="3:3">
      <c r="C762" s="371" t="s">
        <v>10031</v>
      </c>
    </row>
    <row r="763" spans="3:3">
      <c r="C763" s="371" t="s">
        <v>10032</v>
      </c>
    </row>
    <row r="764" spans="3:3">
      <c r="C764" s="371" t="s">
        <v>10033</v>
      </c>
    </row>
    <row r="765" spans="3:3">
      <c r="C765" s="371" t="s">
        <v>10034</v>
      </c>
    </row>
    <row r="766" spans="3:3">
      <c r="C766" s="371" t="s">
        <v>10035</v>
      </c>
    </row>
    <row r="767" spans="3:3">
      <c r="C767" s="371" t="s">
        <v>10036</v>
      </c>
    </row>
    <row r="768" spans="3:3">
      <c r="C768" s="371" t="s">
        <v>10037</v>
      </c>
    </row>
    <row r="769" spans="3:3">
      <c r="C769" s="371" t="s">
        <v>10038</v>
      </c>
    </row>
    <row r="770" spans="3:3">
      <c r="C770" s="371" t="s">
        <v>10039</v>
      </c>
    </row>
    <row r="771" spans="3:3">
      <c r="C771" s="371" t="s">
        <v>10040</v>
      </c>
    </row>
    <row r="772" spans="3:3">
      <c r="C772" s="371" t="s">
        <v>10041</v>
      </c>
    </row>
    <row r="773" spans="3:3">
      <c r="C773" s="371" t="s">
        <v>10042</v>
      </c>
    </row>
    <row r="774" spans="3:3">
      <c r="C774" s="371" t="s">
        <v>10043</v>
      </c>
    </row>
    <row r="775" spans="3:3">
      <c r="C775" s="371" t="s">
        <v>10044</v>
      </c>
    </row>
    <row r="776" spans="3:3">
      <c r="C776" s="371" t="s">
        <v>10045</v>
      </c>
    </row>
    <row r="777" spans="3:3">
      <c r="C777" s="371" t="s">
        <v>10046</v>
      </c>
    </row>
    <row r="778" spans="3:3">
      <c r="C778" s="371" t="s">
        <v>10047</v>
      </c>
    </row>
    <row r="779" spans="3:3">
      <c r="C779" s="371" t="s">
        <v>10048</v>
      </c>
    </row>
    <row r="780" spans="3:3">
      <c r="C780" s="371" t="s">
        <v>10049</v>
      </c>
    </row>
    <row r="781" spans="3:3">
      <c r="C781" s="371" t="s">
        <v>10050</v>
      </c>
    </row>
    <row r="782" spans="3:3">
      <c r="C782" s="371" t="s">
        <v>10051</v>
      </c>
    </row>
    <row r="783" spans="3:3">
      <c r="C783" s="371" t="s">
        <v>10052</v>
      </c>
    </row>
    <row r="784" spans="3:3">
      <c r="C784" s="371" t="s">
        <v>10053</v>
      </c>
    </row>
    <row r="785" spans="3:3">
      <c r="C785" s="371" t="s">
        <v>10054</v>
      </c>
    </row>
    <row r="786" spans="3:3">
      <c r="C786" s="371" t="s">
        <v>10055</v>
      </c>
    </row>
    <row r="787" spans="3:3">
      <c r="C787" s="371" t="s">
        <v>10056</v>
      </c>
    </row>
    <row r="788" spans="3:3">
      <c r="C788" s="371" t="s">
        <v>10057</v>
      </c>
    </row>
    <row r="789" spans="3:3">
      <c r="C789" s="371" t="s">
        <v>10058</v>
      </c>
    </row>
    <row r="790" spans="3:3">
      <c r="C790" s="371" t="s">
        <v>10059</v>
      </c>
    </row>
    <row r="791" spans="3:3">
      <c r="C791" s="371" t="s">
        <v>10060</v>
      </c>
    </row>
    <row r="792" spans="3:3">
      <c r="C792" s="371" t="s">
        <v>10061</v>
      </c>
    </row>
    <row r="793" spans="3:3">
      <c r="C793" s="371" t="s">
        <v>10062</v>
      </c>
    </row>
    <row r="794" spans="3:3">
      <c r="C794" s="371" t="s">
        <v>10063</v>
      </c>
    </row>
    <row r="795" spans="3:3">
      <c r="C795" s="371" t="s">
        <v>10064</v>
      </c>
    </row>
    <row r="796" spans="3:3">
      <c r="C796" s="371" t="s">
        <v>10065</v>
      </c>
    </row>
    <row r="797" spans="3:3">
      <c r="C797" s="371" t="s">
        <v>10066</v>
      </c>
    </row>
    <row r="798" spans="3:3">
      <c r="C798" s="371" t="s">
        <v>10067</v>
      </c>
    </row>
    <row r="799" spans="3:3">
      <c r="C799" s="371" t="s">
        <v>10068</v>
      </c>
    </row>
    <row r="800" spans="3:3">
      <c r="C800" s="371" t="s">
        <v>10069</v>
      </c>
    </row>
    <row r="801" spans="3:3">
      <c r="C801" s="371" t="s">
        <v>10070</v>
      </c>
    </row>
    <row r="802" spans="3:3">
      <c r="C802" s="371" t="s">
        <v>10071</v>
      </c>
    </row>
    <row r="803" spans="3:3">
      <c r="C803" s="371" t="s">
        <v>10072</v>
      </c>
    </row>
    <row r="804" spans="3:3">
      <c r="C804" s="371" t="s">
        <v>10073</v>
      </c>
    </row>
    <row r="805" spans="3:3">
      <c r="C805" s="371" t="s">
        <v>10074</v>
      </c>
    </row>
    <row r="806" spans="3:3">
      <c r="C806" s="371" t="s">
        <v>10075</v>
      </c>
    </row>
    <row r="807" spans="3:3">
      <c r="C807" s="371" t="s">
        <v>10076</v>
      </c>
    </row>
    <row r="808" spans="3:3">
      <c r="C808" s="371" t="s">
        <v>10077</v>
      </c>
    </row>
    <row r="809" spans="3:3">
      <c r="C809" s="371" t="s">
        <v>10078</v>
      </c>
    </row>
    <row r="810" spans="3:3">
      <c r="C810" s="371" t="s">
        <v>10079</v>
      </c>
    </row>
    <row r="811" spans="3:3">
      <c r="C811" s="371" t="s">
        <v>10080</v>
      </c>
    </row>
    <row r="812" spans="3:3">
      <c r="C812" s="371" t="s">
        <v>10081</v>
      </c>
    </row>
    <row r="813" spans="3:3">
      <c r="C813" s="371" t="s">
        <v>10082</v>
      </c>
    </row>
    <row r="814" spans="3:3">
      <c r="C814" s="371" t="s">
        <v>10083</v>
      </c>
    </row>
    <row r="815" spans="3:3">
      <c r="C815" s="371" t="s">
        <v>10084</v>
      </c>
    </row>
    <row r="816" spans="3:3">
      <c r="C816" s="371" t="s">
        <v>10085</v>
      </c>
    </row>
    <row r="817" spans="3:3">
      <c r="C817" s="371" t="s">
        <v>10086</v>
      </c>
    </row>
    <row r="818" spans="3:3">
      <c r="C818" s="371" t="s">
        <v>10087</v>
      </c>
    </row>
    <row r="819" spans="3:3">
      <c r="C819" s="371" t="s">
        <v>10088</v>
      </c>
    </row>
    <row r="820" spans="3:3">
      <c r="C820" s="371" t="s">
        <v>10089</v>
      </c>
    </row>
    <row r="821" spans="3:3">
      <c r="C821" s="371" t="s">
        <v>10090</v>
      </c>
    </row>
    <row r="822" spans="3:3">
      <c r="C822" s="371" t="s">
        <v>10091</v>
      </c>
    </row>
    <row r="823" spans="3:3">
      <c r="C823" s="371" t="s">
        <v>10092</v>
      </c>
    </row>
    <row r="824" spans="3:3">
      <c r="C824" s="371" t="s">
        <v>10093</v>
      </c>
    </row>
    <row r="825" spans="3:3">
      <c r="C825" s="371" t="s">
        <v>10094</v>
      </c>
    </row>
    <row r="826" spans="3:3">
      <c r="C826" s="371" t="s">
        <v>10095</v>
      </c>
    </row>
    <row r="827" spans="3:3">
      <c r="C827" s="371" t="s">
        <v>10096</v>
      </c>
    </row>
    <row r="828" spans="3:3">
      <c r="C828" s="371" t="s">
        <v>10097</v>
      </c>
    </row>
    <row r="829" spans="3:3">
      <c r="C829" s="371" t="s">
        <v>10098</v>
      </c>
    </row>
    <row r="830" spans="3:3">
      <c r="C830" s="371" t="s">
        <v>10099</v>
      </c>
    </row>
    <row r="831" spans="3:3">
      <c r="C831" s="371" t="s">
        <v>10100</v>
      </c>
    </row>
    <row r="832" spans="3:3">
      <c r="C832" s="371" t="s">
        <v>10101</v>
      </c>
    </row>
    <row r="833" spans="3:3">
      <c r="C833" s="371" t="s">
        <v>10102</v>
      </c>
    </row>
    <row r="834" spans="3:3">
      <c r="C834" s="371" t="s">
        <v>10103</v>
      </c>
    </row>
    <row r="835" spans="3:3">
      <c r="C835" s="371" t="s">
        <v>10104</v>
      </c>
    </row>
    <row r="836" spans="3:3">
      <c r="C836" s="371" t="s">
        <v>10105</v>
      </c>
    </row>
    <row r="837" spans="3:3">
      <c r="C837" s="371" t="s">
        <v>10106</v>
      </c>
    </row>
    <row r="838" spans="3:3">
      <c r="C838" s="371" t="s">
        <v>10107</v>
      </c>
    </row>
    <row r="839" spans="3:3">
      <c r="C839" s="371" t="s">
        <v>10108</v>
      </c>
    </row>
    <row r="840" spans="3:3">
      <c r="C840" s="371" t="s">
        <v>10109</v>
      </c>
    </row>
    <row r="841" spans="3:3">
      <c r="C841" s="371" t="s">
        <v>10110</v>
      </c>
    </row>
    <row r="842" spans="3:3">
      <c r="C842" s="371" t="s">
        <v>10111</v>
      </c>
    </row>
    <row r="843" spans="3:3">
      <c r="C843" s="371" t="s">
        <v>10112</v>
      </c>
    </row>
    <row r="844" spans="3:3">
      <c r="C844" s="371" t="s">
        <v>10113</v>
      </c>
    </row>
    <row r="845" spans="3:3">
      <c r="C845" s="371" t="s">
        <v>10114</v>
      </c>
    </row>
    <row r="846" spans="3:3">
      <c r="C846" s="371" t="s">
        <v>10115</v>
      </c>
    </row>
    <row r="847" spans="3:3">
      <c r="C847" s="371" t="s">
        <v>10116</v>
      </c>
    </row>
    <row r="848" spans="3:3">
      <c r="C848" s="371" t="s">
        <v>10117</v>
      </c>
    </row>
    <row r="849" spans="3:3">
      <c r="C849" s="371" t="s">
        <v>10118</v>
      </c>
    </row>
    <row r="850" spans="3:3">
      <c r="C850" s="371" t="s">
        <v>10119</v>
      </c>
    </row>
    <row r="851" spans="3:3">
      <c r="C851" s="371" t="s">
        <v>10120</v>
      </c>
    </row>
    <row r="852" spans="3:3">
      <c r="C852" s="371" t="s">
        <v>10121</v>
      </c>
    </row>
    <row r="853" spans="3:3">
      <c r="C853" s="371" t="s">
        <v>10122</v>
      </c>
    </row>
    <row r="854" spans="3:3">
      <c r="C854" s="371" t="s">
        <v>10123</v>
      </c>
    </row>
    <row r="855" spans="3:3">
      <c r="C855" s="371" t="s">
        <v>10124</v>
      </c>
    </row>
    <row r="856" spans="3:3">
      <c r="C856" s="371" t="s">
        <v>10125</v>
      </c>
    </row>
    <row r="857" spans="3:3">
      <c r="C857" s="371" t="s">
        <v>10126</v>
      </c>
    </row>
    <row r="858" spans="3:3">
      <c r="C858" s="371" t="s">
        <v>10127</v>
      </c>
    </row>
    <row r="859" spans="3:3">
      <c r="C859" s="371" t="s">
        <v>10128</v>
      </c>
    </row>
    <row r="860" spans="3:3">
      <c r="C860" s="371" t="s">
        <v>10129</v>
      </c>
    </row>
    <row r="861" spans="3:3">
      <c r="C861" s="371" t="s">
        <v>10130</v>
      </c>
    </row>
    <row r="862" spans="3:3">
      <c r="C862" s="371" t="s">
        <v>10131</v>
      </c>
    </row>
    <row r="863" spans="3:3">
      <c r="C863" s="371" t="s">
        <v>10132</v>
      </c>
    </row>
    <row r="864" spans="3:3">
      <c r="C864" s="371" t="s">
        <v>10133</v>
      </c>
    </row>
    <row r="865" spans="3:3">
      <c r="C865" s="371" t="s">
        <v>10134</v>
      </c>
    </row>
    <row r="866" spans="3:3">
      <c r="C866" s="371" t="s">
        <v>10135</v>
      </c>
    </row>
    <row r="867" spans="3:3">
      <c r="C867" s="371" t="s">
        <v>10136</v>
      </c>
    </row>
    <row r="868" spans="3:3">
      <c r="C868" s="371" t="s">
        <v>10137</v>
      </c>
    </row>
    <row r="869" spans="3:3">
      <c r="C869" s="371" t="s">
        <v>10138</v>
      </c>
    </row>
    <row r="870" spans="3:3">
      <c r="C870" s="371" t="s">
        <v>10139</v>
      </c>
    </row>
    <row r="871" spans="3:3">
      <c r="C871" s="371" t="s">
        <v>10140</v>
      </c>
    </row>
    <row r="872" spans="3:3">
      <c r="C872" s="371" t="s">
        <v>10141</v>
      </c>
    </row>
    <row r="873" spans="3:3">
      <c r="C873" s="371" t="s">
        <v>10142</v>
      </c>
    </row>
    <row r="874" spans="3:3">
      <c r="C874" s="371" t="s">
        <v>10143</v>
      </c>
    </row>
    <row r="875" spans="3:3">
      <c r="C875" s="371" t="s">
        <v>10144</v>
      </c>
    </row>
    <row r="876" spans="3:3">
      <c r="C876" s="371" t="s">
        <v>10145</v>
      </c>
    </row>
    <row r="877" spans="3:3">
      <c r="C877" s="371" t="s">
        <v>10146</v>
      </c>
    </row>
    <row r="878" spans="3:3">
      <c r="C878" s="371" t="s">
        <v>10147</v>
      </c>
    </row>
    <row r="879" spans="3:3">
      <c r="C879" s="371" t="s">
        <v>10148</v>
      </c>
    </row>
    <row r="880" spans="3:3">
      <c r="C880" s="371" t="s">
        <v>10149</v>
      </c>
    </row>
    <row r="881" spans="3:3">
      <c r="C881" s="371" t="s">
        <v>10150</v>
      </c>
    </row>
    <row r="882" spans="3:3">
      <c r="C882" s="371" t="s">
        <v>10151</v>
      </c>
    </row>
    <row r="883" spans="3:3">
      <c r="C883" s="371" t="s">
        <v>10152</v>
      </c>
    </row>
    <row r="884" spans="3:3">
      <c r="C884" s="371" t="s">
        <v>10153</v>
      </c>
    </row>
    <row r="885" spans="3:3">
      <c r="C885" s="371" t="s">
        <v>10154</v>
      </c>
    </row>
    <row r="886" spans="3:3">
      <c r="C886" s="371" t="s">
        <v>10155</v>
      </c>
    </row>
    <row r="887" spans="3:3">
      <c r="C887" s="371" t="s">
        <v>10156</v>
      </c>
    </row>
    <row r="888" spans="3:3">
      <c r="C888" s="371" t="s">
        <v>10157</v>
      </c>
    </row>
    <row r="889" spans="3:3">
      <c r="C889" s="371" t="s">
        <v>10158</v>
      </c>
    </row>
    <row r="890" spans="3:3">
      <c r="C890" s="371" t="s">
        <v>10159</v>
      </c>
    </row>
    <row r="891" spans="3:3">
      <c r="C891" s="371" t="s">
        <v>10160</v>
      </c>
    </row>
    <row r="892" spans="3:3">
      <c r="C892" s="371" t="s">
        <v>10161</v>
      </c>
    </row>
    <row r="893" spans="3:3">
      <c r="C893" s="371" t="s">
        <v>10162</v>
      </c>
    </row>
    <row r="894" spans="3:3">
      <c r="C894" s="371" t="s">
        <v>10163</v>
      </c>
    </row>
    <row r="895" spans="3:3">
      <c r="C895" s="371" t="s">
        <v>10164</v>
      </c>
    </row>
    <row r="896" spans="3:3">
      <c r="C896" s="371" t="s">
        <v>10165</v>
      </c>
    </row>
    <row r="897" spans="3:3">
      <c r="C897" s="371" t="s">
        <v>10166</v>
      </c>
    </row>
    <row r="898" spans="3:3">
      <c r="C898" s="371" t="s">
        <v>10167</v>
      </c>
    </row>
    <row r="899" spans="3:3">
      <c r="C899" s="371" t="s">
        <v>10168</v>
      </c>
    </row>
    <row r="900" spans="3:3">
      <c r="C900" s="371" t="s">
        <v>10169</v>
      </c>
    </row>
    <row r="901" spans="3:3">
      <c r="C901" s="371" t="s">
        <v>10170</v>
      </c>
    </row>
    <row r="902" spans="3:3">
      <c r="C902" s="371" t="s">
        <v>10171</v>
      </c>
    </row>
    <row r="903" spans="3:3">
      <c r="C903" s="371" t="s">
        <v>10172</v>
      </c>
    </row>
    <row r="904" spans="3:3">
      <c r="C904" s="371" t="s">
        <v>10173</v>
      </c>
    </row>
    <row r="905" spans="3:3">
      <c r="C905" s="371" t="s">
        <v>10174</v>
      </c>
    </row>
    <row r="906" spans="3:3">
      <c r="C906" s="371" t="s">
        <v>10175</v>
      </c>
    </row>
    <row r="907" spans="3:3">
      <c r="C907" s="371" t="s">
        <v>10176</v>
      </c>
    </row>
    <row r="908" spans="3:3">
      <c r="C908" s="371" t="s">
        <v>10177</v>
      </c>
    </row>
    <row r="909" spans="3:3">
      <c r="C909" s="371" t="s">
        <v>10178</v>
      </c>
    </row>
    <row r="910" spans="3:3">
      <c r="C910" s="371" t="s">
        <v>10179</v>
      </c>
    </row>
    <row r="911" spans="3:3">
      <c r="C911" s="371" t="s">
        <v>10180</v>
      </c>
    </row>
    <row r="912" spans="3:3">
      <c r="C912" s="371" t="s">
        <v>10181</v>
      </c>
    </row>
    <row r="913" spans="3:3">
      <c r="C913" s="371" t="s">
        <v>10182</v>
      </c>
    </row>
    <row r="914" spans="3:3">
      <c r="C914" s="371" t="s">
        <v>10183</v>
      </c>
    </row>
    <row r="915" spans="3:3">
      <c r="C915" s="371" t="s">
        <v>10184</v>
      </c>
    </row>
    <row r="916" spans="3:3">
      <c r="C916" s="371" t="s">
        <v>10185</v>
      </c>
    </row>
    <row r="917" spans="3:3">
      <c r="C917" s="371" t="s">
        <v>10186</v>
      </c>
    </row>
    <row r="918" spans="3:3">
      <c r="C918" s="371" t="s">
        <v>10187</v>
      </c>
    </row>
    <row r="919" spans="3:3">
      <c r="C919" s="371" t="s">
        <v>10188</v>
      </c>
    </row>
    <row r="920" spans="3:3">
      <c r="C920" s="371" t="s">
        <v>10189</v>
      </c>
    </row>
    <row r="921" spans="3:3">
      <c r="C921" s="371" t="s">
        <v>10190</v>
      </c>
    </row>
    <row r="922" spans="3:3">
      <c r="C922" s="371" t="s">
        <v>10191</v>
      </c>
    </row>
    <row r="923" spans="3:3">
      <c r="C923" s="371" t="s">
        <v>10192</v>
      </c>
    </row>
    <row r="924" spans="3:3">
      <c r="C924" s="371" t="s">
        <v>10193</v>
      </c>
    </row>
    <row r="925" spans="3:3">
      <c r="C925" s="371" t="s">
        <v>10194</v>
      </c>
    </row>
    <row r="926" spans="3:3">
      <c r="C926" s="371" t="s">
        <v>10195</v>
      </c>
    </row>
    <row r="927" spans="3:3">
      <c r="C927" s="371" t="s">
        <v>10196</v>
      </c>
    </row>
    <row r="928" spans="3:3">
      <c r="C928" s="371" t="s">
        <v>10197</v>
      </c>
    </row>
    <row r="929" spans="3:3">
      <c r="C929" s="371" t="s">
        <v>10198</v>
      </c>
    </row>
    <row r="930" spans="3:3">
      <c r="C930" s="371" t="s">
        <v>10199</v>
      </c>
    </row>
    <row r="931" spans="3:3">
      <c r="C931" s="371" t="s">
        <v>10200</v>
      </c>
    </row>
    <row r="932" spans="3:3">
      <c r="C932" s="371" t="s">
        <v>10201</v>
      </c>
    </row>
    <row r="933" spans="3:3">
      <c r="C933" s="371" t="s">
        <v>10202</v>
      </c>
    </row>
    <row r="934" spans="3:3">
      <c r="C934" s="371" t="s">
        <v>10203</v>
      </c>
    </row>
    <row r="935" spans="3:3">
      <c r="C935" s="371" t="s">
        <v>10204</v>
      </c>
    </row>
    <row r="936" spans="3:3">
      <c r="C936" s="371" t="s">
        <v>10205</v>
      </c>
    </row>
    <row r="937" spans="3:3">
      <c r="C937" s="371" t="s">
        <v>10206</v>
      </c>
    </row>
    <row r="938" spans="3:3">
      <c r="C938" s="371" t="s">
        <v>10207</v>
      </c>
    </row>
    <row r="939" spans="3:3">
      <c r="C939" s="371" t="s">
        <v>10208</v>
      </c>
    </row>
    <row r="940" spans="3:3">
      <c r="C940" s="371" t="s">
        <v>10209</v>
      </c>
    </row>
    <row r="941" spans="3:3">
      <c r="C941" s="371" t="s">
        <v>10210</v>
      </c>
    </row>
    <row r="942" spans="3:3">
      <c r="C942" s="371" t="s">
        <v>10211</v>
      </c>
    </row>
    <row r="943" spans="3:3">
      <c r="C943" s="371" t="s">
        <v>10212</v>
      </c>
    </row>
    <row r="944" spans="3:3">
      <c r="C944" s="371" t="s">
        <v>10213</v>
      </c>
    </row>
    <row r="945" spans="3:3">
      <c r="C945" s="371" t="s">
        <v>10214</v>
      </c>
    </row>
    <row r="946" spans="3:3">
      <c r="C946" s="371" t="s">
        <v>10215</v>
      </c>
    </row>
    <row r="947" spans="3:3">
      <c r="C947" s="371" t="s">
        <v>10216</v>
      </c>
    </row>
    <row r="948" spans="3:3">
      <c r="C948" s="371" t="s">
        <v>10217</v>
      </c>
    </row>
    <row r="949" spans="3:3">
      <c r="C949" s="371" t="s">
        <v>10218</v>
      </c>
    </row>
    <row r="950" spans="3:3">
      <c r="C950" s="371" t="s">
        <v>10219</v>
      </c>
    </row>
    <row r="951" spans="3:3">
      <c r="C951" s="371" t="s">
        <v>10220</v>
      </c>
    </row>
    <row r="952" spans="3:3">
      <c r="C952" s="371" t="s">
        <v>10221</v>
      </c>
    </row>
    <row r="953" spans="3:3">
      <c r="C953" s="371" t="s">
        <v>10222</v>
      </c>
    </row>
    <row r="954" spans="3:3">
      <c r="C954" s="371" t="s">
        <v>10223</v>
      </c>
    </row>
    <row r="955" spans="3:3">
      <c r="C955" s="371" t="s">
        <v>10224</v>
      </c>
    </row>
    <row r="956" spans="3:3">
      <c r="C956" s="371" t="s">
        <v>10225</v>
      </c>
    </row>
    <row r="957" spans="3:3">
      <c r="C957" s="371" t="s">
        <v>10226</v>
      </c>
    </row>
    <row r="958" spans="3:3">
      <c r="C958" s="371" t="s">
        <v>10227</v>
      </c>
    </row>
    <row r="959" spans="3:3">
      <c r="C959" s="371" t="s">
        <v>10228</v>
      </c>
    </row>
    <row r="960" spans="3:3">
      <c r="C960" s="371" t="s">
        <v>10229</v>
      </c>
    </row>
    <row r="961" spans="3:3">
      <c r="C961" s="371" t="s">
        <v>10230</v>
      </c>
    </row>
    <row r="962" spans="3:3">
      <c r="C962" s="371" t="s">
        <v>10231</v>
      </c>
    </row>
    <row r="963" spans="3:3">
      <c r="C963" s="371" t="s">
        <v>10232</v>
      </c>
    </row>
    <row r="964" spans="3:3">
      <c r="C964" s="371" t="s">
        <v>10233</v>
      </c>
    </row>
    <row r="965" spans="3:3">
      <c r="C965" s="371" t="s">
        <v>10234</v>
      </c>
    </row>
    <row r="966" spans="3:3">
      <c r="C966" s="371" t="s">
        <v>10235</v>
      </c>
    </row>
    <row r="967" spans="3:3">
      <c r="C967" s="371" t="s">
        <v>10236</v>
      </c>
    </row>
    <row r="968" spans="3:3">
      <c r="C968" s="371" t="s">
        <v>10237</v>
      </c>
    </row>
    <row r="969" spans="3:3">
      <c r="C969" s="371" t="s">
        <v>10238</v>
      </c>
    </row>
    <row r="970" spans="3:3">
      <c r="C970" s="371" t="s">
        <v>10239</v>
      </c>
    </row>
    <row r="971" spans="3:3">
      <c r="C971" s="371" t="s">
        <v>10240</v>
      </c>
    </row>
    <row r="972" spans="3:3">
      <c r="C972" s="371" t="s">
        <v>10241</v>
      </c>
    </row>
    <row r="973" spans="3:3">
      <c r="C973" s="371" t="s">
        <v>10242</v>
      </c>
    </row>
    <row r="974" spans="3:3">
      <c r="C974" s="371" t="s">
        <v>10243</v>
      </c>
    </row>
    <row r="975" spans="3:3">
      <c r="C975" s="371" t="s">
        <v>10244</v>
      </c>
    </row>
    <row r="976" spans="3:3">
      <c r="C976" s="371" t="s">
        <v>10245</v>
      </c>
    </row>
    <row r="977" spans="3:3">
      <c r="C977" s="371" t="s">
        <v>10246</v>
      </c>
    </row>
    <row r="978" spans="3:3">
      <c r="C978" s="371" t="s">
        <v>10247</v>
      </c>
    </row>
    <row r="979" spans="3:3">
      <c r="C979" s="371" t="s">
        <v>10248</v>
      </c>
    </row>
    <row r="980" spans="3:3">
      <c r="C980" s="371" t="s">
        <v>10249</v>
      </c>
    </row>
    <row r="981" spans="3:3">
      <c r="C981" s="371" t="s">
        <v>10250</v>
      </c>
    </row>
    <row r="982" spans="3:3">
      <c r="C982" s="371" t="s">
        <v>10251</v>
      </c>
    </row>
    <row r="983" spans="3:3">
      <c r="C983" s="371" t="s">
        <v>10252</v>
      </c>
    </row>
    <row r="984" spans="3:3">
      <c r="C984" s="371" t="s">
        <v>10253</v>
      </c>
    </row>
    <row r="985" spans="3:3">
      <c r="C985" s="371" t="s">
        <v>10254</v>
      </c>
    </row>
    <row r="986" spans="3:3">
      <c r="C986" s="371" t="s">
        <v>10255</v>
      </c>
    </row>
    <row r="987" spans="3:3">
      <c r="C987" s="371" t="s">
        <v>10256</v>
      </c>
    </row>
    <row r="988" spans="3:3">
      <c r="C988" s="371" t="s">
        <v>10257</v>
      </c>
    </row>
    <row r="989" spans="3:3">
      <c r="C989" s="371" t="s">
        <v>10258</v>
      </c>
    </row>
    <row r="990" spans="3:3">
      <c r="C990" s="371" t="s">
        <v>10259</v>
      </c>
    </row>
    <row r="991" spans="3:3">
      <c r="C991" s="371" t="s">
        <v>10260</v>
      </c>
    </row>
    <row r="992" spans="3:3">
      <c r="C992" s="371" t="s">
        <v>10261</v>
      </c>
    </row>
    <row r="993" spans="3:3">
      <c r="C993" s="371" t="s">
        <v>10262</v>
      </c>
    </row>
    <row r="994" spans="3:3">
      <c r="C994" s="371" t="s">
        <v>10263</v>
      </c>
    </row>
    <row r="995" spans="3:3">
      <c r="C995" s="371" t="s">
        <v>10264</v>
      </c>
    </row>
    <row r="996" spans="3:3">
      <c r="C996" s="371" t="s">
        <v>10265</v>
      </c>
    </row>
    <row r="997" spans="3:3">
      <c r="C997" s="371" t="s">
        <v>10266</v>
      </c>
    </row>
    <row r="998" spans="3:3">
      <c r="C998" s="371" t="s">
        <v>10267</v>
      </c>
    </row>
    <row r="999" spans="3:3">
      <c r="C999" s="371" t="s">
        <v>10268</v>
      </c>
    </row>
    <row r="1000" spans="3:3">
      <c r="C1000" s="371" t="s">
        <v>10269</v>
      </c>
    </row>
    <row r="1001" spans="3:3">
      <c r="C1001" s="371" t="s">
        <v>10270</v>
      </c>
    </row>
    <row r="1002" spans="3:3">
      <c r="C1002" s="371" t="s">
        <v>10271</v>
      </c>
    </row>
    <row r="1003" spans="3:3">
      <c r="C1003" s="371" t="s">
        <v>10272</v>
      </c>
    </row>
    <row r="1004" spans="3:3">
      <c r="C1004" s="371" t="s">
        <v>10273</v>
      </c>
    </row>
    <row r="1005" spans="3:3">
      <c r="C1005" s="371" t="s">
        <v>10274</v>
      </c>
    </row>
    <row r="1006" spans="3:3">
      <c r="C1006" s="371" t="s">
        <v>10275</v>
      </c>
    </row>
    <row r="1007" spans="3:3">
      <c r="C1007" s="371" t="s">
        <v>10276</v>
      </c>
    </row>
    <row r="1008" spans="3:3">
      <c r="C1008" s="371" t="s">
        <v>10277</v>
      </c>
    </row>
    <row r="1009" spans="3:3">
      <c r="C1009" s="371" t="s">
        <v>10278</v>
      </c>
    </row>
    <row r="1010" spans="3:3">
      <c r="C1010" s="371" t="s">
        <v>10279</v>
      </c>
    </row>
    <row r="1011" spans="3:3">
      <c r="C1011" s="371" t="s">
        <v>10280</v>
      </c>
    </row>
    <row r="1012" spans="3:3">
      <c r="C1012" s="371" t="s">
        <v>10281</v>
      </c>
    </row>
    <row r="1013" spans="3:3">
      <c r="C1013" s="371" t="s">
        <v>10282</v>
      </c>
    </row>
    <row r="1014" spans="3:3">
      <c r="C1014" s="371" t="s">
        <v>10283</v>
      </c>
    </row>
    <row r="1015" spans="3:3">
      <c r="C1015" s="371" t="s">
        <v>10284</v>
      </c>
    </row>
    <row r="1016" spans="3:3">
      <c r="C1016" s="371" t="s">
        <v>10285</v>
      </c>
    </row>
    <row r="1017" spans="3:3">
      <c r="C1017" s="371" t="s">
        <v>10286</v>
      </c>
    </row>
    <row r="1018" spans="3:3">
      <c r="C1018" s="371" t="s">
        <v>10287</v>
      </c>
    </row>
    <row r="1019" spans="3:3">
      <c r="C1019" s="371" t="s">
        <v>10288</v>
      </c>
    </row>
    <row r="1020" spans="3:3">
      <c r="C1020" s="371" t="s">
        <v>10289</v>
      </c>
    </row>
    <row r="1021" spans="3:3">
      <c r="C1021" s="371" t="s">
        <v>10290</v>
      </c>
    </row>
    <row r="1022" spans="3:3">
      <c r="C1022" s="371" t="s">
        <v>10291</v>
      </c>
    </row>
    <row r="1023" spans="3:3">
      <c r="C1023" s="371" t="s">
        <v>10292</v>
      </c>
    </row>
    <row r="1024" spans="3:3">
      <c r="C1024" s="371" t="s">
        <v>10293</v>
      </c>
    </row>
    <row r="1025" spans="3:3">
      <c r="C1025" s="371" t="s">
        <v>10294</v>
      </c>
    </row>
    <row r="1026" spans="3:3">
      <c r="C1026" s="371" t="s">
        <v>10295</v>
      </c>
    </row>
    <row r="1027" spans="3:3">
      <c r="C1027" s="371" t="s">
        <v>10296</v>
      </c>
    </row>
    <row r="1028" spans="3:3">
      <c r="C1028" s="371" t="s">
        <v>10297</v>
      </c>
    </row>
    <row r="1029" spans="3:3">
      <c r="C1029" s="371" t="s">
        <v>10298</v>
      </c>
    </row>
    <row r="1030" spans="3:3">
      <c r="C1030" s="371" t="s">
        <v>10299</v>
      </c>
    </row>
    <row r="1031" spans="3:3">
      <c r="C1031" s="371" t="s">
        <v>10300</v>
      </c>
    </row>
    <row r="1032" spans="3:3">
      <c r="C1032" s="371" t="s">
        <v>10301</v>
      </c>
    </row>
    <row r="1033" spans="3:3">
      <c r="C1033" s="371" t="s">
        <v>10302</v>
      </c>
    </row>
    <row r="1034" spans="3:3">
      <c r="C1034" s="371" t="s">
        <v>10303</v>
      </c>
    </row>
    <row r="1035" spans="3:3">
      <c r="C1035" s="371" t="s">
        <v>10304</v>
      </c>
    </row>
    <row r="1036" spans="3:3">
      <c r="C1036" s="371" t="s">
        <v>10305</v>
      </c>
    </row>
    <row r="1037" spans="3:3">
      <c r="C1037" s="371" t="s">
        <v>10306</v>
      </c>
    </row>
    <row r="1038" spans="3:3">
      <c r="C1038" s="371" t="s">
        <v>10307</v>
      </c>
    </row>
    <row r="1039" spans="3:3">
      <c r="C1039" s="371" t="s">
        <v>10308</v>
      </c>
    </row>
    <row r="1040" spans="3:3">
      <c r="C1040" s="371" t="s">
        <v>10309</v>
      </c>
    </row>
    <row r="1041" spans="3:3">
      <c r="C1041" s="371" t="s">
        <v>10310</v>
      </c>
    </row>
    <row r="1042" spans="3:3">
      <c r="C1042" s="371" t="s">
        <v>10311</v>
      </c>
    </row>
    <row r="1043" spans="3:3">
      <c r="C1043" s="371" t="s">
        <v>10312</v>
      </c>
    </row>
    <row r="1044" spans="3:3">
      <c r="C1044" s="371" t="s">
        <v>10313</v>
      </c>
    </row>
    <row r="1045" spans="3:3">
      <c r="C1045" s="371" t="s">
        <v>10314</v>
      </c>
    </row>
    <row r="1046" spans="3:3">
      <c r="C1046" s="371" t="s">
        <v>10315</v>
      </c>
    </row>
    <row r="1047" spans="3:3">
      <c r="C1047" s="371" t="s">
        <v>10316</v>
      </c>
    </row>
    <row r="1048" spans="3:3">
      <c r="C1048" s="371" t="s">
        <v>10317</v>
      </c>
    </row>
    <row r="1049" spans="3:3">
      <c r="C1049" s="371" t="s">
        <v>10318</v>
      </c>
    </row>
    <row r="1050" spans="3:3">
      <c r="C1050" s="371" t="s">
        <v>10319</v>
      </c>
    </row>
    <row r="1051" spans="3:3">
      <c r="C1051" s="371" t="s">
        <v>10320</v>
      </c>
    </row>
    <row r="1052" spans="3:3">
      <c r="C1052" s="371" t="s">
        <v>10321</v>
      </c>
    </row>
    <row r="1053" spans="3:3">
      <c r="C1053" s="371" t="s">
        <v>10322</v>
      </c>
    </row>
    <row r="1054" spans="3:3">
      <c r="C1054" s="371" t="s">
        <v>10323</v>
      </c>
    </row>
    <row r="1055" spans="3:3">
      <c r="C1055" s="371" t="s">
        <v>10324</v>
      </c>
    </row>
    <row r="1056" spans="3:3">
      <c r="C1056" s="371" t="s">
        <v>10325</v>
      </c>
    </row>
    <row r="1057" spans="3:3">
      <c r="C1057" s="371" t="s">
        <v>10326</v>
      </c>
    </row>
    <row r="1058" spans="3:3">
      <c r="C1058" s="371" t="s">
        <v>10327</v>
      </c>
    </row>
    <row r="1059" spans="3:3">
      <c r="C1059" s="371" t="s">
        <v>10328</v>
      </c>
    </row>
    <row r="1060" spans="3:3">
      <c r="C1060" s="371" t="s">
        <v>10329</v>
      </c>
    </row>
    <row r="1061" spans="3:3">
      <c r="C1061" s="371" t="s">
        <v>10330</v>
      </c>
    </row>
    <row r="1062" spans="3:3">
      <c r="C1062" s="371" t="s">
        <v>10331</v>
      </c>
    </row>
    <row r="1063" spans="3:3">
      <c r="C1063" s="371" t="s">
        <v>10332</v>
      </c>
    </row>
    <row r="1064" spans="3:3">
      <c r="C1064" s="371" t="s">
        <v>10333</v>
      </c>
    </row>
    <row r="1065" spans="3:3">
      <c r="C1065" s="371" t="s">
        <v>10334</v>
      </c>
    </row>
    <row r="1066" spans="3:3">
      <c r="C1066" s="371" t="s">
        <v>10335</v>
      </c>
    </row>
    <row r="1067" spans="3:3">
      <c r="C1067" s="371" t="s">
        <v>10336</v>
      </c>
    </row>
    <row r="1068" spans="3:3">
      <c r="C1068" s="371" t="s">
        <v>10337</v>
      </c>
    </row>
    <row r="1069" spans="3:3">
      <c r="C1069" s="371" t="s">
        <v>10338</v>
      </c>
    </row>
    <row r="1070" spans="3:3">
      <c r="C1070" s="371" t="s">
        <v>10339</v>
      </c>
    </row>
    <row r="1071" spans="3:3">
      <c r="C1071" s="371" t="s">
        <v>10340</v>
      </c>
    </row>
    <row r="1072" spans="3:3">
      <c r="C1072" s="371" t="s">
        <v>10341</v>
      </c>
    </row>
    <row r="1073" spans="3:3">
      <c r="C1073" s="371" t="s">
        <v>10342</v>
      </c>
    </row>
    <row r="1074" spans="3:3">
      <c r="C1074" s="371" t="s">
        <v>10343</v>
      </c>
    </row>
    <row r="1075" spans="3:3">
      <c r="C1075" s="371" t="s">
        <v>10344</v>
      </c>
    </row>
    <row r="1076" spans="3:3">
      <c r="C1076" s="371" t="s">
        <v>10345</v>
      </c>
    </row>
    <row r="1077" spans="3:3">
      <c r="C1077" s="371" t="s">
        <v>10346</v>
      </c>
    </row>
    <row r="1078" spans="3:3">
      <c r="C1078" s="371" t="s">
        <v>10347</v>
      </c>
    </row>
    <row r="1079" spans="3:3">
      <c r="C1079" s="371" t="s">
        <v>10348</v>
      </c>
    </row>
    <row r="1080" spans="3:3">
      <c r="C1080" s="371" t="s">
        <v>10349</v>
      </c>
    </row>
    <row r="1081" spans="3:3">
      <c r="C1081" s="371" t="s">
        <v>10350</v>
      </c>
    </row>
    <row r="1082" spans="3:3">
      <c r="C1082" s="371" t="s">
        <v>10351</v>
      </c>
    </row>
    <row r="1083" spans="3:3">
      <c r="C1083" s="371" t="s">
        <v>10352</v>
      </c>
    </row>
    <row r="1084" spans="3:3">
      <c r="C1084" s="371" t="s">
        <v>10353</v>
      </c>
    </row>
    <row r="1085" spans="3:3">
      <c r="C1085" s="371" t="s">
        <v>10354</v>
      </c>
    </row>
    <row r="1086" spans="3:3">
      <c r="C1086" s="371" t="s">
        <v>10355</v>
      </c>
    </row>
    <row r="1087" spans="3:3">
      <c r="C1087" s="371" t="s">
        <v>10356</v>
      </c>
    </row>
    <row r="1088" spans="3:3">
      <c r="C1088" s="371" t="s">
        <v>10357</v>
      </c>
    </row>
    <row r="1089" spans="3:3">
      <c r="C1089" s="371" t="s">
        <v>10358</v>
      </c>
    </row>
    <row r="1090" spans="3:3">
      <c r="C1090" s="371" t="s">
        <v>10359</v>
      </c>
    </row>
    <row r="1091" spans="3:3">
      <c r="C1091" s="371" t="s">
        <v>10360</v>
      </c>
    </row>
    <row r="1092" spans="3:3">
      <c r="C1092" s="371" t="s">
        <v>10361</v>
      </c>
    </row>
    <row r="1093" spans="3:3">
      <c r="C1093" s="371" t="s">
        <v>10362</v>
      </c>
    </row>
    <row r="1094" spans="3:3">
      <c r="C1094" s="371" t="s">
        <v>10363</v>
      </c>
    </row>
    <row r="1095" spans="3:3">
      <c r="C1095" s="371" t="s">
        <v>10364</v>
      </c>
    </row>
    <row r="1096" spans="3:3">
      <c r="C1096" s="371" t="s">
        <v>10365</v>
      </c>
    </row>
    <row r="1097" spans="3:3">
      <c r="C1097" s="371" t="s">
        <v>10366</v>
      </c>
    </row>
    <row r="1098" spans="3:3">
      <c r="C1098" s="371" t="s">
        <v>10367</v>
      </c>
    </row>
    <row r="1099" spans="3:3">
      <c r="C1099" s="371" t="s">
        <v>10368</v>
      </c>
    </row>
    <row r="1100" spans="3:3">
      <c r="C1100" s="371" t="s">
        <v>10369</v>
      </c>
    </row>
    <row r="1101" spans="3:3">
      <c r="C1101" s="371" t="s">
        <v>10370</v>
      </c>
    </row>
    <row r="1102" spans="3:3">
      <c r="C1102" s="371" t="s">
        <v>10371</v>
      </c>
    </row>
    <row r="1103" spans="3:3">
      <c r="C1103" s="371" t="s">
        <v>10372</v>
      </c>
    </row>
    <row r="1104" spans="3:3">
      <c r="C1104" s="371" t="s">
        <v>10373</v>
      </c>
    </row>
    <row r="1105" spans="3:3">
      <c r="C1105" s="371" t="s">
        <v>10374</v>
      </c>
    </row>
    <row r="1106" spans="3:3">
      <c r="C1106" s="371" t="s">
        <v>10375</v>
      </c>
    </row>
    <row r="1107" spans="3:3">
      <c r="C1107" s="371" t="s">
        <v>10376</v>
      </c>
    </row>
    <row r="1108" spans="3:3">
      <c r="C1108" s="371" t="s">
        <v>10377</v>
      </c>
    </row>
    <row r="1109" spans="3:3">
      <c r="C1109" s="371" t="s">
        <v>10378</v>
      </c>
    </row>
    <row r="1110" spans="3:3">
      <c r="C1110" s="371" t="s">
        <v>10379</v>
      </c>
    </row>
    <row r="1111" spans="3:3">
      <c r="C1111" s="371" t="s">
        <v>10380</v>
      </c>
    </row>
    <row r="1112" spans="3:3">
      <c r="C1112" s="371" t="s">
        <v>10381</v>
      </c>
    </row>
    <row r="1113" spans="3:3">
      <c r="C1113" s="371" t="s">
        <v>10382</v>
      </c>
    </row>
    <row r="1114" spans="3:3">
      <c r="C1114" s="371" t="s">
        <v>10383</v>
      </c>
    </row>
    <row r="1115" spans="3:3">
      <c r="C1115" s="371" t="s">
        <v>10384</v>
      </c>
    </row>
    <row r="1116" spans="3:3">
      <c r="C1116" s="371" t="s">
        <v>10385</v>
      </c>
    </row>
    <row r="1117" spans="3:3">
      <c r="C1117" s="371" t="s">
        <v>10386</v>
      </c>
    </row>
    <row r="1118" spans="3:3">
      <c r="C1118" s="371" t="s">
        <v>10387</v>
      </c>
    </row>
    <row r="1119" spans="3:3">
      <c r="C1119" s="371" t="s">
        <v>10388</v>
      </c>
    </row>
    <row r="1120" spans="3:3">
      <c r="C1120" s="371" t="s">
        <v>10389</v>
      </c>
    </row>
    <row r="1121" spans="3:3">
      <c r="C1121" s="371" t="s">
        <v>10390</v>
      </c>
    </row>
    <row r="1122" spans="3:3">
      <c r="C1122" s="371" t="s">
        <v>10391</v>
      </c>
    </row>
    <row r="1123" spans="3:3">
      <c r="C1123" s="371" t="s">
        <v>10392</v>
      </c>
    </row>
    <row r="1124" spans="3:3">
      <c r="C1124" s="371" t="s">
        <v>10393</v>
      </c>
    </row>
    <row r="1125" spans="3:3">
      <c r="C1125" s="371" t="s">
        <v>10394</v>
      </c>
    </row>
    <row r="1126" spans="3:3">
      <c r="C1126" s="371" t="s">
        <v>10395</v>
      </c>
    </row>
    <row r="1127" spans="3:3">
      <c r="C1127" s="371" t="s">
        <v>10396</v>
      </c>
    </row>
    <row r="1128" spans="3:3">
      <c r="C1128" s="371" t="s">
        <v>10397</v>
      </c>
    </row>
    <row r="1129" spans="3:3">
      <c r="C1129" s="371" t="s">
        <v>10398</v>
      </c>
    </row>
    <row r="1130" spans="3:3">
      <c r="C1130" s="371" t="s">
        <v>10399</v>
      </c>
    </row>
    <row r="1131" spans="3:3">
      <c r="C1131" s="371" t="s">
        <v>10400</v>
      </c>
    </row>
    <row r="1132" spans="3:3">
      <c r="C1132" s="371" t="s">
        <v>10401</v>
      </c>
    </row>
    <row r="1133" spans="3:3">
      <c r="C1133" s="371" t="s">
        <v>10402</v>
      </c>
    </row>
    <row r="1134" spans="3:3">
      <c r="C1134" s="371" t="s">
        <v>10403</v>
      </c>
    </row>
    <row r="1135" spans="3:3">
      <c r="C1135" s="371" t="s">
        <v>10404</v>
      </c>
    </row>
    <row r="1136" spans="3:3">
      <c r="C1136" s="371" t="s">
        <v>10405</v>
      </c>
    </row>
    <row r="1137" spans="3:3">
      <c r="C1137" s="371" t="s">
        <v>10406</v>
      </c>
    </row>
    <row r="1138" spans="3:3">
      <c r="C1138" s="371" t="s">
        <v>10407</v>
      </c>
    </row>
    <row r="1139" spans="3:3">
      <c r="C1139" s="371" t="s">
        <v>10408</v>
      </c>
    </row>
    <row r="1140" spans="3:3">
      <c r="C1140" s="371" t="s">
        <v>10409</v>
      </c>
    </row>
    <row r="1141" spans="3:3">
      <c r="C1141" s="371" t="s">
        <v>10410</v>
      </c>
    </row>
    <row r="1142" spans="3:3">
      <c r="C1142" s="371" t="s">
        <v>10411</v>
      </c>
    </row>
    <row r="1143" spans="3:3">
      <c r="C1143" s="371" t="s">
        <v>10412</v>
      </c>
    </row>
    <row r="1144" spans="3:3">
      <c r="C1144" s="371" t="s">
        <v>10413</v>
      </c>
    </row>
    <row r="1145" spans="3:3">
      <c r="C1145" s="371" t="s">
        <v>10414</v>
      </c>
    </row>
    <row r="1146" spans="3:3">
      <c r="C1146" s="371" t="s">
        <v>10415</v>
      </c>
    </row>
    <row r="1147" spans="3:3">
      <c r="C1147" s="371" t="s">
        <v>10416</v>
      </c>
    </row>
    <row r="1148" spans="3:3">
      <c r="C1148" s="371" t="s">
        <v>10417</v>
      </c>
    </row>
    <row r="1149" spans="3:3">
      <c r="C1149" s="371" t="s">
        <v>10418</v>
      </c>
    </row>
    <row r="1150" spans="3:3">
      <c r="C1150" s="371" t="s">
        <v>10419</v>
      </c>
    </row>
    <row r="1151" spans="3:3">
      <c r="C1151" s="371" t="s">
        <v>10420</v>
      </c>
    </row>
    <row r="1152" spans="3:3">
      <c r="C1152" s="371" t="s">
        <v>10421</v>
      </c>
    </row>
    <row r="1153" spans="3:3">
      <c r="C1153" s="371" t="s">
        <v>10422</v>
      </c>
    </row>
    <row r="1154" spans="3:3">
      <c r="C1154" s="371" t="s">
        <v>10423</v>
      </c>
    </row>
    <row r="1155" spans="3:3">
      <c r="C1155" s="371" t="s">
        <v>10424</v>
      </c>
    </row>
    <row r="1156" spans="3:3">
      <c r="C1156" s="371" t="s">
        <v>10425</v>
      </c>
    </row>
    <row r="1157" spans="3:3">
      <c r="C1157" s="371" t="s">
        <v>10426</v>
      </c>
    </row>
    <row r="1158" spans="3:3">
      <c r="C1158" s="371" t="s">
        <v>10427</v>
      </c>
    </row>
    <row r="1159" spans="3:3">
      <c r="C1159" s="371" t="s">
        <v>10428</v>
      </c>
    </row>
    <row r="1160" spans="3:3">
      <c r="C1160" s="371" t="s">
        <v>10429</v>
      </c>
    </row>
    <row r="1161" spans="3:3">
      <c r="C1161" s="371" t="s">
        <v>10430</v>
      </c>
    </row>
    <row r="1162" spans="3:3">
      <c r="C1162" s="371" t="s">
        <v>10431</v>
      </c>
    </row>
    <row r="1163" spans="3:3">
      <c r="C1163" s="371" t="s">
        <v>10432</v>
      </c>
    </row>
    <row r="1164" spans="3:3">
      <c r="C1164" s="371" t="s">
        <v>10433</v>
      </c>
    </row>
    <row r="1165" spans="3:3">
      <c r="C1165" s="371" t="s">
        <v>10434</v>
      </c>
    </row>
    <row r="1166" spans="3:3">
      <c r="C1166" s="371" t="s">
        <v>10435</v>
      </c>
    </row>
    <row r="1167" spans="3:3">
      <c r="C1167" s="371" t="s">
        <v>10436</v>
      </c>
    </row>
    <row r="1168" spans="3:3">
      <c r="C1168" s="371" t="s">
        <v>10437</v>
      </c>
    </row>
    <row r="1169" spans="3:3">
      <c r="C1169" s="371" t="s">
        <v>10438</v>
      </c>
    </row>
    <row r="1170" spans="3:3">
      <c r="C1170" s="371" t="s">
        <v>10439</v>
      </c>
    </row>
    <row r="1171" spans="3:3">
      <c r="C1171" s="371" t="s">
        <v>10440</v>
      </c>
    </row>
    <row r="1172" spans="3:3">
      <c r="C1172" s="371" t="s">
        <v>10441</v>
      </c>
    </row>
    <row r="1173" spans="3:3">
      <c r="C1173" s="371" t="s">
        <v>10442</v>
      </c>
    </row>
    <row r="1174" spans="3:3">
      <c r="C1174" s="371" t="s">
        <v>10443</v>
      </c>
    </row>
    <row r="1175" spans="3:3">
      <c r="C1175" s="371" t="s">
        <v>10444</v>
      </c>
    </row>
    <row r="1176" spans="3:3">
      <c r="C1176" s="371" t="s">
        <v>10445</v>
      </c>
    </row>
    <row r="1177" spans="3:3">
      <c r="C1177" s="371" t="s">
        <v>10446</v>
      </c>
    </row>
    <row r="1178" spans="3:3">
      <c r="C1178" s="371" t="s">
        <v>10447</v>
      </c>
    </row>
    <row r="1179" spans="3:3">
      <c r="C1179" s="371" t="s">
        <v>10448</v>
      </c>
    </row>
    <row r="1180" spans="3:3">
      <c r="C1180" s="371" t="s">
        <v>10449</v>
      </c>
    </row>
    <row r="1181" spans="3:3">
      <c r="C1181" s="371" t="s">
        <v>10450</v>
      </c>
    </row>
    <row r="1182" spans="3:3">
      <c r="C1182" s="371" t="s">
        <v>10451</v>
      </c>
    </row>
    <row r="1183" spans="3:3">
      <c r="C1183" s="371" t="s">
        <v>10452</v>
      </c>
    </row>
    <row r="1184" spans="3:3">
      <c r="C1184" s="371" t="s">
        <v>10453</v>
      </c>
    </row>
    <row r="1185" spans="3:3">
      <c r="C1185" s="371" t="s">
        <v>10454</v>
      </c>
    </row>
    <row r="1186" spans="3:3">
      <c r="C1186" s="371" t="s">
        <v>10455</v>
      </c>
    </row>
    <row r="1187" spans="3:3">
      <c r="C1187" s="371" t="s">
        <v>10456</v>
      </c>
    </row>
    <row r="1188" spans="3:3">
      <c r="C1188" s="371" t="s">
        <v>10457</v>
      </c>
    </row>
    <row r="1189" spans="3:3">
      <c r="C1189" s="371" t="s">
        <v>10458</v>
      </c>
    </row>
    <row r="1190" spans="3:3">
      <c r="C1190" s="371" t="s">
        <v>10459</v>
      </c>
    </row>
    <row r="1191" spans="3:3">
      <c r="C1191" s="371" t="s">
        <v>10460</v>
      </c>
    </row>
    <row r="1192" spans="3:3">
      <c r="C1192" s="371" t="s">
        <v>10461</v>
      </c>
    </row>
    <row r="1193" spans="3:3">
      <c r="C1193" s="371" t="s">
        <v>10462</v>
      </c>
    </row>
    <row r="1194" spans="3:3">
      <c r="C1194" s="371" t="s">
        <v>10463</v>
      </c>
    </row>
    <row r="1195" spans="3:3">
      <c r="C1195" s="371" t="s">
        <v>10464</v>
      </c>
    </row>
    <row r="1196" spans="3:3">
      <c r="C1196" s="371" t="s">
        <v>10465</v>
      </c>
    </row>
    <row r="1197" spans="3:3">
      <c r="C1197" s="371" t="s">
        <v>10466</v>
      </c>
    </row>
    <row r="1198" spans="3:3">
      <c r="C1198" s="371" t="s">
        <v>10467</v>
      </c>
    </row>
    <row r="1199" spans="3:3">
      <c r="C1199" s="371" t="s">
        <v>10468</v>
      </c>
    </row>
    <row r="1200" spans="3:3">
      <c r="C1200" s="371" t="s">
        <v>10469</v>
      </c>
    </row>
    <row r="1201" spans="3:3">
      <c r="C1201" s="371" t="s">
        <v>10470</v>
      </c>
    </row>
    <row r="1202" spans="3:3">
      <c r="C1202" s="371" t="s">
        <v>10471</v>
      </c>
    </row>
    <row r="1203" spans="3:3">
      <c r="C1203" s="371" t="s">
        <v>10472</v>
      </c>
    </row>
    <row r="1204" spans="3:3">
      <c r="C1204" s="371" t="s">
        <v>10473</v>
      </c>
    </row>
    <row r="1205" spans="3:3">
      <c r="C1205" s="371" t="s">
        <v>10474</v>
      </c>
    </row>
    <row r="1206" spans="3:3">
      <c r="C1206" s="371" t="s">
        <v>10475</v>
      </c>
    </row>
    <row r="1207" spans="3:3">
      <c r="C1207" s="371" t="s">
        <v>10476</v>
      </c>
    </row>
    <row r="1208" spans="3:3">
      <c r="C1208" s="371" t="s">
        <v>10477</v>
      </c>
    </row>
    <row r="1209" spans="3:3">
      <c r="C1209" s="371" t="s">
        <v>10478</v>
      </c>
    </row>
    <row r="1210" spans="3:3">
      <c r="C1210" s="371" t="s">
        <v>10479</v>
      </c>
    </row>
    <row r="1211" spans="3:3">
      <c r="C1211" s="371" t="s">
        <v>10480</v>
      </c>
    </row>
    <row r="1212" spans="3:3">
      <c r="C1212" s="371" t="s">
        <v>10481</v>
      </c>
    </row>
    <row r="1213" spans="3:3">
      <c r="C1213" s="371" t="s">
        <v>10482</v>
      </c>
    </row>
    <row r="1214" spans="3:3">
      <c r="C1214" s="371" t="s">
        <v>10483</v>
      </c>
    </row>
    <row r="1215" spans="3:3">
      <c r="C1215" s="371" t="s">
        <v>10484</v>
      </c>
    </row>
    <row r="1216" spans="3:3">
      <c r="C1216" s="371" t="s">
        <v>10485</v>
      </c>
    </row>
    <row r="1217" spans="3:3">
      <c r="C1217" s="371" t="s">
        <v>10486</v>
      </c>
    </row>
    <row r="1218" spans="3:3">
      <c r="C1218" s="371" t="s">
        <v>10487</v>
      </c>
    </row>
    <row r="1219" spans="3:3">
      <c r="C1219" s="371" t="s">
        <v>10488</v>
      </c>
    </row>
    <row r="1220" spans="3:3">
      <c r="C1220" s="371" t="s">
        <v>10489</v>
      </c>
    </row>
    <row r="1221" spans="3:3">
      <c r="C1221" s="371" t="s">
        <v>10490</v>
      </c>
    </row>
    <row r="1222" spans="3:3">
      <c r="C1222" s="371" t="s">
        <v>10491</v>
      </c>
    </row>
    <row r="1223" spans="3:3">
      <c r="C1223" s="371" t="s">
        <v>10492</v>
      </c>
    </row>
    <row r="1224" spans="3:3">
      <c r="C1224" s="371" t="s">
        <v>10493</v>
      </c>
    </row>
    <row r="1225" spans="3:3">
      <c r="C1225" s="371" t="s">
        <v>10494</v>
      </c>
    </row>
    <row r="1226" spans="3:3">
      <c r="C1226" s="371" t="s">
        <v>10495</v>
      </c>
    </row>
    <row r="1227" spans="3:3">
      <c r="C1227" s="371" t="s">
        <v>10496</v>
      </c>
    </row>
    <row r="1228" spans="3:3">
      <c r="C1228" s="371" t="s">
        <v>10497</v>
      </c>
    </row>
    <row r="1229" spans="3:3">
      <c r="C1229" s="371" t="s">
        <v>10498</v>
      </c>
    </row>
    <row r="1230" spans="3:3">
      <c r="C1230" s="371" t="s">
        <v>10499</v>
      </c>
    </row>
    <row r="1231" spans="3:3">
      <c r="C1231" s="371" t="s">
        <v>10500</v>
      </c>
    </row>
    <row r="1232" spans="3:3">
      <c r="C1232" s="371" t="s">
        <v>10501</v>
      </c>
    </row>
    <row r="1233" spans="3:3">
      <c r="C1233" s="371" t="s">
        <v>10502</v>
      </c>
    </row>
    <row r="1234" spans="3:3">
      <c r="C1234" s="371" t="s">
        <v>10503</v>
      </c>
    </row>
    <row r="1235" spans="3:3">
      <c r="C1235" s="371" t="s">
        <v>10504</v>
      </c>
    </row>
    <row r="1236" spans="3:3">
      <c r="C1236" s="371" t="s">
        <v>10505</v>
      </c>
    </row>
    <row r="1237" spans="3:3">
      <c r="C1237" s="371" t="s">
        <v>10506</v>
      </c>
    </row>
    <row r="1238" spans="3:3">
      <c r="C1238" s="371" t="s">
        <v>10507</v>
      </c>
    </row>
    <row r="1239" spans="3:3">
      <c r="C1239" s="371" t="s">
        <v>10508</v>
      </c>
    </row>
    <row r="1240" spans="3:3">
      <c r="C1240" s="371" t="s">
        <v>10509</v>
      </c>
    </row>
    <row r="1241" spans="3:3">
      <c r="C1241" s="371" t="s">
        <v>10510</v>
      </c>
    </row>
    <row r="1242" spans="3:3">
      <c r="C1242" s="371" t="s">
        <v>10511</v>
      </c>
    </row>
    <row r="1243" spans="3:3">
      <c r="C1243" s="371" t="s">
        <v>10512</v>
      </c>
    </row>
    <row r="1244" spans="3:3">
      <c r="C1244" s="371" t="s">
        <v>10513</v>
      </c>
    </row>
    <row r="1245" spans="3:3">
      <c r="C1245" s="371" t="s">
        <v>10514</v>
      </c>
    </row>
    <row r="1246" spans="3:3">
      <c r="C1246" s="371" t="s">
        <v>10515</v>
      </c>
    </row>
    <row r="1247" spans="3:3">
      <c r="C1247" s="371" t="s">
        <v>10516</v>
      </c>
    </row>
    <row r="1248" spans="3:3">
      <c r="C1248" s="371" t="s">
        <v>10517</v>
      </c>
    </row>
    <row r="1249" spans="3:3">
      <c r="C1249" s="371" t="s">
        <v>10518</v>
      </c>
    </row>
    <row r="1250" spans="3:3">
      <c r="C1250" s="371" t="s">
        <v>10519</v>
      </c>
    </row>
    <row r="1251" spans="3:3">
      <c r="C1251" s="371" t="s">
        <v>10520</v>
      </c>
    </row>
    <row r="1252" spans="3:3">
      <c r="C1252" s="371" t="s">
        <v>10521</v>
      </c>
    </row>
    <row r="1253" spans="3:3">
      <c r="C1253" s="371" t="s">
        <v>10522</v>
      </c>
    </row>
    <row r="1254" spans="3:3">
      <c r="C1254" s="371" t="s">
        <v>10523</v>
      </c>
    </row>
    <row r="1255" spans="3:3">
      <c r="C1255" s="371" t="s">
        <v>10524</v>
      </c>
    </row>
    <row r="1256" spans="3:3">
      <c r="C1256" s="371" t="s">
        <v>10525</v>
      </c>
    </row>
    <row r="1257" spans="3:3">
      <c r="C1257" s="371" t="s">
        <v>10526</v>
      </c>
    </row>
    <row r="1258" spans="3:3">
      <c r="C1258" s="371" t="s">
        <v>10527</v>
      </c>
    </row>
    <row r="1259" spans="3:3">
      <c r="C1259" s="371" t="s">
        <v>10528</v>
      </c>
    </row>
    <row r="1260" spans="3:3">
      <c r="C1260" s="371" t="s">
        <v>10529</v>
      </c>
    </row>
    <row r="1261" spans="3:3">
      <c r="C1261" s="371" t="s">
        <v>10530</v>
      </c>
    </row>
    <row r="1262" spans="3:3">
      <c r="C1262" s="371" t="s">
        <v>10531</v>
      </c>
    </row>
    <row r="1263" spans="3:3">
      <c r="C1263" s="371" t="s">
        <v>10532</v>
      </c>
    </row>
    <row r="1264" spans="3:3">
      <c r="C1264" s="371" t="s">
        <v>10533</v>
      </c>
    </row>
    <row r="1265" spans="3:3">
      <c r="C1265" s="371" t="s">
        <v>10534</v>
      </c>
    </row>
    <row r="1266" spans="3:3">
      <c r="C1266" s="371" t="s">
        <v>10535</v>
      </c>
    </row>
    <row r="1267" spans="3:3">
      <c r="C1267" s="371" t="s">
        <v>10536</v>
      </c>
    </row>
    <row r="1268" spans="3:3">
      <c r="C1268" s="371" t="s">
        <v>10537</v>
      </c>
    </row>
    <row r="1269" spans="3:3">
      <c r="C1269" s="371" t="s">
        <v>10538</v>
      </c>
    </row>
    <row r="1270" spans="3:3">
      <c r="C1270" s="371" t="s">
        <v>10539</v>
      </c>
    </row>
    <row r="1271" spans="3:3">
      <c r="C1271" s="371" t="s">
        <v>10540</v>
      </c>
    </row>
    <row r="1272" spans="3:3">
      <c r="C1272" s="371" t="s">
        <v>10541</v>
      </c>
    </row>
    <row r="1273" spans="3:3">
      <c r="C1273" s="371" t="s">
        <v>10542</v>
      </c>
    </row>
    <row r="1274" spans="3:3">
      <c r="C1274" s="371" t="s">
        <v>10543</v>
      </c>
    </row>
    <row r="1275" spans="3:3">
      <c r="C1275" s="371" t="s">
        <v>10544</v>
      </c>
    </row>
    <row r="1276" spans="3:3">
      <c r="C1276" s="371" t="s">
        <v>10545</v>
      </c>
    </row>
    <row r="1277" spans="3:3">
      <c r="C1277" s="371" t="s">
        <v>10546</v>
      </c>
    </row>
    <row r="1278" spans="3:3">
      <c r="C1278" s="371" t="s">
        <v>10547</v>
      </c>
    </row>
    <row r="1279" spans="3:3">
      <c r="C1279" s="371" t="s">
        <v>10548</v>
      </c>
    </row>
    <row r="1280" spans="3:3">
      <c r="C1280" s="371" t="s">
        <v>10549</v>
      </c>
    </row>
    <row r="1281" spans="3:3">
      <c r="C1281" s="371" t="s">
        <v>10550</v>
      </c>
    </row>
    <row r="1282" spans="3:3">
      <c r="C1282" s="371" t="s">
        <v>10551</v>
      </c>
    </row>
    <row r="1283" spans="3:3">
      <c r="C1283" s="371" t="s">
        <v>10552</v>
      </c>
    </row>
    <row r="1284" spans="3:3">
      <c r="C1284" s="371" t="s">
        <v>10553</v>
      </c>
    </row>
    <row r="1285" spans="3:3">
      <c r="C1285" s="371" t="s">
        <v>10554</v>
      </c>
    </row>
    <row r="1286" spans="3:3">
      <c r="C1286" s="371" t="s">
        <v>10555</v>
      </c>
    </row>
    <row r="1287" spans="3:3">
      <c r="C1287" s="371" t="s">
        <v>10556</v>
      </c>
    </row>
    <row r="1288" spans="3:3">
      <c r="C1288" s="371" t="s">
        <v>10557</v>
      </c>
    </row>
    <row r="1289" spans="3:3">
      <c r="C1289" s="371" t="s">
        <v>10558</v>
      </c>
    </row>
    <row r="1290" spans="3:3">
      <c r="C1290" s="371" t="s">
        <v>10559</v>
      </c>
    </row>
    <row r="1291" spans="3:3">
      <c r="C1291" s="371" t="s">
        <v>10560</v>
      </c>
    </row>
    <row r="1292" spans="3:3">
      <c r="C1292" s="371" t="s">
        <v>10561</v>
      </c>
    </row>
    <row r="1293" spans="3:3">
      <c r="C1293" s="371" t="s">
        <v>10562</v>
      </c>
    </row>
    <row r="1294" spans="3:3">
      <c r="C1294" s="371" t="s">
        <v>10563</v>
      </c>
    </row>
    <row r="1295" spans="3:3">
      <c r="C1295" s="371" t="s">
        <v>10564</v>
      </c>
    </row>
    <row r="1296" spans="3:3">
      <c r="C1296" s="371" t="s">
        <v>10565</v>
      </c>
    </row>
    <row r="1297" spans="3:3">
      <c r="C1297" s="371" t="s">
        <v>10566</v>
      </c>
    </row>
    <row r="1298" spans="3:3">
      <c r="C1298" s="371" t="s">
        <v>10567</v>
      </c>
    </row>
    <row r="1299" spans="3:3">
      <c r="C1299" s="371" t="s">
        <v>10568</v>
      </c>
    </row>
    <row r="1300" spans="3:3">
      <c r="C1300" s="371" t="s">
        <v>10569</v>
      </c>
    </row>
    <row r="1301" spans="3:3">
      <c r="C1301" s="371" t="s">
        <v>10570</v>
      </c>
    </row>
    <row r="1302" spans="3:3">
      <c r="C1302" s="371" t="s">
        <v>10571</v>
      </c>
    </row>
    <row r="1303" spans="3:3">
      <c r="C1303" s="371" t="s">
        <v>10572</v>
      </c>
    </row>
    <row r="1304" spans="3:3">
      <c r="C1304" s="371" t="s">
        <v>10573</v>
      </c>
    </row>
    <row r="1305" spans="3:3">
      <c r="C1305" s="371" t="s">
        <v>10574</v>
      </c>
    </row>
    <row r="1306" spans="3:3">
      <c r="C1306" s="371" t="s">
        <v>10575</v>
      </c>
    </row>
    <row r="1307" spans="3:3">
      <c r="C1307" s="371" t="s">
        <v>10576</v>
      </c>
    </row>
    <row r="1308" spans="3:3">
      <c r="C1308" s="371" t="s">
        <v>10577</v>
      </c>
    </row>
    <row r="1309" spans="3:3">
      <c r="C1309" s="371" t="s">
        <v>10578</v>
      </c>
    </row>
    <row r="1310" spans="3:3">
      <c r="C1310" s="371" t="s">
        <v>10579</v>
      </c>
    </row>
    <row r="1311" spans="3:3">
      <c r="C1311" s="371" t="s">
        <v>10580</v>
      </c>
    </row>
    <row r="1312" spans="3:3">
      <c r="C1312" s="371" t="s">
        <v>10581</v>
      </c>
    </row>
    <row r="1313" spans="3:3">
      <c r="C1313" s="371" t="s">
        <v>10582</v>
      </c>
    </row>
    <row r="1314" spans="3:3">
      <c r="C1314" s="371" t="s">
        <v>10583</v>
      </c>
    </row>
    <row r="1315" spans="3:3">
      <c r="C1315" s="371" t="s">
        <v>10584</v>
      </c>
    </row>
    <row r="1316" spans="3:3">
      <c r="C1316" s="371" t="s">
        <v>10585</v>
      </c>
    </row>
    <row r="1317" spans="3:3">
      <c r="C1317" s="371" t="s">
        <v>10586</v>
      </c>
    </row>
    <row r="1318" spans="3:3">
      <c r="C1318" s="371" t="s">
        <v>10587</v>
      </c>
    </row>
    <row r="1319" spans="3:3">
      <c r="C1319" s="371" t="s">
        <v>10588</v>
      </c>
    </row>
    <row r="1320" spans="3:3">
      <c r="C1320" s="371" t="s">
        <v>10589</v>
      </c>
    </row>
    <row r="1321" spans="3:3">
      <c r="C1321" s="371" t="s">
        <v>10590</v>
      </c>
    </row>
    <row r="1322" spans="3:3">
      <c r="C1322" s="371" t="s">
        <v>10591</v>
      </c>
    </row>
    <row r="1323" spans="3:3">
      <c r="C1323" s="371" t="s">
        <v>10592</v>
      </c>
    </row>
    <row r="1324" spans="3:3">
      <c r="C1324" s="371" t="s">
        <v>10593</v>
      </c>
    </row>
    <row r="1325" spans="3:3">
      <c r="C1325" s="371" t="s">
        <v>10594</v>
      </c>
    </row>
    <row r="1326" spans="3:3">
      <c r="C1326" s="371" t="s">
        <v>10595</v>
      </c>
    </row>
    <row r="1327" spans="3:3">
      <c r="C1327" s="371" t="s">
        <v>10596</v>
      </c>
    </row>
    <row r="1328" spans="3:3">
      <c r="C1328" s="371" t="s">
        <v>10597</v>
      </c>
    </row>
    <row r="1329" spans="3:3">
      <c r="C1329" s="371" t="s">
        <v>10598</v>
      </c>
    </row>
    <row r="1330" spans="3:3">
      <c r="C1330" s="371" t="s">
        <v>10599</v>
      </c>
    </row>
    <row r="1331" spans="3:3">
      <c r="C1331" s="371" t="s">
        <v>10600</v>
      </c>
    </row>
    <row r="1332" spans="3:3">
      <c r="C1332" s="371" t="s">
        <v>10601</v>
      </c>
    </row>
    <row r="1333" spans="3:3">
      <c r="C1333" s="371" t="s">
        <v>10602</v>
      </c>
    </row>
    <row r="1334" spans="3:3">
      <c r="C1334" s="371" t="s">
        <v>10603</v>
      </c>
    </row>
    <row r="1335" spans="3:3">
      <c r="C1335" s="371" t="s">
        <v>10604</v>
      </c>
    </row>
    <row r="1336" spans="3:3">
      <c r="C1336" s="371" t="s">
        <v>10605</v>
      </c>
    </row>
    <row r="1337" spans="3:3">
      <c r="C1337" s="371" t="s">
        <v>10606</v>
      </c>
    </row>
    <row r="1338" spans="3:3">
      <c r="C1338" s="371" t="s">
        <v>10607</v>
      </c>
    </row>
    <row r="1339" spans="3:3">
      <c r="C1339" s="371" t="s">
        <v>10608</v>
      </c>
    </row>
    <row r="1340" spans="3:3">
      <c r="C1340" s="371" t="s">
        <v>10609</v>
      </c>
    </row>
    <row r="1341" spans="3:3">
      <c r="C1341" s="371" t="s">
        <v>10610</v>
      </c>
    </row>
    <row r="1342" spans="3:3">
      <c r="C1342" s="371" t="s">
        <v>10611</v>
      </c>
    </row>
    <row r="1343" spans="3:3">
      <c r="C1343" s="371" t="s">
        <v>10612</v>
      </c>
    </row>
    <row r="1344" spans="3:3">
      <c r="C1344" s="371" t="s">
        <v>10613</v>
      </c>
    </row>
    <row r="1345" spans="3:3">
      <c r="C1345" s="371" t="s">
        <v>10614</v>
      </c>
    </row>
    <row r="1346" spans="3:3">
      <c r="C1346" s="371" t="s">
        <v>10615</v>
      </c>
    </row>
    <row r="1347" spans="3:3">
      <c r="C1347" s="371" t="s">
        <v>10616</v>
      </c>
    </row>
    <row r="1348" spans="3:3">
      <c r="C1348" s="371" t="s">
        <v>10617</v>
      </c>
    </row>
    <row r="1349" spans="3:3">
      <c r="C1349" s="371" t="s">
        <v>10618</v>
      </c>
    </row>
    <row r="1350" spans="3:3">
      <c r="C1350" s="371" t="s">
        <v>10619</v>
      </c>
    </row>
    <row r="1351" spans="3:3">
      <c r="C1351" s="371" t="s">
        <v>10620</v>
      </c>
    </row>
    <row r="1352" spans="3:3">
      <c r="C1352" s="371" t="s">
        <v>10621</v>
      </c>
    </row>
    <row r="1353" spans="3:3">
      <c r="C1353" s="371" t="s">
        <v>10622</v>
      </c>
    </row>
    <row r="1354" spans="3:3">
      <c r="C1354" s="371" t="s">
        <v>10623</v>
      </c>
    </row>
    <row r="1355" spans="3:3">
      <c r="C1355" s="371" t="s">
        <v>10624</v>
      </c>
    </row>
    <row r="1356" spans="3:3">
      <c r="C1356" s="371" t="s">
        <v>10625</v>
      </c>
    </row>
    <row r="1357" spans="3:3">
      <c r="C1357" s="371" t="s">
        <v>10626</v>
      </c>
    </row>
    <row r="1358" spans="3:3">
      <c r="C1358" s="371" t="s">
        <v>10627</v>
      </c>
    </row>
    <row r="1359" spans="3:3">
      <c r="C1359" s="371" t="s">
        <v>10628</v>
      </c>
    </row>
    <row r="1360" spans="3:3">
      <c r="C1360" s="371" t="s">
        <v>10629</v>
      </c>
    </row>
    <row r="1361" spans="3:3">
      <c r="C1361" s="371" t="s">
        <v>10630</v>
      </c>
    </row>
    <row r="1362" spans="3:3">
      <c r="C1362" s="371" t="s">
        <v>10631</v>
      </c>
    </row>
    <row r="1363" spans="3:3">
      <c r="C1363" s="371" t="s">
        <v>10632</v>
      </c>
    </row>
    <row r="1364" spans="3:3">
      <c r="C1364" s="371" t="s">
        <v>10633</v>
      </c>
    </row>
    <row r="1365" spans="3:3">
      <c r="C1365" s="371" t="s">
        <v>10634</v>
      </c>
    </row>
    <row r="1366" spans="3:3">
      <c r="C1366" s="371" t="s">
        <v>10635</v>
      </c>
    </row>
    <row r="1367" spans="3:3">
      <c r="C1367" s="371" t="s">
        <v>10636</v>
      </c>
    </row>
    <row r="1368" spans="3:3">
      <c r="C1368" s="371" t="s">
        <v>10637</v>
      </c>
    </row>
    <row r="1369" spans="3:3">
      <c r="C1369" s="371" t="s">
        <v>10638</v>
      </c>
    </row>
    <row r="1370" spans="3:3">
      <c r="C1370" s="371" t="s">
        <v>10639</v>
      </c>
    </row>
    <row r="1371" spans="3:3">
      <c r="C1371" s="371" t="s">
        <v>10640</v>
      </c>
    </row>
    <row r="1372" spans="3:3">
      <c r="C1372" s="371" t="s">
        <v>10641</v>
      </c>
    </row>
    <row r="1373" spans="3:3">
      <c r="C1373" s="371" t="s">
        <v>10642</v>
      </c>
    </row>
    <row r="1374" spans="3:3">
      <c r="C1374" s="371" t="s">
        <v>10643</v>
      </c>
    </row>
    <row r="1375" spans="3:3">
      <c r="C1375" s="371" t="s">
        <v>10644</v>
      </c>
    </row>
    <row r="1376" spans="3:3">
      <c r="C1376" s="371" t="s">
        <v>10645</v>
      </c>
    </row>
    <row r="1377" spans="3:3">
      <c r="C1377" s="371" t="s">
        <v>10646</v>
      </c>
    </row>
    <row r="1378" spans="3:3">
      <c r="C1378" s="371" t="s">
        <v>10647</v>
      </c>
    </row>
    <row r="1379" spans="3:3">
      <c r="C1379" s="371" t="s">
        <v>10648</v>
      </c>
    </row>
    <row r="1380" spans="3:3">
      <c r="C1380" s="371" t="s">
        <v>10649</v>
      </c>
    </row>
    <row r="1381" spans="3:3">
      <c r="C1381" s="371" t="s">
        <v>10650</v>
      </c>
    </row>
    <row r="1382" spans="3:3">
      <c r="C1382" s="371" t="s">
        <v>10651</v>
      </c>
    </row>
    <row r="1383" spans="3:3">
      <c r="C1383" s="371" t="s">
        <v>10652</v>
      </c>
    </row>
    <row r="1384" spans="3:3">
      <c r="C1384" s="371" t="s">
        <v>10653</v>
      </c>
    </row>
    <row r="1385" spans="3:3">
      <c r="C1385" s="371" t="s">
        <v>10654</v>
      </c>
    </row>
    <row r="1386" spans="3:3">
      <c r="C1386" s="371" t="s">
        <v>10655</v>
      </c>
    </row>
    <row r="1387" spans="3:3">
      <c r="C1387" s="371" t="s">
        <v>10656</v>
      </c>
    </row>
    <row r="1388" spans="3:3">
      <c r="C1388" s="371" t="s">
        <v>10657</v>
      </c>
    </row>
    <row r="1389" spans="3:3">
      <c r="C1389" s="371" t="s">
        <v>10658</v>
      </c>
    </row>
    <row r="1390" spans="3:3">
      <c r="C1390" s="371" t="s">
        <v>10659</v>
      </c>
    </row>
    <row r="1391" spans="3:3">
      <c r="C1391" s="371" t="s">
        <v>10660</v>
      </c>
    </row>
    <row r="1392" spans="3:3">
      <c r="C1392" s="371" t="s">
        <v>10661</v>
      </c>
    </row>
    <row r="1393" spans="3:3">
      <c r="C1393" s="371" t="s">
        <v>10662</v>
      </c>
    </row>
    <row r="1394" spans="3:3">
      <c r="C1394" s="371" t="s">
        <v>10663</v>
      </c>
    </row>
    <row r="1395" spans="3:3">
      <c r="C1395" s="371" t="s">
        <v>10664</v>
      </c>
    </row>
    <row r="1396" spans="3:3">
      <c r="C1396" s="371" t="s">
        <v>10665</v>
      </c>
    </row>
    <row r="1397" spans="3:3">
      <c r="C1397" s="371" t="s">
        <v>10666</v>
      </c>
    </row>
    <row r="1398" spans="3:3">
      <c r="C1398" s="371" t="s">
        <v>10667</v>
      </c>
    </row>
    <row r="1399" spans="3:3">
      <c r="C1399" s="371" t="s">
        <v>10668</v>
      </c>
    </row>
    <row r="1400" spans="3:3">
      <c r="C1400" s="371" t="s">
        <v>10669</v>
      </c>
    </row>
    <row r="1401" spans="3:3">
      <c r="C1401" s="371" t="s">
        <v>10670</v>
      </c>
    </row>
    <row r="1402" spans="3:3">
      <c r="C1402" s="371" t="s">
        <v>10671</v>
      </c>
    </row>
    <row r="1403" spans="3:3">
      <c r="C1403" s="371" t="s">
        <v>10672</v>
      </c>
    </row>
    <row r="1404" spans="3:3">
      <c r="C1404" s="371" t="s">
        <v>10673</v>
      </c>
    </row>
    <row r="1405" spans="3:3">
      <c r="C1405" s="371" t="s">
        <v>10674</v>
      </c>
    </row>
    <row r="1406" spans="3:3">
      <c r="C1406" s="371" t="s">
        <v>10675</v>
      </c>
    </row>
    <row r="1407" spans="3:3">
      <c r="C1407" s="371" t="s">
        <v>10676</v>
      </c>
    </row>
    <row r="1408" spans="3:3">
      <c r="C1408" s="371" t="s">
        <v>10677</v>
      </c>
    </row>
    <row r="1409" spans="3:3">
      <c r="C1409" s="371" t="s">
        <v>10678</v>
      </c>
    </row>
    <row r="1410" spans="3:3">
      <c r="C1410" s="371" t="s">
        <v>10679</v>
      </c>
    </row>
    <row r="1411" spans="3:3">
      <c r="C1411" s="371" t="s">
        <v>10680</v>
      </c>
    </row>
    <row r="1412" spans="3:3">
      <c r="C1412" s="371" t="s">
        <v>10681</v>
      </c>
    </row>
    <row r="1413" spans="3:3">
      <c r="C1413" s="371" t="s">
        <v>10682</v>
      </c>
    </row>
    <row r="1414" spans="3:3">
      <c r="C1414" s="371" t="s">
        <v>10683</v>
      </c>
    </row>
    <row r="1415" spans="3:3">
      <c r="C1415" s="371" t="s">
        <v>10684</v>
      </c>
    </row>
    <row r="1416" spans="3:3">
      <c r="C1416" s="371" t="s">
        <v>10685</v>
      </c>
    </row>
    <row r="1417" spans="3:3">
      <c r="C1417" s="371" t="s">
        <v>10686</v>
      </c>
    </row>
    <row r="1418" spans="3:3">
      <c r="C1418" s="371" t="s">
        <v>10687</v>
      </c>
    </row>
    <row r="1419" spans="3:3">
      <c r="C1419" s="371" t="s">
        <v>10688</v>
      </c>
    </row>
    <row r="1420" spans="3:3">
      <c r="C1420" s="371" t="s">
        <v>10689</v>
      </c>
    </row>
    <row r="1421" spans="3:3">
      <c r="C1421" s="371" t="s">
        <v>10690</v>
      </c>
    </row>
    <row r="1422" spans="3:3">
      <c r="C1422" s="371" t="s">
        <v>10691</v>
      </c>
    </row>
    <row r="1423" spans="3:3">
      <c r="C1423" s="371" t="s">
        <v>10692</v>
      </c>
    </row>
    <row r="1424" spans="3:3">
      <c r="C1424" s="371" t="s">
        <v>10693</v>
      </c>
    </row>
    <row r="1425" spans="3:3">
      <c r="C1425" s="371" t="s">
        <v>10694</v>
      </c>
    </row>
    <row r="1426" spans="3:3">
      <c r="C1426" s="371" t="s">
        <v>10695</v>
      </c>
    </row>
    <row r="1427" spans="3:3">
      <c r="C1427" s="371" t="s">
        <v>10696</v>
      </c>
    </row>
    <row r="1428" spans="3:3">
      <c r="C1428" s="371" t="s">
        <v>10697</v>
      </c>
    </row>
    <row r="1429" spans="3:3">
      <c r="C1429" s="371" t="s">
        <v>10698</v>
      </c>
    </row>
    <row r="1430" spans="3:3">
      <c r="C1430" s="371" t="s">
        <v>10699</v>
      </c>
    </row>
    <row r="1431" spans="3:3">
      <c r="C1431" s="371" t="s">
        <v>10700</v>
      </c>
    </row>
    <row r="1432" spans="3:3">
      <c r="C1432" s="371" t="s">
        <v>10701</v>
      </c>
    </row>
    <row r="1433" spans="3:3">
      <c r="C1433" s="371" t="s">
        <v>10702</v>
      </c>
    </row>
    <row r="1434" spans="3:3">
      <c r="C1434" s="371" t="s">
        <v>10703</v>
      </c>
    </row>
    <row r="1435" spans="3:3">
      <c r="C1435" s="371" t="s">
        <v>10704</v>
      </c>
    </row>
    <row r="1436" spans="3:3">
      <c r="C1436" s="371" t="s">
        <v>10705</v>
      </c>
    </row>
    <row r="1437" spans="3:3">
      <c r="C1437" s="371" t="s">
        <v>10706</v>
      </c>
    </row>
    <row r="1438" spans="3:3">
      <c r="C1438" s="371" t="s">
        <v>10707</v>
      </c>
    </row>
    <row r="1439" spans="3:3">
      <c r="C1439" s="371" t="s">
        <v>10708</v>
      </c>
    </row>
    <row r="1440" spans="3:3">
      <c r="C1440" s="371" t="s">
        <v>10709</v>
      </c>
    </row>
    <row r="1441" spans="3:3">
      <c r="C1441" s="371" t="s">
        <v>10710</v>
      </c>
    </row>
    <row r="1442" spans="3:3">
      <c r="C1442" s="371" t="s">
        <v>10711</v>
      </c>
    </row>
    <row r="1443" spans="3:3">
      <c r="C1443" s="371" t="s">
        <v>10712</v>
      </c>
    </row>
    <row r="1444" spans="3:3">
      <c r="C1444" s="371" t="s">
        <v>10713</v>
      </c>
    </row>
    <row r="1445" spans="3:3">
      <c r="C1445" s="371" t="s">
        <v>10714</v>
      </c>
    </row>
    <row r="1446" spans="3:3">
      <c r="C1446" s="371" t="s">
        <v>10715</v>
      </c>
    </row>
    <row r="1447" spans="3:3">
      <c r="C1447" s="371" t="s">
        <v>10716</v>
      </c>
    </row>
    <row r="1448" spans="3:3">
      <c r="C1448" s="371" t="s">
        <v>10717</v>
      </c>
    </row>
    <row r="1449" spans="3:3">
      <c r="C1449" s="371" t="s">
        <v>10718</v>
      </c>
    </row>
    <row r="1450" spans="3:3">
      <c r="C1450" s="371" t="s">
        <v>10719</v>
      </c>
    </row>
    <row r="1451" spans="3:3">
      <c r="C1451" s="371" t="s">
        <v>10720</v>
      </c>
    </row>
    <row r="1452" spans="3:3">
      <c r="C1452" s="371" t="s">
        <v>10721</v>
      </c>
    </row>
    <row r="1453" spans="3:3">
      <c r="C1453" s="371" t="s">
        <v>10722</v>
      </c>
    </row>
    <row r="1454" spans="3:3">
      <c r="C1454" s="371" t="s">
        <v>10723</v>
      </c>
    </row>
    <row r="1455" spans="3:3">
      <c r="C1455" s="371" t="s">
        <v>10724</v>
      </c>
    </row>
    <row r="1456" spans="3:3">
      <c r="C1456" s="371" t="s">
        <v>10725</v>
      </c>
    </row>
    <row r="1457" spans="3:3">
      <c r="C1457" s="371" t="s">
        <v>10726</v>
      </c>
    </row>
    <row r="1458" spans="3:3">
      <c r="C1458" s="371" t="s">
        <v>10727</v>
      </c>
    </row>
    <row r="1459" spans="3:3">
      <c r="C1459" s="371" t="s">
        <v>10728</v>
      </c>
    </row>
    <row r="1460" spans="3:3">
      <c r="C1460" s="371" t="s">
        <v>10729</v>
      </c>
    </row>
    <row r="1461" spans="3:3">
      <c r="C1461" s="371" t="s">
        <v>10730</v>
      </c>
    </row>
    <row r="1462" spans="3:3">
      <c r="C1462" s="371" t="s">
        <v>10731</v>
      </c>
    </row>
    <row r="1463" spans="3:3">
      <c r="C1463" s="371" t="s">
        <v>10732</v>
      </c>
    </row>
    <row r="1464" spans="3:3">
      <c r="C1464" s="371" t="s">
        <v>10733</v>
      </c>
    </row>
    <row r="1465" spans="3:3">
      <c r="C1465" s="371" t="s">
        <v>10734</v>
      </c>
    </row>
    <row r="1466" spans="3:3">
      <c r="C1466" s="371" t="s">
        <v>10735</v>
      </c>
    </row>
    <row r="1467" spans="3:3">
      <c r="C1467" s="371" t="s">
        <v>10736</v>
      </c>
    </row>
    <row r="1468" spans="3:3">
      <c r="C1468" s="371" t="s">
        <v>10737</v>
      </c>
    </row>
    <row r="1469" spans="3:3">
      <c r="C1469" s="371" t="s">
        <v>10738</v>
      </c>
    </row>
    <row r="1470" spans="3:3">
      <c r="C1470" s="371" t="s">
        <v>10739</v>
      </c>
    </row>
    <row r="1471" spans="3:3">
      <c r="C1471" s="371" t="s">
        <v>10740</v>
      </c>
    </row>
    <row r="1472" spans="3:3">
      <c r="C1472" s="371" t="s">
        <v>10741</v>
      </c>
    </row>
    <row r="1473" spans="3:3">
      <c r="C1473" s="371" t="s">
        <v>10742</v>
      </c>
    </row>
    <row r="1474" spans="3:3">
      <c r="C1474" s="371" t="s">
        <v>10743</v>
      </c>
    </row>
    <row r="1475" spans="3:3">
      <c r="C1475" s="371" t="s">
        <v>10744</v>
      </c>
    </row>
    <row r="1476" spans="3:3">
      <c r="C1476" s="371" t="s">
        <v>10745</v>
      </c>
    </row>
    <row r="1477" spans="3:3">
      <c r="C1477" s="371" t="s">
        <v>10746</v>
      </c>
    </row>
    <row r="1478" spans="3:3">
      <c r="C1478" s="371" t="s">
        <v>10747</v>
      </c>
    </row>
    <row r="1479" spans="3:3">
      <c r="C1479" s="371" t="s">
        <v>10748</v>
      </c>
    </row>
    <row r="1480" spans="3:3">
      <c r="C1480" s="371" t="s">
        <v>10749</v>
      </c>
    </row>
    <row r="1481" spans="3:3">
      <c r="C1481" s="371" t="s">
        <v>10750</v>
      </c>
    </row>
    <row r="1482" spans="3:3">
      <c r="C1482" s="371" t="s">
        <v>10751</v>
      </c>
    </row>
    <row r="1483" spans="3:3">
      <c r="C1483" s="371" t="s">
        <v>10752</v>
      </c>
    </row>
    <row r="1484" spans="3:3">
      <c r="C1484" s="371" t="s">
        <v>10753</v>
      </c>
    </row>
    <row r="1485" spans="3:3">
      <c r="C1485" s="371" t="s">
        <v>10754</v>
      </c>
    </row>
    <row r="1486" spans="3:3">
      <c r="C1486" s="371" t="s">
        <v>10755</v>
      </c>
    </row>
    <row r="1487" spans="3:3">
      <c r="C1487" s="371" t="s">
        <v>10756</v>
      </c>
    </row>
    <row r="1488" spans="3:3">
      <c r="C1488" s="371" t="s">
        <v>10757</v>
      </c>
    </row>
    <row r="1489" spans="3:3">
      <c r="C1489" s="371" t="s">
        <v>10758</v>
      </c>
    </row>
    <row r="1490" spans="3:3">
      <c r="C1490" s="371" t="s">
        <v>10759</v>
      </c>
    </row>
    <row r="1491" spans="3:3">
      <c r="C1491" s="371" t="s">
        <v>10760</v>
      </c>
    </row>
    <row r="1492" spans="3:3">
      <c r="C1492" s="371" t="s">
        <v>10761</v>
      </c>
    </row>
    <row r="1493" spans="3:3">
      <c r="C1493" s="371" t="s">
        <v>10762</v>
      </c>
    </row>
    <row r="1494" spans="3:3">
      <c r="C1494" s="371" t="s">
        <v>10763</v>
      </c>
    </row>
    <row r="1495" spans="3:3">
      <c r="C1495" s="371" t="s">
        <v>10764</v>
      </c>
    </row>
    <row r="1496" spans="3:3">
      <c r="C1496" s="371" t="s">
        <v>10765</v>
      </c>
    </row>
    <row r="1497" spans="3:3">
      <c r="C1497" s="371" t="s">
        <v>10766</v>
      </c>
    </row>
    <row r="1498" spans="3:3">
      <c r="C1498" s="371" t="s">
        <v>10767</v>
      </c>
    </row>
    <row r="1499" spans="3:3">
      <c r="C1499" s="371" t="s">
        <v>10768</v>
      </c>
    </row>
    <row r="1500" spans="3:3">
      <c r="C1500" s="371" t="s">
        <v>10769</v>
      </c>
    </row>
    <row r="1501" spans="3:3">
      <c r="C1501" s="371" t="s">
        <v>10770</v>
      </c>
    </row>
    <row r="1502" spans="3:3">
      <c r="C1502" s="371" t="s">
        <v>10771</v>
      </c>
    </row>
    <row r="1503" spans="3:3">
      <c r="C1503" s="371" t="s">
        <v>10772</v>
      </c>
    </row>
    <row r="1504" spans="3:3">
      <c r="C1504" s="371" t="s">
        <v>10773</v>
      </c>
    </row>
    <row r="1505" spans="3:3">
      <c r="C1505" s="371" t="s">
        <v>10774</v>
      </c>
    </row>
    <row r="1506" spans="3:3">
      <c r="C1506" s="371" t="s">
        <v>10775</v>
      </c>
    </row>
    <row r="1507" spans="3:3">
      <c r="C1507" s="371" t="s">
        <v>10776</v>
      </c>
    </row>
    <row r="1508" spans="3:3">
      <c r="C1508" s="371" t="s">
        <v>10777</v>
      </c>
    </row>
    <row r="1509" spans="3:3">
      <c r="C1509" s="371" t="s">
        <v>10778</v>
      </c>
    </row>
    <row r="1510" spans="3:3">
      <c r="C1510" s="371" t="s">
        <v>10779</v>
      </c>
    </row>
    <row r="1511" spans="3:3">
      <c r="C1511" s="371" t="s">
        <v>10780</v>
      </c>
    </row>
    <row r="1512" spans="3:3">
      <c r="C1512" s="371" t="s">
        <v>10781</v>
      </c>
    </row>
    <row r="1513" spans="3:3">
      <c r="C1513" s="371" t="s">
        <v>10782</v>
      </c>
    </row>
    <row r="1514" spans="3:3">
      <c r="C1514" s="371" t="s">
        <v>10783</v>
      </c>
    </row>
    <row r="1515" spans="3:3">
      <c r="C1515" s="371" t="s">
        <v>10784</v>
      </c>
    </row>
    <row r="1516" spans="3:3">
      <c r="C1516" s="371" t="s">
        <v>10785</v>
      </c>
    </row>
    <row r="1517" spans="3:3">
      <c r="C1517" s="371" t="s">
        <v>10786</v>
      </c>
    </row>
    <row r="1518" spans="3:3">
      <c r="C1518" s="371" t="s">
        <v>10787</v>
      </c>
    </row>
    <row r="1519" spans="3:3">
      <c r="C1519" s="371" t="s">
        <v>10788</v>
      </c>
    </row>
    <row r="1520" spans="3:3">
      <c r="C1520" s="371" t="s">
        <v>10789</v>
      </c>
    </row>
    <row r="1521" spans="3:3">
      <c r="C1521" s="371" t="s">
        <v>10790</v>
      </c>
    </row>
    <row r="1522" spans="3:3">
      <c r="C1522" s="371" t="s">
        <v>10791</v>
      </c>
    </row>
    <row r="1523" spans="3:3">
      <c r="C1523" s="371" t="s">
        <v>10792</v>
      </c>
    </row>
    <row r="1524" spans="3:3">
      <c r="C1524" s="371" t="s">
        <v>10793</v>
      </c>
    </row>
    <row r="1525" spans="3:3">
      <c r="C1525" s="371" t="s">
        <v>10794</v>
      </c>
    </row>
    <row r="1526" spans="3:3">
      <c r="C1526" s="371" t="s">
        <v>10795</v>
      </c>
    </row>
    <row r="1527" spans="3:3">
      <c r="C1527" s="371" t="s">
        <v>10796</v>
      </c>
    </row>
    <row r="1528" spans="3:3">
      <c r="C1528" s="371" t="s">
        <v>10797</v>
      </c>
    </row>
    <row r="1529" spans="3:3">
      <c r="C1529" s="371" t="s">
        <v>10798</v>
      </c>
    </row>
    <row r="1530" spans="3:3">
      <c r="C1530" s="371" t="s">
        <v>10799</v>
      </c>
    </row>
    <row r="1531" spans="3:3">
      <c r="C1531" s="371" t="s">
        <v>10800</v>
      </c>
    </row>
    <row r="1532" spans="3:3">
      <c r="C1532" s="371" t="s">
        <v>10801</v>
      </c>
    </row>
    <row r="1533" spans="3:3">
      <c r="C1533" s="371" t="s">
        <v>10802</v>
      </c>
    </row>
    <row r="1534" spans="3:3">
      <c r="C1534" s="371" t="s">
        <v>10803</v>
      </c>
    </row>
    <row r="1535" spans="3:3">
      <c r="C1535" s="371" t="s">
        <v>10804</v>
      </c>
    </row>
    <row r="1536" spans="3:3">
      <c r="C1536" s="371" t="s">
        <v>10805</v>
      </c>
    </row>
    <row r="1537" spans="3:3">
      <c r="C1537" s="371" t="s">
        <v>10806</v>
      </c>
    </row>
    <row r="1538" spans="3:3">
      <c r="C1538" s="371" t="s">
        <v>10807</v>
      </c>
    </row>
    <row r="1539" spans="3:3">
      <c r="C1539" s="371" t="s">
        <v>10808</v>
      </c>
    </row>
    <row r="1540" spans="3:3">
      <c r="C1540" s="371" t="s">
        <v>10809</v>
      </c>
    </row>
    <row r="1541" spans="3:3">
      <c r="C1541" s="371" t="s">
        <v>10810</v>
      </c>
    </row>
    <row r="1542" spans="3:3">
      <c r="C1542" s="371" t="s">
        <v>10811</v>
      </c>
    </row>
    <row r="1543" spans="3:3">
      <c r="C1543" s="371" t="s">
        <v>10812</v>
      </c>
    </row>
    <row r="1544" spans="3:3">
      <c r="C1544" s="371" t="s">
        <v>10813</v>
      </c>
    </row>
    <row r="1545" spans="3:3">
      <c r="C1545" s="371" t="s">
        <v>10814</v>
      </c>
    </row>
    <row r="1546" spans="3:3">
      <c r="C1546" s="371" t="s">
        <v>10815</v>
      </c>
    </row>
    <row r="1547" spans="3:3">
      <c r="C1547" s="371" t="s">
        <v>10816</v>
      </c>
    </row>
    <row r="1548" spans="3:3">
      <c r="C1548" s="371" t="s">
        <v>10817</v>
      </c>
    </row>
    <row r="1549" spans="3:3">
      <c r="C1549" s="371" t="s">
        <v>10818</v>
      </c>
    </row>
    <row r="1550" spans="3:3">
      <c r="C1550" s="371" t="s">
        <v>10819</v>
      </c>
    </row>
    <row r="1551" spans="3:3">
      <c r="C1551" s="371" t="s">
        <v>10820</v>
      </c>
    </row>
    <row r="1552" spans="3:3">
      <c r="C1552" s="371" t="s">
        <v>10821</v>
      </c>
    </row>
    <row r="1553" spans="3:3">
      <c r="C1553" s="371" t="s">
        <v>10822</v>
      </c>
    </row>
    <row r="1554" spans="3:3">
      <c r="C1554" s="371" t="s">
        <v>10823</v>
      </c>
    </row>
    <row r="1555" spans="3:3">
      <c r="C1555" s="371" t="s">
        <v>10824</v>
      </c>
    </row>
    <row r="1556" spans="3:3">
      <c r="C1556" s="371" t="s">
        <v>10825</v>
      </c>
    </row>
    <row r="1557" spans="3:3">
      <c r="C1557" s="371" t="s">
        <v>10826</v>
      </c>
    </row>
    <row r="1558" spans="3:3">
      <c r="C1558" s="371" t="s">
        <v>10827</v>
      </c>
    </row>
    <row r="1559" spans="3:3">
      <c r="C1559" s="371" t="s">
        <v>10828</v>
      </c>
    </row>
    <row r="1560" spans="3:3">
      <c r="C1560" s="371" t="s">
        <v>10829</v>
      </c>
    </row>
    <row r="1561" spans="3:3">
      <c r="C1561" s="371" t="s">
        <v>10830</v>
      </c>
    </row>
    <row r="1562" spans="3:3">
      <c r="C1562" s="371" t="s">
        <v>10831</v>
      </c>
    </row>
    <row r="1563" spans="3:3">
      <c r="C1563" s="371" t="s">
        <v>10832</v>
      </c>
    </row>
    <row r="1564" spans="3:3">
      <c r="C1564" s="371" t="s">
        <v>10833</v>
      </c>
    </row>
    <row r="1565" spans="3:3">
      <c r="C1565" s="371" t="s">
        <v>10834</v>
      </c>
    </row>
    <row r="1566" spans="3:3">
      <c r="C1566" s="371" t="s">
        <v>10835</v>
      </c>
    </row>
    <row r="1567" spans="3:3">
      <c r="C1567" s="371" t="s">
        <v>10836</v>
      </c>
    </row>
    <row r="1568" spans="3:3">
      <c r="C1568" s="371" t="s">
        <v>10837</v>
      </c>
    </row>
    <row r="1569" spans="3:3">
      <c r="C1569" s="371" t="s">
        <v>10838</v>
      </c>
    </row>
    <row r="1570" spans="3:3">
      <c r="C1570" s="371" t="s">
        <v>10839</v>
      </c>
    </row>
    <row r="1571" spans="3:3">
      <c r="C1571" s="371" t="s">
        <v>10840</v>
      </c>
    </row>
    <row r="1572" spans="3:3">
      <c r="C1572" s="371" t="s">
        <v>10841</v>
      </c>
    </row>
    <row r="1573" spans="3:3">
      <c r="C1573" s="371" t="s">
        <v>10842</v>
      </c>
    </row>
    <row r="1574" spans="3:3">
      <c r="C1574" s="371" t="s">
        <v>10843</v>
      </c>
    </row>
    <row r="1575" spans="3:3">
      <c r="C1575" s="371" t="s">
        <v>10844</v>
      </c>
    </row>
    <row r="1576" spans="3:3">
      <c r="C1576" s="371" t="s">
        <v>10845</v>
      </c>
    </row>
    <row r="1577" spans="3:3">
      <c r="C1577" s="371" t="s">
        <v>10846</v>
      </c>
    </row>
    <row r="1578" spans="3:3">
      <c r="C1578" s="371" t="s">
        <v>10847</v>
      </c>
    </row>
    <row r="1579" spans="3:3">
      <c r="C1579" s="371" t="s">
        <v>10848</v>
      </c>
    </row>
    <row r="1580" spans="3:3">
      <c r="C1580" s="371" t="s">
        <v>10849</v>
      </c>
    </row>
    <row r="1581" spans="3:3">
      <c r="C1581" s="371" t="s">
        <v>10850</v>
      </c>
    </row>
    <row r="1582" spans="3:3">
      <c r="C1582" s="371" t="s">
        <v>10851</v>
      </c>
    </row>
    <row r="1583" spans="3:3">
      <c r="C1583" s="371" t="s">
        <v>10852</v>
      </c>
    </row>
    <row r="1584" spans="3:3">
      <c r="C1584" s="371" t="s">
        <v>10853</v>
      </c>
    </row>
    <row r="1585" spans="3:3">
      <c r="C1585" s="371" t="s">
        <v>10854</v>
      </c>
    </row>
    <row r="1586" spans="3:3">
      <c r="C1586" s="371" t="s">
        <v>10855</v>
      </c>
    </row>
    <row r="1587" spans="3:3">
      <c r="C1587" s="371" t="s">
        <v>10856</v>
      </c>
    </row>
    <row r="1588" spans="3:3">
      <c r="C1588" s="371" t="s">
        <v>10857</v>
      </c>
    </row>
    <row r="1589" spans="3:3">
      <c r="C1589" s="371" t="s">
        <v>10858</v>
      </c>
    </row>
    <row r="1590" spans="3:3">
      <c r="C1590" s="371" t="s">
        <v>10859</v>
      </c>
    </row>
    <row r="1591" spans="3:3">
      <c r="C1591" s="371" t="s">
        <v>10860</v>
      </c>
    </row>
    <row r="1592" spans="3:3">
      <c r="C1592" s="371" t="s">
        <v>10861</v>
      </c>
    </row>
    <row r="1593" spans="3:3">
      <c r="C1593" s="371" t="s">
        <v>10862</v>
      </c>
    </row>
    <row r="1594" spans="3:3">
      <c r="C1594" s="371" t="s">
        <v>10863</v>
      </c>
    </row>
    <row r="1595" spans="3:3">
      <c r="C1595" s="371" t="s">
        <v>10864</v>
      </c>
    </row>
    <row r="1596" spans="3:3">
      <c r="C1596" s="371" t="s">
        <v>10865</v>
      </c>
    </row>
    <row r="1597" spans="3:3">
      <c r="C1597" s="371" t="s">
        <v>10866</v>
      </c>
    </row>
    <row r="1598" spans="3:3">
      <c r="C1598" s="371" t="s">
        <v>10867</v>
      </c>
    </row>
    <row r="1599" spans="3:3">
      <c r="C1599" s="371" t="s">
        <v>10868</v>
      </c>
    </row>
    <row r="1600" spans="3:3">
      <c r="C1600" s="371" t="s">
        <v>10869</v>
      </c>
    </row>
    <row r="1601" spans="1:7">
      <c r="C1601" s="371" t="s">
        <v>10870</v>
      </c>
    </row>
    <row r="1602" spans="1:7">
      <c r="C1602" s="371" t="s">
        <v>10871</v>
      </c>
    </row>
    <row r="1603" spans="1:7">
      <c r="C1603" s="371" t="s">
        <v>10872</v>
      </c>
    </row>
    <row r="1604" spans="1:7">
      <c r="C1604" s="371" t="s">
        <v>10873</v>
      </c>
    </row>
    <row r="1605" spans="1:7">
      <c r="C1605" s="371" t="s">
        <v>10874</v>
      </c>
    </row>
    <row r="1606" spans="1:7">
      <c r="C1606" s="371" t="s">
        <v>10875</v>
      </c>
    </row>
    <row r="1607" spans="1:7">
      <c r="C1607" s="371" t="s">
        <v>10876</v>
      </c>
    </row>
    <row r="1608" spans="1:7">
      <c r="C1608" s="371" t="s">
        <v>10877</v>
      </c>
    </row>
    <row r="1609" spans="1:7">
      <c r="C1609" s="371" t="s">
        <v>10878</v>
      </c>
    </row>
    <row r="1610" spans="1:7">
      <c r="C1610" s="371" t="s">
        <v>9246</v>
      </c>
    </row>
    <row r="1611" spans="1:7">
      <c r="C1611" s="371" t="s">
        <v>9622</v>
      </c>
    </row>
    <row r="1614" spans="1:7">
      <c r="A1614" s="392" t="s">
        <v>6205</v>
      </c>
      <c r="C1614" s="371" t="s">
        <v>10879</v>
      </c>
      <c r="E1614" s="371" t="s">
        <v>6205</v>
      </c>
      <c r="G1614" s="381">
        <v>6161032</v>
      </c>
    </row>
    <row r="1615" spans="1:7">
      <c r="C1615" s="371" t="s">
        <v>10880</v>
      </c>
    </row>
    <row r="1616" spans="1:7">
      <c r="C1616" s="371" t="s">
        <v>10881</v>
      </c>
    </row>
    <row r="1617" spans="3:3">
      <c r="C1617" s="371" t="s">
        <v>10882</v>
      </c>
    </row>
    <row r="1618" spans="3:3">
      <c r="C1618" s="371" t="s">
        <v>10883</v>
      </c>
    </row>
    <row r="1619" spans="3:3">
      <c r="C1619" s="371" t="s">
        <v>10884</v>
      </c>
    </row>
    <row r="1620" spans="3:3">
      <c r="C1620" s="371" t="s">
        <v>10885</v>
      </c>
    </row>
    <row r="1621" spans="3:3">
      <c r="C1621" s="371" t="s">
        <v>10886</v>
      </c>
    </row>
    <row r="1622" spans="3:3">
      <c r="C1622" s="371" t="s">
        <v>10887</v>
      </c>
    </row>
    <row r="1623" spans="3:3">
      <c r="C1623" s="371" t="s">
        <v>10888</v>
      </c>
    </row>
    <row r="1624" spans="3:3">
      <c r="C1624" s="371" t="s">
        <v>10889</v>
      </c>
    </row>
    <row r="1625" spans="3:3">
      <c r="C1625" s="371" t="s">
        <v>10890</v>
      </c>
    </row>
    <row r="1626" spans="3:3">
      <c r="C1626" s="371" t="s">
        <v>10891</v>
      </c>
    </row>
    <row r="1627" spans="3:3">
      <c r="C1627" s="371" t="s">
        <v>10892</v>
      </c>
    </row>
    <row r="1628" spans="3:3">
      <c r="C1628" s="371" t="s">
        <v>10893</v>
      </c>
    </row>
    <row r="1629" spans="3:3">
      <c r="C1629" s="371" t="s">
        <v>10894</v>
      </c>
    </row>
    <row r="1630" spans="3:3">
      <c r="C1630" s="371" t="s">
        <v>10895</v>
      </c>
    </row>
    <row r="1631" spans="3:3">
      <c r="C1631" s="371" t="s">
        <v>10896</v>
      </c>
    </row>
    <row r="1632" spans="3:3">
      <c r="C1632" s="371" t="s">
        <v>10897</v>
      </c>
    </row>
    <row r="1633" spans="3:3">
      <c r="C1633" s="371" t="s">
        <v>10898</v>
      </c>
    </row>
    <row r="1634" spans="3:3">
      <c r="C1634" s="371" t="s">
        <v>10899</v>
      </c>
    </row>
    <row r="1635" spans="3:3">
      <c r="C1635" s="371" t="s">
        <v>10900</v>
      </c>
    </row>
    <row r="1636" spans="3:3">
      <c r="C1636" s="371" t="s">
        <v>10901</v>
      </c>
    </row>
    <row r="1637" spans="3:3">
      <c r="C1637" s="371" t="s">
        <v>10902</v>
      </c>
    </row>
    <row r="1638" spans="3:3">
      <c r="C1638" s="371" t="s">
        <v>10903</v>
      </c>
    </row>
    <row r="1639" spans="3:3">
      <c r="C1639" s="371" t="s">
        <v>10904</v>
      </c>
    </row>
    <row r="1640" spans="3:3">
      <c r="C1640" s="371" t="s">
        <v>10905</v>
      </c>
    </row>
    <row r="1641" spans="3:3">
      <c r="C1641" s="371" t="s">
        <v>10906</v>
      </c>
    </row>
    <row r="1642" spans="3:3">
      <c r="C1642" s="371" t="s">
        <v>10907</v>
      </c>
    </row>
    <row r="1643" spans="3:3">
      <c r="C1643" s="371" t="s">
        <v>10908</v>
      </c>
    </row>
    <row r="1644" spans="3:3">
      <c r="C1644" s="371" t="s">
        <v>10909</v>
      </c>
    </row>
    <row r="1645" spans="3:3">
      <c r="C1645" s="371" t="s">
        <v>10910</v>
      </c>
    </row>
    <row r="1646" spans="3:3">
      <c r="C1646" s="371" t="s">
        <v>10911</v>
      </c>
    </row>
    <row r="1647" spans="3:3">
      <c r="C1647" s="371" t="s">
        <v>10912</v>
      </c>
    </row>
    <row r="1648" spans="3:3">
      <c r="C1648" s="371" t="s">
        <v>10913</v>
      </c>
    </row>
    <row r="1649" spans="3:3">
      <c r="C1649" s="371" t="s">
        <v>10914</v>
      </c>
    </row>
    <row r="1650" spans="3:3">
      <c r="C1650" s="371" t="s">
        <v>10915</v>
      </c>
    </row>
    <row r="1651" spans="3:3">
      <c r="C1651" s="371" t="s">
        <v>10916</v>
      </c>
    </row>
    <row r="1652" spans="3:3">
      <c r="C1652" s="371" t="s">
        <v>10917</v>
      </c>
    </row>
    <row r="1653" spans="3:3">
      <c r="C1653" s="371" t="s">
        <v>10918</v>
      </c>
    </row>
    <row r="1654" spans="3:3">
      <c r="C1654" s="371" t="s">
        <v>10919</v>
      </c>
    </row>
    <row r="1655" spans="3:3">
      <c r="C1655" s="371" t="s">
        <v>10920</v>
      </c>
    </row>
    <row r="1656" spans="3:3">
      <c r="C1656" s="371" t="s">
        <v>10921</v>
      </c>
    </row>
    <row r="1657" spans="3:3">
      <c r="C1657" s="371" t="s">
        <v>10922</v>
      </c>
    </row>
    <row r="1658" spans="3:3">
      <c r="C1658" s="371" t="s">
        <v>10923</v>
      </c>
    </row>
    <row r="1659" spans="3:3">
      <c r="C1659" s="371" t="s">
        <v>10924</v>
      </c>
    </row>
    <row r="1660" spans="3:3">
      <c r="C1660" s="371" t="s">
        <v>10925</v>
      </c>
    </row>
    <row r="1661" spans="3:3">
      <c r="C1661" s="371" t="s">
        <v>10926</v>
      </c>
    </row>
    <row r="1662" spans="3:3">
      <c r="C1662" s="371" t="s">
        <v>10927</v>
      </c>
    </row>
    <row r="1663" spans="3:3">
      <c r="C1663" s="371" t="s">
        <v>10928</v>
      </c>
    </row>
    <row r="1664" spans="3:3">
      <c r="C1664" s="371" t="s">
        <v>10929</v>
      </c>
    </row>
    <row r="1665" spans="3:3">
      <c r="C1665" s="371" t="s">
        <v>10930</v>
      </c>
    </row>
    <row r="1666" spans="3:3">
      <c r="C1666" s="371" t="s">
        <v>10931</v>
      </c>
    </row>
    <row r="1667" spans="3:3">
      <c r="C1667" s="371" t="s">
        <v>10932</v>
      </c>
    </row>
    <row r="1668" spans="3:3">
      <c r="C1668" s="371" t="s">
        <v>10933</v>
      </c>
    </row>
    <row r="1669" spans="3:3">
      <c r="C1669" s="371" t="s">
        <v>10934</v>
      </c>
    </row>
    <row r="1670" spans="3:3">
      <c r="C1670" s="371" t="s">
        <v>10935</v>
      </c>
    </row>
    <row r="1671" spans="3:3">
      <c r="C1671" s="371" t="s">
        <v>10936</v>
      </c>
    </row>
    <row r="1672" spans="3:3">
      <c r="C1672" s="371" t="s">
        <v>10937</v>
      </c>
    </row>
    <row r="1673" spans="3:3">
      <c r="C1673" s="371" t="s">
        <v>10938</v>
      </c>
    </row>
    <row r="1674" spans="3:3">
      <c r="C1674" s="371" t="s">
        <v>10939</v>
      </c>
    </row>
    <row r="1675" spans="3:3">
      <c r="C1675" s="371" t="s">
        <v>10940</v>
      </c>
    </row>
    <row r="1676" spans="3:3">
      <c r="C1676" s="371" t="s">
        <v>10941</v>
      </c>
    </row>
    <row r="1677" spans="3:3">
      <c r="C1677" s="371" t="s">
        <v>10942</v>
      </c>
    </row>
    <row r="1678" spans="3:3">
      <c r="C1678" s="371" t="s">
        <v>10943</v>
      </c>
    </row>
    <row r="1679" spans="3:3">
      <c r="C1679" s="371" t="s">
        <v>10944</v>
      </c>
    </row>
    <row r="1680" spans="3:3">
      <c r="C1680" s="371" t="s">
        <v>10945</v>
      </c>
    </row>
    <row r="1681" spans="3:3">
      <c r="C1681" s="371" t="s">
        <v>10946</v>
      </c>
    </row>
    <row r="1682" spans="3:3">
      <c r="C1682" s="371" t="s">
        <v>10947</v>
      </c>
    </row>
    <row r="1683" spans="3:3">
      <c r="C1683" s="371" t="s">
        <v>10948</v>
      </c>
    </row>
    <row r="1684" spans="3:3">
      <c r="C1684" s="371" t="s">
        <v>10949</v>
      </c>
    </row>
    <row r="1685" spans="3:3">
      <c r="C1685" s="371" t="s">
        <v>10950</v>
      </c>
    </row>
    <row r="1686" spans="3:3">
      <c r="C1686" s="371" t="s">
        <v>10951</v>
      </c>
    </row>
    <row r="1687" spans="3:3">
      <c r="C1687" s="371" t="s">
        <v>10952</v>
      </c>
    </row>
    <row r="1688" spans="3:3">
      <c r="C1688" s="371" t="s">
        <v>10953</v>
      </c>
    </row>
    <row r="1689" spans="3:3">
      <c r="C1689" s="371" t="s">
        <v>10954</v>
      </c>
    </row>
    <row r="1690" spans="3:3">
      <c r="C1690" s="371" t="s">
        <v>10955</v>
      </c>
    </row>
    <row r="1691" spans="3:3">
      <c r="C1691" s="371" t="s">
        <v>10956</v>
      </c>
    </row>
    <row r="1692" spans="3:3">
      <c r="C1692" s="371" t="s">
        <v>10957</v>
      </c>
    </row>
    <row r="1693" spans="3:3">
      <c r="C1693" s="371" t="s">
        <v>10958</v>
      </c>
    </row>
    <row r="1694" spans="3:3">
      <c r="C1694" s="371" t="s">
        <v>10959</v>
      </c>
    </row>
    <row r="1695" spans="3:3">
      <c r="C1695" s="371" t="s">
        <v>10960</v>
      </c>
    </row>
    <row r="1696" spans="3:3">
      <c r="C1696" s="371" t="s">
        <v>10961</v>
      </c>
    </row>
    <row r="1697" spans="3:3">
      <c r="C1697" s="371" t="s">
        <v>10962</v>
      </c>
    </row>
    <row r="1698" spans="3:3">
      <c r="C1698" s="371" t="s">
        <v>10963</v>
      </c>
    </row>
    <row r="1699" spans="3:3">
      <c r="C1699" s="371" t="s">
        <v>10964</v>
      </c>
    </row>
    <row r="1700" spans="3:3">
      <c r="C1700" s="371" t="s">
        <v>10965</v>
      </c>
    </row>
    <row r="1701" spans="3:3">
      <c r="C1701" s="371" t="s">
        <v>10966</v>
      </c>
    </row>
    <row r="1702" spans="3:3">
      <c r="C1702" s="371" t="s">
        <v>10967</v>
      </c>
    </row>
    <row r="1703" spans="3:3">
      <c r="C1703" s="371" t="s">
        <v>10968</v>
      </c>
    </row>
    <row r="1704" spans="3:3">
      <c r="C1704" s="371" t="s">
        <v>10969</v>
      </c>
    </row>
    <row r="1705" spans="3:3">
      <c r="C1705" s="371" t="s">
        <v>10970</v>
      </c>
    </row>
    <row r="1706" spans="3:3">
      <c r="C1706" s="371" t="s">
        <v>10971</v>
      </c>
    </row>
    <row r="1707" spans="3:3">
      <c r="C1707" s="371" t="s">
        <v>10972</v>
      </c>
    </row>
    <row r="1708" spans="3:3">
      <c r="C1708" s="371" t="s">
        <v>10973</v>
      </c>
    </row>
    <row r="1709" spans="3:3">
      <c r="C1709" s="371" t="s">
        <v>10974</v>
      </c>
    </row>
    <row r="1710" spans="3:3">
      <c r="C1710" s="371" t="s">
        <v>10975</v>
      </c>
    </row>
    <row r="1711" spans="3:3">
      <c r="C1711" s="371" t="s">
        <v>10976</v>
      </c>
    </row>
    <row r="1712" spans="3:3">
      <c r="C1712" s="371" t="s">
        <v>10977</v>
      </c>
    </row>
    <row r="1713" spans="3:3">
      <c r="C1713" s="371" t="s">
        <v>10978</v>
      </c>
    </row>
    <row r="1714" spans="3:3">
      <c r="C1714" s="371" t="s">
        <v>10979</v>
      </c>
    </row>
    <row r="1715" spans="3:3">
      <c r="C1715" s="371" t="s">
        <v>10980</v>
      </c>
    </row>
    <row r="1716" spans="3:3">
      <c r="C1716" s="371" t="s">
        <v>10981</v>
      </c>
    </row>
    <row r="1717" spans="3:3">
      <c r="C1717" s="371" t="s">
        <v>10982</v>
      </c>
    </row>
    <row r="1718" spans="3:3">
      <c r="C1718" s="371" t="s">
        <v>10983</v>
      </c>
    </row>
    <row r="1719" spans="3:3">
      <c r="C1719" s="371" t="s">
        <v>10984</v>
      </c>
    </row>
    <row r="1720" spans="3:3">
      <c r="C1720" s="371" t="s">
        <v>10985</v>
      </c>
    </row>
    <row r="1721" spans="3:3">
      <c r="C1721" s="371" t="s">
        <v>10986</v>
      </c>
    </row>
    <row r="1722" spans="3:3">
      <c r="C1722" s="371" t="s">
        <v>10987</v>
      </c>
    </row>
    <row r="1723" spans="3:3">
      <c r="C1723" s="371" t="s">
        <v>10988</v>
      </c>
    </row>
    <row r="1724" spans="3:3">
      <c r="C1724" s="371" t="s">
        <v>10989</v>
      </c>
    </row>
    <row r="1725" spans="3:3">
      <c r="C1725" s="371" t="s">
        <v>10990</v>
      </c>
    </row>
    <row r="1726" spans="3:3">
      <c r="C1726" s="371" t="s">
        <v>10991</v>
      </c>
    </row>
    <row r="1727" spans="3:3">
      <c r="C1727" s="371" t="s">
        <v>10992</v>
      </c>
    </row>
    <row r="1728" spans="3:3">
      <c r="C1728" s="371" t="s">
        <v>10993</v>
      </c>
    </row>
    <row r="1729" spans="3:3">
      <c r="C1729" s="371" t="s">
        <v>10994</v>
      </c>
    </row>
    <row r="1730" spans="3:3">
      <c r="C1730" s="371" t="s">
        <v>10995</v>
      </c>
    </row>
    <row r="1731" spans="3:3">
      <c r="C1731" s="371" t="s">
        <v>10996</v>
      </c>
    </row>
    <row r="1732" spans="3:3">
      <c r="C1732" s="371" t="s">
        <v>10997</v>
      </c>
    </row>
    <row r="1733" spans="3:3">
      <c r="C1733" s="371" t="s">
        <v>10998</v>
      </c>
    </row>
    <row r="1734" spans="3:3">
      <c r="C1734" s="371" t="s">
        <v>10999</v>
      </c>
    </row>
    <row r="1735" spans="3:3">
      <c r="C1735" s="371" t="s">
        <v>11000</v>
      </c>
    </row>
    <row r="1736" spans="3:3">
      <c r="C1736" s="371" t="s">
        <v>11001</v>
      </c>
    </row>
    <row r="1737" spans="3:3">
      <c r="C1737" s="371" t="s">
        <v>11002</v>
      </c>
    </row>
    <row r="1738" spans="3:3">
      <c r="C1738" s="371" t="s">
        <v>11003</v>
      </c>
    </row>
    <row r="1739" spans="3:3">
      <c r="C1739" s="371" t="s">
        <v>11004</v>
      </c>
    </row>
    <row r="1740" spans="3:3">
      <c r="C1740" s="371" t="s">
        <v>11005</v>
      </c>
    </row>
    <row r="1741" spans="3:3">
      <c r="C1741" s="371" t="s">
        <v>11006</v>
      </c>
    </row>
    <row r="1742" spans="3:3">
      <c r="C1742" s="371" t="s">
        <v>11007</v>
      </c>
    </row>
    <row r="1743" spans="3:3">
      <c r="C1743" s="371" t="s">
        <v>11008</v>
      </c>
    </row>
    <row r="1744" spans="3:3">
      <c r="C1744" s="371" t="s">
        <v>11009</v>
      </c>
    </row>
    <row r="1745" spans="3:3">
      <c r="C1745" s="371" t="s">
        <v>11010</v>
      </c>
    </row>
    <row r="1746" spans="3:3">
      <c r="C1746" s="371" t="s">
        <v>11011</v>
      </c>
    </row>
    <row r="1747" spans="3:3">
      <c r="C1747" s="371" t="s">
        <v>11012</v>
      </c>
    </row>
    <row r="1748" spans="3:3">
      <c r="C1748" s="371" t="s">
        <v>11013</v>
      </c>
    </row>
    <row r="1749" spans="3:3">
      <c r="C1749" s="371" t="s">
        <v>11014</v>
      </c>
    </row>
    <row r="1750" spans="3:3">
      <c r="C1750" s="371" t="s">
        <v>11015</v>
      </c>
    </row>
    <row r="1751" spans="3:3">
      <c r="C1751" s="371" t="s">
        <v>11016</v>
      </c>
    </row>
    <row r="1752" spans="3:3">
      <c r="C1752" s="371" t="s">
        <v>11017</v>
      </c>
    </row>
    <row r="1753" spans="3:3">
      <c r="C1753" s="371" t="s">
        <v>11018</v>
      </c>
    </row>
    <row r="1754" spans="3:3">
      <c r="C1754" s="371" t="s">
        <v>11019</v>
      </c>
    </row>
    <row r="1755" spans="3:3">
      <c r="C1755" s="371" t="s">
        <v>11020</v>
      </c>
    </row>
    <row r="1756" spans="3:3">
      <c r="C1756" s="371" t="s">
        <v>11021</v>
      </c>
    </row>
    <row r="1757" spans="3:3">
      <c r="C1757" s="371" t="s">
        <v>11022</v>
      </c>
    </row>
    <row r="1758" spans="3:3">
      <c r="C1758" s="371" t="s">
        <v>11023</v>
      </c>
    </row>
    <row r="1759" spans="3:3">
      <c r="C1759" s="371" t="s">
        <v>11024</v>
      </c>
    </row>
    <row r="1760" spans="3:3">
      <c r="C1760" s="371" t="s">
        <v>11025</v>
      </c>
    </row>
    <row r="1761" spans="3:3">
      <c r="C1761" s="371" t="s">
        <v>11026</v>
      </c>
    </row>
    <row r="1762" spans="3:3">
      <c r="C1762" s="371" t="s">
        <v>11027</v>
      </c>
    </row>
    <row r="1763" spans="3:3">
      <c r="C1763" s="371" t="s">
        <v>11028</v>
      </c>
    </row>
    <row r="1764" spans="3:3">
      <c r="C1764" s="371" t="s">
        <v>11029</v>
      </c>
    </row>
    <row r="1765" spans="3:3">
      <c r="C1765" s="371" t="s">
        <v>11030</v>
      </c>
    </row>
    <row r="1766" spans="3:3">
      <c r="C1766" s="371" t="s">
        <v>11031</v>
      </c>
    </row>
    <row r="1767" spans="3:3">
      <c r="C1767" s="371" t="s">
        <v>11032</v>
      </c>
    </row>
    <row r="1768" spans="3:3">
      <c r="C1768" s="371" t="s">
        <v>11033</v>
      </c>
    </row>
    <row r="1769" spans="3:3">
      <c r="C1769" s="371" t="s">
        <v>11034</v>
      </c>
    </row>
    <row r="1770" spans="3:3">
      <c r="C1770" s="371" t="s">
        <v>11035</v>
      </c>
    </row>
    <row r="1771" spans="3:3">
      <c r="C1771" s="371" t="s">
        <v>11036</v>
      </c>
    </row>
    <row r="1772" spans="3:3">
      <c r="C1772" s="371" t="s">
        <v>11037</v>
      </c>
    </row>
    <row r="1773" spans="3:3">
      <c r="C1773" s="371" t="s">
        <v>11038</v>
      </c>
    </row>
    <row r="1774" spans="3:3">
      <c r="C1774" s="371" t="s">
        <v>11039</v>
      </c>
    </row>
    <row r="1775" spans="3:3">
      <c r="C1775" s="371" t="s">
        <v>11040</v>
      </c>
    </row>
    <row r="1776" spans="3:3">
      <c r="C1776" s="371" t="s">
        <v>11041</v>
      </c>
    </row>
    <row r="1777" spans="3:3">
      <c r="C1777" s="371" t="s">
        <v>11042</v>
      </c>
    </row>
    <row r="1778" spans="3:3">
      <c r="C1778" s="371" t="s">
        <v>11043</v>
      </c>
    </row>
    <row r="1779" spans="3:3">
      <c r="C1779" s="371" t="s">
        <v>11044</v>
      </c>
    </row>
    <row r="1780" spans="3:3">
      <c r="C1780" s="371" t="s">
        <v>11045</v>
      </c>
    </row>
    <row r="1781" spans="3:3">
      <c r="C1781" s="371" t="s">
        <v>11046</v>
      </c>
    </row>
    <row r="1782" spans="3:3">
      <c r="C1782" s="371" t="s">
        <v>11047</v>
      </c>
    </row>
    <row r="1783" spans="3:3">
      <c r="C1783" s="371" t="s">
        <v>11048</v>
      </c>
    </row>
    <row r="1784" spans="3:3">
      <c r="C1784" s="371" t="s">
        <v>11049</v>
      </c>
    </row>
    <row r="1785" spans="3:3">
      <c r="C1785" s="371" t="s">
        <v>11050</v>
      </c>
    </row>
    <row r="1786" spans="3:3">
      <c r="C1786" s="371" t="s">
        <v>11051</v>
      </c>
    </row>
    <row r="1787" spans="3:3">
      <c r="C1787" s="371" t="s">
        <v>11052</v>
      </c>
    </row>
    <row r="1788" spans="3:3">
      <c r="C1788" s="371" t="s">
        <v>11053</v>
      </c>
    </row>
    <row r="1789" spans="3:3">
      <c r="C1789" s="371" t="s">
        <v>11054</v>
      </c>
    </row>
    <row r="1790" spans="3:3">
      <c r="C1790" s="371" t="s">
        <v>11055</v>
      </c>
    </row>
    <row r="1791" spans="3:3">
      <c r="C1791" s="371" t="s">
        <v>11056</v>
      </c>
    </row>
    <row r="1792" spans="3:3">
      <c r="C1792" s="371" t="s">
        <v>11057</v>
      </c>
    </row>
    <row r="1793" spans="3:3">
      <c r="C1793" s="371" t="s">
        <v>11058</v>
      </c>
    </row>
    <row r="1794" spans="3:3">
      <c r="C1794" s="371" t="s">
        <v>11059</v>
      </c>
    </row>
    <row r="1795" spans="3:3">
      <c r="C1795" s="371" t="s">
        <v>11060</v>
      </c>
    </row>
    <row r="1796" spans="3:3">
      <c r="C1796" s="371" t="s">
        <v>11061</v>
      </c>
    </row>
    <row r="1797" spans="3:3">
      <c r="C1797" s="371" t="s">
        <v>11062</v>
      </c>
    </row>
    <row r="1798" spans="3:3">
      <c r="C1798" s="371" t="s">
        <v>11063</v>
      </c>
    </row>
    <row r="1799" spans="3:3">
      <c r="C1799" s="371" t="s">
        <v>11064</v>
      </c>
    </row>
    <row r="1800" spans="3:3">
      <c r="C1800" s="371" t="s">
        <v>11065</v>
      </c>
    </row>
    <row r="1801" spans="3:3">
      <c r="C1801" s="371" t="s">
        <v>11066</v>
      </c>
    </row>
    <row r="1802" spans="3:3">
      <c r="C1802" s="371" t="s">
        <v>11067</v>
      </c>
    </row>
    <row r="1803" spans="3:3">
      <c r="C1803" s="371" t="s">
        <v>11068</v>
      </c>
    </row>
    <row r="1804" spans="3:3">
      <c r="C1804" s="371" t="s">
        <v>11069</v>
      </c>
    </row>
    <row r="1805" spans="3:3">
      <c r="C1805" s="371" t="s">
        <v>11070</v>
      </c>
    </row>
    <row r="1806" spans="3:3">
      <c r="C1806" s="371" t="s">
        <v>11071</v>
      </c>
    </row>
    <row r="1807" spans="3:3">
      <c r="C1807" s="371" t="s">
        <v>11072</v>
      </c>
    </row>
    <row r="1808" spans="3:3">
      <c r="C1808" s="371" t="s">
        <v>11073</v>
      </c>
    </row>
    <row r="1809" spans="3:3">
      <c r="C1809" s="371" t="s">
        <v>11074</v>
      </c>
    </row>
    <row r="1810" spans="3:3">
      <c r="C1810" s="371" t="s">
        <v>11075</v>
      </c>
    </row>
    <row r="1811" spans="3:3">
      <c r="C1811" s="371" t="s">
        <v>11076</v>
      </c>
    </row>
    <row r="1812" spans="3:3">
      <c r="C1812" s="371" t="s">
        <v>11077</v>
      </c>
    </row>
    <row r="1813" spans="3:3">
      <c r="C1813" s="371" t="s">
        <v>11078</v>
      </c>
    </row>
    <row r="1814" spans="3:3">
      <c r="C1814" s="371" t="s">
        <v>11079</v>
      </c>
    </row>
    <row r="1815" spans="3:3">
      <c r="C1815" s="371" t="s">
        <v>11080</v>
      </c>
    </row>
    <row r="1816" spans="3:3">
      <c r="C1816" s="371" t="s">
        <v>11081</v>
      </c>
    </row>
    <row r="1817" spans="3:3">
      <c r="C1817" s="371" t="s">
        <v>11082</v>
      </c>
    </row>
    <row r="1818" spans="3:3">
      <c r="C1818" s="371" t="s">
        <v>11083</v>
      </c>
    </row>
    <row r="1819" spans="3:3">
      <c r="C1819" s="371" t="s">
        <v>11084</v>
      </c>
    </row>
    <row r="1820" spans="3:3">
      <c r="C1820" s="371" t="s">
        <v>11085</v>
      </c>
    </row>
    <row r="1821" spans="3:3">
      <c r="C1821" s="371" t="s">
        <v>11086</v>
      </c>
    </row>
    <row r="1822" spans="3:3">
      <c r="C1822" s="371" t="s">
        <v>11087</v>
      </c>
    </row>
    <row r="1823" spans="3:3">
      <c r="C1823" s="371" t="s">
        <v>11088</v>
      </c>
    </row>
    <row r="1824" spans="3:3">
      <c r="C1824" s="371" t="s">
        <v>11089</v>
      </c>
    </row>
    <row r="1825" spans="3:3">
      <c r="C1825" s="371" t="s">
        <v>11090</v>
      </c>
    </row>
    <row r="1826" spans="3:3">
      <c r="C1826" s="371" t="s">
        <v>11091</v>
      </c>
    </row>
    <row r="1827" spans="3:3">
      <c r="C1827" s="371" t="s">
        <v>11092</v>
      </c>
    </row>
    <row r="1828" spans="3:3">
      <c r="C1828" s="371" t="s">
        <v>11093</v>
      </c>
    </row>
    <row r="1829" spans="3:3">
      <c r="C1829" s="371" t="s">
        <v>11094</v>
      </c>
    </row>
    <row r="1830" spans="3:3">
      <c r="C1830" s="371" t="s">
        <v>11095</v>
      </c>
    </row>
    <row r="1831" spans="3:3">
      <c r="C1831" s="371" t="s">
        <v>11096</v>
      </c>
    </row>
    <row r="1832" spans="3:3">
      <c r="C1832" s="371" t="s">
        <v>11097</v>
      </c>
    </row>
    <row r="1833" spans="3:3">
      <c r="C1833" s="371" t="s">
        <v>11098</v>
      </c>
    </row>
    <row r="1834" spans="3:3">
      <c r="C1834" s="371" t="s">
        <v>11099</v>
      </c>
    </row>
    <row r="1835" spans="3:3">
      <c r="C1835" s="371" t="s">
        <v>11100</v>
      </c>
    </row>
    <row r="1836" spans="3:3">
      <c r="C1836" s="371" t="s">
        <v>11101</v>
      </c>
    </row>
    <row r="1837" spans="3:3">
      <c r="C1837" s="371" t="s">
        <v>11102</v>
      </c>
    </row>
    <row r="1838" spans="3:3">
      <c r="C1838" s="371" t="s">
        <v>11103</v>
      </c>
    </row>
    <row r="1839" spans="3:3">
      <c r="C1839" s="371" t="s">
        <v>11104</v>
      </c>
    </row>
    <row r="1840" spans="3:3">
      <c r="C1840" s="371" t="s">
        <v>11105</v>
      </c>
    </row>
    <row r="1841" spans="3:3">
      <c r="C1841" s="371" t="s">
        <v>11106</v>
      </c>
    </row>
    <row r="1842" spans="3:3">
      <c r="C1842" s="371" t="s">
        <v>11107</v>
      </c>
    </row>
    <row r="1843" spans="3:3">
      <c r="C1843" s="371" t="s">
        <v>11108</v>
      </c>
    </row>
    <row r="1844" spans="3:3">
      <c r="C1844" s="371" t="s">
        <v>11109</v>
      </c>
    </row>
    <row r="1845" spans="3:3">
      <c r="C1845" s="371" t="s">
        <v>11110</v>
      </c>
    </row>
    <row r="1846" spans="3:3">
      <c r="C1846" s="371" t="s">
        <v>11111</v>
      </c>
    </row>
    <row r="1847" spans="3:3">
      <c r="C1847" s="371" t="s">
        <v>11112</v>
      </c>
    </row>
    <row r="1848" spans="3:3">
      <c r="C1848" s="371" t="s">
        <v>11113</v>
      </c>
    </row>
    <row r="1849" spans="3:3">
      <c r="C1849" s="371" t="s">
        <v>11114</v>
      </c>
    </row>
    <row r="1850" spans="3:3">
      <c r="C1850" s="371" t="s">
        <v>11115</v>
      </c>
    </row>
    <row r="1851" spans="3:3">
      <c r="C1851" s="371" t="s">
        <v>11116</v>
      </c>
    </row>
    <row r="1852" spans="3:3">
      <c r="C1852" s="371" t="s">
        <v>11117</v>
      </c>
    </row>
    <row r="1853" spans="3:3">
      <c r="C1853" s="371" t="s">
        <v>11118</v>
      </c>
    </row>
    <row r="1854" spans="3:3">
      <c r="C1854" s="371" t="s">
        <v>11119</v>
      </c>
    </row>
    <row r="1855" spans="3:3">
      <c r="C1855" s="371" t="s">
        <v>11120</v>
      </c>
    </row>
    <row r="1856" spans="3:3">
      <c r="C1856" s="371" t="s">
        <v>11121</v>
      </c>
    </row>
    <row r="1857" spans="3:3">
      <c r="C1857" s="371" t="s">
        <v>11122</v>
      </c>
    </row>
    <row r="1858" spans="3:3">
      <c r="C1858" s="371" t="s">
        <v>11123</v>
      </c>
    </row>
    <row r="1859" spans="3:3">
      <c r="C1859" s="371" t="s">
        <v>11124</v>
      </c>
    </row>
    <row r="1860" spans="3:3">
      <c r="C1860" s="371" t="s">
        <v>11125</v>
      </c>
    </row>
    <row r="1861" spans="3:3">
      <c r="C1861" s="371" t="s">
        <v>11126</v>
      </c>
    </row>
    <row r="1862" spans="3:3">
      <c r="C1862" s="371" t="s">
        <v>11127</v>
      </c>
    </row>
    <row r="1863" spans="3:3">
      <c r="C1863" s="371" t="s">
        <v>11128</v>
      </c>
    </row>
    <row r="1864" spans="3:3">
      <c r="C1864" s="371" t="s">
        <v>11129</v>
      </c>
    </row>
    <row r="1865" spans="3:3">
      <c r="C1865" s="371" t="s">
        <v>11130</v>
      </c>
    </row>
    <row r="1866" spans="3:3">
      <c r="C1866" s="371" t="s">
        <v>11131</v>
      </c>
    </row>
    <row r="1867" spans="3:3">
      <c r="C1867" s="371" t="s">
        <v>11132</v>
      </c>
    </row>
    <row r="1868" spans="3:3">
      <c r="C1868" s="371" t="s">
        <v>11133</v>
      </c>
    </row>
    <row r="1869" spans="3:3">
      <c r="C1869" s="371" t="s">
        <v>11134</v>
      </c>
    </row>
    <row r="1870" spans="3:3">
      <c r="C1870" s="371" t="s">
        <v>11135</v>
      </c>
    </row>
    <row r="1871" spans="3:3">
      <c r="C1871" s="371" t="s">
        <v>11136</v>
      </c>
    </row>
    <row r="1872" spans="3:3">
      <c r="C1872" s="371" t="s">
        <v>11137</v>
      </c>
    </row>
    <row r="1873" spans="3:3">
      <c r="C1873" s="371" t="s">
        <v>11138</v>
      </c>
    </row>
    <row r="1874" spans="3:3">
      <c r="C1874" s="371" t="s">
        <v>11139</v>
      </c>
    </row>
    <row r="1875" spans="3:3">
      <c r="C1875" s="371" t="s">
        <v>11140</v>
      </c>
    </row>
    <row r="1876" spans="3:3">
      <c r="C1876" s="371" t="s">
        <v>11141</v>
      </c>
    </row>
    <row r="1877" spans="3:3">
      <c r="C1877" s="371" t="s">
        <v>11142</v>
      </c>
    </row>
    <row r="1878" spans="3:3">
      <c r="C1878" s="371" t="s">
        <v>11143</v>
      </c>
    </row>
    <row r="1879" spans="3:3">
      <c r="C1879" s="371" t="s">
        <v>11144</v>
      </c>
    </row>
    <row r="1880" spans="3:3">
      <c r="C1880" s="371" t="s">
        <v>11145</v>
      </c>
    </row>
    <row r="1881" spans="3:3">
      <c r="C1881" s="371" t="s">
        <v>11146</v>
      </c>
    </row>
    <row r="1882" spans="3:3">
      <c r="C1882" s="371" t="s">
        <v>11147</v>
      </c>
    </row>
    <row r="1883" spans="3:3">
      <c r="C1883" s="371" t="s">
        <v>11148</v>
      </c>
    </row>
    <row r="1884" spans="3:3">
      <c r="C1884" s="371" t="s">
        <v>11149</v>
      </c>
    </row>
    <row r="1885" spans="3:3">
      <c r="C1885" s="371" t="s">
        <v>11150</v>
      </c>
    </row>
    <row r="1886" spans="3:3">
      <c r="C1886" s="371" t="s">
        <v>11151</v>
      </c>
    </row>
    <row r="1887" spans="3:3">
      <c r="C1887" s="371" t="s">
        <v>11152</v>
      </c>
    </row>
    <row r="1888" spans="3:3">
      <c r="C1888" s="371" t="s">
        <v>11153</v>
      </c>
    </row>
    <row r="1889" spans="3:3">
      <c r="C1889" s="371" t="s">
        <v>11154</v>
      </c>
    </row>
    <row r="1890" spans="3:3">
      <c r="C1890" s="371" t="s">
        <v>11155</v>
      </c>
    </row>
    <row r="1891" spans="3:3">
      <c r="C1891" s="371" t="s">
        <v>11156</v>
      </c>
    </row>
    <row r="1892" spans="3:3">
      <c r="C1892" s="371" t="s">
        <v>11157</v>
      </c>
    </row>
    <row r="1893" spans="3:3">
      <c r="C1893" s="371" t="s">
        <v>11158</v>
      </c>
    </row>
    <row r="1894" spans="3:3">
      <c r="C1894" s="371" t="s">
        <v>11159</v>
      </c>
    </row>
    <row r="1895" spans="3:3">
      <c r="C1895" s="371" t="s">
        <v>11160</v>
      </c>
    </row>
    <row r="1896" spans="3:3">
      <c r="C1896" s="371" t="s">
        <v>11161</v>
      </c>
    </row>
    <row r="1897" spans="3:3">
      <c r="C1897" s="371" t="s">
        <v>11162</v>
      </c>
    </row>
    <row r="1898" spans="3:3">
      <c r="C1898" s="371" t="s">
        <v>11163</v>
      </c>
    </row>
    <row r="1899" spans="3:3">
      <c r="C1899" s="371" t="s">
        <v>11164</v>
      </c>
    </row>
    <row r="1900" spans="3:3">
      <c r="C1900" s="371" t="s">
        <v>11165</v>
      </c>
    </row>
    <row r="1901" spans="3:3">
      <c r="C1901" s="371" t="s">
        <v>11166</v>
      </c>
    </row>
    <row r="1902" spans="3:3">
      <c r="C1902" s="371" t="s">
        <v>11167</v>
      </c>
    </row>
    <row r="1903" spans="3:3">
      <c r="C1903" s="371" t="s">
        <v>11168</v>
      </c>
    </row>
    <row r="1904" spans="3:3">
      <c r="C1904" s="371" t="s">
        <v>11169</v>
      </c>
    </row>
    <row r="1905" spans="3:3">
      <c r="C1905" s="371" t="s">
        <v>11170</v>
      </c>
    </row>
    <row r="1906" spans="3:3">
      <c r="C1906" s="371" t="s">
        <v>11171</v>
      </c>
    </row>
    <row r="1907" spans="3:3">
      <c r="C1907" s="371" t="s">
        <v>11172</v>
      </c>
    </row>
    <row r="1908" spans="3:3">
      <c r="C1908" s="371" t="s">
        <v>11173</v>
      </c>
    </row>
    <row r="1909" spans="3:3">
      <c r="C1909" s="371" t="s">
        <v>11174</v>
      </c>
    </row>
    <row r="1910" spans="3:3">
      <c r="C1910" s="371" t="s">
        <v>11175</v>
      </c>
    </row>
    <row r="1911" spans="3:3">
      <c r="C1911" s="371" t="s">
        <v>11176</v>
      </c>
    </row>
    <row r="1912" spans="3:3">
      <c r="C1912" s="371" t="s">
        <v>11177</v>
      </c>
    </row>
    <row r="1913" spans="3:3">
      <c r="C1913" s="371" t="s">
        <v>11178</v>
      </c>
    </row>
    <row r="1914" spans="3:3">
      <c r="C1914" s="371" t="s">
        <v>11179</v>
      </c>
    </row>
    <row r="1915" spans="3:3">
      <c r="C1915" s="371" t="s">
        <v>11180</v>
      </c>
    </row>
    <row r="1916" spans="3:3">
      <c r="C1916" s="371" t="s">
        <v>11181</v>
      </c>
    </row>
    <row r="1917" spans="3:3">
      <c r="C1917" s="371" t="s">
        <v>11182</v>
      </c>
    </row>
    <row r="1918" spans="3:3">
      <c r="C1918" s="371" t="s">
        <v>11183</v>
      </c>
    </row>
    <row r="1919" spans="3:3">
      <c r="C1919" s="371" t="s">
        <v>11184</v>
      </c>
    </row>
    <row r="1920" spans="3:3">
      <c r="C1920" s="371" t="s">
        <v>11185</v>
      </c>
    </row>
    <row r="1921" spans="3:3">
      <c r="C1921" s="371" t="s">
        <v>11186</v>
      </c>
    </row>
    <row r="1922" spans="3:3">
      <c r="C1922" s="371" t="s">
        <v>11187</v>
      </c>
    </row>
    <row r="1923" spans="3:3">
      <c r="C1923" s="371" t="s">
        <v>11188</v>
      </c>
    </row>
    <row r="1924" spans="3:3">
      <c r="C1924" s="371" t="s">
        <v>11189</v>
      </c>
    </row>
    <row r="1925" spans="3:3">
      <c r="C1925" s="371" t="s">
        <v>11190</v>
      </c>
    </row>
    <row r="1926" spans="3:3">
      <c r="C1926" s="371" t="s">
        <v>11191</v>
      </c>
    </row>
    <row r="1927" spans="3:3">
      <c r="C1927" s="371" t="s">
        <v>11192</v>
      </c>
    </row>
    <row r="1928" spans="3:3">
      <c r="C1928" s="371" t="s">
        <v>11193</v>
      </c>
    </row>
    <row r="1929" spans="3:3">
      <c r="C1929" s="371" t="s">
        <v>11194</v>
      </c>
    </row>
    <row r="1930" spans="3:3">
      <c r="C1930" s="371" t="s">
        <v>11195</v>
      </c>
    </row>
    <row r="1931" spans="3:3">
      <c r="C1931" s="371" t="s">
        <v>11196</v>
      </c>
    </row>
    <row r="1932" spans="3:3">
      <c r="C1932" s="371" t="s">
        <v>11197</v>
      </c>
    </row>
    <row r="1933" spans="3:3">
      <c r="C1933" s="371" t="s">
        <v>11198</v>
      </c>
    </row>
    <row r="1934" spans="3:3">
      <c r="C1934" s="371" t="s">
        <v>11199</v>
      </c>
    </row>
    <row r="1935" spans="3:3">
      <c r="C1935" s="371" t="s">
        <v>11200</v>
      </c>
    </row>
    <row r="1936" spans="3:3">
      <c r="C1936" s="371" t="s">
        <v>11201</v>
      </c>
    </row>
    <row r="1937" spans="3:3">
      <c r="C1937" s="371" t="s">
        <v>11202</v>
      </c>
    </row>
    <row r="1938" spans="3:3">
      <c r="C1938" s="371" t="s">
        <v>11203</v>
      </c>
    </row>
    <row r="1939" spans="3:3">
      <c r="C1939" s="371" t="s">
        <v>11204</v>
      </c>
    </row>
    <row r="1940" spans="3:3">
      <c r="C1940" s="371" t="s">
        <v>11205</v>
      </c>
    </row>
    <row r="1941" spans="3:3">
      <c r="C1941" s="371" t="s">
        <v>11206</v>
      </c>
    </row>
    <row r="1942" spans="3:3">
      <c r="C1942" s="371" t="s">
        <v>11207</v>
      </c>
    </row>
    <row r="1943" spans="3:3">
      <c r="C1943" s="371" t="s">
        <v>11208</v>
      </c>
    </row>
    <row r="1944" spans="3:3">
      <c r="C1944" s="371" t="s">
        <v>11209</v>
      </c>
    </row>
    <row r="1945" spans="3:3">
      <c r="C1945" s="371" t="s">
        <v>11210</v>
      </c>
    </row>
    <row r="1946" spans="3:3">
      <c r="C1946" s="371" t="s">
        <v>11211</v>
      </c>
    </row>
    <row r="1947" spans="3:3">
      <c r="C1947" s="371" t="s">
        <v>11212</v>
      </c>
    </row>
    <row r="1948" spans="3:3">
      <c r="C1948" s="371" t="s">
        <v>11213</v>
      </c>
    </row>
    <row r="1949" spans="3:3">
      <c r="C1949" s="371" t="s">
        <v>11214</v>
      </c>
    </row>
    <row r="1950" spans="3:3">
      <c r="C1950" s="371" t="s">
        <v>11215</v>
      </c>
    </row>
    <row r="1951" spans="3:3">
      <c r="C1951" s="371" t="s">
        <v>11216</v>
      </c>
    </row>
    <row r="1952" spans="3:3">
      <c r="C1952" s="371" t="s">
        <v>11217</v>
      </c>
    </row>
    <row r="1953" spans="3:3">
      <c r="C1953" s="371" t="s">
        <v>11218</v>
      </c>
    </row>
    <row r="1954" spans="3:3">
      <c r="C1954" s="371" t="s">
        <v>11219</v>
      </c>
    </row>
    <row r="1955" spans="3:3">
      <c r="C1955" s="371" t="s">
        <v>11220</v>
      </c>
    </row>
    <row r="1956" spans="3:3">
      <c r="C1956" s="371" t="s">
        <v>11221</v>
      </c>
    </row>
    <row r="1957" spans="3:3">
      <c r="C1957" s="371" t="s">
        <v>11222</v>
      </c>
    </row>
    <row r="1958" spans="3:3">
      <c r="C1958" s="371" t="s">
        <v>11223</v>
      </c>
    </row>
    <row r="1959" spans="3:3">
      <c r="C1959" s="371" t="s">
        <v>11224</v>
      </c>
    </row>
    <row r="1960" spans="3:3">
      <c r="C1960" s="371" t="s">
        <v>11225</v>
      </c>
    </row>
    <row r="1961" spans="3:3">
      <c r="C1961" s="371" t="s">
        <v>11226</v>
      </c>
    </row>
    <row r="1962" spans="3:3">
      <c r="C1962" s="371" t="s">
        <v>11227</v>
      </c>
    </row>
    <row r="1963" spans="3:3">
      <c r="C1963" s="371" t="s">
        <v>11228</v>
      </c>
    </row>
    <row r="1964" spans="3:3">
      <c r="C1964" s="371" t="s">
        <v>11229</v>
      </c>
    </row>
    <row r="1965" spans="3:3">
      <c r="C1965" s="371" t="s">
        <v>11230</v>
      </c>
    </row>
    <row r="1966" spans="3:3">
      <c r="C1966" s="371" t="s">
        <v>11231</v>
      </c>
    </row>
    <row r="1967" spans="3:3">
      <c r="C1967" s="371" t="s">
        <v>11232</v>
      </c>
    </row>
    <row r="1968" spans="3:3">
      <c r="C1968" s="371" t="s">
        <v>11233</v>
      </c>
    </row>
    <row r="1969" spans="3:3">
      <c r="C1969" s="371" t="s">
        <v>11234</v>
      </c>
    </row>
    <row r="1970" spans="3:3">
      <c r="C1970" s="371" t="s">
        <v>11235</v>
      </c>
    </row>
    <row r="1971" spans="3:3">
      <c r="C1971" s="371" t="s">
        <v>11236</v>
      </c>
    </row>
    <row r="1972" spans="3:3">
      <c r="C1972" s="371" t="s">
        <v>11237</v>
      </c>
    </row>
    <row r="1973" spans="3:3">
      <c r="C1973" s="371" t="s">
        <v>11238</v>
      </c>
    </row>
    <row r="1974" spans="3:3">
      <c r="C1974" s="371" t="s">
        <v>11239</v>
      </c>
    </row>
    <row r="1975" spans="3:3">
      <c r="C1975" s="371" t="s">
        <v>11240</v>
      </c>
    </row>
    <row r="1976" spans="3:3">
      <c r="C1976" s="371" t="s">
        <v>11241</v>
      </c>
    </row>
    <row r="1977" spans="3:3">
      <c r="C1977" s="371" t="s">
        <v>11242</v>
      </c>
    </row>
    <row r="1978" spans="3:3">
      <c r="C1978" s="371" t="s">
        <v>11243</v>
      </c>
    </row>
    <row r="1979" spans="3:3">
      <c r="C1979" s="371" t="s">
        <v>11244</v>
      </c>
    </row>
    <row r="1980" spans="3:3">
      <c r="C1980" s="371" t="s">
        <v>11245</v>
      </c>
    </row>
    <row r="1981" spans="3:3">
      <c r="C1981" s="371" t="s">
        <v>11246</v>
      </c>
    </row>
    <row r="1982" spans="3:3">
      <c r="C1982" s="371" t="s">
        <v>11247</v>
      </c>
    </row>
    <row r="1983" spans="3:3">
      <c r="C1983" s="371" t="s">
        <v>11248</v>
      </c>
    </row>
    <row r="1984" spans="3:3">
      <c r="C1984" s="371" t="s">
        <v>11249</v>
      </c>
    </row>
    <row r="1985" spans="3:3">
      <c r="C1985" s="371" t="s">
        <v>11250</v>
      </c>
    </row>
    <row r="1986" spans="3:3">
      <c r="C1986" s="371" t="s">
        <v>11251</v>
      </c>
    </row>
    <row r="1987" spans="3:3">
      <c r="C1987" s="371" t="s">
        <v>11252</v>
      </c>
    </row>
    <row r="1988" spans="3:3">
      <c r="C1988" s="371" t="s">
        <v>11253</v>
      </c>
    </row>
    <row r="1989" spans="3:3">
      <c r="C1989" s="371" t="s">
        <v>11254</v>
      </c>
    </row>
    <row r="1990" spans="3:3">
      <c r="C1990" s="371" t="s">
        <v>11255</v>
      </c>
    </row>
    <row r="1991" spans="3:3">
      <c r="C1991" s="371" t="s">
        <v>11256</v>
      </c>
    </row>
    <row r="1992" spans="3:3">
      <c r="C1992" s="371" t="s">
        <v>11257</v>
      </c>
    </row>
    <row r="1993" spans="3:3">
      <c r="C1993" s="371" t="s">
        <v>11258</v>
      </c>
    </row>
    <row r="1994" spans="3:3">
      <c r="C1994" s="371" t="s">
        <v>11259</v>
      </c>
    </row>
    <row r="1995" spans="3:3">
      <c r="C1995" s="371" t="s">
        <v>11260</v>
      </c>
    </row>
    <row r="1996" spans="3:3">
      <c r="C1996" s="371" t="s">
        <v>11261</v>
      </c>
    </row>
    <row r="1997" spans="3:3">
      <c r="C1997" s="371" t="s">
        <v>6184</v>
      </c>
    </row>
    <row r="1998" spans="3:3">
      <c r="C1998" s="371" t="s">
        <v>11262</v>
      </c>
    </row>
    <row r="1999" spans="3:3">
      <c r="C1999" s="371" t="s">
        <v>11263</v>
      </c>
    </row>
    <row r="2000" spans="3:3">
      <c r="C2000" s="371" t="s">
        <v>11264</v>
      </c>
    </row>
    <row r="2001" spans="3:3">
      <c r="C2001" s="371" t="s">
        <v>11265</v>
      </c>
    </row>
    <row r="2002" spans="3:3">
      <c r="C2002" s="371" t="s">
        <v>11266</v>
      </c>
    </row>
    <row r="2003" spans="3:3">
      <c r="C2003" s="371" t="s">
        <v>11267</v>
      </c>
    </row>
    <row r="2004" spans="3:3">
      <c r="C2004" s="371" t="s">
        <v>11268</v>
      </c>
    </row>
    <row r="2005" spans="3:3">
      <c r="C2005" s="371" t="s">
        <v>11269</v>
      </c>
    </row>
    <row r="2006" spans="3:3">
      <c r="C2006" s="371" t="s">
        <v>11270</v>
      </c>
    </row>
    <row r="2007" spans="3:3">
      <c r="C2007" s="371" t="s">
        <v>11271</v>
      </c>
    </row>
    <row r="2008" spans="3:3">
      <c r="C2008" s="371" t="s">
        <v>11272</v>
      </c>
    </row>
    <row r="2009" spans="3:3">
      <c r="C2009" s="371" t="s">
        <v>11273</v>
      </c>
    </row>
    <row r="2010" spans="3:3">
      <c r="C2010" s="371" t="s">
        <v>11274</v>
      </c>
    </row>
    <row r="2011" spans="3:3">
      <c r="C2011" s="371" t="s">
        <v>11275</v>
      </c>
    </row>
    <row r="2012" spans="3:3">
      <c r="C2012" s="371" t="s">
        <v>11276</v>
      </c>
    </row>
    <row r="2013" spans="3:3">
      <c r="C2013" s="371" t="s">
        <v>11277</v>
      </c>
    </row>
    <row r="2014" spans="3:3">
      <c r="C2014" s="371" t="s">
        <v>11278</v>
      </c>
    </row>
    <row r="2015" spans="3:3">
      <c r="C2015" s="371" t="s">
        <v>11279</v>
      </c>
    </row>
    <row r="2016" spans="3:3">
      <c r="C2016" s="371" t="s">
        <v>11280</v>
      </c>
    </row>
    <row r="2017" spans="3:3">
      <c r="C2017" s="371" t="s">
        <v>11281</v>
      </c>
    </row>
    <row r="2018" spans="3:3">
      <c r="C2018" s="371" t="s">
        <v>11282</v>
      </c>
    </row>
    <row r="2019" spans="3:3">
      <c r="C2019" s="371" t="s">
        <v>11283</v>
      </c>
    </row>
    <row r="2020" spans="3:3">
      <c r="C2020" s="371" t="s">
        <v>11284</v>
      </c>
    </row>
    <row r="2021" spans="3:3">
      <c r="C2021" s="371" t="s">
        <v>11285</v>
      </c>
    </row>
    <row r="2022" spans="3:3">
      <c r="C2022" s="371" t="s">
        <v>11286</v>
      </c>
    </row>
    <row r="2023" spans="3:3">
      <c r="C2023" s="371" t="s">
        <v>11287</v>
      </c>
    </row>
    <row r="2024" spans="3:3">
      <c r="C2024" s="371" t="s">
        <v>11288</v>
      </c>
    </row>
    <row r="2025" spans="3:3">
      <c r="C2025" s="371" t="s">
        <v>11289</v>
      </c>
    </row>
    <row r="2026" spans="3:3">
      <c r="C2026" s="371" t="s">
        <v>11290</v>
      </c>
    </row>
    <row r="2027" spans="3:3">
      <c r="C2027" s="371" t="s">
        <v>11291</v>
      </c>
    </row>
    <row r="2028" spans="3:3">
      <c r="C2028" s="371" t="s">
        <v>11292</v>
      </c>
    </row>
    <row r="2029" spans="3:3">
      <c r="C2029" s="371" t="s">
        <v>11293</v>
      </c>
    </row>
    <row r="2030" spans="3:3">
      <c r="C2030" s="371" t="s">
        <v>11294</v>
      </c>
    </row>
    <row r="2031" spans="3:3">
      <c r="C2031" s="371" t="s">
        <v>11295</v>
      </c>
    </row>
    <row r="2032" spans="3:3">
      <c r="C2032" s="371" t="s">
        <v>11296</v>
      </c>
    </row>
    <row r="2033" spans="3:3">
      <c r="C2033" s="371" t="s">
        <v>11297</v>
      </c>
    </row>
    <row r="2034" spans="3:3">
      <c r="C2034" s="371" t="s">
        <v>11298</v>
      </c>
    </row>
    <row r="2035" spans="3:3">
      <c r="C2035" s="371" t="s">
        <v>11299</v>
      </c>
    </row>
    <row r="2036" spans="3:3">
      <c r="C2036" s="371" t="s">
        <v>11300</v>
      </c>
    </row>
    <row r="2037" spans="3:3">
      <c r="C2037" s="371" t="s">
        <v>11301</v>
      </c>
    </row>
    <row r="2038" spans="3:3">
      <c r="C2038" s="371" t="s">
        <v>11302</v>
      </c>
    </row>
    <row r="2039" spans="3:3">
      <c r="C2039" s="371" t="s">
        <v>11303</v>
      </c>
    </row>
    <row r="2040" spans="3:3">
      <c r="C2040" s="371" t="s">
        <v>11304</v>
      </c>
    </row>
    <row r="2041" spans="3:3">
      <c r="C2041" s="371" t="s">
        <v>11305</v>
      </c>
    </row>
    <row r="2042" spans="3:3">
      <c r="C2042" s="371" t="s">
        <v>11306</v>
      </c>
    </row>
    <row r="2043" spans="3:3">
      <c r="C2043" s="371" t="s">
        <v>11307</v>
      </c>
    </row>
    <row r="2044" spans="3:3">
      <c r="C2044" s="371" t="s">
        <v>11308</v>
      </c>
    </row>
    <row r="2045" spans="3:3">
      <c r="C2045" s="371" t="s">
        <v>11309</v>
      </c>
    </row>
    <row r="2046" spans="3:3">
      <c r="C2046" s="371" t="s">
        <v>11310</v>
      </c>
    </row>
    <row r="2047" spans="3:3">
      <c r="C2047" s="371" t="s">
        <v>11311</v>
      </c>
    </row>
    <row r="2048" spans="3:3">
      <c r="C2048" s="371" t="s">
        <v>11312</v>
      </c>
    </row>
    <row r="2049" spans="3:3">
      <c r="C2049" s="371" t="s">
        <v>11313</v>
      </c>
    </row>
    <row r="2050" spans="3:3">
      <c r="C2050" s="371" t="s">
        <v>11314</v>
      </c>
    </row>
    <row r="2051" spans="3:3">
      <c r="C2051" s="371" t="s">
        <v>11315</v>
      </c>
    </row>
    <row r="2052" spans="3:3">
      <c r="C2052" s="371" t="s">
        <v>11316</v>
      </c>
    </row>
    <row r="2053" spans="3:3">
      <c r="C2053" s="371" t="s">
        <v>11317</v>
      </c>
    </row>
    <row r="2054" spans="3:3">
      <c r="C2054" s="371" t="s">
        <v>11318</v>
      </c>
    </row>
    <row r="2055" spans="3:3">
      <c r="C2055" s="371" t="s">
        <v>11319</v>
      </c>
    </row>
    <row r="2056" spans="3:3">
      <c r="C2056" s="371" t="s">
        <v>11320</v>
      </c>
    </row>
    <row r="2057" spans="3:3">
      <c r="C2057" s="371" t="s">
        <v>11321</v>
      </c>
    </row>
    <row r="2058" spans="3:3">
      <c r="C2058" s="371" t="s">
        <v>11322</v>
      </c>
    </row>
    <row r="2059" spans="3:3">
      <c r="C2059" s="371" t="s">
        <v>11323</v>
      </c>
    </row>
    <row r="2060" spans="3:3">
      <c r="C2060" s="371" t="s">
        <v>11324</v>
      </c>
    </row>
    <row r="2061" spans="3:3">
      <c r="C2061" s="371" t="s">
        <v>11325</v>
      </c>
    </row>
    <row r="2062" spans="3:3">
      <c r="C2062" s="371" t="s">
        <v>11326</v>
      </c>
    </row>
    <row r="2063" spans="3:3">
      <c r="C2063" s="371" t="s">
        <v>11327</v>
      </c>
    </row>
    <row r="2064" spans="3:3">
      <c r="C2064" s="371" t="s">
        <v>11328</v>
      </c>
    </row>
    <row r="2065" spans="3:3">
      <c r="C2065" s="371" t="s">
        <v>11329</v>
      </c>
    </row>
    <row r="2066" spans="3:3">
      <c r="C2066" s="371" t="s">
        <v>11330</v>
      </c>
    </row>
    <row r="2067" spans="3:3">
      <c r="C2067" s="371" t="s">
        <v>11331</v>
      </c>
    </row>
    <row r="2068" spans="3:3">
      <c r="C2068" s="371" t="s">
        <v>11332</v>
      </c>
    </row>
    <row r="2069" spans="3:3">
      <c r="C2069" s="371" t="s">
        <v>11333</v>
      </c>
    </row>
    <row r="2070" spans="3:3">
      <c r="C2070" s="371" t="s">
        <v>11334</v>
      </c>
    </row>
    <row r="2071" spans="3:3">
      <c r="C2071" s="371" t="s">
        <v>11335</v>
      </c>
    </row>
    <row r="2072" spans="3:3">
      <c r="C2072" s="371" t="s">
        <v>11336</v>
      </c>
    </row>
    <row r="2073" spans="3:3">
      <c r="C2073" s="371" t="s">
        <v>11337</v>
      </c>
    </row>
    <row r="2074" spans="3:3">
      <c r="C2074" s="371" t="s">
        <v>11338</v>
      </c>
    </row>
    <row r="2075" spans="3:3">
      <c r="C2075" s="371" t="s">
        <v>11339</v>
      </c>
    </row>
    <row r="2076" spans="3:3">
      <c r="C2076" s="371" t="s">
        <v>11340</v>
      </c>
    </row>
    <row r="2077" spans="3:3">
      <c r="C2077" s="371" t="s">
        <v>11341</v>
      </c>
    </row>
    <row r="2078" spans="3:3">
      <c r="C2078" s="371" t="s">
        <v>11342</v>
      </c>
    </row>
    <row r="2079" spans="3:3">
      <c r="C2079" s="371" t="s">
        <v>11343</v>
      </c>
    </row>
    <row r="2080" spans="3:3">
      <c r="C2080" s="371" t="s">
        <v>11344</v>
      </c>
    </row>
    <row r="2081" spans="3:3">
      <c r="C2081" s="371" t="s">
        <v>11345</v>
      </c>
    </row>
    <row r="2082" spans="3:3">
      <c r="C2082" s="371" t="s">
        <v>11346</v>
      </c>
    </row>
    <row r="2083" spans="3:3">
      <c r="C2083" s="371" t="s">
        <v>11347</v>
      </c>
    </row>
    <row r="2084" spans="3:3">
      <c r="C2084" s="371" t="s">
        <v>11348</v>
      </c>
    </row>
    <row r="2085" spans="3:3">
      <c r="C2085" s="371" t="s">
        <v>11349</v>
      </c>
    </row>
    <row r="2086" spans="3:3">
      <c r="C2086" s="371" t="s">
        <v>11350</v>
      </c>
    </row>
    <row r="2087" spans="3:3">
      <c r="C2087" s="371" t="s">
        <v>11351</v>
      </c>
    </row>
    <row r="2088" spans="3:3">
      <c r="C2088" s="371" t="s">
        <v>11352</v>
      </c>
    </row>
    <row r="2089" spans="3:3">
      <c r="C2089" s="371" t="s">
        <v>11353</v>
      </c>
    </row>
    <row r="2090" spans="3:3">
      <c r="C2090" s="371" t="s">
        <v>11354</v>
      </c>
    </row>
    <row r="2091" spans="3:3">
      <c r="C2091" s="371" t="s">
        <v>11355</v>
      </c>
    </row>
    <row r="2092" spans="3:3">
      <c r="C2092" s="371" t="s">
        <v>11356</v>
      </c>
    </row>
    <row r="2093" spans="3:3">
      <c r="C2093" s="371" t="s">
        <v>11357</v>
      </c>
    </row>
    <row r="2094" spans="3:3">
      <c r="C2094" s="371" t="s">
        <v>11358</v>
      </c>
    </row>
    <row r="2095" spans="3:3">
      <c r="C2095" s="371" t="s">
        <v>11359</v>
      </c>
    </row>
    <row r="2096" spans="3:3">
      <c r="C2096" s="371" t="s">
        <v>11360</v>
      </c>
    </row>
    <row r="2097" spans="3:3">
      <c r="C2097" s="371" t="s">
        <v>11361</v>
      </c>
    </row>
    <row r="2098" spans="3:3">
      <c r="C2098" s="371" t="s">
        <v>11362</v>
      </c>
    </row>
    <row r="2099" spans="3:3">
      <c r="C2099" s="371" t="s">
        <v>11363</v>
      </c>
    </row>
    <row r="2100" spans="3:3">
      <c r="C2100" s="371" t="s">
        <v>11364</v>
      </c>
    </row>
    <row r="2101" spans="3:3">
      <c r="C2101" s="371" t="s">
        <v>11365</v>
      </c>
    </row>
    <row r="2102" spans="3:3">
      <c r="C2102" s="371" t="s">
        <v>11366</v>
      </c>
    </row>
    <row r="2103" spans="3:3">
      <c r="C2103" s="371" t="s">
        <v>11367</v>
      </c>
    </row>
    <row r="2104" spans="3:3">
      <c r="C2104" s="371" t="s">
        <v>11368</v>
      </c>
    </row>
    <row r="2105" spans="3:3">
      <c r="C2105" s="371" t="s">
        <v>11369</v>
      </c>
    </row>
    <row r="2106" spans="3:3">
      <c r="C2106" s="371" t="s">
        <v>11370</v>
      </c>
    </row>
    <row r="2107" spans="3:3">
      <c r="C2107" s="371" t="s">
        <v>11371</v>
      </c>
    </row>
    <row r="2108" spans="3:3">
      <c r="C2108" s="371" t="s">
        <v>11372</v>
      </c>
    </row>
    <row r="2109" spans="3:3">
      <c r="C2109" s="371" t="s">
        <v>11373</v>
      </c>
    </row>
    <row r="2110" spans="3:3">
      <c r="C2110" s="371" t="s">
        <v>11374</v>
      </c>
    </row>
    <row r="2111" spans="3:3">
      <c r="C2111" s="371" t="s">
        <v>11375</v>
      </c>
    </row>
    <row r="2112" spans="3:3">
      <c r="C2112" s="371" t="s">
        <v>11376</v>
      </c>
    </row>
    <row r="2113" spans="3:3">
      <c r="C2113" s="371" t="s">
        <v>11377</v>
      </c>
    </row>
    <row r="2114" spans="3:3">
      <c r="C2114" s="371" t="s">
        <v>11378</v>
      </c>
    </row>
    <row r="2115" spans="3:3">
      <c r="C2115" s="371" t="s">
        <v>11379</v>
      </c>
    </row>
    <row r="2116" spans="3:3">
      <c r="C2116" s="371" t="s">
        <v>11380</v>
      </c>
    </row>
    <row r="2117" spans="3:3">
      <c r="C2117" s="371" t="s">
        <v>11381</v>
      </c>
    </row>
    <row r="2118" spans="3:3">
      <c r="C2118" s="371" t="s">
        <v>11382</v>
      </c>
    </row>
    <row r="2119" spans="3:3">
      <c r="C2119" s="371" t="s">
        <v>11383</v>
      </c>
    </row>
    <row r="2120" spans="3:3">
      <c r="C2120" s="371" t="s">
        <v>11384</v>
      </c>
    </row>
    <row r="2121" spans="3:3">
      <c r="C2121" s="371" t="s">
        <v>11385</v>
      </c>
    </row>
    <row r="2122" spans="3:3">
      <c r="C2122" s="371" t="s">
        <v>11386</v>
      </c>
    </row>
    <row r="2123" spans="3:3">
      <c r="C2123" s="371" t="s">
        <v>11387</v>
      </c>
    </row>
    <row r="2124" spans="3:3">
      <c r="C2124" s="371" t="s">
        <v>11388</v>
      </c>
    </row>
    <row r="2125" spans="3:3">
      <c r="C2125" s="371" t="s">
        <v>11389</v>
      </c>
    </row>
    <row r="2126" spans="3:3">
      <c r="C2126" s="371" t="s">
        <v>11390</v>
      </c>
    </row>
    <row r="2127" spans="3:3">
      <c r="C2127" s="371" t="s">
        <v>11391</v>
      </c>
    </row>
    <row r="2128" spans="3:3">
      <c r="C2128" s="371" t="s">
        <v>11392</v>
      </c>
    </row>
    <row r="2129" spans="3:3">
      <c r="C2129" s="371" t="s">
        <v>11393</v>
      </c>
    </row>
    <row r="2130" spans="3:3">
      <c r="C2130" s="371" t="s">
        <v>11394</v>
      </c>
    </row>
    <row r="2131" spans="3:3">
      <c r="C2131" s="371" t="s">
        <v>11395</v>
      </c>
    </row>
    <row r="2132" spans="3:3">
      <c r="C2132" s="371" t="s">
        <v>11396</v>
      </c>
    </row>
    <row r="2133" spans="3:3">
      <c r="C2133" s="371" t="s">
        <v>11397</v>
      </c>
    </row>
    <row r="2134" spans="3:3">
      <c r="C2134" s="371" t="s">
        <v>11398</v>
      </c>
    </row>
    <row r="2135" spans="3:3">
      <c r="C2135" s="371" t="s">
        <v>11399</v>
      </c>
    </row>
    <row r="2136" spans="3:3">
      <c r="C2136" s="371" t="s">
        <v>11400</v>
      </c>
    </row>
    <row r="2137" spans="3:3">
      <c r="C2137" s="371" t="s">
        <v>11401</v>
      </c>
    </row>
    <row r="2138" spans="3:3">
      <c r="C2138" s="371" t="s">
        <v>11402</v>
      </c>
    </row>
    <row r="2139" spans="3:3">
      <c r="C2139" s="371" t="s">
        <v>11403</v>
      </c>
    </row>
    <row r="2140" spans="3:3">
      <c r="C2140" s="371" t="s">
        <v>11404</v>
      </c>
    </row>
    <row r="2141" spans="3:3">
      <c r="C2141" s="371" t="s">
        <v>11405</v>
      </c>
    </row>
    <row r="2142" spans="3:3">
      <c r="C2142" s="371" t="s">
        <v>11406</v>
      </c>
    </row>
    <row r="2143" spans="3:3">
      <c r="C2143" s="371" t="s">
        <v>11407</v>
      </c>
    </row>
    <row r="2144" spans="3:3">
      <c r="C2144" s="371" t="s">
        <v>11408</v>
      </c>
    </row>
    <row r="2145" spans="3:3">
      <c r="C2145" s="371" t="s">
        <v>11409</v>
      </c>
    </row>
    <row r="2146" spans="3:3">
      <c r="C2146" s="371" t="s">
        <v>11410</v>
      </c>
    </row>
    <row r="2147" spans="3:3">
      <c r="C2147" s="371" t="s">
        <v>11411</v>
      </c>
    </row>
    <row r="2148" spans="3:3">
      <c r="C2148" s="371" t="s">
        <v>11412</v>
      </c>
    </row>
    <row r="2149" spans="3:3">
      <c r="C2149" s="371" t="s">
        <v>11413</v>
      </c>
    </row>
    <row r="2150" spans="3:3">
      <c r="C2150" s="371" t="s">
        <v>11414</v>
      </c>
    </row>
    <row r="2151" spans="3:3">
      <c r="C2151" s="371" t="s">
        <v>11415</v>
      </c>
    </row>
    <row r="2152" spans="3:3">
      <c r="C2152" s="371" t="s">
        <v>11416</v>
      </c>
    </row>
    <row r="2153" spans="3:3">
      <c r="C2153" s="371" t="s">
        <v>11417</v>
      </c>
    </row>
    <row r="2154" spans="3:3">
      <c r="C2154" s="371" t="s">
        <v>11418</v>
      </c>
    </row>
    <row r="2155" spans="3:3">
      <c r="C2155" s="371" t="s">
        <v>11419</v>
      </c>
    </row>
    <row r="2156" spans="3:3">
      <c r="C2156" s="371" t="s">
        <v>11420</v>
      </c>
    </row>
    <row r="2157" spans="3:3">
      <c r="C2157" s="371" t="s">
        <v>11421</v>
      </c>
    </row>
    <row r="2158" spans="3:3">
      <c r="C2158" s="371" t="s">
        <v>11422</v>
      </c>
    </row>
    <row r="2159" spans="3:3">
      <c r="C2159" s="371" t="s">
        <v>11423</v>
      </c>
    </row>
    <row r="2160" spans="3:3">
      <c r="C2160" s="371" t="s">
        <v>11424</v>
      </c>
    </row>
    <row r="2161" spans="3:3">
      <c r="C2161" s="371" t="s">
        <v>11425</v>
      </c>
    </row>
    <row r="2162" spans="3:3">
      <c r="C2162" s="371" t="s">
        <v>11426</v>
      </c>
    </row>
    <row r="2163" spans="3:3">
      <c r="C2163" s="371" t="s">
        <v>11427</v>
      </c>
    </row>
    <row r="2164" spans="3:3">
      <c r="C2164" s="371" t="s">
        <v>11428</v>
      </c>
    </row>
    <row r="2165" spans="3:3">
      <c r="C2165" s="371" t="s">
        <v>11429</v>
      </c>
    </row>
    <row r="2166" spans="3:3">
      <c r="C2166" s="371" t="s">
        <v>11430</v>
      </c>
    </row>
    <row r="2167" spans="3:3">
      <c r="C2167" s="371" t="s">
        <v>11431</v>
      </c>
    </row>
    <row r="2168" spans="3:3">
      <c r="C2168" s="371" t="s">
        <v>11432</v>
      </c>
    </row>
    <row r="2169" spans="3:3">
      <c r="C2169" s="371" t="s">
        <v>11433</v>
      </c>
    </row>
    <row r="2170" spans="3:3">
      <c r="C2170" s="371" t="s">
        <v>11434</v>
      </c>
    </row>
    <row r="2171" spans="3:3">
      <c r="C2171" s="371" t="s">
        <v>11435</v>
      </c>
    </row>
    <row r="2172" spans="3:3">
      <c r="C2172" s="371" t="s">
        <v>11436</v>
      </c>
    </row>
    <row r="2173" spans="3:3">
      <c r="C2173" s="371" t="s">
        <v>11437</v>
      </c>
    </row>
    <row r="2174" spans="3:3">
      <c r="C2174" s="371" t="s">
        <v>11438</v>
      </c>
    </row>
    <row r="2175" spans="3:3">
      <c r="C2175" s="371" t="s">
        <v>11439</v>
      </c>
    </row>
    <row r="2176" spans="3:3">
      <c r="C2176" s="371" t="s">
        <v>11440</v>
      </c>
    </row>
    <row r="2177" spans="3:3">
      <c r="C2177" s="371" t="s">
        <v>11441</v>
      </c>
    </row>
    <row r="2178" spans="3:3">
      <c r="C2178" s="371" t="s">
        <v>11442</v>
      </c>
    </row>
    <row r="2179" spans="3:3">
      <c r="C2179" s="371" t="s">
        <v>11443</v>
      </c>
    </row>
    <row r="2180" spans="3:3">
      <c r="C2180" s="371" t="s">
        <v>11444</v>
      </c>
    </row>
    <row r="2181" spans="3:3">
      <c r="C2181" s="371" t="s">
        <v>11445</v>
      </c>
    </row>
    <row r="2182" spans="3:3">
      <c r="C2182" s="371" t="s">
        <v>11446</v>
      </c>
    </row>
    <row r="2183" spans="3:3">
      <c r="C2183" s="371" t="s">
        <v>11447</v>
      </c>
    </row>
    <row r="2184" spans="3:3">
      <c r="C2184" s="371" t="s">
        <v>11448</v>
      </c>
    </row>
    <row r="2185" spans="3:3">
      <c r="C2185" s="371" t="s">
        <v>11449</v>
      </c>
    </row>
    <row r="2186" spans="3:3">
      <c r="C2186" s="371" t="s">
        <v>11450</v>
      </c>
    </row>
    <row r="2187" spans="3:3">
      <c r="C2187" s="371" t="s">
        <v>11451</v>
      </c>
    </row>
    <row r="2188" spans="3:3">
      <c r="C2188" s="371" t="s">
        <v>11452</v>
      </c>
    </row>
    <row r="2189" spans="3:3">
      <c r="C2189" s="371" t="s">
        <v>11453</v>
      </c>
    </row>
    <row r="2190" spans="3:3">
      <c r="C2190" s="371" t="s">
        <v>11454</v>
      </c>
    </row>
    <row r="2191" spans="3:3">
      <c r="C2191" s="371" t="s">
        <v>11455</v>
      </c>
    </row>
    <row r="2192" spans="3:3">
      <c r="C2192" s="371" t="s">
        <v>11456</v>
      </c>
    </row>
    <row r="2193" spans="3:3">
      <c r="C2193" s="371" t="s">
        <v>11457</v>
      </c>
    </row>
    <row r="2194" spans="3:3">
      <c r="C2194" s="371" t="s">
        <v>11458</v>
      </c>
    </row>
    <row r="2195" spans="3:3">
      <c r="C2195" s="371" t="s">
        <v>11459</v>
      </c>
    </row>
    <row r="2196" spans="3:3">
      <c r="C2196" s="371" t="s">
        <v>11460</v>
      </c>
    </row>
    <row r="2197" spans="3:3">
      <c r="C2197" s="371" t="s">
        <v>11461</v>
      </c>
    </row>
    <row r="2198" spans="3:3">
      <c r="C2198" s="371" t="s">
        <v>11462</v>
      </c>
    </row>
    <row r="2199" spans="3:3">
      <c r="C2199" s="371" t="s">
        <v>11463</v>
      </c>
    </row>
    <row r="2200" spans="3:3">
      <c r="C2200" s="371" t="s">
        <v>11464</v>
      </c>
    </row>
    <row r="2201" spans="3:3">
      <c r="C2201" s="371" t="s">
        <v>11465</v>
      </c>
    </row>
    <row r="2202" spans="3:3">
      <c r="C2202" s="371" t="s">
        <v>11466</v>
      </c>
    </row>
    <row r="2203" spans="3:3">
      <c r="C2203" s="371" t="s">
        <v>11467</v>
      </c>
    </row>
    <row r="2204" spans="3:3">
      <c r="C2204" s="371" t="s">
        <v>11468</v>
      </c>
    </row>
    <row r="2205" spans="3:3">
      <c r="C2205" s="371" t="s">
        <v>11469</v>
      </c>
    </row>
    <row r="2206" spans="3:3">
      <c r="C2206" s="371" t="s">
        <v>11470</v>
      </c>
    </row>
    <row r="2207" spans="3:3">
      <c r="C2207" s="371" t="s">
        <v>11471</v>
      </c>
    </row>
    <row r="2208" spans="3:3">
      <c r="C2208" s="371" t="s">
        <v>11472</v>
      </c>
    </row>
    <row r="2209" spans="3:3">
      <c r="C2209" s="371" t="s">
        <v>11473</v>
      </c>
    </row>
    <row r="2210" spans="3:3">
      <c r="C2210" s="371" t="s">
        <v>11474</v>
      </c>
    </row>
    <row r="2211" spans="3:3">
      <c r="C2211" s="371" t="s">
        <v>11475</v>
      </c>
    </row>
    <row r="2212" spans="3:3">
      <c r="C2212" s="371" t="s">
        <v>11476</v>
      </c>
    </row>
    <row r="2213" spans="3:3">
      <c r="C2213" s="371" t="s">
        <v>11477</v>
      </c>
    </row>
    <row r="2214" spans="3:3">
      <c r="C2214" s="371" t="s">
        <v>11478</v>
      </c>
    </row>
    <row r="2215" spans="3:3">
      <c r="C2215" s="371" t="s">
        <v>11479</v>
      </c>
    </row>
    <row r="2216" spans="3:3">
      <c r="C2216" s="371" t="s">
        <v>11480</v>
      </c>
    </row>
    <row r="2217" spans="3:3">
      <c r="C2217" s="371" t="s">
        <v>11481</v>
      </c>
    </row>
    <row r="2218" spans="3:3">
      <c r="C2218" s="371" t="s">
        <v>11482</v>
      </c>
    </row>
    <row r="2219" spans="3:3">
      <c r="C2219" s="371" t="s">
        <v>11483</v>
      </c>
    </row>
    <row r="2220" spans="3:3">
      <c r="C2220" s="371" t="s">
        <v>11484</v>
      </c>
    </row>
    <row r="2221" spans="3:3">
      <c r="C2221" s="371" t="s">
        <v>11485</v>
      </c>
    </row>
    <row r="2222" spans="3:3">
      <c r="C2222" s="371" t="s">
        <v>11486</v>
      </c>
    </row>
    <row r="2223" spans="3:3">
      <c r="C2223" s="371" t="s">
        <v>11487</v>
      </c>
    </row>
    <row r="2224" spans="3:3">
      <c r="C2224" s="371" t="s">
        <v>11488</v>
      </c>
    </row>
    <row r="2225" spans="3:3">
      <c r="C2225" s="371" t="s">
        <v>11489</v>
      </c>
    </row>
    <row r="2226" spans="3:3">
      <c r="C2226" s="371" t="s">
        <v>11490</v>
      </c>
    </row>
    <row r="2227" spans="3:3">
      <c r="C2227" s="371" t="s">
        <v>11491</v>
      </c>
    </row>
    <row r="2228" spans="3:3">
      <c r="C2228" s="371" t="s">
        <v>11492</v>
      </c>
    </row>
    <row r="2229" spans="3:3">
      <c r="C2229" s="371" t="s">
        <v>11493</v>
      </c>
    </row>
    <row r="2230" spans="3:3">
      <c r="C2230" s="371" t="s">
        <v>11494</v>
      </c>
    </row>
    <row r="2231" spans="3:3">
      <c r="C2231" s="371" t="s">
        <v>11495</v>
      </c>
    </row>
    <row r="2232" spans="3:3">
      <c r="C2232" s="371" t="s">
        <v>11496</v>
      </c>
    </row>
    <row r="2233" spans="3:3">
      <c r="C2233" s="371" t="s">
        <v>11497</v>
      </c>
    </row>
    <row r="2234" spans="3:3">
      <c r="C2234" s="371" t="s">
        <v>11498</v>
      </c>
    </row>
    <row r="2235" spans="3:3">
      <c r="C2235" s="371" t="s">
        <v>11499</v>
      </c>
    </row>
    <row r="2236" spans="3:3">
      <c r="C2236" s="371" t="s">
        <v>11500</v>
      </c>
    </row>
    <row r="2237" spans="3:3">
      <c r="C2237" s="371" t="s">
        <v>11501</v>
      </c>
    </row>
    <row r="2238" spans="3:3">
      <c r="C2238" s="371" t="s">
        <v>11502</v>
      </c>
    </row>
    <row r="2239" spans="3:3">
      <c r="C2239" s="371" t="s">
        <v>11503</v>
      </c>
    </row>
    <row r="2240" spans="3:3">
      <c r="C2240" s="371" t="s">
        <v>11504</v>
      </c>
    </row>
    <row r="2241" spans="3:3">
      <c r="C2241" s="371" t="s">
        <v>11505</v>
      </c>
    </row>
    <row r="2242" spans="3:3">
      <c r="C2242" s="371" t="s">
        <v>11506</v>
      </c>
    </row>
    <row r="2243" spans="3:3">
      <c r="C2243" s="371" t="s">
        <v>11507</v>
      </c>
    </row>
    <row r="2244" spans="3:3">
      <c r="C2244" s="371" t="s">
        <v>11508</v>
      </c>
    </row>
    <row r="2245" spans="3:3">
      <c r="C2245" s="371" t="s">
        <v>11509</v>
      </c>
    </row>
    <row r="2246" spans="3:3">
      <c r="C2246" s="371" t="s">
        <v>11510</v>
      </c>
    </row>
    <row r="2247" spans="3:3">
      <c r="C2247" s="371" t="s">
        <v>11511</v>
      </c>
    </row>
    <row r="2248" spans="3:3">
      <c r="C2248" s="371" t="s">
        <v>11512</v>
      </c>
    </row>
    <row r="2249" spans="3:3">
      <c r="C2249" s="371" t="s">
        <v>11513</v>
      </c>
    </row>
    <row r="2250" spans="3:3">
      <c r="C2250" s="371" t="s">
        <v>11514</v>
      </c>
    </row>
    <row r="2251" spans="3:3">
      <c r="C2251" s="371" t="s">
        <v>11515</v>
      </c>
    </row>
    <row r="2252" spans="3:3">
      <c r="C2252" s="371" t="s">
        <v>11516</v>
      </c>
    </row>
    <row r="2253" spans="3:3">
      <c r="C2253" s="371" t="s">
        <v>11517</v>
      </c>
    </row>
    <row r="2254" spans="3:3">
      <c r="C2254" s="371" t="s">
        <v>11518</v>
      </c>
    </row>
    <row r="2255" spans="3:3">
      <c r="C2255" s="371" t="s">
        <v>11519</v>
      </c>
    </row>
    <row r="2256" spans="3:3">
      <c r="C2256" s="371" t="s">
        <v>11520</v>
      </c>
    </row>
    <row r="2257" spans="3:3">
      <c r="C2257" s="371" t="s">
        <v>11521</v>
      </c>
    </row>
    <row r="2258" spans="3:3">
      <c r="C2258" s="371" t="s">
        <v>11522</v>
      </c>
    </row>
    <row r="2259" spans="3:3">
      <c r="C2259" s="371" t="s">
        <v>11523</v>
      </c>
    </row>
    <row r="2260" spans="3:3">
      <c r="C2260" s="371" t="s">
        <v>11524</v>
      </c>
    </row>
    <row r="2261" spans="3:3">
      <c r="C2261" s="371" t="s">
        <v>11525</v>
      </c>
    </row>
    <row r="2262" spans="3:3">
      <c r="C2262" s="371" t="s">
        <v>11526</v>
      </c>
    </row>
    <row r="2263" spans="3:3">
      <c r="C2263" s="371" t="s">
        <v>11527</v>
      </c>
    </row>
    <row r="2264" spans="3:3">
      <c r="C2264" s="371" t="s">
        <v>11528</v>
      </c>
    </row>
    <row r="2265" spans="3:3">
      <c r="C2265" s="371" t="s">
        <v>11529</v>
      </c>
    </row>
    <row r="2266" spans="3:3">
      <c r="C2266" s="371" t="s">
        <v>11530</v>
      </c>
    </row>
    <row r="2267" spans="3:3">
      <c r="C2267" s="371" t="s">
        <v>11531</v>
      </c>
    </row>
    <row r="2268" spans="3:3">
      <c r="C2268" s="371" t="s">
        <v>11532</v>
      </c>
    </row>
    <row r="2269" spans="3:3">
      <c r="C2269" s="371" t="s">
        <v>11533</v>
      </c>
    </row>
    <row r="2270" spans="3:3">
      <c r="C2270" s="371" t="s">
        <v>11534</v>
      </c>
    </row>
    <row r="2271" spans="3:3">
      <c r="C2271" s="371" t="s">
        <v>11535</v>
      </c>
    </row>
    <row r="2272" spans="3:3">
      <c r="C2272" s="371" t="s">
        <v>11536</v>
      </c>
    </row>
    <row r="2273" spans="3:3">
      <c r="C2273" s="371" t="s">
        <v>11537</v>
      </c>
    </row>
    <row r="2274" spans="3:3">
      <c r="C2274" s="371" t="s">
        <v>11538</v>
      </c>
    </row>
    <row r="2275" spans="3:3">
      <c r="C2275" s="371" t="s">
        <v>11539</v>
      </c>
    </row>
    <row r="2276" spans="3:3">
      <c r="C2276" s="371" t="s">
        <v>11540</v>
      </c>
    </row>
    <row r="2277" spans="3:3">
      <c r="C2277" s="371" t="s">
        <v>11541</v>
      </c>
    </row>
    <row r="2278" spans="3:3">
      <c r="C2278" s="371" t="s">
        <v>11542</v>
      </c>
    </row>
    <row r="2279" spans="3:3">
      <c r="C2279" s="371" t="s">
        <v>11543</v>
      </c>
    </row>
    <row r="2280" spans="3:3">
      <c r="C2280" s="371" t="s">
        <v>11544</v>
      </c>
    </row>
    <row r="2281" spans="3:3">
      <c r="C2281" s="371" t="s">
        <v>11545</v>
      </c>
    </row>
    <row r="2282" spans="3:3">
      <c r="C2282" s="371" t="s">
        <v>11546</v>
      </c>
    </row>
    <row r="2283" spans="3:3">
      <c r="C2283" s="371" t="s">
        <v>11547</v>
      </c>
    </row>
    <row r="2284" spans="3:3">
      <c r="C2284" s="371" t="s">
        <v>11548</v>
      </c>
    </row>
    <row r="2285" spans="3:3">
      <c r="C2285" s="371" t="s">
        <v>11549</v>
      </c>
    </row>
    <row r="2286" spans="3:3">
      <c r="C2286" s="371" t="s">
        <v>11550</v>
      </c>
    </row>
    <row r="2287" spans="3:3">
      <c r="C2287" s="371" t="s">
        <v>11551</v>
      </c>
    </row>
    <row r="2288" spans="3:3">
      <c r="C2288" s="371" t="s">
        <v>11552</v>
      </c>
    </row>
    <row r="2289" spans="3:3">
      <c r="C2289" s="371" t="s">
        <v>11553</v>
      </c>
    </row>
    <row r="2290" spans="3:3">
      <c r="C2290" s="371" t="s">
        <v>11554</v>
      </c>
    </row>
    <row r="2291" spans="3:3">
      <c r="C2291" s="371" t="s">
        <v>11555</v>
      </c>
    </row>
    <row r="2292" spans="3:3">
      <c r="C2292" s="371" t="s">
        <v>11556</v>
      </c>
    </row>
    <row r="2293" spans="3:3">
      <c r="C2293" s="371" t="s">
        <v>11557</v>
      </c>
    </row>
    <row r="2294" spans="3:3">
      <c r="C2294" s="371" t="s">
        <v>11558</v>
      </c>
    </row>
    <row r="2295" spans="3:3">
      <c r="C2295" s="371" t="s">
        <v>11559</v>
      </c>
    </row>
    <row r="2296" spans="3:3">
      <c r="C2296" s="371" t="s">
        <v>11560</v>
      </c>
    </row>
    <row r="2297" spans="3:3">
      <c r="C2297" s="371" t="s">
        <v>11561</v>
      </c>
    </row>
    <row r="2298" spans="3:3">
      <c r="C2298" s="371" t="s">
        <v>11562</v>
      </c>
    </row>
    <row r="2299" spans="3:3">
      <c r="C2299" s="371" t="s">
        <v>11563</v>
      </c>
    </row>
    <row r="2300" spans="3:3">
      <c r="C2300" s="371" t="s">
        <v>11564</v>
      </c>
    </row>
    <row r="2301" spans="3:3">
      <c r="C2301" s="371" t="s">
        <v>11565</v>
      </c>
    </row>
    <row r="2302" spans="3:3">
      <c r="C2302" s="371" t="s">
        <v>11566</v>
      </c>
    </row>
    <row r="2303" spans="3:3">
      <c r="C2303" s="371" t="s">
        <v>11567</v>
      </c>
    </row>
    <row r="2304" spans="3:3">
      <c r="C2304" s="371" t="s">
        <v>11568</v>
      </c>
    </row>
    <row r="2305" spans="3:3">
      <c r="C2305" s="371" t="s">
        <v>11569</v>
      </c>
    </row>
    <row r="2306" spans="3:3">
      <c r="C2306" s="371" t="s">
        <v>11570</v>
      </c>
    </row>
    <row r="2307" spans="3:3">
      <c r="C2307" s="371" t="s">
        <v>11571</v>
      </c>
    </row>
    <row r="2308" spans="3:3">
      <c r="C2308" s="371" t="s">
        <v>11572</v>
      </c>
    </row>
    <row r="2309" spans="3:3">
      <c r="C2309" s="371" t="s">
        <v>11573</v>
      </c>
    </row>
    <row r="2310" spans="3:3">
      <c r="C2310" s="371" t="s">
        <v>11574</v>
      </c>
    </row>
    <row r="2311" spans="3:3">
      <c r="C2311" s="371" t="s">
        <v>11575</v>
      </c>
    </row>
    <row r="2312" spans="3:3">
      <c r="C2312" s="371" t="s">
        <v>11576</v>
      </c>
    </row>
    <row r="2313" spans="3:3">
      <c r="C2313" s="371" t="s">
        <v>11577</v>
      </c>
    </row>
    <row r="2314" spans="3:3">
      <c r="C2314" s="371" t="s">
        <v>11578</v>
      </c>
    </row>
    <row r="2315" spans="3:3">
      <c r="C2315" s="371" t="s">
        <v>11579</v>
      </c>
    </row>
    <row r="2316" spans="3:3">
      <c r="C2316" s="371" t="s">
        <v>11580</v>
      </c>
    </row>
    <row r="2317" spans="3:3">
      <c r="C2317" s="371" t="s">
        <v>11581</v>
      </c>
    </row>
    <row r="2318" spans="3:3">
      <c r="C2318" s="371" t="s">
        <v>11582</v>
      </c>
    </row>
    <row r="2319" spans="3:3">
      <c r="C2319" s="371" t="s">
        <v>11583</v>
      </c>
    </row>
    <row r="2320" spans="3:3">
      <c r="C2320" s="371" t="s">
        <v>11584</v>
      </c>
    </row>
    <row r="2321" spans="3:3">
      <c r="C2321" s="371" t="s">
        <v>11585</v>
      </c>
    </row>
    <row r="2322" spans="3:3">
      <c r="C2322" s="371" t="s">
        <v>11586</v>
      </c>
    </row>
    <row r="2323" spans="3:3">
      <c r="C2323" s="371" t="s">
        <v>11587</v>
      </c>
    </row>
    <row r="2324" spans="3:3">
      <c r="C2324" s="371" t="s">
        <v>11588</v>
      </c>
    </row>
    <row r="2325" spans="3:3">
      <c r="C2325" s="371" t="s">
        <v>11589</v>
      </c>
    </row>
    <row r="2326" spans="3:3">
      <c r="C2326" s="371" t="s">
        <v>11590</v>
      </c>
    </row>
    <row r="2327" spans="3:3">
      <c r="C2327" s="371" t="s">
        <v>11591</v>
      </c>
    </row>
    <row r="2328" spans="3:3">
      <c r="C2328" s="371" t="s">
        <v>11592</v>
      </c>
    </row>
    <row r="2329" spans="3:3">
      <c r="C2329" s="371" t="s">
        <v>11593</v>
      </c>
    </row>
    <row r="2330" spans="3:3">
      <c r="C2330" s="371" t="s">
        <v>11594</v>
      </c>
    </row>
    <row r="2331" spans="3:3">
      <c r="C2331" s="371" t="s">
        <v>11595</v>
      </c>
    </row>
    <row r="2332" spans="3:3">
      <c r="C2332" s="371" t="s">
        <v>11596</v>
      </c>
    </row>
    <row r="2333" spans="3:3">
      <c r="C2333" s="371" t="s">
        <v>11597</v>
      </c>
    </row>
    <row r="2334" spans="3:3">
      <c r="C2334" s="371" t="s">
        <v>11598</v>
      </c>
    </row>
    <row r="2335" spans="3:3">
      <c r="C2335" s="371" t="s">
        <v>11599</v>
      </c>
    </row>
    <row r="2336" spans="3:3">
      <c r="C2336" s="371" t="s">
        <v>11600</v>
      </c>
    </row>
    <row r="2337" spans="3:3">
      <c r="C2337" s="371" t="s">
        <v>11601</v>
      </c>
    </row>
    <row r="2338" spans="3:3">
      <c r="C2338" s="371" t="s">
        <v>11602</v>
      </c>
    </row>
    <row r="2339" spans="3:3">
      <c r="C2339" s="371" t="s">
        <v>11603</v>
      </c>
    </row>
    <row r="2340" spans="3:3">
      <c r="C2340" s="371" t="s">
        <v>11604</v>
      </c>
    </row>
    <row r="2341" spans="3:3">
      <c r="C2341" s="371" t="s">
        <v>11605</v>
      </c>
    </row>
    <row r="2342" spans="3:3">
      <c r="C2342" s="371" t="s">
        <v>11606</v>
      </c>
    </row>
    <row r="2343" spans="3:3">
      <c r="C2343" s="371" t="s">
        <v>11607</v>
      </c>
    </row>
    <row r="2344" spans="3:3">
      <c r="C2344" s="371" t="s">
        <v>11608</v>
      </c>
    </row>
    <row r="2345" spans="3:3">
      <c r="C2345" s="371" t="s">
        <v>11609</v>
      </c>
    </row>
    <row r="2346" spans="3:3">
      <c r="C2346" s="371" t="s">
        <v>11610</v>
      </c>
    </row>
    <row r="2347" spans="3:3">
      <c r="C2347" s="371" t="s">
        <v>11611</v>
      </c>
    </row>
    <row r="2348" spans="3:3">
      <c r="C2348" s="371" t="s">
        <v>11612</v>
      </c>
    </row>
    <row r="2349" spans="3:3">
      <c r="C2349" s="371" t="s">
        <v>11613</v>
      </c>
    </row>
    <row r="2350" spans="3:3">
      <c r="C2350" s="371" t="s">
        <v>11614</v>
      </c>
    </row>
    <row r="2351" spans="3:3">
      <c r="C2351" s="371" t="s">
        <v>11615</v>
      </c>
    </row>
    <row r="2352" spans="3:3">
      <c r="C2352" s="371" t="s">
        <v>11616</v>
      </c>
    </row>
    <row r="2353" spans="3:3">
      <c r="C2353" s="371" t="s">
        <v>11617</v>
      </c>
    </row>
    <row r="2354" spans="3:3">
      <c r="C2354" s="371" t="s">
        <v>11618</v>
      </c>
    </row>
    <row r="2355" spans="3:3">
      <c r="C2355" s="371" t="s">
        <v>11619</v>
      </c>
    </row>
    <row r="2356" spans="3:3">
      <c r="C2356" s="371" t="s">
        <v>11620</v>
      </c>
    </row>
    <row r="2357" spans="3:3">
      <c r="C2357" s="371" t="s">
        <v>11621</v>
      </c>
    </row>
    <row r="2358" spans="3:3">
      <c r="C2358" s="371" t="s">
        <v>11622</v>
      </c>
    </row>
    <row r="2359" spans="3:3">
      <c r="C2359" s="371" t="s">
        <v>11623</v>
      </c>
    </row>
    <row r="2360" spans="3:3">
      <c r="C2360" s="371" t="s">
        <v>11624</v>
      </c>
    </row>
    <row r="2361" spans="3:3">
      <c r="C2361" s="371" t="s">
        <v>11625</v>
      </c>
    </row>
    <row r="2362" spans="3:3">
      <c r="C2362" s="371" t="s">
        <v>11626</v>
      </c>
    </row>
    <row r="2363" spans="3:3">
      <c r="C2363" s="371" t="s">
        <v>11627</v>
      </c>
    </row>
    <row r="2364" spans="3:3">
      <c r="C2364" s="371" t="s">
        <v>11628</v>
      </c>
    </row>
    <row r="2365" spans="3:3">
      <c r="C2365" s="371" t="s">
        <v>11629</v>
      </c>
    </row>
    <row r="2366" spans="3:3">
      <c r="C2366" s="371" t="s">
        <v>11630</v>
      </c>
    </row>
    <row r="2367" spans="3:3">
      <c r="C2367" s="371" t="s">
        <v>11631</v>
      </c>
    </row>
    <row r="2368" spans="3:3">
      <c r="C2368" s="371" t="s">
        <v>11632</v>
      </c>
    </row>
    <row r="2369" spans="3:3">
      <c r="C2369" s="371" t="s">
        <v>11633</v>
      </c>
    </row>
    <row r="2370" spans="3:3">
      <c r="C2370" s="371" t="s">
        <v>11634</v>
      </c>
    </row>
    <row r="2371" spans="3:3">
      <c r="C2371" s="371" t="s">
        <v>11635</v>
      </c>
    </row>
    <row r="2372" spans="3:3">
      <c r="C2372" s="371" t="s">
        <v>11636</v>
      </c>
    </row>
    <row r="2373" spans="3:3">
      <c r="C2373" s="371" t="s">
        <v>11637</v>
      </c>
    </row>
    <row r="2374" spans="3:3">
      <c r="C2374" s="371" t="s">
        <v>11638</v>
      </c>
    </row>
    <row r="2375" spans="3:3">
      <c r="C2375" s="371" t="s">
        <v>11639</v>
      </c>
    </row>
    <row r="2376" spans="3:3">
      <c r="C2376" s="371" t="s">
        <v>11640</v>
      </c>
    </row>
    <row r="2377" spans="3:3">
      <c r="C2377" s="371" t="s">
        <v>11641</v>
      </c>
    </row>
    <row r="2378" spans="3:3">
      <c r="C2378" s="371" t="s">
        <v>11642</v>
      </c>
    </row>
    <row r="2379" spans="3:3">
      <c r="C2379" s="371" t="s">
        <v>11643</v>
      </c>
    </row>
    <row r="2380" spans="3:3">
      <c r="C2380" s="371" t="s">
        <v>11644</v>
      </c>
    </row>
    <row r="2381" spans="3:3">
      <c r="C2381" s="371" t="s">
        <v>11645</v>
      </c>
    </row>
    <row r="2382" spans="3:3">
      <c r="C2382" s="371" t="s">
        <v>11646</v>
      </c>
    </row>
    <row r="2383" spans="3:3">
      <c r="C2383" s="371" t="s">
        <v>11647</v>
      </c>
    </row>
    <row r="2384" spans="3:3">
      <c r="C2384" s="371" t="s">
        <v>11648</v>
      </c>
    </row>
    <row r="2385" spans="3:3">
      <c r="C2385" s="371" t="s">
        <v>11649</v>
      </c>
    </row>
    <row r="2386" spans="3:3">
      <c r="C2386" s="371" t="s">
        <v>11650</v>
      </c>
    </row>
    <row r="2387" spans="3:3">
      <c r="C2387" s="371" t="s">
        <v>11651</v>
      </c>
    </row>
    <row r="2388" spans="3:3">
      <c r="C2388" s="371" t="s">
        <v>11652</v>
      </c>
    </row>
    <row r="2389" spans="3:3">
      <c r="C2389" s="371" t="s">
        <v>11653</v>
      </c>
    </row>
    <row r="2390" spans="3:3">
      <c r="C2390" s="371" t="s">
        <v>11654</v>
      </c>
    </row>
    <row r="2391" spans="3:3">
      <c r="C2391" s="371" t="s">
        <v>11655</v>
      </c>
    </row>
    <row r="2392" spans="3:3">
      <c r="C2392" s="371" t="s">
        <v>11656</v>
      </c>
    </row>
    <row r="2393" spans="3:3">
      <c r="C2393" s="371" t="s">
        <v>11657</v>
      </c>
    </row>
    <row r="2394" spans="3:3">
      <c r="C2394" s="371" t="s">
        <v>11658</v>
      </c>
    </row>
    <row r="2395" spans="3:3">
      <c r="C2395" s="371" t="s">
        <v>11659</v>
      </c>
    </row>
    <row r="2396" spans="3:3">
      <c r="C2396" s="371" t="s">
        <v>11660</v>
      </c>
    </row>
    <row r="2397" spans="3:3">
      <c r="C2397" s="371" t="s">
        <v>11661</v>
      </c>
    </row>
    <row r="2398" spans="3:3">
      <c r="C2398" s="371" t="s">
        <v>11662</v>
      </c>
    </row>
    <row r="2399" spans="3:3">
      <c r="C2399" s="371" t="s">
        <v>11663</v>
      </c>
    </row>
    <row r="2400" spans="3:3">
      <c r="C2400" s="371" t="s">
        <v>11664</v>
      </c>
    </row>
    <row r="2401" spans="3:3">
      <c r="C2401" s="371" t="s">
        <v>11665</v>
      </c>
    </row>
    <row r="2402" spans="3:3">
      <c r="C2402" s="371" t="s">
        <v>11666</v>
      </c>
    </row>
    <row r="2403" spans="3:3">
      <c r="C2403" s="371" t="s">
        <v>11667</v>
      </c>
    </row>
    <row r="2404" spans="3:3">
      <c r="C2404" s="371" t="s">
        <v>11668</v>
      </c>
    </row>
    <row r="2405" spans="3:3">
      <c r="C2405" s="371" t="s">
        <v>11669</v>
      </c>
    </row>
    <row r="2406" spans="3:3">
      <c r="C2406" s="371" t="s">
        <v>11670</v>
      </c>
    </row>
    <row r="2407" spans="3:3">
      <c r="C2407" s="371" t="s">
        <v>11671</v>
      </c>
    </row>
    <row r="2408" spans="3:3">
      <c r="C2408" s="371" t="s">
        <v>11672</v>
      </c>
    </row>
    <row r="2409" spans="3:3">
      <c r="C2409" s="371" t="s">
        <v>11673</v>
      </c>
    </row>
    <row r="2410" spans="3:3">
      <c r="C2410" s="371" t="s">
        <v>11674</v>
      </c>
    </row>
    <row r="2411" spans="3:3">
      <c r="C2411" s="371" t="s">
        <v>11675</v>
      </c>
    </row>
    <row r="2412" spans="3:3">
      <c r="C2412" s="371" t="s">
        <v>11676</v>
      </c>
    </row>
    <row r="2413" spans="3:3">
      <c r="C2413" s="371" t="s">
        <v>11677</v>
      </c>
    </row>
    <row r="2414" spans="3:3">
      <c r="C2414" s="371" t="s">
        <v>11678</v>
      </c>
    </row>
    <row r="2415" spans="3:3">
      <c r="C2415" s="371" t="s">
        <v>11679</v>
      </c>
    </row>
    <row r="2416" spans="3:3">
      <c r="C2416" s="371" t="s">
        <v>11680</v>
      </c>
    </row>
    <row r="2417" spans="3:3">
      <c r="C2417" s="371" t="s">
        <v>11681</v>
      </c>
    </row>
    <row r="2418" spans="3:3">
      <c r="C2418" s="371" t="s">
        <v>11682</v>
      </c>
    </row>
    <row r="2419" spans="3:3">
      <c r="C2419" s="371" t="s">
        <v>11683</v>
      </c>
    </row>
    <row r="2420" spans="3:3">
      <c r="C2420" s="371" t="s">
        <v>11684</v>
      </c>
    </row>
    <row r="2421" spans="3:3">
      <c r="C2421" s="371" t="s">
        <v>11685</v>
      </c>
    </row>
    <row r="2422" spans="3:3">
      <c r="C2422" s="371" t="s">
        <v>11686</v>
      </c>
    </row>
    <row r="2423" spans="3:3">
      <c r="C2423" s="371" t="s">
        <v>11687</v>
      </c>
    </row>
    <row r="2424" spans="3:3">
      <c r="C2424" s="371" t="s">
        <v>11688</v>
      </c>
    </row>
    <row r="2425" spans="3:3">
      <c r="C2425" s="371" t="s">
        <v>11689</v>
      </c>
    </row>
    <row r="2426" spans="3:3">
      <c r="C2426" s="371" t="s">
        <v>11690</v>
      </c>
    </row>
    <row r="2427" spans="3:3">
      <c r="C2427" s="371" t="s">
        <v>11691</v>
      </c>
    </row>
    <row r="2428" spans="3:3">
      <c r="C2428" s="371" t="s">
        <v>11692</v>
      </c>
    </row>
    <row r="2429" spans="3:3">
      <c r="C2429" s="371" t="s">
        <v>11693</v>
      </c>
    </row>
    <row r="2430" spans="3:3">
      <c r="C2430" s="371" t="s">
        <v>11694</v>
      </c>
    </row>
    <row r="2431" spans="3:3">
      <c r="C2431" s="371" t="s">
        <v>11695</v>
      </c>
    </row>
    <row r="2432" spans="3:3">
      <c r="C2432" s="371" t="s">
        <v>11696</v>
      </c>
    </row>
    <row r="2433" spans="3:3">
      <c r="C2433" s="371" t="s">
        <v>11697</v>
      </c>
    </row>
    <row r="2434" spans="3:3">
      <c r="C2434" s="371" t="s">
        <v>11698</v>
      </c>
    </row>
    <row r="2435" spans="3:3">
      <c r="C2435" s="371" t="s">
        <v>11699</v>
      </c>
    </row>
    <row r="2436" spans="3:3">
      <c r="C2436" s="371" t="s">
        <v>11700</v>
      </c>
    </row>
    <row r="2437" spans="3:3">
      <c r="C2437" s="371" t="s">
        <v>11701</v>
      </c>
    </row>
    <row r="2438" spans="3:3">
      <c r="C2438" s="371" t="s">
        <v>11702</v>
      </c>
    </row>
    <row r="2439" spans="3:3">
      <c r="C2439" s="371" t="s">
        <v>11703</v>
      </c>
    </row>
    <row r="2440" spans="3:3">
      <c r="C2440" s="371" t="s">
        <v>11704</v>
      </c>
    </row>
    <row r="2441" spans="3:3">
      <c r="C2441" s="371" t="s">
        <v>11705</v>
      </c>
    </row>
    <row r="2442" spans="3:3">
      <c r="C2442" s="371" t="s">
        <v>11706</v>
      </c>
    </row>
    <row r="2443" spans="3:3">
      <c r="C2443" s="371" t="s">
        <v>11707</v>
      </c>
    </row>
    <row r="2444" spans="3:3">
      <c r="C2444" s="371" t="s">
        <v>11708</v>
      </c>
    </row>
    <row r="2445" spans="3:3">
      <c r="C2445" s="371" t="s">
        <v>11709</v>
      </c>
    </row>
    <row r="2446" spans="3:3">
      <c r="C2446" s="371" t="s">
        <v>11710</v>
      </c>
    </row>
    <row r="2447" spans="3:3">
      <c r="C2447" s="371" t="s">
        <v>11711</v>
      </c>
    </row>
    <row r="2448" spans="3:3">
      <c r="C2448" s="371" t="s">
        <v>11712</v>
      </c>
    </row>
    <row r="2449" spans="3:3">
      <c r="C2449" s="371" t="s">
        <v>11713</v>
      </c>
    </row>
    <row r="2450" spans="3:3">
      <c r="C2450" s="371" t="s">
        <v>11714</v>
      </c>
    </row>
    <row r="2451" spans="3:3">
      <c r="C2451" s="371" t="s">
        <v>11715</v>
      </c>
    </row>
    <row r="2452" spans="3:3">
      <c r="C2452" s="371" t="s">
        <v>11716</v>
      </c>
    </row>
    <row r="2453" spans="3:3">
      <c r="C2453" s="371" t="s">
        <v>11717</v>
      </c>
    </row>
    <row r="2454" spans="3:3">
      <c r="C2454" s="371" t="s">
        <v>11718</v>
      </c>
    </row>
    <row r="2455" spans="3:3">
      <c r="C2455" s="371" t="s">
        <v>11719</v>
      </c>
    </row>
    <row r="2456" spans="3:3">
      <c r="C2456" s="371" t="s">
        <v>11720</v>
      </c>
    </row>
    <row r="2457" spans="3:3">
      <c r="C2457" s="371" t="s">
        <v>11721</v>
      </c>
    </row>
    <row r="2458" spans="3:3">
      <c r="C2458" s="371" t="s">
        <v>11722</v>
      </c>
    </row>
    <row r="2459" spans="3:3">
      <c r="C2459" s="371" t="s">
        <v>11723</v>
      </c>
    </row>
    <row r="2460" spans="3:3">
      <c r="C2460" s="371" t="s">
        <v>11724</v>
      </c>
    </row>
    <row r="2461" spans="3:3">
      <c r="C2461" s="371" t="s">
        <v>11725</v>
      </c>
    </row>
    <row r="2462" spans="3:3">
      <c r="C2462" s="371" t="s">
        <v>11726</v>
      </c>
    </row>
    <row r="2463" spans="3:3">
      <c r="C2463" s="371" t="s">
        <v>11727</v>
      </c>
    </row>
    <row r="2464" spans="3:3">
      <c r="C2464" s="371" t="s">
        <v>11728</v>
      </c>
    </row>
    <row r="2465" spans="3:3">
      <c r="C2465" s="371" t="s">
        <v>11729</v>
      </c>
    </row>
    <row r="2466" spans="3:3">
      <c r="C2466" s="371" t="s">
        <v>11730</v>
      </c>
    </row>
    <row r="2467" spans="3:3">
      <c r="C2467" s="371" t="s">
        <v>11731</v>
      </c>
    </row>
    <row r="2468" spans="3:3">
      <c r="C2468" s="371" t="s">
        <v>11732</v>
      </c>
    </row>
    <row r="2469" spans="3:3">
      <c r="C2469" s="371" t="s">
        <v>11733</v>
      </c>
    </row>
    <row r="2470" spans="3:3">
      <c r="C2470" s="371" t="s">
        <v>11734</v>
      </c>
    </row>
    <row r="2471" spans="3:3">
      <c r="C2471" s="371" t="s">
        <v>11735</v>
      </c>
    </row>
    <row r="2472" spans="3:3">
      <c r="C2472" s="371" t="s">
        <v>11736</v>
      </c>
    </row>
    <row r="2473" spans="3:3">
      <c r="C2473" s="371" t="s">
        <v>11737</v>
      </c>
    </row>
    <row r="2474" spans="3:3">
      <c r="C2474" s="371" t="s">
        <v>11738</v>
      </c>
    </row>
    <row r="2475" spans="3:3">
      <c r="C2475" s="371" t="s">
        <v>11739</v>
      </c>
    </row>
    <row r="2476" spans="3:3">
      <c r="C2476" s="371" t="s">
        <v>11740</v>
      </c>
    </row>
    <row r="2477" spans="3:3">
      <c r="C2477" s="371" t="s">
        <v>11741</v>
      </c>
    </row>
    <row r="2478" spans="3:3">
      <c r="C2478" s="371" t="s">
        <v>11742</v>
      </c>
    </row>
    <row r="2479" spans="3:3">
      <c r="C2479" s="371" t="s">
        <v>11743</v>
      </c>
    </row>
    <row r="2480" spans="3:3">
      <c r="C2480" s="371" t="s">
        <v>11744</v>
      </c>
    </row>
    <row r="2481" spans="3:3">
      <c r="C2481" s="371" t="s">
        <v>11745</v>
      </c>
    </row>
    <row r="2482" spans="3:3">
      <c r="C2482" s="371" t="s">
        <v>11746</v>
      </c>
    </row>
    <row r="2483" spans="3:3">
      <c r="C2483" s="371" t="s">
        <v>11747</v>
      </c>
    </row>
    <row r="2484" spans="3:3">
      <c r="C2484" s="371" t="s">
        <v>11748</v>
      </c>
    </row>
    <row r="2485" spans="3:3">
      <c r="C2485" s="371" t="s">
        <v>11749</v>
      </c>
    </row>
    <row r="2486" spans="3:3">
      <c r="C2486" s="371" t="s">
        <v>11750</v>
      </c>
    </row>
    <row r="2487" spans="3:3">
      <c r="C2487" s="371" t="s">
        <v>11751</v>
      </c>
    </row>
    <row r="2488" spans="3:3">
      <c r="C2488" s="371" t="s">
        <v>11752</v>
      </c>
    </row>
    <row r="2489" spans="3:3">
      <c r="C2489" s="371" t="s">
        <v>11753</v>
      </c>
    </row>
    <row r="2490" spans="3:3">
      <c r="C2490" s="371" t="s">
        <v>11754</v>
      </c>
    </row>
    <row r="2491" spans="3:3">
      <c r="C2491" s="371" t="s">
        <v>11755</v>
      </c>
    </row>
    <row r="2492" spans="3:3">
      <c r="C2492" s="371" t="s">
        <v>11756</v>
      </c>
    </row>
    <row r="2493" spans="3:3">
      <c r="C2493" s="371" t="s">
        <v>11757</v>
      </c>
    </row>
    <row r="2494" spans="3:3">
      <c r="C2494" s="371" t="s">
        <v>11758</v>
      </c>
    </row>
    <row r="2495" spans="3:3">
      <c r="C2495" s="371" t="s">
        <v>11759</v>
      </c>
    </row>
    <row r="2496" spans="3:3">
      <c r="C2496" s="371" t="s">
        <v>11760</v>
      </c>
    </row>
    <row r="2497" spans="3:3">
      <c r="C2497" s="371" t="s">
        <v>11761</v>
      </c>
    </row>
    <row r="2498" spans="3:3">
      <c r="C2498" s="371" t="s">
        <v>11762</v>
      </c>
    </row>
    <row r="2499" spans="3:3">
      <c r="C2499" s="371" t="s">
        <v>11763</v>
      </c>
    </row>
    <row r="2500" spans="3:3">
      <c r="C2500" s="371" t="s">
        <v>11764</v>
      </c>
    </row>
    <row r="2501" spans="3:3">
      <c r="C2501" s="371" t="s">
        <v>11765</v>
      </c>
    </row>
    <row r="2502" spans="3:3">
      <c r="C2502" s="371" t="s">
        <v>11766</v>
      </c>
    </row>
    <row r="2503" spans="3:3">
      <c r="C2503" s="371" t="s">
        <v>11767</v>
      </c>
    </row>
    <row r="2504" spans="3:3">
      <c r="C2504" s="371" t="s">
        <v>11768</v>
      </c>
    </row>
    <row r="2505" spans="3:3">
      <c r="C2505" s="371" t="s">
        <v>11769</v>
      </c>
    </row>
    <row r="2506" spans="3:3">
      <c r="C2506" s="371" t="s">
        <v>11770</v>
      </c>
    </row>
    <row r="2507" spans="3:3">
      <c r="C2507" s="371" t="s">
        <v>11771</v>
      </c>
    </row>
    <row r="2508" spans="3:3">
      <c r="C2508" s="371" t="s">
        <v>11772</v>
      </c>
    </row>
    <row r="2509" spans="3:3">
      <c r="C2509" s="371" t="s">
        <v>11773</v>
      </c>
    </row>
    <row r="2510" spans="3:3">
      <c r="C2510" s="371" t="s">
        <v>11774</v>
      </c>
    </row>
    <row r="2511" spans="3:3">
      <c r="C2511" s="371" t="s">
        <v>11775</v>
      </c>
    </row>
    <row r="2512" spans="3:3">
      <c r="C2512" s="371" t="s">
        <v>11776</v>
      </c>
    </row>
    <row r="2513" spans="3:3">
      <c r="C2513" s="371" t="s">
        <v>11777</v>
      </c>
    </row>
    <row r="2514" spans="3:3">
      <c r="C2514" s="371" t="s">
        <v>11778</v>
      </c>
    </row>
    <row r="2515" spans="3:3">
      <c r="C2515" s="371" t="s">
        <v>11779</v>
      </c>
    </row>
    <row r="2516" spans="3:3">
      <c r="C2516" s="371" t="s">
        <v>11780</v>
      </c>
    </row>
    <row r="2517" spans="3:3">
      <c r="C2517" s="371" t="s">
        <v>11781</v>
      </c>
    </row>
    <row r="2518" spans="3:3">
      <c r="C2518" s="371" t="s">
        <v>11782</v>
      </c>
    </row>
    <row r="2519" spans="3:3">
      <c r="C2519" s="371" t="s">
        <v>11783</v>
      </c>
    </row>
    <row r="2520" spans="3:3">
      <c r="C2520" s="371" t="s">
        <v>11784</v>
      </c>
    </row>
    <row r="2521" spans="3:3">
      <c r="C2521" s="371" t="s">
        <v>11785</v>
      </c>
    </row>
    <row r="2522" spans="3:3">
      <c r="C2522" s="371" t="s">
        <v>11786</v>
      </c>
    </row>
    <row r="2523" spans="3:3">
      <c r="C2523" s="371" t="s">
        <v>11787</v>
      </c>
    </row>
    <row r="2524" spans="3:3">
      <c r="C2524" s="371" t="s">
        <v>11788</v>
      </c>
    </row>
    <row r="2525" spans="3:3">
      <c r="C2525" s="371" t="s">
        <v>11789</v>
      </c>
    </row>
    <row r="2526" spans="3:3">
      <c r="C2526" s="371" t="s">
        <v>11790</v>
      </c>
    </row>
    <row r="2527" spans="3:3">
      <c r="C2527" s="371" t="s">
        <v>11791</v>
      </c>
    </row>
    <row r="2528" spans="3:3">
      <c r="C2528" s="371" t="s">
        <v>11792</v>
      </c>
    </row>
    <row r="2529" spans="3:3">
      <c r="C2529" s="371" t="s">
        <v>11793</v>
      </c>
    </row>
    <row r="2530" spans="3:3">
      <c r="C2530" s="371" t="s">
        <v>11794</v>
      </c>
    </row>
    <row r="2531" spans="3:3">
      <c r="C2531" s="371" t="s">
        <v>11795</v>
      </c>
    </row>
    <row r="2532" spans="3:3">
      <c r="C2532" s="371" t="s">
        <v>11796</v>
      </c>
    </row>
    <row r="2533" spans="3:3">
      <c r="C2533" s="371" t="s">
        <v>11797</v>
      </c>
    </row>
    <row r="2534" spans="3:3">
      <c r="C2534" s="371" t="s">
        <v>11798</v>
      </c>
    </row>
    <row r="2535" spans="3:3">
      <c r="C2535" s="371" t="s">
        <v>11799</v>
      </c>
    </row>
    <row r="2536" spans="3:3">
      <c r="C2536" s="371" t="s">
        <v>11800</v>
      </c>
    </row>
    <row r="2537" spans="3:3">
      <c r="C2537" s="371" t="s">
        <v>11801</v>
      </c>
    </row>
    <row r="2538" spans="3:3">
      <c r="C2538" s="371" t="s">
        <v>11802</v>
      </c>
    </row>
    <row r="2539" spans="3:3">
      <c r="C2539" s="371" t="s">
        <v>11803</v>
      </c>
    </row>
    <row r="2540" spans="3:3">
      <c r="C2540" s="371" t="s">
        <v>11804</v>
      </c>
    </row>
    <row r="2541" spans="3:3">
      <c r="C2541" s="371" t="s">
        <v>11805</v>
      </c>
    </row>
    <row r="2542" spans="3:3">
      <c r="C2542" s="371" t="s">
        <v>11806</v>
      </c>
    </row>
    <row r="2543" spans="3:3">
      <c r="C2543" s="371" t="s">
        <v>11807</v>
      </c>
    </row>
    <row r="2544" spans="3:3">
      <c r="C2544" s="371" t="s">
        <v>11808</v>
      </c>
    </row>
    <row r="2545" spans="3:3">
      <c r="C2545" s="371" t="s">
        <v>11809</v>
      </c>
    </row>
    <row r="2546" spans="3:3">
      <c r="C2546" s="371" t="s">
        <v>11810</v>
      </c>
    </row>
    <row r="2547" spans="3:3">
      <c r="C2547" s="371" t="s">
        <v>11811</v>
      </c>
    </row>
    <row r="2548" spans="3:3">
      <c r="C2548" s="371" t="s">
        <v>11812</v>
      </c>
    </row>
    <row r="2549" spans="3:3">
      <c r="C2549" s="371" t="s">
        <v>11813</v>
      </c>
    </row>
    <row r="2550" spans="3:3">
      <c r="C2550" s="371" t="s">
        <v>11814</v>
      </c>
    </row>
    <row r="2551" spans="3:3">
      <c r="C2551" s="371" t="s">
        <v>11815</v>
      </c>
    </row>
    <row r="2552" spans="3:3">
      <c r="C2552" s="371" t="s">
        <v>11816</v>
      </c>
    </row>
    <row r="2553" spans="3:3">
      <c r="C2553" s="371" t="s">
        <v>11817</v>
      </c>
    </row>
    <row r="2554" spans="3:3">
      <c r="C2554" s="371" t="s">
        <v>11818</v>
      </c>
    </row>
    <row r="2555" spans="3:3">
      <c r="C2555" s="371" t="s">
        <v>11819</v>
      </c>
    </row>
    <row r="2556" spans="3:3">
      <c r="C2556" s="371" t="s">
        <v>11820</v>
      </c>
    </row>
    <row r="2557" spans="3:3">
      <c r="C2557" s="371" t="s">
        <v>11821</v>
      </c>
    </row>
    <row r="2558" spans="3:3">
      <c r="C2558" s="371" t="s">
        <v>11822</v>
      </c>
    </row>
    <row r="2559" spans="3:3">
      <c r="C2559" s="371" t="s">
        <v>11823</v>
      </c>
    </row>
    <row r="2560" spans="3:3">
      <c r="C2560" s="371" t="s">
        <v>11824</v>
      </c>
    </row>
    <row r="2561" spans="3:3">
      <c r="C2561" s="371" t="s">
        <v>11825</v>
      </c>
    </row>
    <row r="2562" spans="3:3">
      <c r="C2562" s="371" t="s">
        <v>11826</v>
      </c>
    </row>
    <row r="2563" spans="3:3">
      <c r="C2563" s="371" t="s">
        <v>11827</v>
      </c>
    </row>
    <row r="2564" spans="3:3">
      <c r="C2564" s="371" t="s">
        <v>11828</v>
      </c>
    </row>
    <row r="2565" spans="3:3">
      <c r="C2565" s="371" t="s">
        <v>11829</v>
      </c>
    </row>
    <row r="2566" spans="3:3">
      <c r="C2566" s="371" t="s">
        <v>11830</v>
      </c>
    </row>
    <row r="2567" spans="3:3">
      <c r="C2567" s="371" t="s">
        <v>11831</v>
      </c>
    </row>
    <row r="2568" spans="3:3">
      <c r="C2568" s="371" t="s">
        <v>11832</v>
      </c>
    </row>
    <row r="2569" spans="3:3">
      <c r="C2569" s="371" t="s">
        <v>11833</v>
      </c>
    </row>
    <row r="2570" spans="3:3">
      <c r="C2570" s="371" t="s">
        <v>11834</v>
      </c>
    </row>
    <row r="2571" spans="3:3">
      <c r="C2571" s="371" t="s">
        <v>11835</v>
      </c>
    </row>
    <row r="2572" spans="3:3">
      <c r="C2572" s="371" t="s">
        <v>11836</v>
      </c>
    </row>
    <row r="2573" spans="3:3">
      <c r="C2573" s="371" t="s">
        <v>11837</v>
      </c>
    </row>
    <row r="2574" spans="3:3">
      <c r="C2574" s="371" t="s">
        <v>11838</v>
      </c>
    </row>
    <row r="2575" spans="3:3">
      <c r="C2575" s="371" t="s">
        <v>11839</v>
      </c>
    </row>
    <row r="2576" spans="3:3">
      <c r="C2576" s="371" t="s">
        <v>11840</v>
      </c>
    </row>
    <row r="2577" spans="3:3">
      <c r="C2577" s="371" t="s">
        <v>11841</v>
      </c>
    </row>
    <row r="2578" spans="3:3">
      <c r="C2578" s="371" t="s">
        <v>11842</v>
      </c>
    </row>
    <row r="2579" spans="3:3">
      <c r="C2579" s="371" t="s">
        <v>11843</v>
      </c>
    </row>
    <row r="2580" spans="3:3">
      <c r="C2580" s="371" t="s">
        <v>11844</v>
      </c>
    </row>
    <row r="2581" spans="3:3">
      <c r="C2581" s="371" t="s">
        <v>11845</v>
      </c>
    </row>
    <row r="2582" spans="3:3">
      <c r="C2582" s="371" t="s">
        <v>11846</v>
      </c>
    </row>
    <row r="2583" spans="3:3">
      <c r="C2583" s="371" t="s">
        <v>11847</v>
      </c>
    </row>
    <row r="2584" spans="3:3">
      <c r="C2584" s="371" t="s">
        <v>11848</v>
      </c>
    </row>
    <row r="2585" spans="3:3">
      <c r="C2585" s="371" t="s">
        <v>11849</v>
      </c>
    </row>
    <row r="2586" spans="3:3">
      <c r="C2586" s="371" t="s">
        <v>11850</v>
      </c>
    </row>
    <row r="2587" spans="3:3">
      <c r="C2587" s="371" t="s">
        <v>11851</v>
      </c>
    </row>
    <row r="2588" spans="3:3">
      <c r="C2588" s="371" t="s">
        <v>11852</v>
      </c>
    </row>
    <row r="2589" spans="3:3">
      <c r="C2589" s="371" t="s">
        <v>11853</v>
      </c>
    </row>
    <row r="2590" spans="3:3">
      <c r="C2590" s="371" t="s">
        <v>11854</v>
      </c>
    </row>
    <row r="2591" spans="3:3">
      <c r="C2591" s="371" t="s">
        <v>11855</v>
      </c>
    </row>
    <row r="2592" spans="3:3">
      <c r="C2592" s="371" t="s">
        <v>11856</v>
      </c>
    </row>
    <row r="2593" spans="3:3">
      <c r="C2593" s="371" t="s">
        <v>11857</v>
      </c>
    </row>
    <row r="2594" spans="3:3">
      <c r="C2594" s="371" t="s">
        <v>11858</v>
      </c>
    </row>
    <row r="2595" spans="3:3">
      <c r="C2595" s="371" t="s">
        <v>11859</v>
      </c>
    </row>
    <row r="2596" spans="3:3">
      <c r="C2596" s="371" t="s">
        <v>11860</v>
      </c>
    </row>
    <row r="2597" spans="3:3">
      <c r="C2597" s="371" t="s">
        <v>11861</v>
      </c>
    </row>
    <row r="2598" spans="3:3">
      <c r="C2598" s="371" t="s">
        <v>11862</v>
      </c>
    </row>
    <row r="2599" spans="3:3">
      <c r="C2599" s="371" t="s">
        <v>11863</v>
      </c>
    </row>
    <row r="2600" spans="3:3">
      <c r="C2600" s="371" t="s">
        <v>11864</v>
      </c>
    </row>
    <row r="2601" spans="3:3">
      <c r="C2601" s="371" t="s">
        <v>11865</v>
      </c>
    </row>
    <row r="2602" spans="3:3">
      <c r="C2602" s="371" t="s">
        <v>11866</v>
      </c>
    </row>
    <row r="2603" spans="3:3">
      <c r="C2603" s="371" t="s">
        <v>11867</v>
      </c>
    </row>
    <row r="2604" spans="3:3">
      <c r="C2604" s="371" t="s">
        <v>11868</v>
      </c>
    </row>
    <row r="2605" spans="3:3">
      <c r="C2605" s="371" t="s">
        <v>11869</v>
      </c>
    </row>
    <row r="2606" spans="3:3">
      <c r="C2606" s="371" t="s">
        <v>11870</v>
      </c>
    </row>
    <row r="2607" spans="3:3">
      <c r="C2607" s="371" t="s">
        <v>11871</v>
      </c>
    </row>
    <row r="2608" spans="3:3">
      <c r="C2608" s="371" t="s">
        <v>11872</v>
      </c>
    </row>
    <row r="2609" spans="3:3">
      <c r="C2609" s="371" t="s">
        <v>11873</v>
      </c>
    </row>
    <row r="2610" spans="3:3">
      <c r="C2610" s="371" t="s">
        <v>11874</v>
      </c>
    </row>
    <row r="2611" spans="3:3">
      <c r="C2611" s="371" t="s">
        <v>11875</v>
      </c>
    </row>
    <row r="2612" spans="3:3">
      <c r="C2612" s="371" t="s">
        <v>11876</v>
      </c>
    </row>
    <row r="2613" spans="3:3">
      <c r="C2613" s="371" t="s">
        <v>11877</v>
      </c>
    </row>
    <row r="2614" spans="3:3">
      <c r="C2614" s="371" t="s">
        <v>11878</v>
      </c>
    </row>
    <row r="2615" spans="3:3">
      <c r="C2615" s="371" t="s">
        <v>11879</v>
      </c>
    </row>
    <row r="2616" spans="3:3">
      <c r="C2616" s="371" t="s">
        <v>11880</v>
      </c>
    </row>
    <row r="2617" spans="3:3">
      <c r="C2617" s="371" t="s">
        <v>11881</v>
      </c>
    </row>
    <row r="2618" spans="3:3">
      <c r="C2618" s="371" t="s">
        <v>11882</v>
      </c>
    </row>
    <row r="2619" spans="3:3">
      <c r="C2619" s="371" t="s">
        <v>11883</v>
      </c>
    </row>
    <row r="2620" spans="3:3">
      <c r="C2620" s="371" t="s">
        <v>11884</v>
      </c>
    </row>
    <row r="2621" spans="3:3">
      <c r="C2621" s="371" t="s">
        <v>11885</v>
      </c>
    </row>
    <row r="2622" spans="3:3">
      <c r="C2622" s="371" t="s">
        <v>11886</v>
      </c>
    </row>
    <row r="2623" spans="3:3">
      <c r="C2623" s="371" t="s">
        <v>11887</v>
      </c>
    </row>
    <row r="2624" spans="3:3">
      <c r="C2624" s="371" t="s">
        <v>11888</v>
      </c>
    </row>
    <row r="2625" spans="3:3">
      <c r="C2625" s="371" t="s">
        <v>11889</v>
      </c>
    </row>
    <row r="2626" spans="3:3">
      <c r="C2626" s="371" t="s">
        <v>11890</v>
      </c>
    </row>
    <row r="2627" spans="3:3">
      <c r="C2627" s="371" t="s">
        <v>11891</v>
      </c>
    </row>
    <row r="2628" spans="3:3">
      <c r="C2628" s="371" t="s">
        <v>11892</v>
      </c>
    </row>
    <row r="2629" spans="3:3">
      <c r="C2629" s="371" t="s">
        <v>11893</v>
      </c>
    </row>
    <row r="2630" spans="3:3">
      <c r="C2630" s="371" t="s">
        <v>11894</v>
      </c>
    </row>
    <row r="2631" spans="3:3">
      <c r="C2631" s="371" t="s">
        <v>11895</v>
      </c>
    </row>
    <row r="2632" spans="3:3">
      <c r="C2632" s="371" t="s">
        <v>11896</v>
      </c>
    </row>
    <row r="2633" spans="3:3">
      <c r="C2633" s="371" t="s">
        <v>11897</v>
      </c>
    </row>
    <row r="2634" spans="3:3">
      <c r="C2634" s="371" t="s">
        <v>11898</v>
      </c>
    </row>
    <row r="2635" spans="3:3">
      <c r="C2635" s="371" t="s">
        <v>11899</v>
      </c>
    </row>
    <row r="2636" spans="3:3">
      <c r="C2636" s="371" t="s">
        <v>11900</v>
      </c>
    </row>
    <row r="2637" spans="3:3">
      <c r="C2637" s="371" t="s">
        <v>11901</v>
      </c>
    </row>
    <row r="2638" spans="3:3">
      <c r="C2638" s="371" t="s">
        <v>11902</v>
      </c>
    </row>
    <row r="2639" spans="3:3">
      <c r="C2639" s="371" t="s">
        <v>11903</v>
      </c>
    </row>
    <row r="2640" spans="3:3">
      <c r="C2640" s="371" t="s">
        <v>11904</v>
      </c>
    </row>
    <row r="2641" spans="3:3">
      <c r="C2641" s="371" t="s">
        <v>11905</v>
      </c>
    </row>
    <row r="2642" spans="3:3">
      <c r="C2642" s="371" t="s">
        <v>11906</v>
      </c>
    </row>
    <row r="2643" spans="3:3">
      <c r="C2643" s="371" t="s">
        <v>11907</v>
      </c>
    </row>
    <row r="2644" spans="3:3">
      <c r="C2644" s="371" t="s">
        <v>11908</v>
      </c>
    </row>
    <row r="2645" spans="3:3">
      <c r="C2645" s="371" t="s">
        <v>11909</v>
      </c>
    </row>
    <row r="2646" spans="3:3">
      <c r="C2646" s="371" t="s">
        <v>11910</v>
      </c>
    </row>
    <row r="2647" spans="3:3">
      <c r="C2647" s="371" t="s">
        <v>11911</v>
      </c>
    </row>
    <row r="2648" spans="3:3">
      <c r="C2648" s="371" t="s">
        <v>11912</v>
      </c>
    </row>
    <row r="2649" spans="3:3">
      <c r="C2649" s="371" t="s">
        <v>11913</v>
      </c>
    </row>
    <row r="2650" spans="3:3">
      <c r="C2650" s="371" t="s">
        <v>11914</v>
      </c>
    </row>
    <row r="2651" spans="3:3">
      <c r="C2651" s="371" t="s">
        <v>11915</v>
      </c>
    </row>
    <row r="2652" spans="3:3">
      <c r="C2652" s="371" t="s">
        <v>11916</v>
      </c>
    </row>
    <row r="2653" spans="3:3">
      <c r="C2653" s="371" t="s">
        <v>11917</v>
      </c>
    </row>
    <row r="2654" spans="3:3">
      <c r="C2654" s="371" t="s">
        <v>11918</v>
      </c>
    </row>
    <row r="2655" spans="3:3">
      <c r="C2655" s="371" t="s">
        <v>11919</v>
      </c>
    </row>
    <row r="2656" spans="3:3">
      <c r="C2656" s="371" t="s">
        <v>11920</v>
      </c>
    </row>
    <row r="2657" spans="3:3">
      <c r="C2657" s="371" t="s">
        <v>11921</v>
      </c>
    </row>
    <row r="2658" spans="3:3">
      <c r="C2658" s="371" t="s">
        <v>11922</v>
      </c>
    </row>
    <row r="2659" spans="3:3">
      <c r="C2659" s="371" t="s">
        <v>11923</v>
      </c>
    </row>
    <row r="2660" spans="3:3">
      <c r="C2660" s="371" t="s">
        <v>11924</v>
      </c>
    </row>
    <row r="2661" spans="3:3">
      <c r="C2661" s="371" t="s">
        <v>11925</v>
      </c>
    </row>
    <row r="2662" spans="3:3">
      <c r="C2662" s="371" t="s">
        <v>11926</v>
      </c>
    </row>
    <row r="2663" spans="3:3">
      <c r="C2663" s="371" t="s">
        <v>11927</v>
      </c>
    </row>
    <row r="2664" spans="3:3">
      <c r="C2664" s="371" t="s">
        <v>11928</v>
      </c>
    </row>
    <row r="2665" spans="3:3">
      <c r="C2665" s="371" t="s">
        <v>11929</v>
      </c>
    </row>
    <row r="2666" spans="3:3">
      <c r="C2666" s="371" t="s">
        <v>11930</v>
      </c>
    </row>
    <row r="2667" spans="3:3">
      <c r="C2667" s="371" t="s">
        <v>11931</v>
      </c>
    </row>
    <row r="2668" spans="3:3">
      <c r="C2668" s="371" t="s">
        <v>11932</v>
      </c>
    </row>
    <row r="2669" spans="3:3">
      <c r="C2669" s="371" t="s">
        <v>11933</v>
      </c>
    </row>
    <row r="2670" spans="3:3">
      <c r="C2670" s="371" t="s">
        <v>11934</v>
      </c>
    </row>
    <row r="2671" spans="3:3">
      <c r="C2671" s="371" t="s">
        <v>11935</v>
      </c>
    </row>
    <row r="2672" spans="3:3">
      <c r="C2672" s="371" t="s">
        <v>11936</v>
      </c>
    </row>
    <row r="2673" spans="3:3">
      <c r="C2673" s="371" t="s">
        <v>11937</v>
      </c>
    </row>
    <row r="2674" spans="3:3">
      <c r="C2674" s="371" t="s">
        <v>11938</v>
      </c>
    </row>
    <row r="2675" spans="3:3">
      <c r="C2675" s="371" t="s">
        <v>11939</v>
      </c>
    </row>
    <row r="2676" spans="3:3">
      <c r="C2676" s="371" t="s">
        <v>11940</v>
      </c>
    </row>
    <row r="2677" spans="3:3">
      <c r="C2677" s="371" t="s">
        <v>11941</v>
      </c>
    </row>
    <row r="2678" spans="3:3">
      <c r="C2678" s="371" t="s">
        <v>11942</v>
      </c>
    </row>
    <row r="2679" spans="3:3">
      <c r="C2679" s="371" t="s">
        <v>11943</v>
      </c>
    </row>
    <row r="2680" spans="3:3">
      <c r="C2680" s="371" t="s">
        <v>11944</v>
      </c>
    </row>
    <row r="2681" spans="3:3">
      <c r="C2681" s="371" t="s">
        <v>11945</v>
      </c>
    </row>
    <row r="2682" spans="3:3">
      <c r="C2682" s="371" t="s">
        <v>11946</v>
      </c>
    </row>
    <row r="2683" spans="3:3">
      <c r="C2683" s="371" t="s">
        <v>11947</v>
      </c>
    </row>
    <row r="2684" spans="3:3">
      <c r="C2684" s="371" t="s">
        <v>11948</v>
      </c>
    </row>
    <row r="2685" spans="3:3">
      <c r="C2685" s="371" t="s">
        <v>11949</v>
      </c>
    </row>
    <row r="2686" spans="3:3">
      <c r="C2686" s="371" t="s">
        <v>11950</v>
      </c>
    </row>
    <row r="2687" spans="3:3">
      <c r="C2687" s="371" t="s">
        <v>11951</v>
      </c>
    </row>
    <row r="2688" spans="3:3">
      <c r="C2688" s="371" t="s">
        <v>11952</v>
      </c>
    </row>
    <row r="2689" spans="3:3">
      <c r="C2689" s="371" t="s">
        <v>11953</v>
      </c>
    </row>
    <row r="2690" spans="3:3">
      <c r="C2690" s="371" t="s">
        <v>11954</v>
      </c>
    </row>
    <row r="2691" spans="3:3">
      <c r="C2691" s="371" t="s">
        <v>11955</v>
      </c>
    </row>
    <row r="2692" spans="3:3">
      <c r="C2692" s="371" t="s">
        <v>11956</v>
      </c>
    </row>
    <row r="2693" spans="3:3">
      <c r="C2693" s="371" t="s">
        <v>11957</v>
      </c>
    </row>
    <row r="2694" spans="3:3">
      <c r="C2694" s="371" t="s">
        <v>11958</v>
      </c>
    </row>
    <row r="2695" spans="3:3">
      <c r="C2695" s="371" t="s">
        <v>11959</v>
      </c>
    </row>
    <row r="2696" spans="3:3">
      <c r="C2696" s="371" t="s">
        <v>11960</v>
      </c>
    </row>
    <row r="2697" spans="3:3">
      <c r="C2697" s="371" t="s">
        <v>11961</v>
      </c>
    </row>
    <row r="2698" spans="3:3">
      <c r="C2698" s="371" t="s">
        <v>11962</v>
      </c>
    </row>
    <row r="2699" spans="3:3">
      <c r="C2699" s="371" t="s">
        <v>11963</v>
      </c>
    </row>
    <row r="2700" spans="3:3">
      <c r="C2700" s="371" t="s">
        <v>11964</v>
      </c>
    </row>
    <row r="2701" spans="3:3">
      <c r="C2701" s="371" t="s">
        <v>11965</v>
      </c>
    </row>
    <row r="2702" spans="3:3">
      <c r="C2702" s="371" t="s">
        <v>11966</v>
      </c>
    </row>
    <row r="2703" spans="3:3">
      <c r="C2703" s="371" t="s">
        <v>11967</v>
      </c>
    </row>
    <row r="2704" spans="3:3">
      <c r="C2704" s="371" t="s">
        <v>11968</v>
      </c>
    </row>
    <row r="2705" spans="3:3">
      <c r="C2705" s="371" t="s">
        <v>11969</v>
      </c>
    </row>
    <row r="2706" spans="3:3">
      <c r="C2706" s="371" t="s">
        <v>11970</v>
      </c>
    </row>
    <row r="2707" spans="3:3">
      <c r="C2707" s="371" t="s">
        <v>11971</v>
      </c>
    </row>
    <row r="2708" spans="3:3">
      <c r="C2708" s="371" t="s">
        <v>11972</v>
      </c>
    </row>
    <row r="2709" spans="3:3">
      <c r="C2709" s="371" t="s">
        <v>11973</v>
      </c>
    </row>
    <row r="2710" spans="3:3">
      <c r="C2710" s="371" t="s">
        <v>11974</v>
      </c>
    </row>
    <row r="2711" spans="3:3">
      <c r="C2711" s="371" t="s">
        <v>11975</v>
      </c>
    </row>
    <row r="2712" spans="3:3">
      <c r="C2712" s="371" t="s">
        <v>11976</v>
      </c>
    </row>
    <row r="2713" spans="3:3">
      <c r="C2713" s="371" t="s">
        <v>11977</v>
      </c>
    </row>
    <row r="2714" spans="3:3">
      <c r="C2714" s="371" t="s">
        <v>11978</v>
      </c>
    </row>
    <row r="2715" spans="3:3">
      <c r="C2715" s="371" t="s">
        <v>11979</v>
      </c>
    </row>
    <row r="2716" spans="3:3">
      <c r="C2716" s="371" t="s">
        <v>11980</v>
      </c>
    </row>
    <row r="2717" spans="3:3">
      <c r="C2717" s="371" t="s">
        <v>11981</v>
      </c>
    </row>
    <row r="2718" spans="3:3">
      <c r="C2718" s="371" t="s">
        <v>11982</v>
      </c>
    </row>
    <row r="2719" spans="3:3">
      <c r="C2719" s="371" t="s">
        <v>11983</v>
      </c>
    </row>
    <row r="2720" spans="3:3">
      <c r="C2720" s="371" t="s">
        <v>11984</v>
      </c>
    </row>
    <row r="2721" spans="3:3">
      <c r="C2721" s="371" t="s">
        <v>11985</v>
      </c>
    </row>
    <row r="2722" spans="3:3">
      <c r="C2722" s="371" t="s">
        <v>11986</v>
      </c>
    </row>
    <row r="2723" spans="3:3">
      <c r="C2723" s="371" t="s">
        <v>11987</v>
      </c>
    </row>
    <row r="2724" spans="3:3">
      <c r="C2724" s="371" t="s">
        <v>11988</v>
      </c>
    </row>
    <row r="2725" spans="3:3">
      <c r="C2725" s="371" t="s">
        <v>11989</v>
      </c>
    </row>
    <row r="2726" spans="3:3">
      <c r="C2726" s="371" t="s">
        <v>11990</v>
      </c>
    </row>
    <row r="2727" spans="3:3">
      <c r="C2727" s="371" t="s">
        <v>11991</v>
      </c>
    </row>
    <row r="2728" spans="3:3">
      <c r="C2728" s="371" t="s">
        <v>11992</v>
      </c>
    </row>
    <row r="2729" spans="3:3">
      <c r="C2729" s="371" t="s">
        <v>11993</v>
      </c>
    </row>
    <row r="2730" spans="3:3">
      <c r="C2730" s="371" t="s">
        <v>11994</v>
      </c>
    </row>
    <row r="2731" spans="3:3">
      <c r="C2731" s="371" t="s">
        <v>11995</v>
      </c>
    </row>
    <row r="2732" spans="3:3">
      <c r="C2732" s="371" t="s">
        <v>11996</v>
      </c>
    </row>
    <row r="2733" spans="3:3">
      <c r="C2733" s="371" t="s">
        <v>11997</v>
      </c>
    </row>
    <row r="2734" spans="3:3">
      <c r="C2734" s="371" t="s">
        <v>11998</v>
      </c>
    </row>
    <row r="2735" spans="3:3">
      <c r="C2735" s="371" t="s">
        <v>11999</v>
      </c>
    </row>
    <row r="2736" spans="3:3">
      <c r="C2736" s="371" t="s">
        <v>12000</v>
      </c>
    </row>
    <row r="2737" spans="3:3">
      <c r="C2737" s="371" t="s">
        <v>12001</v>
      </c>
    </row>
    <row r="2738" spans="3:3">
      <c r="C2738" s="371" t="s">
        <v>12002</v>
      </c>
    </row>
    <row r="2739" spans="3:3">
      <c r="C2739" s="371" t="s">
        <v>12003</v>
      </c>
    </row>
    <row r="2740" spans="3:3">
      <c r="C2740" s="371" t="s">
        <v>12004</v>
      </c>
    </row>
    <row r="2741" spans="3:3">
      <c r="C2741" s="371" t="s">
        <v>12005</v>
      </c>
    </row>
    <row r="2742" spans="3:3">
      <c r="C2742" s="371" t="s">
        <v>12006</v>
      </c>
    </row>
    <row r="2743" spans="3:3">
      <c r="C2743" s="371" t="s">
        <v>12007</v>
      </c>
    </row>
    <row r="2744" spans="3:3">
      <c r="C2744" s="371" t="s">
        <v>12008</v>
      </c>
    </row>
    <row r="2745" spans="3:3">
      <c r="C2745" s="371" t="s">
        <v>12009</v>
      </c>
    </row>
    <row r="2746" spans="3:3">
      <c r="C2746" s="371" t="s">
        <v>12010</v>
      </c>
    </row>
    <row r="2747" spans="3:3">
      <c r="C2747" s="371" t="s">
        <v>12011</v>
      </c>
    </row>
    <row r="2748" spans="3:3">
      <c r="C2748" s="371" t="s">
        <v>12012</v>
      </c>
    </row>
    <row r="2749" spans="3:3">
      <c r="C2749" s="371" t="s">
        <v>12013</v>
      </c>
    </row>
    <row r="2750" spans="3:3">
      <c r="C2750" s="371" t="s">
        <v>12014</v>
      </c>
    </row>
    <row r="2751" spans="3:3">
      <c r="C2751" s="371" t="s">
        <v>12015</v>
      </c>
    </row>
    <row r="2752" spans="3:3">
      <c r="C2752" s="371" t="s">
        <v>12016</v>
      </c>
    </row>
    <row r="2753" spans="3:3">
      <c r="C2753" s="371" t="s">
        <v>12017</v>
      </c>
    </row>
    <row r="2754" spans="3:3">
      <c r="C2754" s="371" t="s">
        <v>12018</v>
      </c>
    </row>
    <row r="2755" spans="3:3">
      <c r="C2755" s="371" t="s">
        <v>12019</v>
      </c>
    </row>
    <row r="2756" spans="3:3">
      <c r="C2756" s="371" t="s">
        <v>12020</v>
      </c>
    </row>
    <row r="2757" spans="3:3">
      <c r="C2757" s="371" t="s">
        <v>12021</v>
      </c>
    </row>
    <row r="2758" spans="3:3">
      <c r="C2758" s="371" t="s">
        <v>12022</v>
      </c>
    </row>
    <row r="2759" spans="3:3">
      <c r="C2759" s="371" t="s">
        <v>12023</v>
      </c>
    </row>
    <row r="2760" spans="3:3">
      <c r="C2760" s="371" t="s">
        <v>12024</v>
      </c>
    </row>
    <row r="2761" spans="3:3">
      <c r="C2761" s="371" t="s">
        <v>12025</v>
      </c>
    </row>
    <row r="2762" spans="3:3">
      <c r="C2762" s="371" t="s">
        <v>12026</v>
      </c>
    </row>
    <row r="2763" spans="3:3">
      <c r="C2763" s="371" t="s">
        <v>12027</v>
      </c>
    </row>
    <row r="2764" spans="3:3">
      <c r="C2764" s="371" t="s">
        <v>12028</v>
      </c>
    </row>
    <row r="2765" spans="3:3">
      <c r="C2765" s="371" t="s">
        <v>12029</v>
      </c>
    </row>
    <row r="2766" spans="3:3">
      <c r="C2766" s="371" t="s">
        <v>12030</v>
      </c>
    </row>
    <row r="2767" spans="3:3">
      <c r="C2767" s="371" t="s">
        <v>12031</v>
      </c>
    </row>
    <row r="2768" spans="3:3">
      <c r="C2768" s="371" t="s">
        <v>12032</v>
      </c>
    </row>
    <row r="2769" spans="3:3">
      <c r="C2769" s="371" t="s">
        <v>12033</v>
      </c>
    </row>
    <row r="2770" spans="3:3">
      <c r="C2770" s="371" t="s">
        <v>12034</v>
      </c>
    </row>
    <row r="2771" spans="3:3">
      <c r="C2771" s="371" t="s">
        <v>12035</v>
      </c>
    </row>
    <row r="2772" spans="3:3">
      <c r="C2772" s="371" t="s">
        <v>12036</v>
      </c>
    </row>
    <row r="2773" spans="3:3">
      <c r="C2773" s="371" t="s">
        <v>12037</v>
      </c>
    </row>
    <row r="2774" spans="3:3">
      <c r="C2774" s="371" t="s">
        <v>12038</v>
      </c>
    </row>
    <row r="2775" spans="3:3">
      <c r="C2775" s="371" t="s">
        <v>12039</v>
      </c>
    </row>
    <row r="2776" spans="3:3">
      <c r="C2776" s="371" t="s">
        <v>12040</v>
      </c>
    </row>
    <row r="2777" spans="3:3">
      <c r="C2777" s="371" t="s">
        <v>12041</v>
      </c>
    </row>
    <row r="2778" spans="3:3">
      <c r="C2778" s="371" t="s">
        <v>12042</v>
      </c>
    </row>
    <row r="2779" spans="3:3">
      <c r="C2779" s="371" t="s">
        <v>12043</v>
      </c>
    </row>
    <row r="2780" spans="3:3">
      <c r="C2780" s="371" t="s">
        <v>12044</v>
      </c>
    </row>
    <row r="2781" spans="3:3">
      <c r="C2781" s="371" t="s">
        <v>12045</v>
      </c>
    </row>
    <row r="2782" spans="3:3">
      <c r="C2782" s="371" t="s">
        <v>12046</v>
      </c>
    </row>
    <row r="2783" spans="3:3">
      <c r="C2783" s="371" t="s">
        <v>12047</v>
      </c>
    </row>
    <row r="2784" spans="3:3">
      <c r="C2784" s="371" t="s">
        <v>12048</v>
      </c>
    </row>
    <row r="2785" spans="3:3">
      <c r="C2785" s="371" t="s">
        <v>12049</v>
      </c>
    </row>
    <row r="2786" spans="3:3">
      <c r="C2786" s="371" t="s">
        <v>12050</v>
      </c>
    </row>
    <row r="2787" spans="3:3">
      <c r="C2787" s="371" t="s">
        <v>12051</v>
      </c>
    </row>
    <row r="2788" spans="3:3">
      <c r="C2788" s="371" t="s">
        <v>12052</v>
      </c>
    </row>
    <row r="2789" spans="3:3">
      <c r="C2789" s="371" t="s">
        <v>12053</v>
      </c>
    </row>
    <row r="2790" spans="3:3">
      <c r="C2790" s="371" t="s">
        <v>12054</v>
      </c>
    </row>
    <row r="2791" spans="3:3">
      <c r="C2791" s="371" t="s">
        <v>12055</v>
      </c>
    </row>
    <row r="2792" spans="3:3">
      <c r="C2792" s="371" t="s">
        <v>12056</v>
      </c>
    </row>
    <row r="2793" spans="3:3">
      <c r="C2793" s="371" t="s">
        <v>12057</v>
      </c>
    </row>
    <row r="2794" spans="3:3">
      <c r="C2794" s="371" t="s">
        <v>12058</v>
      </c>
    </row>
    <row r="2795" spans="3:3">
      <c r="C2795" s="371" t="s">
        <v>12059</v>
      </c>
    </row>
    <row r="2796" spans="3:3">
      <c r="C2796" s="371" t="s">
        <v>12060</v>
      </c>
    </row>
    <row r="2797" spans="3:3">
      <c r="C2797" s="371" t="s">
        <v>12061</v>
      </c>
    </row>
    <row r="2798" spans="3:3">
      <c r="C2798" s="371" t="s">
        <v>12062</v>
      </c>
    </row>
    <row r="2799" spans="3:3">
      <c r="C2799" s="371" t="s">
        <v>12063</v>
      </c>
    </row>
    <row r="2800" spans="3:3">
      <c r="C2800" s="371" t="s">
        <v>12064</v>
      </c>
    </row>
    <row r="2801" spans="3:3">
      <c r="C2801" s="371" t="s">
        <v>12065</v>
      </c>
    </row>
    <row r="2802" spans="3:3">
      <c r="C2802" s="371" t="s">
        <v>12066</v>
      </c>
    </row>
    <row r="2803" spans="3:3">
      <c r="C2803" s="371" t="s">
        <v>12067</v>
      </c>
    </row>
    <row r="2804" spans="3:3">
      <c r="C2804" s="371" t="s">
        <v>12068</v>
      </c>
    </row>
    <row r="2805" spans="3:3">
      <c r="C2805" s="371" t="s">
        <v>12069</v>
      </c>
    </row>
    <row r="2806" spans="3:3">
      <c r="C2806" s="371" t="s">
        <v>12070</v>
      </c>
    </row>
    <row r="2807" spans="3:3">
      <c r="C2807" s="371" t="s">
        <v>12071</v>
      </c>
    </row>
    <row r="2808" spans="3:3">
      <c r="C2808" s="371" t="s">
        <v>12072</v>
      </c>
    </row>
    <row r="2809" spans="3:3">
      <c r="C2809" s="371" t="s">
        <v>12073</v>
      </c>
    </row>
    <row r="2810" spans="3:3">
      <c r="C2810" s="371" t="s">
        <v>12074</v>
      </c>
    </row>
    <row r="2811" spans="3:3">
      <c r="C2811" s="371" t="s">
        <v>12075</v>
      </c>
    </row>
    <row r="2812" spans="3:3">
      <c r="C2812" s="371" t="s">
        <v>12076</v>
      </c>
    </row>
    <row r="2813" spans="3:3">
      <c r="C2813" s="371" t="s">
        <v>12077</v>
      </c>
    </row>
    <row r="2814" spans="3:3">
      <c r="C2814" s="371" t="s">
        <v>12078</v>
      </c>
    </row>
    <row r="2815" spans="3:3">
      <c r="C2815" s="371" t="s">
        <v>12079</v>
      </c>
    </row>
    <row r="2816" spans="3:3">
      <c r="C2816" s="371" t="s">
        <v>12080</v>
      </c>
    </row>
    <row r="2817" spans="3:3">
      <c r="C2817" s="371" t="s">
        <v>12081</v>
      </c>
    </row>
    <row r="2818" spans="3:3">
      <c r="C2818" s="371" t="s">
        <v>12082</v>
      </c>
    </row>
    <row r="2819" spans="3:3">
      <c r="C2819" s="371" t="s">
        <v>12083</v>
      </c>
    </row>
    <row r="2820" spans="3:3">
      <c r="C2820" s="371" t="s">
        <v>12084</v>
      </c>
    </row>
    <row r="2821" spans="3:3">
      <c r="C2821" s="371" t="s">
        <v>12085</v>
      </c>
    </row>
    <row r="2822" spans="3:3">
      <c r="C2822" s="371" t="s">
        <v>12086</v>
      </c>
    </row>
    <row r="2823" spans="3:3">
      <c r="C2823" s="371" t="s">
        <v>12087</v>
      </c>
    </row>
    <row r="2824" spans="3:3">
      <c r="C2824" s="371" t="s">
        <v>12088</v>
      </c>
    </row>
    <row r="2825" spans="3:3">
      <c r="C2825" s="371" t="s">
        <v>12089</v>
      </c>
    </row>
    <row r="2826" spans="3:3">
      <c r="C2826" s="371" t="s">
        <v>12090</v>
      </c>
    </row>
    <row r="2827" spans="3:3">
      <c r="C2827" s="371" t="s">
        <v>12091</v>
      </c>
    </row>
    <row r="2828" spans="3:3">
      <c r="C2828" s="371" t="s">
        <v>12092</v>
      </c>
    </row>
    <row r="2829" spans="3:3">
      <c r="C2829" s="371" t="s">
        <v>12093</v>
      </c>
    </row>
    <row r="2830" spans="3:3">
      <c r="C2830" s="371" t="s">
        <v>12094</v>
      </c>
    </row>
    <row r="2831" spans="3:3">
      <c r="C2831" s="371" t="s">
        <v>12095</v>
      </c>
    </row>
    <row r="2832" spans="3:3">
      <c r="C2832" s="371" t="s">
        <v>12096</v>
      </c>
    </row>
    <row r="2833" spans="3:3">
      <c r="C2833" s="371" t="s">
        <v>12097</v>
      </c>
    </row>
    <row r="2834" spans="3:3">
      <c r="C2834" s="371" t="s">
        <v>12098</v>
      </c>
    </row>
    <row r="2835" spans="3:3">
      <c r="C2835" s="371" t="s">
        <v>12099</v>
      </c>
    </row>
    <row r="2836" spans="3:3">
      <c r="C2836" s="371" t="s">
        <v>12100</v>
      </c>
    </row>
    <row r="2837" spans="3:3">
      <c r="C2837" s="371" t="s">
        <v>12101</v>
      </c>
    </row>
    <row r="2838" spans="3:3">
      <c r="C2838" s="371" t="s">
        <v>12102</v>
      </c>
    </row>
    <row r="2839" spans="3:3">
      <c r="C2839" s="371" t="s">
        <v>12103</v>
      </c>
    </row>
    <row r="2840" spans="3:3">
      <c r="C2840" s="371" t="s">
        <v>12104</v>
      </c>
    </row>
    <row r="2841" spans="3:3">
      <c r="C2841" s="371" t="s">
        <v>12105</v>
      </c>
    </row>
    <row r="2842" spans="3:3">
      <c r="C2842" s="371" t="s">
        <v>12106</v>
      </c>
    </row>
    <row r="2843" spans="3:3">
      <c r="C2843" s="371" t="s">
        <v>12107</v>
      </c>
    </row>
    <row r="2844" spans="3:3">
      <c r="C2844" s="371" t="s">
        <v>12108</v>
      </c>
    </row>
    <row r="2845" spans="3:3">
      <c r="C2845" s="371" t="s">
        <v>12109</v>
      </c>
    </row>
    <row r="2846" spans="3:3">
      <c r="C2846" s="371" t="s">
        <v>12110</v>
      </c>
    </row>
    <row r="2847" spans="3:3">
      <c r="C2847" s="371" t="s">
        <v>12111</v>
      </c>
    </row>
    <row r="2848" spans="3:3">
      <c r="C2848" s="371" t="s">
        <v>12112</v>
      </c>
    </row>
    <row r="2849" spans="3:3">
      <c r="C2849" s="371" t="s">
        <v>12113</v>
      </c>
    </row>
    <row r="2850" spans="3:3">
      <c r="C2850" s="371" t="s">
        <v>12114</v>
      </c>
    </row>
    <row r="2851" spans="3:3">
      <c r="C2851" s="371" t="s">
        <v>12115</v>
      </c>
    </row>
    <row r="2852" spans="3:3">
      <c r="C2852" s="371" t="s">
        <v>12116</v>
      </c>
    </row>
    <row r="2853" spans="3:3">
      <c r="C2853" s="371" t="s">
        <v>12117</v>
      </c>
    </row>
    <row r="2854" spans="3:3">
      <c r="C2854" s="371" t="s">
        <v>12118</v>
      </c>
    </row>
    <row r="2855" spans="3:3">
      <c r="C2855" s="371" t="s">
        <v>12119</v>
      </c>
    </row>
    <row r="2856" spans="3:3">
      <c r="C2856" s="371" t="s">
        <v>12120</v>
      </c>
    </row>
    <row r="2857" spans="3:3">
      <c r="C2857" s="371" t="s">
        <v>12121</v>
      </c>
    </row>
    <row r="2858" spans="3:3">
      <c r="C2858" s="371" t="s">
        <v>12122</v>
      </c>
    </row>
    <row r="2859" spans="3:3">
      <c r="C2859" s="371" t="s">
        <v>12123</v>
      </c>
    </row>
    <row r="2860" spans="3:3">
      <c r="C2860" s="371" t="s">
        <v>12124</v>
      </c>
    </row>
    <row r="2861" spans="3:3">
      <c r="C2861" s="371" t="s">
        <v>12125</v>
      </c>
    </row>
    <row r="2862" spans="3:3">
      <c r="C2862" s="371" t="s">
        <v>12126</v>
      </c>
    </row>
    <row r="2863" spans="3:3">
      <c r="C2863" s="371" t="s">
        <v>12127</v>
      </c>
    </row>
    <row r="2864" spans="3:3">
      <c r="C2864" s="371" t="s">
        <v>12128</v>
      </c>
    </row>
    <row r="2865" spans="3:3">
      <c r="C2865" s="371" t="s">
        <v>12129</v>
      </c>
    </row>
    <row r="2866" spans="3:3">
      <c r="C2866" s="371" t="s">
        <v>12130</v>
      </c>
    </row>
    <row r="2867" spans="3:3">
      <c r="C2867" s="371" t="s">
        <v>12131</v>
      </c>
    </row>
    <row r="2868" spans="3:3">
      <c r="C2868" s="371" t="s">
        <v>12132</v>
      </c>
    </row>
    <row r="2869" spans="3:3">
      <c r="C2869" s="371" t="s">
        <v>12133</v>
      </c>
    </row>
    <row r="2870" spans="3:3">
      <c r="C2870" s="371" t="s">
        <v>12134</v>
      </c>
    </row>
    <row r="2871" spans="3:3">
      <c r="C2871" s="371" t="s">
        <v>12135</v>
      </c>
    </row>
    <row r="2872" spans="3:3">
      <c r="C2872" s="371" t="s">
        <v>12136</v>
      </c>
    </row>
    <row r="2873" spans="3:3">
      <c r="C2873" s="371" t="s">
        <v>12137</v>
      </c>
    </row>
    <row r="2874" spans="3:3">
      <c r="C2874" s="371" t="s">
        <v>12138</v>
      </c>
    </row>
    <row r="2875" spans="3:3">
      <c r="C2875" s="371" t="s">
        <v>12139</v>
      </c>
    </row>
    <row r="2876" spans="3:3">
      <c r="C2876" s="371" t="s">
        <v>12140</v>
      </c>
    </row>
    <row r="2877" spans="3:3">
      <c r="C2877" s="371" t="s">
        <v>12141</v>
      </c>
    </row>
    <row r="2878" spans="3:3">
      <c r="C2878" s="371" t="s">
        <v>12142</v>
      </c>
    </row>
    <row r="2879" spans="3:3">
      <c r="C2879" s="371" t="s">
        <v>12143</v>
      </c>
    </row>
    <row r="2880" spans="3:3">
      <c r="C2880" s="371" t="s">
        <v>12144</v>
      </c>
    </row>
    <row r="2881" spans="3:3">
      <c r="C2881" s="371" t="s">
        <v>12145</v>
      </c>
    </row>
    <row r="2882" spans="3:3">
      <c r="C2882" s="371" t="s">
        <v>12146</v>
      </c>
    </row>
    <row r="2883" spans="3:3">
      <c r="C2883" s="371" t="s">
        <v>12147</v>
      </c>
    </row>
    <row r="2884" spans="3:3">
      <c r="C2884" s="371" t="s">
        <v>12148</v>
      </c>
    </row>
    <row r="2885" spans="3:3">
      <c r="C2885" s="371" t="s">
        <v>12149</v>
      </c>
    </row>
    <row r="2886" spans="3:3">
      <c r="C2886" s="371" t="s">
        <v>12150</v>
      </c>
    </row>
    <row r="2887" spans="3:3">
      <c r="C2887" s="371" t="s">
        <v>12151</v>
      </c>
    </row>
    <row r="2888" spans="3:3">
      <c r="C2888" s="371" t="s">
        <v>12152</v>
      </c>
    </row>
    <row r="2889" spans="3:3">
      <c r="C2889" s="371" t="s">
        <v>12153</v>
      </c>
    </row>
    <row r="2890" spans="3:3">
      <c r="C2890" s="371" t="s">
        <v>12154</v>
      </c>
    </row>
    <row r="2891" spans="3:3">
      <c r="C2891" s="371" t="s">
        <v>12155</v>
      </c>
    </row>
    <row r="2892" spans="3:3">
      <c r="C2892" s="371" t="s">
        <v>12156</v>
      </c>
    </row>
    <row r="2893" spans="3:3">
      <c r="C2893" s="371" t="s">
        <v>12157</v>
      </c>
    </row>
    <row r="2894" spans="3:3">
      <c r="C2894" s="371" t="s">
        <v>12158</v>
      </c>
    </row>
    <row r="2895" spans="3:3">
      <c r="C2895" s="371" t="s">
        <v>12159</v>
      </c>
    </row>
    <row r="2896" spans="3:3">
      <c r="C2896" s="371" t="s">
        <v>12160</v>
      </c>
    </row>
    <row r="2897" spans="3:3">
      <c r="C2897" s="371" t="s">
        <v>12161</v>
      </c>
    </row>
    <row r="2898" spans="3:3">
      <c r="C2898" s="371" t="s">
        <v>12162</v>
      </c>
    </row>
    <row r="2899" spans="3:3">
      <c r="C2899" s="371" t="s">
        <v>12163</v>
      </c>
    </row>
    <row r="2900" spans="3:3">
      <c r="C2900" s="371" t="s">
        <v>12164</v>
      </c>
    </row>
    <row r="2901" spans="3:3">
      <c r="C2901" s="371" t="s">
        <v>12165</v>
      </c>
    </row>
    <row r="2902" spans="3:3">
      <c r="C2902" s="371" t="s">
        <v>12166</v>
      </c>
    </row>
    <row r="2903" spans="3:3">
      <c r="C2903" s="371" t="s">
        <v>12167</v>
      </c>
    </row>
    <row r="2904" spans="3:3">
      <c r="C2904" s="371" t="s">
        <v>12168</v>
      </c>
    </row>
    <row r="2905" spans="3:3">
      <c r="C2905" s="371" t="s">
        <v>12169</v>
      </c>
    </row>
    <row r="2906" spans="3:3">
      <c r="C2906" s="371" t="s">
        <v>12170</v>
      </c>
    </row>
    <row r="2907" spans="3:3">
      <c r="C2907" s="371" t="s">
        <v>12171</v>
      </c>
    </row>
    <row r="2908" spans="3:3">
      <c r="C2908" s="371" t="s">
        <v>12172</v>
      </c>
    </row>
    <row r="2909" spans="3:3">
      <c r="C2909" s="371" t="s">
        <v>12173</v>
      </c>
    </row>
    <row r="2910" spans="3:3">
      <c r="C2910" s="371" t="s">
        <v>12174</v>
      </c>
    </row>
    <row r="2911" spans="3:3">
      <c r="C2911" s="371" t="s">
        <v>12175</v>
      </c>
    </row>
    <row r="2912" spans="3:3">
      <c r="C2912" s="371" t="s">
        <v>12176</v>
      </c>
    </row>
    <row r="2913" spans="3:3">
      <c r="C2913" s="371" t="s">
        <v>12177</v>
      </c>
    </row>
    <row r="2914" spans="3:3">
      <c r="C2914" s="371" t="s">
        <v>12178</v>
      </c>
    </row>
    <row r="2915" spans="3:3">
      <c r="C2915" s="371" t="s">
        <v>12179</v>
      </c>
    </row>
    <row r="2916" spans="3:3">
      <c r="C2916" s="371" t="s">
        <v>12180</v>
      </c>
    </row>
    <row r="2917" spans="3:3">
      <c r="C2917" s="371" t="s">
        <v>12181</v>
      </c>
    </row>
    <row r="2918" spans="3:3">
      <c r="C2918" s="371" t="s">
        <v>12182</v>
      </c>
    </row>
    <row r="2919" spans="3:3">
      <c r="C2919" s="371" t="s">
        <v>12183</v>
      </c>
    </row>
    <row r="2920" spans="3:3">
      <c r="C2920" s="371" t="s">
        <v>12184</v>
      </c>
    </row>
    <row r="2921" spans="3:3">
      <c r="C2921" s="371" t="s">
        <v>12185</v>
      </c>
    </row>
    <row r="2922" spans="3:3">
      <c r="C2922" s="371" t="s">
        <v>12186</v>
      </c>
    </row>
    <row r="2923" spans="3:3">
      <c r="C2923" s="371" t="s">
        <v>12187</v>
      </c>
    </row>
    <row r="2924" spans="3:3">
      <c r="C2924" s="371" t="s">
        <v>12188</v>
      </c>
    </row>
    <row r="2925" spans="3:3">
      <c r="C2925" s="371" t="s">
        <v>12189</v>
      </c>
    </row>
    <row r="2926" spans="3:3">
      <c r="C2926" s="371" t="s">
        <v>12190</v>
      </c>
    </row>
    <row r="2927" spans="3:3">
      <c r="C2927" s="371" t="s">
        <v>12191</v>
      </c>
    </row>
    <row r="2928" spans="3:3">
      <c r="C2928" s="371" t="s">
        <v>12192</v>
      </c>
    </row>
    <row r="2929" spans="3:3">
      <c r="C2929" s="371" t="s">
        <v>12193</v>
      </c>
    </row>
    <row r="2930" spans="3:3">
      <c r="C2930" s="371" t="s">
        <v>12194</v>
      </c>
    </row>
    <row r="2931" spans="3:3">
      <c r="C2931" s="371" t="s">
        <v>12195</v>
      </c>
    </row>
    <row r="2932" spans="3:3">
      <c r="C2932" s="371" t="s">
        <v>12196</v>
      </c>
    </row>
    <row r="2933" spans="3:3">
      <c r="C2933" s="371" t="s">
        <v>12197</v>
      </c>
    </row>
    <row r="2934" spans="3:3">
      <c r="C2934" s="371" t="s">
        <v>12198</v>
      </c>
    </row>
    <row r="2935" spans="3:3">
      <c r="C2935" s="371" t="s">
        <v>12199</v>
      </c>
    </row>
    <row r="2936" spans="3:3">
      <c r="C2936" s="371" t="s">
        <v>12200</v>
      </c>
    </row>
    <row r="2937" spans="3:3">
      <c r="C2937" s="371" t="s">
        <v>12201</v>
      </c>
    </row>
    <row r="2938" spans="3:3">
      <c r="C2938" s="371" t="s">
        <v>12202</v>
      </c>
    </row>
    <row r="2939" spans="3:3">
      <c r="C2939" s="371" t="s">
        <v>12203</v>
      </c>
    </row>
    <row r="2940" spans="3:3">
      <c r="C2940" s="371" t="s">
        <v>12204</v>
      </c>
    </row>
    <row r="2941" spans="3:3">
      <c r="C2941" s="371" t="s">
        <v>12205</v>
      </c>
    </row>
    <row r="2942" spans="3:3">
      <c r="C2942" s="371" t="s">
        <v>12206</v>
      </c>
    </row>
    <row r="2943" spans="3:3">
      <c r="C2943" s="371" t="s">
        <v>12207</v>
      </c>
    </row>
    <row r="2944" spans="3:3">
      <c r="C2944" s="371" t="s">
        <v>12208</v>
      </c>
    </row>
    <row r="2945" spans="3:3">
      <c r="C2945" s="371" t="s">
        <v>12209</v>
      </c>
    </row>
    <row r="2946" spans="3:3">
      <c r="C2946" s="371" t="s">
        <v>12210</v>
      </c>
    </row>
    <row r="2947" spans="3:3">
      <c r="C2947" s="371" t="s">
        <v>12211</v>
      </c>
    </row>
    <row r="2948" spans="3:3">
      <c r="C2948" s="371" t="s">
        <v>12212</v>
      </c>
    </row>
    <row r="2949" spans="3:3">
      <c r="C2949" s="371" t="s">
        <v>12213</v>
      </c>
    </row>
    <row r="2950" spans="3:3">
      <c r="C2950" s="371" t="s">
        <v>12214</v>
      </c>
    </row>
    <row r="2951" spans="3:3">
      <c r="C2951" s="371" t="s">
        <v>12215</v>
      </c>
    </row>
    <row r="2952" spans="3:3">
      <c r="C2952" s="371" t="s">
        <v>12216</v>
      </c>
    </row>
    <row r="2953" spans="3:3">
      <c r="C2953" s="371" t="s">
        <v>12217</v>
      </c>
    </row>
    <row r="2954" spans="3:3">
      <c r="C2954" s="371" t="s">
        <v>12218</v>
      </c>
    </row>
    <row r="2955" spans="3:3">
      <c r="C2955" s="371" t="s">
        <v>12219</v>
      </c>
    </row>
    <row r="2956" spans="3:3">
      <c r="C2956" s="371" t="s">
        <v>12220</v>
      </c>
    </row>
    <row r="2957" spans="3:3">
      <c r="C2957" s="371" t="s">
        <v>12221</v>
      </c>
    </row>
    <row r="2958" spans="3:3">
      <c r="C2958" s="371" t="s">
        <v>12222</v>
      </c>
    </row>
    <row r="2959" spans="3:3">
      <c r="C2959" s="371" t="s">
        <v>12223</v>
      </c>
    </row>
    <row r="2960" spans="3:3">
      <c r="C2960" s="371" t="s">
        <v>12224</v>
      </c>
    </row>
    <row r="2961" spans="3:3">
      <c r="C2961" s="371" t="s">
        <v>12225</v>
      </c>
    </row>
    <row r="2962" spans="3:3">
      <c r="C2962" s="371" t="s">
        <v>12226</v>
      </c>
    </row>
    <row r="2963" spans="3:3">
      <c r="C2963" s="371" t="s">
        <v>12227</v>
      </c>
    </row>
    <row r="2964" spans="3:3">
      <c r="C2964" s="371" t="s">
        <v>12228</v>
      </c>
    </row>
    <row r="2965" spans="3:3">
      <c r="C2965" s="371" t="s">
        <v>12229</v>
      </c>
    </row>
    <row r="2966" spans="3:3">
      <c r="C2966" s="371" t="s">
        <v>12230</v>
      </c>
    </row>
    <row r="2967" spans="3:3">
      <c r="C2967" s="371" t="s">
        <v>12231</v>
      </c>
    </row>
    <row r="2968" spans="3:3">
      <c r="C2968" s="371" t="s">
        <v>12232</v>
      </c>
    </row>
    <row r="2969" spans="3:3">
      <c r="C2969" s="371" t="s">
        <v>12233</v>
      </c>
    </row>
    <row r="2970" spans="3:3">
      <c r="C2970" s="371" t="s">
        <v>12234</v>
      </c>
    </row>
    <row r="2971" spans="3:3">
      <c r="C2971" s="371" t="s">
        <v>12235</v>
      </c>
    </row>
    <row r="2972" spans="3:3">
      <c r="C2972" s="371" t="s">
        <v>12236</v>
      </c>
    </row>
    <row r="2973" spans="3:3">
      <c r="C2973" s="371" t="s">
        <v>12237</v>
      </c>
    </row>
    <row r="2974" spans="3:3">
      <c r="C2974" s="371" t="s">
        <v>12238</v>
      </c>
    </row>
    <row r="2975" spans="3:3">
      <c r="C2975" s="371" t="s">
        <v>12239</v>
      </c>
    </row>
    <row r="2976" spans="3:3">
      <c r="C2976" s="371" t="s">
        <v>12240</v>
      </c>
    </row>
    <row r="2977" spans="3:3">
      <c r="C2977" s="371" t="s">
        <v>12241</v>
      </c>
    </row>
    <row r="2978" spans="3:3">
      <c r="C2978" s="371" t="s">
        <v>12242</v>
      </c>
    </row>
    <row r="2979" spans="3:3">
      <c r="C2979" s="371" t="s">
        <v>12243</v>
      </c>
    </row>
    <row r="2980" spans="3:3">
      <c r="C2980" s="371" t="s">
        <v>12244</v>
      </c>
    </row>
    <row r="2981" spans="3:3">
      <c r="C2981" s="371" t="s">
        <v>12245</v>
      </c>
    </row>
    <row r="2982" spans="3:3">
      <c r="C2982" s="371" t="s">
        <v>12246</v>
      </c>
    </row>
    <row r="2983" spans="3:3">
      <c r="C2983" s="371" t="s">
        <v>12247</v>
      </c>
    </row>
    <row r="2984" spans="3:3">
      <c r="C2984" s="371" t="s">
        <v>12248</v>
      </c>
    </row>
    <row r="2985" spans="3:3">
      <c r="C2985" s="371" t="s">
        <v>12249</v>
      </c>
    </row>
    <row r="2986" spans="3:3">
      <c r="C2986" s="371" t="s">
        <v>12250</v>
      </c>
    </row>
    <row r="2987" spans="3:3">
      <c r="C2987" s="371" t="s">
        <v>12251</v>
      </c>
    </row>
    <row r="2988" spans="3:3">
      <c r="C2988" s="371" t="s">
        <v>12252</v>
      </c>
    </row>
    <row r="2989" spans="3:3">
      <c r="C2989" s="371" t="s">
        <v>12253</v>
      </c>
    </row>
    <row r="2990" spans="3:3">
      <c r="C2990" s="371" t="s">
        <v>12254</v>
      </c>
    </row>
    <row r="2991" spans="3:3">
      <c r="C2991" s="371" t="s">
        <v>12255</v>
      </c>
    </row>
    <row r="2992" spans="3:3">
      <c r="C2992" s="371" t="s">
        <v>12256</v>
      </c>
    </row>
    <row r="2993" spans="3:3">
      <c r="C2993" s="371" t="s">
        <v>12257</v>
      </c>
    </row>
    <row r="2994" spans="3:3">
      <c r="C2994" s="371" t="s">
        <v>12258</v>
      </c>
    </row>
    <row r="2995" spans="3:3">
      <c r="C2995" s="371" t="s">
        <v>12259</v>
      </c>
    </row>
    <row r="2996" spans="3:3">
      <c r="C2996" s="371" t="s">
        <v>12260</v>
      </c>
    </row>
    <row r="2997" spans="3:3">
      <c r="C2997" s="371" t="s">
        <v>12261</v>
      </c>
    </row>
    <row r="2998" spans="3:3">
      <c r="C2998" s="371" t="s">
        <v>12262</v>
      </c>
    </row>
    <row r="2999" spans="3:3">
      <c r="C2999" s="371" t="s">
        <v>12263</v>
      </c>
    </row>
    <row r="3000" spans="3:3">
      <c r="C3000" s="371" t="s">
        <v>12264</v>
      </c>
    </row>
    <row r="3001" spans="3:3">
      <c r="C3001" s="371" t="s">
        <v>12265</v>
      </c>
    </row>
    <row r="3002" spans="3:3">
      <c r="C3002" s="371" t="s">
        <v>12266</v>
      </c>
    </row>
    <row r="3003" spans="3:3">
      <c r="C3003" s="371" t="s">
        <v>12267</v>
      </c>
    </row>
    <row r="3004" spans="3:3">
      <c r="C3004" s="371" t="s">
        <v>12268</v>
      </c>
    </row>
    <row r="3005" spans="3:3">
      <c r="C3005" s="371" t="s">
        <v>12269</v>
      </c>
    </row>
    <row r="3006" spans="3:3">
      <c r="C3006" s="371" t="s">
        <v>12270</v>
      </c>
    </row>
    <row r="3007" spans="3:3">
      <c r="C3007" s="371" t="s">
        <v>12271</v>
      </c>
    </row>
    <row r="3008" spans="3:3">
      <c r="C3008" s="371" t="s">
        <v>12272</v>
      </c>
    </row>
    <row r="3009" spans="3:3">
      <c r="C3009" s="371" t="s">
        <v>12273</v>
      </c>
    </row>
    <row r="3010" spans="3:3">
      <c r="C3010" s="371" t="s">
        <v>12274</v>
      </c>
    </row>
    <row r="3011" spans="3:3">
      <c r="C3011" s="371" t="s">
        <v>12275</v>
      </c>
    </row>
    <row r="3012" spans="3:3">
      <c r="C3012" s="371" t="s">
        <v>12276</v>
      </c>
    </row>
    <row r="3013" spans="3:3">
      <c r="C3013" s="371" t="s">
        <v>12277</v>
      </c>
    </row>
    <row r="3014" spans="3:3">
      <c r="C3014" s="371" t="s">
        <v>12278</v>
      </c>
    </row>
    <row r="3015" spans="3:3">
      <c r="C3015" s="371" t="s">
        <v>12279</v>
      </c>
    </row>
    <row r="3016" spans="3:3">
      <c r="C3016" s="371" t="s">
        <v>12280</v>
      </c>
    </row>
    <row r="3017" spans="3:3">
      <c r="C3017" s="371" t="s">
        <v>12281</v>
      </c>
    </row>
    <row r="3018" spans="3:3">
      <c r="C3018" s="371" t="s">
        <v>12282</v>
      </c>
    </row>
    <row r="3019" spans="3:3">
      <c r="C3019" s="371" t="s">
        <v>12283</v>
      </c>
    </row>
    <row r="3020" spans="3:3">
      <c r="C3020" s="371" t="s">
        <v>12284</v>
      </c>
    </row>
    <row r="3021" spans="3:3">
      <c r="C3021" s="371" t="s">
        <v>12285</v>
      </c>
    </row>
    <row r="3022" spans="3:3">
      <c r="C3022" s="371" t="s">
        <v>12286</v>
      </c>
    </row>
    <row r="3023" spans="3:3">
      <c r="C3023" s="371" t="s">
        <v>12287</v>
      </c>
    </row>
    <row r="3024" spans="3:3">
      <c r="C3024" s="371" t="s">
        <v>12288</v>
      </c>
    </row>
    <row r="3025" spans="3:3">
      <c r="C3025" s="371" t="s">
        <v>12289</v>
      </c>
    </row>
    <row r="3026" spans="3:3">
      <c r="C3026" s="371" t="s">
        <v>12290</v>
      </c>
    </row>
    <row r="3027" spans="3:3">
      <c r="C3027" s="371" t="s">
        <v>12291</v>
      </c>
    </row>
    <row r="3028" spans="3:3">
      <c r="C3028" s="371" t="s">
        <v>12292</v>
      </c>
    </row>
    <row r="3029" spans="3:3">
      <c r="C3029" s="371" t="s">
        <v>12293</v>
      </c>
    </row>
    <row r="3030" spans="3:3">
      <c r="C3030" s="371" t="s">
        <v>12294</v>
      </c>
    </row>
    <row r="3031" spans="3:3">
      <c r="C3031" s="371" t="s">
        <v>12295</v>
      </c>
    </row>
    <row r="3032" spans="3:3">
      <c r="C3032" s="371" t="s">
        <v>12296</v>
      </c>
    </row>
    <row r="3033" spans="3:3">
      <c r="C3033" s="371" t="s">
        <v>12297</v>
      </c>
    </row>
    <row r="3034" spans="3:3">
      <c r="C3034" s="371" t="s">
        <v>12298</v>
      </c>
    </row>
    <row r="3035" spans="3:3">
      <c r="C3035" s="371" t="s">
        <v>12299</v>
      </c>
    </row>
    <row r="3036" spans="3:3">
      <c r="C3036" s="371" t="s">
        <v>12300</v>
      </c>
    </row>
    <row r="3037" spans="3:3">
      <c r="C3037" s="371" t="s">
        <v>12301</v>
      </c>
    </row>
    <row r="3038" spans="3:3">
      <c r="C3038" s="371" t="s">
        <v>12302</v>
      </c>
    </row>
    <row r="3039" spans="3:3">
      <c r="C3039" s="371" t="s">
        <v>12303</v>
      </c>
    </row>
    <row r="3040" spans="3:3">
      <c r="C3040" s="371" t="s">
        <v>12304</v>
      </c>
    </row>
    <row r="3041" spans="3:3">
      <c r="C3041" s="371" t="s">
        <v>12305</v>
      </c>
    </row>
    <row r="3042" spans="3:3">
      <c r="C3042" s="371" t="s">
        <v>12306</v>
      </c>
    </row>
    <row r="3043" spans="3:3">
      <c r="C3043" s="371" t="s">
        <v>12307</v>
      </c>
    </row>
    <row r="3044" spans="3:3">
      <c r="C3044" s="371" t="s">
        <v>12308</v>
      </c>
    </row>
    <row r="3045" spans="3:3">
      <c r="C3045" s="371" t="s">
        <v>12309</v>
      </c>
    </row>
    <row r="3046" spans="3:3">
      <c r="C3046" s="371" t="s">
        <v>12310</v>
      </c>
    </row>
    <row r="3047" spans="3:3">
      <c r="C3047" s="371" t="s">
        <v>12311</v>
      </c>
    </row>
    <row r="3048" spans="3:3">
      <c r="C3048" s="371" t="s">
        <v>12312</v>
      </c>
    </row>
    <row r="3049" spans="3:3">
      <c r="C3049" s="371" t="s">
        <v>12313</v>
      </c>
    </row>
    <row r="3050" spans="3:3">
      <c r="C3050" s="371" t="s">
        <v>12314</v>
      </c>
    </row>
    <row r="3051" spans="3:3">
      <c r="C3051" s="371" t="s">
        <v>12315</v>
      </c>
    </row>
    <row r="3052" spans="3:3">
      <c r="C3052" s="371" t="s">
        <v>12316</v>
      </c>
    </row>
    <row r="3053" spans="3:3">
      <c r="C3053" s="371" t="s">
        <v>12317</v>
      </c>
    </row>
    <row r="3054" spans="3:3">
      <c r="C3054" s="371" t="s">
        <v>12318</v>
      </c>
    </row>
    <row r="3055" spans="3:3">
      <c r="C3055" s="371" t="s">
        <v>12319</v>
      </c>
    </row>
    <row r="3056" spans="3:3">
      <c r="C3056" s="371" t="s">
        <v>12320</v>
      </c>
    </row>
    <row r="3057" spans="3:3">
      <c r="C3057" s="371" t="s">
        <v>12321</v>
      </c>
    </row>
    <row r="3058" spans="3:3">
      <c r="C3058" s="371" t="s">
        <v>12322</v>
      </c>
    </row>
    <row r="3059" spans="3:3">
      <c r="C3059" s="371" t="s">
        <v>12323</v>
      </c>
    </row>
    <row r="3060" spans="3:3">
      <c r="C3060" s="371" t="s">
        <v>12324</v>
      </c>
    </row>
    <row r="3061" spans="3:3">
      <c r="C3061" s="371" t="s">
        <v>12325</v>
      </c>
    </row>
    <row r="3062" spans="3:3">
      <c r="C3062" s="371" t="s">
        <v>12326</v>
      </c>
    </row>
    <row r="3063" spans="3:3">
      <c r="C3063" s="371" t="s">
        <v>12327</v>
      </c>
    </row>
    <row r="3064" spans="3:3">
      <c r="C3064" s="371" t="s">
        <v>12328</v>
      </c>
    </row>
    <row r="3065" spans="3:3">
      <c r="C3065" s="371" t="s">
        <v>12329</v>
      </c>
    </row>
    <row r="3066" spans="3:3">
      <c r="C3066" s="371" t="s">
        <v>12330</v>
      </c>
    </row>
    <row r="3067" spans="3:3">
      <c r="C3067" s="371" t="s">
        <v>12331</v>
      </c>
    </row>
    <row r="3068" spans="3:3">
      <c r="C3068" s="371" t="s">
        <v>12332</v>
      </c>
    </row>
    <row r="3069" spans="3:3">
      <c r="C3069" s="371" t="s">
        <v>12333</v>
      </c>
    </row>
    <row r="3070" spans="3:3">
      <c r="C3070" s="371" t="s">
        <v>12334</v>
      </c>
    </row>
    <row r="3071" spans="3:3">
      <c r="C3071" s="371" t="s">
        <v>12335</v>
      </c>
    </row>
    <row r="3072" spans="3:3">
      <c r="C3072" s="371" t="s">
        <v>12336</v>
      </c>
    </row>
    <row r="3073" spans="3:3">
      <c r="C3073" s="371" t="s">
        <v>12337</v>
      </c>
    </row>
    <row r="3074" spans="3:3">
      <c r="C3074" s="371" t="s">
        <v>12338</v>
      </c>
    </row>
    <row r="3075" spans="3:3">
      <c r="C3075" s="371" t="s">
        <v>12339</v>
      </c>
    </row>
    <row r="3076" spans="3:3">
      <c r="C3076" s="371" t="s">
        <v>12340</v>
      </c>
    </row>
    <row r="3077" spans="3:3">
      <c r="C3077" s="371" t="s">
        <v>12341</v>
      </c>
    </row>
    <row r="3078" spans="3:3">
      <c r="C3078" s="371" t="s">
        <v>12342</v>
      </c>
    </row>
    <row r="3079" spans="3:3">
      <c r="C3079" s="371" t="s">
        <v>12343</v>
      </c>
    </row>
    <row r="3080" spans="3:3">
      <c r="C3080" s="371" t="s">
        <v>12344</v>
      </c>
    </row>
    <row r="3081" spans="3:3">
      <c r="C3081" s="371" t="s">
        <v>12345</v>
      </c>
    </row>
    <row r="3082" spans="3:3">
      <c r="C3082" s="371" t="s">
        <v>12346</v>
      </c>
    </row>
    <row r="3083" spans="3:3">
      <c r="C3083" s="371" t="s">
        <v>12347</v>
      </c>
    </row>
    <row r="3084" spans="3:3">
      <c r="C3084" s="371" t="s">
        <v>12348</v>
      </c>
    </row>
    <row r="3085" spans="3:3">
      <c r="C3085" s="371" t="s">
        <v>12349</v>
      </c>
    </row>
    <row r="3086" spans="3:3">
      <c r="C3086" s="371" t="s">
        <v>12350</v>
      </c>
    </row>
    <row r="3087" spans="3:3">
      <c r="C3087" s="371" t="s">
        <v>12351</v>
      </c>
    </row>
    <row r="3088" spans="3:3">
      <c r="C3088" s="371" t="s">
        <v>12352</v>
      </c>
    </row>
    <row r="3089" spans="3:3">
      <c r="C3089" s="371" t="s">
        <v>12353</v>
      </c>
    </row>
    <row r="3090" spans="3:3">
      <c r="C3090" s="371" t="s">
        <v>12354</v>
      </c>
    </row>
    <row r="3091" spans="3:3">
      <c r="C3091" s="371" t="s">
        <v>12355</v>
      </c>
    </row>
    <row r="3092" spans="3:3">
      <c r="C3092" s="371" t="s">
        <v>12356</v>
      </c>
    </row>
    <row r="3093" spans="3:3">
      <c r="C3093" s="371" t="s">
        <v>12357</v>
      </c>
    </row>
    <row r="3094" spans="3:3">
      <c r="C3094" s="371" t="s">
        <v>12358</v>
      </c>
    </row>
    <row r="3095" spans="3:3">
      <c r="C3095" s="371" t="s">
        <v>12359</v>
      </c>
    </row>
    <row r="3096" spans="3:3">
      <c r="C3096" s="371" t="s">
        <v>12360</v>
      </c>
    </row>
    <row r="3097" spans="3:3">
      <c r="C3097" s="371" t="s">
        <v>12361</v>
      </c>
    </row>
    <row r="3098" spans="3:3">
      <c r="C3098" s="371" t="s">
        <v>12362</v>
      </c>
    </row>
    <row r="3099" spans="3:3">
      <c r="C3099" s="371" t="s">
        <v>12363</v>
      </c>
    </row>
    <row r="3100" spans="3:3">
      <c r="C3100" s="371" t="s">
        <v>12364</v>
      </c>
    </row>
    <row r="3101" spans="3:3">
      <c r="C3101" s="371" t="s">
        <v>12365</v>
      </c>
    </row>
    <row r="3102" spans="3:3">
      <c r="C3102" s="371" t="s">
        <v>12366</v>
      </c>
    </row>
    <row r="3103" spans="3:3">
      <c r="C3103" s="371" t="s">
        <v>12367</v>
      </c>
    </row>
    <row r="3104" spans="3:3">
      <c r="C3104" s="371" t="s">
        <v>12368</v>
      </c>
    </row>
    <row r="3105" spans="3:3">
      <c r="C3105" s="371" t="s">
        <v>12369</v>
      </c>
    </row>
    <row r="3106" spans="3:3">
      <c r="C3106" s="371" t="s">
        <v>12370</v>
      </c>
    </row>
    <row r="3107" spans="3:3">
      <c r="C3107" s="371" t="s">
        <v>12371</v>
      </c>
    </row>
    <row r="3108" spans="3:3">
      <c r="C3108" s="371" t="s">
        <v>12372</v>
      </c>
    </row>
    <row r="3109" spans="3:3">
      <c r="C3109" s="371" t="s">
        <v>12373</v>
      </c>
    </row>
    <row r="3110" spans="3:3">
      <c r="C3110" s="371" t="s">
        <v>12374</v>
      </c>
    </row>
    <row r="3111" spans="3:3">
      <c r="C3111" s="371" t="s">
        <v>12375</v>
      </c>
    </row>
    <row r="3112" spans="3:3">
      <c r="C3112" s="371" t="s">
        <v>12376</v>
      </c>
    </row>
    <row r="3113" spans="3:3">
      <c r="C3113" s="371" t="s">
        <v>12377</v>
      </c>
    </row>
    <row r="3114" spans="3:3">
      <c r="C3114" s="371" t="s">
        <v>12378</v>
      </c>
    </row>
    <row r="3115" spans="3:3">
      <c r="C3115" s="371" t="s">
        <v>12379</v>
      </c>
    </row>
    <row r="3116" spans="3:3">
      <c r="C3116" s="371" t="s">
        <v>12380</v>
      </c>
    </row>
    <row r="3117" spans="3:3">
      <c r="C3117" s="371" t="s">
        <v>12381</v>
      </c>
    </row>
    <row r="3118" spans="3:3">
      <c r="C3118" s="371" t="s">
        <v>12382</v>
      </c>
    </row>
    <row r="3119" spans="3:3">
      <c r="C3119" s="371" t="s">
        <v>12383</v>
      </c>
    </row>
    <row r="3120" spans="3:3">
      <c r="C3120" s="371" t="s">
        <v>12384</v>
      </c>
    </row>
    <row r="3121" spans="3:3">
      <c r="C3121" s="371" t="s">
        <v>12385</v>
      </c>
    </row>
    <row r="3122" spans="3:3">
      <c r="C3122" s="371" t="s">
        <v>12386</v>
      </c>
    </row>
    <row r="3123" spans="3:3">
      <c r="C3123" s="371" t="s">
        <v>12387</v>
      </c>
    </row>
    <row r="3124" spans="3:3">
      <c r="C3124" s="371" t="s">
        <v>12388</v>
      </c>
    </row>
    <row r="3125" spans="3:3">
      <c r="C3125" s="371" t="s">
        <v>12389</v>
      </c>
    </row>
    <row r="3126" spans="3:3">
      <c r="C3126" s="371" t="s">
        <v>12390</v>
      </c>
    </row>
    <row r="3127" spans="3:3">
      <c r="C3127" s="371" t="s">
        <v>12391</v>
      </c>
    </row>
    <row r="3128" spans="3:3">
      <c r="C3128" s="371" t="s">
        <v>12392</v>
      </c>
    </row>
    <row r="3129" spans="3:3">
      <c r="C3129" s="371" t="s">
        <v>12393</v>
      </c>
    </row>
    <row r="3130" spans="3:3">
      <c r="C3130" s="371" t="s">
        <v>12394</v>
      </c>
    </row>
    <row r="3131" spans="3:3">
      <c r="C3131" s="371" t="s">
        <v>12395</v>
      </c>
    </row>
    <row r="3132" spans="3:3">
      <c r="C3132" s="371" t="s">
        <v>12396</v>
      </c>
    </row>
    <row r="3133" spans="3:3">
      <c r="C3133" s="371" t="s">
        <v>12397</v>
      </c>
    </row>
    <row r="3134" spans="3:3">
      <c r="C3134" s="371" t="s">
        <v>12398</v>
      </c>
    </row>
    <row r="3135" spans="3:3">
      <c r="C3135" s="371" t="s">
        <v>12399</v>
      </c>
    </row>
    <row r="3136" spans="3:3">
      <c r="C3136" s="371" t="s">
        <v>12400</v>
      </c>
    </row>
    <row r="3137" spans="3:3">
      <c r="C3137" s="371" t="s">
        <v>12401</v>
      </c>
    </row>
    <row r="3138" spans="3:3">
      <c r="C3138" s="371" t="s">
        <v>12402</v>
      </c>
    </row>
    <row r="3139" spans="3:3">
      <c r="C3139" s="371" t="s">
        <v>12403</v>
      </c>
    </row>
    <row r="3140" spans="3:3">
      <c r="C3140" s="371" t="s">
        <v>12404</v>
      </c>
    </row>
    <row r="3141" spans="3:3">
      <c r="C3141" s="371" t="s">
        <v>12405</v>
      </c>
    </row>
    <row r="3142" spans="3:3">
      <c r="C3142" s="371" t="s">
        <v>12406</v>
      </c>
    </row>
    <row r="3143" spans="3:3">
      <c r="C3143" s="371" t="s">
        <v>12407</v>
      </c>
    </row>
    <row r="3144" spans="3:3">
      <c r="C3144" s="371" t="s">
        <v>12408</v>
      </c>
    </row>
    <row r="3145" spans="3:3">
      <c r="C3145" s="371" t="s">
        <v>12409</v>
      </c>
    </row>
    <row r="3146" spans="3:3">
      <c r="C3146" s="371" t="s">
        <v>12410</v>
      </c>
    </row>
    <row r="3147" spans="3:3">
      <c r="C3147" s="371" t="s">
        <v>12411</v>
      </c>
    </row>
    <row r="3148" spans="3:3">
      <c r="C3148" s="371" t="s">
        <v>12412</v>
      </c>
    </row>
    <row r="3149" spans="3:3">
      <c r="C3149" s="371" t="s">
        <v>12413</v>
      </c>
    </row>
    <row r="3150" spans="3:3">
      <c r="C3150" s="371" t="s">
        <v>12414</v>
      </c>
    </row>
    <row r="3151" spans="3:3">
      <c r="C3151" s="371" t="s">
        <v>12415</v>
      </c>
    </row>
    <row r="3152" spans="3:3">
      <c r="C3152" s="371" t="s">
        <v>12416</v>
      </c>
    </row>
    <row r="3153" spans="3:3">
      <c r="C3153" s="371" t="s">
        <v>12417</v>
      </c>
    </row>
    <row r="3154" spans="3:3">
      <c r="C3154" s="371" t="s">
        <v>12418</v>
      </c>
    </row>
    <row r="3155" spans="3:3">
      <c r="C3155" s="371" t="s">
        <v>12419</v>
      </c>
    </row>
    <row r="3156" spans="3:3">
      <c r="C3156" s="371" t="s">
        <v>12420</v>
      </c>
    </row>
    <row r="3157" spans="3:3">
      <c r="C3157" s="371" t="s">
        <v>12421</v>
      </c>
    </row>
    <row r="3158" spans="3:3">
      <c r="C3158" s="371" t="s">
        <v>12422</v>
      </c>
    </row>
    <row r="3159" spans="3:3">
      <c r="C3159" s="371" t="s">
        <v>12423</v>
      </c>
    </row>
    <row r="3160" spans="3:3">
      <c r="C3160" s="371" t="s">
        <v>12424</v>
      </c>
    </row>
    <row r="3161" spans="3:3">
      <c r="C3161" s="371" t="s">
        <v>12425</v>
      </c>
    </row>
    <row r="3162" spans="3:3">
      <c r="C3162" s="371" t="s">
        <v>12426</v>
      </c>
    </row>
    <row r="3163" spans="3:3">
      <c r="C3163" s="371" t="s">
        <v>12427</v>
      </c>
    </row>
    <row r="3164" spans="3:3">
      <c r="C3164" s="371" t="s">
        <v>12428</v>
      </c>
    </row>
    <row r="3165" spans="3:3">
      <c r="C3165" s="371" t="s">
        <v>12429</v>
      </c>
    </row>
    <row r="3166" spans="3:3">
      <c r="C3166" s="371" t="s">
        <v>12430</v>
      </c>
    </row>
    <row r="3167" spans="3:3">
      <c r="C3167" s="371" t="s">
        <v>12431</v>
      </c>
    </row>
    <row r="3168" spans="3:3">
      <c r="C3168" s="371" t="s">
        <v>12432</v>
      </c>
    </row>
    <row r="3169" spans="3:3">
      <c r="C3169" s="371" t="s">
        <v>12433</v>
      </c>
    </row>
    <row r="3170" spans="3:3">
      <c r="C3170" s="371" t="s">
        <v>12434</v>
      </c>
    </row>
    <row r="3171" spans="3:3">
      <c r="C3171" s="371" t="s">
        <v>12435</v>
      </c>
    </row>
    <row r="3172" spans="3:3">
      <c r="C3172" s="371" t="s">
        <v>12436</v>
      </c>
    </row>
    <row r="3173" spans="3:3">
      <c r="C3173" s="371" t="s">
        <v>12437</v>
      </c>
    </row>
    <row r="3174" spans="3:3">
      <c r="C3174" s="371" t="s">
        <v>12438</v>
      </c>
    </row>
    <row r="3175" spans="3:3">
      <c r="C3175" s="371" t="s">
        <v>12439</v>
      </c>
    </row>
    <row r="3176" spans="3:3">
      <c r="C3176" s="371" t="s">
        <v>12440</v>
      </c>
    </row>
    <row r="3177" spans="3:3">
      <c r="C3177" s="371" t="s">
        <v>12441</v>
      </c>
    </row>
    <row r="3178" spans="3:3">
      <c r="C3178" s="371" t="s">
        <v>12442</v>
      </c>
    </row>
    <row r="3179" spans="3:3">
      <c r="C3179" s="371" t="s">
        <v>12443</v>
      </c>
    </row>
    <row r="3180" spans="3:3">
      <c r="C3180" s="371" t="s">
        <v>12444</v>
      </c>
    </row>
    <row r="3181" spans="3:3">
      <c r="C3181" s="371" t="s">
        <v>12445</v>
      </c>
    </row>
    <row r="3182" spans="3:3">
      <c r="C3182" s="371" t="s">
        <v>12446</v>
      </c>
    </row>
    <row r="3183" spans="3:3">
      <c r="C3183" s="371" t="s">
        <v>12447</v>
      </c>
    </row>
    <row r="3184" spans="3:3">
      <c r="C3184" s="371" t="s">
        <v>12448</v>
      </c>
    </row>
    <row r="3185" spans="3:3">
      <c r="C3185" s="371" t="s">
        <v>12449</v>
      </c>
    </row>
    <row r="3186" spans="3:3">
      <c r="C3186" s="371" t="s">
        <v>12450</v>
      </c>
    </row>
    <row r="3187" spans="3:3">
      <c r="C3187" s="371" t="s">
        <v>12451</v>
      </c>
    </row>
    <row r="3188" spans="3:3">
      <c r="C3188" s="371" t="s">
        <v>12452</v>
      </c>
    </row>
    <row r="3189" spans="3:3">
      <c r="C3189" s="371" t="s">
        <v>12453</v>
      </c>
    </row>
    <row r="3190" spans="3:3">
      <c r="C3190" s="371" t="s">
        <v>12454</v>
      </c>
    </row>
    <row r="3191" spans="3:3">
      <c r="C3191" s="371" t="s">
        <v>12455</v>
      </c>
    </row>
    <row r="3192" spans="3:3">
      <c r="C3192" s="371" t="s">
        <v>12456</v>
      </c>
    </row>
    <row r="3193" spans="3:3">
      <c r="C3193" s="371" t="s">
        <v>12457</v>
      </c>
    </row>
    <row r="3194" spans="3:3">
      <c r="C3194" s="371" t="s">
        <v>12458</v>
      </c>
    </row>
    <row r="3195" spans="3:3">
      <c r="C3195" s="371" t="s">
        <v>12459</v>
      </c>
    </row>
    <row r="3196" spans="3:3">
      <c r="C3196" s="371" t="s">
        <v>12460</v>
      </c>
    </row>
    <row r="3197" spans="3:3">
      <c r="C3197" s="371" t="s">
        <v>12461</v>
      </c>
    </row>
    <row r="3198" spans="3:3">
      <c r="C3198" s="371" t="s">
        <v>12462</v>
      </c>
    </row>
    <row r="3199" spans="3:3">
      <c r="C3199" s="371" t="s">
        <v>12463</v>
      </c>
    </row>
    <row r="3200" spans="3:3">
      <c r="C3200" s="371" t="s">
        <v>12464</v>
      </c>
    </row>
    <row r="3201" spans="3:3">
      <c r="C3201" s="371" t="s">
        <v>12465</v>
      </c>
    </row>
    <row r="3202" spans="3:3">
      <c r="C3202" s="371" t="s">
        <v>12466</v>
      </c>
    </row>
    <row r="3203" spans="3:3">
      <c r="C3203" s="371" t="s">
        <v>12467</v>
      </c>
    </row>
    <row r="3204" spans="3:3">
      <c r="C3204" s="371" t="s">
        <v>12468</v>
      </c>
    </row>
    <row r="3205" spans="3:3">
      <c r="C3205" s="371" t="s">
        <v>12469</v>
      </c>
    </row>
    <row r="3206" spans="3:3">
      <c r="C3206" s="371" t="s">
        <v>12470</v>
      </c>
    </row>
    <row r="3207" spans="3:3">
      <c r="C3207" s="371" t="s">
        <v>12471</v>
      </c>
    </row>
    <row r="3208" spans="3:3">
      <c r="C3208" s="371" t="s">
        <v>12472</v>
      </c>
    </row>
    <row r="3209" spans="3:3">
      <c r="C3209" s="371" t="s">
        <v>12473</v>
      </c>
    </row>
    <row r="3210" spans="3:3">
      <c r="C3210" s="371" t="s">
        <v>12474</v>
      </c>
    </row>
    <row r="3211" spans="3:3">
      <c r="C3211" s="371" t="s">
        <v>12475</v>
      </c>
    </row>
    <row r="3212" spans="3:3">
      <c r="C3212" s="371" t="s">
        <v>12476</v>
      </c>
    </row>
    <row r="3213" spans="3:3">
      <c r="C3213" s="371" t="s">
        <v>12477</v>
      </c>
    </row>
    <row r="3214" spans="3:3">
      <c r="C3214" s="371" t="s">
        <v>12478</v>
      </c>
    </row>
    <row r="3215" spans="3:3">
      <c r="C3215" s="371" t="s">
        <v>12479</v>
      </c>
    </row>
    <row r="3216" spans="3:3">
      <c r="C3216" s="371" t="s">
        <v>12480</v>
      </c>
    </row>
    <row r="3217" spans="3:3">
      <c r="C3217" s="371" t="s">
        <v>12481</v>
      </c>
    </row>
    <row r="3218" spans="3:3">
      <c r="C3218" s="371" t="s">
        <v>12482</v>
      </c>
    </row>
    <row r="3219" spans="3:3">
      <c r="C3219" s="371" t="s">
        <v>12483</v>
      </c>
    </row>
    <row r="3220" spans="3:3">
      <c r="C3220" s="371" t="s">
        <v>12484</v>
      </c>
    </row>
    <row r="3221" spans="3:3">
      <c r="C3221" s="371" t="s">
        <v>12485</v>
      </c>
    </row>
    <row r="3222" spans="3:3">
      <c r="C3222" s="371" t="s">
        <v>12486</v>
      </c>
    </row>
    <row r="3223" spans="3:3">
      <c r="C3223" s="371" t="s">
        <v>12487</v>
      </c>
    </row>
    <row r="3224" spans="3:3">
      <c r="C3224" s="371" t="s">
        <v>12488</v>
      </c>
    </row>
    <row r="3225" spans="3:3">
      <c r="C3225" s="371" t="s">
        <v>12489</v>
      </c>
    </row>
    <row r="3226" spans="3:3">
      <c r="C3226" s="371" t="s">
        <v>12490</v>
      </c>
    </row>
    <row r="3227" spans="3:3">
      <c r="C3227" s="371" t="s">
        <v>12491</v>
      </c>
    </row>
    <row r="3228" spans="3:3">
      <c r="C3228" s="371" t="s">
        <v>12492</v>
      </c>
    </row>
    <row r="3229" spans="3:3">
      <c r="C3229" s="371" t="s">
        <v>12493</v>
      </c>
    </row>
    <row r="3230" spans="3:3">
      <c r="C3230" s="371" t="s">
        <v>12494</v>
      </c>
    </row>
    <row r="3231" spans="3:3">
      <c r="C3231" s="371" t="s">
        <v>12495</v>
      </c>
    </row>
    <row r="3232" spans="3:3">
      <c r="C3232" s="371" t="s">
        <v>12496</v>
      </c>
    </row>
    <row r="3233" spans="3:3">
      <c r="C3233" s="371" t="s">
        <v>12497</v>
      </c>
    </row>
    <row r="3234" spans="3:3">
      <c r="C3234" s="371" t="s">
        <v>12498</v>
      </c>
    </row>
    <row r="3235" spans="3:3">
      <c r="C3235" s="371" t="s">
        <v>12499</v>
      </c>
    </row>
    <row r="3236" spans="3:3">
      <c r="C3236" s="371" t="s">
        <v>12500</v>
      </c>
    </row>
    <row r="3237" spans="3:3">
      <c r="C3237" s="371" t="s">
        <v>12501</v>
      </c>
    </row>
    <row r="3238" spans="3:3">
      <c r="C3238" s="371" t="s">
        <v>12502</v>
      </c>
    </row>
    <row r="3239" spans="3:3">
      <c r="C3239" s="371" t="s">
        <v>12503</v>
      </c>
    </row>
    <row r="3240" spans="3:3">
      <c r="C3240" s="371" t="s">
        <v>12504</v>
      </c>
    </row>
    <row r="3241" spans="3:3">
      <c r="C3241" s="371" t="s">
        <v>12505</v>
      </c>
    </row>
    <row r="3242" spans="3:3">
      <c r="C3242" s="371" t="s">
        <v>12506</v>
      </c>
    </row>
    <row r="3243" spans="3:3">
      <c r="C3243" s="371" t="s">
        <v>12507</v>
      </c>
    </row>
    <row r="3244" spans="3:3">
      <c r="C3244" s="371" t="s">
        <v>12508</v>
      </c>
    </row>
    <row r="3245" spans="3:3">
      <c r="C3245" s="371" t="s">
        <v>12509</v>
      </c>
    </row>
    <row r="3246" spans="3:3">
      <c r="C3246" s="371" t="s">
        <v>12510</v>
      </c>
    </row>
    <row r="3247" spans="3:3">
      <c r="C3247" s="371" t="s">
        <v>12511</v>
      </c>
    </row>
    <row r="3248" spans="3:3">
      <c r="C3248" s="371" t="s">
        <v>12512</v>
      </c>
    </row>
    <row r="3249" spans="3:3">
      <c r="C3249" s="371" t="s">
        <v>12513</v>
      </c>
    </row>
    <row r="3250" spans="3:3">
      <c r="C3250" s="371" t="s">
        <v>12514</v>
      </c>
    </row>
    <row r="3251" spans="3:3">
      <c r="C3251" s="371" t="s">
        <v>12515</v>
      </c>
    </row>
    <row r="3252" spans="3:3">
      <c r="C3252" s="371" t="s">
        <v>12516</v>
      </c>
    </row>
    <row r="3253" spans="3:3">
      <c r="C3253" s="371" t="s">
        <v>12517</v>
      </c>
    </row>
    <row r="3254" spans="3:3">
      <c r="C3254" s="371" t="s">
        <v>12518</v>
      </c>
    </row>
    <row r="3255" spans="3:3">
      <c r="C3255" s="371" t="s">
        <v>12519</v>
      </c>
    </row>
    <row r="3256" spans="3:3">
      <c r="C3256" s="371" t="s">
        <v>12520</v>
      </c>
    </row>
    <row r="3257" spans="3:3">
      <c r="C3257" s="371" t="s">
        <v>12521</v>
      </c>
    </row>
    <row r="3258" spans="3:3">
      <c r="C3258" s="371" t="s">
        <v>12522</v>
      </c>
    </row>
    <row r="3259" spans="3:3">
      <c r="C3259" s="371" t="s">
        <v>12523</v>
      </c>
    </row>
    <row r="3260" spans="3:3">
      <c r="C3260" s="371" t="s">
        <v>12524</v>
      </c>
    </row>
    <row r="3261" spans="3:3">
      <c r="C3261" s="371" t="s">
        <v>12525</v>
      </c>
    </row>
    <row r="3262" spans="3:3">
      <c r="C3262" s="371" t="s">
        <v>12526</v>
      </c>
    </row>
    <row r="3263" spans="3:3">
      <c r="C3263" s="371" t="s">
        <v>12527</v>
      </c>
    </row>
    <row r="3264" spans="3:3">
      <c r="C3264" s="371" t="s">
        <v>12528</v>
      </c>
    </row>
    <row r="3265" spans="3:3">
      <c r="C3265" s="371" t="s">
        <v>12529</v>
      </c>
    </row>
    <row r="3266" spans="3:3">
      <c r="C3266" s="371" t="s">
        <v>12530</v>
      </c>
    </row>
    <row r="3267" spans="3:3">
      <c r="C3267" s="371" t="s">
        <v>12531</v>
      </c>
    </row>
    <row r="3268" spans="3:3">
      <c r="C3268" s="371" t="s">
        <v>12532</v>
      </c>
    </row>
    <row r="3269" spans="3:3">
      <c r="C3269" s="371" t="s">
        <v>12533</v>
      </c>
    </row>
    <row r="3270" spans="3:3">
      <c r="C3270" s="371" t="s">
        <v>12534</v>
      </c>
    </row>
    <row r="3271" spans="3:3">
      <c r="C3271" s="371" t="s">
        <v>12535</v>
      </c>
    </row>
    <row r="3272" spans="3:3">
      <c r="C3272" s="371" t="s">
        <v>12536</v>
      </c>
    </row>
    <row r="3273" spans="3:3">
      <c r="C3273" s="371" t="s">
        <v>12537</v>
      </c>
    </row>
    <row r="3274" spans="3:3">
      <c r="C3274" s="371" t="s">
        <v>12538</v>
      </c>
    </row>
    <row r="3275" spans="3:3">
      <c r="C3275" s="371" t="s">
        <v>12539</v>
      </c>
    </row>
    <row r="3276" spans="3:3">
      <c r="C3276" s="371" t="s">
        <v>12540</v>
      </c>
    </row>
    <row r="3277" spans="3:3">
      <c r="C3277" s="371" t="s">
        <v>12541</v>
      </c>
    </row>
    <row r="3278" spans="3:3">
      <c r="C3278" s="371" t="s">
        <v>12542</v>
      </c>
    </row>
    <row r="3279" spans="3:3">
      <c r="C3279" s="371" t="s">
        <v>12543</v>
      </c>
    </row>
    <row r="3280" spans="3:3">
      <c r="C3280" s="371" t="s">
        <v>12544</v>
      </c>
    </row>
    <row r="3281" spans="3:3">
      <c r="C3281" s="371" t="s">
        <v>12545</v>
      </c>
    </row>
    <row r="3282" spans="3:3">
      <c r="C3282" s="371" t="s">
        <v>12546</v>
      </c>
    </row>
    <row r="3283" spans="3:3">
      <c r="C3283" s="371" t="s">
        <v>12547</v>
      </c>
    </row>
    <row r="3284" spans="3:3">
      <c r="C3284" s="371" t="s">
        <v>12548</v>
      </c>
    </row>
    <row r="3285" spans="3:3">
      <c r="C3285" s="371" t="s">
        <v>12549</v>
      </c>
    </row>
    <row r="3286" spans="3:3">
      <c r="C3286" s="371" t="s">
        <v>12550</v>
      </c>
    </row>
    <row r="3287" spans="3:3">
      <c r="C3287" s="371" t="s">
        <v>12551</v>
      </c>
    </row>
    <row r="3288" spans="3:3">
      <c r="C3288" s="371" t="s">
        <v>12552</v>
      </c>
    </row>
    <row r="3289" spans="3:3">
      <c r="C3289" s="371" t="s">
        <v>12553</v>
      </c>
    </row>
    <row r="3290" spans="3:3">
      <c r="C3290" s="371" t="s">
        <v>12554</v>
      </c>
    </row>
    <row r="3291" spans="3:3">
      <c r="C3291" s="371" t="s">
        <v>12555</v>
      </c>
    </row>
    <row r="3292" spans="3:3">
      <c r="C3292" s="371" t="s">
        <v>12556</v>
      </c>
    </row>
    <row r="3293" spans="3:3">
      <c r="C3293" s="371" t="s">
        <v>12557</v>
      </c>
    </row>
    <row r="3294" spans="3:3">
      <c r="C3294" s="371" t="s">
        <v>12558</v>
      </c>
    </row>
    <row r="3295" spans="3:3">
      <c r="C3295" s="371" t="s">
        <v>12559</v>
      </c>
    </row>
    <row r="3296" spans="3:3">
      <c r="C3296" s="371" t="s">
        <v>12560</v>
      </c>
    </row>
    <row r="3297" spans="3:3">
      <c r="C3297" s="371" t="s">
        <v>12561</v>
      </c>
    </row>
    <row r="3298" spans="3:3">
      <c r="C3298" s="371" t="s">
        <v>12562</v>
      </c>
    </row>
    <row r="3299" spans="3:3">
      <c r="C3299" s="371" t="s">
        <v>12563</v>
      </c>
    </row>
    <row r="3300" spans="3:3">
      <c r="C3300" s="371" t="s">
        <v>12564</v>
      </c>
    </row>
    <row r="3301" spans="3:3">
      <c r="C3301" s="371" t="s">
        <v>12565</v>
      </c>
    </row>
    <row r="3302" spans="3:3">
      <c r="C3302" s="371" t="s">
        <v>12566</v>
      </c>
    </row>
    <row r="3303" spans="3:3">
      <c r="C3303" s="371" t="s">
        <v>12567</v>
      </c>
    </row>
    <row r="3304" spans="3:3">
      <c r="C3304" s="371" t="s">
        <v>12568</v>
      </c>
    </row>
    <row r="3305" spans="3:3">
      <c r="C3305" s="371" t="s">
        <v>12569</v>
      </c>
    </row>
    <row r="3306" spans="3:3">
      <c r="C3306" s="371" t="s">
        <v>12570</v>
      </c>
    </row>
    <row r="3307" spans="3:3">
      <c r="C3307" s="371" t="s">
        <v>12571</v>
      </c>
    </row>
    <row r="3308" spans="3:3">
      <c r="C3308" s="371" t="s">
        <v>12572</v>
      </c>
    </row>
    <row r="3309" spans="3:3">
      <c r="C3309" s="371" t="s">
        <v>12573</v>
      </c>
    </row>
    <row r="3310" spans="3:3">
      <c r="C3310" s="371" t="s">
        <v>12574</v>
      </c>
    </row>
    <row r="3311" spans="3:3">
      <c r="C3311" s="371" t="s">
        <v>12575</v>
      </c>
    </row>
    <row r="3312" spans="3:3">
      <c r="C3312" s="371" t="s">
        <v>12576</v>
      </c>
    </row>
    <row r="3313" spans="3:3">
      <c r="C3313" s="371" t="s">
        <v>12577</v>
      </c>
    </row>
    <row r="3314" spans="3:3">
      <c r="C3314" s="371" t="s">
        <v>12578</v>
      </c>
    </row>
    <row r="3315" spans="3:3">
      <c r="C3315" s="371" t="s">
        <v>12579</v>
      </c>
    </row>
    <row r="3316" spans="3:3">
      <c r="C3316" s="371" t="s">
        <v>12580</v>
      </c>
    </row>
    <row r="3317" spans="3:3">
      <c r="C3317" s="371" t="s">
        <v>12581</v>
      </c>
    </row>
    <row r="3318" spans="3:3">
      <c r="C3318" s="371" t="s">
        <v>12582</v>
      </c>
    </row>
    <row r="3319" spans="3:3">
      <c r="C3319" s="371" t="s">
        <v>12583</v>
      </c>
    </row>
    <row r="3320" spans="3:3">
      <c r="C3320" s="371" t="s">
        <v>12584</v>
      </c>
    </row>
    <row r="3321" spans="3:3">
      <c r="C3321" s="371" t="s">
        <v>12585</v>
      </c>
    </row>
    <row r="3322" spans="3:3">
      <c r="C3322" s="371" t="s">
        <v>12586</v>
      </c>
    </row>
    <row r="3323" spans="3:3">
      <c r="C3323" s="371" t="s">
        <v>12587</v>
      </c>
    </row>
    <row r="3324" spans="3:3">
      <c r="C3324" s="371" t="s">
        <v>12588</v>
      </c>
    </row>
    <row r="3325" spans="3:3">
      <c r="C3325" s="371" t="s">
        <v>12589</v>
      </c>
    </row>
    <row r="3326" spans="3:3">
      <c r="C3326" s="371" t="s">
        <v>12590</v>
      </c>
    </row>
    <row r="3327" spans="3:3">
      <c r="C3327" s="371" t="s">
        <v>12591</v>
      </c>
    </row>
    <row r="3328" spans="3:3">
      <c r="C3328" s="371" t="s">
        <v>12592</v>
      </c>
    </row>
    <row r="3329" spans="3:3">
      <c r="C3329" s="371" t="s">
        <v>12593</v>
      </c>
    </row>
    <row r="3330" spans="3:3">
      <c r="C3330" s="371" t="s">
        <v>12594</v>
      </c>
    </row>
    <row r="3331" spans="3:3">
      <c r="C3331" s="371" t="s">
        <v>12595</v>
      </c>
    </row>
    <row r="3332" spans="3:3">
      <c r="C3332" s="371" t="s">
        <v>12596</v>
      </c>
    </row>
    <row r="3333" spans="3:3">
      <c r="C3333" s="371" t="s">
        <v>12597</v>
      </c>
    </row>
    <row r="3334" spans="3:3">
      <c r="C3334" s="371" t="s">
        <v>12598</v>
      </c>
    </row>
    <row r="3335" spans="3:3">
      <c r="C3335" s="371" t="s">
        <v>12599</v>
      </c>
    </row>
    <row r="3336" spans="3:3">
      <c r="C3336" s="371" t="s">
        <v>12600</v>
      </c>
    </row>
    <row r="3337" spans="3:3">
      <c r="C3337" s="371" t="s">
        <v>12601</v>
      </c>
    </row>
    <row r="3338" spans="3:3">
      <c r="C3338" s="371" t="s">
        <v>12602</v>
      </c>
    </row>
    <row r="3339" spans="3:3">
      <c r="C3339" s="371" t="s">
        <v>12603</v>
      </c>
    </row>
    <row r="3340" spans="3:3">
      <c r="C3340" s="371" t="s">
        <v>12604</v>
      </c>
    </row>
    <row r="3341" spans="3:3">
      <c r="C3341" s="371" t="s">
        <v>12605</v>
      </c>
    </row>
    <row r="3342" spans="3:3">
      <c r="C3342" s="371" t="s">
        <v>12606</v>
      </c>
    </row>
    <row r="3343" spans="3:3">
      <c r="C3343" s="371" t="s">
        <v>12607</v>
      </c>
    </row>
    <row r="3344" spans="3:3">
      <c r="C3344" s="371" t="s">
        <v>12608</v>
      </c>
    </row>
    <row r="3345" spans="3:3">
      <c r="C3345" s="371" t="s">
        <v>12609</v>
      </c>
    </row>
    <row r="3346" spans="3:3">
      <c r="C3346" s="371" t="s">
        <v>12610</v>
      </c>
    </row>
    <row r="3347" spans="3:3">
      <c r="C3347" s="371" t="s">
        <v>12611</v>
      </c>
    </row>
    <row r="3348" spans="3:3">
      <c r="C3348" s="371" t="s">
        <v>12612</v>
      </c>
    </row>
    <row r="3349" spans="3:3">
      <c r="C3349" s="371" t="s">
        <v>12613</v>
      </c>
    </row>
    <row r="3350" spans="3:3">
      <c r="C3350" s="371" t="s">
        <v>12614</v>
      </c>
    </row>
    <row r="3351" spans="3:3">
      <c r="C3351" s="371" t="s">
        <v>12615</v>
      </c>
    </row>
    <row r="3352" spans="3:3">
      <c r="C3352" s="371" t="s">
        <v>12616</v>
      </c>
    </row>
    <row r="3353" spans="3:3">
      <c r="C3353" s="371" t="s">
        <v>12617</v>
      </c>
    </row>
    <row r="3354" spans="3:3">
      <c r="C3354" s="371" t="s">
        <v>12618</v>
      </c>
    </row>
    <row r="3355" spans="3:3">
      <c r="C3355" s="371" t="s">
        <v>12619</v>
      </c>
    </row>
    <row r="3356" spans="3:3">
      <c r="C3356" s="371" t="s">
        <v>12620</v>
      </c>
    </row>
    <row r="3357" spans="3:3">
      <c r="C3357" s="371" t="s">
        <v>12621</v>
      </c>
    </row>
    <row r="3358" spans="3:3">
      <c r="C3358" s="371" t="s">
        <v>12622</v>
      </c>
    </row>
    <row r="3359" spans="3:3">
      <c r="C3359" s="371" t="s">
        <v>12623</v>
      </c>
    </row>
    <row r="3360" spans="3:3">
      <c r="C3360" s="371" t="s">
        <v>12624</v>
      </c>
    </row>
    <row r="3361" spans="3:3">
      <c r="C3361" s="371" t="s">
        <v>12625</v>
      </c>
    </row>
    <row r="3362" spans="3:3">
      <c r="C3362" s="371" t="s">
        <v>12626</v>
      </c>
    </row>
    <row r="3363" spans="3:3">
      <c r="C3363" s="371" t="s">
        <v>12627</v>
      </c>
    </row>
    <row r="3364" spans="3:3">
      <c r="C3364" s="371" t="s">
        <v>12628</v>
      </c>
    </row>
    <row r="3365" spans="3:3">
      <c r="C3365" s="371" t="s">
        <v>12629</v>
      </c>
    </row>
    <row r="3366" spans="3:3">
      <c r="C3366" s="371" t="s">
        <v>12630</v>
      </c>
    </row>
    <row r="3367" spans="3:3">
      <c r="C3367" s="371" t="s">
        <v>12631</v>
      </c>
    </row>
    <row r="3368" spans="3:3">
      <c r="C3368" s="371" t="s">
        <v>12632</v>
      </c>
    </row>
    <row r="3369" spans="3:3">
      <c r="C3369" s="371" t="s">
        <v>12633</v>
      </c>
    </row>
    <row r="3370" spans="3:3">
      <c r="C3370" s="371" t="s">
        <v>12634</v>
      </c>
    </row>
    <row r="3371" spans="3:3">
      <c r="C3371" s="371" t="s">
        <v>12635</v>
      </c>
    </row>
    <row r="3372" spans="3:3">
      <c r="C3372" s="371" t="s">
        <v>12636</v>
      </c>
    </row>
    <row r="3373" spans="3:3">
      <c r="C3373" s="371" t="s">
        <v>12637</v>
      </c>
    </row>
    <row r="3374" spans="3:3">
      <c r="C3374" s="371" t="s">
        <v>12638</v>
      </c>
    </row>
    <row r="3375" spans="3:3">
      <c r="C3375" s="371" t="s">
        <v>12639</v>
      </c>
    </row>
    <row r="3376" spans="3:3">
      <c r="C3376" s="371" t="s">
        <v>12640</v>
      </c>
    </row>
    <row r="3377" spans="3:3">
      <c r="C3377" s="371" t="s">
        <v>12641</v>
      </c>
    </row>
    <row r="3378" spans="3:3">
      <c r="C3378" s="371" t="s">
        <v>12642</v>
      </c>
    </row>
    <row r="3379" spans="3:3">
      <c r="C3379" s="371" t="s">
        <v>12643</v>
      </c>
    </row>
    <row r="3380" spans="3:3">
      <c r="C3380" s="371" t="s">
        <v>12644</v>
      </c>
    </row>
    <row r="3381" spans="3:3">
      <c r="C3381" s="371" t="s">
        <v>12645</v>
      </c>
    </row>
    <row r="3382" spans="3:3">
      <c r="C3382" s="371" t="s">
        <v>12646</v>
      </c>
    </row>
    <row r="3383" spans="3:3">
      <c r="C3383" s="371" t="s">
        <v>12647</v>
      </c>
    </row>
    <row r="3384" spans="3:3">
      <c r="C3384" s="371" t="s">
        <v>12648</v>
      </c>
    </row>
    <row r="3385" spans="3:3">
      <c r="C3385" s="371" t="s">
        <v>12649</v>
      </c>
    </row>
    <row r="3386" spans="3:3">
      <c r="C3386" s="371" t="s">
        <v>12650</v>
      </c>
    </row>
    <row r="3387" spans="3:3">
      <c r="C3387" s="371" t="s">
        <v>12651</v>
      </c>
    </row>
    <row r="3388" spans="3:3">
      <c r="C3388" s="371" t="s">
        <v>12652</v>
      </c>
    </row>
    <row r="3389" spans="3:3">
      <c r="C3389" s="371" t="s">
        <v>12653</v>
      </c>
    </row>
    <row r="3390" spans="3:3">
      <c r="C3390" s="371" t="s">
        <v>12654</v>
      </c>
    </row>
    <row r="3391" spans="3:3">
      <c r="C3391" s="371" t="s">
        <v>12655</v>
      </c>
    </row>
    <row r="3392" spans="3:3">
      <c r="C3392" s="371" t="s">
        <v>12656</v>
      </c>
    </row>
    <row r="3393" spans="3:3">
      <c r="C3393" s="371" t="s">
        <v>12657</v>
      </c>
    </row>
    <row r="3394" spans="3:3">
      <c r="C3394" s="371" t="s">
        <v>12658</v>
      </c>
    </row>
    <row r="3395" spans="3:3">
      <c r="C3395" s="371" t="s">
        <v>12659</v>
      </c>
    </row>
    <row r="3396" spans="3:3">
      <c r="C3396" s="371" t="s">
        <v>12660</v>
      </c>
    </row>
    <row r="3397" spans="3:3">
      <c r="C3397" s="371" t="s">
        <v>12661</v>
      </c>
    </row>
    <row r="3398" spans="3:3">
      <c r="C3398" s="371" t="s">
        <v>12662</v>
      </c>
    </row>
    <row r="3399" spans="3:3">
      <c r="C3399" s="371" t="s">
        <v>12663</v>
      </c>
    </row>
    <row r="3400" spans="3:3">
      <c r="C3400" s="371" t="s">
        <v>12664</v>
      </c>
    </row>
    <row r="3401" spans="3:3">
      <c r="C3401" s="371" t="s">
        <v>12665</v>
      </c>
    </row>
    <row r="3402" spans="3:3">
      <c r="C3402" s="371" t="s">
        <v>12666</v>
      </c>
    </row>
    <row r="3403" spans="3:3">
      <c r="C3403" s="371" t="s">
        <v>12667</v>
      </c>
    </row>
    <row r="3404" spans="3:3">
      <c r="C3404" s="371" t="s">
        <v>12668</v>
      </c>
    </row>
    <row r="3405" spans="3:3">
      <c r="C3405" s="371" t="s">
        <v>12669</v>
      </c>
    </row>
    <row r="3406" spans="3:3">
      <c r="C3406" s="371" t="s">
        <v>12670</v>
      </c>
    </row>
    <row r="3407" spans="3:3">
      <c r="C3407" s="371" t="s">
        <v>12671</v>
      </c>
    </row>
    <row r="3408" spans="3:3">
      <c r="C3408" s="371" t="s">
        <v>12672</v>
      </c>
    </row>
    <row r="3409" spans="3:3">
      <c r="C3409" s="371" t="s">
        <v>12673</v>
      </c>
    </row>
    <row r="3410" spans="3:3">
      <c r="C3410" s="371" t="s">
        <v>12674</v>
      </c>
    </row>
    <row r="3411" spans="3:3">
      <c r="C3411" s="371" t="s">
        <v>12675</v>
      </c>
    </row>
    <row r="3412" spans="3:3">
      <c r="C3412" s="371" t="s">
        <v>12676</v>
      </c>
    </row>
    <row r="3413" spans="3:3">
      <c r="C3413" s="371" t="s">
        <v>12677</v>
      </c>
    </row>
    <row r="3414" spans="3:3">
      <c r="C3414" s="371" t="s">
        <v>12678</v>
      </c>
    </row>
    <row r="3415" spans="3:3">
      <c r="C3415" s="371" t="s">
        <v>12679</v>
      </c>
    </row>
    <row r="3416" spans="3:3">
      <c r="C3416" s="371" t="s">
        <v>12680</v>
      </c>
    </row>
    <row r="3417" spans="3:3">
      <c r="C3417" s="371" t="s">
        <v>12681</v>
      </c>
    </row>
    <row r="3418" spans="3:3">
      <c r="C3418" s="371" t="s">
        <v>12682</v>
      </c>
    </row>
    <row r="3419" spans="3:3">
      <c r="C3419" s="371" t="s">
        <v>12683</v>
      </c>
    </row>
    <row r="3420" spans="3:3">
      <c r="C3420" s="371" t="s">
        <v>12684</v>
      </c>
    </row>
    <row r="3421" spans="3:3">
      <c r="C3421" s="371" t="s">
        <v>12685</v>
      </c>
    </row>
    <row r="3422" spans="3:3">
      <c r="C3422" s="371" t="s">
        <v>12686</v>
      </c>
    </row>
    <row r="3423" spans="3:3">
      <c r="C3423" s="371" t="s">
        <v>12687</v>
      </c>
    </row>
    <row r="3424" spans="3:3">
      <c r="C3424" s="371" t="s">
        <v>12688</v>
      </c>
    </row>
    <row r="3425" spans="3:3">
      <c r="C3425" s="371" t="s">
        <v>12689</v>
      </c>
    </row>
    <row r="3426" spans="3:3">
      <c r="C3426" s="371" t="s">
        <v>12690</v>
      </c>
    </row>
    <row r="3427" spans="3:3">
      <c r="C3427" s="371" t="s">
        <v>12691</v>
      </c>
    </row>
    <row r="3428" spans="3:3">
      <c r="C3428" s="371" t="s">
        <v>12692</v>
      </c>
    </row>
    <row r="3429" spans="3:3">
      <c r="C3429" s="371" t="s">
        <v>12693</v>
      </c>
    </row>
    <row r="3430" spans="3:3">
      <c r="C3430" s="371" t="s">
        <v>12694</v>
      </c>
    </row>
    <row r="3431" spans="3:3">
      <c r="C3431" s="371" t="s">
        <v>12695</v>
      </c>
    </row>
    <row r="3432" spans="3:3">
      <c r="C3432" s="371" t="s">
        <v>12696</v>
      </c>
    </row>
    <row r="3433" spans="3:3">
      <c r="C3433" s="371" t="s">
        <v>12697</v>
      </c>
    </row>
    <row r="3434" spans="3:3">
      <c r="C3434" s="371" t="s">
        <v>12698</v>
      </c>
    </row>
    <row r="3435" spans="3:3">
      <c r="C3435" s="371" t="s">
        <v>12699</v>
      </c>
    </row>
    <row r="3436" spans="3:3">
      <c r="C3436" s="371" t="s">
        <v>12700</v>
      </c>
    </row>
    <row r="3437" spans="3:3">
      <c r="C3437" s="371" t="s">
        <v>12701</v>
      </c>
    </row>
    <row r="3438" spans="3:3">
      <c r="C3438" s="371" t="s">
        <v>12702</v>
      </c>
    </row>
    <row r="3439" spans="3:3">
      <c r="C3439" s="371" t="s">
        <v>12703</v>
      </c>
    </row>
    <row r="3440" spans="3:3">
      <c r="C3440" s="371" t="s">
        <v>12704</v>
      </c>
    </row>
    <row r="3441" spans="3:3">
      <c r="C3441" s="371" t="s">
        <v>12705</v>
      </c>
    </row>
    <row r="3442" spans="3:3">
      <c r="C3442" s="371" t="s">
        <v>12706</v>
      </c>
    </row>
    <row r="3443" spans="3:3">
      <c r="C3443" s="371" t="s">
        <v>12707</v>
      </c>
    </row>
    <row r="3444" spans="3:3">
      <c r="C3444" s="371" t="s">
        <v>12708</v>
      </c>
    </row>
    <row r="3445" spans="3:3">
      <c r="C3445" s="371" t="s">
        <v>12709</v>
      </c>
    </row>
    <row r="3446" spans="3:3">
      <c r="C3446" s="371" t="s">
        <v>12710</v>
      </c>
    </row>
    <row r="3447" spans="3:3">
      <c r="C3447" s="371" t="s">
        <v>12711</v>
      </c>
    </row>
    <row r="3448" spans="3:3">
      <c r="C3448" s="371" t="s">
        <v>12712</v>
      </c>
    </row>
    <row r="3449" spans="3:3">
      <c r="C3449" s="371" t="s">
        <v>12713</v>
      </c>
    </row>
    <row r="3450" spans="3:3">
      <c r="C3450" s="371" t="s">
        <v>12714</v>
      </c>
    </row>
    <row r="3451" spans="3:3">
      <c r="C3451" s="371" t="s">
        <v>12715</v>
      </c>
    </row>
    <row r="3452" spans="3:3">
      <c r="C3452" s="371" t="s">
        <v>12716</v>
      </c>
    </row>
    <row r="3453" spans="3:3">
      <c r="C3453" s="371" t="s">
        <v>12717</v>
      </c>
    </row>
    <row r="3454" spans="3:3">
      <c r="C3454" s="371" t="s">
        <v>12718</v>
      </c>
    </row>
    <row r="3455" spans="3:3">
      <c r="C3455" s="371" t="s">
        <v>12719</v>
      </c>
    </row>
    <row r="3456" spans="3:3">
      <c r="C3456" s="371" t="s">
        <v>12720</v>
      </c>
    </row>
    <row r="3457" spans="3:3">
      <c r="C3457" s="371" t="s">
        <v>12721</v>
      </c>
    </row>
    <row r="3458" spans="3:3">
      <c r="C3458" s="371" t="s">
        <v>12722</v>
      </c>
    </row>
    <row r="3459" spans="3:3">
      <c r="C3459" s="371" t="s">
        <v>12723</v>
      </c>
    </row>
    <row r="3460" spans="3:3">
      <c r="C3460" s="371" t="s">
        <v>12724</v>
      </c>
    </row>
    <row r="3461" spans="3:3">
      <c r="C3461" s="371" t="s">
        <v>12725</v>
      </c>
    </row>
    <row r="3462" spans="3:3">
      <c r="C3462" s="371" t="s">
        <v>12726</v>
      </c>
    </row>
    <row r="3463" spans="3:3">
      <c r="C3463" s="371" t="s">
        <v>12727</v>
      </c>
    </row>
    <row r="3464" spans="3:3">
      <c r="C3464" s="371" t="s">
        <v>12728</v>
      </c>
    </row>
    <row r="3465" spans="3:3">
      <c r="C3465" s="371" t="s">
        <v>12729</v>
      </c>
    </row>
    <row r="3466" spans="3:3">
      <c r="C3466" s="371" t="s">
        <v>12730</v>
      </c>
    </row>
    <row r="3467" spans="3:3">
      <c r="C3467" s="371" t="s">
        <v>12731</v>
      </c>
    </row>
    <row r="3468" spans="3:3">
      <c r="C3468" s="371" t="s">
        <v>12732</v>
      </c>
    </row>
    <row r="3469" spans="3:3">
      <c r="C3469" s="371" t="s">
        <v>12733</v>
      </c>
    </row>
    <row r="3470" spans="3:3">
      <c r="C3470" s="371" t="s">
        <v>12734</v>
      </c>
    </row>
    <row r="3471" spans="3:3">
      <c r="C3471" s="371" t="s">
        <v>12735</v>
      </c>
    </row>
    <row r="3472" spans="3:3">
      <c r="C3472" s="371" t="s">
        <v>12736</v>
      </c>
    </row>
    <row r="3473" spans="3:3">
      <c r="C3473" s="371" t="s">
        <v>12737</v>
      </c>
    </row>
    <row r="3474" spans="3:3">
      <c r="C3474" s="371" t="s">
        <v>12738</v>
      </c>
    </row>
    <row r="3475" spans="3:3">
      <c r="C3475" s="371" t="s">
        <v>12739</v>
      </c>
    </row>
    <row r="3476" spans="3:3">
      <c r="C3476" s="371" t="s">
        <v>12740</v>
      </c>
    </row>
    <row r="3477" spans="3:3">
      <c r="C3477" s="371" t="s">
        <v>12741</v>
      </c>
    </row>
    <row r="3478" spans="3:3">
      <c r="C3478" s="371" t="s">
        <v>12742</v>
      </c>
    </row>
    <row r="3479" spans="3:3">
      <c r="C3479" s="371" t="s">
        <v>12743</v>
      </c>
    </row>
    <row r="3480" spans="3:3">
      <c r="C3480" s="371" t="s">
        <v>12744</v>
      </c>
    </row>
    <row r="3481" spans="3:3">
      <c r="C3481" s="371" t="s">
        <v>12745</v>
      </c>
    </row>
    <row r="3482" spans="3:3">
      <c r="C3482" s="371" t="s">
        <v>12746</v>
      </c>
    </row>
    <row r="3483" spans="3:3">
      <c r="C3483" s="371" t="s">
        <v>12747</v>
      </c>
    </row>
    <row r="3484" spans="3:3">
      <c r="C3484" s="371" t="s">
        <v>12748</v>
      </c>
    </row>
    <row r="3485" spans="3:3">
      <c r="C3485" s="371" t="s">
        <v>12749</v>
      </c>
    </row>
    <row r="3486" spans="3:3">
      <c r="C3486" s="371" t="s">
        <v>12750</v>
      </c>
    </row>
    <row r="3487" spans="3:3">
      <c r="C3487" s="371" t="s">
        <v>12751</v>
      </c>
    </row>
    <row r="3488" spans="3:3">
      <c r="C3488" s="371" t="s">
        <v>12752</v>
      </c>
    </row>
    <row r="3489" spans="3:3">
      <c r="C3489" s="371" t="s">
        <v>12753</v>
      </c>
    </row>
    <row r="3490" spans="3:3">
      <c r="C3490" s="371" t="s">
        <v>12754</v>
      </c>
    </row>
    <row r="3491" spans="3:3">
      <c r="C3491" s="371" t="s">
        <v>12755</v>
      </c>
    </row>
    <row r="3492" spans="3:3">
      <c r="C3492" s="371" t="s">
        <v>12756</v>
      </c>
    </row>
    <row r="3493" spans="3:3">
      <c r="C3493" s="371" t="s">
        <v>12757</v>
      </c>
    </row>
    <row r="3494" spans="3:3">
      <c r="C3494" s="371" t="s">
        <v>12758</v>
      </c>
    </row>
    <row r="3495" spans="3:3">
      <c r="C3495" s="371" t="s">
        <v>12759</v>
      </c>
    </row>
    <row r="3496" spans="3:3">
      <c r="C3496" s="371" t="s">
        <v>12760</v>
      </c>
    </row>
    <row r="3497" spans="3:3">
      <c r="C3497" s="371" t="s">
        <v>12761</v>
      </c>
    </row>
    <row r="3498" spans="3:3">
      <c r="C3498" s="371" t="s">
        <v>12762</v>
      </c>
    </row>
    <row r="3499" spans="3:3">
      <c r="C3499" s="371" t="s">
        <v>12763</v>
      </c>
    </row>
    <row r="3500" spans="3:3">
      <c r="C3500" s="371" t="s">
        <v>12764</v>
      </c>
    </row>
    <row r="3501" spans="3:3">
      <c r="C3501" s="371" t="s">
        <v>12765</v>
      </c>
    </row>
    <row r="3502" spans="3:3">
      <c r="C3502" s="371" t="s">
        <v>12766</v>
      </c>
    </row>
    <row r="3503" spans="3:3">
      <c r="C3503" s="371" t="s">
        <v>12767</v>
      </c>
    </row>
    <row r="3504" spans="3:3">
      <c r="C3504" s="371" t="s">
        <v>12768</v>
      </c>
    </row>
    <row r="3505" spans="3:3">
      <c r="C3505" s="371" t="s">
        <v>12769</v>
      </c>
    </row>
    <row r="3506" spans="3:3">
      <c r="C3506" s="371" t="s">
        <v>12770</v>
      </c>
    </row>
    <row r="3507" spans="3:3">
      <c r="C3507" s="371" t="s">
        <v>12771</v>
      </c>
    </row>
    <row r="3508" spans="3:3">
      <c r="C3508" s="371" t="s">
        <v>12772</v>
      </c>
    </row>
    <row r="3509" spans="3:3">
      <c r="C3509" s="371" t="s">
        <v>12773</v>
      </c>
    </row>
    <row r="3510" spans="3:3">
      <c r="C3510" s="371" t="s">
        <v>12774</v>
      </c>
    </row>
    <row r="3511" spans="3:3">
      <c r="C3511" s="371" t="s">
        <v>12775</v>
      </c>
    </row>
    <row r="3512" spans="3:3">
      <c r="C3512" s="371" t="s">
        <v>12776</v>
      </c>
    </row>
    <row r="3513" spans="3:3">
      <c r="C3513" s="371" t="s">
        <v>12777</v>
      </c>
    </row>
    <row r="3514" spans="3:3">
      <c r="C3514" s="371" t="s">
        <v>12778</v>
      </c>
    </row>
    <row r="3515" spans="3:3">
      <c r="C3515" s="371" t="s">
        <v>12779</v>
      </c>
    </row>
    <row r="3516" spans="3:3">
      <c r="C3516" s="371" t="s">
        <v>12780</v>
      </c>
    </row>
    <row r="3517" spans="3:3">
      <c r="C3517" s="371" t="s">
        <v>12781</v>
      </c>
    </row>
    <row r="3518" spans="3:3">
      <c r="C3518" s="371" t="s">
        <v>12782</v>
      </c>
    </row>
    <row r="3519" spans="3:3">
      <c r="C3519" s="371" t="s">
        <v>12783</v>
      </c>
    </row>
    <row r="3520" spans="3:3">
      <c r="C3520" s="371" t="s">
        <v>12784</v>
      </c>
    </row>
    <row r="3521" spans="3:3">
      <c r="C3521" s="371" t="s">
        <v>12785</v>
      </c>
    </row>
    <row r="3522" spans="3:3">
      <c r="C3522" s="371" t="s">
        <v>12786</v>
      </c>
    </row>
    <row r="3523" spans="3:3">
      <c r="C3523" s="371" t="s">
        <v>12787</v>
      </c>
    </row>
    <row r="3524" spans="3:3">
      <c r="C3524" s="371" t="s">
        <v>12788</v>
      </c>
    </row>
    <row r="3525" spans="3:3">
      <c r="C3525" s="371" t="s">
        <v>12789</v>
      </c>
    </row>
    <row r="3526" spans="3:3">
      <c r="C3526" s="371" t="s">
        <v>12790</v>
      </c>
    </row>
    <row r="3527" spans="3:3">
      <c r="C3527" s="371" t="s">
        <v>12791</v>
      </c>
    </row>
    <row r="3528" spans="3:3">
      <c r="C3528" s="371" t="s">
        <v>12792</v>
      </c>
    </row>
    <row r="3529" spans="3:3">
      <c r="C3529" s="371" t="s">
        <v>12793</v>
      </c>
    </row>
    <row r="3530" spans="3:3">
      <c r="C3530" s="371" t="s">
        <v>12794</v>
      </c>
    </row>
    <row r="3531" spans="3:3">
      <c r="C3531" s="371" t="s">
        <v>12795</v>
      </c>
    </row>
    <row r="3532" spans="3:3">
      <c r="C3532" s="371" t="s">
        <v>12796</v>
      </c>
    </row>
    <row r="3533" spans="3:3">
      <c r="C3533" s="371" t="s">
        <v>12797</v>
      </c>
    </row>
    <row r="3534" spans="3:3">
      <c r="C3534" s="371" t="s">
        <v>12798</v>
      </c>
    </row>
    <row r="3535" spans="3:3">
      <c r="C3535" s="371" t="s">
        <v>12799</v>
      </c>
    </row>
    <row r="3536" spans="3:3">
      <c r="C3536" s="371" t="s">
        <v>12800</v>
      </c>
    </row>
    <row r="3537" spans="3:3">
      <c r="C3537" s="371" t="s">
        <v>12801</v>
      </c>
    </row>
    <row r="3538" spans="3:3">
      <c r="C3538" s="371" t="s">
        <v>12802</v>
      </c>
    </row>
    <row r="3539" spans="3:3">
      <c r="C3539" s="371" t="s">
        <v>12803</v>
      </c>
    </row>
    <row r="3540" spans="3:3">
      <c r="C3540" s="371" t="s">
        <v>12804</v>
      </c>
    </row>
    <row r="3541" spans="3:3">
      <c r="C3541" s="371" t="s">
        <v>12805</v>
      </c>
    </row>
    <row r="3542" spans="3:3">
      <c r="C3542" s="371" t="s">
        <v>12806</v>
      </c>
    </row>
    <row r="3543" spans="3:3">
      <c r="C3543" s="371" t="s">
        <v>12807</v>
      </c>
    </row>
    <row r="3544" spans="3:3">
      <c r="C3544" s="371" t="s">
        <v>12808</v>
      </c>
    </row>
    <row r="3545" spans="3:3">
      <c r="C3545" s="371" t="s">
        <v>12809</v>
      </c>
    </row>
    <row r="3546" spans="3:3">
      <c r="C3546" s="371" t="s">
        <v>12810</v>
      </c>
    </row>
    <row r="3547" spans="3:3">
      <c r="C3547" s="371" t="s">
        <v>12811</v>
      </c>
    </row>
    <row r="3548" spans="3:3">
      <c r="C3548" s="371" t="s">
        <v>12812</v>
      </c>
    </row>
    <row r="3549" spans="3:3">
      <c r="C3549" s="371" t="s">
        <v>12813</v>
      </c>
    </row>
    <row r="3550" spans="3:3">
      <c r="C3550" s="371" t="s">
        <v>12814</v>
      </c>
    </row>
    <row r="3551" spans="3:3">
      <c r="C3551" s="371" t="s">
        <v>12815</v>
      </c>
    </row>
    <row r="3552" spans="3:3">
      <c r="C3552" s="371" t="s">
        <v>12816</v>
      </c>
    </row>
    <row r="3553" spans="3:3">
      <c r="C3553" s="371" t="s">
        <v>12817</v>
      </c>
    </row>
    <row r="3554" spans="3:3">
      <c r="C3554" s="371" t="s">
        <v>12818</v>
      </c>
    </row>
    <row r="3555" spans="3:3">
      <c r="C3555" s="371" t="s">
        <v>12819</v>
      </c>
    </row>
    <row r="3556" spans="3:3">
      <c r="C3556" s="371" t="s">
        <v>12820</v>
      </c>
    </row>
    <row r="3557" spans="3:3">
      <c r="C3557" s="371" t="s">
        <v>12821</v>
      </c>
    </row>
    <row r="3558" spans="3:3">
      <c r="C3558" s="371" t="s">
        <v>12822</v>
      </c>
    </row>
    <row r="3559" spans="3:3">
      <c r="C3559" s="371" t="s">
        <v>12823</v>
      </c>
    </row>
    <row r="3560" spans="3:3">
      <c r="C3560" s="371" t="s">
        <v>12824</v>
      </c>
    </row>
    <row r="3561" spans="3:3">
      <c r="C3561" s="371" t="s">
        <v>12825</v>
      </c>
    </row>
    <row r="3562" spans="3:3">
      <c r="C3562" s="371" t="s">
        <v>12826</v>
      </c>
    </row>
    <row r="3563" spans="3:3">
      <c r="C3563" s="371" t="s">
        <v>12827</v>
      </c>
    </row>
    <row r="3564" spans="3:3">
      <c r="C3564" s="371" t="s">
        <v>12828</v>
      </c>
    </row>
    <row r="3565" spans="3:3">
      <c r="C3565" s="371" t="s">
        <v>12829</v>
      </c>
    </row>
    <row r="3566" spans="3:3">
      <c r="C3566" s="371" t="s">
        <v>12830</v>
      </c>
    </row>
    <row r="3567" spans="3:3">
      <c r="C3567" s="371" t="s">
        <v>12831</v>
      </c>
    </row>
    <row r="3568" spans="3:3">
      <c r="C3568" s="371" t="s">
        <v>12832</v>
      </c>
    </row>
    <row r="3569" spans="3:3">
      <c r="C3569" s="371" t="s">
        <v>12833</v>
      </c>
    </row>
    <row r="3570" spans="3:3">
      <c r="C3570" s="371" t="s">
        <v>12834</v>
      </c>
    </row>
    <row r="3571" spans="3:3">
      <c r="C3571" s="371" t="s">
        <v>12835</v>
      </c>
    </row>
    <row r="3572" spans="3:3">
      <c r="C3572" s="371" t="s">
        <v>12836</v>
      </c>
    </row>
    <row r="3573" spans="3:3">
      <c r="C3573" s="371" t="s">
        <v>12837</v>
      </c>
    </row>
    <row r="3574" spans="3:3">
      <c r="C3574" s="371" t="s">
        <v>12838</v>
      </c>
    </row>
    <row r="3575" spans="3:3">
      <c r="C3575" s="371" t="s">
        <v>12839</v>
      </c>
    </row>
    <row r="3576" spans="3:3">
      <c r="C3576" s="371" t="s">
        <v>12840</v>
      </c>
    </row>
    <row r="3577" spans="3:3">
      <c r="C3577" s="371" t="s">
        <v>12841</v>
      </c>
    </row>
    <row r="3578" spans="3:3">
      <c r="C3578" s="371" t="s">
        <v>12842</v>
      </c>
    </row>
    <row r="3579" spans="3:3">
      <c r="C3579" s="371" t="s">
        <v>12843</v>
      </c>
    </row>
    <row r="3580" spans="3:3">
      <c r="C3580" s="371" t="s">
        <v>12844</v>
      </c>
    </row>
    <row r="3581" spans="3:3">
      <c r="C3581" s="371" t="s">
        <v>12845</v>
      </c>
    </row>
    <row r="3582" spans="3:3">
      <c r="C3582" s="371" t="s">
        <v>12846</v>
      </c>
    </row>
    <row r="3583" spans="3:3">
      <c r="C3583" s="371" t="s">
        <v>12847</v>
      </c>
    </row>
    <row r="3584" spans="3:3">
      <c r="C3584" s="371" t="s">
        <v>12848</v>
      </c>
    </row>
    <row r="3585" spans="3:3">
      <c r="C3585" s="371" t="s">
        <v>12849</v>
      </c>
    </row>
    <row r="3586" spans="3:3">
      <c r="C3586" s="371" t="s">
        <v>12850</v>
      </c>
    </row>
    <row r="3587" spans="3:3">
      <c r="C3587" s="371" t="s">
        <v>12851</v>
      </c>
    </row>
    <row r="3588" spans="3:3">
      <c r="C3588" s="371" t="s">
        <v>12852</v>
      </c>
    </row>
    <row r="3589" spans="3:3">
      <c r="C3589" s="371" t="s">
        <v>12853</v>
      </c>
    </row>
    <row r="3590" spans="3:3">
      <c r="C3590" s="371" t="s">
        <v>12854</v>
      </c>
    </row>
    <row r="3591" spans="3:3">
      <c r="C3591" s="371" t="s">
        <v>12855</v>
      </c>
    </row>
    <row r="3592" spans="3:3">
      <c r="C3592" s="371" t="s">
        <v>12856</v>
      </c>
    </row>
    <row r="3593" spans="3:3">
      <c r="C3593" s="371" t="s">
        <v>12857</v>
      </c>
    </row>
    <row r="3594" spans="3:3">
      <c r="C3594" s="371" t="s">
        <v>12858</v>
      </c>
    </row>
    <row r="3595" spans="3:3">
      <c r="C3595" s="371" t="s">
        <v>12859</v>
      </c>
    </row>
    <row r="3596" spans="3:3">
      <c r="C3596" s="371" t="s">
        <v>12860</v>
      </c>
    </row>
    <row r="3597" spans="3:3">
      <c r="C3597" s="371" t="s">
        <v>12861</v>
      </c>
    </row>
    <row r="3598" spans="3:3">
      <c r="C3598" s="371" t="s">
        <v>12862</v>
      </c>
    </row>
    <row r="3599" spans="3:3">
      <c r="C3599" s="371" t="s">
        <v>12863</v>
      </c>
    </row>
    <row r="3600" spans="3:3">
      <c r="C3600" s="371" t="s">
        <v>12864</v>
      </c>
    </row>
    <row r="3601" spans="3:3">
      <c r="C3601" s="371" t="s">
        <v>12865</v>
      </c>
    </row>
    <row r="3602" spans="3:3">
      <c r="C3602" s="371" t="s">
        <v>12866</v>
      </c>
    </row>
    <row r="3603" spans="3:3">
      <c r="C3603" s="371" t="s">
        <v>12867</v>
      </c>
    </row>
    <row r="3604" spans="3:3">
      <c r="C3604" s="371" t="s">
        <v>12868</v>
      </c>
    </row>
    <row r="3605" spans="3:3">
      <c r="C3605" s="371" t="s">
        <v>12869</v>
      </c>
    </row>
    <row r="3606" spans="3:3">
      <c r="C3606" s="371" t="s">
        <v>12870</v>
      </c>
    </row>
    <row r="3607" spans="3:3">
      <c r="C3607" s="371" t="s">
        <v>12871</v>
      </c>
    </row>
    <row r="3608" spans="3:3">
      <c r="C3608" s="371" t="s">
        <v>12872</v>
      </c>
    </row>
    <row r="3609" spans="3:3">
      <c r="C3609" s="371" t="s">
        <v>12873</v>
      </c>
    </row>
    <row r="3610" spans="3:3">
      <c r="C3610" s="371" t="s">
        <v>12874</v>
      </c>
    </row>
    <row r="3611" spans="3:3">
      <c r="C3611" s="371" t="s">
        <v>12875</v>
      </c>
    </row>
    <row r="3612" spans="3:3">
      <c r="C3612" s="371" t="s">
        <v>12876</v>
      </c>
    </row>
    <row r="3613" spans="3:3">
      <c r="C3613" s="371" t="s">
        <v>12877</v>
      </c>
    </row>
    <row r="3614" spans="3:3">
      <c r="C3614" s="371" t="s">
        <v>12878</v>
      </c>
    </row>
    <row r="3615" spans="3:3">
      <c r="C3615" s="371" t="s">
        <v>12879</v>
      </c>
    </row>
    <row r="3616" spans="3:3">
      <c r="C3616" s="371" t="s">
        <v>12880</v>
      </c>
    </row>
    <row r="3617" spans="3:3">
      <c r="C3617" s="371" t="s">
        <v>12881</v>
      </c>
    </row>
    <row r="3618" spans="3:3">
      <c r="C3618" s="371" t="s">
        <v>12882</v>
      </c>
    </row>
    <row r="3619" spans="3:3">
      <c r="C3619" s="371" t="s">
        <v>12883</v>
      </c>
    </row>
    <row r="3620" spans="3:3">
      <c r="C3620" s="371" t="s">
        <v>12884</v>
      </c>
    </row>
    <row r="3621" spans="3:3">
      <c r="C3621" s="371" t="s">
        <v>12885</v>
      </c>
    </row>
    <row r="3622" spans="3:3">
      <c r="C3622" s="371" t="s">
        <v>12886</v>
      </c>
    </row>
    <row r="3623" spans="3:3">
      <c r="C3623" s="371" t="s">
        <v>12887</v>
      </c>
    </row>
    <row r="3624" spans="3:3">
      <c r="C3624" s="371" t="s">
        <v>12888</v>
      </c>
    </row>
    <row r="3625" spans="3:3">
      <c r="C3625" s="371" t="s">
        <v>12889</v>
      </c>
    </row>
    <row r="3626" spans="3:3">
      <c r="C3626" s="371" t="s">
        <v>12890</v>
      </c>
    </row>
    <row r="3627" spans="3:3">
      <c r="C3627" s="371" t="s">
        <v>12891</v>
      </c>
    </row>
    <row r="3628" spans="3:3">
      <c r="C3628" s="371" t="s">
        <v>12892</v>
      </c>
    </row>
    <row r="3629" spans="3:3">
      <c r="C3629" s="371" t="s">
        <v>12893</v>
      </c>
    </row>
    <row r="3630" spans="3:3">
      <c r="C3630" s="371" t="s">
        <v>12894</v>
      </c>
    </row>
    <row r="3631" spans="3:3">
      <c r="C3631" s="371" t="s">
        <v>12895</v>
      </c>
    </row>
    <row r="3632" spans="3:3">
      <c r="C3632" s="371" t="s">
        <v>12896</v>
      </c>
    </row>
    <row r="3633" spans="3:3">
      <c r="C3633" s="371" t="s">
        <v>12897</v>
      </c>
    </row>
    <row r="3634" spans="3:3">
      <c r="C3634" s="371" t="s">
        <v>12898</v>
      </c>
    </row>
    <row r="3635" spans="3:3">
      <c r="C3635" s="371" t="s">
        <v>12899</v>
      </c>
    </row>
    <row r="3636" spans="3:3">
      <c r="C3636" s="371" t="s">
        <v>12900</v>
      </c>
    </row>
    <row r="3637" spans="3:3">
      <c r="C3637" s="371" t="s">
        <v>12901</v>
      </c>
    </row>
    <row r="3638" spans="3:3">
      <c r="C3638" s="371" t="s">
        <v>12902</v>
      </c>
    </row>
    <row r="3639" spans="3:3">
      <c r="C3639" s="371" t="s">
        <v>12903</v>
      </c>
    </row>
    <row r="3640" spans="3:3">
      <c r="C3640" s="371" t="s">
        <v>12904</v>
      </c>
    </row>
    <row r="3641" spans="3:3">
      <c r="C3641" s="371" t="s">
        <v>12905</v>
      </c>
    </row>
    <row r="3642" spans="3:3">
      <c r="C3642" s="371" t="s">
        <v>12906</v>
      </c>
    </row>
    <row r="3643" spans="3:3">
      <c r="C3643" s="371" t="s">
        <v>12907</v>
      </c>
    </row>
    <row r="3644" spans="3:3">
      <c r="C3644" s="371" t="s">
        <v>12908</v>
      </c>
    </row>
    <row r="3645" spans="3:3">
      <c r="C3645" s="371" t="s">
        <v>12909</v>
      </c>
    </row>
    <row r="3646" spans="3:3">
      <c r="C3646" s="371" t="s">
        <v>12910</v>
      </c>
    </row>
    <row r="3647" spans="3:3">
      <c r="C3647" s="371" t="s">
        <v>12911</v>
      </c>
    </row>
    <row r="3648" spans="3:3">
      <c r="C3648" s="371" t="s">
        <v>12912</v>
      </c>
    </row>
    <row r="3649" spans="3:3">
      <c r="C3649" s="371" t="s">
        <v>12913</v>
      </c>
    </row>
    <row r="3650" spans="3:3">
      <c r="C3650" s="371" t="s">
        <v>12914</v>
      </c>
    </row>
    <row r="3651" spans="3:3">
      <c r="C3651" s="371" t="s">
        <v>12915</v>
      </c>
    </row>
    <row r="3652" spans="3:3">
      <c r="C3652" s="371" t="s">
        <v>12916</v>
      </c>
    </row>
    <row r="3653" spans="3:3">
      <c r="C3653" s="371" t="s">
        <v>12917</v>
      </c>
    </row>
    <row r="3654" spans="3:3">
      <c r="C3654" s="371" t="s">
        <v>12918</v>
      </c>
    </row>
    <row r="3655" spans="3:3">
      <c r="C3655" s="371" t="s">
        <v>12919</v>
      </c>
    </row>
    <row r="3656" spans="3:3">
      <c r="C3656" s="371" t="s">
        <v>12920</v>
      </c>
    </row>
    <row r="3657" spans="3:3">
      <c r="C3657" s="371" t="s">
        <v>12921</v>
      </c>
    </row>
    <row r="3658" spans="3:3">
      <c r="C3658" s="371" t="s">
        <v>12922</v>
      </c>
    </row>
    <row r="3659" spans="3:3">
      <c r="C3659" s="371" t="s">
        <v>12923</v>
      </c>
    </row>
    <row r="3660" spans="3:3">
      <c r="C3660" s="371" t="s">
        <v>12924</v>
      </c>
    </row>
    <row r="3661" spans="3:3">
      <c r="C3661" s="371" t="s">
        <v>12925</v>
      </c>
    </row>
    <row r="3662" spans="3:3">
      <c r="C3662" s="371" t="s">
        <v>12926</v>
      </c>
    </row>
    <row r="3663" spans="3:3">
      <c r="C3663" s="371" t="s">
        <v>12927</v>
      </c>
    </row>
    <row r="3664" spans="3:3">
      <c r="C3664" s="371" t="s">
        <v>12928</v>
      </c>
    </row>
    <row r="3665" spans="3:3">
      <c r="C3665" s="371" t="s">
        <v>12929</v>
      </c>
    </row>
    <row r="3666" spans="3:3">
      <c r="C3666" s="371" t="s">
        <v>12930</v>
      </c>
    </row>
    <row r="3667" spans="3:3">
      <c r="C3667" s="371" t="s">
        <v>12931</v>
      </c>
    </row>
    <row r="3668" spans="3:3">
      <c r="C3668" s="371" t="s">
        <v>12932</v>
      </c>
    </row>
    <row r="3669" spans="3:3">
      <c r="C3669" s="371" t="s">
        <v>12933</v>
      </c>
    </row>
    <row r="3670" spans="3:3">
      <c r="C3670" s="371" t="s">
        <v>12934</v>
      </c>
    </row>
    <row r="3671" spans="3:3">
      <c r="C3671" s="371" t="s">
        <v>12935</v>
      </c>
    </row>
    <row r="3672" spans="3:3">
      <c r="C3672" s="371" t="s">
        <v>12936</v>
      </c>
    </row>
    <row r="3673" spans="3:3">
      <c r="C3673" s="371" t="s">
        <v>12937</v>
      </c>
    </row>
    <row r="3674" spans="3:3">
      <c r="C3674" s="371" t="s">
        <v>12938</v>
      </c>
    </row>
    <row r="3675" spans="3:3">
      <c r="C3675" s="371" t="s">
        <v>12939</v>
      </c>
    </row>
    <row r="3676" spans="3:3">
      <c r="C3676" s="371" t="s">
        <v>12940</v>
      </c>
    </row>
    <row r="3677" spans="3:3">
      <c r="C3677" s="371" t="s">
        <v>12941</v>
      </c>
    </row>
    <row r="3678" spans="3:3">
      <c r="C3678" s="371" t="s">
        <v>12942</v>
      </c>
    </row>
    <row r="3679" spans="3:3">
      <c r="C3679" s="371" t="s">
        <v>12943</v>
      </c>
    </row>
    <row r="3680" spans="3:3">
      <c r="C3680" s="371" t="s">
        <v>12944</v>
      </c>
    </row>
    <row r="3681" spans="3:3">
      <c r="C3681" s="371" t="s">
        <v>12945</v>
      </c>
    </row>
    <row r="3682" spans="3:3">
      <c r="C3682" s="371" t="s">
        <v>12946</v>
      </c>
    </row>
    <row r="3683" spans="3:3">
      <c r="C3683" s="371" t="s">
        <v>12947</v>
      </c>
    </row>
    <row r="3684" spans="3:3">
      <c r="C3684" s="371" t="s">
        <v>12948</v>
      </c>
    </row>
    <row r="3685" spans="3:3">
      <c r="C3685" s="371" t="s">
        <v>12949</v>
      </c>
    </row>
    <row r="3686" spans="3:3">
      <c r="C3686" s="371" t="s">
        <v>12950</v>
      </c>
    </row>
    <row r="3687" spans="3:3">
      <c r="C3687" s="371" t="s">
        <v>12951</v>
      </c>
    </row>
    <row r="3688" spans="3:3">
      <c r="C3688" s="371" t="s">
        <v>12952</v>
      </c>
    </row>
    <row r="3689" spans="3:3">
      <c r="C3689" s="371" t="s">
        <v>12953</v>
      </c>
    </row>
    <row r="3690" spans="3:3">
      <c r="C3690" s="371" t="s">
        <v>12954</v>
      </c>
    </row>
    <row r="3691" spans="3:3">
      <c r="C3691" s="371" t="s">
        <v>12955</v>
      </c>
    </row>
    <row r="3692" spans="3:3">
      <c r="C3692" s="371" t="s">
        <v>12956</v>
      </c>
    </row>
    <row r="3693" spans="3:3">
      <c r="C3693" s="371" t="s">
        <v>12957</v>
      </c>
    </row>
    <row r="3694" spans="3:3">
      <c r="C3694" s="371" t="s">
        <v>12958</v>
      </c>
    </row>
    <row r="3695" spans="3:3">
      <c r="C3695" s="371" t="s">
        <v>12959</v>
      </c>
    </row>
    <row r="3696" spans="3:3">
      <c r="C3696" s="371" t="s">
        <v>12960</v>
      </c>
    </row>
    <row r="3697" spans="3:3">
      <c r="C3697" s="371" t="s">
        <v>12961</v>
      </c>
    </row>
    <row r="3698" spans="3:3">
      <c r="C3698" s="371" t="s">
        <v>12962</v>
      </c>
    </row>
    <row r="3699" spans="3:3">
      <c r="C3699" s="371" t="s">
        <v>12963</v>
      </c>
    </row>
    <row r="3700" spans="3:3">
      <c r="C3700" s="371" t="s">
        <v>12964</v>
      </c>
    </row>
    <row r="3701" spans="3:3">
      <c r="C3701" s="371" t="s">
        <v>12965</v>
      </c>
    </row>
    <row r="3702" spans="3:3">
      <c r="C3702" s="371" t="s">
        <v>12966</v>
      </c>
    </row>
    <row r="3703" spans="3:3">
      <c r="C3703" s="371" t="s">
        <v>12967</v>
      </c>
    </row>
    <row r="3704" spans="3:3">
      <c r="C3704" s="371" t="s">
        <v>12968</v>
      </c>
    </row>
    <row r="3705" spans="3:3">
      <c r="C3705" s="371" t="s">
        <v>12969</v>
      </c>
    </row>
    <row r="3706" spans="3:3">
      <c r="C3706" s="371" t="s">
        <v>12970</v>
      </c>
    </row>
    <row r="3707" spans="3:3">
      <c r="C3707" s="371" t="s">
        <v>12971</v>
      </c>
    </row>
    <row r="3708" spans="3:3">
      <c r="C3708" s="371" t="s">
        <v>12972</v>
      </c>
    </row>
    <row r="3709" spans="3:3">
      <c r="C3709" s="371" t="s">
        <v>12973</v>
      </c>
    </row>
    <row r="3710" spans="3:3">
      <c r="C3710" s="371" t="s">
        <v>12974</v>
      </c>
    </row>
    <row r="3711" spans="3:3">
      <c r="C3711" s="371" t="s">
        <v>12975</v>
      </c>
    </row>
    <row r="3712" spans="3:3">
      <c r="C3712" s="371" t="s">
        <v>12976</v>
      </c>
    </row>
    <row r="3713" spans="3:3">
      <c r="C3713" s="371" t="s">
        <v>12977</v>
      </c>
    </row>
    <row r="3714" spans="3:3">
      <c r="C3714" s="371" t="s">
        <v>12978</v>
      </c>
    </row>
    <row r="3715" spans="3:3">
      <c r="C3715" s="371" t="s">
        <v>12979</v>
      </c>
    </row>
    <row r="3716" spans="3:3">
      <c r="C3716" s="371" t="s">
        <v>12980</v>
      </c>
    </row>
    <row r="3717" spans="3:3">
      <c r="C3717" s="371" t="s">
        <v>12981</v>
      </c>
    </row>
    <row r="3718" spans="3:3">
      <c r="C3718" s="371" t="s">
        <v>12982</v>
      </c>
    </row>
    <row r="3719" spans="3:3">
      <c r="C3719" s="371" t="s">
        <v>12983</v>
      </c>
    </row>
    <row r="3720" spans="3:3">
      <c r="C3720" s="371" t="s">
        <v>12984</v>
      </c>
    </row>
    <row r="3721" spans="3:3">
      <c r="C3721" s="371" t="s">
        <v>12985</v>
      </c>
    </row>
    <row r="3722" spans="3:3">
      <c r="C3722" s="371" t="s">
        <v>12986</v>
      </c>
    </row>
    <row r="3723" spans="3:3">
      <c r="C3723" s="371" t="s">
        <v>12987</v>
      </c>
    </row>
    <row r="3724" spans="3:3">
      <c r="C3724" s="371" t="s">
        <v>12988</v>
      </c>
    </row>
    <row r="3725" spans="3:3">
      <c r="C3725" s="371" t="s">
        <v>12989</v>
      </c>
    </row>
    <row r="3726" spans="3:3">
      <c r="C3726" s="371" t="s">
        <v>12990</v>
      </c>
    </row>
    <row r="3727" spans="3:3">
      <c r="C3727" s="371" t="s">
        <v>12991</v>
      </c>
    </row>
    <row r="3728" spans="3:3">
      <c r="C3728" s="371" t="s">
        <v>12992</v>
      </c>
    </row>
    <row r="3729" spans="3:3">
      <c r="C3729" s="371" t="s">
        <v>12993</v>
      </c>
    </row>
    <row r="3730" spans="3:3">
      <c r="C3730" s="371" t="s">
        <v>12994</v>
      </c>
    </row>
    <row r="3731" spans="3:3">
      <c r="C3731" s="371" t="s">
        <v>12995</v>
      </c>
    </row>
    <row r="3732" spans="3:3">
      <c r="C3732" s="371" t="s">
        <v>12996</v>
      </c>
    </row>
    <row r="3733" spans="3:3">
      <c r="C3733" s="371" t="s">
        <v>12997</v>
      </c>
    </row>
    <row r="3734" spans="3:3">
      <c r="C3734" s="371" t="s">
        <v>12998</v>
      </c>
    </row>
    <row r="3735" spans="3:3">
      <c r="C3735" s="371" t="s">
        <v>12999</v>
      </c>
    </row>
    <row r="3736" spans="3:3">
      <c r="C3736" s="371" t="s">
        <v>13000</v>
      </c>
    </row>
    <row r="3737" spans="3:3">
      <c r="C3737" s="371" t="s">
        <v>13001</v>
      </c>
    </row>
    <row r="3738" spans="3:3">
      <c r="C3738" s="371" t="s">
        <v>13002</v>
      </c>
    </row>
    <row r="3739" spans="3:3">
      <c r="C3739" s="371" t="s">
        <v>13003</v>
      </c>
    </row>
    <row r="3740" spans="3:3">
      <c r="C3740" s="371" t="s">
        <v>13004</v>
      </c>
    </row>
    <row r="3741" spans="3:3">
      <c r="C3741" s="371" t="s">
        <v>13005</v>
      </c>
    </row>
    <row r="3742" spans="3:3">
      <c r="C3742" s="371" t="s">
        <v>13006</v>
      </c>
    </row>
    <row r="3743" spans="3:3">
      <c r="C3743" s="371" t="s">
        <v>13007</v>
      </c>
    </row>
    <row r="3744" spans="3:3">
      <c r="C3744" s="371" t="s">
        <v>13008</v>
      </c>
    </row>
    <row r="3745" spans="3:3">
      <c r="C3745" s="371" t="s">
        <v>13009</v>
      </c>
    </row>
    <row r="3746" spans="3:3">
      <c r="C3746" s="371" t="s">
        <v>13010</v>
      </c>
    </row>
    <row r="3747" spans="3:3">
      <c r="C3747" s="371" t="s">
        <v>13011</v>
      </c>
    </row>
    <row r="3748" spans="3:3">
      <c r="C3748" s="371" t="s">
        <v>13012</v>
      </c>
    </row>
    <row r="3749" spans="3:3">
      <c r="C3749" s="371" t="s">
        <v>13013</v>
      </c>
    </row>
    <row r="3750" spans="3:3">
      <c r="C3750" s="371" t="s">
        <v>13014</v>
      </c>
    </row>
    <row r="3751" spans="3:3">
      <c r="C3751" s="371" t="s">
        <v>13015</v>
      </c>
    </row>
    <row r="3752" spans="3:3">
      <c r="C3752" s="371" t="s">
        <v>13016</v>
      </c>
    </row>
    <row r="3753" spans="3:3">
      <c r="C3753" s="371" t="s">
        <v>13017</v>
      </c>
    </row>
    <row r="3754" spans="3:3">
      <c r="C3754" s="371" t="s">
        <v>13018</v>
      </c>
    </row>
    <row r="3755" spans="3:3">
      <c r="C3755" s="371" t="s">
        <v>13019</v>
      </c>
    </row>
    <row r="3756" spans="3:3">
      <c r="C3756" s="371" t="s">
        <v>13020</v>
      </c>
    </row>
    <row r="3757" spans="3:3">
      <c r="C3757" s="371" t="s">
        <v>13021</v>
      </c>
    </row>
    <row r="3758" spans="3:3">
      <c r="C3758" s="371" t="s">
        <v>13022</v>
      </c>
    </row>
    <row r="3759" spans="3:3">
      <c r="C3759" s="371" t="s">
        <v>13023</v>
      </c>
    </row>
    <row r="3760" spans="3:3">
      <c r="C3760" s="371" t="s">
        <v>13024</v>
      </c>
    </row>
    <row r="3761" spans="3:3">
      <c r="C3761" s="371" t="s">
        <v>13025</v>
      </c>
    </row>
    <row r="3762" spans="3:3">
      <c r="C3762" s="371" t="s">
        <v>13026</v>
      </c>
    </row>
    <row r="3763" spans="3:3">
      <c r="C3763" s="371" t="s">
        <v>13027</v>
      </c>
    </row>
    <row r="3764" spans="3:3">
      <c r="C3764" s="371" t="s">
        <v>13028</v>
      </c>
    </row>
    <row r="3765" spans="3:3">
      <c r="C3765" s="371" t="s">
        <v>13029</v>
      </c>
    </row>
    <row r="3766" spans="3:3">
      <c r="C3766" s="371" t="s">
        <v>13030</v>
      </c>
    </row>
    <row r="3767" spans="3:3">
      <c r="C3767" s="371" t="s">
        <v>13031</v>
      </c>
    </row>
    <row r="3768" spans="3:3">
      <c r="C3768" s="371" t="s">
        <v>13032</v>
      </c>
    </row>
    <row r="3769" spans="3:3">
      <c r="C3769" s="371" t="s">
        <v>13033</v>
      </c>
    </row>
    <row r="3770" spans="3:3">
      <c r="C3770" s="371" t="s">
        <v>13034</v>
      </c>
    </row>
    <row r="3771" spans="3:3">
      <c r="C3771" s="371" t="s">
        <v>13035</v>
      </c>
    </row>
    <row r="3772" spans="3:3">
      <c r="C3772" s="371" t="s">
        <v>13036</v>
      </c>
    </row>
    <row r="3773" spans="3:3">
      <c r="C3773" s="371" t="s">
        <v>13037</v>
      </c>
    </row>
    <row r="3774" spans="3:3">
      <c r="C3774" s="371" t="s">
        <v>13038</v>
      </c>
    </row>
    <row r="3775" spans="3:3">
      <c r="C3775" s="371" t="s">
        <v>13039</v>
      </c>
    </row>
    <row r="3776" spans="3:3">
      <c r="C3776" s="371" t="s">
        <v>13040</v>
      </c>
    </row>
    <row r="3777" spans="3:3">
      <c r="C3777" s="371" t="s">
        <v>13041</v>
      </c>
    </row>
    <row r="3778" spans="3:3">
      <c r="C3778" s="371" t="s">
        <v>13042</v>
      </c>
    </row>
    <row r="3779" spans="3:3">
      <c r="C3779" s="371" t="s">
        <v>13043</v>
      </c>
    </row>
    <row r="3780" spans="3:3">
      <c r="C3780" s="371" t="s">
        <v>13044</v>
      </c>
    </row>
    <row r="3781" spans="3:3">
      <c r="C3781" s="371" t="s">
        <v>13045</v>
      </c>
    </row>
    <row r="3782" spans="3:3">
      <c r="C3782" s="371" t="s">
        <v>13046</v>
      </c>
    </row>
    <row r="3783" spans="3:3">
      <c r="C3783" s="371" t="s">
        <v>13047</v>
      </c>
    </row>
    <row r="3784" spans="3:3">
      <c r="C3784" s="371" t="s">
        <v>13048</v>
      </c>
    </row>
    <row r="3785" spans="3:3">
      <c r="C3785" s="371" t="s">
        <v>13049</v>
      </c>
    </row>
    <row r="3786" spans="3:3">
      <c r="C3786" s="371" t="s">
        <v>13050</v>
      </c>
    </row>
    <row r="3787" spans="3:3">
      <c r="C3787" s="371" t="s">
        <v>13051</v>
      </c>
    </row>
    <row r="3788" spans="3:3">
      <c r="C3788" s="371" t="s">
        <v>13052</v>
      </c>
    </row>
    <row r="3789" spans="3:3">
      <c r="C3789" s="371" t="s">
        <v>13053</v>
      </c>
    </row>
    <row r="3790" spans="3:3">
      <c r="C3790" s="371" t="s">
        <v>13054</v>
      </c>
    </row>
    <row r="3791" spans="3:3">
      <c r="C3791" s="371" t="s">
        <v>13055</v>
      </c>
    </row>
    <row r="3792" spans="3:3">
      <c r="C3792" s="371" t="s">
        <v>13056</v>
      </c>
    </row>
    <row r="3793" spans="3:3">
      <c r="C3793" s="371" t="s">
        <v>13057</v>
      </c>
    </row>
    <row r="3794" spans="3:3">
      <c r="C3794" s="371" t="s">
        <v>13058</v>
      </c>
    </row>
    <row r="3795" spans="3:3">
      <c r="C3795" s="371" t="s">
        <v>13059</v>
      </c>
    </row>
    <row r="3796" spans="3:3">
      <c r="C3796" s="371" t="s">
        <v>13060</v>
      </c>
    </row>
    <row r="3797" spans="3:3">
      <c r="C3797" s="371" t="s">
        <v>13061</v>
      </c>
    </row>
    <row r="3798" spans="3:3">
      <c r="C3798" s="371" t="s">
        <v>13062</v>
      </c>
    </row>
    <row r="3799" spans="3:3">
      <c r="C3799" s="371" t="s">
        <v>13063</v>
      </c>
    </row>
    <row r="3800" spans="3:3">
      <c r="C3800" s="371" t="s">
        <v>13064</v>
      </c>
    </row>
    <row r="3801" spans="3:3">
      <c r="C3801" s="371" t="s">
        <v>13065</v>
      </c>
    </row>
    <row r="3802" spans="3:3">
      <c r="C3802" s="371" t="s">
        <v>13066</v>
      </c>
    </row>
    <row r="3803" spans="3:3">
      <c r="C3803" s="371" t="s">
        <v>13067</v>
      </c>
    </row>
    <row r="3804" spans="3:3">
      <c r="C3804" s="371" t="s">
        <v>13068</v>
      </c>
    </row>
    <row r="3805" spans="3:3">
      <c r="C3805" s="371" t="s">
        <v>13069</v>
      </c>
    </row>
    <row r="3806" spans="3:3">
      <c r="C3806" s="371" t="s">
        <v>13070</v>
      </c>
    </row>
    <row r="3807" spans="3:3">
      <c r="C3807" s="371" t="s">
        <v>13071</v>
      </c>
    </row>
    <row r="3808" spans="3:3">
      <c r="C3808" s="371" t="s">
        <v>13072</v>
      </c>
    </row>
    <row r="3809" spans="3:3">
      <c r="C3809" s="371" t="s">
        <v>13073</v>
      </c>
    </row>
    <row r="3810" spans="3:3">
      <c r="C3810" s="371" t="s">
        <v>13074</v>
      </c>
    </row>
    <row r="3811" spans="3:3">
      <c r="C3811" s="371" t="s">
        <v>13075</v>
      </c>
    </row>
    <row r="3812" spans="3:3">
      <c r="C3812" s="371" t="s">
        <v>13076</v>
      </c>
    </row>
    <row r="3813" spans="3:3">
      <c r="C3813" s="371" t="s">
        <v>13077</v>
      </c>
    </row>
    <row r="3814" spans="3:3">
      <c r="C3814" s="371" t="s">
        <v>13078</v>
      </c>
    </row>
    <row r="3815" spans="3:3">
      <c r="C3815" s="371" t="s">
        <v>13079</v>
      </c>
    </row>
    <row r="3816" spans="3:3">
      <c r="C3816" s="371" t="s">
        <v>13080</v>
      </c>
    </row>
    <row r="3817" spans="3:3">
      <c r="C3817" s="371" t="s">
        <v>13081</v>
      </c>
    </row>
    <row r="3818" spans="3:3">
      <c r="C3818" s="371" t="s">
        <v>13082</v>
      </c>
    </row>
    <row r="3819" spans="3:3">
      <c r="C3819" s="371" t="s">
        <v>13083</v>
      </c>
    </row>
    <row r="3820" spans="3:3">
      <c r="C3820" s="371" t="s">
        <v>13084</v>
      </c>
    </row>
    <row r="3821" spans="3:3">
      <c r="C3821" s="371" t="s">
        <v>13085</v>
      </c>
    </row>
    <row r="3822" spans="3:3">
      <c r="C3822" s="371" t="s">
        <v>13086</v>
      </c>
    </row>
    <row r="3823" spans="3:3">
      <c r="C3823" s="371" t="s">
        <v>13087</v>
      </c>
    </row>
    <row r="3824" spans="3:3">
      <c r="C3824" s="371" t="s">
        <v>13088</v>
      </c>
    </row>
    <row r="3825" spans="3:3">
      <c r="C3825" s="371" t="s">
        <v>13089</v>
      </c>
    </row>
    <row r="3826" spans="3:3">
      <c r="C3826" s="371" t="s">
        <v>13090</v>
      </c>
    </row>
    <row r="3827" spans="3:3">
      <c r="C3827" s="371" t="s">
        <v>13091</v>
      </c>
    </row>
    <row r="3828" spans="3:3">
      <c r="C3828" s="371" t="s">
        <v>13092</v>
      </c>
    </row>
    <row r="3829" spans="3:3">
      <c r="C3829" s="371" t="s">
        <v>13093</v>
      </c>
    </row>
    <row r="3830" spans="3:3">
      <c r="C3830" s="371" t="s">
        <v>13094</v>
      </c>
    </row>
    <row r="3831" spans="3:3">
      <c r="C3831" s="371" t="s">
        <v>13095</v>
      </c>
    </row>
    <row r="3832" spans="3:3">
      <c r="C3832" s="371" t="s">
        <v>13096</v>
      </c>
    </row>
    <row r="3833" spans="3:3">
      <c r="C3833" s="371" t="s">
        <v>13097</v>
      </c>
    </row>
    <row r="3834" spans="3:3">
      <c r="C3834" s="371" t="s">
        <v>13098</v>
      </c>
    </row>
    <row r="3835" spans="3:3">
      <c r="C3835" s="371" t="s">
        <v>13099</v>
      </c>
    </row>
    <row r="3836" spans="3:3">
      <c r="C3836" s="371" t="s">
        <v>13100</v>
      </c>
    </row>
    <row r="3837" spans="3:3">
      <c r="C3837" s="371" t="s">
        <v>13101</v>
      </c>
    </row>
    <row r="3838" spans="3:3">
      <c r="C3838" s="371" t="s">
        <v>13102</v>
      </c>
    </row>
    <row r="3839" spans="3:3">
      <c r="C3839" s="371" t="s">
        <v>13103</v>
      </c>
    </row>
    <row r="3840" spans="3:3">
      <c r="C3840" s="371" t="s">
        <v>13104</v>
      </c>
    </row>
    <row r="3841" spans="3:3">
      <c r="C3841" s="371" t="s">
        <v>13105</v>
      </c>
    </row>
    <row r="3842" spans="3:3">
      <c r="C3842" s="371" t="s">
        <v>13106</v>
      </c>
    </row>
    <row r="3843" spans="3:3">
      <c r="C3843" s="371" t="s">
        <v>13107</v>
      </c>
    </row>
    <row r="3844" spans="3:3">
      <c r="C3844" s="371" t="s">
        <v>13108</v>
      </c>
    </row>
    <row r="3845" spans="3:3">
      <c r="C3845" s="371" t="s">
        <v>13109</v>
      </c>
    </row>
    <row r="3846" spans="3:3">
      <c r="C3846" s="371" t="s">
        <v>13110</v>
      </c>
    </row>
    <row r="3847" spans="3:3">
      <c r="C3847" s="371" t="s">
        <v>13111</v>
      </c>
    </row>
    <row r="3848" spans="3:3">
      <c r="C3848" s="371" t="s">
        <v>13112</v>
      </c>
    </row>
    <row r="3849" spans="3:3">
      <c r="C3849" s="371" t="s">
        <v>13113</v>
      </c>
    </row>
    <row r="3850" spans="3:3">
      <c r="C3850" s="371" t="s">
        <v>13114</v>
      </c>
    </row>
    <row r="3851" spans="3:3">
      <c r="C3851" s="371" t="s">
        <v>13115</v>
      </c>
    </row>
    <row r="3852" spans="3:3">
      <c r="C3852" s="371" t="s">
        <v>13116</v>
      </c>
    </row>
    <row r="3853" spans="3:3">
      <c r="C3853" s="371" t="s">
        <v>13117</v>
      </c>
    </row>
    <row r="3854" spans="3:3">
      <c r="C3854" s="371" t="s">
        <v>13118</v>
      </c>
    </row>
    <row r="3855" spans="3:3">
      <c r="C3855" s="371" t="s">
        <v>13119</v>
      </c>
    </row>
    <row r="3856" spans="3:3">
      <c r="C3856" s="371" t="s">
        <v>13120</v>
      </c>
    </row>
    <row r="3857" spans="3:3">
      <c r="C3857" s="371" t="s">
        <v>13121</v>
      </c>
    </row>
    <row r="3858" spans="3:3">
      <c r="C3858" s="371" t="s">
        <v>13122</v>
      </c>
    </row>
    <row r="3859" spans="3:3">
      <c r="C3859" s="371" t="s">
        <v>13123</v>
      </c>
    </row>
    <row r="3860" spans="3:3">
      <c r="C3860" s="371" t="s">
        <v>13124</v>
      </c>
    </row>
    <row r="3861" spans="3:3">
      <c r="C3861" s="371" t="s">
        <v>13125</v>
      </c>
    </row>
    <row r="3862" spans="3:3">
      <c r="C3862" s="371" t="s">
        <v>13126</v>
      </c>
    </row>
    <row r="3863" spans="3:3">
      <c r="C3863" s="371" t="s">
        <v>13127</v>
      </c>
    </row>
    <row r="3864" spans="3:3">
      <c r="C3864" s="371" t="s">
        <v>13128</v>
      </c>
    </row>
    <row r="3865" spans="3:3">
      <c r="C3865" s="371" t="s">
        <v>13129</v>
      </c>
    </row>
    <row r="3866" spans="3:3">
      <c r="C3866" s="371" t="s">
        <v>13130</v>
      </c>
    </row>
    <row r="3867" spans="3:3">
      <c r="C3867" s="371" t="s">
        <v>13131</v>
      </c>
    </row>
    <row r="3868" spans="3:3">
      <c r="C3868" s="371" t="s">
        <v>13132</v>
      </c>
    </row>
    <row r="3869" spans="3:3">
      <c r="C3869" s="371" t="s">
        <v>13133</v>
      </c>
    </row>
    <row r="3870" spans="3:3">
      <c r="C3870" s="371" t="s">
        <v>13134</v>
      </c>
    </row>
    <row r="3871" spans="3:3">
      <c r="C3871" s="371" t="s">
        <v>13135</v>
      </c>
    </row>
    <row r="3872" spans="3:3">
      <c r="C3872" s="371" t="s">
        <v>13136</v>
      </c>
    </row>
    <row r="3873" spans="3:3">
      <c r="C3873" s="371" t="s">
        <v>13137</v>
      </c>
    </row>
    <row r="3874" spans="3:3">
      <c r="C3874" s="371" t="s">
        <v>13138</v>
      </c>
    </row>
    <row r="3875" spans="3:3">
      <c r="C3875" s="371" t="s">
        <v>13139</v>
      </c>
    </row>
    <row r="3876" spans="3:3">
      <c r="C3876" s="371" t="s">
        <v>13140</v>
      </c>
    </row>
    <row r="3877" spans="3:3">
      <c r="C3877" s="371" t="s">
        <v>13141</v>
      </c>
    </row>
    <row r="3878" spans="3:3">
      <c r="C3878" s="371" t="s">
        <v>13142</v>
      </c>
    </row>
    <row r="3879" spans="3:3">
      <c r="C3879" s="371" t="s">
        <v>13143</v>
      </c>
    </row>
    <row r="3880" spans="3:3">
      <c r="C3880" s="371" t="s">
        <v>13144</v>
      </c>
    </row>
    <row r="3881" spans="3:3">
      <c r="C3881" s="371" t="s">
        <v>13145</v>
      </c>
    </row>
    <row r="3882" spans="3:3">
      <c r="C3882" s="371" t="s">
        <v>13146</v>
      </c>
    </row>
    <row r="3883" spans="3:3">
      <c r="C3883" s="371" t="s">
        <v>13147</v>
      </c>
    </row>
    <row r="3884" spans="3:3">
      <c r="C3884" s="371" t="s">
        <v>13148</v>
      </c>
    </row>
    <row r="3885" spans="3:3">
      <c r="C3885" s="371" t="s">
        <v>13149</v>
      </c>
    </row>
    <row r="3886" spans="3:3">
      <c r="C3886" s="371" t="s">
        <v>13150</v>
      </c>
    </row>
    <row r="3887" spans="3:3">
      <c r="C3887" s="371" t="s">
        <v>13151</v>
      </c>
    </row>
    <row r="3888" spans="3:3">
      <c r="C3888" s="371" t="s">
        <v>13152</v>
      </c>
    </row>
    <row r="3889" spans="3:3">
      <c r="C3889" s="371" t="s">
        <v>13153</v>
      </c>
    </row>
    <row r="3890" spans="3:3">
      <c r="C3890" s="371" t="s">
        <v>13154</v>
      </c>
    </row>
    <row r="3891" spans="3:3">
      <c r="C3891" s="371" t="s">
        <v>13155</v>
      </c>
    </row>
    <row r="3892" spans="3:3">
      <c r="C3892" s="371" t="s">
        <v>13156</v>
      </c>
    </row>
    <row r="3893" spans="3:3">
      <c r="C3893" s="371" t="s">
        <v>13157</v>
      </c>
    </row>
    <row r="3894" spans="3:3">
      <c r="C3894" s="371" t="s">
        <v>13158</v>
      </c>
    </row>
    <row r="3895" spans="3:3">
      <c r="C3895" s="371" t="s">
        <v>13159</v>
      </c>
    </row>
    <row r="3896" spans="3:3">
      <c r="C3896" s="371" t="s">
        <v>13160</v>
      </c>
    </row>
    <row r="3897" spans="3:3">
      <c r="C3897" s="371" t="s">
        <v>13161</v>
      </c>
    </row>
    <row r="3898" spans="3:3">
      <c r="C3898" s="371" t="s">
        <v>13162</v>
      </c>
    </row>
    <row r="3899" spans="3:3">
      <c r="C3899" s="371" t="s">
        <v>13163</v>
      </c>
    </row>
    <row r="3900" spans="3:3">
      <c r="C3900" s="371" t="s">
        <v>13164</v>
      </c>
    </row>
    <row r="3901" spans="3:3">
      <c r="C3901" s="371" t="s">
        <v>13165</v>
      </c>
    </row>
    <row r="3902" spans="3:3">
      <c r="C3902" s="371" t="s">
        <v>13166</v>
      </c>
    </row>
    <row r="3903" spans="3:3">
      <c r="C3903" s="371" t="s">
        <v>13167</v>
      </c>
    </row>
    <row r="3904" spans="3:3">
      <c r="C3904" s="371" t="s">
        <v>13168</v>
      </c>
    </row>
    <row r="3905" spans="3:3">
      <c r="C3905" s="371" t="s">
        <v>13169</v>
      </c>
    </row>
    <row r="3906" spans="3:3">
      <c r="C3906" s="371" t="s">
        <v>13170</v>
      </c>
    </row>
    <row r="3907" spans="3:3">
      <c r="C3907" s="371" t="s">
        <v>13171</v>
      </c>
    </row>
    <row r="3908" spans="3:3">
      <c r="C3908" s="371" t="s">
        <v>13172</v>
      </c>
    </row>
    <row r="3909" spans="3:3">
      <c r="C3909" s="371" t="s">
        <v>13173</v>
      </c>
    </row>
    <row r="3910" spans="3:3">
      <c r="C3910" s="371" t="s">
        <v>13174</v>
      </c>
    </row>
    <row r="3911" spans="3:3">
      <c r="C3911" s="371" t="s">
        <v>13175</v>
      </c>
    </row>
    <row r="3912" spans="3:3">
      <c r="C3912" s="371" t="s">
        <v>13176</v>
      </c>
    </row>
    <row r="3913" spans="3:3">
      <c r="C3913" s="371" t="s">
        <v>13177</v>
      </c>
    </row>
    <row r="3914" spans="3:3">
      <c r="C3914" s="371" t="s">
        <v>13178</v>
      </c>
    </row>
    <row r="3915" spans="3:3">
      <c r="C3915" s="371" t="s">
        <v>13179</v>
      </c>
    </row>
    <row r="3916" spans="3:3">
      <c r="C3916" s="371" t="s">
        <v>13180</v>
      </c>
    </row>
    <row r="3917" spans="3:3">
      <c r="C3917" s="371" t="s">
        <v>13181</v>
      </c>
    </row>
    <row r="3918" spans="3:3">
      <c r="C3918" s="371" t="s">
        <v>13182</v>
      </c>
    </row>
    <row r="3919" spans="3:3">
      <c r="C3919" s="371" t="s">
        <v>13183</v>
      </c>
    </row>
    <row r="3920" spans="3:3">
      <c r="C3920" s="371" t="s">
        <v>13184</v>
      </c>
    </row>
    <row r="3921" spans="3:3">
      <c r="C3921" s="371" t="s">
        <v>13185</v>
      </c>
    </row>
    <row r="3922" spans="3:3">
      <c r="C3922" s="371" t="s">
        <v>13186</v>
      </c>
    </row>
    <row r="3923" spans="3:3">
      <c r="C3923" s="371" t="s">
        <v>13187</v>
      </c>
    </row>
    <row r="3924" spans="3:3">
      <c r="C3924" s="371" t="s">
        <v>13188</v>
      </c>
    </row>
    <row r="3925" spans="3:3">
      <c r="C3925" s="371" t="s">
        <v>13189</v>
      </c>
    </row>
    <row r="3926" spans="3:3">
      <c r="C3926" s="371" t="s">
        <v>13190</v>
      </c>
    </row>
    <row r="3927" spans="3:3">
      <c r="C3927" s="371" t="s">
        <v>13191</v>
      </c>
    </row>
    <row r="3928" spans="3:3">
      <c r="C3928" s="371" t="s">
        <v>13192</v>
      </c>
    </row>
    <row r="3929" spans="3:3">
      <c r="C3929" s="371" t="s">
        <v>13193</v>
      </c>
    </row>
    <row r="3930" spans="3:3">
      <c r="C3930" s="371" t="s">
        <v>13194</v>
      </c>
    </row>
    <row r="3931" spans="3:3">
      <c r="C3931" s="371" t="s">
        <v>13195</v>
      </c>
    </row>
    <row r="3932" spans="3:3">
      <c r="C3932" s="371" t="s">
        <v>13196</v>
      </c>
    </row>
    <row r="3933" spans="3:3">
      <c r="C3933" s="371" t="s">
        <v>13197</v>
      </c>
    </row>
    <row r="3934" spans="3:3">
      <c r="C3934" s="371" t="s">
        <v>13198</v>
      </c>
    </row>
    <row r="3935" spans="3:3">
      <c r="C3935" s="371" t="s">
        <v>13199</v>
      </c>
    </row>
    <row r="3936" spans="3:3">
      <c r="C3936" s="371" t="s">
        <v>13200</v>
      </c>
    </row>
    <row r="3937" spans="3:3">
      <c r="C3937" s="371" t="s">
        <v>13201</v>
      </c>
    </row>
    <row r="3938" spans="3:3">
      <c r="C3938" s="371" t="s">
        <v>13202</v>
      </c>
    </row>
    <row r="3939" spans="3:3">
      <c r="C3939" s="371" t="s">
        <v>13203</v>
      </c>
    </row>
    <row r="3940" spans="3:3">
      <c r="C3940" s="371" t="s">
        <v>13204</v>
      </c>
    </row>
    <row r="3941" spans="3:3">
      <c r="C3941" s="371" t="s">
        <v>13205</v>
      </c>
    </row>
    <row r="3942" spans="3:3">
      <c r="C3942" s="371" t="s">
        <v>13206</v>
      </c>
    </row>
    <row r="3943" spans="3:3">
      <c r="C3943" s="371" t="s">
        <v>13207</v>
      </c>
    </row>
    <row r="3944" spans="3:3">
      <c r="C3944" s="371" t="s">
        <v>13208</v>
      </c>
    </row>
    <row r="3945" spans="3:3">
      <c r="C3945" s="371" t="s">
        <v>13209</v>
      </c>
    </row>
    <row r="3946" spans="3:3">
      <c r="C3946" s="371" t="s">
        <v>13210</v>
      </c>
    </row>
    <row r="3947" spans="3:3">
      <c r="C3947" s="371" t="s">
        <v>13211</v>
      </c>
    </row>
    <row r="3948" spans="3:3">
      <c r="C3948" s="371" t="s">
        <v>13212</v>
      </c>
    </row>
    <row r="3949" spans="3:3">
      <c r="C3949" s="371" t="s">
        <v>13213</v>
      </c>
    </row>
    <row r="3950" spans="3:3">
      <c r="C3950" s="371" t="s">
        <v>13214</v>
      </c>
    </row>
    <row r="3951" spans="3:3">
      <c r="C3951" s="371" t="s">
        <v>13215</v>
      </c>
    </row>
    <row r="3952" spans="3:3">
      <c r="C3952" s="371" t="s">
        <v>13216</v>
      </c>
    </row>
    <row r="3953" spans="3:3">
      <c r="C3953" s="371" t="s">
        <v>13217</v>
      </c>
    </row>
    <row r="3954" spans="3:3">
      <c r="C3954" s="371" t="s">
        <v>13218</v>
      </c>
    </row>
    <row r="3955" spans="3:3">
      <c r="C3955" s="371" t="s">
        <v>13219</v>
      </c>
    </row>
    <row r="3956" spans="3:3">
      <c r="C3956" s="371" t="s">
        <v>13220</v>
      </c>
    </row>
    <row r="3957" spans="3:3">
      <c r="C3957" s="371" t="s">
        <v>13221</v>
      </c>
    </row>
    <row r="3958" spans="3:3">
      <c r="C3958" s="371" t="s">
        <v>13222</v>
      </c>
    </row>
    <row r="3959" spans="3:3">
      <c r="C3959" s="371" t="s">
        <v>13223</v>
      </c>
    </row>
    <row r="3960" spans="3:3">
      <c r="C3960" s="371" t="s">
        <v>13224</v>
      </c>
    </row>
    <row r="3961" spans="3:3">
      <c r="C3961" s="371" t="s">
        <v>13225</v>
      </c>
    </row>
    <row r="3962" spans="3:3">
      <c r="C3962" s="371" t="s">
        <v>13226</v>
      </c>
    </row>
    <row r="3963" spans="3:3">
      <c r="C3963" s="371" t="s">
        <v>13227</v>
      </c>
    </row>
    <row r="3964" spans="3:3">
      <c r="C3964" s="371" t="s">
        <v>13228</v>
      </c>
    </row>
    <row r="3965" spans="3:3">
      <c r="C3965" s="371" t="s">
        <v>13229</v>
      </c>
    </row>
    <row r="3966" spans="3:3">
      <c r="C3966" s="371" t="s">
        <v>13230</v>
      </c>
    </row>
    <row r="3967" spans="3:3">
      <c r="C3967" s="371" t="s">
        <v>13231</v>
      </c>
    </row>
    <row r="3968" spans="3:3">
      <c r="C3968" s="371" t="s">
        <v>13232</v>
      </c>
    </row>
    <row r="3969" spans="3:3">
      <c r="C3969" s="371" t="s">
        <v>13233</v>
      </c>
    </row>
    <row r="3970" spans="3:3">
      <c r="C3970" s="371" t="s">
        <v>13234</v>
      </c>
    </row>
    <row r="3971" spans="3:3">
      <c r="C3971" s="371" t="s">
        <v>13235</v>
      </c>
    </row>
    <row r="3972" spans="3:3">
      <c r="C3972" s="371" t="s">
        <v>13236</v>
      </c>
    </row>
    <row r="3973" spans="3:3">
      <c r="C3973" s="371" t="s">
        <v>13237</v>
      </c>
    </row>
    <row r="3974" spans="3:3">
      <c r="C3974" s="371" t="s">
        <v>13238</v>
      </c>
    </row>
    <row r="3975" spans="3:3">
      <c r="C3975" s="371" t="s">
        <v>13239</v>
      </c>
    </row>
    <row r="3976" spans="3:3">
      <c r="C3976" s="371" t="s">
        <v>13240</v>
      </c>
    </row>
    <row r="3977" spans="3:3">
      <c r="C3977" s="371" t="s">
        <v>13241</v>
      </c>
    </row>
    <row r="3978" spans="3:3">
      <c r="C3978" s="371" t="s">
        <v>13242</v>
      </c>
    </row>
    <row r="3979" spans="3:3">
      <c r="C3979" s="371" t="s">
        <v>13243</v>
      </c>
    </row>
    <row r="3980" spans="3:3">
      <c r="C3980" s="371" t="s">
        <v>13244</v>
      </c>
    </row>
    <row r="3981" spans="3:3">
      <c r="C3981" s="371" t="s">
        <v>13245</v>
      </c>
    </row>
    <row r="3982" spans="3:3">
      <c r="C3982" s="371" t="s">
        <v>13246</v>
      </c>
    </row>
    <row r="3983" spans="3:3">
      <c r="C3983" s="371" t="s">
        <v>13247</v>
      </c>
    </row>
    <row r="3984" spans="3:3">
      <c r="C3984" s="371" t="s">
        <v>13248</v>
      </c>
    </row>
    <row r="3985" spans="3:3">
      <c r="C3985" s="371" t="s">
        <v>13249</v>
      </c>
    </row>
    <row r="3986" spans="3:3">
      <c r="C3986" s="371" t="s">
        <v>13250</v>
      </c>
    </row>
    <row r="3987" spans="3:3">
      <c r="C3987" s="371" t="s">
        <v>13251</v>
      </c>
    </row>
    <row r="3988" spans="3:3">
      <c r="C3988" s="371" t="s">
        <v>13252</v>
      </c>
    </row>
    <row r="3989" spans="3:3">
      <c r="C3989" s="371" t="s">
        <v>13253</v>
      </c>
    </row>
    <row r="3990" spans="3:3">
      <c r="C3990" s="371" t="s">
        <v>13254</v>
      </c>
    </row>
    <row r="3991" spans="3:3">
      <c r="C3991" s="371" t="s">
        <v>13255</v>
      </c>
    </row>
    <row r="3992" spans="3:3">
      <c r="C3992" s="371" t="s">
        <v>13256</v>
      </c>
    </row>
    <row r="3993" spans="3:3">
      <c r="C3993" s="371" t="s">
        <v>13257</v>
      </c>
    </row>
    <row r="3994" spans="3:3">
      <c r="C3994" s="371" t="s">
        <v>13258</v>
      </c>
    </row>
    <row r="3995" spans="3:3">
      <c r="C3995" s="371" t="s">
        <v>13259</v>
      </c>
    </row>
    <row r="3996" spans="3:3">
      <c r="C3996" s="371" t="s">
        <v>13260</v>
      </c>
    </row>
    <row r="3997" spans="3:3">
      <c r="C3997" s="371" t="s">
        <v>13261</v>
      </c>
    </row>
    <row r="3998" spans="3:3">
      <c r="C3998" s="371" t="s">
        <v>13262</v>
      </c>
    </row>
    <row r="3999" spans="3:3">
      <c r="C3999" s="371" t="s">
        <v>13263</v>
      </c>
    </row>
    <row r="4000" spans="3:3">
      <c r="C4000" s="371" t="s">
        <v>13264</v>
      </c>
    </row>
    <row r="4001" spans="3:3">
      <c r="C4001" s="371" t="s">
        <v>13265</v>
      </c>
    </row>
    <row r="4002" spans="3:3">
      <c r="C4002" s="371" t="s">
        <v>13266</v>
      </c>
    </row>
    <row r="4003" spans="3:3">
      <c r="C4003" s="371" t="s">
        <v>13267</v>
      </c>
    </row>
    <row r="4004" spans="3:3">
      <c r="C4004" s="371" t="s">
        <v>13268</v>
      </c>
    </row>
    <row r="4005" spans="3:3">
      <c r="C4005" s="371" t="s">
        <v>13269</v>
      </c>
    </row>
    <row r="4006" spans="3:3">
      <c r="C4006" s="371" t="s">
        <v>13270</v>
      </c>
    </row>
    <row r="4007" spans="3:3">
      <c r="C4007" s="371" t="s">
        <v>13271</v>
      </c>
    </row>
    <row r="4008" spans="3:3">
      <c r="C4008" s="371" t="s">
        <v>13272</v>
      </c>
    </row>
    <row r="4009" spans="3:3">
      <c r="C4009" s="371" t="s">
        <v>13273</v>
      </c>
    </row>
    <row r="4010" spans="3:3">
      <c r="C4010" s="371" t="s">
        <v>13274</v>
      </c>
    </row>
    <row r="4011" spans="3:3">
      <c r="C4011" s="371" t="s">
        <v>13275</v>
      </c>
    </row>
    <row r="4012" spans="3:3">
      <c r="C4012" s="371" t="s">
        <v>13276</v>
      </c>
    </row>
    <row r="4013" spans="3:3">
      <c r="C4013" s="371" t="s">
        <v>13277</v>
      </c>
    </row>
    <row r="4014" spans="3:3">
      <c r="C4014" s="371" t="s">
        <v>13278</v>
      </c>
    </row>
    <row r="4015" spans="3:3">
      <c r="C4015" s="371" t="s">
        <v>13279</v>
      </c>
    </row>
    <row r="4016" spans="3:3">
      <c r="C4016" s="371" t="s">
        <v>13280</v>
      </c>
    </row>
    <row r="4017" spans="3:3">
      <c r="C4017" s="371" t="s">
        <v>13281</v>
      </c>
    </row>
    <row r="4018" spans="3:3">
      <c r="C4018" s="371" t="s">
        <v>13282</v>
      </c>
    </row>
    <row r="4019" spans="3:3">
      <c r="C4019" s="371" t="s">
        <v>13283</v>
      </c>
    </row>
    <row r="4020" spans="3:3">
      <c r="C4020" s="371" t="s">
        <v>13284</v>
      </c>
    </row>
    <row r="4021" spans="3:3">
      <c r="C4021" s="371" t="s">
        <v>13285</v>
      </c>
    </row>
    <row r="4022" spans="3:3">
      <c r="C4022" s="371" t="s">
        <v>13286</v>
      </c>
    </row>
    <row r="4023" spans="3:3">
      <c r="C4023" s="371" t="s">
        <v>13287</v>
      </c>
    </row>
    <row r="4024" spans="3:3">
      <c r="C4024" s="371" t="s">
        <v>13288</v>
      </c>
    </row>
    <row r="4025" spans="3:3">
      <c r="C4025" s="371" t="s">
        <v>13289</v>
      </c>
    </row>
    <row r="4026" spans="3:3">
      <c r="C4026" s="371" t="s">
        <v>13290</v>
      </c>
    </row>
    <row r="4027" spans="3:3">
      <c r="C4027" s="371" t="s">
        <v>13291</v>
      </c>
    </row>
    <row r="4028" spans="3:3">
      <c r="C4028" s="371" t="s">
        <v>13292</v>
      </c>
    </row>
    <row r="4029" spans="3:3">
      <c r="C4029" s="371" t="s">
        <v>13293</v>
      </c>
    </row>
    <row r="4030" spans="3:3">
      <c r="C4030" s="371" t="s">
        <v>13294</v>
      </c>
    </row>
    <row r="4031" spans="3:3">
      <c r="C4031" s="371" t="s">
        <v>13295</v>
      </c>
    </row>
    <row r="4032" spans="3:3">
      <c r="C4032" s="371" t="s">
        <v>13296</v>
      </c>
    </row>
    <row r="4033" spans="3:3">
      <c r="C4033" s="371" t="s">
        <v>13297</v>
      </c>
    </row>
    <row r="4034" spans="3:3">
      <c r="C4034" s="371" t="s">
        <v>13298</v>
      </c>
    </row>
    <row r="4035" spans="3:3">
      <c r="C4035" s="371" t="s">
        <v>13299</v>
      </c>
    </row>
    <row r="4036" spans="3:3">
      <c r="C4036" s="371" t="s">
        <v>13300</v>
      </c>
    </row>
    <row r="4037" spans="3:3">
      <c r="C4037" s="371" t="s">
        <v>13301</v>
      </c>
    </row>
    <row r="4038" spans="3:3">
      <c r="C4038" s="371" t="s">
        <v>13302</v>
      </c>
    </row>
    <row r="4039" spans="3:3">
      <c r="C4039" s="371" t="s">
        <v>13303</v>
      </c>
    </row>
    <row r="4040" spans="3:3">
      <c r="C4040" s="371" t="s">
        <v>13304</v>
      </c>
    </row>
    <row r="4041" spans="3:3">
      <c r="C4041" s="371" t="s">
        <v>13305</v>
      </c>
    </row>
    <row r="4042" spans="3:3">
      <c r="C4042" s="371" t="s">
        <v>13306</v>
      </c>
    </row>
    <row r="4043" spans="3:3">
      <c r="C4043" s="371" t="s">
        <v>13307</v>
      </c>
    </row>
    <row r="4044" spans="3:3">
      <c r="C4044" s="371" t="s">
        <v>13308</v>
      </c>
    </row>
    <row r="4045" spans="3:3">
      <c r="C4045" s="371" t="s">
        <v>13309</v>
      </c>
    </row>
    <row r="4046" spans="3:3">
      <c r="C4046" s="371" t="s">
        <v>13310</v>
      </c>
    </row>
    <row r="4047" spans="3:3">
      <c r="C4047" s="371" t="s">
        <v>13311</v>
      </c>
    </row>
    <row r="4048" spans="3:3">
      <c r="C4048" s="371" t="s">
        <v>13312</v>
      </c>
    </row>
    <row r="4049" spans="3:3">
      <c r="C4049" s="371" t="s">
        <v>13313</v>
      </c>
    </row>
    <row r="4050" spans="3:3">
      <c r="C4050" s="371" t="s">
        <v>13314</v>
      </c>
    </row>
    <row r="4051" spans="3:3">
      <c r="C4051" s="371" t="s">
        <v>13315</v>
      </c>
    </row>
    <row r="4052" spans="3:3">
      <c r="C4052" s="371" t="s">
        <v>13316</v>
      </c>
    </row>
    <row r="4053" spans="3:3">
      <c r="C4053" s="371" t="s">
        <v>13317</v>
      </c>
    </row>
    <row r="4054" spans="3:3">
      <c r="C4054" s="371" t="s">
        <v>13318</v>
      </c>
    </row>
    <row r="4055" spans="3:3">
      <c r="C4055" s="371" t="s">
        <v>13319</v>
      </c>
    </row>
    <row r="4056" spans="3:3">
      <c r="C4056" s="371" t="s">
        <v>13320</v>
      </c>
    </row>
    <row r="4057" spans="3:3">
      <c r="C4057" s="371" t="s">
        <v>13321</v>
      </c>
    </row>
    <row r="4058" spans="3:3">
      <c r="C4058" s="371" t="s">
        <v>13322</v>
      </c>
    </row>
    <row r="4059" spans="3:3">
      <c r="C4059" s="371" t="s">
        <v>13323</v>
      </c>
    </row>
    <row r="4060" spans="3:3">
      <c r="C4060" s="371" t="s">
        <v>13324</v>
      </c>
    </row>
    <row r="4061" spans="3:3">
      <c r="C4061" s="371" t="s">
        <v>13325</v>
      </c>
    </row>
    <row r="4062" spans="3:3">
      <c r="C4062" s="371" t="s">
        <v>13326</v>
      </c>
    </row>
    <row r="4063" spans="3:3">
      <c r="C4063" s="371" t="s">
        <v>13327</v>
      </c>
    </row>
    <row r="4064" spans="3:3">
      <c r="C4064" s="371" t="s">
        <v>13328</v>
      </c>
    </row>
    <row r="4065" spans="3:3">
      <c r="C4065" s="371" t="s">
        <v>13329</v>
      </c>
    </row>
    <row r="4066" spans="3:3">
      <c r="C4066" s="371" t="s">
        <v>13330</v>
      </c>
    </row>
    <row r="4067" spans="3:3">
      <c r="C4067" s="371" t="s">
        <v>13331</v>
      </c>
    </row>
    <row r="4068" spans="3:3">
      <c r="C4068" s="371" t="s">
        <v>13332</v>
      </c>
    </row>
    <row r="4069" spans="3:3">
      <c r="C4069" s="371" t="s">
        <v>13333</v>
      </c>
    </row>
    <row r="4070" spans="3:3">
      <c r="C4070" s="371" t="s">
        <v>13334</v>
      </c>
    </row>
    <row r="4071" spans="3:3">
      <c r="C4071" s="371" t="s">
        <v>13335</v>
      </c>
    </row>
    <row r="4072" spans="3:3">
      <c r="C4072" s="371" t="s">
        <v>13336</v>
      </c>
    </row>
    <row r="4073" spans="3:3">
      <c r="C4073" s="371" t="s">
        <v>13337</v>
      </c>
    </row>
    <row r="4074" spans="3:3">
      <c r="C4074" s="371" t="s">
        <v>13338</v>
      </c>
    </row>
    <row r="4075" spans="3:3">
      <c r="C4075" s="371" t="s">
        <v>13339</v>
      </c>
    </row>
    <row r="4076" spans="3:3">
      <c r="C4076" s="371" t="s">
        <v>13340</v>
      </c>
    </row>
    <row r="4077" spans="3:3">
      <c r="C4077" s="371" t="s">
        <v>13341</v>
      </c>
    </row>
    <row r="4078" spans="3:3">
      <c r="C4078" s="371" t="s">
        <v>13342</v>
      </c>
    </row>
    <row r="4079" spans="3:3">
      <c r="C4079" s="371" t="s">
        <v>13343</v>
      </c>
    </row>
    <row r="4080" spans="3:3">
      <c r="C4080" s="371" t="s">
        <v>13344</v>
      </c>
    </row>
    <row r="4081" spans="3:3">
      <c r="C4081" s="371" t="s">
        <v>13345</v>
      </c>
    </row>
    <row r="4082" spans="3:3">
      <c r="C4082" s="371" t="s">
        <v>13346</v>
      </c>
    </row>
    <row r="4083" spans="3:3">
      <c r="C4083" s="371" t="s">
        <v>13347</v>
      </c>
    </row>
    <row r="4084" spans="3:3">
      <c r="C4084" s="371" t="s">
        <v>13348</v>
      </c>
    </row>
    <row r="4085" spans="3:3">
      <c r="C4085" s="371" t="s">
        <v>13349</v>
      </c>
    </row>
    <row r="4086" spans="3:3">
      <c r="C4086" s="371" t="s">
        <v>13350</v>
      </c>
    </row>
    <row r="4087" spans="3:3">
      <c r="C4087" s="371" t="s">
        <v>13351</v>
      </c>
    </row>
    <row r="4088" spans="3:3">
      <c r="C4088" s="371" t="s">
        <v>13352</v>
      </c>
    </row>
    <row r="4089" spans="3:3">
      <c r="C4089" s="371" t="s">
        <v>13353</v>
      </c>
    </row>
    <row r="4090" spans="3:3">
      <c r="C4090" s="371" t="s">
        <v>13354</v>
      </c>
    </row>
    <row r="4091" spans="3:3">
      <c r="C4091" s="371" t="s">
        <v>13355</v>
      </c>
    </row>
    <row r="4092" spans="3:3">
      <c r="C4092" s="371" t="s">
        <v>13356</v>
      </c>
    </row>
    <row r="4093" spans="3:3">
      <c r="C4093" s="371" t="s">
        <v>13357</v>
      </c>
    </row>
    <row r="4094" spans="3:3">
      <c r="C4094" s="371" t="s">
        <v>13358</v>
      </c>
    </row>
    <row r="4095" spans="3:3">
      <c r="C4095" s="371" t="s">
        <v>13359</v>
      </c>
    </row>
    <row r="4096" spans="3:3">
      <c r="C4096" s="371" t="s">
        <v>13360</v>
      </c>
    </row>
    <row r="4097" spans="3:3">
      <c r="C4097" s="371" t="s">
        <v>13361</v>
      </c>
    </row>
    <row r="4098" spans="3:3">
      <c r="C4098" s="371" t="s">
        <v>13362</v>
      </c>
    </row>
    <row r="4099" spans="3:3">
      <c r="C4099" s="371" t="s">
        <v>13363</v>
      </c>
    </row>
    <row r="4100" spans="3:3">
      <c r="C4100" s="371" t="s">
        <v>13364</v>
      </c>
    </row>
    <row r="4101" spans="3:3">
      <c r="C4101" s="371" t="s">
        <v>13365</v>
      </c>
    </row>
    <row r="4102" spans="3:3">
      <c r="C4102" s="371" t="s">
        <v>13366</v>
      </c>
    </row>
    <row r="4103" spans="3:3">
      <c r="C4103" s="371" t="s">
        <v>13367</v>
      </c>
    </row>
    <row r="4104" spans="3:3">
      <c r="C4104" s="371" t="s">
        <v>13368</v>
      </c>
    </row>
    <row r="4105" spans="3:3">
      <c r="C4105" s="371" t="s">
        <v>13369</v>
      </c>
    </row>
    <row r="4106" spans="3:3">
      <c r="C4106" s="371" t="s">
        <v>13370</v>
      </c>
    </row>
    <row r="4107" spans="3:3">
      <c r="C4107" s="371" t="s">
        <v>13371</v>
      </c>
    </row>
    <row r="4108" spans="3:3">
      <c r="C4108" s="371" t="s">
        <v>13372</v>
      </c>
    </row>
    <row r="4109" spans="3:3">
      <c r="C4109" s="371" t="s">
        <v>13373</v>
      </c>
    </row>
    <row r="4110" spans="3:3">
      <c r="C4110" s="371" t="s">
        <v>13374</v>
      </c>
    </row>
    <row r="4111" spans="3:3">
      <c r="C4111" s="371" t="s">
        <v>13375</v>
      </c>
    </row>
    <row r="4112" spans="3:3">
      <c r="C4112" s="371" t="s">
        <v>13376</v>
      </c>
    </row>
    <row r="4113" spans="3:3">
      <c r="C4113" s="371" t="s">
        <v>13377</v>
      </c>
    </row>
    <row r="4114" spans="3:3">
      <c r="C4114" s="371" t="s">
        <v>13378</v>
      </c>
    </row>
    <row r="4115" spans="3:3">
      <c r="C4115" s="371" t="s">
        <v>13379</v>
      </c>
    </row>
    <row r="4116" spans="3:3">
      <c r="C4116" s="371" t="s">
        <v>13380</v>
      </c>
    </row>
    <row r="4117" spans="3:3">
      <c r="C4117" s="371" t="s">
        <v>13381</v>
      </c>
    </row>
    <row r="4118" spans="3:3">
      <c r="C4118" s="371" t="s">
        <v>13382</v>
      </c>
    </row>
    <row r="4119" spans="3:3">
      <c r="C4119" s="371" t="s">
        <v>13383</v>
      </c>
    </row>
    <row r="4120" spans="3:3">
      <c r="C4120" s="371" t="s">
        <v>13384</v>
      </c>
    </row>
    <row r="4121" spans="3:3">
      <c r="C4121" s="371" t="s">
        <v>13385</v>
      </c>
    </row>
    <row r="4122" spans="3:3">
      <c r="C4122" s="371" t="s">
        <v>13386</v>
      </c>
    </row>
    <row r="4123" spans="3:3">
      <c r="C4123" s="371" t="s">
        <v>13387</v>
      </c>
    </row>
    <row r="4124" spans="3:3">
      <c r="C4124" s="371" t="s">
        <v>13388</v>
      </c>
    </row>
    <row r="4125" spans="3:3">
      <c r="C4125" s="371" t="s">
        <v>13389</v>
      </c>
    </row>
    <row r="4126" spans="3:3">
      <c r="C4126" s="371" t="s">
        <v>13390</v>
      </c>
    </row>
    <row r="4127" spans="3:3">
      <c r="C4127" s="371" t="s">
        <v>13391</v>
      </c>
    </row>
    <row r="4128" spans="3:3">
      <c r="C4128" s="371" t="s">
        <v>13392</v>
      </c>
    </row>
    <row r="4129" spans="3:3">
      <c r="C4129" s="371" t="s">
        <v>13393</v>
      </c>
    </row>
    <row r="4130" spans="3:3">
      <c r="C4130" s="371" t="s">
        <v>13394</v>
      </c>
    </row>
    <row r="4131" spans="3:3">
      <c r="C4131" s="371" t="s">
        <v>13395</v>
      </c>
    </row>
    <row r="4132" spans="3:3">
      <c r="C4132" s="371" t="s">
        <v>13396</v>
      </c>
    </row>
    <row r="4133" spans="3:3">
      <c r="C4133" s="371" t="s">
        <v>13397</v>
      </c>
    </row>
    <row r="4134" spans="3:3">
      <c r="C4134" s="371" t="s">
        <v>13398</v>
      </c>
    </row>
    <row r="4135" spans="3:3">
      <c r="C4135" s="371" t="s">
        <v>13399</v>
      </c>
    </row>
    <row r="4136" spans="3:3">
      <c r="C4136" s="371" t="s">
        <v>13400</v>
      </c>
    </row>
    <row r="4137" spans="3:3">
      <c r="C4137" s="371" t="s">
        <v>13401</v>
      </c>
    </row>
    <row r="4138" spans="3:3">
      <c r="C4138" s="371" t="s">
        <v>13402</v>
      </c>
    </row>
    <row r="4139" spans="3:3">
      <c r="C4139" s="371" t="s">
        <v>13403</v>
      </c>
    </row>
    <row r="4140" spans="3:3">
      <c r="C4140" s="371" t="s">
        <v>13404</v>
      </c>
    </row>
    <row r="4141" spans="3:3">
      <c r="C4141" s="371" t="s">
        <v>13405</v>
      </c>
    </row>
    <row r="4142" spans="3:3">
      <c r="C4142" s="371" t="s">
        <v>13406</v>
      </c>
    </row>
    <row r="4143" spans="3:3">
      <c r="C4143" s="371" t="s">
        <v>13407</v>
      </c>
    </row>
    <row r="4144" spans="3:3">
      <c r="C4144" s="371" t="s">
        <v>13408</v>
      </c>
    </row>
    <row r="4145" spans="3:3">
      <c r="C4145" s="371" t="s">
        <v>13409</v>
      </c>
    </row>
    <row r="4146" spans="3:3">
      <c r="C4146" s="371" t="s">
        <v>13410</v>
      </c>
    </row>
    <row r="4147" spans="3:3">
      <c r="C4147" s="371" t="s">
        <v>13411</v>
      </c>
    </row>
    <row r="4148" spans="3:3">
      <c r="C4148" s="371" t="s">
        <v>13412</v>
      </c>
    </row>
    <row r="4149" spans="3:3">
      <c r="C4149" s="371" t="s">
        <v>13413</v>
      </c>
    </row>
    <row r="4150" spans="3:3">
      <c r="C4150" s="371" t="s">
        <v>13414</v>
      </c>
    </row>
    <row r="4151" spans="3:3">
      <c r="C4151" s="371" t="s">
        <v>13415</v>
      </c>
    </row>
    <row r="4152" spans="3:3">
      <c r="C4152" s="371" t="s">
        <v>13416</v>
      </c>
    </row>
    <row r="4153" spans="3:3">
      <c r="C4153" s="371" t="s">
        <v>13417</v>
      </c>
    </row>
    <row r="4154" spans="3:3">
      <c r="C4154" s="371" t="s">
        <v>13418</v>
      </c>
    </row>
    <row r="4155" spans="3:3">
      <c r="C4155" s="371" t="s">
        <v>13419</v>
      </c>
    </row>
    <row r="4156" spans="3:3">
      <c r="C4156" s="371" t="s">
        <v>13420</v>
      </c>
    </row>
    <row r="4157" spans="3:3">
      <c r="C4157" s="371" t="s">
        <v>13421</v>
      </c>
    </row>
    <row r="4158" spans="3:3">
      <c r="C4158" s="371" t="s">
        <v>13422</v>
      </c>
    </row>
    <row r="4159" spans="3:3">
      <c r="C4159" s="371" t="s">
        <v>13423</v>
      </c>
    </row>
    <row r="4160" spans="3:3">
      <c r="C4160" s="371" t="s">
        <v>13424</v>
      </c>
    </row>
    <row r="4161" spans="3:3">
      <c r="C4161" s="371" t="s">
        <v>13425</v>
      </c>
    </row>
    <row r="4162" spans="3:3">
      <c r="C4162" s="371" t="s">
        <v>13426</v>
      </c>
    </row>
    <row r="4163" spans="3:3">
      <c r="C4163" s="371" t="s">
        <v>13427</v>
      </c>
    </row>
    <row r="4164" spans="3:3">
      <c r="C4164" s="371" t="s">
        <v>13428</v>
      </c>
    </row>
    <row r="4165" spans="3:3">
      <c r="C4165" s="371" t="s">
        <v>13429</v>
      </c>
    </row>
    <row r="4166" spans="3:3">
      <c r="C4166" s="371" t="s">
        <v>13430</v>
      </c>
    </row>
    <row r="4167" spans="3:3">
      <c r="C4167" s="371" t="s">
        <v>13431</v>
      </c>
    </row>
    <row r="4168" spans="3:3">
      <c r="C4168" s="371" t="s">
        <v>13432</v>
      </c>
    </row>
    <row r="4169" spans="3:3">
      <c r="C4169" s="371" t="s">
        <v>13433</v>
      </c>
    </row>
    <row r="4170" spans="3:3">
      <c r="C4170" s="371" t="s">
        <v>13434</v>
      </c>
    </row>
    <row r="4171" spans="3:3">
      <c r="C4171" s="371" t="s">
        <v>13435</v>
      </c>
    </row>
    <row r="4172" spans="3:3">
      <c r="C4172" s="371" t="s">
        <v>13436</v>
      </c>
    </row>
    <row r="4173" spans="3:3">
      <c r="C4173" s="371" t="s">
        <v>13437</v>
      </c>
    </row>
    <row r="4174" spans="3:3">
      <c r="C4174" s="371" t="s">
        <v>13438</v>
      </c>
    </row>
    <row r="4175" spans="3:3">
      <c r="C4175" s="371" t="s">
        <v>13439</v>
      </c>
    </row>
    <row r="4176" spans="3:3">
      <c r="C4176" s="371" t="s">
        <v>13440</v>
      </c>
    </row>
    <row r="4177" spans="3:3">
      <c r="C4177" s="371" t="s">
        <v>13441</v>
      </c>
    </row>
    <row r="4178" spans="3:3">
      <c r="C4178" s="371" t="s">
        <v>13442</v>
      </c>
    </row>
    <row r="4179" spans="3:3">
      <c r="C4179" s="371" t="s">
        <v>13443</v>
      </c>
    </row>
    <row r="4180" spans="3:3">
      <c r="C4180" s="371" t="s">
        <v>13444</v>
      </c>
    </row>
    <row r="4181" spans="3:3">
      <c r="C4181" s="371" t="s">
        <v>13445</v>
      </c>
    </row>
    <row r="4182" spans="3:3">
      <c r="C4182" s="371" t="s">
        <v>13446</v>
      </c>
    </row>
    <row r="4183" spans="3:3">
      <c r="C4183" s="371" t="s">
        <v>13447</v>
      </c>
    </row>
    <row r="4184" spans="3:3">
      <c r="C4184" s="371" t="s">
        <v>13448</v>
      </c>
    </row>
    <row r="4185" spans="3:3">
      <c r="C4185" s="371" t="s">
        <v>13449</v>
      </c>
    </row>
    <row r="4186" spans="3:3">
      <c r="C4186" s="371" t="s">
        <v>13450</v>
      </c>
    </row>
    <row r="4187" spans="3:3">
      <c r="C4187" s="371" t="s">
        <v>13451</v>
      </c>
    </row>
    <row r="4188" spans="3:3">
      <c r="C4188" s="371" t="s">
        <v>13452</v>
      </c>
    </row>
    <row r="4189" spans="3:3">
      <c r="C4189" s="371" t="s">
        <v>13453</v>
      </c>
    </row>
    <row r="4190" spans="3:3">
      <c r="C4190" s="371" t="s">
        <v>13454</v>
      </c>
    </row>
    <row r="4191" spans="3:3">
      <c r="C4191" s="371" t="s">
        <v>13455</v>
      </c>
    </row>
    <row r="4192" spans="3:3">
      <c r="C4192" s="371" t="s">
        <v>13456</v>
      </c>
    </row>
    <row r="4193" spans="3:3">
      <c r="C4193" s="371" t="s">
        <v>13457</v>
      </c>
    </row>
    <row r="4194" spans="3:3">
      <c r="C4194" s="371" t="s">
        <v>13458</v>
      </c>
    </row>
    <row r="4195" spans="3:3">
      <c r="C4195" s="371" t="s">
        <v>13459</v>
      </c>
    </row>
    <row r="4196" spans="3:3">
      <c r="C4196" s="371" t="s">
        <v>13460</v>
      </c>
    </row>
    <row r="4197" spans="3:3">
      <c r="C4197" s="371" t="s">
        <v>13461</v>
      </c>
    </row>
    <row r="4198" spans="3:3">
      <c r="C4198" s="371" t="s">
        <v>13462</v>
      </c>
    </row>
    <row r="4199" spans="3:3">
      <c r="C4199" s="371" t="s">
        <v>13463</v>
      </c>
    </row>
    <row r="4200" spans="3:3">
      <c r="C4200" s="371" t="s">
        <v>13464</v>
      </c>
    </row>
    <row r="4201" spans="3:3">
      <c r="C4201" s="371" t="s">
        <v>13465</v>
      </c>
    </row>
    <row r="4202" spans="3:3">
      <c r="C4202" s="371" t="s">
        <v>13466</v>
      </c>
    </row>
    <row r="4203" spans="3:3">
      <c r="C4203" s="371" t="s">
        <v>13467</v>
      </c>
    </row>
    <row r="4204" spans="3:3">
      <c r="C4204" s="371" t="s">
        <v>13468</v>
      </c>
    </row>
    <row r="4205" spans="3:3">
      <c r="C4205" s="371" t="s">
        <v>13469</v>
      </c>
    </row>
    <row r="4206" spans="3:3">
      <c r="C4206" s="371" t="s">
        <v>13470</v>
      </c>
    </row>
    <row r="4207" spans="3:3">
      <c r="C4207" s="371" t="s">
        <v>13471</v>
      </c>
    </row>
    <row r="4208" spans="3:3">
      <c r="C4208" s="371" t="s">
        <v>13472</v>
      </c>
    </row>
    <row r="4209" spans="3:3">
      <c r="C4209" s="371" t="s">
        <v>13473</v>
      </c>
    </row>
    <row r="4210" spans="3:3">
      <c r="C4210" s="371" t="s">
        <v>13474</v>
      </c>
    </row>
    <row r="4211" spans="3:3">
      <c r="C4211" s="371" t="s">
        <v>13475</v>
      </c>
    </row>
    <row r="4212" spans="3:3">
      <c r="C4212" s="371" t="s">
        <v>13476</v>
      </c>
    </row>
    <row r="4213" spans="3:3">
      <c r="C4213" s="371" t="s">
        <v>13477</v>
      </c>
    </row>
    <row r="4214" spans="3:3">
      <c r="C4214" s="371" t="s">
        <v>13478</v>
      </c>
    </row>
    <row r="4215" spans="3:3">
      <c r="C4215" s="371" t="s">
        <v>13479</v>
      </c>
    </row>
    <row r="4216" spans="3:3">
      <c r="C4216" s="371" t="s">
        <v>13480</v>
      </c>
    </row>
    <row r="4217" spans="3:3">
      <c r="C4217" s="371" t="s">
        <v>13481</v>
      </c>
    </row>
    <row r="4218" spans="3:3">
      <c r="C4218" s="371" t="s">
        <v>13482</v>
      </c>
    </row>
    <row r="4219" spans="3:3">
      <c r="C4219" s="371" t="s">
        <v>13483</v>
      </c>
    </row>
    <row r="4220" spans="3:3">
      <c r="C4220" s="371" t="s">
        <v>13484</v>
      </c>
    </row>
    <row r="4221" spans="3:3">
      <c r="C4221" s="371" t="s">
        <v>13485</v>
      </c>
    </row>
    <row r="4222" spans="3:3">
      <c r="C4222" s="371" t="s">
        <v>13486</v>
      </c>
    </row>
    <row r="4223" spans="3:3">
      <c r="C4223" s="371" t="s">
        <v>13487</v>
      </c>
    </row>
    <row r="4224" spans="3:3">
      <c r="C4224" s="371" t="s">
        <v>13488</v>
      </c>
    </row>
    <row r="4225" spans="1:7">
      <c r="C4225" s="371" t="s">
        <v>13489</v>
      </c>
    </row>
    <row r="4226" spans="1:7">
      <c r="C4226" s="371" t="s">
        <v>13490</v>
      </c>
    </row>
    <row r="4227" spans="1:7">
      <c r="C4227" s="371" t="s">
        <v>13491</v>
      </c>
    </row>
    <row r="4228" spans="1:7">
      <c r="C4228" s="371" t="s">
        <v>13492</v>
      </c>
    </row>
    <row r="4229" spans="1:7">
      <c r="C4229" s="371" t="s">
        <v>13493</v>
      </c>
    </row>
    <row r="4230" spans="1:7">
      <c r="C4230" s="371" t="s">
        <v>13494</v>
      </c>
    </row>
    <row r="4231" spans="1:7">
      <c r="C4231" s="371" t="s">
        <v>13495</v>
      </c>
    </row>
    <row r="4232" spans="1:7">
      <c r="C4232" s="371" t="s">
        <v>13496</v>
      </c>
    </row>
    <row r="4233" spans="1:7">
      <c r="C4233" s="371" t="s">
        <v>13497</v>
      </c>
    </row>
    <row r="4234" spans="1:7">
      <c r="C4234" s="371" t="s">
        <v>9246</v>
      </c>
    </row>
    <row r="4235" spans="1:7">
      <c r="C4235" s="371" t="s">
        <v>9622</v>
      </c>
    </row>
    <row r="4238" spans="1:7">
      <c r="A4238" s="392" t="s">
        <v>6212</v>
      </c>
      <c r="C4238" s="371" t="s">
        <v>13498</v>
      </c>
      <c r="G4238" s="381">
        <v>2785839</v>
      </c>
    </row>
    <row r="4239" spans="1:7">
      <c r="C4239" s="371" t="s">
        <v>13499</v>
      </c>
    </row>
    <row r="4240" spans="1:7">
      <c r="C4240" s="371" t="s">
        <v>13500</v>
      </c>
    </row>
    <row r="4241" spans="1:7">
      <c r="C4241" s="371" t="s">
        <v>13501</v>
      </c>
    </row>
    <row r="4242" spans="1:7">
      <c r="C4242" s="371" t="s">
        <v>13502</v>
      </c>
    </row>
    <row r="4243" spans="1:7">
      <c r="C4243" s="371" t="s">
        <v>13503</v>
      </c>
    </row>
    <row r="4244" spans="1:7">
      <c r="C4244" s="371" t="s">
        <v>13504</v>
      </c>
    </row>
    <row r="4245" spans="1:7">
      <c r="C4245" s="371" t="s">
        <v>13505</v>
      </c>
    </row>
    <row r="4246" spans="1:7">
      <c r="C4246" s="371" t="s">
        <v>13506</v>
      </c>
    </row>
    <row r="4247" spans="1:7">
      <c r="C4247" s="371" t="s">
        <v>9246</v>
      </c>
    </row>
    <row r="4248" spans="1:7">
      <c r="C4248" s="371" t="s">
        <v>9622</v>
      </c>
    </row>
    <row r="4251" spans="1:7">
      <c r="A4251" s="392" t="s">
        <v>6223</v>
      </c>
      <c r="C4251" s="371" t="s">
        <v>6245</v>
      </c>
      <c r="G4251" s="381">
        <v>3121376</v>
      </c>
    </row>
    <row r="4252" spans="1:7">
      <c r="C4252" s="371" t="s">
        <v>6129</v>
      </c>
    </row>
    <row r="4253" spans="1:7">
      <c r="C4253" s="371" t="s">
        <v>9077</v>
      </c>
    </row>
    <row r="4254" spans="1:7">
      <c r="C4254" s="371" t="s">
        <v>9238</v>
      </c>
    </row>
    <row r="4255" spans="1:7">
      <c r="C4255" s="371" t="s">
        <v>13507</v>
      </c>
    </row>
    <row r="4258" spans="1:7">
      <c r="A4258" s="392" t="s">
        <v>6228</v>
      </c>
      <c r="C4258" s="371" t="s">
        <v>13508</v>
      </c>
    </row>
    <row r="4259" spans="1:7">
      <c r="C4259" s="371" t="s">
        <v>13509</v>
      </c>
    </row>
    <row r="4260" spans="1:7">
      <c r="C4260" s="371" t="s">
        <v>13510</v>
      </c>
    </row>
    <row r="4261" spans="1:7">
      <c r="C4261" s="371" t="s">
        <v>13511</v>
      </c>
    </row>
    <row r="4264" spans="1:7">
      <c r="A4264" s="392" t="s">
        <v>6216</v>
      </c>
      <c r="C4264" s="371" t="s">
        <v>13512</v>
      </c>
      <c r="D4264" s="371" t="s">
        <v>13513</v>
      </c>
      <c r="G4264" s="381">
        <v>3440328</v>
      </c>
    </row>
    <row r="4265" spans="1:7">
      <c r="C4265" s="371" t="s">
        <v>13514</v>
      </c>
    </row>
    <row r="4266" spans="1:7">
      <c r="C4266" s="371" t="s">
        <v>13515</v>
      </c>
    </row>
    <row r="4267" spans="1:7">
      <c r="C4267" s="371" t="s">
        <v>13516</v>
      </c>
    </row>
    <row r="4268" spans="1:7">
      <c r="C4268" s="371" t="s">
        <v>13517</v>
      </c>
    </row>
    <row r="4269" spans="1:7">
      <c r="C4269" s="371" t="s">
        <v>13518</v>
      </c>
    </row>
    <row r="4270" spans="1:7">
      <c r="C4270" s="371" t="s">
        <v>13519</v>
      </c>
    </row>
    <row r="4271" spans="1:7">
      <c r="C4271" s="371" t="s">
        <v>13520</v>
      </c>
    </row>
    <row r="4272" spans="1:7">
      <c r="C4272" s="371" t="s">
        <v>13521</v>
      </c>
    </row>
    <row r="4273" spans="3:3">
      <c r="C4273" s="371" t="s">
        <v>13522</v>
      </c>
    </row>
    <row r="4274" spans="3:3">
      <c r="C4274" s="371" t="s">
        <v>13523</v>
      </c>
    </row>
    <row r="4275" spans="3:3">
      <c r="C4275" s="371" t="s">
        <v>13524</v>
      </c>
    </row>
    <row r="4276" spans="3:3">
      <c r="C4276" s="371" t="s">
        <v>13525</v>
      </c>
    </row>
    <row r="4277" spans="3:3">
      <c r="C4277" s="371" t="s">
        <v>13526</v>
      </c>
    </row>
    <row r="4278" spans="3:3">
      <c r="C4278" s="371" t="s">
        <v>13527</v>
      </c>
    </row>
    <row r="4279" spans="3:3">
      <c r="C4279" s="371" t="s">
        <v>13528</v>
      </c>
    </row>
    <row r="4280" spans="3:3">
      <c r="C4280" s="371" t="s">
        <v>13529</v>
      </c>
    </row>
    <row r="4281" spans="3:3">
      <c r="C4281" s="371" t="s">
        <v>13530</v>
      </c>
    </row>
    <row r="4282" spans="3:3">
      <c r="C4282" s="371" t="s">
        <v>13531</v>
      </c>
    </row>
    <row r="4283" spans="3:3">
      <c r="C4283" s="371" t="s">
        <v>13532</v>
      </c>
    </row>
    <row r="4284" spans="3:3">
      <c r="C4284" s="371" t="s">
        <v>13533</v>
      </c>
    </row>
    <row r="4285" spans="3:3">
      <c r="C4285" s="371" t="s">
        <v>13534</v>
      </c>
    </row>
    <row r="4286" spans="3:3">
      <c r="C4286" s="371" t="s">
        <v>13535</v>
      </c>
    </row>
    <row r="4287" spans="3:3">
      <c r="C4287" s="371" t="s">
        <v>13536</v>
      </c>
    </row>
    <row r="4288" spans="3:3">
      <c r="C4288" s="371" t="s">
        <v>13537</v>
      </c>
    </row>
    <row r="4289" spans="1:7">
      <c r="C4289" s="371" t="s">
        <v>13538</v>
      </c>
    </row>
    <row r="4290" spans="1:7">
      <c r="C4290" s="371" t="s">
        <v>13539</v>
      </c>
    </row>
    <row r="4291" spans="1:7">
      <c r="C4291" s="371" t="s">
        <v>13540</v>
      </c>
    </row>
    <row r="4292" spans="1:7">
      <c r="C4292" s="371" t="s">
        <v>13541</v>
      </c>
      <c r="D4292" s="371" t="s">
        <v>13542</v>
      </c>
    </row>
    <row r="4293" spans="1:7">
      <c r="C4293" s="371" t="s">
        <v>13543</v>
      </c>
    </row>
    <row r="4294" spans="1:7">
      <c r="C4294" s="371" t="s">
        <v>13544</v>
      </c>
      <c r="D4294" s="371" t="s">
        <v>13545</v>
      </c>
    </row>
    <row r="4295" spans="1:7">
      <c r="C4295" s="371" t="s">
        <v>13546</v>
      </c>
    </row>
    <row r="4296" spans="1:7">
      <c r="C4296" s="371" t="s">
        <v>13547</v>
      </c>
    </row>
    <row r="4297" spans="1:7">
      <c r="C4297" s="371" t="s">
        <v>13548</v>
      </c>
    </row>
    <row r="4298" spans="1:7">
      <c r="C4298" s="371" t="s">
        <v>9246</v>
      </c>
    </row>
    <row r="4299" spans="1:7">
      <c r="C4299" s="371" t="s">
        <v>9622</v>
      </c>
    </row>
    <row r="4302" spans="1:7">
      <c r="A4302" s="392" t="s">
        <v>6219</v>
      </c>
      <c r="C4302" s="371" t="s">
        <v>13549</v>
      </c>
      <c r="D4302" s="371" t="s">
        <v>13550</v>
      </c>
      <c r="G4302" s="381">
        <v>3440330</v>
      </c>
    </row>
    <row r="4303" spans="1:7">
      <c r="C4303" s="371" t="s">
        <v>13551</v>
      </c>
    </row>
    <row r="4304" spans="1:7">
      <c r="C4304" s="371" t="s">
        <v>13552</v>
      </c>
    </row>
    <row r="4305" spans="3:3">
      <c r="C4305" s="371" t="s">
        <v>13553</v>
      </c>
    </row>
    <row r="4306" spans="3:3">
      <c r="C4306" s="371" t="s">
        <v>13554</v>
      </c>
    </row>
    <row r="4307" spans="3:3">
      <c r="C4307" s="371" t="s">
        <v>13555</v>
      </c>
    </row>
    <row r="4308" spans="3:3">
      <c r="C4308" s="371" t="s">
        <v>13556</v>
      </c>
    </row>
    <row r="4309" spans="3:3">
      <c r="C4309" s="371" t="s">
        <v>13557</v>
      </c>
    </row>
    <row r="4310" spans="3:3">
      <c r="C4310" s="371" t="s">
        <v>13558</v>
      </c>
    </row>
    <row r="4311" spans="3:3">
      <c r="C4311" s="371" t="s">
        <v>13559</v>
      </c>
    </row>
    <row r="4312" spans="3:3">
      <c r="C4312" s="371" t="s">
        <v>13560</v>
      </c>
    </row>
    <row r="4313" spans="3:3">
      <c r="C4313" s="371" t="s">
        <v>13561</v>
      </c>
    </row>
    <row r="4314" spans="3:3">
      <c r="C4314" s="371" t="s">
        <v>13562</v>
      </c>
    </row>
    <row r="4315" spans="3:3">
      <c r="C4315" s="371" t="s">
        <v>13563</v>
      </c>
    </row>
    <row r="4316" spans="3:3">
      <c r="C4316" s="371" t="s">
        <v>13564</v>
      </c>
    </row>
    <row r="4317" spans="3:3">
      <c r="C4317" s="371" t="s">
        <v>13565</v>
      </c>
    </row>
    <row r="4318" spans="3:3">
      <c r="C4318" s="371" t="s">
        <v>13566</v>
      </c>
    </row>
    <row r="4319" spans="3:3">
      <c r="C4319" s="371" t="s">
        <v>13567</v>
      </c>
    </row>
    <row r="4320" spans="3:3">
      <c r="C4320" s="371" t="s">
        <v>13568</v>
      </c>
    </row>
    <row r="4321" spans="1:7">
      <c r="C4321" s="371" t="s">
        <v>13569</v>
      </c>
    </row>
    <row r="4322" spans="1:7">
      <c r="C4322" s="371" t="s">
        <v>13570</v>
      </c>
    </row>
    <row r="4323" spans="1:7">
      <c r="C4323" s="371" t="s">
        <v>13571</v>
      </c>
    </row>
    <row r="4324" spans="1:7">
      <c r="C4324" s="371" t="s">
        <v>13572</v>
      </c>
    </row>
    <row r="4325" spans="1:7">
      <c r="C4325" s="371" t="s">
        <v>13573</v>
      </c>
      <c r="D4325" s="371" t="s">
        <v>13574</v>
      </c>
    </row>
    <row r="4326" spans="1:7">
      <c r="C4326" s="371" t="s">
        <v>9246</v>
      </c>
    </row>
    <row r="4327" spans="1:7">
      <c r="C4327" s="371" t="s">
        <v>9622</v>
      </c>
    </row>
    <row r="4330" spans="1:7">
      <c r="A4330" s="392" t="s">
        <v>6222</v>
      </c>
      <c r="C4330" s="371" t="s">
        <v>13575</v>
      </c>
      <c r="D4330" s="371" t="s">
        <v>13576</v>
      </c>
      <c r="G4330" s="381">
        <v>3440331</v>
      </c>
    </row>
    <row r="4331" spans="1:7">
      <c r="C4331" s="371" t="s">
        <v>13577</v>
      </c>
    </row>
    <row r="4332" spans="1:7">
      <c r="C4332" s="371" t="s">
        <v>13578</v>
      </c>
    </row>
    <row r="4333" spans="1:7">
      <c r="C4333" s="371" t="s">
        <v>13579</v>
      </c>
    </row>
    <row r="4334" spans="1:7">
      <c r="C4334" s="371" t="s">
        <v>13580</v>
      </c>
    </row>
    <row r="4335" spans="1:7">
      <c r="C4335" s="371" t="s">
        <v>13581</v>
      </c>
    </row>
    <row r="4336" spans="1:7">
      <c r="C4336" s="371" t="s">
        <v>13582</v>
      </c>
    </row>
    <row r="4337" spans="1:7">
      <c r="C4337" s="371" t="s">
        <v>9246</v>
      </c>
    </row>
    <row r="4338" spans="1:7">
      <c r="C4338" s="371" t="s">
        <v>9622</v>
      </c>
    </row>
    <row r="4341" spans="1:7">
      <c r="A4341" s="392" t="s">
        <v>6232</v>
      </c>
      <c r="C4341" s="371" t="s">
        <v>13583</v>
      </c>
      <c r="E4341" s="371" t="s">
        <v>6232</v>
      </c>
      <c r="G4341" s="381">
        <v>5102381</v>
      </c>
    </row>
    <row r="4342" spans="1:7">
      <c r="C4342" s="371" t="s">
        <v>13584</v>
      </c>
    </row>
    <row r="4343" spans="1:7">
      <c r="C4343" s="371" t="s">
        <v>13585</v>
      </c>
    </row>
    <row r="4344" spans="1:7">
      <c r="C4344" s="371" t="s">
        <v>13586</v>
      </c>
    </row>
    <row r="4345" spans="1:7">
      <c r="C4345" s="371" t="s">
        <v>13587</v>
      </c>
    </row>
    <row r="4346" spans="1:7">
      <c r="C4346" s="371" t="s">
        <v>13588</v>
      </c>
    </row>
    <row r="4347" spans="1:7">
      <c r="C4347" s="371" t="s">
        <v>13589</v>
      </c>
    </row>
    <row r="4348" spans="1:7">
      <c r="C4348" s="371" t="s">
        <v>13590</v>
      </c>
    </row>
    <row r="4349" spans="1:7">
      <c r="C4349" s="371" t="s">
        <v>13591</v>
      </c>
    </row>
    <row r="4350" spans="1:7">
      <c r="C4350" s="371" t="s">
        <v>13592</v>
      </c>
    </row>
    <row r="4351" spans="1:7">
      <c r="C4351" s="371" t="s">
        <v>13593</v>
      </c>
    </row>
    <row r="4352" spans="1:7">
      <c r="C4352" s="371" t="s">
        <v>13594</v>
      </c>
    </row>
    <row r="4353" spans="3:3">
      <c r="C4353" s="371" t="s">
        <v>13595</v>
      </c>
    </row>
    <row r="4354" spans="3:3">
      <c r="C4354" s="371" t="s">
        <v>13596</v>
      </c>
    </row>
    <row r="4355" spans="3:3">
      <c r="C4355" s="371" t="s">
        <v>13597</v>
      </c>
    </row>
    <row r="4356" spans="3:3">
      <c r="C4356" s="371" t="s">
        <v>13598</v>
      </c>
    </row>
    <row r="4357" spans="3:3">
      <c r="C4357" s="371" t="s">
        <v>13599</v>
      </c>
    </row>
    <row r="4358" spans="3:3">
      <c r="C4358" s="371" t="s">
        <v>13600</v>
      </c>
    </row>
    <row r="4359" spans="3:3">
      <c r="C4359" s="371" t="s">
        <v>13601</v>
      </c>
    </row>
    <row r="4360" spans="3:3">
      <c r="C4360" s="371" t="s">
        <v>13602</v>
      </c>
    </row>
    <row r="4361" spans="3:3">
      <c r="C4361" s="371" t="s">
        <v>13603</v>
      </c>
    </row>
    <row r="4362" spans="3:3">
      <c r="C4362" s="371" t="s">
        <v>13604</v>
      </c>
    </row>
    <row r="4363" spans="3:3">
      <c r="C4363" s="371" t="s">
        <v>13605</v>
      </c>
    </row>
    <row r="4364" spans="3:3">
      <c r="C4364" s="371" t="s">
        <v>13606</v>
      </c>
    </row>
    <row r="4365" spans="3:3">
      <c r="C4365" s="371" t="s">
        <v>13607</v>
      </c>
    </row>
    <row r="4366" spans="3:3">
      <c r="C4366" s="371" t="s">
        <v>13608</v>
      </c>
    </row>
    <row r="4367" spans="3:3">
      <c r="C4367" s="371" t="s">
        <v>13609</v>
      </c>
    </row>
    <row r="4368" spans="3:3">
      <c r="C4368" s="371" t="s">
        <v>13610</v>
      </c>
    </row>
    <row r="4369" spans="3:3">
      <c r="C4369" s="371" t="s">
        <v>13611</v>
      </c>
    </row>
    <row r="4370" spans="3:3">
      <c r="C4370" s="371" t="s">
        <v>13612</v>
      </c>
    </row>
    <row r="4371" spans="3:3">
      <c r="C4371" s="371" t="s">
        <v>13613</v>
      </c>
    </row>
    <row r="4372" spans="3:3">
      <c r="C4372" s="371" t="s">
        <v>13614</v>
      </c>
    </row>
    <row r="4373" spans="3:3">
      <c r="C4373" s="371" t="s">
        <v>13615</v>
      </c>
    </row>
    <row r="4374" spans="3:3">
      <c r="C4374" s="371" t="s">
        <v>13616</v>
      </c>
    </row>
    <row r="4375" spans="3:3">
      <c r="C4375" s="371" t="s">
        <v>13617</v>
      </c>
    </row>
    <row r="4376" spans="3:3">
      <c r="C4376" s="371" t="s">
        <v>13618</v>
      </c>
    </row>
    <row r="4377" spans="3:3">
      <c r="C4377" s="371" t="s">
        <v>13619</v>
      </c>
    </row>
    <row r="4378" spans="3:3">
      <c r="C4378" s="371" t="s">
        <v>13620</v>
      </c>
    </row>
    <row r="4379" spans="3:3">
      <c r="C4379" s="371" t="s">
        <v>13621</v>
      </c>
    </row>
    <row r="4380" spans="3:3">
      <c r="C4380" s="371" t="s">
        <v>13622</v>
      </c>
    </row>
    <row r="4381" spans="3:3">
      <c r="C4381" s="371" t="s">
        <v>13623</v>
      </c>
    </row>
    <row r="4382" spans="3:3">
      <c r="C4382" s="371" t="s">
        <v>13624</v>
      </c>
    </row>
    <row r="4383" spans="3:3">
      <c r="C4383" s="371" t="s">
        <v>13625</v>
      </c>
    </row>
    <row r="4384" spans="3:3">
      <c r="C4384" s="371" t="s">
        <v>13626</v>
      </c>
    </row>
    <row r="4385" spans="3:3">
      <c r="C4385" s="371" t="s">
        <v>13627</v>
      </c>
    </row>
    <row r="4386" spans="3:3">
      <c r="C4386" s="371" t="s">
        <v>13628</v>
      </c>
    </row>
    <row r="4387" spans="3:3">
      <c r="C4387" s="371" t="s">
        <v>13629</v>
      </c>
    </row>
    <row r="4388" spans="3:3">
      <c r="C4388" s="371" t="s">
        <v>13630</v>
      </c>
    </row>
    <row r="4389" spans="3:3">
      <c r="C4389" s="371" t="s">
        <v>13631</v>
      </c>
    </row>
    <row r="4390" spans="3:3">
      <c r="C4390" s="371" t="s">
        <v>13632</v>
      </c>
    </row>
    <row r="4391" spans="3:3">
      <c r="C4391" s="371" t="s">
        <v>13633</v>
      </c>
    </row>
    <row r="4392" spans="3:3">
      <c r="C4392" s="371" t="s">
        <v>13634</v>
      </c>
    </row>
    <row r="4393" spans="3:3">
      <c r="C4393" s="371" t="s">
        <v>13635</v>
      </c>
    </row>
    <row r="4394" spans="3:3">
      <c r="C4394" s="371" t="s">
        <v>13636</v>
      </c>
    </row>
    <row r="4395" spans="3:3">
      <c r="C4395" s="371" t="s">
        <v>13637</v>
      </c>
    </row>
    <row r="4396" spans="3:3">
      <c r="C4396" s="371" t="s">
        <v>13638</v>
      </c>
    </row>
    <row r="4397" spans="3:3">
      <c r="C4397" s="371" t="s">
        <v>13639</v>
      </c>
    </row>
    <row r="4398" spans="3:3">
      <c r="C4398" s="371" t="s">
        <v>13640</v>
      </c>
    </row>
    <row r="4399" spans="3:3">
      <c r="C4399" s="371" t="s">
        <v>13641</v>
      </c>
    </row>
    <row r="4400" spans="3:3">
      <c r="C4400" s="371" t="s">
        <v>13642</v>
      </c>
    </row>
    <row r="4401" spans="1:7">
      <c r="C4401" s="371" t="s">
        <v>13643</v>
      </c>
    </row>
    <row r="4402" spans="1:7">
      <c r="C4402" s="371" t="s">
        <v>13644</v>
      </c>
    </row>
    <row r="4403" spans="1:7">
      <c r="C4403" s="371" t="s">
        <v>13645</v>
      </c>
    </row>
    <row r="4404" spans="1:7">
      <c r="C4404" s="371" t="s">
        <v>9246</v>
      </c>
    </row>
    <row r="4405" spans="1:7">
      <c r="C4405" s="371" t="s">
        <v>9622</v>
      </c>
    </row>
    <row r="4408" spans="1:7">
      <c r="A4408" s="392" t="s">
        <v>6057</v>
      </c>
      <c r="C4408" s="371" t="s">
        <v>13646</v>
      </c>
      <c r="E4408" s="371" t="s">
        <v>6057</v>
      </c>
      <c r="G4408" s="381">
        <v>5102383</v>
      </c>
    </row>
    <row r="4409" spans="1:7">
      <c r="C4409" s="371" t="s">
        <v>13647</v>
      </c>
    </row>
    <row r="4410" spans="1:7">
      <c r="C4410" s="371" t="s">
        <v>13648</v>
      </c>
    </row>
    <row r="4411" spans="1:7">
      <c r="C4411" s="371" t="s">
        <v>13649</v>
      </c>
    </row>
    <row r="4412" spans="1:7">
      <c r="C4412" s="371" t="s">
        <v>13650</v>
      </c>
    </row>
    <row r="4413" spans="1:7">
      <c r="C4413" s="371" t="s">
        <v>13651</v>
      </c>
    </row>
    <row r="4414" spans="1:7">
      <c r="C4414" s="371" t="s">
        <v>6238</v>
      </c>
    </row>
    <row r="4415" spans="1:7">
      <c r="C4415" s="371" t="s">
        <v>13652</v>
      </c>
    </row>
    <row r="4416" spans="1:7">
      <c r="C4416" s="371" t="s">
        <v>13653</v>
      </c>
    </row>
    <row r="4417" spans="1:7">
      <c r="C4417" s="371" t="s">
        <v>13654</v>
      </c>
    </row>
    <row r="4418" spans="1:7">
      <c r="C4418" s="371" t="s">
        <v>13655</v>
      </c>
    </row>
    <row r="4419" spans="1:7">
      <c r="C4419" s="371" t="s">
        <v>9246</v>
      </c>
    </row>
    <row r="4420" spans="1:7">
      <c r="C4420" s="371" t="s">
        <v>9622</v>
      </c>
    </row>
    <row r="4423" spans="1:7">
      <c r="A4423" s="392" t="s">
        <v>6256</v>
      </c>
      <c r="C4423" s="371" t="s">
        <v>13656</v>
      </c>
      <c r="E4423" s="381" t="s">
        <v>7810</v>
      </c>
      <c r="G4423" s="381">
        <v>5432687</v>
      </c>
    </row>
    <row r="4424" spans="1:7">
      <c r="C4424" s="371" t="s">
        <v>13657</v>
      </c>
    </row>
    <row r="4425" spans="1:7">
      <c r="C4425" s="371" t="s">
        <v>13658</v>
      </c>
    </row>
    <row r="4426" spans="1:7">
      <c r="C4426" s="371" t="s">
        <v>13659</v>
      </c>
    </row>
    <row r="4427" spans="1:7">
      <c r="C4427" s="371" t="s">
        <v>9246</v>
      </c>
    </row>
    <row r="4429" spans="1:7">
      <c r="A4429" s="371" t="s">
        <v>13660</v>
      </c>
      <c r="C4429" s="371" t="s">
        <v>13661</v>
      </c>
      <c r="E4429" s="371" t="s">
        <v>6257</v>
      </c>
      <c r="F4429" s="371" t="s">
        <v>9212</v>
      </c>
    </row>
    <row r="4430" spans="1:7">
      <c r="C4430" s="371" t="s">
        <v>13662</v>
      </c>
    </row>
    <row r="4431" spans="1:7">
      <c r="C4431" s="371" t="s">
        <v>13663</v>
      </c>
    </row>
    <row r="4432" spans="1:7">
      <c r="C4432" s="371" t="s">
        <v>9622</v>
      </c>
    </row>
    <row r="4433" spans="1:7">
      <c r="C4433" s="371" t="s">
        <v>13664</v>
      </c>
    </row>
    <row r="4434" spans="1:7">
      <c r="C4434" s="371" t="s">
        <v>13665</v>
      </c>
    </row>
    <row r="4435" spans="1:7">
      <c r="C4435" s="371" t="s">
        <v>13666</v>
      </c>
    </row>
    <row r="4436" spans="1:7">
      <c r="C4436" s="371" t="s">
        <v>9246</v>
      </c>
    </row>
    <row r="4437" spans="1:7">
      <c r="C4437" s="371" t="s">
        <v>13667</v>
      </c>
    </row>
    <row r="4439" spans="1:7">
      <c r="A4439" s="392" t="s">
        <v>6252</v>
      </c>
      <c r="C4439" s="371" t="s">
        <v>13668</v>
      </c>
      <c r="E4439" s="381" t="s">
        <v>6252</v>
      </c>
      <c r="G4439" s="381">
        <v>3111302</v>
      </c>
    </row>
    <row r="4440" spans="1:7">
      <c r="C4440" s="371" t="s">
        <v>13669</v>
      </c>
    </row>
    <row r="4441" spans="1:7">
      <c r="C4441" s="371" t="s">
        <v>13670</v>
      </c>
    </row>
    <row r="4442" spans="1:7">
      <c r="C4442" s="371" t="s">
        <v>6254</v>
      </c>
    </row>
    <row r="4443" spans="1:7">
      <c r="C4443" s="371" t="s">
        <v>13671</v>
      </c>
    </row>
    <row r="4444" spans="1:7">
      <c r="C4444" s="371" t="s">
        <v>13672</v>
      </c>
    </row>
    <row r="4445" spans="1:7">
      <c r="C4445" s="371" t="s">
        <v>13673</v>
      </c>
    </row>
    <row r="4446" spans="1:7">
      <c r="C4446" s="371" t="s">
        <v>13674</v>
      </c>
    </row>
    <row r="4447" spans="1:7">
      <c r="C4447" s="371" t="s">
        <v>13675</v>
      </c>
    </row>
    <row r="4448" spans="1:7">
      <c r="C4448" s="371" t="s">
        <v>13676</v>
      </c>
    </row>
    <row r="4449" spans="3:3">
      <c r="C4449" s="371" t="s">
        <v>13677</v>
      </c>
    </row>
    <row r="4450" spans="3:3">
      <c r="C4450" s="371" t="s">
        <v>13678</v>
      </c>
    </row>
    <row r="4451" spans="3:3">
      <c r="C4451" s="371" t="s">
        <v>13679</v>
      </c>
    </row>
    <row r="4452" spans="3:3">
      <c r="C4452" s="371" t="s">
        <v>13680</v>
      </c>
    </row>
    <row r="4453" spans="3:3">
      <c r="C4453" s="371" t="s">
        <v>13681</v>
      </c>
    </row>
    <row r="4454" spans="3:3">
      <c r="C4454" s="371" t="s">
        <v>13682</v>
      </c>
    </row>
    <row r="4455" spans="3:3">
      <c r="C4455" s="371" t="s">
        <v>13683</v>
      </c>
    </row>
    <row r="4456" spans="3:3">
      <c r="C4456" s="371" t="s">
        <v>13684</v>
      </c>
    </row>
    <row r="4457" spans="3:3">
      <c r="C4457" s="371" t="s">
        <v>13685</v>
      </c>
    </row>
    <row r="4458" spans="3:3">
      <c r="C4458" s="371" t="s">
        <v>13686</v>
      </c>
    </row>
    <row r="4459" spans="3:3">
      <c r="C4459" s="371" t="s">
        <v>13687</v>
      </c>
    </row>
    <row r="4460" spans="3:3">
      <c r="C4460" s="371" t="s">
        <v>13688</v>
      </c>
    </row>
    <row r="4461" spans="3:3">
      <c r="C4461" s="371" t="s">
        <v>13689</v>
      </c>
    </row>
    <row r="4462" spans="3:3">
      <c r="C4462" s="371" t="s">
        <v>13690</v>
      </c>
    </row>
    <row r="4463" spans="3:3">
      <c r="C4463" s="371" t="s">
        <v>13691</v>
      </c>
    </row>
    <row r="4464" spans="3:3">
      <c r="C4464" s="371" t="s">
        <v>13692</v>
      </c>
    </row>
    <row r="4465" spans="3:3">
      <c r="C4465" s="371" t="s">
        <v>13693</v>
      </c>
    </row>
    <row r="4466" spans="3:3">
      <c r="C4466" s="371" t="s">
        <v>13694</v>
      </c>
    </row>
    <row r="4467" spans="3:3">
      <c r="C4467" s="371" t="s">
        <v>13695</v>
      </c>
    </row>
    <row r="4468" spans="3:3">
      <c r="C4468" s="371" t="s">
        <v>13696</v>
      </c>
    </row>
    <row r="4469" spans="3:3">
      <c r="C4469" s="371" t="s">
        <v>13697</v>
      </c>
    </row>
    <row r="4470" spans="3:3">
      <c r="C4470" s="371" t="s">
        <v>13507</v>
      </c>
    </row>
    <row r="4471" spans="3:3">
      <c r="C4471" s="371" t="s">
        <v>13698</v>
      </c>
    </row>
    <row r="4472" spans="3:3">
      <c r="C4472" s="371" t="s">
        <v>13699</v>
      </c>
    </row>
    <row r="4473" spans="3:3">
      <c r="C4473" s="371" t="s">
        <v>13700</v>
      </c>
    </row>
    <row r="4474" spans="3:3">
      <c r="C4474" s="371" t="s">
        <v>13701</v>
      </c>
    </row>
    <row r="4475" spans="3:3">
      <c r="C4475" s="371" t="s">
        <v>13702</v>
      </c>
    </row>
    <row r="4476" spans="3:3">
      <c r="C4476" s="371" t="s">
        <v>13703</v>
      </c>
    </row>
    <row r="4477" spans="3:3">
      <c r="C4477" s="371" t="s">
        <v>13704</v>
      </c>
    </row>
    <row r="4478" spans="3:3">
      <c r="C4478" s="371" t="s">
        <v>13705</v>
      </c>
    </row>
    <row r="4479" spans="3:3">
      <c r="C4479" s="371" t="s">
        <v>13706</v>
      </c>
    </row>
    <row r="4480" spans="3:3">
      <c r="C4480" s="371" t="s">
        <v>13707</v>
      </c>
    </row>
    <row r="4481" spans="1:7">
      <c r="C4481" s="371" t="s">
        <v>13708</v>
      </c>
    </row>
    <row r="4482" spans="1:7">
      <c r="C4482" s="371" t="s">
        <v>13709</v>
      </c>
    </row>
    <row r="4483" spans="1:7">
      <c r="C4483" s="371" t="s">
        <v>13710</v>
      </c>
    </row>
    <row r="4484" spans="1:7">
      <c r="C4484" s="371" t="s">
        <v>13711</v>
      </c>
    </row>
    <row r="4485" spans="1:7">
      <c r="C4485" s="371" t="s">
        <v>13712</v>
      </c>
    </row>
    <row r="4486" spans="1:7">
      <c r="C4486" s="371" t="s">
        <v>13713</v>
      </c>
    </row>
    <row r="4487" spans="1:7">
      <c r="C4487" s="371" t="s">
        <v>13656</v>
      </c>
    </row>
    <row r="4488" spans="1:7">
      <c r="C4488" s="371" t="s">
        <v>13714</v>
      </c>
    </row>
    <row r="4489" spans="1:7">
      <c r="C4489" s="371" t="s">
        <v>13715</v>
      </c>
    </row>
    <row r="4490" spans="1:7">
      <c r="C4490" s="371" t="s">
        <v>9246</v>
      </c>
    </row>
    <row r="4491" spans="1:7">
      <c r="C4491" s="371" t="s">
        <v>9622</v>
      </c>
    </row>
    <row r="4494" spans="1:7">
      <c r="A4494" s="392" t="s">
        <v>6258</v>
      </c>
      <c r="C4494" s="371" t="s">
        <v>9476</v>
      </c>
      <c r="E4494" s="371" t="s">
        <v>7723</v>
      </c>
      <c r="G4494" s="381">
        <v>4742851</v>
      </c>
    </row>
    <row r="4495" spans="1:7">
      <c r="C4495" s="371" t="s">
        <v>13716</v>
      </c>
    </row>
    <row r="4496" spans="1:7">
      <c r="C4496" s="371" t="s">
        <v>13717</v>
      </c>
    </row>
    <row r="4497" spans="3:3">
      <c r="C4497" s="371" t="s">
        <v>9213</v>
      </c>
    </row>
    <row r="4498" spans="3:3">
      <c r="C4498" s="371" t="s">
        <v>13718</v>
      </c>
    </row>
    <row r="4499" spans="3:3">
      <c r="C4499" s="371" t="s">
        <v>13719</v>
      </c>
    </row>
    <row r="4500" spans="3:3">
      <c r="C4500" s="371" t="s">
        <v>13720</v>
      </c>
    </row>
    <row r="4501" spans="3:3">
      <c r="C4501" s="371" t="s">
        <v>13721</v>
      </c>
    </row>
    <row r="4502" spans="3:3">
      <c r="C4502" s="371" t="s">
        <v>13722</v>
      </c>
    </row>
    <row r="4503" spans="3:3">
      <c r="C4503" s="371" t="s">
        <v>13723</v>
      </c>
    </row>
    <row r="4504" spans="3:3">
      <c r="C4504" s="371" t="s">
        <v>13724</v>
      </c>
    </row>
    <row r="4505" spans="3:3">
      <c r="C4505" s="371" t="s">
        <v>13725</v>
      </c>
    </row>
    <row r="4506" spans="3:3">
      <c r="C4506" s="371" t="s">
        <v>13726</v>
      </c>
    </row>
    <row r="4507" spans="3:3">
      <c r="C4507" s="371" t="s">
        <v>13727</v>
      </c>
    </row>
    <row r="4508" spans="3:3">
      <c r="C4508" s="371" t="s">
        <v>9489</v>
      </c>
    </row>
    <row r="4509" spans="3:3">
      <c r="C4509" s="371" t="s">
        <v>13728</v>
      </c>
    </row>
    <row r="4510" spans="3:3">
      <c r="C4510" s="371" t="s">
        <v>13729</v>
      </c>
    </row>
    <row r="4511" spans="3:3">
      <c r="C4511" s="371" t="s">
        <v>9491</v>
      </c>
    </row>
    <row r="4512" spans="3:3">
      <c r="C4512" s="371" t="s">
        <v>13730</v>
      </c>
    </row>
    <row r="4513" spans="3:3">
      <c r="C4513" s="371" t="s">
        <v>13731</v>
      </c>
    </row>
    <row r="4514" spans="3:3">
      <c r="C4514" s="371" t="s">
        <v>13732</v>
      </c>
    </row>
    <row r="4515" spans="3:3">
      <c r="C4515" s="371" t="s">
        <v>9492</v>
      </c>
    </row>
    <row r="4516" spans="3:3">
      <c r="C4516" s="371" t="s">
        <v>13733</v>
      </c>
    </row>
    <row r="4517" spans="3:3">
      <c r="C4517" s="371" t="s">
        <v>13734</v>
      </c>
    </row>
    <row r="4518" spans="3:3">
      <c r="C4518" s="371" t="s">
        <v>9493</v>
      </c>
    </row>
    <row r="4519" spans="3:3">
      <c r="C4519" s="371" t="s">
        <v>13735</v>
      </c>
    </row>
    <row r="4520" spans="3:3">
      <c r="C4520" s="371" t="s">
        <v>13736</v>
      </c>
    </row>
    <row r="4521" spans="3:3">
      <c r="C4521" s="371" t="s">
        <v>13737</v>
      </c>
    </row>
    <row r="4522" spans="3:3">
      <c r="C4522" s="371" t="s">
        <v>9500</v>
      </c>
    </row>
    <row r="4523" spans="3:3">
      <c r="C4523" s="371" t="s">
        <v>9501</v>
      </c>
    </row>
    <row r="4524" spans="3:3">
      <c r="C4524" s="371" t="s">
        <v>13738</v>
      </c>
    </row>
    <row r="4525" spans="3:3">
      <c r="C4525" s="371" t="s">
        <v>9507</v>
      </c>
    </row>
    <row r="4526" spans="3:3">
      <c r="C4526" s="371" t="s">
        <v>9505</v>
      </c>
    </row>
    <row r="4527" spans="3:3">
      <c r="C4527" s="371" t="s">
        <v>13739</v>
      </c>
    </row>
    <row r="4528" spans="3:3">
      <c r="C4528" s="371" t="s">
        <v>9510</v>
      </c>
    </row>
    <row r="4529" spans="3:3">
      <c r="C4529" s="371" t="s">
        <v>9508</v>
      </c>
    </row>
    <row r="4530" spans="3:3">
      <c r="C4530" s="371" t="s">
        <v>9512</v>
      </c>
    </row>
    <row r="4531" spans="3:3">
      <c r="C4531" s="371" t="s">
        <v>9513</v>
      </c>
    </row>
    <row r="4532" spans="3:3">
      <c r="C4532" s="371" t="s">
        <v>13740</v>
      </c>
    </row>
    <row r="4533" spans="3:3">
      <c r="C4533" s="371" t="s">
        <v>13741</v>
      </c>
    </row>
    <row r="4534" spans="3:3">
      <c r="C4534" s="371" t="s">
        <v>13742</v>
      </c>
    </row>
    <row r="4535" spans="3:3">
      <c r="C4535" s="371" t="s">
        <v>13743</v>
      </c>
    </row>
    <row r="4536" spans="3:3">
      <c r="C4536" s="371" t="s">
        <v>9514</v>
      </c>
    </row>
    <row r="4537" spans="3:3">
      <c r="C4537" s="371" t="s">
        <v>13744</v>
      </c>
    </row>
    <row r="4538" spans="3:3">
      <c r="C4538" s="371" t="s">
        <v>13745</v>
      </c>
    </row>
    <row r="4539" spans="3:3">
      <c r="C4539" s="371" t="s">
        <v>13746</v>
      </c>
    </row>
    <row r="4540" spans="3:3">
      <c r="C4540" s="371" t="s">
        <v>13747</v>
      </c>
    </row>
    <row r="4541" spans="3:3">
      <c r="C4541" s="371" t="s">
        <v>13748</v>
      </c>
    </row>
    <row r="4542" spans="3:3">
      <c r="C4542" s="371" t="s">
        <v>13749</v>
      </c>
    </row>
    <row r="4543" spans="3:3">
      <c r="C4543" s="371" t="s">
        <v>9515</v>
      </c>
    </row>
    <row r="4544" spans="3:3">
      <c r="C4544" s="371" t="s">
        <v>13750</v>
      </c>
    </row>
    <row r="4545" spans="3:3">
      <c r="C4545" s="371" t="s">
        <v>9517</v>
      </c>
    </row>
    <row r="4546" spans="3:3">
      <c r="C4546" s="371" t="s">
        <v>13751</v>
      </c>
    </row>
    <row r="4547" spans="3:3">
      <c r="C4547" s="371" t="s">
        <v>13752</v>
      </c>
    </row>
    <row r="4548" spans="3:3">
      <c r="C4548" s="371" t="s">
        <v>9519</v>
      </c>
    </row>
    <row r="4549" spans="3:3">
      <c r="C4549" s="371" t="s">
        <v>13753</v>
      </c>
    </row>
    <row r="4550" spans="3:3">
      <c r="C4550" s="371" t="s">
        <v>13754</v>
      </c>
    </row>
    <row r="4551" spans="3:3">
      <c r="C4551" s="371" t="s">
        <v>13755</v>
      </c>
    </row>
    <row r="4552" spans="3:3">
      <c r="C4552" s="371" t="s">
        <v>13756</v>
      </c>
    </row>
    <row r="4553" spans="3:3">
      <c r="C4553" s="371" t="s">
        <v>13757</v>
      </c>
    </row>
    <row r="4554" spans="3:3">
      <c r="C4554" s="371" t="s">
        <v>13758</v>
      </c>
    </row>
    <row r="4555" spans="3:3">
      <c r="C4555" s="371" t="s">
        <v>13759</v>
      </c>
    </row>
    <row r="4556" spans="3:3">
      <c r="C4556" s="371" t="s">
        <v>13760</v>
      </c>
    </row>
    <row r="4557" spans="3:3">
      <c r="C4557" s="371" t="s">
        <v>13761</v>
      </c>
    </row>
    <row r="4558" spans="3:3">
      <c r="C4558" s="371" t="s">
        <v>9526</v>
      </c>
    </row>
    <row r="4559" spans="3:3">
      <c r="C4559" s="371" t="s">
        <v>9528</v>
      </c>
    </row>
    <row r="4560" spans="3:3">
      <c r="C4560" s="371" t="s">
        <v>13762</v>
      </c>
    </row>
    <row r="4561" spans="3:3">
      <c r="C4561" s="371" t="s">
        <v>13763</v>
      </c>
    </row>
    <row r="4562" spans="3:3">
      <c r="C4562" s="371" t="s">
        <v>9530</v>
      </c>
    </row>
    <row r="4563" spans="3:3">
      <c r="C4563" s="371" t="s">
        <v>13764</v>
      </c>
    </row>
    <row r="4564" spans="3:3">
      <c r="C4564" s="371" t="s">
        <v>13765</v>
      </c>
    </row>
    <row r="4565" spans="3:3">
      <c r="C4565" s="371" t="s">
        <v>9535</v>
      </c>
    </row>
    <row r="4566" spans="3:3">
      <c r="C4566" s="371" t="s">
        <v>13766</v>
      </c>
    </row>
    <row r="4567" spans="3:3">
      <c r="C4567" s="371" t="s">
        <v>9537</v>
      </c>
    </row>
    <row r="4568" spans="3:3">
      <c r="C4568" s="371" t="s">
        <v>13767</v>
      </c>
    </row>
    <row r="4569" spans="3:3">
      <c r="C4569" s="371" t="s">
        <v>13768</v>
      </c>
    </row>
    <row r="4570" spans="3:3">
      <c r="C4570" s="371" t="s">
        <v>13769</v>
      </c>
    </row>
    <row r="4571" spans="3:3">
      <c r="C4571" s="371" t="s">
        <v>13770</v>
      </c>
    </row>
    <row r="4572" spans="3:3">
      <c r="C4572" s="371" t="s">
        <v>13771</v>
      </c>
    </row>
    <row r="4573" spans="3:3">
      <c r="C4573" s="371" t="s">
        <v>9540</v>
      </c>
    </row>
    <row r="4574" spans="3:3">
      <c r="C4574" s="371" t="s">
        <v>9542</v>
      </c>
    </row>
    <row r="4575" spans="3:3">
      <c r="C4575" s="371" t="s">
        <v>13772</v>
      </c>
    </row>
    <row r="4576" spans="3:3">
      <c r="C4576" s="371" t="s">
        <v>13773</v>
      </c>
    </row>
    <row r="4577" spans="3:3">
      <c r="C4577" s="371" t="s">
        <v>13774</v>
      </c>
    </row>
    <row r="4578" spans="3:3">
      <c r="C4578" s="371" t="s">
        <v>13775</v>
      </c>
    </row>
    <row r="4579" spans="3:3">
      <c r="C4579" s="371" t="s">
        <v>13776</v>
      </c>
    </row>
    <row r="4580" spans="3:3">
      <c r="C4580" s="371" t="s">
        <v>9543</v>
      </c>
    </row>
    <row r="4581" spans="3:3">
      <c r="C4581" s="371" t="s">
        <v>13777</v>
      </c>
    </row>
    <row r="4582" spans="3:3">
      <c r="C4582" s="371" t="s">
        <v>9551</v>
      </c>
    </row>
    <row r="4583" spans="3:3">
      <c r="C4583" s="371" t="s">
        <v>9552</v>
      </c>
    </row>
    <row r="4584" spans="3:3">
      <c r="C4584" s="371" t="s">
        <v>13778</v>
      </c>
    </row>
    <row r="4585" spans="3:3">
      <c r="C4585" s="371" t="s">
        <v>13779</v>
      </c>
    </row>
    <row r="4586" spans="3:3">
      <c r="C4586" s="371" t="s">
        <v>13780</v>
      </c>
    </row>
    <row r="4587" spans="3:3">
      <c r="C4587" s="371" t="s">
        <v>13781</v>
      </c>
    </row>
    <row r="4588" spans="3:3">
      <c r="C4588" s="371" t="s">
        <v>13782</v>
      </c>
    </row>
    <row r="4589" spans="3:3">
      <c r="C4589" s="371" t="s">
        <v>13783</v>
      </c>
    </row>
    <row r="4590" spans="3:3">
      <c r="C4590" s="371" t="s">
        <v>13784</v>
      </c>
    </row>
    <row r="4591" spans="3:3">
      <c r="C4591" s="371" t="s">
        <v>13785</v>
      </c>
    </row>
    <row r="4592" spans="3:3">
      <c r="C4592" s="371" t="s">
        <v>13786</v>
      </c>
    </row>
    <row r="4593" spans="3:3">
      <c r="C4593" s="371" t="s">
        <v>13787</v>
      </c>
    </row>
    <row r="4594" spans="3:3">
      <c r="C4594" s="371" t="s">
        <v>13788</v>
      </c>
    </row>
    <row r="4595" spans="3:3">
      <c r="C4595" s="371" t="s">
        <v>13789</v>
      </c>
    </row>
    <row r="4596" spans="3:3">
      <c r="C4596" s="371" t="s">
        <v>13790</v>
      </c>
    </row>
    <row r="4597" spans="3:3">
      <c r="C4597" s="371" t="s">
        <v>9555</v>
      </c>
    </row>
    <row r="4598" spans="3:3">
      <c r="C4598" s="371" t="s">
        <v>13791</v>
      </c>
    </row>
    <row r="4599" spans="3:3">
      <c r="C4599" s="371" t="s">
        <v>9559</v>
      </c>
    </row>
    <row r="4600" spans="3:3">
      <c r="C4600" s="371" t="s">
        <v>13792</v>
      </c>
    </row>
    <row r="4601" spans="3:3">
      <c r="C4601" s="371" t="s">
        <v>13793</v>
      </c>
    </row>
    <row r="4602" spans="3:3">
      <c r="C4602" s="371" t="s">
        <v>9561</v>
      </c>
    </row>
    <row r="4603" spans="3:3">
      <c r="C4603" s="371" t="s">
        <v>9564</v>
      </c>
    </row>
    <row r="4604" spans="3:3">
      <c r="C4604" s="371" t="s">
        <v>13794</v>
      </c>
    </row>
    <row r="4605" spans="3:3">
      <c r="C4605" s="371" t="s">
        <v>13795</v>
      </c>
    </row>
    <row r="4606" spans="3:3">
      <c r="C4606" s="371" t="s">
        <v>13796</v>
      </c>
    </row>
    <row r="4607" spans="3:3">
      <c r="C4607" s="371" t="s">
        <v>9566</v>
      </c>
    </row>
    <row r="4608" spans="3:3">
      <c r="C4608" s="371" t="s">
        <v>13797</v>
      </c>
    </row>
    <row r="4609" spans="3:3">
      <c r="C4609" s="371" t="s">
        <v>13798</v>
      </c>
    </row>
    <row r="4610" spans="3:3">
      <c r="C4610" s="371" t="s">
        <v>9569</v>
      </c>
    </row>
    <row r="4611" spans="3:3">
      <c r="C4611" s="371" t="s">
        <v>13799</v>
      </c>
    </row>
    <row r="4612" spans="3:3">
      <c r="C4612" s="371" t="s">
        <v>13800</v>
      </c>
    </row>
    <row r="4613" spans="3:3">
      <c r="C4613" s="371" t="s">
        <v>9571</v>
      </c>
    </row>
    <row r="4614" spans="3:3">
      <c r="C4614" s="371" t="s">
        <v>13801</v>
      </c>
    </row>
    <row r="4615" spans="3:3">
      <c r="C4615" s="371" t="s">
        <v>13802</v>
      </c>
    </row>
    <row r="4616" spans="3:3">
      <c r="C4616" s="371" t="s">
        <v>13803</v>
      </c>
    </row>
    <row r="4617" spans="3:3">
      <c r="C4617" s="371" t="s">
        <v>13804</v>
      </c>
    </row>
    <row r="4618" spans="3:3">
      <c r="C4618" s="371" t="s">
        <v>9572</v>
      </c>
    </row>
    <row r="4619" spans="3:3">
      <c r="C4619" s="371" t="s">
        <v>9573</v>
      </c>
    </row>
    <row r="4620" spans="3:3">
      <c r="C4620" s="371" t="s">
        <v>13805</v>
      </c>
    </row>
    <row r="4621" spans="3:3">
      <c r="C4621" s="371" t="s">
        <v>13806</v>
      </c>
    </row>
    <row r="4622" spans="3:3">
      <c r="C4622" s="371" t="s">
        <v>13807</v>
      </c>
    </row>
    <row r="4623" spans="3:3">
      <c r="C4623" s="371" t="s">
        <v>13808</v>
      </c>
    </row>
    <row r="4624" spans="3:3">
      <c r="C4624" s="371" t="s">
        <v>13809</v>
      </c>
    </row>
    <row r="4625" spans="3:3">
      <c r="C4625" s="371" t="s">
        <v>9581</v>
      </c>
    </row>
    <row r="4626" spans="3:3">
      <c r="C4626" s="371" t="s">
        <v>13810</v>
      </c>
    </row>
    <row r="4627" spans="3:3">
      <c r="C4627" s="371" t="s">
        <v>9582</v>
      </c>
    </row>
    <row r="4628" spans="3:3">
      <c r="C4628" s="371" t="s">
        <v>13811</v>
      </c>
    </row>
    <row r="4629" spans="3:3">
      <c r="C4629" s="371" t="s">
        <v>9585</v>
      </c>
    </row>
    <row r="4630" spans="3:3">
      <c r="C4630" s="371" t="s">
        <v>13812</v>
      </c>
    </row>
    <row r="4631" spans="3:3">
      <c r="C4631" s="371" t="s">
        <v>13813</v>
      </c>
    </row>
    <row r="4632" spans="3:3">
      <c r="C4632" s="371" t="s">
        <v>9587</v>
      </c>
    </row>
    <row r="4633" spans="3:3">
      <c r="C4633" s="371" t="s">
        <v>13814</v>
      </c>
    </row>
    <row r="4634" spans="3:3">
      <c r="C4634" s="371" t="s">
        <v>13815</v>
      </c>
    </row>
    <row r="4635" spans="3:3">
      <c r="C4635" s="371" t="s">
        <v>13816</v>
      </c>
    </row>
    <row r="4636" spans="3:3">
      <c r="C4636" s="371" t="s">
        <v>9593</v>
      </c>
    </row>
    <row r="4637" spans="3:3">
      <c r="C4637" s="371" t="s">
        <v>9594</v>
      </c>
    </row>
    <row r="4638" spans="3:3">
      <c r="C4638" s="371" t="s">
        <v>13817</v>
      </c>
    </row>
    <row r="4639" spans="3:3">
      <c r="C4639" s="371" t="s">
        <v>9601</v>
      </c>
    </row>
    <row r="4640" spans="3:3">
      <c r="C4640" s="371" t="s">
        <v>9603</v>
      </c>
    </row>
    <row r="4641" spans="3:3">
      <c r="C4641" s="371" t="s">
        <v>13818</v>
      </c>
    </row>
    <row r="4642" spans="3:3">
      <c r="C4642" s="371" t="s">
        <v>13819</v>
      </c>
    </row>
    <row r="4643" spans="3:3">
      <c r="C4643" s="371" t="s">
        <v>13820</v>
      </c>
    </row>
    <row r="4644" spans="3:3">
      <c r="C4644" s="371" t="s">
        <v>13821</v>
      </c>
    </row>
    <row r="4645" spans="3:3">
      <c r="C4645" s="371" t="s">
        <v>13822</v>
      </c>
    </row>
    <row r="4646" spans="3:3">
      <c r="C4646" s="371" t="s">
        <v>13823</v>
      </c>
    </row>
    <row r="4647" spans="3:3">
      <c r="C4647" s="371" t="s">
        <v>13824</v>
      </c>
    </row>
    <row r="4648" spans="3:3">
      <c r="C4648" s="371" t="s">
        <v>13825</v>
      </c>
    </row>
    <row r="4649" spans="3:3">
      <c r="C4649" s="371" t="s">
        <v>13826</v>
      </c>
    </row>
    <row r="4650" spans="3:3">
      <c r="C4650" s="371" t="s">
        <v>13827</v>
      </c>
    </row>
    <row r="4651" spans="3:3">
      <c r="C4651" s="371" t="s">
        <v>13828</v>
      </c>
    </row>
    <row r="4652" spans="3:3">
      <c r="C4652" s="371" t="s">
        <v>13829</v>
      </c>
    </row>
    <row r="4653" spans="3:3">
      <c r="C4653" s="371" t="s">
        <v>13830</v>
      </c>
    </row>
    <row r="4654" spans="3:3">
      <c r="C4654" s="371" t="s">
        <v>13831</v>
      </c>
    </row>
    <row r="4655" spans="3:3">
      <c r="C4655" s="371" t="s">
        <v>13832</v>
      </c>
    </row>
    <row r="4656" spans="3:3">
      <c r="C4656" s="371" t="s">
        <v>13833</v>
      </c>
    </row>
    <row r="4657" spans="3:3">
      <c r="C4657" s="371" t="s">
        <v>13834</v>
      </c>
    </row>
    <row r="4658" spans="3:3">
      <c r="C4658" s="371" t="s">
        <v>13835</v>
      </c>
    </row>
    <row r="4659" spans="3:3">
      <c r="C4659" s="371" t="s">
        <v>13836</v>
      </c>
    </row>
    <row r="4660" spans="3:3">
      <c r="C4660" s="371" t="s">
        <v>13837</v>
      </c>
    </row>
    <row r="4661" spans="3:3">
      <c r="C4661" s="371" t="s">
        <v>13838</v>
      </c>
    </row>
    <row r="4662" spans="3:3">
      <c r="C4662" s="371" t="s">
        <v>13839</v>
      </c>
    </row>
    <row r="4663" spans="3:3">
      <c r="C4663" s="371" t="s">
        <v>13840</v>
      </c>
    </row>
    <row r="4664" spans="3:3">
      <c r="C4664" s="371" t="s">
        <v>13841</v>
      </c>
    </row>
    <row r="4665" spans="3:3">
      <c r="C4665" s="371" t="s">
        <v>13842</v>
      </c>
    </row>
    <row r="4666" spans="3:3">
      <c r="C4666" s="371" t="s">
        <v>9606</v>
      </c>
    </row>
    <row r="4667" spans="3:3">
      <c r="C4667" s="371" t="s">
        <v>13843</v>
      </c>
    </row>
    <row r="4668" spans="3:3">
      <c r="C4668" s="371" t="s">
        <v>13844</v>
      </c>
    </row>
    <row r="4669" spans="3:3">
      <c r="C4669" s="371" t="s">
        <v>9609</v>
      </c>
    </row>
    <row r="4670" spans="3:3">
      <c r="C4670" s="371" t="s">
        <v>13845</v>
      </c>
    </row>
    <row r="4671" spans="3:3">
      <c r="C4671" s="371" t="s">
        <v>13846</v>
      </c>
    </row>
    <row r="4672" spans="3:3">
      <c r="C4672" s="371" t="s">
        <v>13847</v>
      </c>
    </row>
    <row r="4673" spans="3:3">
      <c r="C4673" s="371" t="s">
        <v>13848</v>
      </c>
    </row>
    <row r="4674" spans="3:3">
      <c r="C4674" s="371" t="s">
        <v>13849</v>
      </c>
    </row>
    <row r="4675" spans="3:3">
      <c r="C4675" s="371" t="s">
        <v>13850</v>
      </c>
    </row>
    <row r="4676" spans="3:3">
      <c r="C4676" s="371" t="s">
        <v>9618</v>
      </c>
    </row>
    <row r="4677" spans="3:3">
      <c r="C4677" s="371" t="s">
        <v>13851</v>
      </c>
    </row>
    <row r="4678" spans="3:3">
      <c r="C4678" s="371" t="s">
        <v>9619</v>
      </c>
    </row>
    <row r="4679" spans="3:3">
      <c r="C4679" s="371" t="s">
        <v>13852</v>
      </c>
    </row>
    <row r="4680" spans="3:3">
      <c r="C4680" s="371" t="s">
        <v>13853</v>
      </c>
    </row>
    <row r="4681" spans="3:3">
      <c r="C4681" s="371" t="s">
        <v>13854</v>
      </c>
    </row>
    <row r="4682" spans="3:3">
      <c r="C4682" s="371" t="s">
        <v>13507</v>
      </c>
    </row>
    <row r="4683" spans="3:3">
      <c r="C4683" s="371" t="s">
        <v>13855</v>
      </c>
    </row>
    <row r="4684" spans="3:3">
      <c r="C4684" s="371" t="s">
        <v>13856</v>
      </c>
    </row>
    <row r="4685" spans="3:3">
      <c r="C4685" s="371" t="s">
        <v>13857</v>
      </c>
    </row>
    <row r="4686" spans="3:3">
      <c r="C4686" s="371" t="s">
        <v>9626</v>
      </c>
    </row>
    <row r="4687" spans="3:3">
      <c r="C4687" s="371" t="s">
        <v>13858</v>
      </c>
    </row>
    <row r="4688" spans="3:3">
      <c r="C4688" s="371" t="s">
        <v>9628</v>
      </c>
    </row>
    <row r="4689" spans="3:3">
      <c r="C4689" s="371" t="s">
        <v>13610</v>
      </c>
    </row>
    <row r="4690" spans="3:3">
      <c r="C4690" s="371" t="s">
        <v>9633</v>
      </c>
    </row>
    <row r="4691" spans="3:3">
      <c r="C4691" s="371" t="s">
        <v>9634</v>
      </c>
    </row>
    <row r="4692" spans="3:3">
      <c r="C4692" s="371" t="s">
        <v>9636</v>
      </c>
    </row>
    <row r="4693" spans="3:3">
      <c r="C4693" s="371" t="s">
        <v>13859</v>
      </c>
    </row>
    <row r="4694" spans="3:3">
      <c r="C4694" s="371" t="s">
        <v>13860</v>
      </c>
    </row>
    <row r="4695" spans="3:3">
      <c r="C4695" s="371" t="s">
        <v>13861</v>
      </c>
    </row>
    <row r="4696" spans="3:3">
      <c r="C4696" s="371" t="s">
        <v>9642</v>
      </c>
    </row>
    <row r="4697" spans="3:3">
      <c r="C4697" s="371" t="s">
        <v>13862</v>
      </c>
    </row>
    <row r="4698" spans="3:3">
      <c r="C4698" s="371" t="s">
        <v>9644</v>
      </c>
    </row>
    <row r="4699" spans="3:3">
      <c r="C4699" s="371" t="s">
        <v>9645</v>
      </c>
    </row>
    <row r="4700" spans="3:3">
      <c r="C4700" s="371" t="s">
        <v>13863</v>
      </c>
    </row>
    <row r="4701" spans="3:3">
      <c r="C4701" s="371" t="s">
        <v>13864</v>
      </c>
    </row>
    <row r="4702" spans="3:3">
      <c r="C4702" s="371" t="s">
        <v>13865</v>
      </c>
    </row>
    <row r="4703" spans="3:3">
      <c r="C4703" s="371" t="s">
        <v>9646</v>
      </c>
    </row>
    <row r="4704" spans="3:3">
      <c r="C4704" s="371" t="s">
        <v>9647</v>
      </c>
    </row>
    <row r="4705" spans="3:3">
      <c r="C4705" s="371" t="s">
        <v>13866</v>
      </c>
    </row>
    <row r="4706" spans="3:3">
      <c r="C4706" s="371" t="s">
        <v>9648</v>
      </c>
    </row>
    <row r="4707" spans="3:3">
      <c r="C4707" s="371" t="s">
        <v>9649</v>
      </c>
    </row>
    <row r="4708" spans="3:3">
      <c r="C4708" s="371" t="s">
        <v>9650</v>
      </c>
    </row>
    <row r="4709" spans="3:3">
      <c r="C4709" s="371" t="s">
        <v>9651</v>
      </c>
    </row>
    <row r="4710" spans="3:3">
      <c r="C4710" s="371" t="s">
        <v>13867</v>
      </c>
    </row>
    <row r="4711" spans="3:3">
      <c r="C4711" s="371" t="s">
        <v>13868</v>
      </c>
    </row>
    <row r="4712" spans="3:3">
      <c r="C4712" s="371" t="s">
        <v>9661</v>
      </c>
    </row>
    <row r="4713" spans="3:3">
      <c r="C4713" s="371" t="s">
        <v>13869</v>
      </c>
    </row>
    <row r="4714" spans="3:3">
      <c r="C4714" s="371" t="s">
        <v>9664</v>
      </c>
    </row>
    <row r="4715" spans="3:3">
      <c r="C4715" s="371" t="s">
        <v>9667</v>
      </c>
    </row>
    <row r="4716" spans="3:3">
      <c r="C4716" s="371" t="s">
        <v>13870</v>
      </c>
    </row>
    <row r="4717" spans="3:3">
      <c r="C4717" s="371" t="s">
        <v>9669</v>
      </c>
    </row>
    <row r="4718" spans="3:3">
      <c r="C4718" s="371" t="s">
        <v>13871</v>
      </c>
    </row>
    <row r="4719" spans="3:3">
      <c r="C4719" s="371" t="s">
        <v>13872</v>
      </c>
    </row>
    <row r="4720" spans="3:3">
      <c r="C4720" s="371" t="s">
        <v>9670</v>
      </c>
    </row>
    <row r="4721" spans="3:3">
      <c r="C4721" s="371" t="s">
        <v>13873</v>
      </c>
    </row>
    <row r="4722" spans="3:3">
      <c r="C4722" s="371" t="s">
        <v>9671</v>
      </c>
    </row>
    <row r="4723" spans="3:3">
      <c r="C4723" s="371" t="s">
        <v>13874</v>
      </c>
    </row>
    <row r="4724" spans="3:3">
      <c r="C4724" s="371" t="s">
        <v>13875</v>
      </c>
    </row>
    <row r="4725" spans="3:3">
      <c r="C4725" s="371" t="s">
        <v>13876</v>
      </c>
    </row>
    <row r="4726" spans="3:3">
      <c r="C4726" s="371" t="s">
        <v>9672</v>
      </c>
    </row>
    <row r="4727" spans="3:3">
      <c r="C4727" s="371" t="s">
        <v>13877</v>
      </c>
    </row>
    <row r="4728" spans="3:3">
      <c r="C4728" s="371" t="s">
        <v>13878</v>
      </c>
    </row>
    <row r="4729" spans="3:3">
      <c r="C4729" s="371" t="s">
        <v>9673</v>
      </c>
    </row>
    <row r="4730" spans="3:3">
      <c r="C4730" s="371" t="s">
        <v>13879</v>
      </c>
    </row>
    <row r="4731" spans="3:3">
      <c r="C4731" s="371" t="s">
        <v>13880</v>
      </c>
    </row>
    <row r="4732" spans="3:3">
      <c r="C4732" s="371" t="s">
        <v>13881</v>
      </c>
    </row>
    <row r="4733" spans="3:3">
      <c r="C4733" s="371" t="s">
        <v>9681</v>
      </c>
    </row>
    <row r="4734" spans="3:3">
      <c r="C4734" s="371" t="s">
        <v>13882</v>
      </c>
    </row>
    <row r="4735" spans="3:3">
      <c r="C4735" s="371" t="s">
        <v>13883</v>
      </c>
    </row>
    <row r="4736" spans="3:3">
      <c r="C4736" s="371" t="s">
        <v>13884</v>
      </c>
    </row>
    <row r="4737" spans="3:3">
      <c r="C4737" s="371" t="s">
        <v>13885</v>
      </c>
    </row>
    <row r="4738" spans="3:3">
      <c r="C4738" s="371" t="s">
        <v>13886</v>
      </c>
    </row>
    <row r="4739" spans="3:3">
      <c r="C4739" s="371" t="s">
        <v>13887</v>
      </c>
    </row>
    <row r="4740" spans="3:3">
      <c r="C4740" s="371" t="s">
        <v>9686</v>
      </c>
    </row>
    <row r="4741" spans="3:3">
      <c r="C4741" s="371" t="s">
        <v>9688</v>
      </c>
    </row>
    <row r="4742" spans="3:3">
      <c r="C4742" s="371" t="s">
        <v>9689</v>
      </c>
    </row>
    <row r="4743" spans="3:3">
      <c r="C4743" s="371" t="s">
        <v>13888</v>
      </c>
    </row>
    <row r="4744" spans="3:3">
      <c r="C4744" s="371" t="s">
        <v>9690</v>
      </c>
    </row>
    <row r="4745" spans="3:3">
      <c r="C4745" s="371" t="s">
        <v>13889</v>
      </c>
    </row>
    <row r="4746" spans="3:3">
      <c r="C4746" s="371" t="s">
        <v>13890</v>
      </c>
    </row>
    <row r="4747" spans="3:3">
      <c r="C4747" s="371" t="s">
        <v>9691</v>
      </c>
    </row>
    <row r="4748" spans="3:3">
      <c r="C4748" s="371" t="s">
        <v>13891</v>
      </c>
    </row>
    <row r="4749" spans="3:3">
      <c r="C4749" s="371" t="s">
        <v>9693</v>
      </c>
    </row>
    <row r="4750" spans="3:3">
      <c r="C4750" s="371" t="s">
        <v>9695</v>
      </c>
    </row>
    <row r="4751" spans="3:3">
      <c r="C4751" s="371" t="s">
        <v>13892</v>
      </c>
    </row>
    <row r="4752" spans="3:3">
      <c r="C4752" s="371" t="s">
        <v>13893</v>
      </c>
    </row>
    <row r="4753" spans="3:3">
      <c r="C4753" s="371" t="s">
        <v>13894</v>
      </c>
    </row>
    <row r="4754" spans="3:3">
      <c r="C4754" s="371" t="s">
        <v>9698</v>
      </c>
    </row>
    <row r="4755" spans="3:3">
      <c r="C4755" s="371" t="s">
        <v>13895</v>
      </c>
    </row>
    <row r="4756" spans="3:3">
      <c r="C4756" s="371" t="s">
        <v>13896</v>
      </c>
    </row>
    <row r="4757" spans="3:3">
      <c r="C4757" s="371" t="s">
        <v>9700</v>
      </c>
    </row>
    <row r="4758" spans="3:3">
      <c r="C4758" s="371" t="s">
        <v>13897</v>
      </c>
    </row>
    <row r="4759" spans="3:3">
      <c r="C4759" s="371" t="s">
        <v>13898</v>
      </c>
    </row>
    <row r="4760" spans="3:3">
      <c r="C4760" s="371" t="s">
        <v>13899</v>
      </c>
    </row>
    <row r="4761" spans="3:3">
      <c r="C4761" s="371" t="s">
        <v>13900</v>
      </c>
    </row>
    <row r="4762" spans="3:3">
      <c r="C4762" s="371" t="s">
        <v>13901</v>
      </c>
    </row>
    <row r="4763" spans="3:3">
      <c r="C4763" s="371" t="s">
        <v>9703</v>
      </c>
    </row>
    <row r="4764" spans="3:3">
      <c r="C4764" s="371" t="s">
        <v>13902</v>
      </c>
    </row>
    <row r="4765" spans="3:3">
      <c r="C4765" s="371" t="s">
        <v>13903</v>
      </c>
    </row>
    <row r="4766" spans="3:3">
      <c r="C4766" s="371" t="s">
        <v>13904</v>
      </c>
    </row>
    <row r="4767" spans="3:3">
      <c r="C4767" s="371" t="s">
        <v>9707</v>
      </c>
    </row>
    <row r="4768" spans="3:3">
      <c r="C4768" s="371" t="s">
        <v>13905</v>
      </c>
    </row>
    <row r="4769" spans="3:3">
      <c r="C4769" s="371" t="s">
        <v>13906</v>
      </c>
    </row>
    <row r="4770" spans="3:3">
      <c r="C4770" s="371" t="s">
        <v>9718</v>
      </c>
    </row>
    <row r="4771" spans="3:3">
      <c r="C4771" s="371" t="s">
        <v>9719</v>
      </c>
    </row>
    <row r="4772" spans="3:3">
      <c r="C4772" s="371" t="s">
        <v>13907</v>
      </c>
    </row>
    <row r="4773" spans="3:3">
      <c r="C4773" s="371" t="s">
        <v>9721</v>
      </c>
    </row>
    <row r="4774" spans="3:3">
      <c r="C4774" s="371" t="s">
        <v>9722</v>
      </c>
    </row>
    <row r="4775" spans="3:3">
      <c r="C4775" s="371" t="s">
        <v>9723</v>
      </c>
    </row>
    <row r="4776" spans="3:3">
      <c r="C4776" s="371" t="s">
        <v>13908</v>
      </c>
    </row>
    <row r="4777" spans="3:3">
      <c r="C4777" s="371" t="s">
        <v>13909</v>
      </c>
    </row>
    <row r="4778" spans="3:3">
      <c r="C4778" s="371" t="s">
        <v>13910</v>
      </c>
    </row>
    <row r="4779" spans="3:3">
      <c r="C4779" s="371" t="s">
        <v>13911</v>
      </c>
    </row>
    <row r="4780" spans="3:3">
      <c r="C4780" s="371" t="s">
        <v>9727</v>
      </c>
    </row>
    <row r="4781" spans="3:3">
      <c r="C4781" s="371" t="s">
        <v>13912</v>
      </c>
    </row>
    <row r="4782" spans="3:3">
      <c r="C4782" s="371" t="s">
        <v>13913</v>
      </c>
    </row>
    <row r="4783" spans="3:3">
      <c r="C4783" s="371" t="s">
        <v>9246</v>
      </c>
    </row>
    <row r="4784" spans="3:3">
      <c r="C4784" s="371" t="s">
        <v>9622</v>
      </c>
    </row>
    <row r="4787" spans="1:6">
      <c r="A4787" s="392" t="s">
        <v>6188</v>
      </c>
      <c r="C4787" s="371" t="s">
        <v>9479</v>
      </c>
      <c r="E4787" s="371" t="s">
        <v>13914</v>
      </c>
      <c r="F4787" s="371">
        <v>158874</v>
      </c>
    </row>
    <row r="4788" spans="1:6">
      <c r="C4788" s="371" t="s">
        <v>9496</v>
      </c>
    </row>
    <row r="4789" spans="1:6">
      <c r="C4789" s="371" t="s">
        <v>9500</v>
      </c>
    </row>
    <row r="4790" spans="1:6">
      <c r="C4790" s="371" t="s">
        <v>9510</v>
      </c>
    </row>
    <row r="4791" spans="1:6">
      <c r="C4791" s="371" t="s">
        <v>9512</v>
      </c>
    </row>
    <row r="4792" spans="1:6">
      <c r="C4792" s="371" t="s">
        <v>9523</v>
      </c>
    </row>
    <row r="4793" spans="1:6">
      <c r="C4793" s="371" t="s">
        <v>9528</v>
      </c>
    </row>
    <row r="4794" spans="1:6">
      <c r="C4794" s="371" t="s">
        <v>9532</v>
      </c>
    </row>
    <row r="4795" spans="1:6">
      <c r="C4795" s="371" t="s">
        <v>9543</v>
      </c>
    </row>
    <row r="4796" spans="1:6">
      <c r="C4796" s="371" t="s">
        <v>9554</v>
      </c>
    </row>
    <row r="4797" spans="1:6">
      <c r="C4797" s="371" t="s">
        <v>9559</v>
      </c>
    </row>
    <row r="4798" spans="1:6">
      <c r="C4798" s="371" t="s">
        <v>9562</v>
      </c>
    </row>
    <row r="4799" spans="1:6">
      <c r="C4799" s="371" t="s">
        <v>9572</v>
      </c>
    </row>
    <row r="4800" spans="1:6">
      <c r="C4800" s="371" t="s">
        <v>9582</v>
      </c>
    </row>
    <row r="4801" spans="3:3">
      <c r="C4801" s="371" t="s">
        <v>9587</v>
      </c>
    </row>
    <row r="4802" spans="3:3">
      <c r="C4802" s="371" t="s">
        <v>13915</v>
      </c>
    </row>
    <row r="4803" spans="3:3">
      <c r="C4803" s="371" t="s">
        <v>9593</v>
      </c>
    </row>
    <row r="4804" spans="3:3">
      <c r="C4804" s="371" t="s">
        <v>13916</v>
      </c>
    </row>
    <row r="4805" spans="3:3">
      <c r="C4805" s="371" t="s">
        <v>9603</v>
      </c>
    </row>
    <row r="4806" spans="3:3">
      <c r="C4806" s="371" t="s">
        <v>9610</v>
      </c>
    </row>
    <row r="4807" spans="3:3">
      <c r="C4807" s="371" t="s">
        <v>9619</v>
      </c>
    </row>
    <row r="4808" spans="3:3">
      <c r="C4808" s="371" t="s">
        <v>9622</v>
      </c>
    </row>
    <row r="4809" spans="3:3">
      <c r="C4809" s="371" t="s">
        <v>9628</v>
      </c>
    </row>
    <row r="4810" spans="3:3">
      <c r="C4810" s="371" t="s">
        <v>13917</v>
      </c>
    </row>
    <row r="4811" spans="3:3">
      <c r="C4811" s="371" t="s">
        <v>13918</v>
      </c>
    </row>
    <row r="4812" spans="3:3">
      <c r="C4812" s="371" t="s">
        <v>13919</v>
      </c>
    </row>
    <row r="4813" spans="3:3">
      <c r="C4813" s="371" t="s">
        <v>9629</v>
      </c>
    </row>
    <row r="4814" spans="3:3">
      <c r="C4814" s="371" t="s">
        <v>9630</v>
      </c>
    </row>
    <row r="4815" spans="3:3">
      <c r="C4815" s="371" t="s">
        <v>13920</v>
      </c>
    </row>
    <row r="4816" spans="3:3">
      <c r="C4816" s="371" t="s">
        <v>9631</v>
      </c>
    </row>
    <row r="4817" spans="3:3">
      <c r="C4817" s="371" t="s">
        <v>13921</v>
      </c>
    </row>
    <row r="4818" spans="3:3">
      <c r="C4818" s="371" t="s">
        <v>13922</v>
      </c>
    </row>
    <row r="4819" spans="3:3">
      <c r="C4819" s="371" t="s">
        <v>13923</v>
      </c>
    </row>
    <row r="4820" spans="3:3">
      <c r="C4820" s="371" t="s">
        <v>13924</v>
      </c>
    </row>
    <row r="4821" spans="3:3">
      <c r="C4821" s="371" t="s">
        <v>13925</v>
      </c>
    </row>
    <row r="4822" spans="3:3">
      <c r="C4822" s="371" t="s">
        <v>9633</v>
      </c>
    </row>
    <row r="4823" spans="3:3">
      <c r="C4823" s="371" t="s">
        <v>9634</v>
      </c>
    </row>
    <row r="4824" spans="3:3">
      <c r="C4824" s="371" t="s">
        <v>9636</v>
      </c>
    </row>
    <row r="4825" spans="3:3">
      <c r="C4825" s="371" t="s">
        <v>9639</v>
      </c>
    </row>
    <row r="4826" spans="3:3">
      <c r="C4826" s="371" t="s">
        <v>9642</v>
      </c>
    </row>
    <row r="4827" spans="3:3">
      <c r="C4827" s="371" t="s">
        <v>9645</v>
      </c>
    </row>
    <row r="4828" spans="3:3">
      <c r="C4828" s="371" t="s">
        <v>13926</v>
      </c>
    </row>
    <row r="4829" spans="3:3">
      <c r="C4829" s="371" t="s">
        <v>9650</v>
      </c>
    </row>
    <row r="4830" spans="3:3">
      <c r="C4830" s="371" t="s">
        <v>9660</v>
      </c>
    </row>
    <row r="4831" spans="3:3">
      <c r="C4831" s="371" t="s">
        <v>9662</v>
      </c>
    </row>
    <row r="4832" spans="3:3">
      <c r="C4832" s="371" t="s">
        <v>9663</v>
      </c>
    </row>
    <row r="4833" spans="3:3">
      <c r="C4833" s="371" t="s">
        <v>9664</v>
      </c>
    </row>
    <row r="4834" spans="3:3">
      <c r="C4834" s="371" t="s">
        <v>9665</v>
      </c>
    </row>
    <row r="4835" spans="3:3">
      <c r="C4835" s="371" t="s">
        <v>9681</v>
      </c>
    </row>
    <row r="4836" spans="3:3">
      <c r="C4836" s="371" t="s">
        <v>9682</v>
      </c>
    </row>
    <row r="4837" spans="3:3">
      <c r="C4837" s="371" t="s">
        <v>9690</v>
      </c>
    </row>
    <row r="4838" spans="3:3">
      <c r="C4838" s="371" t="s">
        <v>9698</v>
      </c>
    </row>
    <row r="4839" spans="3:3">
      <c r="C4839" s="371" t="s">
        <v>9701</v>
      </c>
    </row>
    <row r="4840" spans="3:3">
      <c r="C4840" s="371" t="s">
        <v>9702</v>
      </c>
    </row>
    <row r="4841" spans="3:3">
      <c r="C4841" s="371" t="s">
        <v>13902</v>
      </c>
    </row>
    <row r="4842" spans="3:3">
      <c r="C4842" s="371" t="s">
        <v>9706</v>
      </c>
    </row>
    <row r="4843" spans="3:3">
      <c r="C4843" s="371" t="s">
        <v>9246</v>
      </c>
    </row>
    <row r="4844" spans="3:3">
      <c r="C4844" s="371" t="s">
        <v>9718</v>
      </c>
    </row>
    <row r="4845" spans="3:3">
      <c r="C4845" s="371" t="s">
        <v>9721</v>
      </c>
    </row>
    <row r="4846" spans="3:3">
      <c r="C4846" s="371" t="s">
        <v>9723</v>
      </c>
    </row>
    <row r="4847" spans="3:3">
      <c r="C4847" s="371" t="s">
        <v>9727</v>
      </c>
    </row>
    <row r="4850" spans="1:7">
      <c r="A4850" s="371" t="s">
        <v>6193</v>
      </c>
      <c r="C4850" s="371" t="s">
        <v>13927</v>
      </c>
      <c r="E4850" s="371" t="s">
        <v>6191</v>
      </c>
      <c r="G4850" s="381">
        <v>5</v>
      </c>
    </row>
    <row r="4851" spans="1:7">
      <c r="C4851" s="371" t="s">
        <v>13928</v>
      </c>
    </row>
    <row r="4852" spans="1:7">
      <c r="C4852" s="371" t="s">
        <v>9246</v>
      </c>
    </row>
    <row r="4853" spans="1:7">
      <c r="C4853" s="371" t="s">
        <v>9622</v>
      </c>
    </row>
    <row r="4855" spans="1:7">
      <c r="E4855" s="371" t="s">
        <v>13929</v>
      </c>
      <c r="F4855" s="371" t="s">
        <v>6185</v>
      </c>
    </row>
    <row r="4856" spans="1:7">
      <c r="A4856" s="371" t="s">
        <v>6182</v>
      </c>
      <c r="C4856" s="371" t="s">
        <v>13930</v>
      </c>
    </row>
    <row r="4857" spans="1:7">
      <c r="C4857" s="371" t="s">
        <v>13931</v>
      </c>
    </row>
    <row r="4858" spans="1:7">
      <c r="C4858" s="371" t="s">
        <v>13932</v>
      </c>
    </row>
    <row r="4859" spans="1:7">
      <c r="C4859" s="371" t="s">
        <v>13933</v>
      </c>
    </row>
    <row r="4860" spans="1:7">
      <c r="C4860" s="371" t="s">
        <v>13934</v>
      </c>
    </row>
    <row r="4861" spans="1:7">
      <c r="C4861" s="371" t="s">
        <v>13935</v>
      </c>
    </row>
    <row r="4862" spans="1:7">
      <c r="C4862" s="371" t="s">
        <v>13936</v>
      </c>
    </row>
    <row r="4863" spans="1:7">
      <c r="C4863" s="371" t="s">
        <v>13937</v>
      </c>
    </row>
    <row r="4864" spans="1:7">
      <c r="C4864" s="371" t="s">
        <v>13938</v>
      </c>
    </row>
    <row r="4865" spans="3:3">
      <c r="C4865" s="371" t="s">
        <v>13939</v>
      </c>
    </row>
    <row r="4866" spans="3:3">
      <c r="C4866" s="371" t="s">
        <v>13940</v>
      </c>
    </row>
    <row r="4867" spans="3:3">
      <c r="C4867" s="371" t="s">
        <v>13941</v>
      </c>
    </row>
    <row r="4868" spans="3:3">
      <c r="C4868" s="371" t="s">
        <v>13942</v>
      </c>
    </row>
    <row r="4869" spans="3:3">
      <c r="C4869" s="371" t="s">
        <v>13943</v>
      </c>
    </row>
    <row r="4870" spans="3:3">
      <c r="C4870" s="371" t="s">
        <v>13944</v>
      </c>
    </row>
    <row r="4871" spans="3:3">
      <c r="C4871" s="371" t="s">
        <v>13945</v>
      </c>
    </row>
    <row r="4872" spans="3:3">
      <c r="C4872" s="371" t="s">
        <v>13946</v>
      </c>
    </row>
    <row r="4873" spans="3:3">
      <c r="C4873" s="371" t="s">
        <v>13947</v>
      </c>
    </row>
    <row r="4874" spans="3:3">
      <c r="C4874" s="371" t="s">
        <v>13948</v>
      </c>
    </row>
    <row r="4875" spans="3:3">
      <c r="C4875" s="371" t="s">
        <v>13949</v>
      </c>
    </row>
    <row r="4876" spans="3:3">
      <c r="C4876" s="371" t="s">
        <v>13950</v>
      </c>
    </row>
    <row r="4877" spans="3:3">
      <c r="C4877" s="371" t="s">
        <v>13951</v>
      </c>
    </row>
    <row r="4878" spans="3:3">
      <c r="C4878" s="371" t="s">
        <v>13952</v>
      </c>
    </row>
    <row r="4879" spans="3:3">
      <c r="C4879" s="371" t="s">
        <v>13953</v>
      </c>
    </row>
    <row r="4880" spans="3:3">
      <c r="C4880" s="371" t="s">
        <v>13954</v>
      </c>
    </row>
    <row r="4881" spans="3:3">
      <c r="C4881" s="371" t="s">
        <v>13955</v>
      </c>
    </row>
    <row r="4882" spans="3:3">
      <c r="C4882" s="371" t="s">
        <v>13956</v>
      </c>
    </row>
    <row r="4883" spans="3:3">
      <c r="C4883" s="371" t="s">
        <v>13957</v>
      </c>
    </row>
    <row r="4884" spans="3:3">
      <c r="C4884" s="371" t="s">
        <v>13958</v>
      </c>
    </row>
    <row r="4885" spans="3:3">
      <c r="C4885" s="371" t="s">
        <v>13662</v>
      </c>
    </row>
    <row r="4886" spans="3:3">
      <c r="C4886" s="371" t="s">
        <v>9622</v>
      </c>
    </row>
    <row r="4887" spans="3:3">
      <c r="C4887" s="371" t="s">
        <v>13959</v>
      </c>
    </row>
    <row r="4888" spans="3:3">
      <c r="C4888" s="371" t="s">
        <v>13960</v>
      </c>
    </row>
    <row r="4889" spans="3:3">
      <c r="C4889" s="371" t="s">
        <v>13961</v>
      </c>
    </row>
    <row r="4890" spans="3:3">
      <c r="C4890" s="371" t="s">
        <v>13962</v>
      </c>
    </row>
    <row r="4891" spans="3:3">
      <c r="C4891" s="371" t="s">
        <v>13963</v>
      </c>
    </row>
    <row r="4892" spans="3:3">
      <c r="C4892" s="371" t="s">
        <v>13964</v>
      </c>
    </row>
    <row r="4893" spans="3:3">
      <c r="C4893" s="371" t="s">
        <v>9246</v>
      </c>
    </row>
    <row r="4894" spans="3:3">
      <c r="C4894" s="371" t="s">
        <v>13965</v>
      </c>
    </row>
    <row r="4897" spans="1:7">
      <c r="A4897" s="371" t="s">
        <v>6239</v>
      </c>
      <c r="C4897" s="371" t="s">
        <v>13966</v>
      </c>
      <c r="E4897" s="371" t="s">
        <v>6239</v>
      </c>
      <c r="G4897" s="381">
        <v>2975232</v>
      </c>
    </row>
    <row r="4898" spans="1:7">
      <c r="C4898" s="371" t="s">
        <v>13967</v>
      </c>
    </row>
    <row r="4899" spans="1:7">
      <c r="C4899" s="371" t="s">
        <v>13968</v>
      </c>
    </row>
    <row r="4900" spans="1:7">
      <c r="C4900" s="371" t="s">
        <v>13969</v>
      </c>
    </row>
    <row r="4901" spans="1:7">
      <c r="C4901" s="371" t="s">
        <v>6241</v>
      </c>
    </row>
    <row r="4902" spans="1:7">
      <c r="C4902" s="371" t="s">
        <v>13970</v>
      </c>
    </row>
    <row r="4903" spans="1:7">
      <c r="C4903" s="371" t="s">
        <v>13971</v>
      </c>
    </row>
    <row r="4904" spans="1:7">
      <c r="C4904" s="371" t="s">
        <v>13972</v>
      </c>
    </row>
    <row r="4905" spans="1:7">
      <c r="C4905" s="371" t="s">
        <v>13973</v>
      </c>
    </row>
    <row r="4906" spans="1:7">
      <c r="C4906" s="371" t="s">
        <v>13974</v>
      </c>
    </row>
    <row r="4907" spans="1:7">
      <c r="C4907" s="371" t="s">
        <v>13975</v>
      </c>
    </row>
    <row r="4908" spans="1:7">
      <c r="C4908" s="371" t="s">
        <v>13976</v>
      </c>
    </row>
    <row r="4909" spans="1:7">
      <c r="C4909" s="371" t="s">
        <v>13977</v>
      </c>
    </row>
    <row r="4910" spans="1:7">
      <c r="C4910" s="371" t="s">
        <v>13978</v>
      </c>
    </row>
    <row r="4911" spans="1:7">
      <c r="C4911" s="371" t="s">
        <v>13979</v>
      </c>
    </row>
    <row r="4912" spans="1:7">
      <c r="C4912" s="371" t="s">
        <v>13980</v>
      </c>
    </row>
    <row r="4913" spans="3:3">
      <c r="C4913" s="371" t="s">
        <v>13981</v>
      </c>
    </row>
    <row r="4914" spans="3:3">
      <c r="C4914" s="371" t="s">
        <v>13982</v>
      </c>
    </row>
    <row r="4915" spans="3:3">
      <c r="C4915" s="371" t="s">
        <v>13983</v>
      </c>
    </row>
    <row r="4916" spans="3:3">
      <c r="C4916" s="371" t="s">
        <v>13984</v>
      </c>
    </row>
    <row r="4917" spans="3:3">
      <c r="C4917" s="371" t="s">
        <v>13985</v>
      </c>
    </row>
    <row r="4918" spans="3:3">
      <c r="C4918" s="371" t="s">
        <v>13986</v>
      </c>
    </row>
    <row r="4919" spans="3:3">
      <c r="C4919" s="371" t="s">
        <v>13987</v>
      </c>
    </row>
    <row r="4920" spans="3:3">
      <c r="C4920" s="371" t="s">
        <v>13988</v>
      </c>
    </row>
    <row r="4921" spans="3:3">
      <c r="C4921" s="371" t="s">
        <v>13989</v>
      </c>
    </row>
    <row r="4922" spans="3:3">
      <c r="C4922" s="371" t="s">
        <v>13990</v>
      </c>
    </row>
    <row r="4923" spans="3:3">
      <c r="C4923" s="371" t="s">
        <v>13991</v>
      </c>
    </row>
    <row r="4924" spans="3:3">
      <c r="C4924" s="371" t="s">
        <v>13992</v>
      </c>
    </row>
    <row r="4925" spans="3:3">
      <c r="C4925" s="371" t="s">
        <v>13993</v>
      </c>
    </row>
    <row r="4926" spans="3:3">
      <c r="C4926" s="371" t="s">
        <v>13994</v>
      </c>
    </row>
    <row r="4927" spans="3:3">
      <c r="C4927" s="371" t="s">
        <v>13995</v>
      </c>
    </row>
    <row r="4928" spans="3:3">
      <c r="C4928" s="371" t="s">
        <v>13996</v>
      </c>
    </row>
    <row r="4929" spans="3:3">
      <c r="C4929" s="371" t="s">
        <v>13997</v>
      </c>
    </row>
    <row r="4930" spans="3:3">
      <c r="C4930" s="371" t="s">
        <v>13998</v>
      </c>
    </row>
    <row r="4931" spans="3:3">
      <c r="C4931" s="371" t="s">
        <v>13999</v>
      </c>
    </row>
    <row r="4932" spans="3:3">
      <c r="C4932" s="371" t="s">
        <v>14000</v>
      </c>
    </row>
    <row r="4933" spans="3:3">
      <c r="C4933" s="371" t="s">
        <v>14001</v>
      </c>
    </row>
    <row r="4934" spans="3:3">
      <c r="C4934" s="371" t="s">
        <v>14002</v>
      </c>
    </row>
    <row r="4935" spans="3:3">
      <c r="C4935" s="371" t="s">
        <v>14003</v>
      </c>
    </row>
    <row r="4936" spans="3:3">
      <c r="C4936" s="371" t="s">
        <v>14004</v>
      </c>
    </row>
    <row r="4937" spans="3:3">
      <c r="C4937" s="371" t="s">
        <v>14005</v>
      </c>
    </row>
    <row r="4938" spans="3:3">
      <c r="C4938" s="371" t="s">
        <v>14006</v>
      </c>
    </row>
    <row r="4939" spans="3:3">
      <c r="C4939" s="371" t="s">
        <v>14007</v>
      </c>
    </row>
    <row r="4940" spans="3:3">
      <c r="C4940" s="371" t="s">
        <v>14008</v>
      </c>
    </row>
    <row r="4941" spans="3:3">
      <c r="C4941" s="371" t="s">
        <v>14009</v>
      </c>
    </row>
    <row r="4942" spans="3:3">
      <c r="C4942" s="371" t="s">
        <v>14010</v>
      </c>
    </row>
    <row r="4943" spans="3:3">
      <c r="C4943" s="371" t="s">
        <v>14011</v>
      </c>
    </row>
    <row r="4944" spans="3:3">
      <c r="C4944" s="371" t="s">
        <v>14012</v>
      </c>
    </row>
    <row r="4945" spans="3:3">
      <c r="C4945" s="371" t="s">
        <v>14013</v>
      </c>
    </row>
    <row r="4946" spans="3:3">
      <c r="C4946" s="371" t="s">
        <v>14014</v>
      </c>
    </row>
    <row r="4947" spans="3:3">
      <c r="C4947" s="371" t="s">
        <v>14015</v>
      </c>
    </row>
    <row r="4948" spans="3:3">
      <c r="C4948" s="371" t="s">
        <v>14016</v>
      </c>
    </row>
    <row r="4949" spans="3:3">
      <c r="C4949" s="371" t="s">
        <v>14017</v>
      </c>
    </row>
    <row r="4950" spans="3:3">
      <c r="C4950" s="371" t="s">
        <v>14018</v>
      </c>
    </row>
    <row r="4951" spans="3:3">
      <c r="C4951" s="371" t="s">
        <v>14019</v>
      </c>
    </row>
    <row r="4952" spans="3:3">
      <c r="C4952" s="371" t="s">
        <v>14020</v>
      </c>
    </row>
    <row r="4953" spans="3:3">
      <c r="C4953" s="371" t="s">
        <v>14021</v>
      </c>
    </row>
    <row r="4954" spans="3:3">
      <c r="C4954" s="371" t="s">
        <v>14022</v>
      </c>
    </row>
    <row r="4955" spans="3:3">
      <c r="C4955" s="371" t="s">
        <v>14023</v>
      </c>
    </row>
    <row r="4956" spans="3:3">
      <c r="C4956" s="371" t="s">
        <v>14024</v>
      </c>
    </row>
    <row r="4957" spans="3:3">
      <c r="C4957" s="371" t="s">
        <v>14025</v>
      </c>
    </row>
    <row r="4958" spans="3:3">
      <c r="C4958" s="371" t="s">
        <v>14026</v>
      </c>
    </row>
    <row r="4959" spans="3:3">
      <c r="C4959" s="371" t="s">
        <v>14027</v>
      </c>
    </row>
    <row r="4960" spans="3:3">
      <c r="C4960" s="371" t="s">
        <v>14028</v>
      </c>
    </row>
    <row r="4961" spans="3:3">
      <c r="C4961" s="371" t="s">
        <v>14029</v>
      </c>
    </row>
    <row r="4962" spans="3:3">
      <c r="C4962" s="371" t="s">
        <v>14030</v>
      </c>
    </row>
    <row r="4963" spans="3:3">
      <c r="C4963" s="371" t="s">
        <v>14031</v>
      </c>
    </row>
    <row r="4964" spans="3:3">
      <c r="C4964" s="371" t="s">
        <v>14032</v>
      </c>
    </row>
    <row r="4965" spans="3:3">
      <c r="C4965" s="371" t="s">
        <v>14033</v>
      </c>
    </row>
    <row r="4966" spans="3:3">
      <c r="C4966" s="371" t="s">
        <v>14034</v>
      </c>
    </row>
    <row r="4967" spans="3:3">
      <c r="C4967" s="371" t="s">
        <v>14035</v>
      </c>
    </row>
    <row r="4968" spans="3:3">
      <c r="C4968" s="371" t="s">
        <v>14036</v>
      </c>
    </row>
    <row r="4969" spans="3:3">
      <c r="C4969" s="371" t="s">
        <v>14037</v>
      </c>
    </row>
    <row r="4970" spans="3:3">
      <c r="C4970" s="371" t="s">
        <v>14038</v>
      </c>
    </row>
    <row r="4971" spans="3:3">
      <c r="C4971" s="371" t="s">
        <v>14039</v>
      </c>
    </row>
    <row r="4972" spans="3:3">
      <c r="C4972" s="371" t="s">
        <v>14040</v>
      </c>
    </row>
    <row r="4973" spans="3:3">
      <c r="C4973" s="371" t="s">
        <v>14041</v>
      </c>
    </row>
    <row r="4974" spans="3:3">
      <c r="C4974" s="371" t="s">
        <v>14042</v>
      </c>
    </row>
    <row r="4975" spans="3:3">
      <c r="C4975" s="371" t="s">
        <v>14043</v>
      </c>
    </row>
    <row r="4976" spans="3:3">
      <c r="C4976" s="371" t="s">
        <v>14044</v>
      </c>
    </row>
    <row r="4977" spans="3:3">
      <c r="C4977" s="371" t="s">
        <v>14045</v>
      </c>
    </row>
    <row r="4978" spans="3:3">
      <c r="C4978" s="371" t="s">
        <v>14046</v>
      </c>
    </row>
    <row r="4979" spans="3:3">
      <c r="C4979" s="371" t="s">
        <v>14047</v>
      </c>
    </row>
    <row r="4980" spans="3:3">
      <c r="C4980" s="371" t="s">
        <v>14048</v>
      </c>
    </row>
    <row r="4981" spans="3:3">
      <c r="C4981" s="371" t="s">
        <v>14049</v>
      </c>
    </row>
    <row r="4982" spans="3:3">
      <c r="C4982" s="371" t="s">
        <v>14050</v>
      </c>
    </row>
    <row r="4983" spans="3:3">
      <c r="C4983" s="371" t="s">
        <v>14051</v>
      </c>
    </row>
    <row r="4984" spans="3:3">
      <c r="C4984" s="371" t="s">
        <v>14052</v>
      </c>
    </row>
    <row r="4985" spans="3:3">
      <c r="C4985" s="371" t="s">
        <v>14053</v>
      </c>
    </row>
    <row r="4986" spans="3:3">
      <c r="C4986" s="371" t="s">
        <v>14054</v>
      </c>
    </row>
    <row r="4987" spans="3:3">
      <c r="C4987" s="371" t="s">
        <v>14055</v>
      </c>
    </row>
    <row r="4988" spans="3:3">
      <c r="C4988" s="371" t="s">
        <v>14056</v>
      </c>
    </row>
    <row r="4989" spans="3:3">
      <c r="C4989" s="371" t="s">
        <v>14057</v>
      </c>
    </row>
    <row r="4990" spans="3:3">
      <c r="C4990" s="371" t="s">
        <v>14058</v>
      </c>
    </row>
    <row r="4991" spans="3:3">
      <c r="C4991" s="371" t="s">
        <v>14059</v>
      </c>
    </row>
    <row r="4992" spans="3:3">
      <c r="C4992" s="371" t="s">
        <v>14060</v>
      </c>
    </row>
    <row r="4993" spans="3:3">
      <c r="C4993" s="371" t="s">
        <v>14061</v>
      </c>
    </row>
    <row r="4994" spans="3:3">
      <c r="C4994" s="371" t="s">
        <v>14062</v>
      </c>
    </row>
    <row r="4995" spans="3:3">
      <c r="C4995" s="371" t="s">
        <v>14063</v>
      </c>
    </row>
    <row r="4996" spans="3:3">
      <c r="C4996" s="371" t="s">
        <v>14064</v>
      </c>
    </row>
    <row r="4997" spans="3:3">
      <c r="C4997" s="371" t="s">
        <v>14065</v>
      </c>
    </row>
    <row r="4998" spans="3:3">
      <c r="C4998" s="371" t="s">
        <v>14066</v>
      </c>
    </row>
    <row r="4999" spans="3:3">
      <c r="C4999" s="371" t="s">
        <v>14067</v>
      </c>
    </row>
    <row r="5000" spans="3:3">
      <c r="C5000" s="371" t="s">
        <v>14068</v>
      </c>
    </row>
    <row r="5001" spans="3:3">
      <c r="C5001" s="371" t="s">
        <v>14069</v>
      </c>
    </row>
    <row r="5002" spans="3:3">
      <c r="C5002" s="371" t="s">
        <v>14070</v>
      </c>
    </row>
    <row r="5003" spans="3:3">
      <c r="C5003" s="371" t="s">
        <v>14071</v>
      </c>
    </row>
    <row r="5004" spans="3:3">
      <c r="C5004" s="371" t="s">
        <v>14072</v>
      </c>
    </row>
    <row r="5005" spans="3:3">
      <c r="C5005" s="371" t="s">
        <v>14073</v>
      </c>
    </row>
    <row r="5006" spans="3:3">
      <c r="C5006" s="371" t="s">
        <v>14074</v>
      </c>
    </row>
    <row r="5007" spans="3:3">
      <c r="C5007" s="371" t="s">
        <v>14075</v>
      </c>
    </row>
    <row r="5008" spans="3:3">
      <c r="C5008" s="371" t="s">
        <v>14076</v>
      </c>
    </row>
    <row r="5009" spans="3:3">
      <c r="C5009" s="371" t="s">
        <v>14077</v>
      </c>
    </row>
    <row r="5010" spans="3:3">
      <c r="C5010" s="371" t="s">
        <v>14078</v>
      </c>
    </row>
    <row r="5011" spans="3:3">
      <c r="C5011" s="371" t="s">
        <v>14079</v>
      </c>
    </row>
    <row r="5012" spans="3:3">
      <c r="C5012" s="371" t="s">
        <v>14080</v>
      </c>
    </row>
    <row r="5013" spans="3:3">
      <c r="C5013" s="371" t="s">
        <v>14081</v>
      </c>
    </row>
    <row r="5014" spans="3:3">
      <c r="C5014" s="371" t="s">
        <v>14082</v>
      </c>
    </row>
    <row r="5015" spans="3:3">
      <c r="C5015" s="371" t="s">
        <v>14083</v>
      </c>
    </row>
    <row r="5016" spans="3:3">
      <c r="C5016" s="371" t="s">
        <v>14084</v>
      </c>
    </row>
    <row r="5017" spans="3:3">
      <c r="C5017" s="371" t="s">
        <v>14085</v>
      </c>
    </row>
    <row r="5018" spans="3:3">
      <c r="C5018" s="371" t="s">
        <v>14086</v>
      </c>
    </row>
    <row r="5019" spans="3:3">
      <c r="C5019" s="371" t="s">
        <v>14087</v>
      </c>
    </row>
    <row r="5020" spans="3:3">
      <c r="C5020" s="371" t="s">
        <v>14088</v>
      </c>
    </row>
    <row r="5021" spans="3:3">
      <c r="C5021" s="371" t="s">
        <v>14089</v>
      </c>
    </row>
    <row r="5022" spans="3:3">
      <c r="C5022" s="371" t="s">
        <v>14090</v>
      </c>
    </row>
    <row r="5023" spans="3:3">
      <c r="C5023" s="371" t="s">
        <v>14091</v>
      </c>
    </row>
    <row r="5024" spans="3:3">
      <c r="C5024" s="371" t="s">
        <v>14092</v>
      </c>
    </row>
    <row r="5025" spans="3:3">
      <c r="C5025" s="371" t="s">
        <v>14093</v>
      </c>
    </row>
    <row r="5026" spans="3:3">
      <c r="C5026" s="371" t="s">
        <v>14094</v>
      </c>
    </row>
    <row r="5027" spans="3:3">
      <c r="C5027" s="371" t="s">
        <v>14095</v>
      </c>
    </row>
    <row r="5028" spans="3:3">
      <c r="C5028" s="371" t="s">
        <v>14096</v>
      </c>
    </row>
    <row r="5029" spans="3:3">
      <c r="C5029" s="371" t="s">
        <v>14097</v>
      </c>
    </row>
    <row r="5030" spans="3:3">
      <c r="C5030" s="371" t="s">
        <v>14098</v>
      </c>
    </row>
    <row r="5031" spans="3:3">
      <c r="C5031" s="371" t="s">
        <v>14099</v>
      </c>
    </row>
    <row r="5032" spans="3:3">
      <c r="C5032" s="371" t="s">
        <v>14100</v>
      </c>
    </row>
    <row r="5033" spans="3:3">
      <c r="C5033" s="371" t="s">
        <v>14101</v>
      </c>
    </row>
    <row r="5034" spans="3:3">
      <c r="C5034" s="371" t="s">
        <v>14102</v>
      </c>
    </row>
    <row r="5035" spans="3:3">
      <c r="C5035" s="371" t="s">
        <v>14103</v>
      </c>
    </row>
    <row r="5036" spans="3:3">
      <c r="C5036" s="371" t="s">
        <v>14104</v>
      </c>
    </row>
    <row r="5037" spans="3:3">
      <c r="C5037" s="371" t="s">
        <v>14105</v>
      </c>
    </row>
    <row r="5038" spans="3:3">
      <c r="C5038" s="371" t="s">
        <v>14106</v>
      </c>
    </row>
    <row r="5039" spans="3:3">
      <c r="C5039" s="371" t="s">
        <v>14107</v>
      </c>
    </row>
    <row r="5040" spans="3:3">
      <c r="C5040" s="371" t="s">
        <v>14108</v>
      </c>
    </row>
    <row r="5041" spans="3:3">
      <c r="C5041" s="371" t="s">
        <v>14109</v>
      </c>
    </row>
    <row r="5042" spans="3:3">
      <c r="C5042" s="371" t="s">
        <v>14110</v>
      </c>
    </row>
    <row r="5043" spans="3:3">
      <c r="C5043" s="371" t="s">
        <v>14111</v>
      </c>
    </row>
    <row r="5044" spans="3:3">
      <c r="C5044" s="371" t="s">
        <v>14112</v>
      </c>
    </row>
    <row r="5045" spans="3:3">
      <c r="C5045" s="371" t="s">
        <v>14113</v>
      </c>
    </row>
    <row r="5046" spans="3:3">
      <c r="C5046" s="371" t="s">
        <v>14114</v>
      </c>
    </row>
    <row r="5047" spans="3:3">
      <c r="C5047" s="371" t="s">
        <v>14115</v>
      </c>
    </row>
    <row r="5048" spans="3:3">
      <c r="C5048" s="371" t="s">
        <v>14116</v>
      </c>
    </row>
    <row r="5049" spans="3:3">
      <c r="C5049" s="371" t="s">
        <v>14117</v>
      </c>
    </row>
    <row r="5050" spans="3:3">
      <c r="C5050" s="371" t="s">
        <v>14118</v>
      </c>
    </row>
    <row r="5051" spans="3:3">
      <c r="C5051" s="371" t="s">
        <v>14119</v>
      </c>
    </row>
    <row r="5052" spans="3:3">
      <c r="C5052" s="371" t="s">
        <v>14120</v>
      </c>
    </row>
    <row r="5053" spans="3:3">
      <c r="C5053" s="371" t="s">
        <v>14121</v>
      </c>
    </row>
    <row r="5054" spans="3:3">
      <c r="C5054" s="371" t="s">
        <v>14122</v>
      </c>
    </row>
    <row r="5055" spans="3:3">
      <c r="C5055" s="371" t="s">
        <v>14123</v>
      </c>
    </row>
    <row r="5056" spans="3:3">
      <c r="C5056" s="371" t="s">
        <v>14124</v>
      </c>
    </row>
    <row r="5057" spans="3:3">
      <c r="C5057" s="371" t="s">
        <v>14125</v>
      </c>
    </row>
    <row r="5058" spans="3:3">
      <c r="C5058" s="371" t="s">
        <v>14126</v>
      </c>
    </row>
    <row r="5059" spans="3:3">
      <c r="C5059" s="371" t="s">
        <v>14127</v>
      </c>
    </row>
    <row r="5060" spans="3:3">
      <c r="C5060" s="371" t="s">
        <v>14128</v>
      </c>
    </row>
    <row r="5061" spans="3:3">
      <c r="C5061" s="371" t="s">
        <v>14129</v>
      </c>
    </row>
    <row r="5062" spans="3:3">
      <c r="C5062" s="371" t="s">
        <v>14130</v>
      </c>
    </row>
    <row r="5063" spans="3:3">
      <c r="C5063" s="371" t="s">
        <v>14131</v>
      </c>
    </row>
    <row r="5064" spans="3:3">
      <c r="C5064" s="371" t="s">
        <v>14132</v>
      </c>
    </row>
    <row r="5065" spans="3:3">
      <c r="C5065" s="371" t="s">
        <v>14133</v>
      </c>
    </row>
    <row r="5066" spans="3:3">
      <c r="C5066" s="371" t="s">
        <v>14134</v>
      </c>
    </row>
    <row r="5067" spans="3:3">
      <c r="C5067" s="371" t="s">
        <v>14135</v>
      </c>
    </row>
    <row r="5068" spans="3:3">
      <c r="C5068" s="371" t="s">
        <v>14136</v>
      </c>
    </row>
    <row r="5069" spans="3:3">
      <c r="C5069" s="371" t="s">
        <v>14137</v>
      </c>
    </row>
    <row r="5070" spans="3:3">
      <c r="C5070" s="371" t="s">
        <v>14138</v>
      </c>
    </row>
    <row r="5071" spans="3:3">
      <c r="C5071" s="371" t="s">
        <v>14139</v>
      </c>
    </row>
    <row r="5072" spans="3:3">
      <c r="C5072" s="371" t="s">
        <v>14140</v>
      </c>
    </row>
    <row r="5073" spans="3:3">
      <c r="C5073" s="371" t="s">
        <v>14141</v>
      </c>
    </row>
    <row r="5074" spans="3:3">
      <c r="C5074" s="371" t="s">
        <v>14142</v>
      </c>
    </row>
    <row r="5075" spans="3:3">
      <c r="C5075" s="371" t="s">
        <v>14143</v>
      </c>
    </row>
    <row r="5076" spans="3:3">
      <c r="C5076" s="371" t="s">
        <v>14144</v>
      </c>
    </row>
    <row r="5077" spans="3:3">
      <c r="C5077" s="371" t="s">
        <v>14145</v>
      </c>
    </row>
    <row r="5078" spans="3:3">
      <c r="C5078" s="371" t="s">
        <v>14146</v>
      </c>
    </row>
    <row r="5079" spans="3:3">
      <c r="C5079" s="371" t="s">
        <v>14147</v>
      </c>
    </row>
    <row r="5080" spans="3:3">
      <c r="C5080" s="371" t="s">
        <v>14148</v>
      </c>
    </row>
    <row r="5081" spans="3:3">
      <c r="C5081" s="371" t="s">
        <v>14149</v>
      </c>
    </row>
    <row r="5082" spans="3:3">
      <c r="C5082" s="371" t="s">
        <v>14150</v>
      </c>
    </row>
    <row r="5083" spans="3:3">
      <c r="C5083" s="371" t="s">
        <v>14151</v>
      </c>
    </row>
    <row r="5084" spans="3:3">
      <c r="C5084" s="371" t="s">
        <v>14152</v>
      </c>
    </row>
    <row r="5085" spans="3:3">
      <c r="C5085" s="371" t="s">
        <v>14153</v>
      </c>
    </row>
    <row r="5086" spans="3:3">
      <c r="C5086" s="371" t="s">
        <v>14154</v>
      </c>
    </row>
    <row r="5087" spans="3:3">
      <c r="C5087" s="371" t="s">
        <v>14155</v>
      </c>
    </row>
    <row r="5088" spans="3:3">
      <c r="C5088" s="371" t="s">
        <v>14156</v>
      </c>
    </row>
    <row r="5089" spans="3:3">
      <c r="C5089" s="371" t="s">
        <v>14157</v>
      </c>
    </row>
    <row r="5090" spans="3:3">
      <c r="C5090" s="371" t="s">
        <v>14158</v>
      </c>
    </row>
    <row r="5091" spans="3:3">
      <c r="C5091" s="371" t="s">
        <v>14159</v>
      </c>
    </row>
    <row r="5092" spans="3:3">
      <c r="C5092" s="371" t="s">
        <v>14160</v>
      </c>
    </row>
    <row r="5093" spans="3:3">
      <c r="C5093" s="371" t="s">
        <v>14161</v>
      </c>
    </row>
    <row r="5094" spans="3:3">
      <c r="C5094" s="371" t="s">
        <v>14162</v>
      </c>
    </row>
    <row r="5095" spans="3:3">
      <c r="C5095" s="371" t="s">
        <v>14163</v>
      </c>
    </row>
    <row r="5096" spans="3:3">
      <c r="C5096" s="371" t="s">
        <v>14164</v>
      </c>
    </row>
    <row r="5097" spans="3:3">
      <c r="C5097" s="371" t="s">
        <v>14165</v>
      </c>
    </row>
    <row r="5098" spans="3:3">
      <c r="C5098" s="371" t="s">
        <v>14166</v>
      </c>
    </row>
    <row r="5099" spans="3:3">
      <c r="C5099" s="371" t="s">
        <v>14167</v>
      </c>
    </row>
    <row r="5100" spans="3:3">
      <c r="C5100" s="371" t="s">
        <v>14168</v>
      </c>
    </row>
    <row r="5101" spans="3:3">
      <c r="C5101" s="371" t="s">
        <v>14169</v>
      </c>
    </row>
    <row r="5102" spans="3:3">
      <c r="C5102" s="371" t="s">
        <v>14170</v>
      </c>
    </row>
    <row r="5103" spans="3:3">
      <c r="C5103" s="371" t="s">
        <v>14171</v>
      </c>
    </row>
    <row r="5104" spans="3:3">
      <c r="C5104" s="371" t="s">
        <v>14172</v>
      </c>
    </row>
    <row r="5105" spans="3:3">
      <c r="C5105" s="371" t="s">
        <v>14173</v>
      </c>
    </row>
    <row r="5106" spans="3:3">
      <c r="C5106" s="371" t="s">
        <v>14174</v>
      </c>
    </row>
    <row r="5107" spans="3:3">
      <c r="C5107" s="371" t="s">
        <v>14175</v>
      </c>
    </row>
    <row r="5108" spans="3:3">
      <c r="C5108" s="371" t="s">
        <v>14176</v>
      </c>
    </row>
    <row r="5109" spans="3:3">
      <c r="C5109" s="371" t="s">
        <v>14177</v>
      </c>
    </row>
    <row r="5110" spans="3:3">
      <c r="C5110" s="371" t="s">
        <v>14178</v>
      </c>
    </row>
    <row r="5111" spans="3:3">
      <c r="C5111" s="371" t="s">
        <v>14179</v>
      </c>
    </row>
    <row r="5112" spans="3:3">
      <c r="C5112" s="371" t="s">
        <v>14180</v>
      </c>
    </row>
    <row r="5113" spans="3:3">
      <c r="C5113" s="371" t="s">
        <v>14181</v>
      </c>
    </row>
    <row r="5114" spans="3:3">
      <c r="C5114" s="371" t="s">
        <v>14182</v>
      </c>
    </row>
    <row r="5115" spans="3:3">
      <c r="C5115" s="371" t="s">
        <v>14183</v>
      </c>
    </row>
    <row r="5116" spans="3:3">
      <c r="C5116" s="371" t="s">
        <v>14184</v>
      </c>
    </row>
    <row r="5117" spans="3:3">
      <c r="C5117" s="371" t="s">
        <v>14185</v>
      </c>
    </row>
    <row r="5118" spans="3:3">
      <c r="C5118" s="371" t="s">
        <v>14186</v>
      </c>
    </row>
    <row r="5119" spans="3:3">
      <c r="C5119" s="371" t="s">
        <v>14187</v>
      </c>
    </row>
    <row r="5120" spans="3:3">
      <c r="C5120" s="371" t="s">
        <v>14188</v>
      </c>
    </row>
    <row r="5121" spans="3:3">
      <c r="C5121" s="371" t="s">
        <v>14189</v>
      </c>
    </row>
    <row r="5122" spans="3:3">
      <c r="C5122" s="371" t="s">
        <v>14190</v>
      </c>
    </row>
    <row r="5123" spans="3:3">
      <c r="C5123" s="371" t="s">
        <v>14191</v>
      </c>
    </row>
    <row r="5124" spans="3:3">
      <c r="C5124" s="371" t="s">
        <v>14192</v>
      </c>
    </row>
    <row r="5125" spans="3:3">
      <c r="C5125" s="371" t="s">
        <v>14193</v>
      </c>
    </row>
    <row r="5126" spans="3:3">
      <c r="C5126" s="371" t="s">
        <v>14194</v>
      </c>
    </row>
    <row r="5127" spans="3:3">
      <c r="C5127" s="371" t="s">
        <v>14195</v>
      </c>
    </row>
    <row r="5128" spans="3:3">
      <c r="C5128" s="371" t="s">
        <v>14196</v>
      </c>
    </row>
    <row r="5129" spans="3:3">
      <c r="C5129" s="371" t="s">
        <v>14197</v>
      </c>
    </row>
    <row r="5130" spans="3:3">
      <c r="C5130" s="371" t="s">
        <v>14198</v>
      </c>
    </row>
    <row r="5131" spans="3:3">
      <c r="C5131" s="371" t="s">
        <v>14199</v>
      </c>
    </row>
    <row r="5132" spans="3:3">
      <c r="C5132" s="371" t="s">
        <v>14200</v>
      </c>
    </row>
    <row r="5133" spans="3:3">
      <c r="C5133" s="371" t="s">
        <v>14201</v>
      </c>
    </row>
    <row r="5134" spans="3:3">
      <c r="C5134" s="371" t="s">
        <v>14202</v>
      </c>
    </row>
    <row r="5135" spans="3:3">
      <c r="C5135" s="371" t="s">
        <v>14203</v>
      </c>
    </row>
    <row r="5136" spans="3:3">
      <c r="C5136" s="371" t="s">
        <v>14204</v>
      </c>
    </row>
    <row r="5137" spans="3:3">
      <c r="C5137" s="371" t="s">
        <v>14205</v>
      </c>
    </row>
    <row r="5138" spans="3:3">
      <c r="C5138" s="371" t="s">
        <v>14206</v>
      </c>
    </row>
    <row r="5139" spans="3:3">
      <c r="C5139" s="371" t="s">
        <v>14207</v>
      </c>
    </row>
    <row r="5140" spans="3:3">
      <c r="C5140" s="371" t="s">
        <v>14208</v>
      </c>
    </row>
    <row r="5141" spans="3:3">
      <c r="C5141" s="371" t="s">
        <v>14209</v>
      </c>
    </row>
    <row r="5142" spans="3:3">
      <c r="C5142" s="371" t="s">
        <v>14210</v>
      </c>
    </row>
    <row r="5143" spans="3:3">
      <c r="C5143" s="371" t="s">
        <v>14211</v>
      </c>
    </row>
    <row r="5144" spans="3:3">
      <c r="C5144" s="371" t="s">
        <v>14212</v>
      </c>
    </row>
    <row r="5145" spans="3:3">
      <c r="C5145" s="371" t="s">
        <v>14213</v>
      </c>
    </row>
    <row r="5146" spans="3:3">
      <c r="C5146" s="371" t="s">
        <v>14214</v>
      </c>
    </row>
    <row r="5147" spans="3:3">
      <c r="C5147" s="371" t="s">
        <v>14215</v>
      </c>
    </row>
    <row r="5148" spans="3:3">
      <c r="C5148" s="371" t="s">
        <v>14216</v>
      </c>
    </row>
    <row r="5149" spans="3:3">
      <c r="C5149" s="371" t="s">
        <v>14217</v>
      </c>
    </row>
    <row r="5150" spans="3:3">
      <c r="C5150" s="371" t="s">
        <v>14218</v>
      </c>
    </row>
    <row r="5151" spans="3:3">
      <c r="C5151" s="371" t="s">
        <v>14219</v>
      </c>
    </row>
    <row r="5152" spans="3:3">
      <c r="C5152" s="371" t="s">
        <v>14220</v>
      </c>
    </row>
    <row r="5153" spans="3:3">
      <c r="C5153" s="371" t="s">
        <v>14221</v>
      </c>
    </row>
    <row r="5154" spans="3:3">
      <c r="C5154" s="371" t="s">
        <v>14222</v>
      </c>
    </row>
    <row r="5155" spans="3:3">
      <c r="C5155" s="371" t="s">
        <v>14223</v>
      </c>
    </row>
    <row r="5156" spans="3:3">
      <c r="C5156" s="371" t="s">
        <v>14224</v>
      </c>
    </row>
    <row r="5157" spans="3:3">
      <c r="C5157" s="371" t="s">
        <v>14225</v>
      </c>
    </row>
    <row r="5158" spans="3:3">
      <c r="C5158" s="371" t="s">
        <v>14226</v>
      </c>
    </row>
    <row r="5159" spans="3:3">
      <c r="C5159" s="371" t="s">
        <v>14227</v>
      </c>
    </row>
    <row r="5160" spans="3:3">
      <c r="C5160" s="371" t="s">
        <v>14228</v>
      </c>
    </row>
    <row r="5161" spans="3:3">
      <c r="C5161" s="371" t="s">
        <v>14229</v>
      </c>
    </row>
    <row r="5162" spans="3:3">
      <c r="C5162" s="371" t="s">
        <v>14230</v>
      </c>
    </row>
    <row r="5163" spans="3:3">
      <c r="C5163" s="371" t="s">
        <v>14231</v>
      </c>
    </row>
    <row r="5164" spans="3:3">
      <c r="C5164" s="371" t="s">
        <v>14232</v>
      </c>
    </row>
    <row r="5165" spans="3:3">
      <c r="C5165" s="371" t="s">
        <v>14233</v>
      </c>
    </row>
    <row r="5166" spans="3:3">
      <c r="C5166" s="371" t="s">
        <v>14234</v>
      </c>
    </row>
    <row r="5167" spans="3:3">
      <c r="C5167" s="371" t="s">
        <v>14235</v>
      </c>
    </row>
    <row r="5168" spans="3:3">
      <c r="C5168" s="371" t="s">
        <v>14236</v>
      </c>
    </row>
    <row r="5169" spans="3:3">
      <c r="C5169" s="371" t="s">
        <v>14237</v>
      </c>
    </row>
    <row r="5170" spans="3:3">
      <c r="C5170" s="371" t="s">
        <v>14238</v>
      </c>
    </row>
    <row r="5171" spans="3:3">
      <c r="C5171" s="371" t="s">
        <v>14239</v>
      </c>
    </row>
    <row r="5172" spans="3:3">
      <c r="C5172" s="371" t="s">
        <v>14240</v>
      </c>
    </row>
    <row r="5173" spans="3:3">
      <c r="C5173" s="371" t="s">
        <v>14241</v>
      </c>
    </row>
    <row r="5174" spans="3:3">
      <c r="C5174" s="371" t="s">
        <v>14242</v>
      </c>
    </row>
    <row r="5175" spans="3:3">
      <c r="C5175" s="371" t="s">
        <v>14243</v>
      </c>
    </row>
    <row r="5176" spans="3:3">
      <c r="C5176" s="371" t="s">
        <v>14244</v>
      </c>
    </row>
    <row r="5177" spans="3:3">
      <c r="C5177" s="371" t="s">
        <v>14245</v>
      </c>
    </row>
    <row r="5178" spans="3:3">
      <c r="C5178" s="371" t="s">
        <v>14246</v>
      </c>
    </row>
    <row r="5179" spans="3:3">
      <c r="C5179" s="371" t="s">
        <v>14247</v>
      </c>
    </row>
    <row r="5180" spans="3:3">
      <c r="C5180" s="371" t="s">
        <v>14248</v>
      </c>
    </row>
    <row r="5181" spans="3:3">
      <c r="C5181" s="371" t="s">
        <v>14249</v>
      </c>
    </row>
    <row r="5182" spans="3:3">
      <c r="C5182" s="371" t="s">
        <v>14250</v>
      </c>
    </row>
    <row r="5183" spans="3:3">
      <c r="C5183" s="371" t="s">
        <v>14251</v>
      </c>
    </row>
    <row r="5184" spans="3:3">
      <c r="C5184" s="371" t="s">
        <v>14252</v>
      </c>
    </row>
    <row r="5185" spans="3:3">
      <c r="C5185" s="371" t="s">
        <v>14253</v>
      </c>
    </row>
    <row r="5186" spans="3:3">
      <c r="C5186" s="371" t="s">
        <v>14254</v>
      </c>
    </row>
    <row r="5187" spans="3:3">
      <c r="C5187" s="371" t="s">
        <v>14255</v>
      </c>
    </row>
    <row r="5188" spans="3:3">
      <c r="C5188" s="371" t="s">
        <v>14256</v>
      </c>
    </row>
    <row r="5189" spans="3:3">
      <c r="C5189" s="371" t="s">
        <v>14257</v>
      </c>
    </row>
    <row r="5190" spans="3:3">
      <c r="C5190" s="371" t="s">
        <v>14258</v>
      </c>
    </row>
    <row r="5191" spans="3:3">
      <c r="C5191" s="371" t="s">
        <v>14259</v>
      </c>
    </row>
    <row r="5192" spans="3:3">
      <c r="C5192" s="371" t="s">
        <v>14260</v>
      </c>
    </row>
    <row r="5193" spans="3:3">
      <c r="C5193" s="371" t="s">
        <v>14261</v>
      </c>
    </row>
    <row r="5194" spans="3:3">
      <c r="C5194" s="371" t="s">
        <v>14262</v>
      </c>
    </row>
    <row r="5195" spans="3:3">
      <c r="C5195" s="371" t="s">
        <v>14263</v>
      </c>
    </row>
    <row r="5196" spans="3:3">
      <c r="C5196" s="371" t="s">
        <v>14264</v>
      </c>
    </row>
    <row r="5197" spans="3:3">
      <c r="C5197" s="371" t="s">
        <v>14265</v>
      </c>
    </row>
    <row r="5198" spans="3:3">
      <c r="C5198" s="371" t="s">
        <v>14266</v>
      </c>
    </row>
    <row r="5199" spans="3:3">
      <c r="C5199" s="371" t="s">
        <v>14267</v>
      </c>
    </row>
    <row r="5200" spans="3:3">
      <c r="C5200" s="371" t="s">
        <v>14268</v>
      </c>
    </row>
    <row r="5201" spans="3:3">
      <c r="C5201" s="371" t="s">
        <v>14269</v>
      </c>
    </row>
    <row r="5202" spans="3:3">
      <c r="C5202" s="371" t="s">
        <v>14270</v>
      </c>
    </row>
    <row r="5203" spans="3:3">
      <c r="C5203" s="371" t="s">
        <v>14271</v>
      </c>
    </row>
    <row r="5204" spans="3:3">
      <c r="C5204" s="371" t="s">
        <v>14272</v>
      </c>
    </row>
    <row r="5205" spans="3:3">
      <c r="C5205" s="371" t="s">
        <v>14273</v>
      </c>
    </row>
    <row r="5206" spans="3:3">
      <c r="C5206" s="371" t="s">
        <v>14274</v>
      </c>
    </row>
    <row r="5207" spans="3:3">
      <c r="C5207" s="371" t="s">
        <v>14275</v>
      </c>
    </row>
    <row r="5208" spans="3:3">
      <c r="C5208" s="371" t="s">
        <v>14276</v>
      </c>
    </row>
    <row r="5209" spans="3:3">
      <c r="C5209" s="371" t="s">
        <v>14277</v>
      </c>
    </row>
    <row r="5210" spans="3:3">
      <c r="C5210" s="371" t="s">
        <v>14278</v>
      </c>
    </row>
    <row r="5211" spans="3:3">
      <c r="C5211" s="371" t="s">
        <v>14279</v>
      </c>
    </row>
    <row r="5212" spans="3:3">
      <c r="C5212" s="371" t="s">
        <v>14280</v>
      </c>
    </row>
    <row r="5213" spans="3:3">
      <c r="C5213" s="371" t="s">
        <v>14281</v>
      </c>
    </row>
    <row r="5214" spans="3:3">
      <c r="C5214" s="371" t="s">
        <v>14282</v>
      </c>
    </row>
    <row r="5215" spans="3:3">
      <c r="C5215" s="371" t="s">
        <v>14283</v>
      </c>
    </row>
    <row r="5216" spans="3:3">
      <c r="C5216" s="371" t="s">
        <v>14284</v>
      </c>
    </row>
    <row r="5217" spans="3:3">
      <c r="C5217" s="371" t="s">
        <v>14285</v>
      </c>
    </row>
    <row r="5218" spans="3:3">
      <c r="C5218" s="371" t="s">
        <v>14286</v>
      </c>
    </row>
    <row r="5219" spans="3:3">
      <c r="C5219" s="371" t="s">
        <v>14287</v>
      </c>
    </row>
    <row r="5220" spans="3:3">
      <c r="C5220" s="371" t="s">
        <v>14288</v>
      </c>
    </row>
    <row r="5221" spans="3:3">
      <c r="C5221" s="371" t="s">
        <v>14289</v>
      </c>
    </row>
    <row r="5222" spans="3:3">
      <c r="C5222" s="371" t="s">
        <v>14290</v>
      </c>
    </row>
    <row r="5223" spans="3:3">
      <c r="C5223" s="371" t="s">
        <v>14291</v>
      </c>
    </row>
    <row r="5224" spans="3:3">
      <c r="C5224" s="371" t="s">
        <v>14292</v>
      </c>
    </row>
    <row r="5225" spans="3:3">
      <c r="C5225" s="371" t="s">
        <v>14293</v>
      </c>
    </row>
    <row r="5226" spans="3:3">
      <c r="C5226" s="371" t="s">
        <v>14294</v>
      </c>
    </row>
    <row r="5227" spans="3:3">
      <c r="C5227" s="371" t="s">
        <v>14295</v>
      </c>
    </row>
    <row r="5228" spans="3:3">
      <c r="C5228" s="371" t="s">
        <v>14296</v>
      </c>
    </row>
    <row r="5229" spans="3:3">
      <c r="C5229" s="371" t="s">
        <v>14297</v>
      </c>
    </row>
    <row r="5230" spans="3:3">
      <c r="C5230" s="371" t="s">
        <v>14298</v>
      </c>
    </row>
    <row r="5231" spans="3:3">
      <c r="C5231" s="371" t="s">
        <v>14299</v>
      </c>
    </row>
    <row r="5232" spans="3:3">
      <c r="C5232" s="371" t="s">
        <v>14300</v>
      </c>
    </row>
    <row r="5233" spans="3:3">
      <c r="C5233" s="371" t="s">
        <v>14301</v>
      </c>
    </row>
    <row r="5234" spans="3:3">
      <c r="C5234" s="371" t="s">
        <v>14302</v>
      </c>
    </row>
    <row r="5235" spans="3:3">
      <c r="C5235" s="371" t="s">
        <v>14303</v>
      </c>
    </row>
    <row r="5236" spans="3:3">
      <c r="C5236" s="371" t="s">
        <v>14304</v>
      </c>
    </row>
    <row r="5237" spans="3:3">
      <c r="C5237" s="371" t="s">
        <v>14305</v>
      </c>
    </row>
    <row r="5238" spans="3:3">
      <c r="C5238" s="371" t="s">
        <v>14306</v>
      </c>
    </row>
    <row r="5239" spans="3:3">
      <c r="C5239" s="371" t="s">
        <v>14307</v>
      </c>
    </row>
    <row r="5240" spans="3:3">
      <c r="C5240" s="371" t="s">
        <v>14308</v>
      </c>
    </row>
    <row r="5241" spans="3:3">
      <c r="C5241" s="371" t="s">
        <v>14309</v>
      </c>
    </row>
    <row r="5242" spans="3:3">
      <c r="C5242" s="371" t="s">
        <v>14310</v>
      </c>
    </row>
    <row r="5243" spans="3:3">
      <c r="C5243" s="371" t="s">
        <v>14311</v>
      </c>
    </row>
    <row r="5244" spans="3:3">
      <c r="C5244" s="371" t="s">
        <v>14312</v>
      </c>
    </row>
    <row r="5245" spans="3:3">
      <c r="C5245" s="371" t="s">
        <v>14313</v>
      </c>
    </row>
    <row r="5246" spans="3:3">
      <c r="C5246" s="371" t="s">
        <v>14314</v>
      </c>
    </row>
    <row r="5247" spans="3:3">
      <c r="C5247" s="371" t="s">
        <v>14315</v>
      </c>
    </row>
    <row r="5248" spans="3:3">
      <c r="C5248" s="371" t="s">
        <v>14316</v>
      </c>
    </row>
    <row r="5249" spans="3:3">
      <c r="C5249" s="371" t="s">
        <v>14317</v>
      </c>
    </row>
    <row r="5250" spans="3:3">
      <c r="C5250" s="371" t="s">
        <v>14318</v>
      </c>
    </row>
    <row r="5251" spans="3:3">
      <c r="C5251" s="371" t="s">
        <v>14319</v>
      </c>
    </row>
    <row r="5252" spans="3:3">
      <c r="C5252" s="371" t="s">
        <v>14320</v>
      </c>
    </row>
    <row r="5253" spans="3:3">
      <c r="C5253" s="371" t="s">
        <v>14321</v>
      </c>
    </row>
    <row r="5254" spans="3:3">
      <c r="C5254" s="371" t="s">
        <v>14322</v>
      </c>
    </row>
    <row r="5255" spans="3:3">
      <c r="C5255" s="371" t="s">
        <v>14323</v>
      </c>
    </row>
    <row r="5256" spans="3:3">
      <c r="C5256" s="371" t="s">
        <v>14324</v>
      </c>
    </row>
    <row r="5257" spans="3:3">
      <c r="C5257" s="371" t="s">
        <v>14325</v>
      </c>
    </row>
    <row r="5258" spans="3:3">
      <c r="C5258" s="371" t="s">
        <v>14326</v>
      </c>
    </row>
    <row r="5259" spans="3:3">
      <c r="C5259" s="371" t="s">
        <v>14327</v>
      </c>
    </row>
    <row r="5260" spans="3:3">
      <c r="C5260" s="371" t="s">
        <v>14328</v>
      </c>
    </row>
    <row r="5261" spans="3:3">
      <c r="C5261" s="371" t="s">
        <v>14329</v>
      </c>
    </row>
    <row r="5262" spans="3:3">
      <c r="C5262" s="371" t="s">
        <v>14330</v>
      </c>
    </row>
    <row r="5263" spans="3:3">
      <c r="C5263" s="371" t="s">
        <v>14331</v>
      </c>
    </row>
    <row r="5264" spans="3:3">
      <c r="C5264" s="371" t="s">
        <v>14332</v>
      </c>
    </row>
    <row r="5265" spans="3:3">
      <c r="C5265" s="371" t="s">
        <v>14333</v>
      </c>
    </row>
    <row r="5266" spans="3:3">
      <c r="C5266" s="371" t="s">
        <v>14334</v>
      </c>
    </row>
    <row r="5267" spans="3:3">
      <c r="C5267" s="371" t="s">
        <v>14335</v>
      </c>
    </row>
    <row r="5268" spans="3:3">
      <c r="C5268" s="371" t="s">
        <v>14336</v>
      </c>
    </row>
    <row r="5269" spans="3:3">
      <c r="C5269" s="371" t="s">
        <v>14337</v>
      </c>
    </row>
    <row r="5270" spans="3:3">
      <c r="C5270" s="371" t="s">
        <v>14338</v>
      </c>
    </row>
    <row r="5271" spans="3:3">
      <c r="C5271" s="371" t="s">
        <v>14339</v>
      </c>
    </row>
    <row r="5272" spans="3:3">
      <c r="C5272" s="371" t="s">
        <v>14340</v>
      </c>
    </row>
    <row r="5273" spans="3:3">
      <c r="C5273" s="371" t="s">
        <v>14341</v>
      </c>
    </row>
    <row r="5274" spans="3:3">
      <c r="C5274" s="371" t="s">
        <v>14342</v>
      </c>
    </row>
    <row r="5275" spans="3:3">
      <c r="C5275" s="371" t="s">
        <v>14343</v>
      </c>
    </row>
    <row r="5276" spans="3:3">
      <c r="C5276" s="371" t="s">
        <v>14344</v>
      </c>
    </row>
    <row r="5277" spans="3:3">
      <c r="C5277" s="371" t="s">
        <v>14345</v>
      </c>
    </row>
    <row r="5278" spans="3:3">
      <c r="C5278" s="371" t="s">
        <v>14346</v>
      </c>
    </row>
    <row r="5279" spans="3:3">
      <c r="C5279" s="371" t="s">
        <v>14347</v>
      </c>
    </row>
    <row r="5280" spans="3:3">
      <c r="C5280" s="371" t="s">
        <v>14348</v>
      </c>
    </row>
    <row r="5281" spans="3:3">
      <c r="C5281" s="371" t="s">
        <v>14349</v>
      </c>
    </row>
    <row r="5282" spans="3:3">
      <c r="C5282" s="371" t="s">
        <v>14350</v>
      </c>
    </row>
    <row r="5283" spans="3:3">
      <c r="C5283" s="371" t="s">
        <v>14351</v>
      </c>
    </row>
    <row r="5284" spans="3:3">
      <c r="C5284" s="371" t="s">
        <v>14352</v>
      </c>
    </row>
    <row r="5285" spans="3:3">
      <c r="C5285" s="371" t="s">
        <v>14353</v>
      </c>
    </row>
    <row r="5286" spans="3:3">
      <c r="C5286" s="371" t="s">
        <v>14354</v>
      </c>
    </row>
    <row r="5287" spans="3:3">
      <c r="C5287" s="371" t="s">
        <v>14355</v>
      </c>
    </row>
    <row r="5288" spans="3:3">
      <c r="C5288" s="371" t="s">
        <v>14356</v>
      </c>
    </row>
    <row r="5289" spans="3:3">
      <c r="C5289" s="371" t="s">
        <v>14357</v>
      </c>
    </row>
    <row r="5290" spans="3:3">
      <c r="C5290" s="371" t="s">
        <v>14358</v>
      </c>
    </row>
    <row r="5291" spans="3:3">
      <c r="C5291" s="371" t="s">
        <v>14359</v>
      </c>
    </row>
    <row r="5292" spans="3:3">
      <c r="C5292" s="371" t="s">
        <v>14360</v>
      </c>
    </row>
    <row r="5293" spans="3:3">
      <c r="C5293" s="371" t="s">
        <v>14361</v>
      </c>
    </row>
    <row r="5294" spans="3:3">
      <c r="C5294" s="371" t="s">
        <v>14362</v>
      </c>
    </row>
    <row r="5295" spans="3:3">
      <c r="C5295" s="371" t="s">
        <v>14363</v>
      </c>
    </row>
    <row r="5296" spans="3:3">
      <c r="C5296" s="371" t="s">
        <v>14364</v>
      </c>
    </row>
    <row r="5297" spans="3:3">
      <c r="C5297" s="371" t="s">
        <v>14365</v>
      </c>
    </row>
    <row r="5298" spans="3:3">
      <c r="C5298" s="371" t="s">
        <v>14366</v>
      </c>
    </row>
    <row r="5299" spans="3:3">
      <c r="C5299" s="371" t="s">
        <v>14367</v>
      </c>
    </row>
    <row r="5300" spans="3:3">
      <c r="C5300" s="371" t="s">
        <v>14368</v>
      </c>
    </row>
    <row r="5301" spans="3:3">
      <c r="C5301" s="371" t="s">
        <v>14369</v>
      </c>
    </row>
    <row r="5302" spans="3:3">
      <c r="C5302" s="371" t="s">
        <v>14370</v>
      </c>
    </row>
    <row r="5303" spans="3:3">
      <c r="C5303" s="371" t="s">
        <v>14371</v>
      </c>
    </row>
    <row r="5304" spans="3:3">
      <c r="C5304" s="371" t="s">
        <v>14372</v>
      </c>
    </row>
    <row r="5305" spans="3:3">
      <c r="C5305" s="371" t="s">
        <v>14373</v>
      </c>
    </row>
    <row r="5306" spans="3:3">
      <c r="C5306" s="371" t="s">
        <v>14374</v>
      </c>
    </row>
    <row r="5307" spans="3:3">
      <c r="C5307" s="371" t="s">
        <v>14375</v>
      </c>
    </row>
    <row r="5308" spans="3:3">
      <c r="C5308" s="371" t="s">
        <v>14376</v>
      </c>
    </row>
    <row r="5309" spans="3:3">
      <c r="C5309" s="371" t="s">
        <v>14377</v>
      </c>
    </row>
    <row r="5310" spans="3:3">
      <c r="C5310" s="371" t="s">
        <v>14378</v>
      </c>
    </row>
    <row r="5311" spans="3:3">
      <c r="C5311" s="371" t="s">
        <v>14379</v>
      </c>
    </row>
    <row r="5312" spans="3:3">
      <c r="C5312" s="371" t="s">
        <v>14380</v>
      </c>
    </row>
    <row r="5313" spans="3:3">
      <c r="C5313" s="371" t="s">
        <v>14381</v>
      </c>
    </row>
    <row r="5314" spans="3:3">
      <c r="C5314" s="371" t="s">
        <v>14382</v>
      </c>
    </row>
    <row r="5315" spans="3:3">
      <c r="C5315" s="371" t="s">
        <v>14383</v>
      </c>
    </row>
    <row r="5316" spans="3:3">
      <c r="C5316" s="371" t="s">
        <v>14384</v>
      </c>
    </row>
    <row r="5317" spans="3:3">
      <c r="C5317" s="371" t="s">
        <v>14385</v>
      </c>
    </row>
    <row r="5318" spans="3:3">
      <c r="C5318" s="371" t="s">
        <v>14386</v>
      </c>
    </row>
    <row r="5319" spans="3:3">
      <c r="C5319" s="371" t="s">
        <v>14387</v>
      </c>
    </row>
    <row r="5320" spans="3:3">
      <c r="C5320" s="371" t="s">
        <v>14388</v>
      </c>
    </row>
    <row r="5321" spans="3:3">
      <c r="C5321" s="371" t="s">
        <v>14389</v>
      </c>
    </row>
    <row r="5322" spans="3:3">
      <c r="C5322" s="371" t="s">
        <v>14390</v>
      </c>
    </row>
    <row r="5323" spans="3:3">
      <c r="C5323" s="371" t="s">
        <v>14391</v>
      </c>
    </row>
    <row r="5324" spans="3:3">
      <c r="C5324" s="371" t="s">
        <v>14392</v>
      </c>
    </row>
    <row r="5325" spans="3:3">
      <c r="C5325" s="371" t="s">
        <v>14393</v>
      </c>
    </row>
    <row r="5326" spans="3:3">
      <c r="C5326" s="371" t="s">
        <v>14394</v>
      </c>
    </row>
    <row r="5327" spans="3:3">
      <c r="C5327" s="371" t="s">
        <v>14395</v>
      </c>
    </row>
    <row r="5328" spans="3:3">
      <c r="C5328" s="371" t="s">
        <v>14396</v>
      </c>
    </row>
    <row r="5329" spans="3:3">
      <c r="C5329" s="371" t="s">
        <v>14397</v>
      </c>
    </row>
    <row r="5330" spans="3:3">
      <c r="C5330" s="371" t="s">
        <v>14398</v>
      </c>
    </row>
    <row r="5331" spans="3:3">
      <c r="C5331" s="371" t="s">
        <v>14399</v>
      </c>
    </row>
    <row r="5332" spans="3:3">
      <c r="C5332" s="371" t="s">
        <v>14400</v>
      </c>
    </row>
    <row r="5333" spans="3:3">
      <c r="C5333" s="371" t="s">
        <v>14401</v>
      </c>
    </row>
    <row r="5334" spans="3:3">
      <c r="C5334" s="371" t="s">
        <v>14402</v>
      </c>
    </row>
    <row r="5335" spans="3:3">
      <c r="C5335" s="371" t="s">
        <v>14403</v>
      </c>
    </row>
    <row r="5336" spans="3:3">
      <c r="C5336" s="371" t="s">
        <v>14404</v>
      </c>
    </row>
    <row r="5337" spans="3:3">
      <c r="C5337" s="371" t="s">
        <v>14405</v>
      </c>
    </row>
    <row r="5338" spans="3:3">
      <c r="C5338" s="371" t="s">
        <v>14406</v>
      </c>
    </row>
    <row r="5339" spans="3:3">
      <c r="C5339" s="371" t="s">
        <v>14407</v>
      </c>
    </row>
    <row r="5340" spans="3:3">
      <c r="C5340" s="371" t="s">
        <v>14408</v>
      </c>
    </row>
    <row r="5341" spans="3:3">
      <c r="C5341" s="371" t="s">
        <v>14409</v>
      </c>
    </row>
    <row r="5342" spans="3:3">
      <c r="C5342" s="371" t="s">
        <v>14410</v>
      </c>
    </row>
    <row r="5343" spans="3:3">
      <c r="C5343" s="371" t="s">
        <v>14411</v>
      </c>
    </row>
    <row r="5344" spans="3:3">
      <c r="C5344" s="371" t="s">
        <v>14412</v>
      </c>
    </row>
    <row r="5345" spans="3:3">
      <c r="C5345" s="371" t="s">
        <v>14413</v>
      </c>
    </row>
    <row r="5346" spans="3:3">
      <c r="C5346" s="371" t="s">
        <v>14414</v>
      </c>
    </row>
    <row r="5347" spans="3:3">
      <c r="C5347" s="371" t="s">
        <v>14415</v>
      </c>
    </row>
    <row r="5348" spans="3:3">
      <c r="C5348" s="371" t="s">
        <v>14416</v>
      </c>
    </row>
    <row r="5349" spans="3:3">
      <c r="C5349" s="371" t="s">
        <v>14417</v>
      </c>
    </row>
    <row r="5350" spans="3:3">
      <c r="C5350" s="371" t="s">
        <v>14418</v>
      </c>
    </row>
    <row r="5351" spans="3:3">
      <c r="C5351" s="371" t="s">
        <v>14419</v>
      </c>
    </row>
    <row r="5352" spans="3:3">
      <c r="C5352" s="371" t="s">
        <v>14420</v>
      </c>
    </row>
    <row r="5353" spans="3:3">
      <c r="C5353" s="371" t="s">
        <v>14421</v>
      </c>
    </row>
    <row r="5354" spans="3:3">
      <c r="C5354" s="371" t="s">
        <v>14422</v>
      </c>
    </row>
    <row r="5355" spans="3:3">
      <c r="C5355" s="371" t="s">
        <v>14423</v>
      </c>
    </row>
    <row r="5356" spans="3:3">
      <c r="C5356" s="371" t="s">
        <v>14424</v>
      </c>
    </row>
    <row r="5357" spans="3:3">
      <c r="C5357" s="371" t="s">
        <v>14425</v>
      </c>
    </row>
    <row r="5358" spans="3:3">
      <c r="C5358" s="371" t="s">
        <v>14426</v>
      </c>
    </row>
    <row r="5359" spans="3:3">
      <c r="C5359" s="371" t="s">
        <v>14427</v>
      </c>
    </row>
    <row r="5360" spans="3:3">
      <c r="C5360" s="371" t="s">
        <v>14428</v>
      </c>
    </row>
    <row r="5361" spans="3:3">
      <c r="C5361" s="371" t="s">
        <v>14429</v>
      </c>
    </row>
    <row r="5362" spans="3:3">
      <c r="C5362" s="371" t="s">
        <v>14430</v>
      </c>
    </row>
    <row r="5363" spans="3:3">
      <c r="C5363" s="371" t="s">
        <v>14431</v>
      </c>
    </row>
    <row r="5364" spans="3:3">
      <c r="C5364" s="371" t="s">
        <v>14432</v>
      </c>
    </row>
    <row r="5365" spans="3:3">
      <c r="C5365" s="371" t="s">
        <v>14433</v>
      </c>
    </row>
    <row r="5366" spans="3:3">
      <c r="C5366" s="371" t="s">
        <v>14434</v>
      </c>
    </row>
    <row r="5367" spans="3:3">
      <c r="C5367" s="371" t="s">
        <v>14435</v>
      </c>
    </row>
    <row r="5368" spans="3:3">
      <c r="C5368" s="371" t="s">
        <v>14436</v>
      </c>
    </row>
    <row r="5369" spans="3:3">
      <c r="C5369" s="371" t="s">
        <v>14437</v>
      </c>
    </row>
    <row r="5370" spans="3:3">
      <c r="C5370" s="371" t="s">
        <v>14438</v>
      </c>
    </row>
    <row r="5371" spans="3:3">
      <c r="C5371" s="371" t="s">
        <v>14439</v>
      </c>
    </row>
    <row r="5372" spans="3:3">
      <c r="C5372" s="371" t="s">
        <v>14440</v>
      </c>
    </row>
    <row r="5373" spans="3:3">
      <c r="C5373" s="371" t="s">
        <v>14441</v>
      </c>
    </row>
    <row r="5374" spans="3:3">
      <c r="C5374" s="371" t="s">
        <v>14442</v>
      </c>
    </row>
    <row r="5375" spans="3:3">
      <c r="C5375" s="371" t="s">
        <v>14443</v>
      </c>
    </row>
    <row r="5376" spans="3:3">
      <c r="C5376" s="371" t="s">
        <v>14444</v>
      </c>
    </row>
    <row r="5377" spans="3:3">
      <c r="C5377" s="371" t="s">
        <v>14445</v>
      </c>
    </row>
    <row r="5378" spans="3:3">
      <c r="C5378" s="371" t="s">
        <v>14446</v>
      </c>
    </row>
    <row r="5379" spans="3:3">
      <c r="C5379" s="371" t="s">
        <v>14447</v>
      </c>
    </row>
    <row r="5380" spans="3:3">
      <c r="C5380" s="371" t="s">
        <v>14448</v>
      </c>
    </row>
    <row r="5381" spans="3:3">
      <c r="C5381" s="371" t="s">
        <v>14449</v>
      </c>
    </row>
    <row r="5382" spans="3:3">
      <c r="C5382" s="371" t="s">
        <v>14450</v>
      </c>
    </row>
    <row r="5383" spans="3:3">
      <c r="C5383" s="371" t="s">
        <v>14451</v>
      </c>
    </row>
    <row r="5384" spans="3:3">
      <c r="C5384" s="371" t="s">
        <v>14452</v>
      </c>
    </row>
    <row r="5385" spans="3:3">
      <c r="C5385" s="371" t="s">
        <v>14453</v>
      </c>
    </row>
    <row r="5386" spans="3:3">
      <c r="C5386" s="371" t="s">
        <v>14454</v>
      </c>
    </row>
    <row r="5387" spans="3:3">
      <c r="C5387" s="371" t="s">
        <v>14455</v>
      </c>
    </row>
    <row r="5388" spans="3:3">
      <c r="C5388" s="371" t="s">
        <v>14456</v>
      </c>
    </row>
    <row r="5389" spans="3:3">
      <c r="C5389" s="371" t="s">
        <v>14457</v>
      </c>
    </row>
    <row r="5390" spans="3:3">
      <c r="C5390" s="371" t="s">
        <v>14458</v>
      </c>
    </row>
    <row r="5391" spans="3:3">
      <c r="C5391" s="371" t="s">
        <v>14459</v>
      </c>
    </row>
    <row r="5392" spans="3:3">
      <c r="C5392" s="371" t="s">
        <v>14460</v>
      </c>
    </row>
    <row r="5393" spans="3:3">
      <c r="C5393" s="371" t="s">
        <v>14461</v>
      </c>
    </row>
    <row r="5394" spans="3:3">
      <c r="C5394" s="371" t="s">
        <v>14462</v>
      </c>
    </row>
    <row r="5395" spans="3:3">
      <c r="C5395" s="371" t="s">
        <v>14463</v>
      </c>
    </row>
    <row r="5396" spans="3:3">
      <c r="C5396" s="371" t="s">
        <v>14464</v>
      </c>
    </row>
    <row r="5397" spans="3:3">
      <c r="C5397" s="371" t="s">
        <v>14465</v>
      </c>
    </row>
    <row r="5398" spans="3:3">
      <c r="C5398" s="371" t="s">
        <v>14466</v>
      </c>
    </row>
    <row r="5399" spans="3:3">
      <c r="C5399" s="371" t="s">
        <v>14467</v>
      </c>
    </row>
    <row r="5400" spans="3:3">
      <c r="C5400" s="371" t="s">
        <v>14468</v>
      </c>
    </row>
    <row r="5401" spans="3:3">
      <c r="C5401" s="371" t="s">
        <v>14469</v>
      </c>
    </row>
    <row r="5402" spans="3:3">
      <c r="C5402" s="371" t="s">
        <v>14470</v>
      </c>
    </row>
    <row r="5403" spans="3:3">
      <c r="C5403" s="371" t="s">
        <v>14471</v>
      </c>
    </row>
    <row r="5404" spans="3:3">
      <c r="C5404" s="371" t="s">
        <v>14472</v>
      </c>
    </row>
    <row r="5405" spans="3:3">
      <c r="C5405" s="371" t="s">
        <v>14473</v>
      </c>
    </row>
    <row r="5406" spans="3:3">
      <c r="C5406" s="371" t="s">
        <v>14474</v>
      </c>
    </row>
    <row r="5407" spans="3:3">
      <c r="C5407" s="371" t="s">
        <v>14475</v>
      </c>
    </row>
    <row r="5408" spans="3:3">
      <c r="C5408" s="371" t="s">
        <v>14476</v>
      </c>
    </row>
    <row r="5409" spans="3:3">
      <c r="C5409" s="371" t="s">
        <v>14477</v>
      </c>
    </row>
    <row r="5410" spans="3:3">
      <c r="C5410" s="371" t="s">
        <v>14478</v>
      </c>
    </row>
    <row r="5411" spans="3:3">
      <c r="C5411" s="371" t="s">
        <v>14479</v>
      </c>
    </row>
    <row r="5412" spans="3:3">
      <c r="C5412" s="371" t="s">
        <v>14480</v>
      </c>
    </row>
    <row r="5413" spans="3:3">
      <c r="C5413" s="371" t="s">
        <v>14481</v>
      </c>
    </row>
    <row r="5414" spans="3:3">
      <c r="C5414" s="371" t="s">
        <v>14482</v>
      </c>
    </row>
    <row r="5415" spans="3:3">
      <c r="C5415" s="371" t="s">
        <v>14483</v>
      </c>
    </row>
    <row r="5416" spans="3:3">
      <c r="C5416" s="371" t="s">
        <v>14484</v>
      </c>
    </row>
    <row r="5417" spans="3:3">
      <c r="C5417" s="371" t="s">
        <v>14485</v>
      </c>
    </row>
    <row r="5418" spans="3:3">
      <c r="C5418" s="371" t="s">
        <v>14486</v>
      </c>
    </row>
    <row r="5419" spans="3:3">
      <c r="C5419" s="371" t="s">
        <v>14487</v>
      </c>
    </row>
    <row r="5420" spans="3:3">
      <c r="C5420" s="371" t="s">
        <v>14488</v>
      </c>
    </row>
    <row r="5421" spans="3:3">
      <c r="C5421" s="371" t="s">
        <v>14489</v>
      </c>
    </row>
    <row r="5422" spans="3:3">
      <c r="C5422" s="371" t="s">
        <v>14490</v>
      </c>
    </row>
    <row r="5423" spans="3:3">
      <c r="C5423" s="371" t="s">
        <v>14491</v>
      </c>
    </row>
    <row r="5424" spans="3:3">
      <c r="C5424" s="371" t="s">
        <v>14492</v>
      </c>
    </row>
    <row r="5425" spans="3:3">
      <c r="C5425" s="371" t="s">
        <v>14493</v>
      </c>
    </row>
    <row r="5426" spans="3:3">
      <c r="C5426" s="371" t="s">
        <v>14494</v>
      </c>
    </row>
    <row r="5427" spans="3:3">
      <c r="C5427" s="371" t="s">
        <v>14495</v>
      </c>
    </row>
    <row r="5428" spans="3:3">
      <c r="C5428" s="371" t="s">
        <v>14496</v>
      </c>
    </row>
    <row r="5429" spans="3:3">
      <c r="C5429" s="371" t="s">
        <v>14497</v>
      </c>
    </row>
    <row r="5430" spans="3:3">
      <c r="C5430" s="371" t="s">
        <v>14498</v>
      </c>
    </row>
    <row r="5431" spans="3:3">
      <c r="C5431" s="371" t="s">
        <v>14499</v>
      </c>
    </row>
    <row r="5432" spans="3:3">
      <c r="C5432" s="371" t="s">
        <v>14500</v>
      </c>
    </row>
    <row r="5433" spans="3:3">
      <c r="C5433" s="371" t="s">
        <v>14501</v>
      </c>
    </row>
    <row r="5434" spans="3:3">
      <c r="C5434" s="371" t="s">
        <v>14502</v>
      </c>
    </row>
    <row r="5435" spans="3:3">
      <c r="C5435" s="371" t="s">
        <v>14503</v>
      </c>
    </row>
    <row r="5436" spans="3:3">
      <c r="C5436" s="371" t="s">
        <v>14504</v>
      </c>
    </row>
    <row r="5437" spans="3:3">
      <c r="C5437" s="371" t="s">
        <v>14505</v>
      </c>
    </row>
    <row r="5438" spans="3:3">
      <c r="C5438" s="371" t="s">
        <v>14506</v>
      </c>
    </row>
    <row r="5439" spans="3:3">
      <c r="C5439" s="371" t="s">
        <v>14507</v>
      </c>
    </row>
    <row r="5440" spans="3:3">
      <c r="C5440" s="371" t="s">
        <v>14508</v>
      </c>
    </row>
    <row r="5441" spans="3:3">
      <c r="C5441" s="371" t="s">
        <v>14509</v>
      </c>
    </row>
    <row r="5442" spans="3:3">
      <c r="C5442" s="371" t="s">
        <v>14510</v>
      </c>
    </row>
    <row r="5443" spans="3:3">
      <c r="C5443" s="371" t="s">
        <v>14511</v>
      </c>
    </row>
    <row r="5444" spans="3:3">
      <c r="C5444" s="371" t="s">
        <v>14512</v>
      </c>
    </row>
    <row r="5445" spans="3:3">
      <c r="C5445" s="371" t="s">
        <v>14513</v>
      </c>
    </row>
    <row r="5446" spans="3:3">
      <c r="C5446" s="371" t="s">
        <v>14514</v>
      </c>
    </row>
    <row r="5447" spans="3:3">
      <c r="C5447" s="371" t="s">
        <v>14515</v>
      </c>
    </row>
    <row r="5448" spans="3:3">
      <c r="C5448" s="371" t="s">
        <v>14516</v>
      </c>
    </row>
    <row r="5449" spans="3:3">
      <c r="C5449" s="371" t="s">
        <v>14517</v>
      </c>
    </row>
    <row r="5450" spans="3:3">
      <c r="C5450" s="371" t="s">
        <v>14518</v>
      </c>
    </row>
    <row r="5451" spans="3:3">
      <c r="C5451" s="371" t="s">
        <v>14519</v>
      </c>
    </row>
    <row r="5452" spans="3:3">
      <c r="C5452" s="371" t="s">
        <v>14520</v>
      </c>
    </row>
    <row r="5453" spans="3:3">
      <c r="C5453" s="371" t="s">
        <v>14521</v>
      </c>
    </row>
    <row r="5454" spans="3:3">
      <c r="C5454" s="371" t="s">
        <v>14522</v>
      </c>
    </row>
    <row r="5455" spans="3:3">
      <c r="C5455" s="371" t="s">
        <v>14523</v>
      </c>
    </row>
    <row r="5456" spans="3:3">
      <c r="C5456" s="371" t="s">
        <v>14524</v>
      </c>
    </row>
    <row r="5457" spans="3:3">
      <c r="C5457" s="371" t="s">
        <v>14525</v>
      </c>
    </row>
    <row r="5458" spans="3:3">
      <c r="C5458" s="371" t="s">
        <v>14526</v>
      </c>
    </row>
    <row r="5459" spans="3:3">
      <c r="C5459" s="371" t="s">
        <v>14527</v>
      </c>
    </row>
    <row r="5460" spans="3:3">
      <c r="C5460" s="371" t="s">
        <v>14528</v>
      </c>
    </row>
    <row r="5461" spans="3:3">
      <c r="C5461" s="371" t="s">
        <v>14529</v>
      </c>
    </row>
    <row r="5462" spans="3:3">
      <c r="C5462" s="371" t="s">
        <v>14530</v>
      </c>
    </row>
    <row r="5463" spans="3:3">
      <c r="C5463" s="371" t="s">
        <v>14531</v>
      </c>
    </row>
    <row r="5464" spans="3:3">
      <c r="C5464" s="371" t="s">
        <v>14532</v>
      </c>
    </row>
    <row r="5465" spans="3:3">
      <c r="C5465" s="371" t="s">
        <v>14533</v>
      </c>
    </row>
    <row r="5466" spans="3:3">
      <c r="C5466" s="371" t="s">
        <v>14534</v>
      </c>
    </row>
    <row r="5467" spans="3:3">
      <c r="C5467" s="371" t="s">
        <v>14535</v>
      </c>
    </row>
    <row r="5468" spans="3:3">
      <c r="C5468" s="371" t="s">
        <v>14536</v>
      </c>
    </row>
    <row r="5469" spans="3:3">
      <c r="C5469" s="371" t="s">
        <v>14537</v>
      </c>
    </row>
    <row r="5470" spans="3:3">
      <c r="C5470" s="371" t="s">
        <v>14538</v>
      </c>
    </row>
    <row r="5471" spans="3:3">
      <c r="C5471" s="371" t="s">
        <v>14539</v>
      </c>
    </row>
    <row r="5472" spans="3:3">
      <c r="C5472" s="371" t="s">
        <v>14540</v>
      </c>
    </row>
    <row r="5473" spans="3:3">
      <c r="C5473" s="371" t="s">
        <v>14541</v>
      </c>
    </row>
    <row r="5474" spans="3:3">
      <c r="C5474" s="371" t="s">
        <v>14542</v>
      </c>
    </row>
    <row r="5475" spans="3:3">
      <c r="C5475" s="371" t="s">
        <v>14543</v>
      </c>
    </row>
    <row r="5476" spans="3:3">
      <c r="C5476" s="371" t="s">
        <v>14544</v>
      </c>
    </row>
    <row r="5477" spans="3:3">
      <c r="C5477" s="371" t="s">
        <v>14545</v>
      </c>
    </row>
    <row r="5478" spans="3:3">
      <c r="C5478" s="371" t="s">
        <v>14546</v>
      </c>
    </row>
    <row r="5479" spans="3:3">
      <c r="C5479" s="371" t="s">
        <v>14547</v>
      </c>
    </row>
    <row r="5480" spans="3:3">
      <c r="C5480" s="371" t="s">
        <v>14548</v>
      </c>
    </row>
    <row r="5481" spans="3:3">
      <c r="C5481" s="371" t="s">
        <v>14549</v>
      </c>
    </row>
    <row r="5482" spans="3:3">
      <c r="C5482" s="371" t="s">
        <v>14550</v>
      </c>
    </row>
    <row r="5483" spans="3:3">
      <c r="C5483" s="371" t="s">
        <v>14551</v>
      </c>
    </row>
    <row r="5484" spans="3:3">
      <c r="C5484" s="371" t="s">
        <v>14552</v>
      </c>
    </row>
    <row r="5485" spans="3:3">
      <c r="C5485" s="371" t="s">
        <v>14553</v>
      </c>
    </row>
    <row r="5486" spans="3:3">
      <c r="C5486" s="371" t="s">
        <v>14554</v>
      </c>
    </row>
    <row r="5487" spans="3:3">
      <c r="C5487" s="371" t="s">
        <v>14555</v>
      </c>
    </row>
    <row r="5488" spans="3:3">
      <c r="C5488" s="371" t="s">
        <v>14556</v>
      </c>
    </row>
    <row r="5489" spans="3:3">
      <c r="C5489" s="371" t="s">
        <v>14557</v>
      </c>
    </row>
    <row r="5490" spans="3:3">
      <c r="C5490" s="371" t="s">
        <v>14558</v>
      </c>
    </row>
    <row r="5491" spans="3:3">
      <c r="C5491" s="371" t="s">
        <v>14559</v>
      </c>
    </row>
    <row r="5492" spans="3:3">
      <c r="C5492" s="371" t="s">
        <v>14560</v>
      </c>
    </row>
    <row r="5493" spans="3:3">
      <c r="C5493" s="371" t="s">
        <v>14561</v>
      </c>
    </row>
    <row r="5494" spans="3:3">
      <c r="C5494" s="371" t="s">
        <v>14562</v>
      </c>
    </row>
    <row r="5495" spans="3:3">
      <c r="C5495" s="371" t="s">
        <v>14563</v>
      </c>
    </row>
    <row r="5496" spans="3:3">
      <c r="C5496" s="371" t="s">
        <v>14564</v>
      </c>
    </row>
    <row r="5497" spans="3:3">
      <c r="C5497" s="371" t="s">
        <v>14565</v>
      </c>
    </row>
    <row r="5498" spans="3:3">
      <c r="C5498" s="371" t="s">
        <v>14566</v>
      </c>
    </row>
    <row r="5499" spans="3:3">
      <c r="C5499" s="371" t="s">
        <v>14567</v>
      </c>
    </row>
    <row r="5500" spans="3:3">
      <c r="C5500" s="371" t="s">
        <v>14568</v>
      </c>
    </row>
    <row r="5501" spans="3:3">
      <c r="C5501" s="371" t="s">
        <v>14569</v>
      </c>
    </row>
    <row r="5502" spans="3:3">
      <c r="C5502" s="371" t="s">
        <v>14570</v>
      </c>
    </row>
    <row r="5503" spans="3:3">
      <c r="C5503" s="371" t="s">
        <v>14571</v>
      </c>
    </row>
    <row r="5504" spans="3:3">
      <c r="C5504" s="371" t="s">
        <v>14572</v>
      </c>
    </row>
    <row r="5505" spans="3:3">
      <c r="C5505" s="371" t="s">
        <v>14573</v>
      </c>
    </row>
    <row r="5506" spans="3:3">
      <c r="C5506" s="371" t="s">
        <v>14574</v>
      </c>
    </row>
    <row r="5507" spans="3:3">
      <c r="C5507" s="371" t="s">
        <v>14575</v>
      </c>
    </row>
    <row r="5508" spans="3:3">
      <c r="C5508" s="371" t="s">
        <v>14576</v>
      </c>
    </row>
    <row r="5509" spans="3:3">
      <c r="C5509" s="371" t="s">
        <v>14577</v>
      </c>
    </row>
    <row r="5510" spans="3:3">
      <c r="C5510" s="371" t="s">
        <v>14578</v>
      </c>
    </row>
    <row r="5511" spans="3:3">
      <c r="C5511" s="371" t="s">
        <v>14579</v>
      </c>
    </row>
    <row r="5512" spans="3:3">
      <c r="C5512" s="371" t="s">
        <v>14580</v>
      </c>
    </row>
    <row r="5513" spans="3:3">
      <c r="C5513" s="371" t="s">
        <v>14581</v>
      </c>
    </row>
    <row r="5514" spans="3:3">
      <c r="C5514" s="371" t="s">
        <v>14582</v>
      </c>
    </row>
    <row r="5515" spans="3:3">
      <c r="C5515" s="371" t="s">
        <v>14583</v>
      </c>
    </row>
    <row r="5516" spans="3:3">
      <c r="C5516" s="371" t="s">
        <v>14584</v>
      </c>
    </row>
    <row r="5517" spans="3:3">
      <c r="C5517" s="371" t="s">
        <v>14585</v>
      </c>
    </row>
    <row r="5518" spans="3:3">
      <c r="C5518" s="371" t="s">
        <v>14586</v>
      </c>
    </row>
    <row r="5519" spans="3:3">
      <c r="C5519" s="371" t="s">
        <v>14587</v>
      </c>
    </row>
    <row r="5520" spans="3:3">
      <c r="C5520" s="371" t="s">
        <v>14588</v>
      </c>
    </row>
    <row r="5521" spans="3:3">
      <c r="C5521" s="371" t="s">
        <v>14589</v>
      </c>
    </row>
    <row r="5522" spans="3:3">
      <c r="C5522" s="371" t="s">
        <v>14590</v>
      </c>
    </row>
    <row r="5523" spans="3:3">
      <c r="C5523" s="371" t="s">
        <v>14591</v>
      </c>
    </row>
    <row r="5524" spans="3:3">
      <c r="C5524" s="371" t="s">
        <v>14592</v>
      </c>
    </row>
    <row r="5525" spans="3:3">
      <c r="C5525" s="371" t="s">
        <v>14593</v>
      </c>
    </row>
    <row r="5526" spans="3:3">
      <c r="C5526" s="371" t="s">
        <v>14594</v>
      </c>
    </row>
    <row r="5527" spans="3:3">
      <c r="C5527" s="371" t="s">
        <v>14595</v>
      </c>
    </row>
    <row r="5528" spans="3:3">
      <c r="C5528" s="371" t="s">
        <v>14596</v>
      </c>
    </row>
    <row r="5529" spans="3:3">
      <c r="C5529" s="371" t="s">
        <v>14597</v>
      </c>
    </row>
    <row r="5530" spans="3:3">
      <c r="C5530" s="371" t="s">
        <v>14598</v>
      </c>
    </row>
    <row r="5531" spans="3:3">
      <c r="C5531" s="371" t="s">
        <v>14599</v>
      </c>
    </row>
    <row r="5532" spans="3:3">
      <c r="C5532" s="371" t="s">
        <v>14600</v>
      </c>
    </row>
    <row r="5533" spans="3:3">
      <c r="C5533" s="371" t="s">
        <v>14601</v>
      </c>
    </row>
    <row r="5534" spans="3:3">
      <c r="C5534" s="371" t="s">
        <v>14602</v>
      </c>
    </row>
    <row r="5535" spans="3:3">
      <c r="C5535" s="371" t="s">
        <v>14603</v>
      </c>
    </row>
    <row r="5536" spans="3:3">
      <c r="C5536" s="371" t="s">
        <v>14604</v>
      </c>
    </row>
    <row r="5537" spans="3:3">
      <c r="C5537" s="371" t="s">
        <v>14605</v>
      </c>
    </row>
    <row r="5538" spans="3:3">
      <c r="C5538" s="371" t="s">
        <v>14606</v>
      </c>
    </row>
    <row r="5539" spans="3:3">
      <c r="C5539" s="371" t="s">
        <v>14607</v>
      </c>
    </row>
    <row r="5540" spans="3:3">
      <c r="C5540" s="371" t="s">
        <v>14608</v>
      </c>
    </row>
    <row r="5541" spans="3:3">
      <c r="C5541" s="371" t="s">
        <v>14609</v>
      </c>
    </row>
    <row r="5542" spans="3:3">
      <c r="C5542" s="371" t="s">
        <v>14610</v>
      </c>
    </row>
    <row r="5543" spans="3:3">
      <c r="C5543" s="371" t="s">
        <v>14611</v>
      </c>
    </row>
    <row r="5544" spans="3:3">
      <c r="C5544" s="371" t="s">
        <v>14612</v>
      </c>
    </row>
    <row r="5545" spans="3:3">
      <c r="C5545" s="371" t="s">
        <v>14613</v>
      </c>
    </row>
    <row r="5546" spans="3:3">
      <c r="C5546" s="371" t="s">
        <v>14614</v>
      </c>
    </row>
    <row r="5547" spans="3:3">
      <c r="C5547" s="371" t="s">
        <v>14615</v>
      </c>
    </row>
    <row r="5548" spans="3:3">
      <c r="C5548" s="371" t="s">
        <v>14616</v>
      </c>
    </row>
    <row r="5549" spans="3:3">
      <c r="C5549" s="371" t="s">
        <v>14617</v>
      </c>
    </row>
    <row r="5550" spans="3:3">
      <c r="C5550" s="371" t="s">
        <v>14618</v>
      </c>
    </row>
    <row r="5551" spans="3:3">
      <c r="C5551" s="371" t="s">
        <v>14619</v>
      </c>
    </row>
    <row r="5552" spans="3:3">
      <c r="C5552" s="371" t="s">
        <v>14620</v>
      </c>
    </row>
    <row r="5553" spans="3:3">
      <c r="C5553" s="371" t="s">
        <v>14621</v>
      </c>
    </row>
    <row r="5554" spans="3:3">
      <c r="C5554" s="371" t="s">
        <v>14622</v>
      </c>
    </row>
    <row r="5555" spans="3:3">
      <c r="C5555" s="371" t="s">
        <v>14623</v>
      </c>
    </row>
    <row r="5556" spans="3:3">
      <c r="C5556" s="371" t="s">
        <v>14624</v>
      </c>
    </row>
    <row r="5557" spans="3:3">
      <c r="C5557" s="371" t="s">
        <v>14625</v>
      </c>
    </row>
    <row r="5558" spans="3:3">
      <c r="C5558" s="371" t="s">
        <v>14626</v>
      </c>
    </row>
    <row r="5559" spans="3:3">
      <c r="C5559" s="371" t="s">
        <v>14627</v>
      </c>
    </row>
    <row r="5560" spans="3:3">
      <c r="C5560" s="371" t="s">
        <v>14628</v>
      </c>
    </row>
    <row r="5561" spans="3:3">
      <c r="C5561" s="371" t="s">
        <v>14629</v>
      </c>
    </row>
    <row r="5562" spans="3:3">
      <c r="C5562" s="371" t="s">
        <v>14630</v>
      </c>
    </row>
    <row r="5563" spans="3:3">
      <c r="C5563" s="371" t="s">
        <v>14631</v>
      </c>
    </row>
    <row r="5564" spans="3:3">
      <c r="C5564" s="371" t="s">
        <v>14632</v>
      </c>
    </row>
    <row r="5565" spans="3:3">
      <c r="C5565" s="371" t="s">
        <v>14633</v>
      </c>
    </row>
    <row r="5566" spans="3:3">
      <c r="C5566" s="371" t="s">
        <v>14634</v>
      </c>
    </row>
    <row r="5567" spans="3:3">
      <c r="C5567" s="371" t="s">
        <v>14635</v>
      </c>
    </row>
    <row r="5568" spans="3:3">
      <c r="C5568" s="371" t="s">
        <v>14636</v>
      </c>
    </row>
    <row r="5569" spans="3:3">
      <c r="C5569" s="371" t="s">
        <v>14637</v>
      </c>
    </row>
    <row r="5570" spans="3:3">
      <c r="C5570" s="371" t="s">
        <v>14638</v>
      </c>
    </row>
    <row r="5571" spans="3:3">
      <c r="C5571" s="371" t="s">
        <v>14639</v>
      </c>
    </row>
    <row r="5572" spans="3:3">
      <c r="C5572" s="371" t="s">
        <v>14640</v>
      </c>
    </row>
    <row r="5573" spans="3:3">
      <c r="C5573" s="371" t="s">
        <v>14641</v>
      </c>
    </row>
    <row r="5574" spans="3:3">
      <c r="C5574" s="371" t="s">
        <v>14642</v>
      </c>
    </row>
    <row r="5575" spans="3:3">
      <c r="C5575" s="371" t="s">
        <v>14643</v>
      </c>
    </row>
    <row r="5576" spans="3:3">
      <c r="C5576" s="371" t="s">
        <v>14644</v>
      </c>
    </row>
    <row r="5577" spans="3:3">
      <c r="C5577" s="371" t="s">
        <v>14645</v>
      </c>
    </row>
    <row r="5578" spans="3:3">
      <c r="C5578" s="371" t="s">
        <v>14646</v>
      </c>
    </row>
    <row r="5579" spans="3:3">
      <c r="C5579" s="371" t="s">
        <v>14647</v>
      </c>
    </row>
    <row r="5580" spans="3:3">
      <c r="C5580" s="371" t="s">
        <v>14648</v>
      </c>
    </row>
    <row r="5581" spans="3:3">
      <c r="C5581" s="371" t="s">
        <v>14649</v>
      </c>
    </row>
    <row r="5582" spans="3:3">
      <c r="C5582" s="371" t="s">
        <v>14650</v>
      </c>
    </row>
    <row r="5583" spans="3:3">
      <c r="C5583" s="371" t="s">
        <v>14651</v>
      </c>
    </row>
    <row r="5584" spans="3:3">
      <c r="C5584" s="371" t="s">
        <v>14652</v>
      </c>
    </row>
    <row r="5585" spans="3:3">
      <c r="C5585" s="371" t="s">
        <v>14653</v>
      </c>
    </row>
    <row r="5586" spans="3:3">
      <c r="C5586" s="371" t="s">
        <v>14654</v>
      </c>
    </row>
    <row r="5587" spans="3:3">
      <c r="C5587" s="371" t="s">
        <v>14655</v>
      </c>
    </row>
    <row r="5588" spans="3:3">
      <c r="C5588" s="371" t="s">
        <v>14656</v>
      </c>
    </row>
    <row r="5589" spans="3:3">
      <c r="C5589" s="371" t="s">
        <v>14657</v>
      </c>
    </row>
    <row r="5590" spans="3:3">
      <c r="C5590" s="371" t="s">
        <v>14658</v>
      </c>
    </row>
    <row r="5591" spans="3:3">
      <c r="C5591" s="371" t="s">
        <v>14659</v>
      </c>
    </row>
    <row r="5592" spans="3:3">
      <c r="C5592" s="371" t="s">
        <v>14660</v>
      </c>
    </row>
    <row r="5593" spans="3:3">
      <c r="C5593" s="371" t="s">
        <v>14661</v>
      </c>
    </row>
    <row r="5594" spans="3:3">
      <c r="C5594" s="371" t="s">
        <v>14662</v>
      </c>
    </row>
    <row r="5595" spans="3:3">
      <c r="C5595" s="371" t="s">
        <v>14663</v>
      </c>
    </row>
    <row r="5596" spans="3:3">
      <c r="C5596" s="371" t="s">
        <v>14664</v>
      </c>
    </row>
    <row r="5597" spans="3:3">
      <c r="C5597" s="371" t="s">
        <v>14665</v>
      </c>
    </row>
    <row r="5598" spans="3:3">
      <c r="C5598" s="371" t="s">
        <v>14666</v>
      </c>
    </row>
    <row r="5599" spans="3:3">
      <c r="C5599" s="371" t="s">
        <v>14667</v>
      </c>
    </row>
    <row r="5600" spans="3:3">
      <c r="C5600" s="371" t="s">
        <v>14668</v>
      </c>
    </row>
    <row r="5601" spans="3:3">
      <c r="C5601" s="371" t="s">
        <v>14669</v>
      </c>
    </row>
    <row r="5602" spans="3:3">
      <c r="C5602" s="371" t="s">
        <v>14670</v>
      </c>
    </row>
    <row r="5603" spans="3:3">
      <c r="C5603" s="371" t="s">
        <v>14671</v>
      </c>
    </row>
    <row r="5604" spans="3:3">
      <c r="C5604" s="371" t="s">
        <v>14672</v>
      </c>
    </row>
    <row r="5605" spans="3:3">
      <c r="C5605" s="371" t="s">
        <v>14673</v>
      </c>
    </row>
    <row r="5606" spans="3:3">
      <c r="C5606" s="371" t="s">
        <v>14674</v>
      </c>
    </row>
    <row r="5607" spans="3:3">
      <c r="C5607" s="371" t="s">
        <v>14675</v>
      </c>
    </row>
    <row r="5608" spans="3:3">
      <c r="C5608" s="371" t="s">
        <v>14676</v>
      </c>
    </row>
    <row r="5609" spans="3:3">
      <c r="C5609" s="371" t="s">
        <v>14677</v>
      </c>
    </row>
    <row r="5610" spans="3:3">
      <c r="C5610" s="371" t="s">
        <v>14678</v>
      </c>
    </row>
    <row r="5611" spans="3:3">
      <c r="C5611" s="371" t="s">
        <v>14679</v>
      </c>
    </row>
    <row r="5612" spans="3:3">
      <c r="C5612" s="371" t="s">
        <v>14680</v>
      </c>
    </row>
    <row r="5613" spans="3:3">
      <c r="C5613" s="371" t="s">
        <v>14681</v>
      </c>
    </row>
    <row r="5614" spans="3:3">
      <c r="C5614" s="371" t="s">
        <v>14682</v>
      </c>
    </row>
    <row r="5615" spans="3:3">
      <c r="C5615" s="371" t="s">
        <v>14683</v>
      </c>
    </row>
    <row r="5616" spans="3:3">
      <c r="C5616" s="371" t="s">
        <v>14684</v>
      </c>
    </row>
    <row r="5617" spans="3:3">
      <c r="C5617" s="371" t="s">
        <v>14685</v>
      </c>
    </row>
    <row r="5618" spans="3:3">
      <c r="C5618" s="371" t="s">
        <v>14686</v>
      </c>
    </row>
    <row r="5619" spans="3:3">
      <c r="C5619" s="371" t="s">
        <v>14687</v>
      </c>
    </row>
    <row r="5620" spans="3:3">
      <c r="C5620" s="371" t="s">
        <v>14688</v>
      </c>
    </row>
    <row r="5621" spans="3:3">
      <c r="C5621" s="371" t="s">
        <v>14689</v>
      </c>
    </row>
    <row r="5622" spans="3:3">
      <c r="C5622" s="371" t="s">
        <v>14690</v>
      </c>
    </row>
    <row r="5623" spans="3:3">
      <c r="C5623" s="371" t="s">
        <v>14691</v>
      </c>
    </row>
    <row r="5624" spans="3:3">
      <c r="C5624" s="371" t="s">
        <v>14692</v>
      </c>
    </row>
    <row r="5625" spans="3:3">
      <c r="C5625" s="371" t="s">
        <v>14693</v>
      </c>
    </row>
    <row r="5626" spans="3:3">
      <c r="C5626" s="371" t="s">
        <v>14694</v>
      </c>
    </row>
    <row r="5627" spans="3:3">
      <c r="C5627" s="371" t="s">
        <v>14695</v>
      </c>
    </row>
    <row r="5628" spans="3:3">
      <c r="C5628" s="371" t="s">
        <v>14696</v>
      </c>
    </row>
    <row r="5629" spans="3:3">
      <c r="C5629" s="371" t="s">
        <v>14697</v>
      </c>
    </row>
    <row r="5630" spans="3:3">
      <c r="C5630" s="371" t="s">
        <v>14698</v>
      </c>
    </row>
    <row r="5631" spans="3:3">
      <c r="C5631" s="371" t="s">
        <v>14699</v>
      </c>
    </row>
    <row r="5632" spans="3:3">
      <c r="C5632" s="371" t="s">
        <v>14700</v>
      </c>
    </row>
    <row r="5633" spans="3:3">
      <c r="C5633" s="371" t="s">
        <v>14701</v>
      </c>
    </row>
    <row r="5634" spans="3:3">
      <c r="C5634" s="371" t="s">
        <v>14702</v>
      </c>
    </row>
    <row r="5635" spans="3:3">
      <c r="C5635" s="371" t="s">
        <v>14703</v>
      </c>
    </row>
    <row r="5636" spans="3:3">
      <c r="C5636" s="371" t="s">
        <v>14704</v>
      </c>
    </row>
    <row r="5637" spans="3:3">
      <c r="C5637" s="371" t="s">
        <v>14705</v>
      </c>
    </row>
    <row r="5638" spans="3:3">
      <c r="C5638" s="371" t="s">
        <v>14706</v>
      </c>
    </row>
    <row r="5639" spans="3:3">
      <c r="C5639" s="371" t="s">
        <v>14707</v>
      </c>
    </row>
    <row r="5640" spans="3:3">
      <c r="C5640" s="371" t="s">
        <v>14708</v>
      </c>
    </row>
    <row r="5641" spans="3:3">
      <c r="C5641" s="371" t="s">
        <v>14709</v>
      </c>
    </row>
    <row r="5642" spans="3:3">
      <c r="C5642" s="371" t="s">
        <v>14710</v>
      </c>
    </row>
    <row r="5643" spans="3:3">
      <c r="C5643" s="371" t="s">
        <v>14711</v>
      </c>
    </row>
    <row r="5644" spans="3:3">
      <c r="C5644" s="371" t="s">
        <v>14712</v>
      </c>
    </row>
    <row r="5645" spans="3:3">
      <c r="C5645" s="371" t="s">
        <v>14713</v>
      </c>
    </row>
    <row r="5646" spans="3:3">
      <c r="C5646" s="371" t="s">
        <v>14714</v>
      </c>
    </row>
    <row r="5647" spans="3:3">
      <c r="C5647" s="371" t="s">
        <v>14715</v>
      </c>
    </row>
    <row r="5648" spans="3:3">
      <c r="C5648" s="371" t="s">
        <v>14716</v>
      </c>
    </row>
    <row r="5649" spans="3:3">
      <c r="C5649" s="371" t="s">
        <v>14717</v>
      </c>
    </row>
    <row r="5650" spans="3:3">
      <c r="C5650" s="371" t="s">
        <v>14718</v>
      </c>
    </row>
    <row r="5651" spans="3:3">
      <c r="C5651" s="371" t="s">
        <v>14719</v>
      </c>
    </row>
    <row r="5652" spans="3:3">
      <c r="C5652" s="371" t="s">
        <v>14720</v>
      </c>
    </row>
    <row r="5653" spans="3:3">
      <c r="C5653" s="371" t="s">
        <v>14721</v>
      </c>
    </row>
    <row r="5654" spans="3:3">
      <c r="C5654" s="371" t="s">
        <v>14722</v>
      </c>
    </row>
    <row r="5655" spans="3:3">
      <c r="C5655" s="371" t="s">
        <v>14723</v>
      </c>
    </row>
    <row r="5656" spans="3:3">
      <c r="C5656" s="371" t="s">
        <v>14724</v>
      </c>
    </row>
    <row r="5657" spans="3:3">
      <c r="C5657" s="371" t="s">
        <v>14725</v>
      </c>
    </row>
    <row r="5658" spans="3:3">
      <c r="C5658" s="371" t="s">
        <v>14726</v>
      </c>
    </row>
    <row r="5659" spans="3:3">
      <c r="C5659" s="371" t="s">
        <v>14727</v>
      </c>
    </row>
    <row r="5660" spans="3:3">
      <c r="C5660" s="371" t="s">
        <v>14728</v>
      </c>
    </row>
    <row r="5661" spans="3:3">
      <c r="C5661" s="371" t="s">
        <v>14729</v>
      </c>
    </row>
    <row r="5662" spans="3:3">
      <c r="C5662" s="371" t="s">
        <v>14730</v>
      </c>
    </row>
    <row r="5663" spans="3:3">
      <c r="C5663" s="371" t="s">
        <v>14731</v>
      </c>
    </row>
    <row r="5664" spans="3:3">
      <c r="C5664" s="371" t="s">
        <v>14732</v>
      </c>
    </row>
    <row r="5665" spans="3:3">
      <c r="C5665" s="371" t="s">
        <v>14733</v>
      </c>
    </row>
    <row r="5666" spans="3:3">
      <c r="C5666" s="371" t="s">
        <v>14734</v>
      </c>
    </row>
    <row r="5667" spans="3:3">
      <c r="C5667" s="371" t="s">
        <v>14735</v>
      </c>
    </row>
    <row r="5668" spans="3:3">
      <c r="C5668" s="371" t="s">
        <v>14736</v>
      </c>
    </row>
    <row r="5669" spans="3:3">
      <c r="C5669" s="371" t="s">
        <v>14737</v>
      </c>
    </row>
    <row r="5670" spans="3:3">
      <c r="C5670" s="371" t="s">
        <v>14738</v>
      </c>
    </row>
    <row r="5671" spans="3:3">
      <c r="C5671" s="371" t="s">
        <v>14739</v>
      </c>
    </row>
    <row r="5672" spans="3:3">
      <c r="C5672" s="371" t="s">
        <v>14740</v>
      </c>
    </row>
    <row r="5673" spans="3:3">
      <c r="C5673" s="371" t="s">
        <v>14741</v>
      </c>
    </row>
    <row r="5674" spans="3:3">
      <c r="C5674" s="371" t="s">
        <v>14742</v>
      </c>
    </row>
    <row r="5675" spans="3:3">
      <c r="C5675" s="371" t="s">
        <v>14743</v>
      </c>
    </row>
    <row r="5676" spans="3:3">
      <c r="C5676" s="371" t="s">
        <v>14744</v>
      </c>
    </row>
    <row r="5677" spans="3:3">
      <c r="C5677" s="371" t="s">
        <v>14745</v>
      </c>
    </row>
    <row r="5678" spans="3:3">
      <c r="C5678" s="371" t="s">
        <v>14746</v>
      </c>
    </row>
    <row r="5679" spans="3:3">
      <c r="C5679" s="371" t="s">
        <v>14747</v>
      </c>
    </row>
    <row r="5680" spans="3:3">
      <c r="C5680" s="371" t="s">
        <v>14748</v>
      </c>
    </row>
    <row r="5681" spans="3:3">
      <c r="C5681" s="371" t="s">
        <v>14749</v>
      </c>
    </row>
    <row r="5682" spans="3:3">
      <c r="C5682" s="371" t="s">
        <v>14750</v>
      </c>
    </row>
    <row r="5683" spans="3:3">
      <c r="C5683" s="371" t="s">
        <v>14751</v>
      </c>
    </row>
    <row r="5684" spans="3:3">
      <c r="C5684" s="371" t="s">
        <v>14752</v>
      </c>
    </row>
    <row r="5685" spans="3:3">
      <c r="C5685" s="371" t="s">
        <v>14753</v>
      </c>
    </row>
    <row r="5686" spans="3:3">
      <c r="C5686" s="371" t="s">
        <v>14754</v>
      </c>
    </row>
    <row r="5687" spans="3:3">
      <c r="C5687" s="371" t="s">
        <v>14755</v>
      </c>
    </row>
    <row r="5688" spans="3:3">
      <c r="C5688" s="371" t="s">
        <v>14756</v>
      </c>
    </row>
    <row r="5689" spans="3:3">
      <c r="C5689" s="371" t="s">
        <v>14757</v>
      </c>
    </row>
    <row r="5690" spans="3:3">
      <c r="C5690" s="371" t="s">
        <v>14758</v>
      </c>
    </row>
    <row r="5691" spans="3:3">
      <c r="C5691" s="371" t="s">
        <v>14759</v>
      </c>
    </row>
    <row r="5692" spans="3:3">
      <c r="C5692" s="371" t="s">
        <v>14760</v>
      </c>
    </row>
    <row r="5693" spans="3:3">
      <c r="C5693" s="371" t="s">
        <v>14761</v>
      </c>
    </row>
    <row r="5694" spans="3:3">
      <c r="C5694" s="371" t="s">
        <v>14762</v>
      </c>
    </row>
    <row r="5695" spans="3:3">
      <c r="C5695" s="371" t="s">
        <v>14763</v>
      </c>
    </row>
    <row r="5696" spans="3:3">
      <c r="C5696" s="371" t="s">
        <v>14764</v>
      </c>
    </row>
    <row r="5697" spans="3:3">
      <c r="C5697" s="371" t="s">
        <v>14765</v>
      </c>
    </row>
    <row r="5698" spans="3:3">
      <c r="C5698" s="371" t="s">
        <v>14766</v>
      </c>
    </row>
    <row r="5699" spans="3:3">
      <c r="C5699" s="371" t="s">
        <v>14767</v>
      </c>
    </row>
    <row r="5700" spans="3:3">
      <c r="C5700" s="371" t="s">
        <v>14768</v>
      </c>
    </row>
    <row r="5701" spans="3:3">
      <c r="C5701" s="371" t="s">
        <v>14769</v>
      </c>
    </row>
    <row r="5702" spans="3:3">
      <c r="C5702" s="371" t="s">
        <v>14770</v>
      </c>
    </row>
    <row r="5703" spans="3:3">
      <c r="C5703" s="371" t="s">
        <v>14771</v>
      </c>
    </row>
    <row r="5704" spans="3:3">
      <c r="C5704" s="371" t="s">
        <v>14772</v>
      </c>
    </row>
    <row r="5705" spans="3:3">
      <c r="C5705" s="371" t="s">
        <v>14773</v>
      </c>
    </row>
    <row r="5706" spans="3:3">
      <c r="C5706" s="371" t="s">
        <v>14774</v>
      </c>
    </row>
    <row r="5707" spans="3:3">
      <c r="C5707" s="371" t="s">
        <v>14775</v>
      </c>
    </row>
    <row r="5708" spans="3:3">
      <c r="C5708" s="371" t="s">
        <v>14776</v>
      </c>
    </row>
    <row r="5709" spans="3:3">
      <c r="C5709" s="371" t="s">
        <v>14777</v>
      </c>
    </row>
    <row r="5710" spans="3:3">
      <c r="C5710" s="371" t="s">
        <v>14778</v>
      </c>
    </row>
    <row r="5711" spans="3:3">
      <c r="C5711" s="371" t="s">
        <v>14779</v>
      </c>
    </row>
    <row r="5712" spans="3:3">
      <c r="C5712" s="371" t="s">
        <v>14780</v>
      </c>
    </row>
    <row r="5713" spans="3:3">
      <c r="C5713" s="371" t="s">
        <v>14781</v>
      </c>
    </row>
    <row r="5714" spans="3:3">
      <c r="C5714" s="371" t="s">
        <v>14782</v>
      </c>
    </row>
    <row r="5715" spans="3:3">
      <c r="C5715" s="371" t="s">
        <v>14783</v>
      </c>
    </row>
    <row r="5716" spans="3:3">
      <c r="C5716" s="371" t="s">
        <v>14784</v>
      </c>
    </row>
    <row r="5717" spans="3:3">
      <c r="C5717" s="371" t="s">
        <v>14785</v>
      </c>
    </row>
    <row r="5718" spans="3:3">
      <c r="C5718" s="371" t="s">
        <v>14786</v>
      </c>
    </row>
    <row r="5719" spans="3:3">
      <c r="C5719" s="371" t="s">
        <v>14787</v>
      </c>
    </row>
    <row r="5720" spans="3:3">
      <c r="C5720" s="371" t="s">
        <v>14788</v>
      </c>
    </row>
    <row r="5721" spans="3:3">
      <c r="C5721" s="371" t="s">
        <v>14789</v>
      </c>
    </row>
    <row r="5722" spans="3:3">
      <c r="C5722" s="371" t="s">
        <v>14790</v>
      </c>
    </row>
    <row r="5723" spans="3:3">
      <c r="C5723" s="371" t="s">
        <v>14791</v>
      </c>
    </row>
    <row r="5724" spans="3:3">
      <c r="C5724" s="371" t="s">
        <v>14792</v>
      </c>
    </row>
    <row r="5725" spans="3:3">
      <c r="C5725" s="371" t="s">
        <v>14793</v>
      </c>
    </row>
    <row r="5726" spans="3:3">
      <c r="C5726" s="371" t="s">
        <v>14794</v>
      </c>
    </row>
    <row r="5727" spans="3:3">
      <c r="C5727" s="371" t="s">
        <v>14795</v>
      </c>
    </row>
    <row r="5728" spans="3:3">
      <c r="C5728" s="371" t="s">
        <v>14796</v>
      </c>
    </row>
    <row r="5729" spans="3:3">
      <c r="C5729" s="371" t="s">
        <v>14797</v>
      </c>
    </row>
    <row r="5730" spans="3:3">
      <c r="C5730" s="371" t="s">
        <v>14798</v>
      </c>
    </row>
    <row r="5731" spans="3:3">
      <c r="C5731" s="371" t="s">
        <v>14799</v>
      </c>
    </row>
    <row r="5732" spans="3:3">
      <c r="C5732" s="371" t="s">
        <v>14800</v>
      </c>
    </row>
    <row r="5733" spans="3:3">
      <c r="C5733" s="371" t="s">
        <v>14801</v>
      </c>
    </row>
    <row r="5734" spans="3:3">
      <c r="C5734" s="371" t="s">
        <v>14802</v>
      </c>
    </row>
    <row r="5735" spans="3:3">
      <c r="C5735" s="371" t="s">
        <v>14803</v>
      </c>
    </row>
    <row r="5736" spans="3:3">
      <c r="C5736" s="371" t="s">
        <v>14804</v>
      </c>
    </row>
    <row r="5737" spans="3:3">
      <c r="C5737" s="371" t="s">
        <v>14805</v>
      </c>
    </row>
    <row r="5738" spans="3:3">
      <c r="C5738" s="371" t="s">
        <v>14806</v>
      </c>
    </row>
    <row r="5739" spans="3:3">
      <c r="C5739" s="371" t="s">
        <v>14807</v>
      </c>
    </row>
    <row r="5740" spans="3:3">
      <c r="C5740" s="371" t="s">
        <v>14808</v>
      </c>
    </row>
    <row r="5741" spans="3:3">
      <c r="C5741" s="371" t="s">
        <v>14809</v>
      </c>
    </row>
    <row r="5742" spans="3:3">
      <c r="C5742" s="371" t="s">
        <v>14810</v>
      </c>
    </row>
    <row r="5743" spans="3:3">
      <c r="C5743" s="371" t="s">
        <v>14811</v>
      </c>
    </row>
    <row r="5744" spans="3:3">
      <c r="C5744" s="371" t="s">
        <v>14812</v>
      </c>
    </row>
    <row r="5745" spans="3:3">
      <c r="C5745" s="371" t="s">
        <v>14813</v>
      </c>
    </row>
    <row r="5746" spans="3:3">
      <c r="C5746" s="371" t="s">
        <v>14814</v>
      </c>
    </row>
    <row r="5747" spans="3:3">
      <c r="C5747" s="371" t="s">
        <v>14815</v>
      </c>
    </row>
    <row r="5748" spans="3:3">
      <c r="C5748" s="371" t="s">
        <v>14816</v>
      </c>
    </row>
    <row r="5749" spans="3:3">
      <c r="C5749" s="371" t="s">
        <v>14817</v>
      </c>
    </row>
    <row r="5750" spans="3:3">
      <c r="C5750" s="371" t="s">
        <v>14818</v>
      </c>
    </row>
    <row r="5751" spans="3:3">
      <c r="C5751" s="371" t="s">
        <v>14819</v>
      </c>
    </row>
    <row r="5752" spans="3:3">
      <c r="C5752" s="371" t="s">
        <v>14820</v>
      </c>
    </row>
    <row r="5753" spans="3:3">
      <c r="C5753" s="371" t="s">
        <v>14821</v>
      </c>
    </row>
    <row r="5754" spans="3:3">
      <c r="C5754" s="371" t="s">
        <v>14822</v>
      </c>
    </row>
    <row r="5755" spans="3:3">
      <c r="C5755" s="371" t="s">
        <v>14823</v>
      </c>
    </row>
    <row r="5756" spans="3:3">
      <c r="C5756" s="371" t="s">
        <v>14824</v>
      </c>
    </row>
    <row r="5757" spans="3:3">
      <c r="C5757" s="371" t="s">
        <v>14825</v>
      </c>
    </row>
    <row r="5758" spans="3:3">
      <c r="C5758" s="371" t="s">
        <v>14826</v>
      </c>
    </row>
    <row r="5759" spans="3:3">
      <c r="C5759" s="371" t="s">
        <v>14827</v>
      </c>
    </row>
    <row r="5760" spans="3:3">
      <c r="C5760" s="371" t="s">
        <v>14828</v>
      </c>
    </row>
    <row r="5761" spans="3:3">
      <c r="C5761" s="371" t="s">
        <v>14829</v>
      </c>
    </row>
    <row r="5762" spans="3:3">
      <c r="C5762" s="371" t="s">
        <v>14830</v>
      </c>
    </row>
    <row r="5763" spans="3:3">
      <c r="C5763" s="371" t="s">
        <v>14831</v>
      </c>
    </row>
    <row r="5764" spans="3:3">
      <c r="C5764" s="371" t="s">
        <v>14832</v>
      </c>
    </row>
    <row r="5765" spans="3:3">
      <c r="C5765" s="371" t="s">
        <v>14833</v>
      </c>
    </row>
    <row r="5766" spans="3:3">
      <c r="C5766" s="371" t="s">
        <v>14834</v>
      </c>
    </row>
    <row r="5767" spans="3:3">
      <c r="C5767" s="371" t="s">
        <v>14835</v>
      </c>
    </row>
    <row r="5768" spans="3:3">
      <c r="C5768" s="371" t="s">
        <v>14836</v>
      </c>
    </row>
    <row r="5769" spans="3:3">
      <c r="C5769" s="371" t="s">
        <v>14837</v>
      </c>
    </row>
    <row r="5770" spans="3:3">
      <c r="C5770" s="371" t="s">
        <v>14838</v>
      </c>
    </row>
    <row r="5771" spans="3:3">
      <c r="C5771" s="371" t="s">
        <v>14839</v>
      </c>
    </row>
    <row r="5772" spans="3:3">
      <c r="C5772" s="371" t="s">
        <v>14840</v>
      </c>
    </row>
    <row r="5773" spans="3:3">
      <c r="C5773" s="371" t="s">
        <v>14841</v>
      </c>
    </row>
    <row r="5774" spans="3:3">
      <c r="C5774" s="371" t="s">
        <v>14842</v>
      </c>
    </row>
    <row r="5775" spans="3:3">
      <c r="C5775" s="371" t="s">
        <v>14843</v>
      </c>
    </row>
    <row r="5776" spans="3:3">
      <c r="C5776" s="371" t="s">
        <v>14844</v>
      </c>
    </row>
    <row r="5777" spans="3:3">
      <c r="C5777" s="371" t="s">
        <v>14845</v>
      </c>
    </row>
    <row r="5778" spans="3:3">
      <c r="C5778" s="371" t="s">
        <v>14846</v>
      </c>
    </row>
    <row r="5779" spans="3:3">
      <c r="C5779" s="371" t="s">
        <v>14847</v>
      </c>
    </row>
    <row r="5780" spans="3:3">
      <c r="C5780" s="371" t="s">
        <v>14848</v>
      </c>
    </row>
    <row r="5781" spans="3:3">
      <c r="C5781" s="371" t="s">
        <v>14849</v>
      </c>
    </row>
    <row r="5782" spans="3:3">
      <c r="C5782" s="371" t="s">
        <v>14850</v>
      </c>
    </row>
    <row r="5783" spans="3:3">
      <c r="C5783" s="371" t="s">
        <v>14851</v>
      </c>
    </row>
    <row r="5784" spans="3:3">
      <c r="C5784" s="371" t="s">
        <v>14852</v>
      </c>
    </row>
    <row r="5785" spans="3:3">
      <c r="C5785" s="371" t="s">
        <v>14853</v>
      </c>
    </row>
    <row r="5786" spans="3:3">
      <c r="C5786" s="371" t="s">
        <v>14854</v>
      </c>
    </row>
    <row r="5787" spans="3:3">
      <c r="C5787" s="371" t="s">
        <v>14855</v>
      </c>
    </row>
    <row r="5788" spans="3:3">
      <c r="C5788" s="371" t="s">
        <v>14856</v>
      </c>
    </row>
    <row r="5789" spans="3:3">
      <c r="C5789" s="371" t="s">
        <v>14857</v>
      </c>
    </row>
    <row r="5790" spans="3:3">
      <c r="C5790" s="371" t="s">
        <v>14858</v>
      </c>
    </row>
    <row r="5791" spans="3:3">
      <c r="C5791" s="371" t="s">
        <v>14859</v>
      </c>
    </row>
    <row r="5792" spans="3:3">
      <c r="C5792" s="371" t="s">
        <v>14860</v>
      </c>
    </row>
    <row r="5793" spans="3:3">
      <c r="C5793" s="371" t="s">
        <v>14861</v>
      </c>
    </row>
    <row r="5794" spans="3:3">
      <c r="C5794" s="371" t="s">
        <v>14862</v>
      </c>
    </row>
    <row r="5795" spans="3:3">
      <c r="C5795" s="371" t="s">
        <v>14863</v>
      </c>
    </row>
    <row r="5796" spans="3:3">
      <c r="C5796" s="371" t="s">
        <v>14864</v>
      </c>
    </row>
    <row r="5797" spans="3:3">
      <c r="C5797" s="371" t="s">
        <v>14865</v>
      </c>
    </row>
    <row r="5798" spans="3:3">
      <c r="C5798" s="371" t="s">
        <v>14866</v>
      </c>
    </row>
    <row r="5799" spans="3:3">
      <c r="C5799" s="371" t="s">
        <v>14867</v>
      </c>
    </row>
    <row r="5800" spans="3:3">
      <c r="C5800" s="371" t="s">
        <v>14868</v>
      </c>
    </row>
    <row r="5801" spans="3:3">
      <c r="C5801" s="371" t="s">
        <v>14869</v>
      </c>
    </row>
    <row r="5802" spans="3:3">
      <c r="C5802" s="371" t="s">
        <v>14870</v>
      </c>
    </row>
    <row r="5803" spans="3:3">
      <c r="C5803" s="371" t="s">
        <v>14871</v>
      </c>
    </row>
    <row r="5804" spans="3:3">
      <c r="C5804" s="371" t="s">
        <v>14872</v>
      </c>
    </row>
    <row r="5805" spans="3:3">
      <c r="C5805" s="371" t="s">
        <v>14873</v>
      </c>
    </row>
    <row r="5806" spans="3:3">
      <c r="C5806" s="371" t="s">
        <v>14874</v>
      </c>
    </row>
    <row r="5807" spans="3:3">
      <c r="C5807" s="371" t="s">
        <v>14875</v>
      </c>
    </row>
    <row r="5808" spans="3:3">
      <c r="C5808" s="371" t="s">
        <v>14876</v>
      </c>
    </row>
    <row r="5809" spans="3:3">
      <c r="C5809" s="371" t="s">
        <v>14877</v>
      </c>
    </row>
    <row r="5810" spans="3:3">
      <c r="C5810" s="371" t="s">
        <v>14878</v>
      </c>
    </row>
    <row r="5811" spans="3:3">
      <c r="C5811" s="371" t="s">
        <v>14879</v>
      </c>
    </row>
    <row r="5812" spans="3:3">
      <c r="C5812" s="371" t="s">
        <v>14880</v>
      </c>
    </row>
    <row r="5813" spans="3:3">
      <c r="C5813" s="371" t="s">
        <v>14881</v>
      </c>
    </row>
    <row r="5814" spans="3:3">
      <c r="C5814" s="371" t="s">
        <v>14882</v>
      </c>
    </row>
    <row r="5815" spans="3:3">
      <c r="C5815" s="371" t="s">
        <v>14883</v>
      </c>
    </row>
    <row r="5816" spans="3:3">
      <c r="C5816" s="371" t="s">
        <v>14884</v>
      </c>
    </row>
    <row r="5817" spans="3:3">
      <c r="C5817" s="371" t="s">
        <v>14885</v>
      </c>
    </row>
    <row r="5818" spans="3:3">
      <c r="C5818" s="371" t="s">
        <v>14886</v>
      </c>
    </row>
    <row r="5819" spans="3:3">
      <c r="C5819" s="371" t="s">
        <v>14887</v>
      </c>
    </row>
    <row r="5820" spans="3:3">
      <c r="C5820" s="371" t="s">
        <v>14888</v>
      </c>
    </row>
    <row r="5821" spans="3:3">
      <c r="C5821" s="371" t="s">
        <v>14889</v>
      </c>
    </row>
    <row r="5822" spans="3:3">
      <c r="C5822" s="371" t="s">
        <v>14890</v>
      </c>
    </row>
    <row r="5823" spans="3:3">
      <c r="C5823" s="371" t="s">
        <v>14891</v>
      </c>
    </row>
    <row r="5824" spans="3:3">
      <c r="C5824" s="371" t="s">
        <v>14892</v>
      </c>
    </row>
    <row r="5825" spans="3:3">
      <c r="C5825" s="371" t="s">
        <v>14893</v>
      </c>
    </row>
    <row r="5826" spans="3:3">
      <c r="C5826" s="371" t="s">
        <v>14894</v>
      </c>
    </row>
    <row r="5827" spans="3:3">
      <c r="C5827" s="371" t="s">
        <v>14895</v>
      </c>
    </row>
    <row r="5828" spans="3:3">
      <c r="C5828" s="371" t="s">
        <v>14896</v>
      </c>
    </row>
    <row r="5829" spans="3:3">
      <c r="C5829" s="371" t="s">
        <v>14897</v>
      </c>
    </row>
    <row r="5830" spans="3:3">
      <c r="C5830" s="371" t="s">
        <v>14898</v>
      </c>
    </row>
    <row r="5831" spans="3:3">
      <c r="C5831" s="371" t="s">
        <v>14899</v>
      </c>
    </row>
    <row r="5832" spans="3:3">
      <c r="C5832" s="371" t="s">
        <v>14900</v>
      </c>
    </row>
    <row r="5833" spans="3:3">
      <c r="C5833" s="371" t="s">
        <v>14901</v>
      </c>
    </row>
    <row r="5834" spans="3:3">
      <c r="C5834" s="371" t="s">
        <v>14902</v>
      </c>
    </row>
    <row r="5835" spans="3:3">
      <c r="C5835" s="371" t="s">
        <v>14903</v>
      </c>
    </row>
    <row r="5836" spans="3:3">
      <c r="C5836" s="371" t="s">
        <v>14904</v>
      </c>
    </row>
    <row r="5837" spans="3:3">
      <c r="C5837" s="371" t="s">
        <v>14905</v>
      </c>
    </row>
    <row r="5838" spans="3:3">
      <c r="C5838" s="371" t="s">
        <v>14906</v>
      </c>
    </row>
    <row r="5839" spans="3:3">
      <c r="C5839" s="371" t="s">
        <v>14907</v>
      </c>
    </row>
    <row r="5840" spans="3:3">
      <c r="C5840" s="371" t="s">
        <v>14908</v>
      </c>
    </row>
    <row r="5841" spans="3:3">
      <c r="C5841" s="371" t="s">
        <v>14909</v>
      </c>
    </row>
    <row r="5842" spans="3:3">
      <c r="C5842" s="371" t="s">
        <v>14910</v>
      </c>
    </row>
    <row r="5843" spans="3:3">
      <c r="C5843" s="371" t="s">
        <v>14911</v>
      </c>
    </row>
    <row r="5844" spans="3:3">
      <c r="C5844" s="371" t="s">
        <v>14912</v>
      </c>
    </row>
    <row r="5845" spans="3:3">
      <c r="C5845" s="371" t="s">
        <v>14913</v>
      </c>
    </row>
    <row r="5846" spans="3:3">
      <c r="C5846" s="371" t="s">
        <v>14914</v>
      </c>
    </row>
    <row r="5847" spans="3:3">
      <c r="C5847" s="371" t="s">
        <v>14915</v>
      </c>
    </row>
    <row r="5848" spans="3:3">
      <c r="C5848" s="371" t="s">
        <v>14916</v>
      </c>
    </row>
    <row r="5849" spans="3:3">
      <c r="C5849" s="371" t="s">
        <v>14917</v>
      </c>
    </row>
    <row r="5850" spans="3:3">
      <c r="C5850" s="371" t="s">
        <v>14918</v>
      </c>
    </row>
    <row r="5851" spans="3:3">
      <c r="C5851" s="371" t="s">
        <v>14919</v>
      </c>
    </row>
    <row r="5852" spans="3:3">
      <c r="C5852" s="371" t="s">
        <v>14920</v>
      </c>
    </row>
    <row r="5853" spans="3:3">
      <c r="C5853" s="371" t="s">
        <v>14921</v>
      </c>
    </row>
    <row r="5854" spans="3:3">
      <c r="C5854" s="371" t="s">
        <v>14922</v>
      </c>
    </row>
    <row r="5855" spans="3:3">
      <c r="C5855" s="371" t="s">
        <v>14923</v>
      </c>
    </row>
    <row r="5856" spans="3:3">
      <c r="C5856" s="371" t="s">
        <v>14924</v>
      </c>
    </row>
    <row r="5857" spans="3:3">
      <c r="C5857" s="371" t="s">
        <v>14925</v>
      </c>
    </row>
    <row r="5858" spans="3:3">
      <c r="C5858" s="371" t="s">
        <v>14926</v>
      </c>
    </row>
    <row r="5859" spans="3:3">
      <c r="C5859" s="371" t="s">
        <v>14927</v>
      </c>
    </row>
    <row r="5860" spans="3:3">
      <c r="C5860" s="371" t="s">
        <v>14928</v>
      </c>
    </row>
    <row r="5861" spans="3:3">
      <c r="C5861" s="371" t="s">
        <v>14929</v>
      </c>
    </row>
    <row r="5862" spans="3:3">
      <c r="C5862" s="371" t="s">
        <v>14930</v>
      </c>
    </row>
    <row r="5863" spans="3:3">
      <c r="C5863" s="371" t="s">
        <v>14931</v>
      </c>
    </row>
    <row r="5864" spans="3:3">
      <c r="C5864" s="371" t="s">
        <v>14932</v>
      </c>
    </row>
    <row r="5865" spans="3:3">
      <c r="C5865" s="371" t="s">
        <v>14933</v>
      </c>
    </row>
    <row r="5866" spans="3:3">
      <c r="C5866" s="371" t="s">
        <v>14934</v>
      </c>
    </row>
    <row r="5867" spans="3:3">
      <c r="C5867" s="371" t="s">
        <v>14935</v>
      </c>
    </row>
    <row r="5868" spans="3:3">
      <c r="C5868" s="371" t="s">
        <v>14936</v>
      </c>
    </row>
    <row r="5869" spans="3:3">
      <c r="C5869" s="371" t="s">
        <v>14937</v>
      </c>
    </row>
    <row r="5870" spans="3:3">
      <c r="C5870" s="371" t="s">
        <v>14938</v>
      </c>
    </row>
    <row r="5871" spans="3:3">
      <c r="C5871" s="371" t="s">
        <v>14939</v>
      </c>
    </row>
    <row r="5872" spans="3:3">
      <c r="C5872" s="371" t="s">
        <v>14940</v>
      </c>
    </row>
    <row r="5873" spans="3:3">
      <c r="C5873" s="371" t="s">
        <v>14941</v>
      </c>
    </row>
    <row r="5874" spans="3:3">
      <c r="C5874" s="371" t="s">
        <v>14942</v>
      </c>
    </row>
    <row r="5875" spans="3:3">
      <c r="C5875" s="371" t="s">
        <v>14943</v>
      </c>
    </row>
    <row r="5876" spans="3:3">
      <c r="C5876" s="371" t="s">
        <v>14944</v>
      </c>
    </row>
    <row r="5877" spans="3:3">
      <c r="C5877" s="371" t="s">
        <v>14945</v>
      </c>
    </row>
    <row r="5878" spans="3:3">
      <c r="C5878" s="371" t="s">
        <v>14946</v>
      </c>
    </row>
    <row r="5879" spans="3:3">
      <c r="C5879" s="371" t="s">
        <v>14947</v>
      </c>
    </row>
    <row r="5880" spans="3:3">
      <c r="C5880" s="371" t="s">
        <v>14948</v>
      </c>
    </row>
    <row r="5881" spans="3:3">
      <c r="C5881" s="371" t="s">
        <v>14949</v>
      </c>
    </row>
    <row r="5882" spans="3:3">
      <c r="C5882" s="371" t="s">
        <v>14950</v>
      </c>
    </row>
    <row r="5883" spans="3:3">
      <c r="C5883" s="371" t="s">
        <v>14951</v>
      </c>
    </row>
    <row r="5884" spans="3:3">
      <c r="C5884" s="371" t="s">
        <v>14952</v>
      </c>
    </row>
    <row r="5885" spans="3:3">
      <c r="C5885" s="371" t="s">
        <v>14953</v>
      </c>
    </row>
    <row r="5886" spans="3:3">
      <c r="C5886" s="371" t="s">
        <v>14954</v>
      </c>
    </row>
    <row r="5887" spans="3:3">
      <c r="C5887" s="371" t="s">
        <v>14955</v>
      </c>
    </row>
    <row r="5888" spans="3:3">
      <c r="C5888" s="371" t="s">
        <v>14956</v>
      </c>
    </row>
    <row r="5889" spans="3:3">
      <c r="C5889" s="371" t="s">
        <v>14957</v>
      </c>
    </row>
    <row r="5890" spans="3:3">
      <c r="C5890" s="371" t="s">
        <v>14958</v>
      </c>
    </row>
    <row r="5891" spans="3:3">
      <c r="C5891" s="371" t="s">
        <v>14959</v>
      </c>
    </row>
    <row r="5892" spans="3:3">
      <c r="C5892" s="371" t="s">
        <v>14960</v>
      </c>
    </row>
    <row r="5893" spans="3:3">
      <c r="C5893" s="371" t="s">
        <v>14961</v>
      </c>
    </row>
    <row r="5894" spans="3:3">
      <c r="C5894" s="371" t="s">
        <v>14962</v>
      </c>
    </row>
    <row r="5895" spans="3:3">
      <c r="C5895" s="371" t="s">
        <v>14963</v>
      </c>
    </row>
    <row r="5896" spans="3:3">
      <c r="C5896" s="371" t="s">
        <v>14964</v>
      </c>
    </row>
    <row r="5897" spans="3:3">
      <c r="C5897" s="371" t="s">
        <v>14965</v>
      </c>
    </row>
    <row r="5898" spans="3:3">
      <c r="C5898" s="371" t="s">
        <v>14966</v>
      </c>
    </row>
    <row r="5899" spans="3:3">
      <c r="C5899" s="371" t="s">
        <v>14967</v>
      </c>
    </row>
    <row r="5900" spans="3:3">
      <c r="C5900" s="371" t="s">
        <v>14968</v>
      </c>
    </row>
    <row r="5901" spans="3:3">
      <c r="C5901" s="371" t="s">
        <v>14969</v>
      </c>
    </row>
    <row r="5902" spans="3:3">
      <c r="C5902" s="371" t="s">
        <v>14970</v>
      </c>
    </row>
    <row r="5903" spans="3:3">
      <c r="C5903" s="371" t="s">
        <v>14971</v>
      </c>
    </row>
    <row r="5904" spans="3:3">
      <c r="C5904" s="371" t="s">
        <v>14972</v>
      </c>
    </row>
    <row r="5905" spans="3:3">
      <c r="C5905" s="371" t="s">
        <v>14973</v>
      </c>
    </row>
    <row r="5906" spans="3:3">
      <c r="C5906" s="371" t="s">
        <v>14974</v>
      </c>
    </row>
    <row r="5907" spans="3:3">
      <c r="C5907" s="371" t="s">
        <v>14975</v>
      </c>
    </row>
    <row r="5908" spans="3:3">
      <c r="C5908" s="371" t="s">
        <v>14976</v>
      </c>
    </row>
    <row r="5909" spans="3:3">
      <c r="C5909" s="371" t="s">
        <v>14977</v>
      </c>
    </row>
    <row r="5910" spans="3:3">
      <c r="C5910" s="371" t="s">
        <v>14978</v>
      </c>
    </row>
    <row r="5911" spans="3:3">
      <c r="C5911" s="371" t="s">
        <v>14979</v>
      </c>
    </row>
    <row r="5912" spans="3:3">
      <c r="C5912" s="371" t="s">
        <v>14980</v>
      </c>
    </row>
    <row r="5913" spans="3:3">
      <c r="C5913" s="371" t="s">
        <v>14981</v>
      </c>
    </row>
    <row r="5914" spans="3:3">
      <c r="C5914" s="371" t="s">
        <v>14982</v>
      </c>
    </row>
    <row r="5915" spans="3:3">
      <c r="C5915" s="371" t="s">
        <v>14983</v>
      </c>
    </row>
    <row r="5916" spans="3:3">
      <c r="C5916" s="371" t="s">
        <v>14984</v>
      </c>
    </row>
    <row r="5917" spans="3:3">
      <c r="C5917" s="371" t="s">
        <v>14985</v>
      </c>
    </row>
    <row r="5918" spans="3:3">
      <c r="C5918" s="371" t="s">
        <v>14986</v>
      </c>
    </row>
    <row r="5919" spans="3:3">
      <c r="C5919" s="371" t="s">
        <v>14987</v>
      </c>
    </row>
    <row r="5920" spans="3:3">
      <c r="C5920" s="371" t="s">
        <v>14988</v>
      </c>
    </row>
    <row r="5921" spans="3:3">
      <c r="C5921" s="371" t="s">
        <v>14989</v>
      </c>
    </row>
    <row r="5922" spans="3:3">
      <c r="C5922" s="371" t="s">
        <v>14990</v>
      </c>
    </row>
    <row r="5923" spans="3:3">
      <c r="C5923" s="371" t="s">
        <v>14991</v>
      </c>
    </row>
    <row r="5924" spans="3:3">
      <c r="C5924" s="371" t="s">
        <v>14992</v>
      </c>
    </row>
    <row r="5925" spans="3:3">
      <c r="C5925" s="371" t="s">
        <v>14993</v>
      </c>
    </row>
    <row r="5926" spans="3:3">
      <c r="C5926" s="371" t="s">
        <v>14994</v>
      </c>
    </row>
    <row r="5927" spans="3:3">
      <c r="C5927" s="371" t="s">
        <v>14995</v>
      </c>
    </row>
    <row r="5928" spans="3:3">
      <c r="C5928" s="371" t="s">
        <v>14996</v>
      </c>
    </row>
    <row r="5929" spans="3:3">
      <c r="C5929" s="371" t="s">
        <v>14997</v>
      </c>
    </row>
    <row r="5930" spans="3:3">
      <c r="C5930" s="371" t="s">
        <v>14998</v>
      </c>
    </row>
    <row r="5931" spans="3:3">
      <c r="C5931" s="371" t="s">
        <v>14999</v>
      </c>
    </row>
    <row r="5932" spans="3:3">
      <c r="C5932" s="371" t="s">
        <v>15000</v>
      </c>
    </row>
    <row r="5933" spans="3:3">
      <c r="C5933" s="371" t="s">
        <v>15001</v>
      </c>
    </row>
    <row r="5934" spans="3:3">
      <c r="C5934" s="371" t="s">
        <v>15002</v>
      </c>
    </row>
    <row r="5935" spans="3:3">
      <c r="C5935" s="371" t="s">
        <v>15003</v>
      </c>
    </row>
    <row r="5936" spans="3:3">
      <c r="C5936" s="371" t="s">
        <v>15004</v>
      </c>
    </row>
    <row r="5937" spans="3:3">
      <c r="C5937" s="371" t="s">
        <v>15005</v>
      </c>
    </row>
    <row r="5938" spans="3:3">
      <c r="C5938" s="371" t="s">
        <v>15006</v>
      </c>
    </row>
    <row r="5939" spans="3:3">
      <c r="C5939" s="371" t="s">
        <v>15007</v>
      </c>
    </row>
    <row r="5940" spans="3:3">
      <c r="C5940" s="371" t="s">
        <v>15008</v>
      </c>
    </row>
    <row r="5941" spans="3:3">
      <c r="C5941" s="371" t="s">
        <v>15009</v>
      </c>
    </row>
    <row r="5942" spans="3:3">
      <c r="C5942" s="371" t="s">
        <v>15010</v>
      </c>
    </row>
    <row r="5943" spans="3:3">
      <c r="C5943" s="371" t="s">
        <v>15011</v>
      </c>
    </row>
    <row r="5944" spans="3:3">
      <c r="C5944" s="371" t="s">
        <v>15012</v>
      </c>
    </row>
    <row r="5945" spans="3:3">
      <c r="C5945" s="371" t="s">
        <v>15013</v>
      </c>
    </row>
    <row r="5946" spans="3:3">
      <c r="C5946" s="371" t="s">
        <v>15014</v>
      </c>
    </row>
    <row r="5947" spans="3:3">
      <c r="C5947" s="371" t="s">
        <v>15015</v>
      </c>
    </row>
    <row r="5948" spans="3:3">
      <c r="C5948" s="371" t="s">
        <v>15016</v>
      </c>
    </row>
    <row r="5949" spans="3:3">
      <c r="C5949" s="371" t="s">
        <v>15017</v>
      </c>
    </row>
    <row r="5950" spans="3:3">
      <c r="C5950" s="371" t="s">
        <v>15018</v>
      </c>
    </row>
    <row r="5951" spans="3:3">
      <c r="C5951" s="371" t="s">
        <v>15019</v>
      </c>
    </row>
    <row r="5952" spans="3:3">
      <c r="C5952" s="371" t="s">
        <v>15020</v>
      </c>
    </row>
    <row r="5953" spans="3:3">
      <c r="C5953" s="371" t="s">
        <v>15021</v>
      </c>
    </row>
    <row r="5954" spans="3:3">
      <c r="C5954" s="371" t="s">
        <v>15022</v>
      </c>
    </row>
    <row r="5955" spans="3:3">
      <c r="C5955" s="371" t="s">
        <v>15023</v>
      </c>
    </row>
    <row r="5956" spans="3:3">
      <c r="C5956" s="371" t="s">
        <v>15024</v>
      </c>
    </row>
    <row r="5957" spans="3:3">
      <c r="C5957" s="371" t="s">
        <v>15025</v>
      </c>
    </row>
    <row r="5958" spans="3:3">
      <c r="C5958" s="371" t="s">
        <v>15026</v>
      </c>
    </row>
    <row r="5959" spans="3:3">
      <c r="C5959" s="371" t="s">
        <v>15027</v>
      </c>
    </row>
    <row r="5960" spans="3:3">
      <c r="C5960" s="371" t="s">
        <v>15028</v>
      </c>
    </row>
    <row r="5961" spans="3:3">
      <c r="C5961" s="371" t="s">
        <v>15029</v>
      </c>
    </row>
    <row r="5962" spans="3:3">
      <c r="C5962" s="371" t="s">
        <v>15030</v>
      </c>
    </row>
    <row r="5963" spans="3:3">
      <c r="C5963" s="371" t="s">
        <v>15031</v>
      </c>
    </row>
    <row r="5964" spans="3:3">
      <c r="C5964" s="371" t="s">
        <v>15032</v>
      </c>
    </row>
    <row r="5965" spans="3:3">
      <c r="C5965" s="371" t="s">
        <v>15033</v>
      </c>
    </row>
    <row r="5966" spans="3:3">
      <c r="C5966" s="371" t="s">
        <v>15034</v>
      </c>
    </row>
    <row r="5967" spans="3:3">
      <c r="C5967" s="371" t="s">
        <v>15035</v>
      </c>
    </row>
    <row r="5968" spans="3:3">
      <c r="C5968" s="371" t="s">
        <v>15036</v>
      </c>
    </row>
    <row r="5969" spans="3:3">
      <c r="C5969" s="371" t="s">
        <v>15037</v>
      </c>
    </row>
    <row r="5970" spans="3:3">
      <c r="C5970" s="371" t="s">
        <v>15038</v>
      </c>
    </row>
    <row r="5971" spans="3:3">
      <c r="C5971" s="371" t="s">
        <v>15039</v>
      </c>
    </row>
    <row r="5972" spans="3:3">
      <c r="C5972" s="371" t="s">
        <v>15040</v>
      </c>
    </row>
    <row r="5973" spans="3:3">
      <c r="C5973" s="371" t="s">
        <v>15041</v>
      </c>
    </row>
    <row r="5974" spans="3:3">
      <c r="C5974" s="371" t="s">
        <v>15042</v>
      </c>
    </row>
    <row r="5975" spans="3:3">
      <c r="C5975" s="371" t="s">
        <v>15043</v>
      </c>
    </row>
    <row r="5976" spans="3:3">
      <c r="C5976" s="371" t="s">
        <v>15044</v>
      </c>
    </row>
    <row r="5977" spans="3:3">
      <c r="C5977" s="371" t="s">
        <v>15045</v>
      </c>
    </row>
    <row r="5978" spans="3:3">
      <c r="C5978" s="371" t="s">
        <v>15046</v>
      </c>
    </row>
    <row r="5979" spans="3:3">
      <c r="C5979" s="371" t="s">
        <v>15047</v>
      </c>
    </row>
    <row r="5980" spans="3:3">
      <c r="C5980" s="371" t="s">
        <v>15048</v>
      </c>
    </row>
    <row r="5981" spans="3:3">
      <c r="C5981" s="371" t="s">
        <v>15049</v>
      </c>
    </row>
    <row r="5982" spans="3:3">
      <c r="C5982" s="371" t="s">
        <v>15050</v>
      </c>
    </row>
    <row r="5983" spans="3:3">
      <c r="C5983" s="371" t="s">
        <v>15051</v>
      </c>
    </row>
    <row r="5984" spans="3:3">
      <c r="C5984" s="371" t="s">
        <v>15052</v>
      </c>
    </row>
    <row r="5985" spans="3:3">
      <c r="C5985" s="371" t="s">
        <v>15053</v>
      </c>
    </row>
    <row r="5986" spans="3:3">
      <c r="C5986" s="371" t="s">
        <v>15054</v>
      </c>
    </row>
    <row r="5987" spans="3:3">
      <c r="C5987" s="371" t="s">
        <v>15055</v>
      </c>
    </row>
    <row r="5988" spans="3:3">
      <c r="C5988" s="371" t="s">
        <v>15056</v>
      </c>
    </row>
    <row r="5989" spans="3:3">
      <c r="C5989" s="371" t="s">
        <v>15057</v>
      </c>
    </row>
    <row r="5990" spans="3:3">
      <c r="C5990" s="371" t="s">
        <v>15058</v>
      </c>
    </row>
    <row r="5991" spans="3:3">
      <c r="C5991" s="371" t="s">
        <v>15059</v>
      </c>
    </row>
    <row r="5992" spans="3:3">
      <c r="C5992" s="371" t="s">
        <v>15060</v>
      </c>
    </row>
    <row r="5993" spans="3:3">
      <c r="C5993" s="371" t="s">
        <v>15061</v>
      </c>
    </row>
    <row r="5994" spans="3:3">
      <c r="C5994" s="371" t="s">
        <v>15062</v>
      </c>
    </row>
    <row r="5995" spans="3:3">
      <c r="C5995" s="371" t="s">
        <v>15063</v>
      </c>
    </row>
    <row r="5996" spans="3:3">
      <c r="C5996" s="371" t="s">
        <v>15064</v>
      </c>
    </row>
    <row r="5997" spans="3:3">
      <c r="C5997" s="371" t="s">
        <v>15065</v>
      </c>
    </row>
    <row r="5998" spans="3:3">
      <c r="C5998" s="371" t="s">
        <v>15066</v>
      </c>
    </row>
    <row r="5999" spans="3:3">
      <c r="C5999" s="371" t="s">
        <v>15067</v>
      </c>
    </row>
    <row r="6000" spans="3:3">
      <c r="C6000" s="371" t="s">
        <v>15068</v>
      </c>
    </row>
    <row r="6001" spans="3:3">
      <c r="C6001" s="371" t="s">
        <v>15069</v>
      </c>
    </row>
    <row r="6002" spans="3:3">
      <c r="C6002" s="371" t="s">
        <v>15070</v>
      </c>
    </row>
    <row r="6003" spans="3:3">
      <c r="C6003" s="371" t="s">
        <v>15071</v>
      </c>
    </row>
    <row r="6004" spans="3:3">
      <c r="C6004" s="371" t="s">
        <v>15072</v>
      </c>
    </row>
    <row r="6005" spans="3:3">
      <c r="C6005" s="371" t="s">
        <v>15073</v>
      </c>
    </row>
    <row r="6006" spans="3:3">
      <c r="C6006" s="371" t="s">
        <v>15074</v>
      </c>
    </row>
    <row r="6007" spans="3:3">
      <c r="C6007" s="371" t="s">
        <v>15075</v>
      </c>
    </row>
    <row r="6008" spans="3:3">
      <c r="C6008" s="371" t="s">
        <v>15076</v>
      </c>
    </row>
    <row r="6009" spans="3:3">
      <c r="C6009" s="371" t="s">
        <v>15077</v>
      </c>
    </row>
    <row r="6010" spans="3:3">
      <c r="C6010" s="371" t="s">
        <v>15078</v>
      </c>
    </row>
    <row r="6011" spans="3:3">
      <c r="C6011" s="371" t="s">
        <v>15079</v>
      </c>
    </row>
    <row r="6012" spans="3:3">
      <c r="C6012" s="371" t="s">
        <v>15080</v>
      </c>
    </row>
    <row r="6013" spans="3:3">
      <c r="C6013" s="371" t="s">
        <v>15081</v>
      </c>
    </row>
    <row r="6014" spans="3:3">
      <c r="C6014" s="371" t="s">
        <v>15082</v>
      </c>
    </row>
    <row r="6015" spans="3:3">
      <c r="C6015" s="371" t="s">
        <v>15083</v>
      </c>
    </row>
    <row r="6016" spans="3:3">
      <c r="C6016" s="371" t="s">
        <v>15084</v>
      </c>
    </row>
    <row r="6017" spans="3:3">
      <c r="C6017" s="371" t="s">
        <v>15085</v>
      </c>
    </row>
    <row r="6018" spans="3:3">
      <c r="C6018" s="371" t="s">
        <v>15086</v>
      </c>
    </row>
    <row r="6019" spans="3:3">
      <c r="C6019" s="371" t="s">
        <v>15087</v>
      </c>
    </row>
    <row r="6020" spans="3:3">
      <c r="C6020" s="371" t="s">
        <v>15088</v>
      </c>
    </row>
    <row r="6021" spans="3:3">
      <c r="C6021" s="371" t="s">
        <v>15089</v>
      </c>
    </row>
    <row r="6022" spans="3:3">
      <c r="C6022" s="371" t="s">
        <v>15090</v>
      </c>
    </row>
    <row r="6023" spans="3:3">
      <c r="C6023" s="371" t="s">
        <v>15091</v>
      </c>
    </row>
    <row r="6024" spans="3:3">
      <c r="C6024" s="371" t="s">
        <v>15092</v>
      </c>
    </row>
    <row r="6025" spans="3:3">
      <c r="C6025" s="371" t="s">
        <v>15093</v>
      </c>
    </row>
    <row r="6026" spans="3:3">
      <c r="C6026" s="371" t="s">
        <v>15094</v>
      </c>
    </row>
    <row r="6027" spans="3:3">
      <c r="C6027" s="371" t="s">
        <v>15095</v>
      </c>
    </row>
    <row r="6028" spans="3:3">
      <c r="C6028" s="371" t="s">
        <v>15096</v>
      </c>
    </row>
    <row r="6029" spans="3:3">
      <c r="C6029" s="371" t="s">
        <v>15097</v>
      </c>
    </row>
    <row r="6030" spans="3:3">
      <c r="C6030" s="371" t="s">
        <v>15098</v>
      </c>
    </row>
    <row r="6031" spans="3:3">
      <c r="C6031" s="371" t="s">
        <v>15099</v>
      </c>
    </row>
    <row r="6032" spans="3:3">
      <c r="C6032" s="371" t="s">
        <v>15100</v>
      </c>
    </row>
    <row r="6033" spans="3:3">
      <c r="C6033" s="371" t="s">
        <v>15101</v>
      </c>
    </row>
    <row r="6034" spans="3:3">
      <c r="C6034" s="371" t="s">
        <v>15102</v>
      </c>
    </row>
    <row r="6035" spans="3:3">
      <c r="C6035" s="371" t="s">
        <v>15103</v>
      </c>
    </row>
    <row r="6036" spans="3:3">
      <c r="C6036" s="371" t="s">
        <v>15104</v>
      </c>
    </row>
    <row r="6037" spans="3:3">
      <c r="C6037" s="371" t="s">
        <v>15105</v>
      </c>
    </row>
    <row r="6038" spans="3:3">
      <c r="C6038" s="371" t="s">
        <v>15106</v>
      </c>
    </row>
    <row r="6039" spans="3:3">
      <c r="C6039" s="371" t="s">
        <v>15107</v>
      </c>
    </row>
    <row r="6040" spans="3:3">
      <c r="C6040" s="371" t="s">
        <v>15108</v>
      </c>
    </row>
    <row r="6041" spans="3:3">
      <c r="C6041" s="371" t="s">
        <v>15109</v>
      </c>
    </row>
    <row r="6042" spans="3:3">
      <c r="C6042" s="371" t="s">
        <v>15110</v>
      </c>
    </row>
    <row r="6043" spans="3:3">
      <c r="C6043" s="371" t="s">
        <v>15111</v>
      </c>
    </row>
    <row r="6044" spans="3:3">
      <c r="C6044" s="371" t="s">
        <v>15112</v>
      </c>
    </row>
    <row r="6045" spans="3:3">
      <c r="C6045" s="371" t="s">
        <v>15113</v>
      </c>
    </row>
    <row r="6046" spans="3:3">
      <c r="C6046" s="371" t="s">
        <v>15114</v>
      </c>
    </row>
    <row r="6047" spans="3:3">
      <c r="C6047" s="371" t="s">
        <v>15115</v>
      </c>
    </row>
    <row r="6048" spans="3:3">
      <c r="C6048" s="371" t="s">
        <v>15116</v>
      </c>
    </row>
    <row r="6049" spans="3:3">
      <c r="C6049" s="371" t="s">
        <v>15117</v>
      </c>
    </row>
    <row r="6050" spans="3:3">
      <c r="C6050" s="371" t="s">
        <v>15118</v>
      </c>
    </row>
    <row r="6051" spans="3:3">
      <c r="C6051" s="371" t="s">
        <v>15119</v>
      </c>
    </row>
    <row r="6052" spans="3:3">
      <c r="C6052" s="371" t="s">
        <v>15120</v>
      </c>
    </row>
    <row r="6053" spans="3:3">
      <c r="C6053" s="371" t="s">
        <v>15121</v>
      </c>
    </row>
    <row r="6054" spans="3:3">
      <c r="C6054" s="371" t="s">
        <v>15122</v>
      </c>
    </row>
    <row r="6055" spans="3:3">
      <c r="C6055" s="371" t="s">
        <v>15123</v>
      </c>
    </row>
    <row r="6056" spans="3:3">
      <c r="C6056" s="371" t="s">
        <v>15124</v>
      </c>
    </row>
    <row r="6057" spans="3:3">
      <c r="C6057" s="371" t="s">
        <v>15125</v>
      </c>
    </row>
    <row r="6058" spans="3:3">
      <c r="C6058" s="371" t="s">
        <v>15126</v>
      </c>
    </row>
    <row r="6059" spans="3:3">
      <c r="C6059" s="371" t="s">
        <v>15127</v>
      </c>
    </row>
    <row r="6060" spans="3:3">
      <c r="C6060" s="371" t="s">
        <v>15128</v>
      </c>
    </row>
    <row r="6061" spans="3:3">
      <c r="C6061" s="371" t="s">
        <v>15129</v>
      </c>
    </row>
    <row r="6062" spans="3:3">
      <c r="C6062" s="371" t="s">
        <v>15130</v>
      </c>
    </row>
    <row r="6063" spans="3:3">
      <c r="C6063" s="371" t="s">
        <v>15131</v>
      </c>
    </row>
    <row r="6064" spans="3:3">
      <c r="C6064" s="371" t="s">
        <v>15132</v>
      </c>
    </row>
    <row r="6065" spans="3:3">
      <c r="C6065" s="371" t="s">
        <v>15133</v>
      </c>
    </row>
    <row r="6066" spans="3:3">
      <c r="C6066" s="371" t="s">
        <v>15134</v>
      </c>
    </row>
    <row r="6067" spans="3:3">
      <c r="C6067" s="371" t="s">
        <v>15135</v>
      </c>
    </row>
    <row r="6068" spans="3:3">
      <c r="C6068" s="371" t="s">
        <v>15136</v>
      </c>
    </row>
    <row r="6069" spans="3:3">
      <c r="C6069" s="371" t="s">
        <v>15137</v>
      </c>
    </row>
    <row r="6070" spans="3:3">
      <c r="C6070" s="371" t="s">
        <v>15138</v>
      </c>
    </row>
    <row r="6071" spans="3:3">
      <c r="C6071" s="371" t="s">
        <v>15139</v>
      </c>
    </row>
    <row r="6072" spans="3:3">
      <c r="C6072" s="371" t="s">
        <v>15140</v>
      </c>
    </row>
    <row r="6073" spans="3:3">
      <c r="C6073" s="371" t="s">
        <v>15141</v>
      </c>
    </row>
    <row r="6074" spans="3:3">
      <c r="C6074" s="371" t="s">
        <v>15142</v>
      </c>
    </row>
    <row r="6075" spans="3:3">
      <c r="C6075" s="371" t="s">
        <v>15143</v>
      </c>
    </row>
    <row r="6076" spans="3:3">
      <c r="C6076" s="371" t="s">
        <v>15144</v>
      </c>
    </row>
    <row r="6077" spans="3:3">
      <c r="C6077" s="371" t="s">
        <v>15145</v>
      </c>
    </row>
    <row r="6078" spans="3:3">
      <c r="C6078" s="371" t="s">
        <v>15146</v>
      </c>
    </row>
    <row r="6079" spans="3:3">
      <c r="C6079" s="371" t="s">
        <v>15147</v>
      </c>
    </row>
    <row r="6080" spans="3:3">
      <c r="C6080" s="371" t="s">
        <v>15148</v>
      </c>
    </row>
    <row r="6081" spans="3:3">
      <c r="C6081" s="371" t="s">
        <v>15149</v>
      </c>
    </row>
    <row r="6082" spans="3:3">
      <c r="C6082" s="371" t="s">
        <v>15150</v>
      </c>
    </row>
    <row r="6083" spans="3:3">
      <c r="C6083" s="371" t="s">
        <v>15151</v>
      </c>
    </row>
    <row r="6084" spans="3:3">
      <c r="C6084" s="371" t="s">
        <v>15152</v>
      </c>
    </row>
    <row r="6085" spans="3:3">
      <c r="C6085" s="371" t="s">
        <v>15153</v>
      </c>
    </row>
    <row r="6086" spans="3:3">
      <c r="C6086" s="371" t="s">
        <v>15154</v>
      </c>
    </row>
    <row r="6087" spans="3:3">
      <c r="C6087" s="371" t="s">
        <v>15155</v>
      </c>
    </row>
    <row r="6088" spans="3:3">
      <c r="C6088" s="371" t="s">
        <v>15156</v>
      </c>
    </row>
    <row r="6089" spans="3:3">
      <c r="C6089" s="371" t="s">
        <v>15157</v>
      </c>
    </row>
    <row r="6090" spans="3:3">
      <c r="C6090" s="371" t="s">
        <v>15158</v>
      </c>
    </row>
    <row r="6091" spans="3:3">
      <c r="C6091" s="371" t="s">
        <v>15159</v>
      </c>
    </row>
    <row r="6092" spans="3:3">
      <c r="C6092" s="371" t="s">
        <v>15160</v>
      </c>
    </row>
    <row r="6093" spans="3:3">
      <c r="C6093" s="371" t="s">
        <v>15161</v>
      </c>
    </row>
    <row r="6094" spans="3:3">
      <c r="C6094" s="371" t="s">
        <v>15162</v>
      </c>
    </row>
    <row r="6095" spans="3:3">
      <c r="C6095" s="371" t="s">
        <v>15163</v>
      </c>
    </row>
    <row r="6096" spans="3:3">
      <c r="C6096" s="371" t="s">
        <v>15164</v>
      </c>
    </row>
    <row r="6097" spans="3:3">
      <c r="C6097" s="371" t="s">
        <v>15165</v>
      </c>
    </row>
    <row r="6098" spans="3:3">
      <c r="C6098" s="371" t="s">
        <v>15166</v>
      </c>
    </row>
    <row r="6099" spans="3:3">
      <c r="C6099" s="371" t="s">
        <v>15167</v>
      </c>
    </row>
    <row r="6100" spans="3:3">
      <c r="C6100" s="371" t="s">
        <v>15168</v>
      </c>
    </row>
    <row r="6101" spans="3:3">
      <c r="C6101" s="371" t="s">
        <v>15169</v>
      </c>
    </row>
    <row r="6102" spans="3:3">
      <c r="C6102" s="371" t="s">
        <v>15170</v>
      </c>
    </row>
    <row r="6103" spans="3:3">
      <c r="C6103" s="371" t="s">
        <v>15171</v>
      </c>
    </row>
    <row r="6104" spans="3:3">
      <c r="C6104" s="371" t="s">
        <v>15172</v>
      </c>
    </row>
    <row r="6105" spans="3:3">
      <c r="C6105" s="371" t="s">
        <v>15173</v>
      </c>
    </row>
    <row r="6106" spans="3:3">
      <c r="C6106" s="371" t="s">
        <v>15174</v>
      </c>
    </row>
    <row r="6107" spans="3:3">
      <c r="C6107" s="371" t="s">
        <v>15175</v>
      </c>
    </row>
    <row r="6108" spans="3:3">
      <c r="C6108" s="371" t="s">
        <v>15176</v>
      </c>
    </row>
    <row r="6109" spans="3:3">
      <c r="C6109" s="371" t="s">
        <v>15177</v>
      </c>
    </row>
    <row r="6110" spans="3:3">
      <c r="C6110" s="371" t="s">
        <v>15178</v>
      </c>
    </row>
    <row r="6111" spans="3:3">
      <c r="C6111" s="371" t="s">
        <v>15179</v>
      </c>
    </row>
    <row r="6112" spans="3:3">
      <c r="C6112" s="371" t="s">
        <v>15180</v>
      </c>
    </row>
    <row r="6113" spans="3:3">
      <c r="C6113" s="371" t="s">
        <v>15181</v>
      </c>
    </row>
    <row r="6114" spans="3:3">
      <c r="C6114" s="371" t="s">
        <v>15182</v>
      </c>
    </row>
    <row r="6115" spans="3:3">
      <c r="C6115" s="371" t="s">
        <v>15183</v>
      </c>
    </row>
    <row r="6116" spans="3:3">
      <c r="C6116" s="371" t="s">
        <v>15184</v>
      </c>
    </row>
    <row r="6117" spans="3:3">
      <c r="C6117" s="371" t="s">
        <v>15185</v>
      </c>
    </row>
    <row r="6118" spans="3:3">
      <c r="C6118" s="371" t="s">
        <v>15186</v>
      </c>
    </row>
    <row r="6119" spans="3:3">
      <c r="C6119" s="371" t="s">
        <v>15187</v>
      </c>
    </row>
    <row r="6120" spans="3:3">
      <c r="C6120" s="371" t="s">
        <v>15188</v>
      </c>
    </row>
    <row r="6121" spans="3:3">
      <c r="C6121" s="371" t="s">
        <v>15189</v>
      </c>
    </row>
    <row r="6122" spans="3:3">
      <c r="C6122" s="371" t="s">
        <v>15190</v>
      </c>
    </row>
    <row r="6123" spans="3:3">
      <c r="C6123" s="371" t="s">
        <v>15191</v>
      </c>
    </row>
    <row r="6124" spans="3:3">
      <c r="C6124" s="371" t="s">
        <v>15192</v>
      </c>
    </row>
    <row r="6125" spans="3:3">
      <c r="C6125" s="371" t="s">
        <v>15193</v>
      </c>
    </row>
    <row r="6126" spans="3:3">
      <c r="C6126" s="371" t="s">
        <v>15194</v>
      </c>
    </row>
    <row r="6127" spans="3:3">
      <c r="C6127" s="371" t="s">
        <v>15195</v>
      </c>
    </row>
    <row r="6128" spans="3:3">
      <c r="C6128" s="371" t="s">
        <v>15196</v>
      </c>
    </row>
    <row r="6129" spans="3:3">
      <c r="C6129" s="371" t="s">
        <v>15197</v>
      </c>
    </row>
    <row r="6130" spans="3:3">
      <c r="C6130" s="371" t="s">
        <v>15198</v>
      </c>
    </row>
    <row r="6131" spans="3:3">
      <c r="C6131" s="371" t="s">
        <v>15199</v>
      </c>
    </row>
    <row r="6132" spans="3:3">
      <c r="C6132" s="371" t="s">
        <v>15200</v>
      </c>
    </row>
    <row r="6133" spans="3:3">
      <c r="C6133" s="371" t="s">
        <v>15201</v>
      </c>
    </row>
    <row r="6134" spans="3:3">
      <c r="C6134" s="371" t="s">
        <v>15202</v>
      </c>
    </row>
    <row r="6135" spans="3:3">
      <c r="C6135" s="371" t="s">
        <v>15203</v>
      </c>
    </row>
    <row r="6136" spans="3:3">
      <c r="C6136" s="371" t="s">
        <v>15204</v>
      </c>
    </row>
    <row r="6137" spans="3:3">
      <c r="C6137" s="371" t="s">
        <v>15205</v>
      </c>
    </row>
    <row r="6138" spans="3:3">
      <c r="C6138" s="371" t="s">
        <v>15206</v>
      </c>
    </row>
    <row r="6139" spans="3:3">
      <c r="C6139" s="371" t="s">
        <v>15207</v>
      </c>
    </row>
    <row r="6140" spans="3:3">
      <c r="C6140" s="371" t="s">
        <v>15208</v>
      </c>
    </row>
    <row r="6141" spans="3:3">
      <c r="C6141" s="371" t="s">
        <v>15209</v>
      </c>
    </row>
    <row r="6142" spans="3:3">
      <c r="C6142" s="371" t="s">
        <v>15210</v>
      </c>
    </row>
    <row r="6143" spans="3:3">
      <c r="C6143" s="371" t="s">
        <v>15211</v>
      </c>
    </row>
    <row r="6144" spans="3:3">
      <c r="C6144" s="371" t="s">
        <v>15212</v>
      </c>
    </row>
    <row r="6145" spans="3:3">
      <c r="C6145" s="371" t="s">
        <v>15213</v>
      </c>
    </row>
    <row r="6146" spans="3:3">
      <c r="C6146" s="371" t="s">
        <v>15214</v>
      </c>
    </row>
    <row r="6147" spans="3:3">
      <c r="C6147" s="371" t="s">
        <v>15215</v>
      </c>
    </row>
    <row r="6148" spans="3:3">
      <c r="C6148" s="371" t="s">
        <v>15216</v>
      </c>
    </row>
    <row r="6149" spans="3:3">
      <c r="C6149" s="371" t="s">
        <v>15217</v>
      </c>
    </row>
    <row r="6150" spans="3:3">
      <c r="C6150" s="371" t="s">
        <v>15218</v>
      </c>
    </row>
    <row r="6151" spans="3:3">
      <c r="C6151" s="371" t="s">
        <v>15219</v>
      </c>
    </row>
    <row r="6152" spans="3:3">
      <c r="C6152" s="371" t="s">
        <v>15220</v>
      </c>
    </row>
    <row r="6153" spans="3:3">
      <c r="C6153" s="371" t="s">
        <v>15221</v>
      </c>
    </row>
    <row r="6154" spans="3:3">
      <c r="C6154" s="371" t="s">
        <v>15222</v>
      </c>
    </row>
    <row r="6155" spans="3:3">
      <c r="C6155" s="371" t="s">
        <v>15223</v>
      </c>
    </row>
    <row r="6156" spans="3:3">
      <c r="C6156" s="371" t="s">
        <v>15224</v>
      </c>
    </row>
    <row r="6157" spans="3:3">
      <c r="C6157" s="371" t="s">
        <v>15225</v>
      </c>
    </row>
    <row r="6158" spans="3:3">
      <c r="C6158" s="371" t="s">
        <v>15226</v>
      </c>
    </row>
    <row r="6159" spans="3:3">
      <c r="C6159" s="371" t="s">
        <v>15227</v>
      </c>
    </row>
    <row r="6160" spans="3:3">
      <c r="C6160" s="371" t="s">
        <v>15228</v>
      </c>
    </row>
    <row r="6161" spans="3:3">
      <c r="C6161" s="371" t="s">
        <v>15229</v>
      </c>
    </row>
    <row r="6162" spans="3:3">
      <c r="C6162" s="371" t="s">
        <v>15230</v>
      </c>
    </row>
    <row r="6163" spans="3:3">
      <c r="C6163" s="371" t="s">
        <v>15231</v>
      </c>
    </row>
    <row r="6164" spans="3:3">
      <c r="C6164" s="371" t="s">
        <v>15232</v>
      </c>
    </row>
    <row r="6165" spans="3:3">
      <c r="C6165" s="371" t="s">
        <v>15233</v>
      </c>
    </row>
    <row r="6166" spans="3:3">
      <c r="C6166" s="371" t="s">
        <v>15234</v>
      </c>
    </row>
    <row r="6167" spans="3:3">
      <c r="C6167" s="371" t="s">
        <v>15235</v>
      </c>
    </row>
    <row r="6168" spans="3:3">
      <c r="C6168" s="371" t="s">
        <v>15236</v>
      </c>
    </row>
    <row r="6169" spans="3:3">
      <c r="C6169" s="371" t="s">
        <v>15237</v>
      </c>
    </row>
    <row r="6170" spans="3:3">
      <c r="C6170" s="371" t="s">
        <v>15238</v>
      </c>
    </row>
    <row r="6171" spans="3:3">
      <c r="C6171" s="371" t="s">
        <v>15239</v>
      </c>
    </row>
    <row r="6172" spans="3:3">
      <c r="C6172" s="371" t="s">
        <v>15240</v>
      </c>
    </row>
    <row r="6173" spans="3:3">
      <c r="C6173" s="371" t="s">
        <v>15241</v>
      </c>
    </row>
    <row r="6174" spans="3:3">
      <c r="C6174" s="371" t="s">
        <v>15242</v>
      </c>
    </row>
    <row r="6175" spans="3:3">
      <c r="C6175" s="371" t="s">
        <v>15243</v>
      </c>
    </row>
    <row r="6176" spans="3:3">
      <c r="C6176" s="371" t="s">
        <v>15244</v>
      </c>
    </row>
    <row r="6177" spans="3:3">
      <c r="C6177" s="371" t="s">
        <v>15245</v>
      </c>
    </row>
    <row r="6178" spans="3:3">
      <c r="C6178" s="371" t="s">
        <v>15246</v>
      </c>
    </row>
    <row r="6179" spans="3:3">
      <c r="C6179" s="371" t="s">
        <v>15247</v>
      </c>
    </row>
    <row r="6180" spans="3:3">
      <c r="C6180" s="371" t="s">
        <v>15248</v>
      </c>
    </row>
    <row r="6181" spans="3:3">
      <c r="C6181" s="371" t="s">
        <v>15249</v>
      </c>
    </row>
    <row r="6182" spans="3:3">
      <c r="C6182" s="371" t="s">
        <v>15250</v>
      </c>
    </row>
    <row r="6183" spans="3:3">
      <c r="C6183" s="371" t="s">
        <v>15251</v>
      </c>
    </row>
    <row r="6184" spans="3:3">
      <c r="C6184" s="371" t="s">
        <v>15252</v>
      </c>
    </row>
    <row r="6185" spans="3:3">
      <c r="C6185" s="371" t="s">
        <v>15253</v>
      </c>
    </row>
    <row r="6186" spans="3:3">
      <c r="C6186" s="371" t="s">
        <v>15254</v>
      </c>
    </row>
    <row r="6187" spans="3:3">
      <c r="C6187" s="371" t="s">
        <v>15255</v>
      </c>
    </row>
    <row r="6188" spans="3:3">
      <c r="C6188" s="371" t="s">
        <v>15256</v>
      </c>
    </row>
    <row r="6189" spans="3:3">
      <c r="C6189" s="371" t="s">
        <v>15257</v>
      </c>
    </row>
    <row r="6190" spans="3:3">
      <c r="C6190" s="371" t="s">
        <v>15258</v>
      </c>
    </row>
    <row r="6191" spans="3:3">
      <c r="C6191" s="371" t="s">
        <v>15259</v>
      </c>
    </row>
    <row r="6192" spans="3:3">
      <c r="C6192" s="371" t="s">
        <v>15260</v>
      </c>
    </row>
    <row r="6193" spans="3:3">
      <c r="C6193" s="371" t="s">
        <v>15261</v>
      </c>
    </row>
    <row r="6194" spans="3:3">
      <c r="C6194" s="371" t="s">
        <v>15262</v>
      </c>
    </row>
    <row r="6195" spans="3:3">
      <c r="C6195" s="371" t="s">
        <v>15263</v>
      </c>
    </row>
    <row r="6196" spans="3:3">
      <c r="C6196" s="371" t="s">
        <v>15264</v>
      </c>
    </row>
    <row r="6197" spans="3:3">
      <c r="C6197" s="371" t="s">
        <v>15265</v>
      </c>
    </row>
    <row r="6198" spans="3:3">
      <c r="C6198" s="371" t="s">
        <v>15266</v>
      </c>
    </row>
    <row r="6199" spans="3:3">
      <c r="C6199" s="371" t="s">
        <v>15267</v>
      </c>
    </row>
    <row r="6200" spans="3:3">
      <c r="C6200" s="371" t="s">
        <v>15268</v>
      </c>
    </row>
    <row r="6201" spans="3:3">
      <c r="C6201" s="371" t="s">
        <v>15269</v>
      </c>
    </row>
    <row r="6202" spans="3:3">
      <c r="C6202" s="371" t="s">
        <v>15270</v>
      </c>
    </row>
    <row r="6203" spans="3:3">
      <c r="C6203" s="371" t="s">
        <v>15271</v>
      </c>
    </row>
    <row r="6204" spans="3:3">
      <c r="C6204" s="371" t="s">
        <v>15272</v>
      </c>
    </row>
    <row r="6205" spans="3:3">
      <c r="C6205" s="371" t="s">
        <v>15273</v>
      </c>
    </row>
    <row r="6206" spans="3:3">
      <c r="C6206" s="371" t="s">
        <v>15274</v>
      </c>
    </row>
    <row r="6207" spans="3:3">
      <c r="C6207" s="371" t="s">
        <v>15275</v>
      </c>
    </row>
    <row r="6208" spans="3:3">
      <c r="C6208" s="371" t="s">
        <v>15276</v>
      </c>
    </row>
    <row r="6209" spans="3:3">
      <c r="C6209" s="371" t="s">
        <v>15277</v>
      </c>
    </row>
    <row r="6210" spans="3:3">
      <c r="C6210" s="371" t="s">
        <v>15278</v>
      </c>
    </row>
    <row r="6211" spans="3:3">
      <c r="C6211" s="371" t="s">
        <v>15279</v>
      </c>
    </row>
    <row r="6212" spans="3:3">
      <c r="C6212" s="371" t="s">
        <v>15280</v>
      </c>
    </row>
    <row r="6213" spans="3:3">
      <c r="C6213" s="371" t="s">
        <v>15281</v>
      </c>
    </row>
    <row r="6214" spans="3:3">
      <c r="C6214" s="371" t="s">
        <v>15282</v>
      </c>
    </row>
    <row r="6215" spans="3:3">
      <c r="C6215" s="371" t="s">
        <v>15283</v>
      </c>
    </row>
    <row r="6216" spans="3:3">
      <c r="C6216" s="371" t="s">
        <v>15284</v>
      </c>
    </row>
    <row r="6217" spans="3:3">
      <c r="C6217" s="371" t="s">
        <v>15285</v>
      </c>
    </row>
    <row r="6218" spans="3:3">
      <c r="C6218" s="371" t="s">
        <v>15286</v>
      </c>
    </row>
    <row r="6219" spans="3:3">
      <c r="C6219" s="371" t="s">
        <v>15287</v>
      </c>
    </row>
    <row r="6220" spans="3:3">
      <c r="C6220" s="371" t="s">
        <v>15288</v>
      </c>
    </row>
    <row r="6221" spans="3:3">
      <c r="C6221" s="371" t="s">
        <v>15289</v>
      </c>
    </row>
    <row r="6222" spans="3:3">
      <c r="C6222" s="371" t="s">
        <v>15290</v>
      </c>
    </row>
    <row r="6223" spans="3:3">
      <c r="C6223" s="371" t="s">
        <v>15291</v>
      </c>
    </row>
    <row r="6224" spans="3:3">
      <c r="C6224" s="371" t="s">
        <v>15292</v>
      </c>
    </row>
    <row r="6225" spans="3:3">
      <c r="C6225" s="371" t="s">
        <v>15293</v>
      </c>
    </row>
    <row r="6226" spans="3:3">
      <c r="C6226" s="371" t="s">
        <v>15294</v>
      </c>
    </row>
    <row r="6227" spans="3:3">
      <c r="C6227" s="371" t="s">
        <v>15295</v>
      </c>
    </row>
    <row r="6228" spans="3:3">
      <c r="C6228" s="371" t="s">
        <v>15296</v>
      </c>
    </row>
    <row r="6229" spans="3:3">
      <c r="C6229" s="371" t="s">
        <v>15297</v>
      </c>
    </row>
    <row r="6230" spans="3:3">
      <c r="C6230" s="371" t="s">
        <v>15298</v>
      </c>
    </row>
    <row r="6231" spans="3:3">
      <c r="C6231" s="371" t="s">
        <v>15299</v>
      </c>
    </row>
    <row r="6232" spans="3:3">
      <c r="C6232" s="371" t="s">
        <v>15300</v>
      </c>
    </row>
    <row r="6233" spans="3:3">
      <c r="C6233" s="371" t="s">
        <v>15301</v>
      </c>
    </row>
    <row r="6234" spans="3:3">
      <c r="C6234" s="371" t="s">
        <v>15302</v>
      </c>
    </row>
    <row r="6235" spans="3:3">
      <c r="C6235" s="371" t="s">
        <v>15303</v>
      </c>
    </row>
    <row r="6236" spans="3:3">
      <c r="C6236" s="371" t="s">
        <v>15304</v>
      </c>
    </row>
    <row r="6237" spans="3:3">
      <c r="C6237" s="371" t="s">
        <v>15305</v>
      </c>
    </row>
    <row r="6238" spans="3:3">
      <c r="C6238" s="371" t="s">
        <v>15306</v>
      </c>
    </row>
    <row r="6239" spans="3:3">
      <c r="C6239" s="371" t="s">
        <v>15307</v>
      </c>
    </row>
    <row r="6240" spans="3:3">
      <c r="C6240" s="371" t="s">
        <v>15308</v>
      </c>
    </row>
    <row r="6241" spans="3:3">
      <c r="C6241" s="371" t="s">
        <v>15309</v>
      </c>
    </row>
    <row r="6242" spans="3:3">
      <c r="C6242" s="371" t="s">
        <v>15310</v>
      </c>
    </row>
    <row r="6243" spans="3:3">
      <c r="C6243" s="371" t="s">
        <v>15311</v>
      </c>
    </row>
    <row r="6244" spans="3:3">
      <c r="C6244" s="371" t="s">
        <v>15312</v>
      </c>
    </row>
    <row r="6245" spans="3:3">
      <c r="C6245" s="371" t="s">
        <v>15313</v>
      </c>
    </row>
    <row r="6246" spans="3:3">
      <c r="C6246" s="371" t="s">
        <v>15314</v>
      </c>
    </row>
    <row r="6247" spans="3:3">
      <c r="C6247" s="371" t="s">
        <v>15315</v>
      </c>
    </row>
    <row r="6248" spans="3:3">
      <c r="C6248" s="371" t="s">
        <v>15316</v>
      </c>
    </row>
    <row r="6249" spans="3:3">
      <c r="C6249" s="371" t="s">
        <v>15317</v>
      </c>
    </row>
    <row r="6250" spans="3:3">
      <c r="C6250" s="371" t="s">
        <v>15318</v>
      </c>
    </row>
    <row r="6251" spans="3:3">
      <c r="C6251" s="371" t="s">
        <v>15319</v>
      </c>
    </row>
    <row r="6252" spans="3:3">
      <c r="C6252" s="371" t="s">
        <v>15320</v>
      </c>
    </row>
    <row r="6253" spans="3:3">
      <c r="C6253" s="371" t="s">
        <v>15321</v>
      </c>
    </row>
    <row r="6254" spans="3:3">
      <c r="C6254" s="371" t="s">
        <v>15322</v>
      </c>
    </row>
    <row r="6255" spans="3:3">
      <c r="C6255" s="371" t="s">
        <v>15323</v>
      </c>
    </row>
    <row r="6256" spans="3:3">
      <c r="C6256" s="371" t="s">
        <v>15324</v>
      </c>
    </row>
    <row r="6257" spans="3:3">
      <c r="C6257" s="371" t="s">
        <v>15325</v>
      </c>
    </row>
    <row r="6258" spans="3:3">
      <c r="C6258" s="371" t="s">
        <v>15326</v>
      </c>
    </row>
    <row r="6259" spans="3:3">
      <c r="C6259" s="371" t="s">
        <v>15327</v>
      </c>
    </row>
    <row r="6260" spans="3:3">
      <c r="C6260" s="371" t="s">
        <v>15328</v>
      </c>
    </row>
    <row r="6261" spans="3:3">
      <c r="C6261" s="371" t="s">
        <v>15329</v>
      </c>
    </row>
    <row r="6262" spans="3:3">
      <c r="C6262" s="371" t="s">
        <v>15330</v>
      </c>
    </row>
    <row r="6263" spans="3:3">
      <c r="C6263" s="371" t="s">
        <v>13598</v>
      </c>
    </row>
    <row r="6264" spans="3:3">
      <c r="C6264" s="371" t="s">
        <v>15331</v>
      </c>
    </row>
    <row r="6265" spans="3:3">
      <c r="C6265" s="371" t="s">
        <v>15332</v>
      </c>
    </row>
    <row r="6266" spans="3:3">
      <c r="C6266" s="371" t="s">
        <v>15333</v>
      </c>
    </row>
    <row r="6267" spans="3:3">
      <c r="C6267" s="371" t="s">
        <v>15334</v>
      </c>
    </row>
    <row r="6268" spans="3:3">
      <c r="C6268" s="371" t="s">
        <v>15335</v>
      </c>
    </row>
    <row r="6269" spans="3:3">
      <c r="C6269" s="371" t="s">
        <v>15336</v>
      </c>
    </row>
    <row r="6270" spans="3:3">
      <c r="C6270" s="371" t="s">
        <v>15337</v>
      </c>
    </row>
    <row r="6271" spans="3:3">
      <c r="C6271" s="371" t="s">
        <v>15338</v>
      </c>
    </row>
    <row r="6272" spans="3:3">
      <c r="C6272" s="371" t="s">
        <v>15339</v>
      </c>
    </row>
    <row r="6273" spans="3:3">
      <c r="C6273" s="371" t="s">
        <v>15340</v>
      </c>
    </row>
    <row r="6274" spans="3:3">
      <c r="C6274" s="371" t="s">
        <v>15341</v>
      </c>
    </row>
    <row r="6275" spans="3:3">
      <c r="C6275" s="371" t="s">
        <v>15342</v>
      </c>
    </row>
    <row r="6276" spans="3:3">
      <c r="C6276" s="371" t="s">
        <v>15343</v>
      </c>
    </row>
    <row r="6277" spans="3:3">
      <c r="C6277" s="371" t="s">
        <v>15344</v>
      </c>
    </row>
    <row r="6278" spans="3:3">
      <c r="C6278" s="371" t="s">
        <v>15345</v>
      </c>
    </row>
    <row r="6279" spans="3:3">
      <c r="C6279" s="371" t="s">
        <v>15346</v>
      </c>
    </row>
    <row r="6280" spans="3:3">
      <c r="C6280" s="371" t="s">
        <v>15347</v>
      </c>
    </row>
    <row r="6281" spans="3:3">
      <c r="C6281" s="371" t="s">
        <v>15348</v>
      </c>
    </row>
    <row r="6282" spans="3:3">
      <c r="C6282" s="371" t="s">
        <v>15349</v>
      </c>
    </row>
    <row r="6283" spans="3:3">
      <c r="C6283" s="371" t="s">
        <v>15350</v>
      </c>
    </row>
    <row r="6284" spans="3:3">
      <c r="C6284" s="371" t="s">
        <v>15351</v>
      </c>
    </row>
    <row r="6285" spans="3:3">
      <c r="C6285" s="371" t="s">
        <v>15352</v>
      </c>
    </row>
    <row r="6286" spans="3:3">
      <c r="C6286" s="371" t="s">
        <v>15353</v>
      </c>
    </row>
    <row r="6287" spans="3:3">
      <c r="C6287" s="371" t="s">
        <v>15354</v>
      </c>
    </row>
    <row r="6288" spans="3:3">
      <c r="C6288" s="371" t="s">
        <v>15355</v>
      </c>
    </row>
    <row r="6289" spans="3:3">
      <c r="C6289" s="371" t="s">
        <v>15356</v>
      </c>
    </row>
    <row r="6290" spans="3:3">
      <c r="C6290" s="371" t="s">
        <v>15357</v>
      </c>
    </row>
    <row r="6291" spans="3:3">
      <c r="C6291" s="371" t="s">
        <v>15358</v>
      </c>
    </row>
    <row r="6292" spans="3:3">
      <c r="C6292" s="371" t="s">
        <v>15359</v>
      </c>
    </row>
    <row r="6293" spans="3:3">
      <c r="C6293" s="371" t="s">
        <v>15360</v>
      </c>
    </row>
    <row r="6294" spans="3:3">
      <c r="C6294" s="371" t="s">
        <v>15361</v>
      </c>
    </row>
    <row r="6295" spans="3:3">
      <c r="C6295" s="371" t="s">
        <v>15362</v>
      </c>
    </row>
    <row r="6296" spans="3:3">
      <c r="C6296" s="371" t="s">
        <v>15363</v>
      </c>
    </row>
    <row r="6297" spans="3:3">
      <c r="C6297" s="371" t="s">
        <v>15364</v>
      </c>
    </row>
    <row r="6298" spans="3:3">
      <c r="C6298" s="371" t="s">
        <v>15365</v>
      </c>
    </row>
    <row r="6299" spans="3:3">
      <c r="C6299" s="371" t="s">
        <v>15366</v>
      </c>
    </row>
    <row r="6300" spans="3:3">
      <c r="C6300" s="371" t="s">
        <v>15367</v>
      </c>
    </row>
    <row r="6301" spans="3:3">
      <c r="C6301" s="371" t="s">
        <v>15368</v>
      </c>
    </row>
    <row r="6302" spans="3:3">
      <c r="C6302" s="371" t="s">
        <v>15369</v>
      </c>
    </row>
    <row r="6303" spans="3:3">
      <c r="C6303" s="371" t="s">
        <v>15370</v>
      </c>
    </row>
    <row r="6304" spans="3:3">
      <c r="C6304" s="371" t="s">
        <v>15371</v>
      </c>
    </row>
    <row r="6305" spans="3:3">
      <c r="C6305" s="371" t="s">
        <v>15372</v>
      </c>
    </row>
    <row r="6306" spans="3:3">
      <c r="C6306" s="371" t="s">
        <v>15373</v>
      </c>
    </row>
    <row r="6307" spans="3:3">
      <c r="C6307" s="371" t="s">
        <v>15374</v>
      </c>
    </row>
    <row r="6308" spans="3:3">
      <c r="C6308" s="371" t="s">
        <v>15375</v>
      </c>
    </row>
    <row r="6309" spans="3:3">
      <c r="C6309" s="371" t="s">
        <v>15376</v>
      </c>
    </row>
    <row r="6310" spans="3:3">
      <c r="C6310" s="371" t="s">
        <v>15377</v>
      </c>
    </row>
    <row r="6311" spans="3:3">
      <c r="C6311" s="371" t="s">
        <v>15378</v>
      </c>
    </row>
    <row r="6312" spans="3:3">
      <c r="C6312" s="371" t="s">
        <v>15379</v>
      </c>
    </row>
    <row r="6313" spans="3:3">
      <c r="C6313" s="371" t="s">
        <v>15380</v>
      </c>
    </row>
    <row r="6314" spans="3:3">
      <c r="C6314" s="371" t="s">
        <v>15381</v>
      </c>
    </row>
    <row r="6315" spans="3:3">
      <c r="C6315" s="371" t="s">
        <v>15382</v>
      </c>
    </row>
    <row r="6316" spans="3:3">
      <c r="C6316" s="371" t="s">
        <v>15383</v>
      </c>
    </row>
    <row r="6317" spans="3:3">
      <c r="C6317" s="371" t="s">
        <v>15384</v>
      </c>
    </row>
    <row r="6318" spans="3:3">
      <c r="C6318" s="371" t="s">
        <v>15385</v>
      </c>
    </row>
    <row r="6319" spans="3:3">
      <c r="C6319" s="371" t="s">
        <v>15386</v>
      </c>
    </row>
    <row r="6320" spans="3:3">
      <c r="C6320" s="371" t="s">
        <v>15387</v>
      </c>
    </row>
    <row r="6321" spans="3:3">
      <c r="C6321" s="371" t="s">
        <v>15388</v>
      </c>
    </row>
    <row r="6322" spans="3:3">
      <c r="C6322" s="371" t="s">
        <v>15389</v>
      </c>
    </row>
    <row r="6323" spans="3:3">
      <c r="C6323" s="371" t="s">
        <v>15390</v>
      </c>
    </row>
    <row r="6324" spans="3:3">
      <c r="C6324" s="371" t="s">
        <v>15391</v>
      </c>
    </row>
    <row r="6325" spans="3:3">
      <c r="C6325" s="371" t="s">
        <v>15392</v>
      </c>
    </row>
    <row r="6326" spans="3:3">
      <c r="C6326" s="371" t="s">
        <v>15393</v>
      </c>
    </row>
    <row r="6327" spans="3:3">
      <c r="C6327" s="371" t="s">
        <v>15394</v>
      </c>
    </row>
    <row r="6328" spans="3:3">
      <c r="C6328" s="371" t="s">
        <v>15395</v>
      </c>
    </row>
    <row r="6329" spans="3:3">
      <c r="C6329" s="371" t="s">
        <v>15396</v>
      </c>
    </row>
    <row r="6330" spans="3:3">
      <c r="C6330" s="371" t="s">
        <v>15397</v>
      </c>
    </row>
    <row r="6331" spans="3:3">
      <c r="C6331" s="371" t="s">
        <v>15398</v>
      </c>
    </row>
    <row r="6332" spans="3:3">
      <c r="C6332" s="371" t="s">
        <v>15399</v>
      </c>
    </row>
    <row r="6333" spans="3:3">
      <c r="C6333" s="371" t="s">
        <v>15400</v>
      </c>
    </row>
    <row r="6334" spans="3:3">
      <c r="C6334" s="371" t="s">
        <v>15401</v>
      </c>
    </row>
    <row r="6335" spans="3:3">
      <c r="C6335" s="371" t="s">
        <v>15402</v>
      </c>
    </row>
    <row r="6336" spans="3:3">
      <c r="C6336" s="371" t="s">
        <v>15403</v>
      </c>
    </row>
    <row r="6337" spans="3:3">
      <c r="C6337" s="371" t="s">
        <v>15404</v>
      </c>
    </row>
    <row r="6338" spans="3:3">
      <c r="C6338" s="371" t="s">
        <v>15405</v>
      </c>
    </row>
    <row r="6339" spans="3:3">
      <c r="C6339" s="371" t="s">
        <v>15406</v>
      </c>
    </row>
    <row r="6340" spans="3:3">
      <c r="C6340" s="371" t="s">
        <v>15407</v>
      </c>
    </row>
    <row r="6341" spans="3:3">
      <c r="C6341" s="371" t="s">
        <v>15408</v>
      </c>
    </row>
    <row r="6342" spans="3:3">
      <c r="C6342" s="371" t="s">
        <v>15409</v>
      </c>
    </row>
    <row r="6343" spans="3:3">
      <c r="C6343" s="371" t="s">
        <v>15410</v>
      </c>
    </row>
    <row r="6344" spans="3:3">
      <c r="C6344" s="371" t="s">
        <v>15411</v>
      </c>
    </row>
    <row r="6345" spans="3:3">
      <c r="C6345" s="371" t="s">
        <v>15412</v>
      </c>
    </row>
    <row r="6346" spans="3:3">
      <c r="C6346" s="371" t="s">
        <v>15413</v>
      </c>
    </row>
    <row r="6347" spans="3:3">
      <c r="C6347" s="371" t="s">
        <v>15414</v>
      </c>
    </row>
    <row r="6348" spans="3:3">
      <c r="C6348" s="371" t="s">
        <v>15415</v>
      </c>
    </row>
    <row r="6349" spans="3:3">
      <c r="C6349" s="371" t="s">
        <v>15416</v>
      </c>
    </row>
    <row r="6350" spans="3:3">
      <c r="C6350" s="371" t="s">
        <v>15417</v>
      </c>
    </row>
    <row r="6351" spans="3:3">
      <c r="C6351" s="371" t="s">
        <v>15418</v>
      </c>
    </row>
    <row r="6352" spans="3:3">
      <c r="C6352" s="371" t="s">
        <v>15419</v>
      </c>
    </row>
    <row r="6353" spans="3:3">
      <c r="C6353" s="371" t="s">
        <v>15420</v>
      </c>
    </row>
    <row r="6354" spans="3:3">
      <c r="C6354" s="371" t="s">
        <v>15421</v>
      </c>
    </row>
    <row r="6355" spans="3:3">
      <c r="C6355" s="371" t="s">
        <v>15422</v>
      </c>
    </row>
    <row r="6356" spans="3:3">
      <c r="C6356" s="371" t="s">
        <v>15423</v>
      </c>
    </row>
    <row r="6357" spans="3:3">
      <c r="C6357" s="371" t="s">
        <v>15424</v>
      </c>
    </row>
    <row r="6358" spans="3:3">
      <c r="C6358" s="371" t="s">
        <v>15425</v>
      </c>
    </row>
    <row r="6359" spans="3:3">
      <c r="C6359" s="371" t="s">
        <v>15426</v>
      </c>
    </row>
    <row r="6360" spans="3:3">
      <c r="C6360" s="371" t="s">
        <v>15427</v>
      </c>
    </row>
    <row r="6361" spans="3:3">
      <c r="C6361" s="371" t="s">
        <v>15428</v>
      </c>
    </row>
    <row r="6362" spans="3:3">
      <c r="C6362" s="371" t="s">
        <v>15429</v>
      </c>
    </row>
    <row r="6363" spans="3:3">
      <c r="C6363" s="371" t="s">
        <v>15430</v>
      </c>
    </row>
    <row r="6364" spans="3:3">
      <c r="C6364" s="371" t="s">
        <v>15431</v>
      </c>
    </row>
    <row r="6365" spans="3:3">
      <c r="C6365" s="371" t="s">
        <v>15432</v>
      </c>
    </row>
    <row r="6366" spans="3:3">
      <c r="C6366" s="371" t="s">
        <v>15433</v>
      </c>
    </row>
    <row r="6367" spans="3:3">
      <c r="C6367" s="371" t="s">
        <v>15434</v>
      </c>
    </row>
    <row r="6368" spans="3:3">
      <c r="C6368" s="371" t="s">
        <v>15435</v>
      </c>
    </row>
    <row r="6369" spans="3:3">
      <c r="C6369" s="371" t="s">
        <v>15436</v>
      </c>
    </row>
    <row r="6370" spans="3:3">
      <c r="C6370" s="371" t="s">
        <v>15437</v>
      </c>
    </row>
    <row r="6371" spans="3:3">
      <c r="C6371" s="371" t="s">
        <v>15438</v>
      </c>
    </row>
    <row r="6372" spans="3:3">
      <c r="C6372" s="371" t="s">
        <v>15439</v>
      </c>
    </row>
    <row r="6373" spans="3:3">
      <c r="C6373" s="371" t="s">
        <v>15440</v>
      </c>
    </row>
    <row r="6374" spans="3:3">
      <c r="C6374" s="371" t="s">
        <v>15441</v>
      </c>
    </row>
    <row r="6375" spans="3:3">
      <c r="C6375" s="371" t="s">
        <v>15442</v>
      </c>
    </row>
    <row r="6376" spans="3:3">
      <c r="C6376" s="371" t="s">
        <v>15443</v>
      </c>
    </row>
    <row r="6377" spans="3:3">
      <c r="C6377" s="371" t="s">
        <v>15444</v>
      </c>
    </row>
    <row r="6378" spans="3:3">
      <c r="C6378" s="371" t="s">
        <v>15445</v>
      </c>
    </row>
    <row r="6379" spans="3:3">
      <c r="C6379" s="371" t="s">
        <v>15446</v>
      </c>
    </row>
    <row r="6380" spans="3:3">
      <c r="C6380" s="371" t="s">
        <v>15447</v>
      </c>
    </row>
    <row r="6381" spans="3:3">
      <c r="C6381" s="371" t="s">
        <v>15448</v>
      </c>
    </row>
    <row r="6382" spans="3:3">
      <c r="C6382" s="371" t="s">
        <v>15449</v>
      </c>
    </row>
    <row r="6383" spans="3:3">
      <c r="C6383" s="371" t="s">
        <v>15450</v>
      </c>
    </row>
    <row r="6384" spans="3:3">
      <c r="C6384" s="371" t="s">
        <v>15451</v>
      </c>
    </row>
    <row r="6385" spans="3:3">
      <c r="C6385" s="371" t="s">
        <v>15452</v>
      </c>
    </row>
    <row r="6386" spans="3:3">
      <c r="C6386" s="371" t="s">
        <v>15453</v>
      </c>
    </row>
    <row r="6387" spans="3:3">
      <c r="C6387" s="371" t="s">
        <v>15454</v>
      </c>
    </row>
    <row r="6388" spans="3:3">
      <c r="C6388" s="371" t="s">
        <v>15455</v>
      </c>
    </row>
    <row r="6389" spans="3:3">
      <c r="C6389" s="371" t="s">
        <v>15456</v>
      </c>
    </row>
    <row r="6390" spans="3:3">
      <c r="C6390" s="371" t="s">
        <v>15457</v>
      </c>
    </row>
    <row r="6391" spans="3:3">
      <c r="C6391" s="371" t="s">
        <v>15458</v>
      </c>
    </row>
    <row r="6392" spans="3:3">
      <c r="C6392" s="371" t="s">
        <v>15459</v>
      </c>
    </row>
    <row r="6393" spans="3:3">
      <c r="C6393" s="371" t="s">
        <v>15460</v>
      </c>
    </row>
    <row r="6394" spans="3:3">
      <c r="C6394" s="371" t="s">
        <v>15461</v>
      </c>
    </row>
    <row r="6395" spans="3:3">
      <c r="C6395" s="371" t="s">
        <v>15462</v>
      </c>
    </row>
    <row r="6396" spans="3:3">
      <c r="C6396" s="371" t="s">
        <v>15463</v>
      </c>
    </row>
    <row r="6397" spans="3:3">
      <c r="C6397" s="371" t="s">
        <v>15464</v>
      </c>
    </row>
    <row r="6398" spans="3:3">
      <c r="C6398" s="371" t="s">
        <v>15465</v>
      </c>
    </row>
    <row r="6399" spans="3:3">
      <c r="C6399" s="371" t="s">
        <v>15466</v>
      </c>
    </row>
    <row r="6400" spans="3:3">
      <c r="C6400" s="371" t="s">
        <v>15467</v>
      </c>
    </row>
    <row r="6401" spans="3:3">
      <c r="C6401" s="371" t="s">
        <v>15468</v>
      </c>
    </row>
    <row r="6402" spans="3:3">
      <c r="C6402" s="371" t="s">
        <v>15469</v>
      </c>
    </row>
    <row r="6403" spans="3:3">
      <c r="C6403" s="371" t="s">
        <v>15470</v>
      </c>
    </row>
    <row r="6404" spans="3:3">
      <c r="C6404" s="371" t="s">
        <v>15471</v>
      </c>
    </row>
    <row r="6405" spans="3:3">
      <c r="C6405" s="371" t="s">
        <v>15472</v>
      </c>
    </row>
    <row r="6406" spans="3:3">
      <c r="C6406" s="371" t="s">
        <v>15473</v>
      </c>
    </row>
    <row r="6407" spans="3:3">
      <c r="C6407" s="371" t="s">
        <v>15474</v>
      </c>
    </row>
    <row r="6408" spans="3:3">
      <c r="C6408" s="371" t="s">
        <v>15475</v>
      </c>
    </row>
    <row r="6409" spans="3:3">
      <c r="C6409" s="371" t="s">
        <v>15476</v>
      </c>
    </row>
    <row r="6410" spans="3:3">
      <c r="C6410" s="371" t="s">
        <v>15477</v>
      </c>
    </row>
    <row r="6411" spans="3:3">
      <c r="C6411" s="371" t="s">
        <v>15478</v>
      </c>
    </row>
    <row r="6412" spans="3:3">
      <c r="C6412" s="371" t="s">
        <v>15479</v>
      </c>
    </row>
    <row r="6413" spans="3:3">
      <c r="C6413" s="371" t="s">
        <v>15480</v>
      </c>
    </row>
    <row r="6414" spans="3:3">
      <c r="C6414" s="371" t="s">
        <v>15481</v>
      </c>
    </row>
    <row r="6415" spans="3:3">
      <c r="C6415" s="371" t="s">
        <v>15482</v>
      </c>
    </row>
    <row r="6416" spans="3:3">
      <c r="C6416" s="371" t="s">
        <v>15483</v>
      </c>
    </row>
    <row r="6417" spans="3:3">
      <c r="C6417" s="371" t="s">
        <v>15484</v>
      </c>
    </row>
    <row r="6418" spans="3:3">
      <c r="C6418" s="371" t="s">
        <v>15485</v>
      </c>
    </row>
    <row r="6419" spans="3:3">
      <c r="C6419" s="371" t="s">
        <v>15486</v>
      </c>
    </row>
    <row r="6420" spans="3:3">
      <c r="C6420" s="371" t="s">
        <v>15487</v>
      </c>
    </row>
    <row r="6421" spans="3:3">
      <c r="C6421" s="371" t="s">
        <v>15488</v>
      </c>
    </row>
    <row r="6422" spans="3:3">
      <c r="C6422" s="371" t="s">
        <v>15489</v>
      </c>
    </row>
    <row r="6423" spans="3:3">
      <c r="C6423" s="371" t="s">
        <v>15490</v>
      </c>
    </row>
    <row r="6424" spans="3:3">
      <c r="C6424" s="371" t="s">
        <v>15491</v>
      </c>
    </row>
    <row r="6425" spans="3:3">
      <c r="C6425" s="371" t="s">
        <v>15492</v>
      </c>
    </row>
    <row r="6426" spans="3:3">
      <c r="C6426" s="371" t="s">
        <v>15493</v>
      </c>
    </row>
    <row r="6427" spans="3:3">
      <c r="C6427" s="371" t="s">
        <v>15494</v>
      </c>
    </row>
    <row r="6428" spans="3:3">
      <c r="C6428" s="371" t="s">
        <v>15495</v>
      </c>
    </row>
    <row r="6429" spans="3:3">
      <c r="C6429" s="371" t="s">
        <v>15496</v>
      </c>
    </row>
    <row r="6430" spans="3:3">
      <c r="C6430" s="371" t="s">
        <v>15497</v>
      </c>
    </row>
    <row r="6431" spans="3:3">
      <c r="C6431" s="371" t="s">
        <v>15498</v>
      </c>
    </row>
    <row r="6432" spans="3:3">
      <c r="C6432" s="371" t="s">
        <v>15499</v>
      </c>
    </row>
    <row r="6433" spans="3:3">
      <c r="C6433" s="371" t="s">
        <v>15500</v>
      </c>
    </row>
    <row r="6434" spans="3:3">
      <c r="C6434" s="371" t="s">
        <v>15501</v>
      </c>
    </row>
    <row r="6435" spans="3:3">
      <c r="C6435" s="371" t="s">
        <v>15502</v>
      </c>
    </row>
    <row r="6436" spans="3:3">
      <c r="C6436" s="371" t="s">
        <v>15503</v>
      </c>
    </row>
    <row r="6437" spans="3:3">
      <c r="C6437" s="371" t="s">
        <v>15504</v>
      </c>
    </row>
    <row r="6438" spans="3:3">
      <c r="C6438" s="371" t="s">
        <v>15505</v>
      </c>
    </row>
    <row r="6439" spans="3:3">
      <c r="C6439" s="371" t="s">
        <v>15506</v>
      </c>
    </row>
    <row r="6440" spans="3:3">
      <c r="C6440" s="371" t="s">
        <v>15507</v>
      </c>
    </row>
    <row r="6441" spans="3:3">
      <c r="C6441" s="371" t="s">
        <v>15508</v>
      </c>
    </row>
    <row r="6442" spans="3:3">
      <c r="C6442" s="371" t="s">
        <v>15509</v>
      </c>
    </row>
    <row r="6443" spans="3:3">
      <c r="C6443" s="371" t="s">
        <v>15510</v>
      </c>
    </row>
    <row r="6444" spans="3:3">
      <c r="C6444" s="371" t="s">
        <v>15511</v>
      </c>
    </row>
    <row r="6445" spans="3:3">
      <c r="C6445" s="371" t="s">
        <v>15512</v>
      </c>
    </row>
    <row r="6446" spans="3:3">
      <c r="C6446" s="371" t="s">
        <v>15513</v>
      </c>
    </row>
    <row r="6447" spans="3:3">
      <c r="C6447" s="371" t="s">
        <v>15514</v>
      </c>
    </row>
    <row r="6448" spans="3:3">
      <c r="C6448" s="371" t="s">
        <v>15515</v>
      </c>
    </row>
    <row r="6449" spans="3:3">
      <c r="C6449" s="371" t="s">
        <v>15516</v>
      </c>
    </row>
    <row r="6450" spans="3:3">
      <c r="C6450" s="371" t="s">
        <v>15517</v>
      </c>
    </row>
    <row r="6451" spans="3:3">
      <c r="C6451" s="371" t="s">
        <v>15518</v>
      </c>
    </row>
    <row r="6452" spans="3:3">
      <c r="C6452" s="371" t="s">
        <v>15519</v>
      </c>
    </row>
    <row r="6453" spans="3:3">
      <c r="C6453" s="371" t="s">
        <v>15520</v>
      </c>
    </row>
    <row r="6454" spans="3:3">
      <c r="C6454" s="371" t="s">
        <v>15521</v>
      </c>
    </row>
    <row r="6455" spans="3:3">
      <c r="C6455" s="371" t="s">
        <v>15522</v>
      </c>
    </row>
    <row r="6456" spans="3:3">
      <c r="C6456" s="371" t="s">
        <v>15523</v>
      </c>
    </row>
    <row r="6457" spans="3:3">
      <c r="C6457" s="371" t="s">
        <v>15524</v>
      </c>
    </row>
    <row r="6458" spans="3:3">
      <c r="C6458" s="371" t="s">
        <v>15525</v>
      </c>
    </row>
    <row r="6459" spans="3:3">
      <c r="C6459" s="371" t="s">
        <v>15526</v>
      </c>
    </row>
    <row r="6460" spans="3:3">
      <c r="C6460" s="371" t="s">
        <v>15527</v>
      </c>
    </row>
    <row r="6461" spans="3:3">
      <c r="C6461" s="371" t="s">
        <v>15528</v>
      </c>
    </row>
    <row r="6462" spans="3:3">
      <c r="C6462" s="371" t="s">
        <v>15529</v>
      </c>
    </row>
    <row r="6463" spans="3:3">
      <c r="C6463" s="371" t="s">
        <v>15530</v>
      </c>
    </row>
    <row r="6464" spans="3:3">
      <c r="C6464" s="371" t="s">
        <v>15531</v>
      </c>
    </row>
    <row r="6465" spans="3:3">
      <c r="C6465" s="371" t="s">
        <v>15532</v>
      </c>
    </row>
    <row r="6466" spans="3:3">
      <c r="C6466" s="371" t="s">
        <v>15533</v>
      </c>
    </row>
    <row r="6467" spans="3:3">
      <c r="C6467" s="371" t="s">
        <v>15534</v>
      </c>
    </row>
    <row r="6468" spans="3:3">
      <c r="C6468" s="371" t="s">
        <v>15535</v>
      </c>
    </row>
    <row r="6469" spans="3:3">
      <c r="C6469" s="371" t="s">
        <v>15536</v>
      </c>
    </row>
    <row r="6470" spans="3:3">
      <c r="C6470" s="371" t="s">
        <v>15537</v>
      </c>
    </row>
    <row r="6471" spans="3:3">
      <c r="C6471" s="371" t="s">
        <v>15538</v>
      </c>
    </row>
    <row r="6472" spans="3:3">
      <c r="C6472" s="371" t="s">
        <v>15539</v>
      </c>
    </row>
    <row r="6473" spans="3:3">
      <c r="C6473" s="371" t="s">
        <v>15540</v>
      </c>
    </row>
    <row r="6474" spans="3:3">
      <c r="C6474" s="371" t="s">
        <v>15541</v>
      </c>
    </row>
    <row r="6475" spans="3:3">
      <c r="C6475" s="371" t="s">
        <v>15542</v>
      </c>
    </row>
    <row r="6476" spans="3:3">
      <c r="C6476" s="371" t="s">
        <v>15543</v>
      </c>
    </row>
    <row r="6477" spans="3:3">
      <c r="C6477" s="371" t="s">
        <v>15544</v>
      </c>
    </row>
    <row r="6478" spans="3:3">
      <c r="C6478" s="371" t="s">
        <v>15545</v>
      </c>
    </row>
    <row r="6479" spans="3:3">
      <c r="C6479" s="371" t="s">
        <v>15546</v>
      </c>
    </row>
    <row r="6480" spans="3:3">
      <c r="C6480" s="371" t="s">
        <v>15547</v>
      </c>
    </row>
    <row r="6481" spans="3:3">
      <c r="C6481" s="371" t="s">
        <v>15548</v>
      </c>
    </row>
    <row r="6482" spans="3:3">
      <c r="C6482" s="371" t="s">
        <v>15549</v>
      </c>
    </row>
    <row r="6483" spans="3:3">
      <c r="C6483" s="371" t="s">
        <v>15550</v>
      </c>
    </row>
    <row r="6484" spans="3:3">
      <c r="C6484" s="371" t="s">
        <v>15551</v>
      </c>
    </row>
    <row r="6485" spans="3:3">
      <c r="C6485" s="371" t="s">
        <v>15552</v>
      </c>
    </row>
    <row r="6486" spans="3:3">
      <c r="C6486" s="371" t="s">
        <v>15553</v>
      </c>
    </row>
    <row r="6487" spans="3:3">
      <c r="C6487" s="371" t="s">
        <v>15554</v>
      </c>
    </row>
    <row r="6488" spans="3:3">
      <c r="C6488" s="371" t="s">
        <v>15555</v>
      </c>
    </row>
    <row r="6489" spans="3:3">
      <c r="C6489" s="371" t="s">
        <v>15556</v>
      </c>
    </row>
    <row r="6490" spans="3:3">
      <c r="C6490" s="371" t="s">
        <v>15557</v>
      </c>
    </row>
    <row r="6491" spans="3:3">
      <c r="C6491" s="371" t="s">
        <v>15558</v>
      </c>
    </row>
    <row r="6492" spans="3:3">
      <c r="C6492" s="371" t="s">
        <v>15559</v>
      </c>
    </row>
    <row r="6493" spans="3:3">
      <c r="C6493" s="371" t="s">
        <v>15560</v>
      </c>
    </row>
    <row r="6494" spans="3:3">
      <c r="C6494" s="371" t="s">
        <v>15561</v>
      </c>
    </row>
    <row r="6495" spans="3:3">
      <c r="C6495" s="371" t="s">
        <v>15562</v>
      </c>
    </row>
    <row r="6496" spans="3:3">
      <c r="C6496" s="371" t="s">
        <v>15563</v>
      </c>
    </row>
    <row r="6497" spans="3:3">
      <c r="C6497" s="371" t="s">
        <v>15564</v>
      </c>
    </row>
    <row r="6498" spans="3:3">
      <c r="C6498" s="371" t="s">
        <v>15565</v>
      </c>
    </row>
    <row r="6499" spans="3:3">
      <c r="C6499" s="371" t="s">
        <v>15566</v>
      </c>
    </row>
    <row r="6500" spans="3:3">
      <c r="C6500" s="371" t="s">
        <v>15567</v>
      </c>
    </row>
    <row r="6501" spans="3:3">
      <c r="C6501" s="371" t="s">
        <v>15568</v>
      </c>
    </row>
    <row r="6502" spans="3:3">
      <c r="C6502" s="371" t="s">
        <v>15569</v>
      </c>
    </row>
    <row r="6503" spans="3:3">
      <c r="C6503" s="371" t="s">
        <v>15570</v>
      </c>
    </row>
    <row r="6504" spans="3:3">
      <c r="C6504" s="371" t="s">
        <v>15571</v>
      </c>
    </row>
    <row r="6505" spans="3:3">
      <c r="C6505" s="371" t="s">
        <v>15572</v>
      </c>
    </row>
    <row r="6506" spans="3:3">
      <c r="C6506" s="371" t="s">
        <v>15573</v>
      </c>
    </row>
    <row r="6507" spans="3:3">
      <c r="C6507" s="371" t="s">
        <v>15574</v>
      </c>
    </row>
    <row r="6508" spans="3:3">
      <c r="C6508" s="371" t="s">
        <v>15575</v>
      </c>
    </row>
    <row r="6509" spans="3:3">
      <c r="C6509" s="371" t="s">
        <v>15576</v>
      </c>
    </row>
    <row r="6510" spans="3:3">
      <c r="C6510" s="371" t="s">
        <v>15577</v>
      </c>
    </row>
    <row r="6511" spans="3:3">
      <c r="C6511" s="371" t="s">
        <v>15578</v>
      </c>
    </row>
    <row r="6512" spans="3:3">
      <c r="C6512" s="371" t="s">
        <v>15579</v>
      </c>
    </row>
    <row r="6513" spans="3:3">
      <c r="C6513" s="371" t="s">
        <v>15580</v>
      </c>
    </row>
    <row r="6514" spans="3:3">
      <c r="C6514" s="371" t="s">
        <v>15581</v>
      </c>
    </row>
    <row r="6515" spans="3:3">
      <c r="C6515" s="371" t="s">
        <v>15582</v>
      </c>
    </row>
    <row r="6516" spans="3:3">
      <c r="C6516" s="371" t="s">
        <v>15583</v>
      </c>
    </row>
    <row r="6517" spans="3:3">
      <c r="C6517" s="371" t="s">
        <v>15584</v>
      </c>
    </row>
    <row r="6518" spans="3:3">
      <c r="C6518" s="371" t="s">
        <v>15585</v>
      </c>
    </row>
    <row r="6519" spans="3:3">
      <c r="C6519" s="371" t="s">
        <v>15586</v>
      </c>
    </row>
    <row r="6520" spans="3:3">
      <c r="C6520" s="371" t="s">
        <v>15587</v>
      </c>
    </row>
    <row r="6521" spans="3:3">
      <c r="C6521" s="371" t="s">
        <v>15588</v>
      </c>
    </row>
    <row r="6522" spans="3:3">
      <c r="C6522" s="371" t="s">
        <v>15589</v>
      </c>
    </row>
    <row r="6523" spans="3:3">
      <c r="C6523" s="371" t="s">
        <v>15590</v>
      </c>
    </row>
    <row r="6524" spans="3:3">
      <c r="C6524" s="371" t="s">
        <v>15591</v>
      </c>
    </row>
    <row r="6525" spans="3:3">
      <c r="C6525" s="371" t="s">
        <v>15592</v>
      </c>
    </row>
    <row r="6526" spans="3:3">
      <c r="C6526" s="371" t="s">
        <v>15593</v>
      </c>
    </row>
    <row r="6527" spans="3:3">
      <c r="C6527" s="371" t="s">
        <v>15594</v>
      </c>
    </row>
    <row r="6528" spans="3:3">
      <c r="C6528" s="371" t="s">
        <v>15595</v>
      </c>
    </row>
    <row r="6529" spans="3:3">
      <c r="C6529" s="371" t="s">
        <v>15596</v>
      </c>
    </row>
    <row r="6530" spans="3:3">
      <c r="C6530" s="371" t="s">
        <v>15597</v>
      </c>
    </row>
    <row r="6531" spans="3:3">
      <c r="C6531" s="371" t="s">
        <v>15598</v>
      </c>
    </row>
    <row r="6532" spans="3:3">
      <c r="C6532" s="371" t="s">
        <v>15599</v>
      </c>
    </row>
    <row r="6533" spans="3:3">
      <c r="C6533" s="371" t="s">
        <v>15600</v>
      </c>
    </row>
    <row r="6534" spans="3:3">
      <c r="C6534" s="371" t="s">
        <v>15601</v>
      </c>
    </row>
    <row r="6535" spans="3:3">
      <c r="C6535" s="371" t="s">
        <v>15602</v>
      </c>
    </row>
    <row r="6536" spans="3:3">
      <c r="C6536" s="371" t="s">
        <v>15603</v>
      </c>
    </row>
    <row r="6537" spans="3:3">
      <c r="C6537" s="371" t="s">
        <v>15604</v>
      </c>
    </row>
    <row r="6538" spans="3:3">
      <c r="C6538" s="371" t="s">
        <v>15605</v>
      </c>
    </row>
    <row r="6539" spans="3:3">
      <c r="C6539" s="371" t="s">
        <v>15606</v>
      </c>
    </row>
    <row r="6540" spans="3:3">
      <c r="C6540" s="371" t="s">
        <v>15607</v>
      </c>
    </row>
    <row r="6541" spans="3:3">
      <c r="C6541" s="371" t="s">
        <v>15608</v>
      </c>
    </row>
    <row r="6542" spans="3:3">
      <c r="C6542" s="371" t="s">
        <v>15609</v>
      </c>
    </row>
    <row r="6543" spans="3:3">
      <c r="C6543" s="371" t="s">
        <v>15610</v>
      </c>
    </row>
    <row r="6544" spans="3:3">
      <c r="C6544" s="371" t="s">
        <v>15611</v>
      </c>
    </row>
    <row r="6545" spans="3:3">
      <c r="C6545" s="371" t="s">
        <v>15612</v>
      </c>
    </row>
    <row r="6546" spans="3:3">
      <c r="C6546" s="371" t="s">
        <v>15613</v>
      </c>
    </row>
    <row r="6547" spans="3:3">
      <c r="C6547" s="371" t="s">
        <v>15614</v>
      </c>
    </row>
    <row r="6548" spans="3:3">
      <c r="C6548" s="371" t="s">
        <v>15615</v>
      </c>
    </row>
    <row r="6549" spans="3:3">
      <c r="C6549" s="371" t="s">
        <v>15616</v>
      </c>
    </row>
    <row r="6550" spans="3:3">
      <c r="C6550" s="371" t="s">
        <v>15617</v>
      </c>
    </row>
    <row r="6551" spans="3:3">
      <c r="C6551" s="371" t="s">
        <v>15618</v>
      </c>
    </row>
    <row r="6552" spans="3:3">
      <c r="C6552" s="371" t="s">
        <v>15619</v>
      </c>
    </row>
    <row r="6553" spans="3:3">
      <c r="C6553" s="371" t="s">
        <v>15620</v>
      </c>
    </row>
    <row r="6554" spans="3:3">
      <c r="C6554" s="371" t="s">
        <v>15621</v>
      </c>
    </row>
    <row r="6555" spans="3:3">
      <c r="C6555" s="371" t="s">
        <v>15622</v>
      </c>
    </row>
    <row r="6556" spans="3:3">
      <c r="C6556" s="371" t="s">
        <v>15623</v>
      </c>
    </row>
    <row r="6557" spans="3:3">
      <c r="C6557" s="371" t="s">
        <v>15624</v>
      </c>
    </row>
    <row r="6558" spans="3:3">
      <c r="C6558" s="371" t="s">
        <v>15625</v>
      </c>
    </row>
    <row r="6559" spans="3:3">
      <c r="C6559" s="371" t="s">
        <v>15626</v>
      </c>
    </row>
    <row r="6560" spans="3:3">
      <c r="C6560" s="371" t="s">
        <v>15627</v>
      </c>
    </row>
    <row r="6561" spans="3:3">
      <c r="C6561" s="371" t="s">
        <v>15628</v>
      </c>
    </row>
    <row r="6562" spans="3:3">
      <c r="C6562" s="371" t="s">
        <v>15629</v>
      </c>
    </row>
    <row r="6563" spans="3:3">
      <c r="C6563" s="371" t="s">
        <v>15630</v>
      </c>
    </row>
    <row r="6564" spans="3:3">
      <c r="C6564" s="371" t="s">
        <v>15631</v>
      </c>
    </row>
    <row r="6565" spans="3:3">
      <c r="C6565" s="371" t="s">
        <v>15632</v>
      </c>
    </row>
    <row r="6566" spans="3:3">
      <c r="C6566" s="371" t="s">
        <v>15633</v>
      </c>
    </row>
    <row r="6567" spans="3:3">
      <c r="C6567" s="371" t="s">
        <v>15634</v>
      </c>
    </row>
    <row r="6568" spans="3:3">
      <c r="C6568" s="371" t="s">
        <v>15635</v>
      </c>
    </row>
    <row r="6569" spans="3:3">
      <c r="C6569" s="371" t="s">
        <v>15636</v>
      </c>
    </row>
    <row r="6570" spans="3:3">
      <c r="C6570" s="371" t="s">
        <v>15637</v>
      </c>
    </row>
    <row r="6571" spans="3:3">
      <c r="C6571" s="371" t="s">
        <v>15638</v>
      </c>
    </row>
    <row r="6572" spans="3:3">
      <c r="C6572" s="371" t="s">
        <v>15639</v>
      </c>
    </row>
    <row r="6573" spans="3:3">
      <c r="C6573" s="371" t="s">
        <v>15640</v>
      </c>
    </row>
    <row r="6574" spans="3:3">
      <c r="C6574" s="371" t="s">
        <v>15641</v>
      </c>
    </row>
    <row r="6575" spans="3:3">
      <c r="C6575" s="371" t="s">
        <v>15642</v>
      </c>
    </row>
    <row r="6576" spans="3:3">
      <c r="C6576" s="371" t="s">
        <v>15643</v>
      </c>
    </row>
    <row r="6577" spans="3:3">
      <c r="C6577" s="371" t="s">
        <v>15644</v>
      </c>
    </row>
    <row r="6578" spans="3:3">
      <c r="C6578" s="371" t="s">
        <v>15645</v>
      </c>
    </row>
    <row r="6579" spans="3:3">
      <c r="C6579" s="371" t="s">
        <v>15646</v>
      </c>
    </row>
    <row r="6580" spans="3:3">
      <c r="C6580" s="371" t="s">
        <v>15647</v>
      </c>
    </row>
    <row r="6581" spans="3:3">
      <c r="C6581" s="371" t="s">
        <v>15648</v>
      </c>
    </row>
    <row r="6582" spans="3:3">
      <c r="C6582" s="371" t="s">
        <v>15649</v>
      </c>
    </row>
    <row r="6583" spans="3:3">
      <c r="C6583" s="371" t="s">
        <v>15650</v>
      </c>
    </row>
    <row r="6584" spans="3:3">
      <c r="C6584" s="371" t="s">
        <v>15651</v>
      </c>
    </row>
    <row r="6585" spans="3:3">
      <c r="C6585" s="371" t="s">
        <v>15652</v>
      </c>
    </row>
    <row r="6586" spans="3:3">
      <c r="C6586" s="371" t="s">
        <v>15653</v>
      </c>
    </row>
    <row r="6587" spans="3:3">
      <c r="C6587" s="371" t="s">
        <v>15654</v>
      </c>
    </row>
    <row r="6588" spans="3:3">
      <c r="C6588" s="371" t="s">
        <v>15655</v>
      </c>
    </row>
    <row r="6589" spans="3:3">
      <c r="C6589" s="371" t="s">
        <v>15656</v>
      </c>
    </row>
    <row r="6590" spans="3:3">
      <c r="C6590" s="371" t="s">
        <v>15657</v>
      </c>
    </row>
    <row r="6591" spans="3:3">
      <c r="C6591" s="371" t="s">
        <v>15658</v>
      </c>
    </row>
    <row r="6592" spans="3:3">
      <c r="C6592" s="371" t="s">
        <v>15659</v>
      </c>
    </row>
    <row r="6593" spans="3:3">
      <c r="C6593" s="371" t="s">
        <v>15660</v>
      </c>
    </row>
    <row r="6594" spans="3:3">
      <c r="C6594" s="371" t="s">
        <v>15661</v>
      </c>
    </row>
    <row r="6595" spans="3:3">
      <c r="C6595" s="371" t="s">
        <v>15662</v>
      </c>
    </row>
    <row r="6596" spans="3:3">
      <c r="C6596" s="371" t="s">
        <v>15663</v>
      </c>
    </row>
    <row r="6597" spans="3:3">
      <c r="C6597" s="371" t="s">
        <v>15664</v>
      </c>
    </row>
    <row r="6598" spans="3:3">
      <c r="C6598" s="371" t="s">
        <v>15665</v>
      </c>
    </row>
    <row r="6599" spans="3:3">
      <c r="C6599" s="371" t="s">
        <v>15666</v>
      </c>
    </row>
    <row r="6600" spans="3:3">
      <c r="C6600" s="371" t="s">
        <v>15667</v>
      </c>
    </row>
    <row r="6601" spans="3:3">
      <c r="C6601" s="371" t="s">
        <v>15668</v>
      </c>
    </row>
    <row r="6602" spans="3:3">
      <c r="C6602" s="371" t="s">
        <v>15669</v>
      </c>
    </row>
    <row r="6603" spans="3:3">
      <c r="C6603" s="371" t="s">
        <v>15670</v>
      </c>
    </row>
    <row r="6604" spans="3:3">
      <c r="C6604" s="371" t="s">
        <v>15671</v>
      </c>
    </row>
    <row r="6605" spans="3:3">
      <c r="C6605" s="371" t="s">
        <v>15672</v>
      </c>
    </row>
    <row r="6606" spans="3:3">
      <c r="C6606" s="371" t="s">
        <v>15673</v>
      </c>
    </row>
    <row r="6607" spans="3:3">
      <c r="C6607" s="371" t="s">
        <v>15674</v>
      </c>
    </row>
    <row r="6608" spans="3:3">
      <c r="C6608" s="371" t="s">
        <v>15675</v>
      </c>
    </row>
    <row r="6609" spans="3:3">
      <c r="C6609" s="371" t="s">
        <v>15676</v>
      </c>
    </row>
    <row r="6610" spans="3:3">
      <c r="C6610" s="371" t="s">
        <v>15677</v>
      </c>
    </row>
    <row r="6611" spans="3:3">
      <c r="C6611" s="371" t="s">
        <v>15678</v>
      </c>
    </row>
    <row r="6612" spans="3:3">
      <c r="C6612" s="371" t="s">
        <v>15679</v>
      </c>
    </row>
    <row r="6613" spans="3:3">
      <c r="C6613" s="371" t="s">
        <v>15680</v>
      </c>
    </row>
    <row r="6614" spans="3:3">
      <c r="C6614" s="371" t="s">
        <v>15681</v>
      </c>
    </row>
    <row r="6615" spans="3:3">
      <c r="C6615" s="371" t="s">
        <v>15682</v>
      </c>
    </row>
    <row r="6616" spans="3:3">
      <c r="C6616" s="371" t="s">
        <v>15683</v>
      </c>
    </row>
    <row r="6617" spans="3:3">
      <c r="C6617" s="371" t="s">
        <v>15684</v>
      </c>
    </row>
    <row r="6618" spans="3:3">
      <c r="C6618" s="371" t="s">
        <v>15685</v>
      </c>
    </row>
    <row r="6619" spans="3:3">
      <c r="C6619" s="371" t="s">
        <v>15686</v>
      </c>
    </row>
    <row r="6620" spans="3:3">
      <c r="C6620" s="371" t="s">
        <v>15687</v>
      </c>
    </row>
    <row r="6621" spans="3:3">
      <c r="C6621" s="371" t="s">
        <v>15688</v>
      </c>
    </row>
    <row r="6622" spans="3:3">
      <c r="C6622" s="371" t="s">
        <v>15689</v>
      </c>
    </row>
    <row r="6623" spans="3:3">
      <c r="C6623" s="371" t="s">
        <v>15690</v>
      </c>
    </row>
    <row r="6624" spans="3:3">
      <c r="C6624" s="371" t="s">
        <v>15691</v>
      </c>
    </row>
    <row r="6625" spans="3:3">
      <c r="C6625" s="371" t="s">
        <v>15692</v>
      </c>
    </row>
    <row r="6626" spans="3:3">
      <c r="C6626" s="371" t="s">
        <v>15693</v>
      </c>
    </row>
    <row r="6627" spans="3:3">
      <c r="C6627" s="371" t="s">
        <v>15694</v>
      </c>
    </row>
    <row r="6628" spans="3:3">
      <c r="C6628" s="371" t="s">
        <v>15695</v>
      </c>
    </row>
    <row r="6629" spans="3:3">
      <c r="C6629" s="371" t="s">
        <v>15696</v>
      </c>
    </row>
    <row r="6630" spans="3:3">
      <c r="C6630" s="371" t="s">
        <v>15697</v>
      </c>
    </row>
    <row r="6631" spans="3:3">
      <c r="C6631" s="371" t="s">
        <v>15698</v>
      </c>
    </row>
    <row r="6632" spans="3:3">
      <c r="C6632" s="371" t="s">
        <v>15699</v>
      </c>
    </row>
    <row r="6633" spans="3:3">
      <c r="C6633" s="371" t="s">
        <v>15700</v>
      </c>
    </row>
    <row r="6634" spans="3:3">
      <c r="C6634" s="371" t="s">
        <v>15701</v>
      </c>
    </row>
    <row r="6635" spans="3:3">
      <c r="C6635" s="371" t="s">
        <v>15702</v>
      </c>
    </row>
    <row r="6636" spans="3:3">
      <c r="C6636" s="371" t="s">
        <v>15703</v>
      </c>
    </row>
    <row r="6637" spans="3:3">
      <c r="C6637" s="371" t="s">
        <v>15704</v>
      </c>
    </row>
    <row r="6638" spans="3:3">
      <c r="C6638" s="371" t="s">
        <v>15705</v>
      </c>
    </row>
    <row r="6639" spans="3:3">
      <c r="C6639" s="371" t="s">
        <v>15706</v>
      </c>
    </row>
    <row r="6640" spans="3:3">
      <c r="C6640" s="371" t="s">
        <v>15707</v>
      </c>
    </row>
    <row r="6641" spans="3:3">
      <c r="C6641" s="371" t="s">
        <v>15708</v>
      </c>
    </row>
    <row r="6642" spans="3:3">
      <c r="C6642" s="371" t="s">
        <v>15709</v>
      </c>
    </row>
    <row r="6643" spans="3:3">
      <c r="C6643" s="371" t="s">
        <v>15710</v>
      </c>
    </row>
    <row r="6644" spans="3:3">
      <c r="C6644" s="371" t="s">
        <v>15711</v>
      </c>
    </row>
    <row r="6645" spans="3:3">
      <c r="C6645" s="371" t="s">
        <v>15712</v>
      </c>
    </row>
    <row r="6646" spans="3:3">
      <c r="C6646" s="371" t="s">
        <v>15713</v>
      </c>
    </row>
    <row r="6647" spans="3:3">
      <c r="C6647" s="371" t="s">
        <v>15714</v>
      </c>
    </row>
    <row r="6648" spans="3:3">
      <c r="C6648" s="371" t="s">
        <v>15715</v>
      </c>
    </row>
    <row r="6649" spans="3:3">
      <c r="C6649" s="371" t="s">
        <v>15716</v>
      </c>
    </row>
    <row r="6650" spans="3:3">
      <c r="C6650" s="371" t="s">
        <v>15717</v>
      </c>
    </row>
    <row r="6651" spans="3:3">
      <c r="C6651" s="371" t="s">
        <v>15718</v>
      </c>
    </row>
    <row r="6652" spans="3:3">
      <c r="C6652" s="371" t="s">
        <v>15719</v>
      </c>
    </row>
    <row r="6653" spans="3:3">
      <c r="C6653" s="371" t="s">
        <v>15720</v>
      </c>
    </row>
    <row r="6654" spans="3:3">
      <c r="C6654" s="371" t="s">
        <v>15721</v>
      </c>
    </row>
    <row r="6655" spans="3:3">
      <c r="C6655" s="371" t="s">
        <v>15722</v>
      </c>
    </row>
    <row r="6656" spans="3:3">
      <c r="C6656" s="371" t="s">
        <v>15723</v>
      </c>
    </row>
    <row r="6657" spans="3:3">
      <c r="C6657" s="371" t="s">
        <v>15724</v>
      </c>
    </row>
    <row r="6658" spans="3:3">
      <c r="C6658" s="371" t="s">
        <v>15725</v>
      </c>
    </row>
    <row r="6659" spans="3:3">
      <c r="C6659" s="371" t="s">
        <v>15726</v>
      </c>
    </row>
    <row r="6660" spans="3:3">
      <c r="C6660" s="371" t="s">
        <v>15727</v>
      </c>
    </row>
    <row r="6661" spans="3:3">
      <c r="C6661" s="371" t="s">
        <v>15728</v>
      </c>
    </row>
    <row r="6662" spans="3:3">
      <c r="C6662" s="371" t="s">
        <v>15729</v>
      </c>
    </row>
    <row r="6663" spans="3:3">
      <c r="C6663" s="371" t="s">
        <v>15730</v>
      </c>
    </row>
    <row r="6664" spans="3:3">
      <c r="C6664" s="371" t="s">
        <v>15731</v>
      </c>
    </row>
    <row r="6665" spans="3:3">
      <c r="C6665" s="371" t="s">
        <v>15732</v>
      </c>
    </row>
    <row r="6666" spans="3:3">
      <c r="C6666" s="371" t="s">
        <v>15733</v>
      </c>
    </row>
    <row r="6667" spans="3:3">
      <c r="C6667" s="371" t="s">
        <v>15734</v>
      </c>
    </row>
    <row r="6668" spans="3:3">
      <c r="C6668" s="371" t="s">
        <v>15735</v>
      </c>
    </row>
    <row r="6669" spans="3:3">
      <c r="C6669" s="371" t="s">
        <v>15736</v>
      </c>
    </row>
    <row r="6670" spans="3:3">
      <c r="C6670" s="371" t="s">
        <v>15737</v>
      </c>
    </row>
    <row r="6671" spans="3:3">
      <c r="C6671" s="371" t="s">
        <v>15738</v>
      </c>
    </row>
    <row r="6672" spans="3:3">
      <c r="C6672" s="371" t="s">
        <v>15739</v>
      </c>
    </row>
    <row r="6673" spans="3:3">
      <c r="C6673" s="371" t="s">
        <v>15740</v>
      </c>
    </row>
    <row r="6674" spans="3:3">
      <c r="C6674" s="371" t="s">
        <v>15741</v>
      </c>
    </row>
    <row r="6675" spans="3:3">
      <c r="C6675" s="371" t="s">
        <v>15742</v>
      </c>
    </row>
    <row r="6676" spans="3:3">
      <c r="C6676" s="371" t="s">
        <v>15743</v>
      </c>
    </row>
    <row r="6677" spans="3:3">
      <c r="C6677" s="371" t="s">
        <v>15744</v>
      </c>
    </row>
    <row r="6678" spans="3:3">
      <c r="C6678" s="371" t="s">
        <v>15745</v>
      </c>
    </row>
    <row r="6679" spans="3:3">
      <c r="C6679" s="371" t="s">
        <v>15746</v>
      </c>
    </row>
    <row r="6680" spans="3:3">
      <c r="C6680" s="371" t="s">
        <v>15747</v>
      </c>
    </row>
    <row r="6681" spans="3:3">
      <c r="C6681" s="371" t="s">
        <v>15748</v>
      </c>
    </row>
    <row r="6682" spans="3:3">
      <c r="C6682" s="371" t="s">
        <v>15749</v>
      </c>
    </row>
    <row r="6683" spans="3:3">
      <c r="C6683" s="371" t="s">
        <v>15750</v>
      </c>
    </row>
    <row r="6684" spans="3:3">
      <c r="C6684" s="371" t="s">
        <v>15751</v>
      </c>
    </row>
    <row r="6685" spans="3:3">
      <c r="C6685" s="371" t="s">
        <v>15752</v>
      </c>
    </row>
    <row r="6686" spans="3:3">
      <c r="C6686" s="371" t="s">
        <v>15753</v>
      </c>
    </row>
    <row r="6687" spans="3:3">
      <c r="C6687" s="371" t="s">
        <v>15754</v>
      </c>
    </row>
    <row r="6688" spans="3:3">
      <c r="C6688" s="371" t="s">
        <v>15755</v>
      </c>
    </row>
    <row r="6689" spans="3:3">
      <c r="C6689" s="371" t="s">
        <v>15756</v>
      </c>
    </row>
    <row r="6690" spans="3:3">
      <c r="C6690" s="371" t="s">
        <v>15757</v>
      </c>
    </row>
    <row r="6691" spans="3:3">
      <c r="C6691" s="371" t="s">
        <v>15758</v>
      </c>
    </row>
    <row r="6692" spans="3:3">
      <c r="C6692" s="371" t="s">
        <v>15759</v>
      </c>
    </row>
    <row r="6693" spans="3:3">
      <c r="C6693" s="371" t="s">
        <v>15760</v>
      </c>
    </row>
    <row r="6694" spans="3:3">
      <c r="C6694" s="371" t="s">
        <v>15761</v>
      </c>
    </row>
    <row r="6695" spans="3:3">
      <c r="C6695" s="371" t="s">
        <v>15762</v>
      </c>
    </row>
    <row r="6696" spans="3:3">
      <c r="C6696" s="371" t="s">
        <v>15763</v>
      </c>
    </row>
    <row r="6697" spans="3:3">
      <c r="C6697" s="371" t="s">
        <v>15764</v>
      </c>
    </row>
    <row r="6698" spans="3:3">
      <c r="C6698" s="371" t="s">
        <v>15765</v>
      </c>
    </row>
    <row r="6699" spans="3:3">
      <c r="C6699" s="371" t="s">
        <v>15766</v>
      </c>
    </row>
    <row r="6700" spans="3:3">
      <c r="C6700" s="371" t="s">
        <v>15767</v>
      </c>
    </row>
    <row r="6701" spans="3:3">
      <c r="C6701" s="371" t="s">
        <v>15768</v>
      </c>
    </row>
    <row r="6702" spans="3:3">
      <c r="C6702" s="371" t="s">
        <v>15769</v>
      </c>
    </row>
    <row r="6703" spans="3:3">
      <c r="C6703" s="371" t="s">
        <v>15770</v>
      </c>
    </row>
    <row r="6704" spans="3:3">
      <c r="C6704" s="371" t="s">
        <v>15771</v>
      </c>
    </row>
    <row r="6705" spans="3:3">
      <c r="C6705" s="371" t="s">
        <v>15772</v>
      </c>
    </row>
    <row r="6706" spans="3:3">
      <c r="C6706" s="371" t="s">
        <v>15773</v>
      </c>
    </row>
    <row r="6707" spans="3:3">
      <c r="C6707" s="371" t="s">
        <v>15774</v>
      </c>
    </row>
    <row r="6708" spans="3:3">
      <c r="C6708" s="371" t="s">
        <v>15775</v>
      </c>
    </row>
    <row r="6709" spans="3:3">
      <c r="C6709" s="371" t="s">
        <v>15776</v>
      </c>
    </row>
    <row r="6710" spans="3:3">
      <c r="C6710" s="371" t="s">
        <v>15777</v>
      </c>
    </row>
    <row r="6711" spans="3:3">
      <c r="C6711" s="371" t="s">
        <v>15778</v>
      </c>
    </row>
    <row r="6712" spans="3:3">
      <c r="C6712" s="371" t="s">
        <v>15779</v>
      </c>
    </row>
    <row r="6713" spans="3:3">
      <c r="C6713" s="371" t="s">
        <v>15780</v>
      </c>
    </row>
    <row r="6714" spans="3:3">
      <c r="C6714" s="371" t="s">
        <v>15781</v>
      </c>
    </row>
    <row r="6715" spans="3:3">
      <c r="C6715" s="371" t="s">
        <v>15782</v>
      </c>
    </row>
    <row r="6716" spans="3:3">
      <c r="C6716" s="371" t="s">
        <v>15783</v>
      </c>
    </row>
    <row r="6717" spans="3:3">
      <c r="C6717" s="371" t="s">
        <v>15784</v>
      </c>
    </row>
    <row r="6718" spans="3:3">
      <c r="C6718" s="371" t="s">
        <v>15785</v>
      </c>
    </row>
    <row r="6719" spans="3:3">
      <c r="C6719" s="371" t="s">
        <v>15786</v>
      </c>
    </row>
    <row r="6720" spans="3:3">
      <c r="C6720" s="371" t="s">
        <v>15787</v>
      </c>
    </row>
    <row r="6721" spans="3:3">
      <c r="C6721" s="371" t="s">
        <v>15788</v>
      </c>
    </row>
    <row r="6722" spans="3:3">
      <c r="C6722" s="371" t="s">
        <v>15789</v>
      </c>
    </row>
    <row r="6723" spans="3:3">
      <c r="C6723" s="371" t="s">
        <v>15790</v>
      </c>
    </row>
    <row r="6724" spans="3:3">
      <c r="C6724" s="371" t="s">
        <v>15791</v>
      </c>
    </row>
    <row r="6725" spans="3:3">
      <c r="C6725" s="371" t="s">
        <v>15792</v>
      </c>
    </row>
    <row r="6726" spans="3:3">
      <c r="C6726" s="371" t="s">
        <v>15793</v>
      </c>
    </row>
    <row r="6727" spans="3:3">
      <c r="C6727" s="371" t="s">
        <v>15794</v>
      </c>
    </row>
    <row r="6728" spans="3:3">
      <c r="C6728" s="371" t="s">
        <v>15795</v>
      </c>
    </row>
    <row r="6729" spans="3:3">
      <c r="C6729" s="371" t="s">
        <v>15796</v>
      </c>
    </row>
    <row r="6730" spans="3:3">
      <c r="C6730" s="371" t="s">
        <v>15797</v>
      </c>
    </row>
    <row r="6731" spans="3:3">
      <c r="C6731" s="371" t="s">
        <v>15798</v>
      </c>
    </row>
    <row r="6732" spans="3:3">
      <c r="C6732" s="371" t="s">
        <v>15799</v>
      </c>
    </row>
    <row r="6733" spans="3:3">
      <c r="C6733" s="371" t="s">
        <v>15800</v>
      </c>
    </row>
    <row r="6734" spans="3:3">
      <c r="C6734" s="371" t="s">
        <v>15801</v>
      </c>
    </row>
    <row r="6735" spans="3:3">
      <c r="C6735" s="371" t="s">
        <v>15802</v>
      </c>
    </row>
    <row r="6736" spans="3:3">
      <c r="C6736" s="371" t="s">
        <v>15803</v>
      </c>
    </row>
    <row r="6737" spans="3:3">
      <c r="C6737" s="371" t="s">
        <v>15804</v>
      </c>
    </row>
    <row r="6738" spans="3:3">
      <c r="C6738" s="371" t="s">
        <v>15805</v>
      </c>
    </row>
    <row r="6739" spans="3:3">
      <c r="C6739" s="371" t="s">
        <v>15806</v>
      </c>
    </row>
    <row r="6740" spans="3:3">
      <c r="C6740" s="371" t="s">
        <v>15807</v>
      </c>
    </row>
    <row r="6741" spans="3:3">
      <c r="C6741" s="371" t="s">
        <v>15808</v>
      </c>
    </row>
    <row r="6742" spans="3:3">
      <c r="C6742" s="371" t="s">
        <v>15809</v>
      </c>
    </row>
    <row r="6743" spans="3:3">
      <c r="C6743" s="371" t="s">
        <v>15810</v>
      </c>
    </row>
    <row r="6744" spans="3:3">
      <c r="C6744" s="371" t="s">
        <v>15811</v>
      </c>
    </row>
    <row r="6745" spans="3:3">
      <c r="C6745" s="371" t="s">
        <v>15812</v>
      </c>
    </row>
    <row r="6746" spans="3:3">
      <c r="C6746" s="371" t="s">
        <v>15813</v>
      </c>
    </row>
    <row r="6747" spans="3:3">
      <c r="C6747" s="371" t="s">
        <v>15814</v>
      </c>
    </row>
    <row r="6748" spans="3:3">
      <c r="C6748" s="371" t="s">
        <v>15815</v>
      </c>
    </row>
    <row r="6749" spans="3:3">
      <c r="C6749" s="371" t="s">
        <v>15816</v>
      </c>
    </row>
    <row r="6750" spans="3:3">
      <c r="C6750" s="371" t="s">
        <v>15817</v>
      </c>
    </row>
    <row r="6751" spans="3:3">
      <c r="C6751" s="371" t="s">
        <v>15818</v>
      </c>
    </row>
    <row r="6752" spans="3:3">
      <c r="C6752" s="371" t="s">
        <v>15819</v>
      </c>
    </row>
    <row r="6753" spans="3:3">
      <c r="C6753" s="371" t="s">
        <v>15820</v>
      </c>
    </row>
    <row r="6754" spans="3:3">
      <c r="C6754" s="371" t="s">
        <v>15821</v>
      </c>
    </row>
    <row r="6755" spans="3:3">
      <c r="C6755" s="371" t="s">
        <v>15822</v>
      </c>
    </row>
    <row r="6756" spans="3:3">
      <c r="C6756" s="371" t="s">
        <v>15823</v>
      </c>
    </row>
    <row r="6757" spans="3:3">
      <c r="C6757" s="371" t="s">
        <v>15824</v>
      </c>
    </row>
    <row r="6758" spans="3:3">
      <c r="C6758" s="371" t="s">
        <v>15825</v>
      </c>
    </row>
    <row r="6759" spans="3:3">
      <c r="C6759" s="371" t="s">
        <v>15826</v>
      </c>
    </row>
    <row r="6760" spans="3:3">
      <c r="C6760" s="371" t="s">
        <v>15827</v>
      </c>
    </row>
    <row r="6761" spans="3:3">
      <c r="C6761" s="371" t="s">
        <v>15828</v>
      </c>
    </row>
    <row r="6762" spans="3:3">
      <c r="C6762" s="371" t="s">
        <v>15829</v>
      </c>
    </row>
    <row r="6763" spans="3:3">
      <c r="C6763" s="371" t="s">
        <v>15830</v>
      </c>
    </row>
    <row r="6764" spans="3:3">
      <c r="C6764" s="371" t="s">
        <v>15831</v>
      </c>
    </row>
    <row r="6765" spans="3:3">
      <c r="C6765" s="371" t="s">
        <v>15832</v>
      </c>
    </row>
    <row r="6766" spans="3:3">
      <c r="C6766" s="371" t="s">
        <v>15833</v>
      </c>
    </row>
    <row r="6767" spans="3:3">
      <c r="C6767" s="371" t="s">
        <v>15834</v>
      </c>
    </row>
    <row r="6768" spans="3:3">
      <c r="C6768" s="371" t="s">
        <v>15835</v>
      </c>
    </row>
    <row r="6769" spans="3:3">
      <c r="C6769" s="371" t="s">
        <v>15836</v>
      </c>
    </row>
    <row r="6770" spans="3:3">
      <c r="C6770" s="371" t="s">
        <v>15837</v>
      </c>
    </row>
    <row r="6771" spans="3:3">
      <c r="C6771" s="371" t="s">
        <v>15838</v>
      </c>
    </row>
    <row r="6772" spans="3:3">
      <c r="C6772" s="371" t="s">
        <v>15839</v>
      </c>
    </row>
    <row r="6773" spans="3:3">
      <c r="C6773" s="371" t="s">
        <v>15840</v>
      </c>
    </row>
    <row r="6774" spans="3:3">
      <c r="C6774" s="371" t="s">
        <v>15841</v>
      </c>
    </row>
    <row r="6775" spans="3:3">
      <c r="C6775" s="371" t="s">
        <v>15842</v>
      </c>
    </row>
    <row r="6776" spans="3:3">
      <c r="C6776" s="371" t="s">
        <v>15843</v>
      </c>
    </row>
    <row r="6777" spans="3:3">
      <c r="C6777" s="371" t="s">
        <v>15844</v>
      </c>
    </row>
    <row r="6778" spans="3:3">
      <c r="C6778" s="371" t="s">
        <v>15845</v>
      </c>
    </row>
    <row r="6779" spans="3:3">
      <c r="C6779" s="371" t="s">
        <v>15846</v>
      </c>
    </row>
    <row r="6780" spans="3:3">
      <c r="C6780" s="371" t="s">
        <v>15847</v>
      </c>
    </row>
    <row r="6781" spans="3:3">
      <c r="C6781" s="371" t="s">
        <v>15848</v>
      </c>
    </row>
    <row r="6782" spans="3:3">
      <c r="C6782" s="371" t="s">
        <v>15849</v>
      </c>
    </row>
    <row r="6783" spans="3:3">
      <c r="C6783" s="371" t="s">
        <v>15850</v>
      </c>
    </row>
    <row r="6784" spans="3:3">
      <c r="C6784" s="371" t="s">
        <v>15851</v>
      </c>
    </row>
    <row r="6785" spans="3:3">
      <c r="C6785" s="371" t="s">
        <v>15852</v>
      </c>
    </row>
    <row r="6786" spans="3:3">
      <c r="C6786" s="371" t="s">
        <v>15853</v>
      </c>
    </row>
    <row r="6787" spans="3:3">
      <c r="C6787" s="371" t="s">
        <v>15854</v>
      </c>
    </row>
    <row r="6788" spans="3:3">
      <c r="C6788" s="371" t="s">
        <v>15855</v>
      </c>
    </row>
    <row r="6789" spans="3:3">
      <c r="C6789" s="371" t="s">
        <v>15856</v>
      </c>
    </row>
    <row r="6790" spans="3:3">
      <c r="C6790" s="371" t="s">
        <v>15857</v>
      </c>
    </row>
    <row r="6791" spans="3:3">
      <c r="C6791" s="371" t="s">
        <v>15858</v>
      </c>
    </row>
    <row r="6792" spans="3:3">
      <c r="C6792" s="371" t="s">
        <v>15859</v>
      </c>
    </row>
    <row r="6793" spans="3:3">
      <c r="C6793" s="371" t="s">
        <v>15860</v>
      </c>
    </row>
    <row r="6794" spans="3:3">
      <c r="C6794" s="371" t="s">
        <v>15861</v>
      </c>
    </row>
    <row r="6795" spans="3:3">
      <c r="C6795" s="371" t="s">
        <v>15862</v>
      </c>
    </row>
    <row r="6796" spans="3:3">
      <c r="C6796" s="371" t="s">
        <v>15863</v>
      </c>
    </row>
    <row r="6797" spans="3:3">
      <c r="C6797" s="371" t="s">
        <v>15864</v>
      </c>
    </row>
    <row r="6798" spans="3:3">
      <c r="C6798" s="371" t="s">
        <v>15865</v>
      </c>
    </row>
    <row r="6799" spans="3:3">
      <c r="C6799" s="371" t="s">
        <v>15866</v>
      </c>
    </row>
    <row r="6800" spans="3:3">
      <c r="C6800" s="371" t="s">
        <v>15867</v>
      </c>
    </row>
    <row r="6801" spans="3:3">
      <c r="C6801" s="371" t="s">
        <v>15868</v>
      </c>
    </row>
    <row r="6802" spans="3:3">
      <c r="C6802" s="371" t="s">
        <v>15869</v>
      </c>
    </row>
    <row r="6803" spans="3:3">
      <c r="C6803" s="371" t="s">
        <v>15870</v>
      </c>
    </row>
    <row r="6804" spans="3:3">
      <c r="C6804" s="371" t="s">
        <v>15871</v>
      </c>
    </row>
    <row r="6805" spans="3:3">
      <c r="C6805" s="371" t="s">
        <v>15872</v>
      </c>
    </row>
    <row r="6806" spans="3:3">
      <c r="C6806" s="371" t="s">
        <v>15873</v>
      </c>
    </row>
    <row r="6807" spans="3:3">
      <c r="C6807" s="371" t="s">
        <v>15874</v>
      </c>
    </row>
    <row r="6808" spans="3:3">
      <c r="C6808" s="371" t="s">
        <v>15875</v>
      </c>
    </row>
    <row r="6809" spans="3:3">
      <c r="C6809" s="371" t="s">
        <v>15876</v>
      </c>
    </row>
    <row r="6810" spans="3:3">
      <c r="C6810" s="371" t="s">
        <v>15877</v>
      </c>
    </row>
    <row r="6811" spans="3:3">
      <c r="C6811" s="371" t="s">
        <v>15878</v>
      </c>
    </row>
    <row r="6812" spans="3:3">
      <c r="C6812" s="371" t="s">
        <v>15879</v>
      </c>
    </row>
    <row r="6813" spans="3:3">
      <c r="C6813" s="371" t="s">
        <v>15880</v>
      </c>
    </row>
    <row r="6814" spans="3:3">
      <c r="C6814" s="371" t="s">
        <v>15881</v>
      </c>
    </row>
    <row r="6815" spans="3:3">
      <c r="C6815" s="371" t="s">
        <v>15882</v>
      </c>
    </row>
    <row r="6816" spans="3:3">
      <c r="C6816" s="371" t="s">
        <v>15883</v>
      </c>
    </row>
    <row r="6817" spans="3:3">
      <c r="C6817" s="371" t="s">
        <v>15884</v>
      </c>
    </row>
    <row r="6818" spans="3:3">
      <c r="C6818" s="371" t="s">
        <v>15885</v>
      </c>
    </row>
    <row r="6819" spans="3:3">
      <c r="C6819" s="371" t="s">
        <v>15886</v>
      </c>
    </row>
    <row r="6820" spans="3:3">
      <c r="C6820" s="371" t="s">
        <v>15887</v>
      </c>
    </row>
    <row r="6821" spans="3:3">
      <c r="C6821" s="371" t="s">
        <v>15888</v>
      </c>
    </row>
    <row r="6822" spans="3:3">
      <c r="C6822" s="371" t="s">
        <v>15889</v>
      </c>
    </row>
    <row r="6823" spans="3:3">
      <c r="C6823" s="371" t="s">
        <v>15890</v>
      </c>
    </row>
    <row r="6824" spans="3:3">
      <c r="C6824" s="371" t="s">
        <v>15891</v>
      </c>
    </row>
    <row r="6825" spans="3:3">
      <c r="C6825" s="371" t="s">
        <v>15892</v>
      </c>
    </row>
    <row r="6826" spans="3:3">
      <c r="C6826" s="371" t="s">
        <v>15893</v>
      </c>
    </row>
    <row r="6827" spans="3:3">
      <c r="C6827" s="371" t="s">
        <v>15894</v>
      </c>
    </row>
    <row r="6828" spans="3:3">
      <c r="C6828" s="371" t="s">
        <v>15895</v>
      </c>
    </row>
    <row r="6829" spans="3:3">
      <c r="C6829" s="371" t="s">
        <v>15896</v>
      </c>
    </row>
    <row r="6830" spans="3:3">
      <c r="C6830" s="371" t="s">
        <v>15897</v>
      </c>
    </row>
    <row r="6831" spans="3:3">
      <c r="C6831" s="371" t="s">
        <v>15898</v>
      </c>
    </row>
    <row r="6832" spans="3:3">
      <c r="C6832" s="371" t="s">
        <v>15899</v>
      </c>
    </row>
    <row r="6833" spans="3:3">
      <c r="C6833" s="371" t="s">
        <v>15900</v>
      </c>
    </row>
    <row r="6834" spans="3:3">
      <c r="C6834" s="371" t="s">
        <v>15901</v>
      </c>
    </row>
    <row r="6835" spans="3:3">
      <c r="C6835" s="371" t="s">
        <v>15902</v>
      </c>
    </row>
    <row r="6836" spans="3:3">
      <c r="C6836" s="371" t="s">
        <v>15903</v>
      </c>
    </row>
    <row r="6837" spans="3:3">
      <c r="C6837" s="371" t="s">
        <v>15904</v>
      </c>
    </row>
    <row r="6838" spans="3:3">
      <c r="C6838" s="371" t="s">
        <v>15905</v>
      </c>
    </row>
    <row r="6839" spans="3:3">
      <c r="C6839" s="371" t="s">
        <v>15906</v>
      </c>
    </row>
    <row r="6840" spans="3:3">
      <c r="C6840" s="371" t="s">
        <v>15907</v>
      </c>
    </row>
    <row r="6841" spans="3:3">
      <c r="C6841" s="371" t="s">
        <v>15908</v>
      </c>
    </row>
    <row r="6842" spans="3:3">
      <c r="C6842" s="371" t="s">
        <v>15909</v>
      </c>
    </row>
    <row r="6843" spans="3:3">
      <c r="C6843" s="371" t="s">
        <v>15910</v>
      </c>
    </row>
    <row r="6844" spans="3:3">
      <c r="C6844" s="371" t="s">
        <v>15911</v>
      </c>
    </row>
    <row r="6845" spans="3:3">
      <c r="C6845" s="371" t="s">
        <v>15912</v>
      </c>
    </row>
    <row r="6846" spans="3:3">
      <c r="C6846" s="371" t="s">
        <v>15913</v>
      </c>
    </row>
    <row r="6847" spans="3:3">
      <c r="C6847" s="371" t="s">
        <v>15914</v>
      </c>
    </row>
    <row r="6848" spans="3:3">
      <c r="C6848" s="371" t="s">
        <v>15915</v>
      </c>
    </row>
    <row r="6849" spans="3:3">
      <c r="C6849" s="371" t="s">
        <v>15916</v>
      </c>
    </row>
    <row r="6850" spans="3:3">
      <c r="C6850" s="371" t="s">
        <v>15917</v>
      </c>
    </row>
    <row r="6851" spans="3:3">
      <c r="C6851" s="371" t="s">
        <v>15918</v>
      </c>
    </row>
    <row r="6852" spans="3:3">
      <c r="C6852" s="371" t="s">
        <v>15919</v>
      </c>
    </row>
    <row r="6853" spans="3:3">
      <c r="C6853" s="371" t="s">
        <v>15920</v>
      </c>
    </row>
    <row r="6854" spans="3:3">
      <c r="C6854" s="371" t="s">
        <v>15921</v>
      </c>
    </row>
    <row r="6855" spans="3:3">
      <c r="C6855" s="371" t="s">
        <v>15922</v>
      </c>
    </row>
    <row r="6856" spans="3:3">
      <c r="C6856" s="371" t="s">
        <v>15923</v>
      </c>
    </row>
    <row r="6857" spans="3:3">
      <c r="C6857" s="371" t="s">
        <v>15924</v>
      </c>
    </row>
    <row r="6858" spans="3:3">
      <c r="C6858" s="371" t="s">
        <v>15925</v>
      </c>
    </row>
    <row r="6859" spans="3:3">
      <c r="C6859" s="371" t="s">
        <v>15926</v>
      </c>
    </row>
    <row r="6860" spans="3:3">
      <c r="C6860" s="371" t="s">
        <v>15927</v>
      </c>
    </row>
    <row r="6861" spans="3:3">
      <c r="C6861" s="371" t="s">
        <v>15928</v>
      </c>
    </row>
    <row r="6862" spans="3:3">
      <c r="C6862" s="371" t="s">
        <v>15929</v>
      </c>
    </row>
    <row r="6863" spans="3:3">
      <c r="C6863" s="371" t="s">
        <v>15930</v>
      </c>
    </row>
    <row r="6864" spans="3:3">
      <c r="C6864" s="371" t="s">
        <v>15931</v>
      </c>
    </row>
    <row r="6865" spans="3:3">
      <c r="C6865" s="371" t="s">
        <v>15932</v>
      </c>
    </row>
    <row r="6866" spans="3:3">
      <c r="C6866" s="371" t="s">
        <v>15933</v>
      </c>
    </row>
    <row r="6867" spans="3:3">
      <c r="C6867" s="371" t="s">
        <v>15934</v>
      </c>
    </row>
    <row r="6868" spans="3:3">
      <c r="C6868" s="371" t="s">
        <v>15935</v>
      </c>
    </row>
    <row r="6869" spans="3:3">
      <c r="C6869" s="371" t="s">
        <v>15936</v>
      </c>
    </row>
    <row r="6870" spans="3:3">
      <c r="C6870" s="371" t="s">
        <v>15937</v>
      </c>
    </row>
    <row r="6871" spans="3:3">
      <c r="C6871" s="371" t="s">
        <v>15938</v>
      </c>
    </row>
    <row r="6872" spans="3:3">
      <c r="C6872" s="371" t="s">
        <v>15939</v>
      </c>
    </row>
    <row r="6873" spans="3:3">
      <c r="C6873" s="371" t="s">
        <v>15940</v>
      </c>
    </row>
    <row r="6874" spans="3:3">
      <c r="C6874" s="371" t="s">
        <v>15941</v>
      </c>
    </row>
    <row r="6875" spans="3:3">
      <c r="C6875" s="371" t="s">
        <v>15942</v>
      </c>
    </row>
    <row r="6876" spans="3:3">
      <c r="C6876" s="371" t="s">
        <v>15943</v>
      </c>
    </row>
    <row r="6877" spans="3:3">
      <c r="C6877" s="371" t="s">
        <v>15944</v>
      </c>
    </row>
    <row r="6878" spans="3:3">
      <c r="C6878" s="371" t="s">
        <v>15945</v>
      </c>
    </row>
    <row r="6879" spans="3:3">
      <c r="C6879" s="371" t="s">
        <v>15946</v>
      </c>
    </row>
    <row r="6880" spans="3:3">
      <c r="C6880" s="371" t="s">
        <v>15947</v>
      </c>
    </row>
    <row r="6881" spans="3:3">
      <c r="C6881" s="371" t="s">
        <v>15948</v>
      </c>
    </row>
    <row r="6882" spans="3:3">
      <c r="C6882" s="371" t="s">
        <v>15949</v>
      </c>
    </row>
    <row r="6883" spans="3:3">
      <c r="C6883" s="371" t="s">
        <v>15950</v>
      </c>
    </row>
    <row r="6884" spans="3:3">
      <c r="C6884" s="371" t="s">
        <v>15951</v>
      </c>
    </row>
    <row r="6885" spans="3:3">
      <c r="C6885" s="371" t="s">
        <v>15952</v>
      </c>
    </row>
    <row r="6886" spans="3:3">
      <c r="C6886" s="371" t="s">
        <v>15953</v>
      </c>
    </row>
    <row r="6887" spans="3:3">
      <c r="C6887" s="371" t="s">
        <v>15954</v>
      </c>
    </row>
    <row r="6888" spans="3:3">
      <c r="C6888" s="371" t="s">
        <v>15955</v>
      </c>
    </row>
    <row r="6889" spans="3:3">
      <c r="C6889" s="371" t="s">
        <v>15956</v>
      </c>
    </row>
    <row r="6890" spans="3:3">
      <c r="C6890" s="371" t="s">
        <v>15957</v>
      </c>
    </row>
    <row r="6891" spans="3:3">
      <c r="C6891" s="371" t="s">
        <v>15958</v>
      </c>
    </row>
    <row r="6892" spans="3:3">
      <c r="C6892" s="371" t="s">
        <v>15959</v>
      </c>
    </row>
    <row r="6893" spans="3:3">
      <c r="C6893" s="371" t="s">
        <v>15960</v>
      </c>
    </row>
    <row r="6894" spans="3:3">
      <c r="C6894" s="371" t="s">
        <v>15961</v>
      </c>
    </row>
    <row r="6895" spans="3:3">
      <c r="C6895" s="371" t="s">
        <v>15962</v>
      </c>
    </row>
    <row r="6896" spans="3:3">
      <c r="C6896" s="371" t="s">
        <v>15963</v>
      </c>
    </row>
    <row r="6897" spans="3:3">
      <c r="C6897" s="371" t="s">
        <v>15964</v>
      </c>
    </row>
    <row r="6898" spans="3:3">
      <c r="C6898" s="371" t="s">
        <v>15965</v>
      </c>
    </row>
    <row r="6899" spans="3:3">
      <c r="C6899" s="371" t="s">
        <v>15966</v>
      </c>
    </row>
    <row r="6900" spans="3:3">
      <c r="C6900" s="371" t="s">
        <v>15967</v>
      </c>
    </row>
    <row r="6901" spans="3:3">
      <c r="C6901" s="371" t="s">
        <v>15968</v>
      </c>
    </row>
    <row r="6902" spans="3:3">
      <c r="C6902" s="371" t="s">
        <v>15969</v>
      </c>
    </row>
    <row r="6903" spans="3:3">
      <c r="C6903" s="371" t="s">
        <v>15970</v>
      </c>
    </row>
    <row r="6904" spans="3:3">
      <c r="C6904" s="371" t="s">
        <v>15971</v>
      </c>
    </row>
    <row r="6905" spans="3:3">
      <c r="C6905" s="371" t="s">
        <v>15972</v>
      </c>
    </row>
    <row r="6906" spans="3:3">
      <c r="C6906" s="371" t="s">
        <v>15973</v>
      </c>
    </row>
    <row r="6907" spans="3:3">
      <c r="C6907" s="371" t="s">
        <v>15974</v>
      </c>
    </row>
    <row r="6908" spans="3:3">
      <c r="C6908" s="371" t="s">
        <v>15975</v>
      </c>
    </row>
    <row r="6909" spans="3:3">
      <c r="C6909" s="371" t="s">
        <v>15976</v>
      </c>
    </row>
    <row r="6910" spans="3:3">
      <c r="C6910" s="371" t="s">
        <v>15977</v>
      </c>
    </row>
    <row r="6911" spans="3:3">
      <c r="C6911" s="371" t="s">
        <v>15978</v>
      </c>
    </row>
    <row r="6912" spans="3:3">
      <c r="C6912" s="371" t="s">
        <v>15979</v>
      </c>
    </row>
    <row r="6913" spans="3:3">
      <c r="C6913" s="371" t="s">
        <v>15980</v>
      </c>
    </row>
    <row r="6914" spans="3:3">
      <c r="C6914" s="371" t="s">
        <v>15981</v>
      </c>
    </row>
    <row r="6915" spans="3:3">
      <c r="C6915" s="371" t="s">
        <v>15982</v>
      </c>
    </row>
    <row r="6916" spans="3:3">
      <c r="C6916" s="371" t="s">
        <v>15983</v>
      </c>
    </row>
    <row r="6917" spans="3:3">
      <c r="C6917" s="371" t="s">
        <v>15984</v>
      </c>
    </row>
    <row r="6918" spans="3:3">
      <c r="C6918" s="371" t="s">
        <v>15985</v>
      </c>
    </row>
    <row r="6919" spans="3:3">
      <c r="C6919" s="371" t="s">
        <v>15986</v>
      </c>
    </row>
    <row r="6920" spans="3:3">
      <c r="C6920" s="371" t="s">
        <v>15987</v>
      </c>
    </row>
    <row r="6921" spans="3:3">
      <c r="C6921" s="371" t="s">
        <v>15988</v>
      </c>
    </row>
    <row r="6922" spans="3:3">
      <c r="C6922" s="371" t="s">
        <v>15989</v>
      </c>
    </row>
    <row r="6923" spans="3:3">
      <c r="C6923" s="371" t="s">
        <v>15990</v>
      </c>
    </row>
    <row r="6924" spans="3:3">
      <c r="C6924" s="371" t="s">
        <v>15991</v>
      </c>
    </row>
    <row r="6925" spans="3:3">
      <c r="C6925" s="371" t="s">
        <v>15992</v>
      </c>
    </row>
    <row r="6926" spans="3:3">
      <c r="C6926" s="371" t="s">
        <v>15993</v>
      </c>
    </row>
    <row r="6927" spans="3:3">
      <c r="C6927" s="371" t="s">
        <v>15994</v>
      </c>
    </row>
    <row r="6928" spans="3:3">
      <c r="C6928" s="371" t="s">
        <v>15995</v>
      </c>
    </row>
    <row r="6929" spans="3:3">
      <c r="C6929" s="371" t="s">
        <v>15996</v>
      </c>
    </row>
    <row r="6930" spans="3:3">
      <c r="C6930" s="371" t="s">
        <v>15997</v>
      </c>
    </row>
    <row r="6931" spans="3:3">
      <c r="C6931" s="371" t="s">
        <v>15998</v>
      </c>
    </row>
    <row r="6932" spans="3:3">
      <c r="C6932" s="371" t="s">
        <v>15999</v>
      </c>
    </row>
    <row r="6933" spans="3:3">
      <c r="C6933" s="371" t="s">
        <v>16000</v>
      </c>
    </row>
    <row r="6934" spans="3:3">
      <c r="C6934" s="371" t="s">
        <v>16001</v>
      </c>
    </row>
    <row r="6935" spans="3:3">
      <c r="C6935" s="371" t="s">
        <v>16002</v>
      </c>
    </row>
    <row r="6936" spans="3:3">
      <c r="C6936" s="371" t="s">
        <v>16003</v>
      </c>
    </row>
    <row r="6937" spans="3:3">
      <c r="C6937" s="371" t="s">
        <v>16004</v>
      </c>
    </row>
    <row r="6938" spans="3:3">
      <c r="C6938" s="371" t="s">
        <v>16005</v>
      </c>
    </row>
    <row r="6939" spans="3:3">
      <c r="C6939" s="371" t="s">
        <v>16006</v>
      </c>
    </row>
    <row r="6940" spans="3:3">
      <c r="C6940" s="371" t="s">
        <v>16007</v>
      </c>
    </row>
    <row r="6941" spans="3:3">
      <c r="C6941" s="371" t="s">
        <v>16008</v>
      </c>
    </row>
    <row r="6942" spans="3:3">
      <c r="C6942" s="371" t="s">
        <v>16009</v>
      </c>
    </row>
    <row r="6943" spans="3:3">
      <c r="C6943" s="371" t="s">
        <v>16010</v>
      </c>
    </row>
    <row r="6944" spans="3:3">
      <c r="C6944" s="371" t="s">
        <v>16011</v>
      </c>
    </row>
    <row r="6945" spans="3:3">
      <c r="C6945" s="371" t="s">
        <v>16012</v>
      </c>
    </row>
    <row r="6946" spans="3:3">
      <c r="C6946" s="371" t="s">
        <v>16013</v>
      </c>
    </row>
    <row r="6947" spans="3:3">
      <c r="C6947" s="371" t="s">
        <v>16014</v>
      </c>
    </row>
    <row r="6948" spans="3:3">
      <c r="C6948" s="371" t="s">
        <v>16015</v>
      </c>
    </row>
    <row r="6949" spans="3:3">
      <c r="C6949" s="371" t="s">
        <v>16016</v>
      </c>
    </row>
    <row r="6950" spans="3:3">
      <c r="C6950" s="371" t="s">
        <v>16017</v>
      </c>
    </row>
    <row r="6951" spans="3:3">
      <c r="C6951" s="371" t="s">
        <v>16018</v>
      </c>
    </row>
    <row r="6952" spans="3:3">
      <c r="C6952" s="371" t="s">
        <v>16019</v>
      </c>
    </row>
    <row r="6953" spans="3:3">
      <c r="C6953" s="371" t="s">
        <v>16020</v>
      </c>
    </row>
    <row r="6954" spans="3:3">
      <c r="C6954" s="371" t="s">
        <v>16021</v>
      </c>
    </row>
    <row r="6955" spans="3:3">
      <c r="C6955" s="371" t="s">
        <v>16022</v>
      </c>
    </row>
    <row r="6956" spans="3:3">
      <c r="C6956" s="371" t="s">
        <v>16023</v>
      </c>
    </row>
    <row r="6957" spans="3:3">
      <c r="C6957" s="371" t="s">
        <v>16024</v>
      </c>
    </row>
    <row r="6958" spans="3:3">
      <c r="C6958" s="371" t="s">
        <v>16025</v>
      </c>
    </row>
    <row r="6959" spans="3:3">
      <c r="C6959" s="371" t="s">
        <v>16026</v>
      </c>
    </row>
    <row r="6960" spans="3:3">
      <c r="C6960" s="371" t="s">
        <v>16027</v>
      </c>
    </row>
    <row r="6961" spans="3:3">
      <c r="C6961" s="371" t="s">
        <v>16028</v>
      </c>
    </row>
    <row r="6962" spans="3:3">
      <c r="C6962" s="371" t="s">
        <v>16029</v>
      </c>
    </row>
    <row r="6963" spans="3:3">
      <c r="C6963" s="371" t="s">
        <v>16030</v>
      </c>
    </row>
    <row r="6964" spans="3:3">
      <c r="C6964" s="371" t="s">
        <v>16031</v>
      </c>
    </row>
    <row r="6965" spans="3:3">
      <c r="C6965" s="371" t="s">
        <v>16032</v>
      </c>
    </row>
    <row r="6966" spans="3:3">
      <c r="C6966" s="371" t="s">
        <v>16033</v>
      </c>
    </row>
    <row r="6967" spans="3:3">
      <c r="C6967" s="371" t="s">
        <v>16034</v>
      </c>
    </row>
    <row r="6968" spans="3:3">
      <c r="C6968" s="371" t="s">
        <v>16035</v>
      </c>
    </row>
    <row r="6969" spans="3:3">
      <c r="C6969" s="371" t="s">
        <v>16036</v>
      </c>
    </row>
    <row r="6970" spans="3:3">
      <c r="C6970" s="371" t="s">
        <v>16037</v>
      </c>
    </row>
    <row r="6971" spans="3:3">
      <c r="C6971" s="371" t="s">
        <v>16038</v>
      </c>
    </row>
    <row r="6972" spans="3:3">
      <c r="C6972" s="371" t="s">
        <v>16039</v>
      </c>
    </row>
    <row r="6973" spans="3:3">
      <c r="C6973" s="371" t="s">
        <v>16040</v>
      </c>
    </row>
    <row r="6974" spans="3:3">
      <c r="C6974" s="371" t="s">
        <v>16041</v>
      </c>
    </row>
    <row r="6975" spans="3:3">
      <c r="C6975" s="371" t="s">
        <v>16042</v>
      </c>
    </row>
    <row r="6976" spans="3:3">
      <c r="C6976" s="371" t="s">
        <v>16043</v>
      </c>
    </row>
    <row r="6977" spans="3:3">
      <c r="C6977" s="371" t="s">
        <v>16044</v>
      </c>
    </row>
    <row r="6978" spans="3:3">
      <c r="C6978" s="371" t="s">
        <v>16045</v>
      </c>
    </row>
    <row r="6979" spans="3:3">
      <c r="C6979" s="371" t="s">
        <v>16046</v>
      </c>
    </row>
    <row r="6980" spans="3:3">
      <c r="C6980" s="371" t="s">
        <v>16047</v>
      </c>
    </row>
    <row r="6981" spans="3:3">
      <c r="C6981" s="371" t="s">
        <v>16048</v>
      </c>
    </row>
    <row r="6982" spans="3:3">
      <c r="C6982" s="371" t="s">
        <v>16049</v>
      </c>
    </row>
    <row r="6983" spans="3:3">
      <c r="C6983" s="371" t="s">
        <v>16050</v>
      </c>
    </row>
    <row r="6984" spans="3:3">
      <c r="C6984" s="371" t="s">
        <v>16051</v>
      </c>
    </row>
    <row r="6985" spans="3:3">
      <c r="C6985" s="371" t="s">
        <v>16052</v>
      </c>
    </row>
    <row r="6986" spans="3:3">
      <c r="C6986" s="371" t="s">
        <v>16053</v>
      </c>
    </row>
    <row r="6987" spans="3:3">
      <c r="C6987" s="371" t="s">
        <v>16054</v>
      </c>
    </row>
    <row r="6988" spans="3:3">
      <c r="C6988" s="371" t="s">
        <v>16055</v>
      </c>
    </row>
    <row r="6989" spans="3:3">
      <c r="C6989" s="371" t="s">
        <v>16056</v>
      </c>
    </row>
    <row r="6990" spans="3:3">
      <c r="C6990" s="371" t="s">
        <v>16057</v>
      </c>
    </row>
    <row r="6991" spans="3:3">
      <c r="C6991" s="371" t="s">
        <v>16058</v>
      </c>
    </row>
    <row r="6992" spans="3:3">
      <c r="C6992" s="371" t="s">
        <v>16059</v>
      </c>
    </row>
    <row r="6993" spans="3:3">
      <c r="C6993" s="371" t="s">
        <v>16060</v>
      </c>
    </row>
    <row r="6994" spans="3:3">
      <c r="C6994" s="371" t="s">
        <v>16061</v>
      </c>
    </row>
    <row r="6995" spans="3:3">
      <c r="C6995" s="371" t="s">
        <v>16062</v>
      </c>
    </row>
    <row r="6996" spans="3:3">
      <c r="C6996" s="371" t="s">
        <v>16063</v>
      </c>
    </row>
    <row r="6997" spans="3:3">
      <c r="C6997" s="371" t="s">
        <v>16064</v>
      </c>
    </row>
    <row r="6998" spans="3:3">
      <c r="C6998" s="371" t="s">
        <v>16065</v>
      </c>
    </row>
    <row r="6999" spans="3:3">
      <c r="C6999" s="371" t="s">
        <v>16066</v>
      </c>
    </row>
    <row r="7000" spans="3:3">
      <c r="C7000" s="371" t="s">
        <v>16067</v>
      </c>
    </row>
    <row r="7001" spans="3:3">
      <c r="C7001" s="371" t="s">
        <v>16068</v>
      </c>
    </row>
    <row r="7002" spans="3:3">
      <c r="C7002" s="371" t="s">
        <v>16069</v>
      </c>
    </row>
    <row r="7003" spans="3:3">
      <c r="C7003" s="371" t="s">
        <v>16070</v>
      </c>
    </row>
    <row r="7004" spans="3:3">
      <c r="C7004" s="371" t="s">
        <v>16071</v>
      </c>
    </row>
    <row r="7005" spans="3:3">
      <c r="C7005" s="371" t="s">
        <v>16072</v>
      </c>
    </row>
    <row r="7006" spans="3:3">
      <c r="C7006" s="371" t="s">
        <v>16073</v>
      </c>
    </row>
    <row r="7007" spans="3:3">
      <c r="C7007" s="371" t="s">
        <v>16074</v>
      </c>
    </row>
    <row r="7008" spans="3:3">
      <c r="C7008" s="371" t="s">
        <v>16075</v>
      </c>
    </row>
    <row r="7009" spans="3:3">
      <c r="C7009" s="371" t="s">
        <v>16076</v>
      </c>
    </row>
    <row r="7010" spans="3:3">
      <c r="C7010" s="371" t="s">
        <v>16077</v>
      </c>
    </row>
    <row r="7011" spans="3:3">
      <c r="C7011" s="371" t="s">
        <v>16078</v>
      </c>
    </row>
    <row r="7012" spans="3:3">
      <c r="C7012" s="371" t="s">
        <v>16079</v>
      </c>
    </row>
    <row r="7013" spans="3:3">
      <c r="C7013" s="371" t="s">
        <v>16080</v>
      </c>
    </row>
    <row r="7014" spans="3:3">
      <c r="C7014" s="371" t="s">
        <v>16081</v>
      </c>
    </row>
    <row r="7015" spans="3:3">
      <c r="C7015" s="371" t="s">
        <v>16082</v>
      </c>
    </row>
    <row r="7016" spans="3:3">
      <c r="C7016" s="371" t="s">
        <v>16083</v>
      </c>
    </row>
    <row r="7017" spans="3:3">
      <c r="C7017" s="371" t="s">
        <v>16084</v>
      </c>
    </row>
    <row r="7018" spans="3:3">
      <c r="C7018" s="371" t="s">
        <v>16085</v>
      </c>
    </row>
    <row r="7019" spans="3:3">
      <c r="C7019" s="371" t="s">
        <v>16086</v>
      </c>
    </row>
    <row r="7020" spans="3:3">
      <c r="C7020" s="371" t="s">
        <v>16087</v>
      </c>
    </row>
    <row r="7021" spans="3:3">
      <c r="C7021" s="371" t="s">
        <v>16088</v>
      </c>
    </row>
    <row r="7022" spans="3:3">
      <c r="C7022" s="371" t="s">
        <v>16089</v>
      </c>
    </row>
    <row r="7023" spans="3:3">
      <c r="C7023" s="371" t="s">
        <v>16090</v>
      </c>
    </row>
    <row r="7024" spans="3:3">
      <c r="C7024" s="371" t="s">
        <v>16091</v>
      </c>
    </row>
    <row r="7025" spans="3:3">
      <c r="C7025" s="371" t="s">
        <v>16092</v>
      </c>
    </row>
    <row r="7026" spans="3:3">
      <c r="C7026" s="371" t="s">
        <v>16093</v>
      </c>
    </row>
    <row r="7027" spans="3:3">
      <c r="C7027" s="371" t="s">
        <v>16094</v>
      </c>
    </row>
    <row r="7028" spans="3:3">
      <c r="C7028" s="371" t="s">
        <v>16095</v>
      </c>
    </row>
    <row r="7029" spans="3:3">
      <c r="C7029" s="371" t="s">
        <v>16096</v>
      </c>
    </row>
    <row r="7030" spans="3:3">
      <c r="C7030" s="371" t="s">
        <v>16097</v>
      </c>
    </row>
    <row r="7031" spans="3:3">
      <c r="C7031" s="371" t="s">
        <v>16098</v>
      </c>
    </row>
    <row r="7032" spans="3:3">
      <c r="C7032" s="371" t="s">
        <v>16099</v>
      </c>
    </row>
    <row r="7033" spans="3:3">
      <c r="C7033" s="371" t="s">
        <v>16100</v>
      </c>
    </row>
    <row r="7034" spans="3:3">
      <c r="C7034" s="371" t="s">
        <v>16101</v>
      </c>
    </row>
    <row r="7035" spans="3:3">
      <c r="C7035" s="371" t="s">
        <v>16102</v>
      </c>
    </row>
    <row r="7036" spans="3:3">
      <c r="C7036" s="371" t="s">
        <v>16103</v>
      </c>
    </row>
    <row r="7037" spans="3:3">
      <c r="C7037" s="371" t="s">
        <v>16104</v>
      </c>
    </row>
    <row r="7038" spans="3:3">
      <c r="C7038" s="371" t="s">
        <v>16105</v>
      </c>
    </row>
    <row r="7039" spans="3:3">
      <c r="C7039" s="371" t="s">
        <v>16106</v>
      </c>
    </row>
    <row r="7040" spans="3:3">
      <c r="C7040" s="371" t="s">
        <v>16107</v>
      </c>
    </row>
    <row r="7041" spans="3:3">
      <c r="C7041" s="371" t="s">
        <v>16108</v>
      </c>
    </row>
    <row r="7042" spans="3:3">
      <c r="C7042" s="371" t="s">
        <v>16109</v>
      </c>
    </row>
    <row r="7043" spans="3:3">
      <c r="C7043" s="371" t="s">
        <v>16110</v>
      </c>
    </row>
    <row r="7044" spans="3:3">
      <c r="C7044" s="371" t="s">
        <v>16111</v>
      </c>
    </row>
    <row r="7045" spans="3:3">
      <c r="C7045" s="371" t="s">
        <v>16112</v>
      </c>
    </row>
    <row r="7046" spans="3:3">
      <c r="C7046" s="371" t="s">
        <v>16113</v>
      </c>
    </row>
    <row r="7047" spans="3:3">
      <c r="C7047" s="371" t="s">
        <v>16114</v>
      </c>
    </row>
    <row r="7048" spans="3:3">
      <c r="C7048" s="371" t="s">
        <v>16115</v>
      </c>
    </row>
    <row r="7049" spans="3:3">
      <c r="C7049" s="371" t="s">
        <v>16116</v>
      </c>
    </row>
    <row r="7050" spans="3:3">
      <c r="C7050" s="371" t="s">
        <v>16117</v>
      </c>
    </row>
    <row r="7051" spans="3:3">
      <c r="C7051" s="371" t="s">
        <v>16118</v>
      </c>
    </row>
    <row r="7052" spans="3:3">
      <c r="C7052" s="371" t="s">
        <v>16119</v>
      </c>
    </row>
    <row r="7053" spans="3:3">
      <c r="C7053" s="371" t="s">
        <v>16120</v>
      </c>
    </row>
    <row r="7054" spans="3:3">
      <c r="C7054" s="371" t="s">
        <v>13604</v>
      </c>
    </row>
    <row r="7055" spans="3:3">
      <c r="C7055" s="371" t="s">
        <v>16121</v>
      </c>
    </row>
    <row r="7056" spans="3:3">
      <c r="C7056" s="371" t="s">
        <v>16122</v>
      </c>
    </row>
    <row r="7057" spans="3:3">
      <c r="C7057" s="371" t="s">
        <v>16123</v>
      </c>
    </row>
    <row r="7058" spans="3:3">
      <c r="C7058" s="371" t="s">
        <v>16124</v>
      </c>
    </row>
    <row r="7059" spans="3:3">
      <c r="C7059" s="371" t="s">
        <v>16125</v>
      </c>
    </row>
    <row r="7060" spans="3:3">
      <c r="C7060" s="371" t="s">
        <v>16126</v>
      </c>
    </row>
    <row r="7061" spans="3:3">
      <c r="C7061" s="371" t="s">
        <v>16127</v>
      </c>
    </row>
    <row r="7062" spans="3:3">
      <c r="C7062" s="371" t="s">
        <v>16128</v>
      </c>
    </row>
    <row r="7063" spans="3:3">
      <c r="C7063" s="371" t="s">
        <v>16129</v>
      </c>
    </row>
    <row r="7064" spans="3:3">
      <c r="C7064" s="371" t="s">
        <v>16130</v>
      </c>
    </row>
    <row r="7065" spans="3:3">
      <c r="C7065" s="371" t="s">
        <v>16131</v>
      </c>
    </row>
    <row r="7066" spans="3:3">
      <c r="C7066" s="371" t="s">
        <v>16132</v>
      </c>
    </row>
    <row r="7067" spans="3:3">
      <c r="C7067" s="371" t="s">
        <v>16133</v>
      </c>
    </row>
    <row r="7068" spans="3:3">
      <c r="C7068" s="371" t="s">
        <v>16134</v>
      </c>
    </row>
    <row r="7069" spans="3:3">
      <c r="C7069" s="371" t="s">
        <v>16135</v>
      </c>
    </row>
    <row r="7070" spans="3:3">
      <c r="C7070" s="371" t="s">
        <v>16136</v>
      </c>
    </row>
    <row r="7071" spans="3:3">
      <c r="C7071" s="371" t="s">
        <v>16137</v>
      </c>
    </row>
    <row r="7072" spans="3:3">
      <c r="C7072" s="371" t="s">
        <v>16138</v>
      </c>
    </row>
    <row r="7073" spans="3:3">
      <c r="C7073" s="371" t="s">
        <v>16139</v>
      </c>
    </row>
    <row r="7074" spans="3:3">
      <c r="C7074" s="371" t="s">
        <v>16140</v>
      </c>
    </row>
    <row r="7075" spans="3:3">
      <c r="C7075" s="371" t="s">
        <v>16141</v>
      </c>
    </row>
    <row r="7076" spans="3:3">
      <c r="C7076" s="371" t="s">
        <v>16142</v>
      </c>
    </row>
    <row r="7077" spans="3:3">
      <c r="C7077" s="371" t="s">
        <v>16143</v>
      </c>
    </row>
    <row r="7078" spans="3:3">
      <c r="C7078" s="371" t="s">
        <v>16144</v>
      </c>
    </row>
    <row r="7079" spans="3:3">
      <c r="C7079" s="371" t="s">
        <v>16145</v>
      </c>
    </row>
    <row r="7080" spans="3:3">
      <c r="C7080" s="371" t="s">
        <v>16146</v>
      </c>
    </row>
    <row r="7081" spans="3:3">
      <c r="C7081" s="371" t="s">
        <v>16147</v>
      </c>
    </row>
    <row r="7082" spans="3:3">
      <c r="C7082" s="371" t="s">
        <v>16148</v>
      </c>
    </row>
    <row r="7083" spans="3:3">
      <c r="C7083" s="371" t="s">
        <v>16149</v>
      </c>
    </row>
    <row r="7084" spans="3:3">
      <c r="C7084" s="371" t="s">
        <v>16150</v>
      </c>
    </row>
    <row r="7085" spans="3:3">
      <c r="C7085" s="371" t="s">
        <v>16151</v>
      </c>
    </row>
    <row r="7086" spans="3:3">
      <c r="C7086" s="371" t="s">
        <v>16152</v>
      </c>
    </row>
    <row r="7087" spans="3:3">
      <c r="C7087" s="371" t="s">
        <v>16153</v>
      </c>
    </row>
    <row r="7088" spans="3:3">
      <c r="C7088" s="371" t="s">
        <v>16154</v>
      </c>
    </row>
    <row r="7089" spans="3:3">
      <c r="C7089" s="371" t="s">
        <v>16155</v>
      </c>
    </row>
    <row r="7090" spans="3:3">
      <c r="C7090" s="371" t="s">
        <v>16156</v>
      </c>
    </row>
    <row r="7091" spans="3:3">
      <c r="C7091" s="371" t="s">
        <v>16157</v>
      </c>
    </row>
    <row r="7092" spans="3:3">
      <c r="C7092" s="371" t="s">
        <v>16158</v>
      </c>
    </row>
    <row r="7093" spans="3:3">
      <c r="C7093" s="371" t="s">
        <v>16159</v>
      </c>
    </row>
    <row r="7094" spans="3:3">
      <c r="C7094" s="371" t="s">
        <v>16160</v>
      </c>
    </row>
    <row r="7095" spans="3:3">
      <c r="C7095" s="371" t="s">
        <v>16161</v>
      </c>
    </row>
    <row r="7096" spans="3:3">
      <c r="C7096" s="371" t="s">
        <v>16162</v>
      </c>
    </row>
    <row r="7097" spans="3:3">
      <c r="C7097" s="371" t="s">
        <v>16163</v>
      </c>
    </row>
    <row r="7098" spans="3:3">
      <c r="C7098" s="371" t="s">
        <v>16164</v>
      </c>
    </row>
    <row r="7099" spans="3:3">
      <c r="C7099" s="371" t="s">
        <v>16165</v>
      </c>
    </row>
    <row r="7100" spans="3:3">
      <c r="C7100" s="371" t="s">
        <v>16166</v>
      </c>
    </row>
    <row r="7101" spans="3:3">
      <c r="C7101" s="371" t="s">
        <v>16167</v>
      </c>
    </row>
    <row r="7102" spans="3:3">
      <c r="C7102" s="371" t="s">
        <v>16168</v>
      </c>
    </row>
    <row r="7103" spans="3:3">
      <c r="C7103" s="371" t="s">
        <v>16169</v>
      </c>
    </row>
    <row r="7104" spans="3:3">
      <c r="C7104" s="371" t="s">
        <v>16170</v>
      </c>
    </row>
    <row r="7105" spans="3:3">
      <c r="C7105" s="371" t="s">
        <v>16171</v>
      </c>
    </row>
    <row r="7106" spans="3:3">
      <c r="C7106" s="371" t="s">
        <v>16172</v>
      </c>
    </row>
    <row r="7107" spans="3:3">
      <c r="C7107" s="371" t="s">
        <v>16173</v>
      </c>
    </row>
    <row r="7108" spans="3:3">
      <c r="C7108" s="371" t="s">
        <v>16174</v>
      </c>
    </row>
    <row r="7109" spans="3:3">
      <c r="C7109" s="371" t="s">
        <v>16175</v>
      </c>
    </row>
    <row r="7110" spans="3:3">
      <c r="C7110" s="371" t="s">
        <v>16176</v>
      </c>
    </row>
    <row r="7111" spans="3:3">
      <c r="C7111" s="371" t="s">
        <v>16177</v>
      </c>
    </row>
    <row r="7112" spans="3:3">
      <c r="C7112" s="371" t="s">
        <v>16178</v>
      </c>
    </row>
    <row r="7113" spans="3:3">
      <c r="C7113" s="371" t="s">
        <v>16179</v>
      </c>
    </row>
    <row r="7114" spans="3:3">
      <c r="C7114" s="371" t="s">
        <v>16180</v>
      </c>
    </row>
    <row r="7115" spans="3:3">
      <c r="C7115" s="371" t="s">
        <v>16181</v>
      </c>
    </row>
    <row r="7116" spans="3:3">
      <c r="C7116" s="371" t="s">
        <v>16182</v>
      </c>
    </row>
    <row r="7117" spans="3:3">
      <c r="C7117" s="371" t="s">
        <v>16183</v>
      </c>
    </row>
    <row r="7118" spans="3:3">
      <c r="C7118" s="371" t="s">
        <v>16184</v>
      </c>
    </row>
    <row r="7119" spans="3:3">
      <c r="C7119" s="371" t="s">
        <v>16185</v>
      </c>
    </row>
    <row r="7120" spans="3:3">
      <c r="C7120" s="371" t="s">
        <v>16186</v>
      </c>
    </row>
    <row r="7121" spans="3:3">
      <c r="C7121" s="371" t="s">
        <v>16187</v>
      </c>
    </row>
    <row r="7122" spans="3:3">
      <c r="C7122" s="371" t="s">
        <v>16188</v>
      </c>
    </row>
    <row r="7123" spans="3:3">
      <c r="C7123" s="371" t="s">
        <v>16189</v>
      </c>
    </row>
    <row r="7124" spans="3:3">
      <c r="C7124" s="371" t="s">
        <v>16190</v>
      </c>
    </row>
    <row r="7125" spans="3:3">
      <c r="C7125" s="371" t="s">
        <v>16191</v>
      </c>
    </row>
    <row r="7126" spans="3:3">
      <c r="C7126" s="371" t="s">
        <v>16192</v>
      </c>
    </row>
    <row r="7127" spans="3:3">
      <c r="C7127" s="371" t="s">
        <v>16193</v>
      </c>
    </row>
    <row r="7128" spans="3:3">
      <c r="C7128" s="371" t="s">
        <v>16194</v>
      </c>
    </row>
    <row r="7129" spans="3:3">
      <c r="C7129" s="371" t="s">
        <v>16195</v>
      </c>
    </row>
    <row r="7130" spans="3:3">
      <c r="C7130" s="371" t="s">
        <v>16196</v>
      </c>
    </row>
    <row r="7131" spans="3:3">
      <c r="C7131" s="371" t="s">
        <v>16197</v>
      </c>
    </row>
    <row r="7132" spans="3:3">
      <c r="C7132" s="371" t="s">
        <v>16198</v>
      </c>
    </row>
    <row r="7133" spans="3:3">
      <c r="C7133" s="371" t="s">
        <v>16199</v>
      </c>
    </row>
    <row r="7134" spans="3:3">
      <c r="C7134" s="371" t="s">
        <v>16200</v>
      </c>
    </row>
    <row r="7135" spans="3:3">
      <c r="C7135" s="371" t="s">
        <v>16201</v>
      </c>
    </row>
    <row r="7136" spans="3:3">
      <c r="C7136" s="371" t="s">
        <v>16202</v>
      </c>
    </row>
    <row r="7137" spans="3:3">
      <c r="C7137" s="371" t="s">
        <v>16203</v>
      </c>
    </row>
    <row r="7138" spans="3:3">
      <c r="C7138" s="371" t="s">
        <v>16204</v>
      </c>
    </row>
    <row r="7139" spans="3:3">
      <c r="C7139" s="371" t="s">
        <v>16205</v>
      </c>
    </row>
    <row r="7140" spans="3:3">
      <c r="C7140" s="371" t="s">
        <v>16206</v>
      </c>
    </row>
    <row r="7141" spans="3:3">
      <c r="C7141" s="371" t="s">
        <v>16207</v>
      </c>
    </row>
    <row r="7142" spans="3:3">
      <c r="C7142" s="371" t="s">
        <v>16208</v>
      </c>
    </row>
    <row r="7143" spans="3:3">
      <c r="C7143" s="371" t="s">
        <v>16209</v>
      </c>
    </row>
    <row r="7144" spans="3:3">
      <c r="C7144" s="371" t="s">
        <v>16210</v>
      </c>
    </row>
    <row r="7145" spans="3:3">
      <c r="C7145" s="371" t="s">
        <v>16211</v>
      </c>
    </row>
    <row r="7146" spans="3:3">
      <c r="C7146" s="371" t="s">
        <v>16212</v>
      </c>
    </row>
    <row r="7147" spans="3:3">
      <c r="C7147" s="371" t="s">
        <v>16213</v>
      </c>
    </row>
    <row r="7148" spans="3:3">
      <c r="C7148" s="371" t="s">
        <v>16214</v>
      </c>
    </row>
    <row r="7149" spans="3:3">
      <c r="C7149" s="371" t="s">
        <v>16215</v>
      </c>
    </row>
    <row r="7150" spans="3:3">
      <c r="C7150" s="371" t="s">
        <v>16216</v>
      </c>
    </row>
    <row r="7151" spans="3:3">
      <c r="C7151" s="371" t="s">
        <v>16217</v>
      </c>
    </row>
    <row r="7152" spans="3:3">
      <c r="C7152" s="371" t="s">
        <v>16218</v>
      </c>
    </row>
    <row r="7153" spans="3:3">
      <c r="C7153" s="371" t="s">
        <v>16219</v>
      </c>
    </row>
    <row r="7154" spans="3:3">
      <c r="C7154" s="371" t="s">
        <v>16220</v>
      </c>
    </row>
    <row r="7155" spans="3:3">
      <c r="C7155" s="371" t="s">
        <v>16221</v>
      </c>
    </row>
    <row r="7156" spans="3:3">
      <c r="C7156" s="371" t="s">
        <v>16222</v>
      </c>
    </row>
    <row r="7157" spans="3:3">
      <c r="C7157" s="371" t="s">
        <v>16223</v>
      </c>
    </row>
    <row r="7158" spans="3:3">
      <c r="C7158" s="371" t="s">
        <v>16224</v>
      </c>
    </row>
    <row r="7159" spans="3:3">
      <c r="C7159" s="371" t="s">
        <v>16225</v>
      </c>
    </row>
    <row r="7160" spans="3:3">
      <c r="C7160" s="371" t="s">
        <v>16226</v>
      </c>
    </row>
    <row r="7161" spans="3:3">
      <c r="C7161" s="371" t="s">
        <v>16227</v>
      </c>
    </row>
    <row r="7162" spans="3:3">
      <c r="C7162" s="371" t="s">
        <v>16228</v>
      </c>
    </row>
    <row r="7163" spans="3:3">
      <c r="C7163" s="371" t="s">
        <v>16229</v>
      </c>
    </row>
    <row r="7164" spans="3:3">
      <c r="C7164" s="371" t="s">
        <v>16230</v>
      </c>
    </row>
    <row r="7165" spans="3:3">
      <c r="C7165" s="371" t="s">
        <v>16231</v>
      </c>
    </row>
    <row r="7166" spans="3:3">
      <c r="C7166" s="371" t="s">
        <v>16232</v>
      </c>
    </row>
    <row r="7167" spans="3:3">
      <c r="C7167" s="371" t="s">
        <v>16233</v>
      </c>
    </row>
    <row r="7168" spans="3:3">
      <c r="C7168" s="371" t="s">
        <v>16234</v>
      </c>
    </row>
    <row r="7169" spans="3:3">
      <c r="C7169" s="371" t="s">
        <v>16235</v>
      </c>
    </row>
    <row r="7170" spans="3:3">
      <c r="C7170" s="371" t="s">
        <v>16236</v>
      </c>
    </row>
    <row r="7171" spans="3:3">
      <c r="C7171" s="371" t="s">
        <v>16237</v>
      </c>
    </row>
    <row r="7172" spans="3:3">
      <c r="C7172" s="371" t="s">
        <v>16238</v>
      </c>
    </row>
    <row r="7173" spans="3:3">
      <c r="C7173" s="371" t="s">
        <v>16239</v>
      </c>
    </row>
    <row r="7174" spans="3:3">
      <c r="C7174" s="371" t="s">
        <v>16240</v>
      </c>
    </row>
    <row r="7175" spans="3:3">
      <c r="C7175" s="371" t="s">
        <v>16241</v>
      </c>
    </row>
    <row r="7176" spans="3:3">
      <c r="C7176" s="371" t="s">
        <v>16242</v>
      </c>
    </row>
    <row r="7177" spans="3:3">
      <c r="C7177" s="371" t="s">
        <v>16243</v>
      </c>
    </row>
    <row r="7178" spans="3:3">
      <c r="C7178" s="371" t="s">
        <v>16244</v>
      </c>
    </row>
    <row r="7179" spans="3:3">
      <c r="C7179" s="371" t="s">
        <v>16245</v>
      </c>
    </row>
    <row r="7180" spans="3:3">
      <c r="C7180" s="371" t="s">
        <v>16246</v>
      </c>
    </row>
    <row r="7181" spans="3:3">
      <c r="C7181" s="371" t="s">
        <v>16247</v>
      </c>
    </row>
    <row r="7182" spans="3:3">
      <c r="C7182" s="371" t="s">
        <v>16248</v>
      </c>
    </row>
    <row r="7183" spans="3:3">
      <c r="C7183" s="371" t="s">
        <v>16249</v>
      </c>
    </row>
    <row r="7184" spans="3:3">
      <c r="C7184" s="371" t="s">
        <v>16250</v>
      </c>
    </row>
    <row r="7185" spans="3:3">
      <c r="C7185" s="371" t="s">
        <v>16251</v>
      </c>
    </row>
    <row r="7186" spans="3:3">
      <c r="C7186" s="371" t="s">
        <v>16252</v>
      </c>
    </row>
    <row r="7187" spans="3:3">
      <c r="C7187" s="371" t="s">
        <v>16253</v>
      </c>
    </row>
    <row r="7188" spans="3:3">
      <c r="C7188" s="371" t="s">
        <v>16254</v>
      </c>
    </row>
    <row r="7189" spans="3:3">
      <c r="C7189" s="371" t="s">
        <v>16255</v>
      </c>
    </row>
    <row r="7190" spans="3:3">
      <c r="C7190" s="371" t="s">
        <v>16256</v>
      </c>
    </row>
    <row r="7191" spans="3:3">
      <c r="C7191" s="371" t="s">
        <v>16257</v>
      </c>
    </row>
    <row r="7192" spans="3:3">
      <c r="C7192" s="371" t="s">
        <v>16258</v>
      </c>
    </row>
    <row r="7193" spans="3:3">
      <c r="C7193" s="371" t="s">
        <v>16259</v>
      </c>
    </row>
    <row r="7194" spans="3:3">
      <c r="C7194" s="371" t="s">
        <v>16260</v>
      </c>
    </row>
    <row r="7195" spans="3:3">
      <c r="C7195" s="371" t="s">
        <v>16261</v>
      </c>
    </row>
    <row r="7196" spans="3:3">
      <c r="C7196" s="371" t="s">
        <v>16262</v>
      </c>
    </row>
    <row r="7197" spans="3:3">
      <c r="C7197" s="371" t="s">
        <v>16263</v>
      </c>
    </row>
    <row r="7198" spans="3:3">
      <c r="C7198" s="371" t="s">
        <v>16264</v>
      </c>
    </row>
    <row r="7199" spans="3:3">
      <c r="C7199" s="371" t="s">
        <v>16265</v>
      </c>
    </row>
    <row r="7200" spans="3:3">
      <c r="C7200" s="371" t="s">
        <v>16266</v>
      </c>
    </row>
    <row r="7201" spans="3:3">
      <c r="C7201" s="371" t="s">
        <v>16267</v>
      </c>
    </row>
    <row r="7202" spans="3:3">
      <c r="C7202" s="371" t="s">
        <v>16268</v>
      </c>
    </row>
    <row r="7203" spans="3:3">
      <c r="C7203" s="371" t="s">
        <v>16269</v>
      </c>
    </row>
    <row r="7204" spans="3:3">
      <c r="C7204" s="371" t="s">
        <v>16270</v>
      </c>
    </row>
    <row r="7205" spans="3:3">
      <c r="C7205" s="371" t="s">
        <v>16271</v>
      </c>
    </row>
    <row r="7206" spans="3:3">
      <c r="C7206" s="371" t="s">
        <v>16272</v>
      </c>
    </row>
    <row r="7207" spans="3:3">
      <c r="C7207" s="371" t="s">
        <v>16273</v>
      </c>
    </row>
    <row r="7208" spans="3:3">
      <c r="C7208" s="371" t="s">
        <v>16274</v>
      </c>
    </row>
    <row r="7209" spans="3:3">
      <c r="C7209" s="371" t="s">
        <v>16275</v>
      </c>
    </row>
    <row r="7210" spans="3:3">
      <c r="C7210" s="371" t="s">
        <v>16276</v>
      </c>
    </row>
    <row r="7211" spans="3:3">
      <c r="C7211" s="371" t="s">
        <v>16277</v>
      </c>
    </row>
    <row r="7212" spans="3:3">
      <c r="C7212" s="371" t="s">
        <v>16278</v>
      </c>
    </row>
    <row r="7213" spans="3:3">
      <c r="C7213" s="371" t="s">
        <v>16279</v>
      </c>
    </row>
    <row r="7214" spans="3:3">
      <c r="C7214" s="371" t="s">
        <v>16280</v>
      </c>
    </row>
    <row r="7215" spans="3:3">
      <c r="C7215" s="371" t="s">
        <v>16281</v>
      </c>
    </row>
    <row r="7216" spans="3:3">
      <c r="C7216" s="371" t="s">
        <v>16282</v>
      </c>
    </row>
    <row r="7217" spans="3:3">
      <c r="C7217" s="371" t="s">
        <v>16283</v>
      </c>
    </row>
    <row r="7218" spans="3:3">
      <c r="C7218" s="371" t="s">
        <v>16284</v>
      </c>
    </row>
    <row r="7219" spans="3:3">
      <c r="C7219" s="371" t="s">
        <v>16285</v>
      </c>
    </row>
    <row r="7220" spans="3:3">
      <c r="C7220" s="371" t="s">
        <v>16286</v>
      </c>
    </row>
    <row r="7221" spans="3:3">
      <c r="C7221" s="371" t="s">
        <v>16287</v>
      </c>
    </row>
    <row r="7222" spans="3:3">
      <c r="C7222" s="371" t="s">
        <v>16288</v>
      </c>
    </row>
    <row r="7223" spans="3:3">
      <c r="C7223" s="371" t="s">
        <v>16289</v>
      </c>
    </row>
    <row r="7224" spans="3:3">
      <c r="C7224" s="371" t="s">
        <v>16290</v>
      </c>
    </row>
    <row r="7225" spans="3:3">
      <c r="C7225" s="371" t="s">
        <v>16291</v>
      </c>
    </row>
    <row r="7226" spans="3:3">
      <c r="C7226" s="371" t="s">
        <v>16292</v>
      </c>
    </row>
    <row r="7227" spans="3:3">
      <c r="C7227" s="371" t="s">
        <v>16293</v>
      </c>
    </row>
    <row r="7228" spans="3:3">
      <c r="C7228" s="371" t="s">
        <v>16294</v>
      </c>
    </row>
    <row r="7229" spans="3:3">
      <c r="C7229" s="371" t="s">
        <v>16295</v>
      </c>
    </row>
    <row r="7230" spans="3:3">
      <c r="C7230" s="371" t="s">
        <v>16296</v>
      </c>
    </row>
    <row r="7231" spans="3:3">
      <c r="C7231" s="371" t="s">
        <v>16297</v>
      </c>
    </row>
    <row r="7232" spans="3:3">
      <c r="C7232" s="371" t="s">
        <v>16298</v>
      </c>
    </row>
    <row r="7233" spans="3:3">
      <c r="C7233" s="371" t="s">
        <v>16299</v>
      </c>
    </row>
    <row r="7234" spans="3:3">
      <c r="C7234" s="371" t="s">
        <v>16300</v>
      </c>
    </row>
    <row r="7235" spans="3:3">
      <c r="C7235" s="371" t="s">
        <v>16301</v>
      </c>
    </row>
    <row r="7236" spans="3:3">
      <c r="C7236" s="371" t="s">
        <v>16302</v>
      </c>
    </row>
    <row r="7237" spans="3:3">
      <c r="C7237" s="371" t="s">
        <v>16303</v>
      </c>
    </row>
    <row r="7238" spans="3:3">
      <c r="C7238" s="371" t="s">
        <v>16304</v>
      </c>
    </row>
    <row r="7239" spans="3:3">
      <c r="C7239" s="371" t="s">
        <v>16305</v>
      </c>
    </row>
    <row r="7240" spans="3:3">
      <c r="C7240" s="371" t="s">
        <v>16306</v>
      </c>
    </row>
    <row r="7241" spans="3:3">
      <c r="C7241" s="371" t="s">
        <v>16307</v>
      </c>
    </row>
    <row r="7242" spans="3:3">
      <c r="C7242" s="371" t="s">
        <v>16308</v>
      </c>
    </row>
    <row r="7243" spans="3:3">
      <c r="C7243" s="371" t="s">
        <v>16309</v>
      </c>
    </row>
    <row r="7244" spans="3:3">
      <c r="C7244" s="371" t="s">
        <v>16310</v>
      </c>
    </row>
    <row r="7245" spans="3:3">
      <c r="C7245" s="371" t="s">
        <v>16311</v>
      </c>
    </row>
    <row r="7246" spans="3:3">
      <c r="C7246" s="371" t="s">
        <v>16312</v>
      </c>
    </row>
    <row r="7247" spans="3:3">
      <c r="C7247" s="371" t="s">
        <v>16313</v>
      </c>
    </row>
    <row r="7248" spans="3:3">
      <c r="C7248" s="371" t="s">
        <v>16314</v>
      </c>
    </row>
    <row r="7249" spans="3:3">
      <c r="C7249" s="371" t="s">
        <v>16315</v>
      </c>
    </row>
    <row r="7250" spans="3:3">
      <c r="C7250" s="371" t="s">
        <v>16316</v>
      </c>
    </row>
    <row r="7251" spans="3:3">
      <c r="C7251" s="371" t="s">
        <v>16317</v>
      </c>
    </row>
    <row r="7252" spans="3:3">
      <c r="C7252" s="371" t="s">
        <v>16318</v>
      </c>
    </row>
    <row r="7253" spans="3:3">
      <c r="C7253" s="371" t="s">
        <v>16319</v>
      </c>
    </row>
    <row r="7254" spans="3:3">
      <c r="C7254" s="371" t="s">
        <v>16320</v>
      </c>
    </row>
    <row r="7255" spans="3:3">
      <c r="C7255" s="371" t="s">
        <v>16321</v>
      </c>
    </row>
    <row r="7256" spans="3:3">
      <c r="C7256" s="371" t="s">
        <v>16322</v>
      </c>
    </row>
    <row r="7257" spans="3:3">
      <c r="C7257" s="371" t="s">
        <v>16323</v>
      </c>
    </row>
    <row r="7258" spans="3:3">
      <c r="C7258" s="371" t="s">
        <v>16324</v>
      </c>
    </row>
    <row r="7259" spans="3:3">
      <c r="C7259" s="371" t="s">
        <v>16325</v>
      </c>
    </row>
    <row r="7260" spans="3:3">
      <c r="C7260" s="371" t="s">
        <v>16326</v>
      </c>
    </row>
    <row r="7261" spans="3:3">
      <c r="C7261" s="371" t="s">
        <v>16327</v>
      </c>
    </row>
    <row r="7262" spans="3:3">
      <c r="C7262" s="371" t="s">
        <v>16328</v>
      </c>
    </row>
    <row r="7263" spans="3:3">
      <c r="C7263" s="371" t="s">
        <v>16329</v>
      </c>
    </row>
    <row r="7264" spans="3:3">
      <c r="C7264" s="371" t="s">
        <v>16330</v>
      </c>
    </row>
    <row r="7265" spans="3:3">
      <c r="C7265" s="371" t="s">
        <v>16331</v>
      </c>
    </row>
    <row r="7266" spans="3:3">
      <c r="C7266" s="371" t="s">
        <v>16332</v>
      </c>
    </row>
    <row r="7267" spans="3:3">
      <c r="C7267" s="371" t="s">
        <v>16333</v>
      </c>
    </row>
    <row r="7268" spans="3:3">
      <c r="C7268" s="371" t="s">
        <v>16334</v>
      </c>
    </row>
    <row r="7269" spans="3:3">
      <c r="C7269" s="371" t="s">
        <v>16335</v>
      </c>
    </row>
    <row r="7270" spans="3:3">
      <c r="C7270" s="371" t="s">
        <v>16336</v>
      </c>
    </row>
    <row r="7271" spans="3:3">
      <c r="C7271" s="371" t="s">
        <v>16337</v>
      </c>
    </row>
    <row r="7272" spans="3:3">
      <c r="C7272" s="371" t="s">
        <v>16338</v>
      </c>
    </row>
    <row r="7273" spans="3:3">
      <c r="C7273" s="371" t="s">
        <v>16339</v>
      </c>
    </row>
    <row r="7274" spans="3:3">
      <c r="C7274" s="371" t="s">
        <v>16340</v>
      </c>
    </row>
    <row r="7275" spans="3:3">
      <c r="C7275" s="371" t="s">
        <v>16341</v>
      </c>
    </row>
    <row r="7276" spans="3:3">
      <c r="C7276" s="371" t="s">
        <v>16342</v>
      </c>
    </row>
    <row r="7277" spans="3:3">
      <c r="C7277" s="371" t="s">
        <v>16343</v>
      </c>
    </row>
    <row r="7278" spans="3:3">
      <c r="C7278" s="371" t="s">
        <v>16344</v>
      </c>
    </row>
    <row r="7279" spans="3:3">
      <c r="C7279" s="371" t="s">
        <v>16345</v>
      </c>
    </row>
    <row r="7280" spans="3:3">
      <c r="C7280" s="371" t="s">
        <v>16346</v>
      </c>
    </row>
    <row r="7281" spans="3:3">
      <c r="C7281" s="371" t="s">
        <v>16347</v>
      </c>
    </row>
    <row r="7282" spans="3:3">
      <c r="C7282" s="371" t="s">
        <v>16348</v>
      </c>
    </row>
    <row r="7283" spans="3:3">
      <c r="C7283" s="371" t="s">
        <v>16349</v>
      </c>
    </row>
    <row r="7284" spans="3:3">
      <c r="C7284" s="371" t="s">
        <v>16350</v>
      </c>
    </row>
    <row r="7285" spans="3:3">
      <c r="C7285" s="371" t="s">
        <v>16351</v>
      </c>
    </row>
    <row r="7286" spans="3:3">
      <c r="C7286" s="371" t="s">
        <v>16352</v>
      </c>
    </row>
    <row r="7287" spans="3:3">
      <c r="C7287" s="371" t="s">
        <v>16353</v>
      </c>
    </row>
    <row r="7288" spans="3:3">
      <c r="C7288" s="371" t="s">
        <v>16354</v>
      </c>
    </row>
    <row r="7289" spans="3:3">
      <c r="C7289" s="371" t="s">
        <v>16355</v>
      </c>
    </row>
    <row r="7290" spans="3:3">
      <c r="C7290" s="371" t="s">
        <v>16356</v>
      </c>
    </row>
    <row r="7291" spans="3:3">
      <c r="C7291" s="371" t="s">
        <v>16357</v>
      </c>
    </row>
    <row r="7292" spans="3:3">
      <c r="C7292" s="371" t="s">
        <v>16358</v>
      </c>
    </row>
    <row r="7293" spans="3:3">
      <c r="C7293" s="371" t="s">
        <v>16359</v>
      </c>
    </row>
    <row r="7294" spans="3:3">
      <c r="C7294" s="371" t="s">
        <v>16360</v>
      </c>
    </row>
    <row r="7295" spans="3:3">
      <c r="C7295" s="371" t="s">
        <v>16361</v>
      </c>
    </row>
    <row r="7296" spans="3:3">
      <c r="C7296" s="371" t="s">
        <v>16362</v>
      </c>
    </row>
    <row r="7297" spans="3:3">
      <c r="C7297" s="371" t="s">
        <v>16363</v>
      </c>
    </row>
    <row r="7298" spans="3:3">
      <c r="C7298" s="371" t="s">
        <v>16364</v>
      </c>
    </row>
    <row r="7299" spans="3:3">
      <c r="C7299" s="371" t="s">
        <v>16365</v>
      </c>
    </row>
    <row r="7300" spans="3:3">
      <c r="C7300" s="371" t="s">
        <v>16366</v>
      </c>
    </row>
    <row r="7301" spans="3:3">
      <c r="C7301" s="371" t="s">
        <v>16367</v>
      </c>
    </row>
    <row r="7302" spans="3:3">
      <c r="C7302" s="371" t="s">
        <v>16368</v>
      </c>
    </row>
    <row r="7303" spans="3:3">
      <c r="C7303" s="371" t="s">
        <v>16369</v>
      </c>
    </row>
    <row r="7304" spans="3:3">
      <c r="C7304" s="371" t="s">
        <v>16370</v>
      </c>
    </row>
    <row r="7305" spans="3:3">
      <c r="C7305" s="371" t="s">
        <v>16371</v>
      </c>
    </row>
    <row r="7306" spans="3:3">
      <c r="C7306" s="371" t="s">
        <v>16372</v>
      </c>
    </row>
    <row r="7307" spans="3:3">
      <c r="C7307" s="371" t="s">
        <v>16373</v>
      </c>
    </row>
    <row r="7308" spans="3:3">
      <c r="C7308" s="371" t="s">
        <v>16374</v>
      </c>
    </row>
    <row r="7309" spans="3:3">
      <c r="C7309" s="371" t="s">
        <v>16375</v>
      </c>
    </row>
    <row r="7310" spans="3:3">
      <c r="C7310" s="371" t="s">
        <v>16376</v>
      </c>
    </row>
    <row r="7311" spans="3:3">
      <c r="C7311" s="371" t="s">
        <v>16377</v>
      </c>
    </row>
    <row r="7312" spans="3:3">
      <c r="C7312" s="371" t="s">
        <v>16378</v>
      </c>
    </row>
    <row r="7313" spans="3:3">
      <c r="C7313" s="371" t="s">
        <v>16379</v>
      </c>
    </row>
    <row r="7314" spans="3:3">
      <c r="C7314" s="371" t="s">
        <v>16380</v>
      </c>
    </row>
    <row r="7315" spans="3:3">
      <c r="C7315" s="371" t="s">
        <v>16381</v>
      </c>
    </row>
    <row r="7316" spans="3:3">
      <c r="C7316" s="371" t="s">
        <v>16382</v>
      </c>
    </row>
    <row r="7317" spans="3:3">
      <c r="C7317" s="371" t="s">
        <v>16383</v>
      </c>
    </row>
    <row r="7318" spans="3:3">
      <c r="C7318" s="371" t="s">
        <v>16384</v>
      </c>
    </row>
    <row r="7319" spans="3:3">
      <c r="C7319" s="371" t="s">
        <v>16385</v>
      </c>
    </row>
    <row r="7320" spans="3:3">
      <c r="C7320" s="371" t="s">
        <v>16386</v>
      </c>
    </row>
    <row r="7321" spans="3:3">
      <c r="C7321" s="371" t="s">
        <v>16387</v>
      </c>
    </row>
    <row r="7322" spans="3:3">
      <c r="C7322" s="371" t="s">
        <v>16388</v>
      </c>
    </row>
    <row r="7323" spans="3:3">
      <c r="C7323" s="371" t="s">
        <v>16389</v>
      </c>
    </row>
    <row r="7324" spans="3:3">
      <c r="C7324" s="371" t="s">
        <v>16390</v>
      </c>
    </row>
    <row r="7325" spans="3:3">
      <c r="C7325" s="371" t="s">
        <v>16391</v>
      </c>
    </row>
    <row r="7326" spans="3:3">
      <c r="C7326" s="371" t="s">
        <v>16392</v>
      </c>
    </row>
    <row r="7327" spans="3:3">
      <c r="C7327" s="371" t="s">
        <v>16393</v>
      </c>
    </row>
    <row r="7328" spans="3:3">
      <c r="C7328" s="371" t="s">
        <v>16394</v>
      </c>
    </row>
    <row r="7329" spans="3:3">
      <c r="C7329" s="371" t="s">
        <v>16395</v>
      </c>
    </row>
    <row r="7330" spans="3:3">
      <c r="C7330" s="371" t="s">
        <v>16396</v>
      </c>
    </row>
    <row r="7331" spans="3:3">
      <c r="C7331" s="371" t="s">
        <v>16397</v>
      </c>
    </row>
    <row r="7332" spans="3:3">
      <c r="C7332" s="371" t="s">
        <v>16398</v>
      </c>
    </row>
    <row r="7333" spans="3:3">
      <c r="C7333" s="371" t="s">
        <v>16399</v>
      </c>
    </row>
    <row r="7334" spans="3:3">
      <c r="C7334" s="371" t="s">
        <v>16400</v>
      </c>
    </row>
    <row r="7335" spans="3:3">
      <c r="C7335" s="371" t="s">
        <v>16401</v>
      </c>
    </row>
    <row r="7336" spans="3:3">
      <c r="C7336" s="371" t="s">
        <v>16402</v>
      </c>
    </row>
    <row r="7337" spans="3:3">
      <c r="C7337" s="371" t="s">
        <v>16403</v>
      </c>
    </row>
    <row r="7338" spans="3:3">
      <c r="C7338" s="371" t="s">
        <v>16404</v>
      </c>
    </row>
    <row r="7339" spans="3:3">
      <c r="C7339" s="371" t="s">
        <v>16405</v>
      </c>
    </row>
    <row r="7340" spans="3:3">
      <c r="C7340" s="371" t="s">
        <v>16406</v>
      </c>
    </row>
    <row r="7341" spans="3:3">
      <c r="C7341" s="371" t="s">
        <v>16407</v>
      </c>
    </row>
    <row r="7342" spans="3:3">
      <c r="C7342" s="371" t="s">
        <v>16408</v>
      </c>
    </row>
    <row r="7343" spans="3:3">
      <c r="C7343" s="371" t="s">
        <v>16409</v>
      </c>
    </row>
    <row r="7344" spans="3:3">
      <c r="C7344" s="371" t="s">
        <v>16410</v>
      </c>
    </row>
    <row r="7345" spans="3:3">
      <c r="C7345" s="371" t="s">
        <v>16411</v>
      </c>
    </row>
    <row r="7346" spans="3:3">
      <c r="C7346" s="371" t="s">
        <v>16412</v>
      </c>
    </row>
    <row r="7347" spans="3:3">
      <c r="C7347" s="371" t="s">
        <v>16413</v>
      </c>
    </row>
    <row r="7348" spans="3:3">
      <c r="C7348" s="371" t="s">
        <v>16414</v>
      </c>
    </row>
    <row r="7349" spans="3:3">
      <c r="C7349" s="371" t="s">
        <v>16415</v>
      </c>
    </row>
    <row r="7350" spans="3:3">
      <c r="C7350" s="371" t="s">
        <v>16416</v>
      </c>
    </row>
    <row r="7351" spans="3:3">
      <c r="C7351" s="371" t="s">
        <v>16417</v>
      </c>
    </row>
    <row r="7352" spans="3:3">
      <c r="C7352" s="371" t="s">
        <v>16418</v>
      </c>
    </row>
    <row r="7353" spans="3:3">
      <c r="C7353" s="371" t="s">
        <v>16419</v>
      </c>
    </row>
    <row r="7354" spans="3:3">
      <c r="C7354" s="371" t="s">
        <v>16420</v>
      </c>
    </row>
    <row r="7355" spans="3:3">
      <c r="C7355" s="371" t="s">
        <v>16421</v>
      </c>
    </row>
    <row r="7356" spans="3:3">
      <c r="C7356" s="371" t="s">
        <v>16422</v>
      </c>
    </row>
    <row r="7357" spans="3:3">
      <c r="C7357" s="371" t="s">
        <v>16423</v>
      </c>
    </row>
    <row r="7358" spans="3:3">
      <c r="C7358" s="371" t="s">
        <v>16424</v>
      </c>
    </row>
    <row r="7359" spans="3:3">
      <c r="C7359" s="371" t="s">
        <v>16425</v>
      </c>
    </row>
    <row r="7360" spans="3:3">
      <c r="C7360" s="371" t="s">
        <v>16426</v>
      </c>
    </row>
    <row r="7361" spans="3:3">
      <c r="C7361" s="371" t="s">
        <v>16427</v>
      </c>
    </row>
    <row r="7362" spans="3:3">
      <c r="C7362" s="371" t="s">
        <v>16428</v>
      </c>
    </row>
    <row r="7363" spans="3:3">
      <c r="C7363" s="371" t="s">
        <v>16429</v>
      </c>
    </row>
    <row r="7364" spans="3:3">
      <c r="C7364" s="371" t="s">
        <v>16430</v>
      </c>
    </row>
    <row r="7365" spans="3:3">
      <c r="C7365" s="371" t="s">
        <v>16431</v>
      </c>
    </row>
    <row r="7366" spans="3:3">
      <c r="C7366" s="371" t="s">
        <v>16432</v>
      </c>
    </row>
    <row r="7367" spans="3:3">
      <c r="C7367" s="371" t="s">
        <v>16433</v>
      </c>
    </row>
    <row r="7368" spans="3:3">
      <c r="C7368" s="371" t="s">
        <v>16434</v>
      </c>
    </row>
    <row r="7369" spans="3:3">
      <c r="C7369" s="371" t="s">
        <v>16435</v>
      </c>
    </row>
    <row r="7370" spans="3:3">
      <c r="C7370" s="371" t="s">
        <v>16436</v>
      </c>
    </row>
    <row r="7371" spans="3:3">
      <c r="C7371" s="371" t="s">
        <v>16437</v>
      </c>
    </row>
    <row r="7372" spans="3:3">
      <c r="C7372" s="371" t="s">
        <v>16438</v>
      </c>
    </row>
    <row r="7373" spans="3:3">
      <c r="C7373" s="371" t="s">
        <v>16439</v>
      </c>
    </row>
    <row r="7374" spans="3:3">
      <c r="C7374" s="371" t="s">
        <v>16440</v>
      </c>
    </row>
    <row r="7375" spans="3:3">
      <c r="C7375" s="371" t="s">
        <v>16441</v>
      </c>
    </row>
    <row r="7376" spans="3:3">
      <c r="C7376" s="371" t="s">
        <v>16442</v>
      </c>
    </row>
    <row r="7377" spans="3:3">
      <c r="C7377" s="371" t="s">
        <v>16443</v>
      </c>
    </row>
    <row r="7378" spans="3:3">
      <c r="C7378" s="371" t="s">
        <v>16444</v>
      </c>
    </row>
    <row r="7379" spans="3:3">
      <c r="C7379" s="371" t="s">
        <v>16445</v>
      </c>
    </row>
    <row r="7380" spans="3:3">
      <c r="C7380" s="371" t="s">
        <v>16446</v>
      </c>
    </row>
    <row r="7381" spans="3:3">
      <c r="C7381" s="371" t="s">
        <v>16447</v>
      </c>
    </row>
    <row r="7382" spans="3:3">
      <c r="C7382" s="371" t="s">
        <v>16448</v>
      </c>
    </row>
    <row r="7383" spans="3:3">
      <c r="C7383" s="371" t="s">
        <v>16449</v>
      </c>
    </row>
    <row r="7384" spans="3:3">
      <c r="C7384" s="371" t="s">
        <v>16450</v>
      </c>
    </row>
    <row r="7385" spans="3:3">
      <c r="C7385" s="371" t="s">
        <v>16451</v>
      </c>
    </row>
    <row r="7386" spans="3:3">
      <c r="C7386" s="371" t="s">
        <v>16452</v>
      </c>
    </row>
    <row r="7387" spans="3:3">
      <c r="C7387" s="371" t="s">
        <v>16453</v>
      </c>
    </row>
    <row r="7388" spans="3:3">
      <c r="C7388" s="371" t="s">
        <v>16454</v>
      </c>
    </row>
    <row r="7389" spans="3:3">
      <c r="C7389" s="371" t="s">
        <v>16455</v>
      </c>
    </row>
    <row r="7390" spans="3:3">
      <c r="C7390" s="371" t="s">
        <v>16456</v>
      </c>
    </row>
    <row r="7391" spans="3:3">
      <c r="C7391" s="371" t="s">
        <v>16457</v>
      </c>
    </row>
    <row r="7392" spans="3:3">
      <c r="C7392" s="371" t="s">
        <v>16458</v>
      </c>
    </row>
    <row r="7393" spans="3:3">
      <c r="C7393" s="371" t="s">
        <v>16459</v>
      </c>
    </row>
    <row r="7394" spans="3:3">
      <c r="C7394" s="371" t="s">
        <v>16460</v>
      </c>
    </row>
    <row r="7395" spans="3:3">
      <c r="C7395" s="371" t="s">
        <v>16461</v>
      </c>
    </row>
    <row r="7396" spans="3:3">
      <c r="C7396" s="371" t="s">
        <v>16462</v>
      </c>
    </row>
    <row r="7397" spans="3:3">
      <c r="C7397" s="371" t="s">
        <v>16463</v>
      </c>
    </row>
    <row r="7398" spans="3:3">
      <c r="C7398" s="371" t="s">
        <v>16464</v>
      </c>
    </row>
    <row r="7399" spans="3:3">
      <c r="C7399" s="371" t="s">
        <v>16465</v>
      </c>
    </row>
    <row r="7400" spans="3:3">
      <c r="C7400" s="371" t="s">
        <v>16466</v>
      </c>
    </row>
    <row r="7401" spans="3:3">
      <c r="C7401" s="371" t="s">
        <v>16467</v>
      </c>
    </row>
    <row r="7402" spans="3:3">
      <c r="C7402" s="371" t="s">
        <v>16468</v>
      </c>
    </row>
    <row r="7403" spans="3:3">
      <c r="C7403" s="371" t="s">
        <v>16469</v>
      </c>
    </row>
    <row r="7404" spans="3:3">
      <c r="C7404" s="371" t="s">
        <v>16470</v>
      </c>
    </row>
    <row r="7405" spans="3:3">
      <c r="C7405" s="371" t="s">
        <v>16471</v>
      </c>
    </row>
    <row r="7406" spans="3:3">
      <c r="C7406" s="371" t="s">
        <v>16472</v>
      </c>
    </row>
    <row r="7407" spans="3:3">
      <c r="C7407" s="371" t="s">
        <v>16473</v>
      </c>
    </row>
    <row r="7408" spans="3:3">
      <c r="C7408" s="371" t="s">
        <v>16474</v>
      </c>
    </row>
    <row r="7409" spans="3:3">
      <c r="C7409" s="371" t="s">
        <v>16475</v>
      </c>
    </row>
    <row r="7410" spans="3:3">
      <c r="C7410" s="371" t="s">
        <v>16476</v>
      </c>
    </row>
    <row r="7411" spans="3:3">
      <c r="C7411" s="371" t="s">
        <v>16477</v>
      </c>
    </row>
    <row r="7412" spans="3:3">
      <c r="C7412" s="371" t="s">
        <v>16478</v>
      </c>
    </row>
    <row r="7413" spans="3:3">
      <c r="C7413" s="371" t="s">
        <v>16479</v>
      </c>
    </row>
    <row r="7414" spans="3:3">
      <c r="C7414" s="371" t="s">
        <v>16480</v>
      </c>
    </row>
    <row r="7415" spans="3:3">
      <c r="C7415" s="371" t="s">
        <v>16481</v>
      </c>
    </row>
    <row r="7416" spans="3:3">
      <c r="C7416" s="371" t="s">
        <v>16482</v>
      </c>
    </row>
    <row r="7417" spans="3:3">
      <c r="C7417" s="371" t="s">
        <v>16483</v>
      </c>
    </row>
    <row r="7418" spans="3:3">
      <c r="C7418" s="371" t="s">
        <v>16484</v>
      </c>
    </row>
    <row r="7419" spans="3:3">
      <c r="C7419" s="371" t="s">
        <v>16485</v>
      </c>
    </row>
    <row r="7420" spans="3:3">
      <c r="C7420" s="371" t="s">
        <v>16486</v>
      </c>
    </row>
    <row r="7421" spans="3:3">
      <c r="C7421" s="371" t="s">
        <v>16487</v>
      </c>
    </row>
    <row r="7422" spans="3:3">
      <c r="C7422" s="371" t="s">
        <v>16488</v>
      </c>
    </row>
    <row r="7423" spans="3:3">
      <c r="C7423" s="371" t="s">
        <v>16489</v>
      </c>
    </row>
    <row r="7424" spans="3:3">
      <c r="C7424" s="371" t="s">
        <v>16490</v>
      </c>
    </row>
    <row r="7425" spans="3:3">
      <c r="C7425" s="371" t="s">
        <v>16491</v>
      </c>
    </row>
    <row r="7426" spans="3:3">
      <c r="C7426" s="371" t="s">
        <v>16492</v>
      </c>
    </row>
    <row r="7427" spans="3:3">
      <c r="C7427" s="371" t="s">
        <v>16493</v>
      </c>
    </row>
    <row r="7428" spans="3:3">
      <c r="C7428" s="371" t="s">
        <v>16494</v>
      </c>
    </row>
    <row r="7429" spans="3:3">
      <c r="C7429" s="371" t="s">
        <v>16495</v>
      </c>
    </row>
    <row r="7430" spans="3:3">
      <c r="C7430" s="371" t="s">
        <v>16496</v>
      </c>
    </row>
    <row r="7431" spans="3:3">
      <c r="C7431" s="371" t="s">
        <v>16497</v>
      </c>
    </row>
    <row r="7432" spans="3:3">
      <c r="C7432" s="371" t="s">
        <v>16498</v>
      </c>
    </row>
    <row r="7433" spans="3:3">
      <c r="C7433" s="371" t="s">
        <v>16499</v>
      </c>
    </row>
    <row r="7434" spans="3:3">
      <c r="C7434" s="371" t="s">
        <v>16500</v>
      </c>
    </row>
    <row r="7435" spans="3:3">
      <c r="C7435" s="371" t="s">
        <v>16501</v>
      </c>
    </row>
    <row r="7436" spans="3:3">
      <c r="C7436" s="371" t="s">
        <v>16502</v>
      </c>
    </row>
    <row r="7437" spans="3:3">
      <c r="C7437" s="371" t="s">
        <v>16503</v>
      </c>
    </row>
    <row r="7438" spans="3:3">
      <c r="C7438" s="371" t="s">
        <v>16504</v>
      </c>
    </row>
    <row r="7439" spans="3:3">
      <c r="C7439" s="371" t="s">
        <v>16505</v>
      </c>
    </row>
    <row r="7440" spans="3:3">
      <c r="C7440" s="371" t="s">
        <v>16506</v>
      </c>
    </row>
    <row r="7441" spans="3:3">
      <c r="C7441" s="371" t="s">
        <v>16507</v>
      </c>
    </row>
    <row r="7442" spans="3:3">
      <c r="C7442" s="371" t="s">
        <v>16508</v>
      </c>
    </row>
    <row r="7443" spans="3:3">
      <c r="C7443" s="371" t="s">
        <v>16509</v>
      </c>
    </row>
    <row r="7444" spans="3:3">
      <c r="C7444" s="371" t="s">
        <v>16510</v>
      </c>
    </row>
    <row r="7445" spans="3:3">
      <c r="C7445" s="371" t="s">
        <v>16511</v>
      </c>
    </row>
    <row r="7446" spans="3:3">
      <c r="C7446" s="371" t="s">
        <v>16512</v>
      </c>
    </row>
    <row r="7447" spans="3:3">
      <c r="C7447" s="371" t="s">
        <v>16513</v>
      </c>
    </row>
    <row r="7448" spans="3:3">
      <c r="C7448" s="371" t="s">
        <v>16514</v>
      </c>
    </row>
    <row r="7449" spans="3:3">
      <c r="C7449" s="371" t="s">
        <v>16515</v>
      </c>
    </row>
    <row r="7450" spans="3:3">
      <c r="C7450" s="371" t="s">
        <v>16516</v>
      </c>
    </row>
    <row r="7451" spans="3:3">
      <c r="C7451" s="371" t="s">
        <v>16517</v>
      </c>
    </row>
    <row r="7452" spans="3:3">
      <c r="C7452" s="371" t="s">
        <v>16518</v>
      </c>
    </row>
    <row r="7453" spans="3:3">
      <c r="C7453" s="371" t="s">
        <v>16519</v>
      </c>
    </row>
    <row r="7454" spans="3:3">
      <c r="C7454" s="371" t="s">
        <v>16520</v>
      </c>
    </row>
    <row r="7455" spans="3:3">
      <c r="C7455" s="371" t="s">
        <v>16521</v>
      </c>
    </row>
    <row r="7456" spans="3:3">
      <c r="C7456" s="371" t="s">
        <v>16522</v>
      </c>
    </row>
    <row r="7457" spans="3:3">
      <c r="C7457" s="371" t="s">
        <v>16523</v>
      </c>
    </row>
    <row r="7458" spans="3:3">
      <c r="C7458" s="371" t="s">
        <v>16524</v>
      </c>
    </row>
    <row r="7459" spans="3:3">
      <c r="C7459" s="371" t="s">
        <v>16525</v>
      </c>
    </row>
    <row r="7460" spans="3:3">
      <c r="C7460" s="371" t="s">
        <v>16526</v>
      </c>
    </row>
    <row r="7461" spans="3:3">
      <c r="C7461" s="371" t="s">
        <v>16527</v>
      </c>
    </row>
    <row r="7462" spans="3:3">
      <c r="C7462" s="371" t="s">
        <v>16528</v>
      </c>
    </row>
    <row r="7463" spans="3:3">
      <c r="C7463" s="371" t="s">
        <v>16529</v>
      </c>
    </row>
    <row r="7464" spans="3:3">
      <c r="C7464" s="371" t="s">
        <v>16530</v>
      </c>
    </row>
    <row r="7465" spans="3:3">
      <c r="C7465" s="371" t="s">
        <v>16531</v>
      </c>
    </row>
    <row r="7466" spans="3:3">
      <c r="C7466" s="371" t="s">
        <v>16532</v>
      </c>
    </row>
    <row r="7467" spans="3:3">
      <c r="C7467" s="371" t="s">
        <v>16533</v>
      </c>
    </row>
    <row r="7468" spans="3:3">
      <c r="C7468" s="371" t="s">
        <v>16534</v>
      </c>
    </row>
    <row r="7469" spans="3:3">
      <c r="C7469" s="371" t="s">
        <v>16535</v>
      </c>
    </row>
    <row r="7470" spans="3:3">
      <c r="C7470" s="371" t="s">
        <v>16536</v>
      </c>
    </row>
    <row r="7471" spans="3:3">
      <c r="C7471" s="371" t="s">
        <v>16537</v>
      </c>
    </row>
    <row r="7472" spans="3:3">
      <c r="C7472" s="371" t="s">
        <v>16538</v>
      </c>
    </row>
    <row r="7473" spans="3:3">
      <c r="C7473" s="371" t="s">
        <v>16539</v>
      </c>
    </row>
    <row r="7474" spans="3:3">
      <c r="C7474" s="371" t="s">
        <v>16540</v>
      </c>
    </row>
    <row r="7475" spans="3:3">
      <c r="C7475" s="371" t="s">
        <v>16541</v>
      </c>
    </row>
    <row r="7476" spans="3:3">
      <c r="C7476" s="371" t="s">
        <v>16542</v>
      </c>
    </row>
    <row r="7477" spans="3:3">
      <c r="C7477" s="371" t="s">
        <v>16543</v>
      </c>
    </row>
    <row r="7478" spans="3:3">
      <c r="C7478" s="371" t="s">
        <v>16544</v>
      </c>
    </row>
    <row r="7479" spans="3:3">
      <c r="C7479" s="371" t="s">
        <v>16545</v>
      </c>
    </row>
    <row r="7480" spans="3:3">
      <c r="C7480" s="371" t="s">
        <v>16546</v>
      </c>
    </row>
    <row r="7481" spans="3:3">
      <c r="C7481" s="371" t="s">
        <v>16547</v>
      </c>
    </row>
    <row r="7482" spans="3:3">
      <c r="C7482" s="371" t="s">
        <v>16548</v>
      </c>
    </row>
    <row r="7483" spans="3:3">
      <c r="C7483" s="371" t="s">
        <v>16549</v>
      </c>
    </row>
    <row r="7484" spans="3:3">
      <c r="C7484" s="371" t="s">
        <v>16550</v>
      </c>
    </row>
    <row r="7485" spans="3:3">
      <c r="C7485" s="371" t="s">
        <v>16551</v>
      </c>
    </row>
    <row r="7486" spans="3:3">
      <c r="C7486" s="371" t="s">
        <v>16552</v>
      </c>
    </row>
    <row r="7487" spans="3:3">
      <c r="C7487" s="371" t="s">
        <v>16553</v>
      </c>
    </row>
    <row r="7488" spans="3:3">
      <c r="C7488" s="371" t="s">
        <v>16554</v>
      </c>
    </row>
    <row r="7489" spans="3:3">
      <c r="C7489" s="371" t="s">
        <v>16555</v>
      </c>
    </row>
    <row r="7490" spans="3:3">
      <c r="C7490" s="371" t="s">
        <v>16556</v>
      </c>
    </row>
    <row r="7491" spans="3:3">
      <c r="C7491" s="371" t="s">
        <v>16557</v>
      </c>
    </row>
    <row r="7492" spans="3:3">
      <c r="C7492" s="371" t="s">
        <v>16558</v>
      </c>
    </row>
    <row r="7493" spans="3:3">
      <c r="C7493" s="371" t="s">
        <v>16559</v>
      </c>
    </row>
    <row r="7494" spans="3:3">
      <c r="C7494" s="371" t="s">
        <v>16560</v>
      </c>
    </row>
    <row r="7495" spans="3:3">
      <c r="C7495" s="371" t="s">
        <v>16561</v>
      </c>
    </row>
    <row r="7496" spans="3:3">
      <c r="C7496" s="371" t="s">
        <v>16562</v>
      </c>
    </row>
    <row r="7497" spans="3:3">
      <c r="C7497" s="371" t="s">
        <v>16563</v>
      </c>
    </row>
    <row r="7498" spans="3:3">
      <c r="C7498" s="371" t="s">
        <v>16564</v>
      </c>
    </row>
    <row r="7499" spans="3:3">
      <c r="C7499" s="371" t="s">
        <v>16565</v>
      </c>
    </row>
    <row r="7500" spans="3:3">
      <c r="C7500" s="371" t="s">
        <v>16566</v>
      </c>
    </row>
    <row r="7501" spans="3:3">
      <c r="C7501" s="371" t="s">
        <v>16567</v>
      </c>
    </row>
    <row r="7502" spans="3:3">
      <c r="C7502" s="371" t="s">
        <v>16568</v>
      </c>
    </row>
    <row r="7503" spans="3:3">
      <c r="C7503" s="371" t="s">
        <v>16569</v>
      </c>
    </row>
    <row r="7504" spans="3:3">
      <c r="C7504" s="371" t="s">
        <v>16570</v>
      </c>
    </row>
    <row r="7505" spans="3:3">
      <c r="C7505" s="371" t="s">
        <v>16571</v>
      </c>
    </row>
    <row r="7506" spans="3:3">
      <c r="C7506" s="371" t="s">
        <v>16572</v>
      </c>
    </row>
    <row r="7507" spans="3:3">
      <c r="C7507" s="371" t="s">
        <v>16573</v>
      </c>
    </row>
    <row r="7508" spans="3:3">
      <c r="C7508" s="371" t="s">
        <v>16574</v>
      </c>
    </row>
    <row r="7509" spans="3:3">
      <c r="C7509" s="371" t="s">
        <v>16575</v>
      </c>
    </row>
    <row r="7510" spans="3:3">
      <c r="C7510" s="371" t="s">
        <v>16576</v>
      </c>
    </row>
    <row r="7511" spans="3:3">
      <c r="C7511" s="371" t="s">
        <v>16577</v>
      </c>
    </row>
    <row r="7512" spans="3:3">
      <c r="C7512" s="371" t="s">
        <v>16578</v>
      </c>
    </row>
    <row r="7513" spans="3:3">
      <c r="C7513" s="371" t="s">
        <v>16579</v>
      </c>
    </row>
    <row r="7514" spans="3:3">
      <c r="C7514" s="371" t="s">
        <v>16580</v>
      </c>
    </row>
    <row r="7515" spans="3:3">
      <c r="C7515" s="371" t="s">
        <v>16581</v>
      </c>
    </row>
    <row r="7516" spans="3:3">
      <c r="C7516" s="371" t="s">
        <v>16582</v>
      </c>
    </row>
    <row r="7517" spans="3:3">
      <c r="C7517" s="371" t="s">
        <v>16583</v>
      </c>
    </row>
    <row r="7518" spans="3:3">
      <c r="C7518" s="371" t="s">
        <v>16584</v>
      </c>
    </row>
    <row r="7519" spans="3:3">
      <c r="C7519" s="371" t="s">
        <v>16585</v>
      </c>
    </row>
    <row r="7520" spans="3:3">
      <c r="C7520" s="371" t="s">
        <v>16586</v>
      </c>
    </row>
    <row r="7521" spans="3:3">
      <c r="C7521" s="371" t="s">
        <v>16587</v>
      </c>
    </row>
    <row r="7522" spans="3:3">
      <c r="C7522" s="371" t="s">
        <v>16588</v>
      </c>
    </row>
    <row r="7523" spans="3:3">
      <c r="C7523" s="371" t="s">
        <v>16589</v>
      </c>
    </row>
    <row r="7524" spans="3:3">
      <c r="C7524" s="371" t="s">
        <v>16590</v>
      </c>
    </row>
    <row r="7525" spans="3:3">
      <c r="C7525" s="371" t="s">
        <v>16591</v>
      </c>
    </row>
    <row r="7526" spans="3:3">
      <c r="C7526" s="371" t="s">
        <v>16592</v>
      </c>
    </row>
    <row r="7527" spans="3:3">
      <c r="C7527" s="371" t="s">
        <v>16593</v>
      </c>
    </row>
    <row r="7528" spans="3:3">
      <c r="C7528" s="371" t="s">
        <v>16594</v>
      </c>
    </row>
    <row r="7529" spans="3:3">
      <c r="C7529" s="371" t="s">
        <v>16595</v>
      </c>
    </row>
    <row r="7530" spans="3:3">
      <c r="C7530" s="371" t="s">
        <v>16596</v>
      </c>
    </row>
    <row r="7531" spans="3:3">
      <c r="C7531" s="371" t="s">
        <v>16597</v>
      </c>
    </row>
    <row r="7532" spans="3:3">
      <c r="C7532" s="371" t="s">
        <v>16598</v>
      </c>
    </row>
    <row r="7533" spans="3:3">
      <c r="C7533" s="371" t="s">
        <v>16599</v>
      </c>
    </row>
    <row r="7534" spans="3:3">
      <c r="C7534" s="371" t="s">
        <v>16600</v>
      </c>
    </row>
    <row r="7535" spans="3:3">
      <c r="C7535" s="371" t="s">
        <v>16601</v>
      </c>
    </row>
    <row r="7536" spans="3:3">
      <c r="C7536" s="371" t="s">
        <v>16602</v>
      </c>
    </row>
    <row r="7537" spans="3:3">
      <c r="C7537" s="371" t="s">
        <v>16603</v>
      </c>
    </row>
    <row r="7538" spans="3:3">
      <c r="C7538" s="371" t="s">
        <v>16604</v>
      </c>
    </row>
    <row r="7539" spans="3:3">
      <c r="C7539" s="371" t="s">
        <v>16605</v>
      </c>
    </row>
    <row r="7540" spans="3:3">
      <c r="C7540" s="371" t="s">
        <v>16606</v>
      </c>
    </row>
    <row r="7541" spans="3:3">
      <c r="C7541" s="371" t="s">
        <v>16607</v>
      </c>
    </row>
    <row r="7542" spans="3:3">
      <c r="C7542" s="371" t="s">
        <v>16608</v>
      </c>
    </row>
    <row r="7543" spans="3:3">
      <c r="C7543" s="371" t="s">
        <v>16609</v>
      </c>
    </row>
    <row r="7544" spans="3:3">
      <c r="C7544" s="371" t="s">
        <v>16610</v>
      </c>
    </row>
    <row r="7545" spans="3:3">
      <c r="C7545" s="371" t="s">
        <v>16611</v>
      </c>
    </row>
    <row r="7546" spans="3:3">
      <c r="C7546" s="371" t="s">
        <v>16612</v>
      </c>
    </row>
    <row r="7547" spans="3:3">
      <c r="C7547" s="371" t="s">
        <v>16613</v>
      </c>
    </row>
    <row r="7548" spans="3:3">
      <c r="C7548" s="371" t="s">
        <v>16614</v>
      </c>
    </row>
    <row r="7549" spans="3:3">
      <c r="C7549" s="371" t="s">
        <v>16615</v>
      </c>
    </row>
    <row r="7550" spans="3:3">
      <c r="C7550" s="371" t="s">
        <v>16616</v>
      </c>
    </row>
    <row r="7551" spans="3:3">
      <c r="C7551" s="371" t="s">
        <v>16617</v>
      </c>
    </row>
    <row r="7552" spans="3:3">
      <c r="C7552" s="371" t="s">
        <v>16618</v>
      </c>
    </row>
    <row r="7553" spans="3:3">
      <c r="C7553" s="371" t="s">
        <v>16619</v>
      </c>
    </row>
    <row r="7554" spans="3:3">
      <c r="C7554" s="371" t="s">
        <v>16620</v>
      </c>
    </row>
    <row r="7555" spans="3:3">
      <c r="C7555" s="371" t="s">
        <v>16621</v>
      </c>
    </row>
    <row r="7556" spans="3:3">
      <c r="C7556" s="371" t="s">
        <v>16622</v>
      </c>
    </row>
    <row r="7557" spans="3:3">
      <c r="C7557" s="371" t="s">
        <v>16623</v>
      </c>
    </row>
    <row r="7558" spans="3:3">
      <c r="C7558" s="371" t="s">
        <v>16624</v>
      </c>
    </row>
    <row r="7559" spans="3:3">
      <c r="C7559" s="371" t="s">
        <v>16625</v>
      </c>
    </row>
    <row r="7560" spans="3:3">
      <c r="C7560" s="371" t="s">
        <v>16626</v>
      </c>
    </row>
    <row r="7561" spans="3:3">
      <c r="C7561" s="371" t="s">
        <v>16627</v>
      </c>
    </row>
    <row r="7562" spans="3:3">
      <c r="C7562" s="371" t="s">
        <v>16628</v>
      </c>
    </row>
    <row r="7563" spans="3:3">
      <c r="C7563" s="371" t="s">
        <v>16629</v>
      </c>
    </row>
    <row r="7564" spans="3:3">
      <c r="C7564" s="371" t="s">
        <v>16630</v>
      </c>
    </row>
    <row r="7565" spans="3:3">
      <c r="C7565" s="371" t="s">
        <v>16631</v>
      </c>
    </row>
    <row r="7566" spans="3:3">
      <c r="C7566" s="371" t="s">
        <v>16632</v>
      </c>
    </row>
    <row r="7567" spans="3:3">
      <c r="C7567" s="371" t="s">
        <v>16633</v>
      </c>
    </row>
    <row r="7568" spans="3:3">
      <c r="C7568" s="371" t="s">
        <v>16634</v>
      </c>
    </row>
    <row r="7569" spans="3:3">
      <c r="C7569" s="371" t="s">
        <v>16635</v>
      </c>
    </row>
    <row r="7570" spans="3:3">
      <c r="C7570" s="371" t="s">
        <v>16636</v>
      </c>
    </row>
    <row r="7571" spans="3:3">
      <c r="C7571" s="371" t="s">
        <v>16637</v>
      </c>
    </row>
    <row r="7572" spans="3:3">
      <c r="C7572" s="371" t="s">
        <v>16638</v>
      </c>
    </row>
    <row r="7573" spans="3:3">
      <c r="C7573" s="371" t="s">
        <v>16639</v>
      </c>
    </row>
    <row r="7574" spans="3:3">
      <c r="C7574" s="371" t="s">
        <v>16640</v>
      </c>
    </row>
    <row r="7575" spans="3:3">
      <c r="C7575" s="371" t="s">
        <v>16641</v>
      </c>
    </row>
    <row r="7576" spans="3:3">
      <c r="C7576" s="371" t="s">
        <v>16642</v>
      </c>
    </row>
    <row r="7577" spans="3:3">
      <c r="C7577" s="371" t="s">
        <v>16643</v>
      </c>
    </row>
    <row r="7578" spans="3:3">
      <c r="C7578" s="371" t="s">
        <v>16644</v>
      </c>
    </row>
    <row r="7579" spans="3:3">
      <c r="C7579" s="371" t="s">
        <v>16645</v>
      </c>
    </row>
    <row r="7580" spans="3:3">
      <c r="C7580" s="371" t="s">
        <v>16646</v>
      </c>
    </row>
    <row r="7581" spans="3:3">
      <c r="C7581" s="371" t="s">
        <v>16647</v>
      </c>
    </row>
    <row r="7582" spans="3:3">
      <c r="C7582" s="371" t="s">
        <v>16648</v>
      </c>
    </row>
    <row r="7583" spans="3:3">
      <c r="C7583" s="371" t="s">
        <v>16649</v>
      </c>
    </row>
    <row r="7584" spans="3:3">
      <c r="C7584" s="371" t="s">
        <v>16650</v>
      </c>
    </row>
    <row r="7585" spans="3:3">
      <c r="C7585" s="371" t="s">
        <v>16651</v>
      </c>
    </row>
    <row r="7586" spans="3:3">
      <c r="C7586" s="371" t="s">
        <v>16652</v>
      </c>
    </row>
    <row r="7587" spans="3:3">
      <c r="C7587" s="371" t="s">
        <v>16653</v>
      </c>
    </row>
    <row r="7588" spans="3:3">
      <c r="C7588" s="371" t="s">
        <v>16654</v>
      </c>
    </row>
    <row r="7589" spans="3:3">
      <c r="C7589" s="371" t="s">
        <v>16655</v>
      </c>
    </row>
    <row r="7590" spans="3:3">
      <c r="C7590" s="371" t="s">
        <v>16656</v>
      </c>
    </row>
    <row r="7591" spans="3:3">
      <c r="C7591" s="371" t="s">
        <v>16657</v>
      </c>
    </row>
    <row r="7592" spans="3:3">
      <c r="C7592" s="371" t="s">
        <v>16658</v>
      </c>
    </row>
    <row r="7593" spans="3:3">
      <c r="C7593" s="371" t="s">
        <v>16659</v>
      </c>
    </row>
    <row r="7594" spans="3:3">
      <c r="C7594" s="371" t="s">
        <v>16660</v>
      </c>
    </row>
    <row r="7595" spans="3:3">
      <c r="C7595" s="371" t="s">
        <v>16661</v>
      </c>
    </row>
    <row r="7596" spans="3:3">
      <c r="C7596" s="371" t="s">
        <v>16662</v>
      </c>
    </row>
    <row r="7597" spans="3:3">
      <c r="C7597" s="371" t="s">
        <v>16663</v>
      </c>
    </row>
    <row r="7598" spans="3:3">
      <c r="C7598" s="371" t="s">
        <v>16664</v>
      </c>
    </row>
    <row r="7599" spans="3:3">
      <c r="C7599" s="371" t="s">
        <v>16665</v>
      </c>
    </row>
    <row r="7600" spans="3:3">
      <c r="C7600" s="371" t="s">
        <v>16666</v>
      </c>
    </row>
    <row r="7601" spans="3:3">
      <c r="C7601" s="371" t="s">
        <v>16667</v>
      </c>
    </row>
    <row r="7602" spans="3:3">
      <c r="C7602" s="371" t="s">
        <v>16668</v>
      </c>
    </row>
    <row r="7603" spans="3:3">
      <c r="C7603" s="371" t="s">
        <v>16669</v>
      </c>
    </row>
    <row r="7604" spans="3:3">
      <c r="C7604" s="371" t="s">
        <v>16670</v>
      </c>
    </row>
    <row r="7605" spans="3:3">
      <c r="C7605" s="371" t="s">
        <v>16671</v>
      </c>
    </row>
    <row r="7606" spans="3:3">
      <c r="C7606" s="371" t="s">
        <v>16672</v>
      </c>
    </row>
    <row r="7607" spans="3:3">
      <c r="C7607" s="371" t="s">
        <v>16673</v>
      </c>
    </row>
    <row r="7608" spans="3:3">
      <c r="C7608" s="371" t="s">
        <v>16674</v>
      </c>
    </row>
    <row r="7609" spans="3:3">
      <c r="C7609" s="371" t="s">
        <v>16675</v>
      </c>
    </row>
    <row r="7610" spans="3:3">
      <c r="C7610" s="371" t="s">
        <v>16676</v>
      </c>
    </row>
    <row r="7611" spans="3:3">
      <c r="C7611" s="371" t="s">
        <v>16677</v>
      </c>
    </row>
    <row r="7612" spans="3:3">
      <c r="C7612" s="371" t="s">
        <v>16678</v>
      </c>
    </row>
    <row r="7613" spans="3:3">
      <c r="C7613" s="371" t="s">
        <v>16679</v>
      </c>
    </row>
    <row r="7614" spans="3:3">
      <c r="C7614" s="371" t="s">
        <v>16680</v>
      </c>
    </row>
    <row r="7615" spans="3:3">
      <c r="C7615" s="371" t="s">
        <v>16681</v>
      </c>
    </row>
    <row r="7616" spans="3:3">
      <c r="C7616" s="371" t="s">
        <v>16682</v>
      </c>
    </row>
    <row r="7617" spans="3:3">
      <c r="C7617" s="371" t="s">
        <v>16683</v>
      </c>
    </row>
    <row r="7618" spans="3:3">
      <c r="C7618" s="371" t="s">
        <v>16684</v>
      </c>
    </row>
    <row r="7619" spans="3:3">
      <c r="C7619" s="371" t="s">
        <v>16685</v>
      </c>
    </row>
    <row r="7620" spans="3:3">
      <c r="C7620" s="371" t="s">
        <v>16686</v>
      </c>
    </row>
    <row r="7621" spans="3:3">
      <c r="C7621" s="371" t="s">
        <v>16687</v>
      </c>
    </row>
    <row r="7622" spans="3:3">
      <c r="C7622" s="371" t="s">
        <v>16688</v>
      </c>
    </row>
    <row r="7623" spans="3:3">
      <c r="C7623" s="371" t="s">
        <v>16689</v>
      </c>
    </row>
    <row r="7624" spans="3:3">
      <c r="C7624" s="371" t="s">
        <v>16690</v>
      </c>
    </row>
    <row r="7625" spans="3:3">
      <c r="C7625" s="371" t="s">
        <v>16691</v>
      </c>
    </row>
    <row r="7626" spans="3:3">
      <c r="C7626" s="371" t="s">
        <v>16692</v>
      </c>
    </row>
    <row r="7627" spans="3:3">
      <c r="C7627" s="371" t="s">
        <v>16693</v>
      </c>
    </row>
    <row r="7628" spans="3:3">
      <c r="C7628" s="371" t="s">
        <v>16694</v>
      </c>
    </row>
    <row r="7629" spans="3:3">
      <c r="C7629" s="371" t="s">
        <v>16695</v>
      </c>
    </row>
    <row r="7630" spans="3:3">
      <c r="C7630" s="371" t="s">
        <v>16696</v>
      </c>
    </row>
    <row r="7631" spans="3:3">
      <c r="C7631" s="371" t="s">
        <v>16697</v>
      </c>
    </row>
    <row r="7632" spans="3:3">
      <c r="C7632" s="371" t="s">
        <v>16698</v>
      </c>
    </row>
    <row r="7633" spans="3:3">
      <c r="C7633" s="371" t="s">
        <v>16699</v>
      </c>
    </row>
    <row r="7634" spans="3:3">
      <c r="C7634" s="371" t="s">
        <v>16700</v>
      </c>
    </row>
    <row r="7635" spans="3:3">
      <c r="C7635" s="371" t="s">
        <v>16701</v>
      </c>
    </row>
    <row r="7636" spans="3:3">
      <c r="C7636" s="371" t="s">
        <v>16702</v>
      </c>
    </row>
    <row r="7637" spans="3:3">
      <c r="C7637" s="371" t="s">
        <v>16703</v>
      </c>
    </row>
    <row r="7638" spans="3:3">
      <c r="C7638" s="371" t="s">
        <v>16704</v>
      </c>
    </row>
    <row r="7639" spans="3:3">
      <c r="C7639" s="371" t="s">
        <v>16705</v>
      </c>
    </row>
    <row r="7640" spans="3:3">
      <c r="C7640" s="371" t="s">
        <v>16706</v>
      </c>
    </row>
    <row r="7641" spans="3:3">
      <c r="C7641" s="371" t="s">
        <v>16707</v>
      </c>
    </row>
    <row r="7642" spans="3:3">
      <c r="C7642" s="371" t="s">
        <v>16708</v>
      </c>
    </row>
    <row r="7643" spans="3:3">
      <c r="C7643" s="371" t="s">
        <v>16709</v>
      </c>
    </row>
    <row r="7644" spans="3:3">
      <c r="C7644" s="371" t="s">
        <v>16710</v>
      </c>
    </row>
    <row r="7645" spans="3:3">
      <c r="C7645" s="371" t="s">
        <v>16711</v>
      </c>
    </row>
    <row r="7646" spans="3:3">
      <c r="C7646" s="371" t="s">
        <v>16712</v>
      </c>
    </row>
    <row r="7647" spans="3:3">
      <c r="C7647" s="371" t="s">
        <v>16713</v>
      </c>
    </row>
    <row r="7648" spans="3:3">
      <c r="C7648" s="371" t="s">
        <v>16714</v>
      </c>
    </row>
    <row r="7649" spans="3:3">
      <c r="C7649" s="371" t="s">
        <v>16715</v>
      </c>
    </row>
    <row r="7650" spans="3:3">
      <c r="C7650" s="371" t="s">
        <v>16716</v>
      </c>
    </row>
    <row r="7651" spans="3:3">
      <c r="C7651" s="371" t="s">
        <v>16717</v>
      </c>
    </row>
    <row r="7652" spans="3:3">
      <c r="C7652" s="371" t="s">
        <v>16718</v>
      </c>
    </row>
    <row r="7653" spans="3:3">
      <c r="C7653" s="371" t="s">
        <v>16719</v>
      </c>
    </row>
    <row r="7654" spans="3:3">
      <c r="C7654" s="371" t="s">
        <v>16720</v>
      </c>
    </row>
    <row r="7655" spans="3:3">
      <c r="C7655" s="371" t="s">
        <v>16721</v>
      </c>
    </row>
    <row r="7656" spans="3:3">
      <c r="C7656" s="371" t="s">
        <v>16722</v>
      </c>
    </row>
    <row r="7657" spans="3:3">
      <c r="C7657" s="371" t="s">
        <v>16723</v>
      </c>
    </row>
    <row r="7658" spans="3:3">
      <c r="C7658" s="371" t="s">
        <v>16724</v>
      </c>
    </row>
    <row r="7659" spans="3:3">
      <c r="C7659" s="371" t="s">
        <v>16725</v>
      </c>
    </row>
    <row r="7660" spans="3:3">
      <c r="C7660" s="371" t="s">
        <v>16726</v>
      </c>
    </row>
    <row r="7661" spans="3:3">
      <c r="C7661" s="371" t="s">
        <v>16727</v>
      </c>
    </row>
    <row r="7662" spans="3:3">
      <c r="C7662" s="371" t="s">
        <v>16728</v>
      </c>
    </row>
    <row r="7663" spans="3:3">
      <c r="C7663" s="371" t="s">
        <v>16729</v>
      </c>
    </row>
    <row r="7664" spans="3:3">
      <c r="C7664" s="371" t="s">
        <v>16730</v>
      </c>
    </row>
    <row r="7665" spans="3:3">
      <c r="C7665" s="371" t="s">
        <v>16731</v>
      </c>
    </row>
    <row r="7666" spans="3:3">
      <c r="C7666" s="371" t="s">
        <v>16732</v>
      </c>
    </row>
    <row r="7667" spans="3:3">
      <c r="C7667" s="371" t="s">
        <v>16733</v>
      </c>
    </row>
    <row r="7668" spans="3:3">
      <c r="C7668" s="371" t="s">
        <v>16734</v>
      </c>
    </row>
    <row r="7669" spans="3:3">
      <c r="C7669" s="371" t="s">
        <v>16735</v>
      </c>
    </row>
    <row r="7670" spans="3:3">
      <c r="C7670" s="371" t="s">
        <v>16736</v>
      </c>
    </row>
    <row r="7671" spans="3:3">
      <c r="C7671" s="371" t="s">
        <v>16737</v>
      </c>
    </row>
    <row r="7672" spans="3:3">
      <c r="C7672" s="371" t="s">
        <v>16738</v>
      </c>
    </row>
    <row r="7673" spans="3:3">
      <c r="C7673" s="371" t="s">
        <v>16739</v>
      </c>
    </row>
    <row r="7674" spans="3:3">
      <c r="C7674" s="371" t="s">
        <v>16740</v>
      </c>
    </row>
    <row r="7675" spans="3:3">
      <c r="C7675" s="371" t="s">
        <v>16741</v>
      </c>
    </row>
    <row r="7676" spans="3:3">
      <c r="C7676" s="371" t="s">
        <v>16742</v>
      </c>
    </row>
    <row r="7677" spans="3:3">
      <c r="C7677" s="371" t="s">
        <v>16743</v>
      </c>
    </row>
    <row r="7678" spans="3:3">
      <c r="C7678" s="371" t="s">
        <v>16744</v>
      </c>
    </row>
    <row r="7679" spans="3:3">
      <c r="C7679" s="371" t="s">
        <v>16745</v>
      </c>
    </row>
    <row r="7680" spans="3:3">
      <c r="C7680" s="371" t="s">
        <v>16746</v>
      </c>
    </row>
    <row r="7681" spans="3:3">
      <c r="C7681" s="371" t="s">
        <v>16747</v>
      </c>
    </row>
    <row r="7682" spans="3:3">
      <c r="C7682" s="371" t="s">
        <v>16748</v>
      </c>
    </row>
    <row r="7683" spans="3:3">
      <c r="C7683" s="371" t="s">
        <v>16749</v>
      </c>
    </row>
    <row r="7684" spans="3:3">
      <c r="C7684" s="371" t="s">
        <v>16750</v>
      </c>
    </row>
    <row r="7685" spans="3:3">
      <c r="C7685" s="371" t="s">
        <v>16751</v>
      </c>
    </row>
    <row r="7686" spans="3:3">
      <c r="C7686" s="371" t="s">
        <v>16752</v>
      </c>
    </row>
    <row r="7687" spans="3:3">
      <c r="C7687" s="371" t="s">
        <v>16753</v>
      </c>
    </row>
    <row r="7688" spans="3:3">
      <c r="C7688" s="371" t="s">
        <v>16754</v>
      </c>
    </row>
    <row r="7689" spans="3:3">
      <c r="C7689" s="371" t="s">
        <v>16755</v>
      </c>
    </row>
    <row r="7690" spans="3:3">
      <c r="C7690" s="371" t="s">
        <v>16756</v>
      </c>
    </row>
    <row r="7691" spans="3:3">
      <c r="C7691" s="371" t="s">
        <v>16757</v>
      </c>
    </row>
    <row r="7692" spans="3:3">
      <c r="C7692" s="371" t="s">
        <v>16758</v>
      </c>
    </row>
    <row r="7693" spans="3:3">
      <c r="C7693" s="371" t="s">
        <v>16759</v>
      </c>
    </row>
    <row r="7694" spans="3:3">
      <c r="C7694" s="371" t="s">
        <v>16760</v>
      </c>
    </row>
    <row r="7695" spans="3:3">
      <c r="C7695" s="371" t="s">
        <v>16761</v>
      </c>
    </row>
    <row r="7696" spans="3:3">
      <c r="C7696" s="371" t="s">
        <v>16762</v>
      </c>
    </row>
    <row r="7697" spans="3:3">
      <c r="C7697" s="371" t="s">
        <v>16763</v>
      </c>
    </row>
    <row r="7698" spans="3:3">
      <c r="C7698" s="371" t="s">
        <v>16764</v>
      </c>
    </row>
    <row r="7699" spans="3:3">
      <c r="C7699" s="371" t="s">
        <v>16765</v>
      </c>
    </row>
    <row r="7700" spans="3:3">
      <c r="C7700" s="371" t="s">
        <v>16766</v>
      </c>
    </row>
    <row r="7701" spans="3:3">
      <c r="C7701" s="371" t="s">
        <v>16767</v>
      </c>
    </row>
    <row r="7702" spans="3:3">
      <c r="C7702" s="371" t="s">
        <v>16768</v>
      </c>
    </row>
    <row r="7703" spans="3:3">
      <c r="C7703" s="371" t="s">
        <v>16769</v>
      </c>
    </row>
    <row r="7704" spans="3:3">
      <c r="C7704" s="371" t="s">
        <v>16770</v>
      </c>
    </row>
    <row r="7705" spans="3:3">
      <c r="C7705" s="371" t="s">
        <v>16771</v>
      </c>
    </row>
    <row r="7706" spans="3:3">
      <c r="C7706" s="371" t="s">
        <v>16772</v>
      </c>
    </row>
    <row r="7707" spans="3:3">
      <c r="C7707" s="371" t="s">
        <v>16773</v>
      </c>
    </row>
    <row r="7708" spans="3:3">
      <c r="C7708" s="371" t="s">
        <v>16774</v>
      </c>
    </row>
    <row r="7709" spans="3:3">
      <c r="C7709" s="371" t="s">
        <v>16775</v>
      </c>
    </row>
    <row r="7710" spans="3:3">
      <c r="C7710" s="371" t="s">
        <v>16776</v>
      </c>
    </row>
    <row r="7711" spans="3:3">
      <c r="C7711" s="371" t="s">
        <v>16777</v>
      </c>
    </row>
    <row r="7712" spans="3:3">
      <c r="C7712" s="371" t="s">
        <v>16778</v>
      </c>
    </row>
    <row r="7713" spans="3:3">
      <c r="C7713" s="371" t="s">
        <v>16779</v>
      </c>
    </row>
    <row r="7714" spans="3:3">
      <c r="C7714" s="371" t="s">
        <v>16780</v>
      </c>
    </row>
    <row r="7715" spans="3:3">
      <c r="C7715" s="371" t="s">
        <v>16781</v>
      </c>
    </row>
    <row r="7716" spans="3:3">
      <c r="C7716" s="371" t="s">
        <v>16782</v>
      </c>
    </row>
    <row r="7717" spans="3:3">
      <c r="C7717" s="371" t="s">
        <v>16783</v>
      </c>
    </row>
    <row r="7718" spans="3:3">
      <c r="C7718" s="371" t="s">
        <v>16784</v>
      </c>
    </row>
    <row r="7719" spans="3:3">
      <c r="C7719" s="371" t="s">
        <v>16785</v>
      </c>
    </row>
    <row r="7720" spans="3:3">
      <c r="C7720" s="371" t="s">
        <v>16786</v>
      </c>
    </row>
    <row r="7721" spans="3:3">
      <c r="C7721" s="371" t="s">
        <v>16787</v>
      </c>
    </row>
    <row r="7722" spans="3:3">
      <c r="C7722" s="371" t="s">
        <v>16788</v>
      </c>
    </row>
    <row r="7723" spans="3:3">
      <c r="C7723" s="371" t="s">
        <v>16789</v>
      </c>
    </row>
    <row r="7724" spans="3:3">
      <c r="C7724" s="371" t="s">
        <v>16790</v>
      </c>
    </row>
    <row r="7725" spans="3:3">
      <c r="C7725" s="371" t="s">
        <v>16791</v>
      </c>
    </row>
    <row r="7726" spans="3:3">
      <c r="C7726" s="371" t="s">
        <v>16792</v>
      </c>
    </row>
    <row r="7727" spans="3:3">
      <c r="C7727" s="371" t="s">
        <v>16793</v>
      </c>
    </row>
    <row r="7728" spans="3:3">
      <c r="C7728" s="371" t="s">
        <v>16794</v>
      </c>
    </row>
    <row r="7729" spans="3:3">
      <c r="C7729" s="371" t="s">
        <v>16795</v>
      </c>
    </row>
    <row r="7730" spans="3:3">
      <c r="C7730" s="371" t="s">
        <v>16796</v>
      </c>
    </row>
    <row r="7731" spans="3:3">
      <c r="C7731" s="371" t="s">
        <v>16797</v>
      </c>
    </row>
    <row r="7732" spans="3:3">
      <c r="C7732" s="371" t="s">
        <v>16798</v>
      </c>
    </row>
    <row r="7733" spans="3:3">
      <c r="C7733" s="371" t="s">
        <v>16799</v>
      </c>
    </row>
    <row r="7734" spans="3:3">
      <c r="C7734" s="371" t="s">
        <v>16800</v>
      </c>
    </row>
    <row r="7735" spans="3:3">
      <c r="C7735" s="371" t="s">
        <v>16801</v>
      </c>
    </row>
    <row r="7736" spans="3:3">
      <c r="C7736" s="371" t="s">
        <v>16802</v>
      </c>
    </row>
    <row r="7737" spans="3:3">
      <c r="C7737" s="371" t="s">
        <v>16803</v>
      </c>
    </row>
    <row r="7738" spans="3:3">
      <c r="C7738" s="371" t="s">
        <v>16804</v>
      </c>
    </row>
    <row r="7739" spans="3:3">
      <c r="C7739" s="371" t="s">
        <v>16805</v>
      </c>
    </row>
    <row r="7740" spans="3:3">
      <c r="C7740" s="371" t="s">
        <v>16806</v>
      </c>
    </row>
    <row r="7741" spans="3:3">
      <c r="C7741" s="371" t="s">
        <v>16807</v>
      </c>
    </row>
    <row r="7742" spans="3:3">
      <c r="C7742" s="371" t="s">
        <v>16808</v>
      </c>
    </row>
    <row r="7743" spans="3:3">
      <c r="C7743" s="371" t="s">
        <v>16809</v>
      </c>
    </row>
    <row r="7744" spans="3:3">
      <c r="C7744" s="371" t="s">
        <v>16810</v>
      </c>
    </row>
    <row r="7745" spans="3:3">
      <c r="C7745" s="371" t="s">
        <v>16811</v>
      </c>
    </row>
    <row r="7746" spans="3:3">
      <c r="C7746" s="371" t="s">
        <v>16812</v>
      </c>
    </row>
    <row r="7747" spans="3:3">
      <c r="C7747" s="371" t="s">
        <v>16813</v>
      </c>
    </row>
    <row r="7748" spans="3:3">
      <c r="C7748" s="371" t="s">
        <v>16814</v>
      </c>
    </row>
    <row r="7749" spans="3:3">
      <c r="C7749" s="371" t="s">
        <v>16815</v>
      </c>
    </row>
    <row r="7750" spans="3:3">
      <c r="C7750" s="371" t="s">
        <v>16816</v>
      </c>
    </row>
    <row r="7751" spans="3:3">
      <c r="C7751" s="371" t="s">
        <v>16817</v>
      </c>
    </row>
    <row r="7752" spans="3:3">
      <c r="C7752" s="371" t="s">
        <v>16818</v>
      </c>
    </row>
    <row r="7753" spans="3:3">
      <c r="C7753" s="371" t="s">
        <v>16819</v>
      </c>
    </row>
    <row r="7754" spans="3:3">
      <c r="C7754" s="371" t="s">
        <v>16820</v>
      </c>
    </row>
    <row r="7755" spans="3:3">
      <c r="C7755" s="371" t="s">
        <v>16821</v>
      </c>
    </row>
    <row r="7756" spans="3:3">
      <c r="C7756" s="371" t="s">
        <v>16822</v>
      </c>
    </row>
    <row r="7757" spans="3:3">
      <c r="C7757" s="371" t="s">
        <v>16823</v>
      </c>
    </row>
    <row r="7758" spans="3:3">
      <c r="C7758" s="371" t="s">
        <v>16824</v>
      </c>
    </row>
    <row r="7759" spans="3:3">
      <c r="C7759" s="371" t="s">
        <v>16825</v>
      </c>
    </row>
    <row r="7760" spans="3:3">
      <c r="C7760" s="371" t="s">
        <v>16826</v>
      </c>
    </row>
    <row r="7761" spans="3:3">
      <c r="C7761" s="371" t="s">
        <v>16827</v>
      </c>
    </row>
    <row r="7762" spans="3:3">
      <c r="C7762" s="371" t="s">
        <v>16828</v>
      </c>
    </row>
    <row r="7763" spans="3:3">
      <c r="C7763" s="371" t="s">
        <v>16829</v>
      </c>
    </row>
    <row r="7764" spans="3:3">
      <c r="C7764" s="371" t="s">
        <v>16830</v>
      </c>
    </row>
    <row r="7765" spans="3:3">
      <c r="C7765" s="371" t="s">
        <v>16831</v>
      </c>
    </row>
    <row r="7766" spans="3:3">
      <c r="C7766" s="371" t="s">
        <v>16832</v>
      </c>
    </row>
    <row r="7767" spans="3:3">
      <c r="C7767" s="371" t="s">
        <v>16833</v>
      </c>
    </row>
    <row r="7768" spans="3:3">
      <c r="C7768" s="371" t="s">
        <v>16834</v>
      </c>
    </row>
    <row r="7769" spans="3:3">
      <c r="C7769" s="371" t="s">
        <v>16835</v>
      </c>
    </row>
    <row r="7770" spans="3:3">
      <c r="C7770" s="371" t="s">
        <v>16836</v>
      </c>
    </row>
    <row r="7771" spans="3:3">
      <c r="C7771" s="371" t="s">
        <v>16837</v>
      </c>
    </row>
    <row r="7772" spans="3:3">
      <c r="C7772" s="371" t="s">
        <v>16838</v>
      </c>
    </row>
    <row r="7773" spans="3:3">
      <c r="C7773" s="371" t="s">
        <v>16839</v>
      </c>
    </row>
    <row r="7774" spans="3:3">
      <c r="C7774" s="371" t="s">
        <v>16840</v>
      </c>
    </row>
    <row r="7775" spans="3:3">
      <c r="C7775" s="371" t="s">
        <v>16841</v>
      </c>
    </row>
    <row r="7776" spans="3:3">
      <c r="C7776" s="371" t="s">
        <v>16842</v>
      </c>
    </row>
    <row r="7777" spans="3:3">
      <c r="C7777" s="371" t="s">
        <v>16843</v>
      </c>
    </row>
    <row r="7778" spans="3:3">
      <c r="C7778" s="371" t="s">
        <v>16844</v>
      </c>
    </row>
    <row r="7779" spans="3:3">
      <c r="C7779" s="371" t="s">
        <v>16845</v>
      </c>
    </row>
    <row r="7780" spans="3:3">
      <c r="C7780" s="371" t="s">
        <v>16846</v>
      </c>
    </row>
    <row r="7781" spans="3:3">
      <c r="C7781" s="371" t="s">
        <v>16847</v>
      </c>
    </row>
    <row r="7782" spans="3:3">
      <c r="C7782" s="371" t="s">
        <v>16848</v>
      </c>
    </row>
    <row r="7783" spans="3:3">
      <c r="C7783" s="371" t="s">
        <v>16849</v>
      </c>
    </row>
    <row r="7784" spans="3:3">
      <c r="C7784" s="371" t="s">
        <v>16850</v>
      </c>
    </row>
    <row r="7785" spans="3:3">
      <c r="C7785" s="371" t="s">
        <v>16851</v>
      </c>
    </row>
    <row r="7786" spans="3:3">
      <c r="C7786" s="371" t="s">
        <v>16852</v>
      </c>
    </row>
    <row r="7787" spans="3:3">
      <c r="C7787" s="371" t="s">
        <v>16853</v>
      </c>
    </row>
    <row r="7788" spans="3:3">
      <c r="C7788" s="371" t="s">
        <v>16854</v>
      </c>
    </row>
    <row r="7789" spans="3:3">
      <c r="C7789" s="371" t="s">
        <v>16855</v>
      </c>
    </row>
    <row r="7790" spans="3:3">
      <c r="C7790" s="371" t="s">
        <v>16856</v>
      </c>
    </row>
    <row r="7791" spans="3:3">
      <c r="C7791" s="371" t="s">
        <v>16857</v>
      </c>
    </row>
    <row r="7792" spans="3:3">
      <c r="C7792" s="371" t="s">
        <v>16858</v>
      </c>
    </row>
    <row r="7793" spans="3:3">
      <c r="C7793" s="371" t="s">
        <v>16859</v>
      </c>
    </row>
    <row r="7794" spans="3:3">
      <c r="C7794" s="371" t="s">
        <v>16860</v>
      </c>
    </row>
    <row r="7795" spans="3:3">
      <c r="C7795" s="371" t="s">
        <v>16861</v>
      </c>
    </row>
    <row r="7796" spans="3:3">
      <c r="C7796" s="371" t="s">
        <v>16862</v>
      </c>
    </row>
    <row r="7797" spans="3:3">
      <c r="C7797" s="371" t="s">
        <v>16863</v>
      </c>
    </row>
    <row r="7798" spans="3:3">
      <c r="C7798" s="371" t="s">
        <v>16864</v>
      </c>
    </row>
    <row r="7799" spans="3:3">
      <c r="C7799" s="371" t="s">
        <v>16865</v>
      </c>
    </row>
    <row r="7800" spans="3:3">
      <c r="C7800" s="371" t="s">
        <v>16866</v>
      </c>
    </row>
    <row r="7801" spans="3:3">
      <c r="C7801" s="371" t="s">
        <v>16867</v>
      </c>
    </row>
    <row r="7802" spans="3:3">
      <c r="C7802" s="371" t="s">
        <v>16868</v>
      </c>
    </row>
    <row r="7803" spans="3:3">
      <c r="C7803" s="371" t="s">
        <v>16869</v>
      </c>
    </row>
    <row r="7804" spans="3:3">
      <c r="C7804" s="371" t="s">
        <v>16870</v>
      </c>
    </row>
    <row r="7805" spans="3:3">
      <c r="C7805" s="371" t="s">
        <v>16871</v>
      </c>
    </row>
    <row r="7806" spans="3:3">
      <c r="C7806" s="371" t="s">
        <v>16872</v>
      </c>
    </row>
    <row r="7807" spans="3:3">
      <c r="C7807" s="371" t="s">
        <v>16873</v>
      </c>
    </row>
    <row r="7808" spans="3:3">
      <c r="C7808" s="371" t="s">
        <v>16874</v>
      </c>
    </row>
    <row r="7809" spans="3:3">
      <c r="C7809" s="371" t="s">
        <v>16875</v>
      </c>
    </row>
    <row r="7810" spans="3:3">
      <c r="C7810" s="371" t="s">
        <v>16876</v>
      </c>
    </row>
    <row r="7811" spans="3:3">
      <c r="C7811" s="371" t="s">
        <v>16877</v>
      </c>
    </row>
    <row r="7812" spans="3:3">
      <c r="C7812" s="371" t="s">
        <v>16878</v>
      </c>
    </row>
    <row r="7813" spans="3:3">
      <c r="C7813" s="371" t="s">
        <v>16879</v>
      </c>
    </row>
    <row r="7814" spans="3:3">
      <c r="C7814" s="371" t="s">
        <v>16880</v>
      </c>
    </row>
    <row r="7815" spans="3:3">
      <c r="C7815" s="371" t="s">
        <v>16881</v>
      </c>
    </row>
    <row r="7816" spans="3:3">
      <c r="C7816" s="371" t="s">
        <v>16882</v>
      </c>
    </row>
    <row r="7817" spans="3:3">
      <c r="C7817" s="371" t="s">
        <v>16883</v>
      </c>
    </row>
    <row r="7818" spans="3:3">
      <c r="C7818" s="371" t="s">
        <v>16884</v>
      </c>
    </row>
    <row r="7819" spans="3:3">
      <c r="C7819" s="371" t="s">
        <v>16885</v>
      </c>
    </row>
    <row r="7820" spans="3:3">
      <c r="C7820" s="371" t="s">
        <v>16886</v>
      </c>
    </row>
    <row r="7821" spans="3:3">
      <c r="C7821" s="371" t="s">
        <v>16887</v>
      </c>
    </row>
    <row r="7822" spans="3:3">
      <c r="C7822" s="371" t="s">
        <v>16888</v>
      </c>
    </row>
    <row r="7823" spans="3:3">
      <c r="C7823" s="371" t="s">
        <v>16889</v>
      </c>
    </row>
    <row r="7824" spans="3:3">
      <c r="C7824" s="371" t="s">
        <v>16890</v>
      </c>
    </row>
    <row r="7825" spans="3:3">
      <c r="C7825" s="371" t="s">
        <v>16891</v>
      </c>
    </row>
    <row r="7826" spans="3:3">
      <c r="C7826" s="371" t="s">
        <v>16892</v>
      </c>
    </row>
    <row r="7827" spans="3:3">
      <c r="C7827" s="371" t="s">
        <v>16893</v>
      </c>
    </row>
    <row r="7828" spans="3:3">
      <c r="C7828" s="371" t="s">
        <v>16894</v>
      </c>
    </row>
    <row r="7829" spans="3:3">
      <c r="C7829" s="371" t="s">
        <v>16895</v>
      </c>
    </row>
    <row r="7830" spans="3:3">
      <c r="C7830" s="371" t="s">
        <v>16896</v>
      </c>
    </row>
    <row r="7831" spans="3:3">
      <c r="C7831" s="371" t="s">
        <v>16897</v>
      </c>
    </row>
    <row r="7832" spans="3:3">
      <c r="C7832" s="371" t="s">
        <v>16898</v>
      </c>
    </row>
    <row r="7833" spans="3:3">
      <c r="C7833" s="371" t="s">
        <v>16899</v>
      </c>
    </row>
    <row r="7834" spans="3:3">
      <c r="C7834" s="371" t="s">
        <v>16900</v>
      </c>
    </row>
    <row r="7835" spans="3:3">
      <c r="C7835" s="371" t="s">
        <v>16901</v>
      </c>
    </row>
    <row r="7836" spans="3:3">
      <c r="C7836" s="371" t="s">
        <v>16902</v>
      </c>
    </row>
    <row r="7837" spans="3:3">
      <c r="C7837" s="371" t="s">
        <v>16903</v>
      </c>
    </row>
    <row r="7838" spans="3:3">
      <c r="C7838" s="371" t="s">
        <v>16904</v>
      </c>
    </row>
    <row r="7839" spans="3:3">
      <c r="C7839" s="371" t="s">
        <v>16905</v>
      </c>
    </row>
    <row r="7840" spans="3:3">
      <c r="C7840" s="371" t="s">
        <v>16906</v>
      </c>
    </row>
    <row r="7841" spans="3:3">
      <c r="C7841" s="371" t="s">
        <v>16907</v>
      </c>
    </row>
    <row r="7842" spans="3:3">
      <c r="C7842" s="371" t="s">
        <v>16908</v>
      </c>
    </row>
    <row r="7843" spans="3:3">
      <c r="C7843" s="371" t="s">
        <v>16909</v>
      </c>
    </row>
    <row r="7844" spans="3:3">
      <c r="C7844" s="371" t="s">
        <v>16910</v>
      </c>
    </row>
    <row r="7845" spans="3:3">
      <c r="C7845" s="371" t="s">
        <v>16911</v>
      </c>
    </row>
    <row r="7846" spans="3:3">
      <c r="C7846" s="371" t="s">
        <v>16912</v>
      </c>
    </row>
    <row r="7847" spans="3:3">
      <c r="C7847" s="371" t="s">
        <v>16913</v>
      </c>
    </row>
    <row r="7848" spans="3:3">
      <c r="C7848" s="371" t="s">
        <v>16914</v>
      </c>
    </row>
    <row r="7849" spans="3:3">
      <c r="C7849" s="371" t="s">
        <v>16915</v>
      </c>
    </row>
    <row r="7850" spans="3:3">
      <c r="C7850" s="371" t="s">
        <v>16916</v>
      </c>
    </row>
    <row r="7851" spans="3:3">
      <c r="C7851" s="371" t="s">
        <v>16917</v>
      </c>
    </row>
    <row r="7852" spans="3:3">
      <c r="C7852" s="371" t="s">
        <v>16918</v>
      </c>
    </row>
    <row r="7853" spans="3:3">
      <c r="C7853" s="371" t="s">
        <v>16919</v>
      </c>
    </row>
    <row r="7854" spans="3:3">
      <c r="C7854" s="371" t="s">
        <v>16920</v>
      </c>
    </row>
    <row r="7855" spans="3:3">
      <c r="C7855" s="371" t="s">
        <v>16921</v>
      </c>
    </row>
    <row r="7856" spans="3:3">
      <c r="C7856" s="371" t="s">
        <v>16922</v>
      </c>
    </row>
    <row r="7857" spans="3:3">
      <c r="C7857" s="371" t="s">
        <v>16923</v>
      </c>
    </row>
    <row r="7858" spans="3:3">
      <c r="C7858" s="371" t="s">
        <v>16924</v>
      </c>
    </row>
    <row r="7859" spans="3:3">
      <c r="C7859" s="371" t="s">
        <v>16925</v>
      </c>
    </row>
    <row r="7860" spans="3:3">
      <c r="C7860" s="371" t="s">
        <v>16926</v>
      </c>
    </row>
    <row r="7861" spans="3:3">
      <c r="C7861" s="371" t="s">
        <v>16927</v>
      </c>
    </row>
    <row r="7862" spans="3:3">
      <c r="C7862" s="371" t="s">
        <v>16928</v>
      </c>
    </row>
    <row r="7863" spans="3:3">
      <c r="C7863" s="371" t="s">
        <v>16929</v>
      </c>
    </row>
    <row r="7864" spans="3:3">
      <c r="C7864" s="371" t="s">
        <v>16930</v>
      </c>
    </row>
    <row r="7865" spans="3:3">
      <c r="C7865" s="371" t="s">
        <v>16931</v>
      </c>
    </row>
    <row r="7866" spans="3:3">
      <c r="C7866" s="371" t="s">
        <v>16932</v>
      </c>
    </row>
    <row r="7867" spans="3:3">
      <c r="C7867" s="371" t="s">
        <v>16933</v>
      </c>
    </row>
    <row r="7868" spans="3:3">
      <c r="C7868" s="371" t="s">
        <v>16934</v>
      </c>
    </row>
    <row r="7869" spans="3:3">
      <c r="C7869" s="371" t="s">
        <v>16935</v>
      </c>
    </row>
    <row r="7870" spans="3:3">
      <c r="C7870" s="371" t="s">
        <v>16936</v>
      </c>
    </row>
    <row r="7871" spans="3:3">
      <c r="C7871" s="371" t="s">
        <v>16937</v>
      </c>
    </row>
    <row r="7872" spans="3:3">
      <c r="C7872" s="371" t="s">
        <v>16938</v>
      </c>
    </row>
    <row r="7873" spans="3:3">
      <c r="C7873" s="371" t="s">
        <v>16939</v>
      </c>
    </row>
    <row r="7874" spans="3:3">
      <c r="C7874" s="371" t="s">
        <v>16940</v>
      </c>
    </row>
    <row r="7875" spans="3:3">
      <c r="C7875" s="371" t="s">
        <v>16941</v>
      </c>
    </row>
    <row r="7876" spans="3:3">
      <c r="C7876" s="371" t="s">
        <v>16942</v>
      </c>
    </row>
    <row r="7877" spans="3:3">
      <c r="C7877" s="371" t="s">
        <v>16943</v>
      </c>
    </row>
    <row r="7878" spans="3:3">
      <c r="C7878" s="371" t="s">
        <v>16944</v>
      </c>
    </row>
    <row r="7879" spans="3:3">
      <c r="C7879" s="371" t="s">
        <v>16945</v>
      </c>
    </row>
    <row r="7880" spans="3:3">
      <c r="C7880" s="371" t="s">
        <v>16946</v>
      </c>
    </row>
    <row r="7881" spans="3:3">
      <c r="C7881" s="371" t="s">
        <v>16947</v>
      </c>
    </row>
    <row r="7882" spans="3:3">
      <c r="C7882" s="371" t="s">
        <v>16948</v>
      </c>
    </row>
    <row r="7883" spans="3:3">
      <c r="C7883" s="371" t="s">
        <v>16949</v>
      </c>
    </row>
    <row r="7884" spans="3:3">
      <c r="C7884" s="371" t="s">
        <v>16950</v>
      </c>
    </row>
    <row r="7885" spans="3:3">
      <c r="C7885" s="371" t="s">
        <v>16951</v>
      </c>
    </row>
    <row r="7886" spans="3:3">
      <c r="C7886" s="371" t="s">
        <v>16952</v>
      </c>
    </row>
    <row r="7887" spans="3:3">
      <c r="C7887" s="371" t="s">
        <v>16953</v>
      </c>
    </row>
    <row r="7888" spans="3:3">
      <c r="C7888" s="371" t="s">
        <v>16954</v>
      </c>
    </row>
    <row r="7889" spans="3:3">
      <c r="C7889" s="371" t="s">
        <v>16955</v>
      </c>
    </row>
    <row r="7890" spans="3:3">
      <c r="C7890" s="371" t="s">
        <v>16956</v>
      </c>
    </row>
    <row r="7891" spans="3:3">
      <c r="C7891" s="371" t="s">
        <v>16957</v>
      </c>
    </row>
    <row r="7892" spans="3:3">
      <c r="C7892" s="371" t="s">
        <v>16958</v>
      </c>
    </row>
    <row r="7893" spans="3:3">
      <c r="C7893" s="371" t="s">
        <v>16959</v>
      </c>
    </row>
    <row r="7894" spans="3:3">
      <c r="C7894" s="371" t="s">
        <v>16960</v>
      </c>
    </row>
    <row r="7895" spans="3:3">
      <c r="C7895" s="371" t="s">
        <v>16961</v>
      </c>
    </row>
    <row r="7896" spans="3:3">
      <c r="C7896" s="371" t="s">
        <v>16962</v>
      </c>
    </row>
    <row r="7897" spans="3:3">
      <c r="C7897" s="371" t="s">
        <v>16963</v>
      </c>
    </row>
    <row r="7898" spans="3:3">
      <c r="C7898" s="371" t="s">
        <v>16964</v>
      </c>
    </row>
    <row r="7899" spans="3:3">
      <c r="C7899" s="371" t="s">
        <v>16965</v>
      </c>
    </row>
    <row r="7900" spans="3:3">
      <c r="C7900" s="371" t="s">
        <v>16966</v>
      </c>
    </row>
    <row r="7901" spans="3:3">
      <c r="C7901" s="371" t="s">
        <v>16967</v>
      </c>
    </row>
    <row r="7902" spans="3:3">
      <c r="C7902" s="371" t="s">
        <v>16968</v>
      </c>
    </row>
    <row r="7903" spans="3:3">
      <c r="C7903" s="371" t="s">
        <v>16969</v>
      </c>
    </row>
    <row r="7904" spans="3:3">
      <c r="C7904" s="371" t="s">
        <v>16970</v>
      </c>
    </row>
    <row r="7905" spans="3:3">
      <c r="C7905" s="371" t="s">
        <v>16971</v>
      </c>
    </row>
    <row r="7906" spans="3:3">
      <c r="C7906" s="371" t="s">
        <v>16972</v>
      </c>
    </row>
    <row r="7907" spans="3:3">
      <c r="C7907" s="371" t="s">
        <v>16973</v>
      </c>
    </row>
    <row r="7908" spans="3:3">
      <c r="C7908" s="371" t="s">
        <v>16974</v>
      </c>
    </row>
    <row r="7909" spans="3:3">
      <c r="C7909" s="371" t="s">
        <v>16975</v>
      </c>
    </row>
    <row r="7910" spans="3:3">
      <c r="C7910" s="371" t="s">
        <v>16976</v>
      </c>
    </row>
    <row r="7911" spans="3:3">
      <c r="C7911" s="371" t="s">
        <v>16977</v>
      </c>
    </row>
    <row r="7912" spans="3:3">
      <c r="C7912" s="371" t="s">
        <v>16978</v>
      </c>
    </row>
    <row r="7913" spans="3:3">
      <c r="C7913" s="371" t="s">
        <v>16979</v>
      </c>
    </row>
    <row r="7914" spans="3:3">
      <c r="C7914" s="371" t="s">
        <v>16980</v>
      </c>
    </row>
    <row r="7915" spans="3:3">
      <c r="C7915" s="371" t="s">
        <v>13663</v>
      </c>
    </row>
    <row r="7916" spans="3:3">
      <c r="C7916" s="371" t="s">
        <v>16981</v>
      </c>
    </row>
    <row r="7917" spans="3:3">
      <c r="C7917" s="371" t="s">
        <v>16982</v>
      </c>
    </row>
    <row r="7918" spans="3:3">
      <c r="C7918" s="371" t="s">
        <v>16983</v>
      </c>
    </row>
    <row r="7919" spans="3:3">
      <c r="C7919" s="371" t="s">
        <v>16984</v>
      </c>
    </row>
    <row r="7920" spans="3:3">
      <c r="C7920" s="371" t="s">
        <v>16985</v>
      </c>
    </row>
    <row r="7921" spans="3:3">
      <c r="C7921" s="371" t="s">
        <v>16986</v>
      </c>
    </row>
    <row r="7922" spans="3:3">
      <c r="C7922" s="371" t="s">
        <v>16987</v>
      </c>
    </row>
    <row r="7923" spans="3:3">
      <c r="C7923" s="371" t="s">
        <v>16988</v>
      </c>
    </row>
    <row r="7924" spans="3:3">
      <c r="C7924" s="371" t="s">
        <v>16989</v>
      </c>
    </row>
    <row r="7925" spans="3:3">
      <c r="C7925" s="371" t="s">
        <v>16990</v>
      </c>
    </row>
    <row r="7926" spans="3:3">
      <c r="C7926" s="371" t="s">
        <v>16991</v>
      </c>
    </row>
    <row r="7927" spans="3:3">
      <c r="C7927" s="371" t="s">
        <v>16992</v>
      </c>
    </row>
    <row r="7928" spans="3:3">
      <c r="C7928" s="371" t="s">
        <v>16993</v>
      </c>
    </row>
    <row r="7929" spans="3:3">
      <c r="C7929" s="371" t="s">
        <v>16994</v>
      </c>
    </row>
    <row r="7930" spans="3:3">
      <c r="C7930" s="371" t="s">
        <v>16995</v>
      </c>
    </row>
    <row r="7931" spans="3:3">
      <c r="C7931" s="371" t="s">
        <v>16996</v>
      </c>
    </row>
    <row r="7932" spans="3:3">
      <c r="C7932" s="371" t="s">
        <v>16997</v>
      </c>
    </row>
    <row r="7933" spans="3:3">
      <c r="C7933" s="371" t="s">
        <v>16998</v>
      </c>
    </row>
    <row r="7934" spans="3:3">
      <c r="C7934" s="371" t="s">
        <v>16999</v>
      </c>
    </row>
    <row r="7935" spans="3:3">
      <c r="C7935" s="371" t="s">
        <v>17000</v>
      </c>
    </row>
    <row r="7936" spans="3:3">
      <c r="C7936" s="371" t="s">
        <v>17001</v>
      </c>
    </row>
    <row r="7937" spans="3:3">
      <c r="C7937" s="371" t="s">
        <v>17002</v>
      </c>
    </row>
    <row r="7938" spans="3:3">
      <c r="C7938" s="371" t="s">
        <v>17003</v>
      </c>
    </row>
    <row r="7939" spans="3:3">
      <c r="C7939" s="371" t="s">
        <v>17004</v>
      </c>
    </row>
    <row r="7940" spans="3:3">
      <c r="C7940" s="371" t="s">
        <v>17005</v>
      </c>
    </row>
    <row r="7941" spans="3:3">
      <c r="C7941" s="371" t="s">
        <v>17006</v>
      </c>
    </row>
    <row r="7942" spans="3:3">
      <c r="C7942" s="371" t="s">
        <v>17007</v>
      </c>
    </row>
    <row r="7943" spans="3:3">
      <c r="C7943" s="371" t="s">
        <v>17008</v>
      </c>
    </row>
    <row r="7944" spans="3:3">
      <c r="C7944" s="371" t="s">
        <v>17009</v>
      </c>
    </row>
    <row r="7945" spans="3:3">
      <c r="C7945" s="371" t="s">
        <v>17010</v>
      </c>
    </row>
    <row r="7946" spans="3:3">
      <c r="C7946" s="371" t="s">
        <v>17011</v>
      </c>
    </row>
    <row r="7947" spans="3:3">
      <c r="C7947" s="371" t="s">
        <v>17012</v>
      </c>
    </row>
    <row r="7948" spans="3:3">
      <c r="C7948" s="371" t="s">
        <v>17013</v>
      </c>
    </row>
    <row r="7949" spans="3:3">
      <c r="C7949" s="371" t="s">
        <v>17014</v>
      </c>
    </row>
    <row r="7950" spans="3:3">
      <c r="C7950" s="371" t="s">
        <v>17015</v>
      </c>
    </row>
    <row r="7951" spans="3:3">
      <c r="C7951" s="371" t="s">
        <v>17016</v>
      </c>
    </row>
    <row r="7952" spans="3:3">
      <c r="C7952" s="371" t="s">
        <v>17017</v>
      </c>
    </row>
    <row r="7953" spans="3:3">
      <c r="C7953" s="371" t="s">
        <v>17018</v>
      </c>
    </row>
    <row r="7954" spans="3:3">
      <c r="C7954" s="371" t="s">
        <v>17019</v>
      </c>
    </row>
    <row r="7955" spans="3:3">
      <c r="C7955" s="371" t="s">
        <v>17020</v>
      </c>
    </row>
    <row r="7956" spans="3:3">
      <c r="C7956" s="371" t="s">
        <v>17021</v>
      </c>
    </row>
    <row r="7957" spans="3:3">
      <c r="C7957" s="371" t="s">
        <v>17022</v>
      </c>
    </row>
    <row r="7958" spans="3:3">
      <c r="C7958" s="371" t="s">
        <v>17023</v>
      </c>
    </row>
    <row r="7959" spans="3:3">
      <c r="C7959" s="371" t="s">
        <v>17024</v>
      </c>
    </row>
    <row r="7960" spans="3:3">
      <c r="C7960" s="371" t="s">
        <v>17025</v>
      </c>
    </row>
    <row r="7961" spans="3:3">
      <c r="C7961" s="371" t="s">
        <v>17026</v>
      </c>
    </row>
    <row r="7962" spans="3:3">
      <c r="C7962" s="371" t="s">
        <v>17027</v>
      </c>
    </row>
    <row r="7963" spans="3:3">
      <c r="C7963" s="371" t="s">
        <v>17028</v>
      </c>
    </row>
    <row r="7964" spans="3:3">
      <c r="C7964" s="371" t="s">
        <v>17029</v>
      </c>
    </row>
    <row r="7965" spans="3:3">
      <c r="C7965" s="371" t="s">
        <v>17030</v>
      </c>
    </row>
    <row r="7966" spans="3:3">
      <c r="C7966" s="371" t="s">
        <v>17031</v>
      </c>
    </row>
    <row r="7967" spans="3:3">
      <c r="C7967" s="371" t="s">
        <v>17032</v>
      </c>
    </row>
    <row r="7968" spans="3:3">
      <c r="C7968" s="371" t="s">
        <v>17033</v>
      </c>
    </row>
    <row r="7969" spans="3:3">
      <c r="C7969" s="371" t="s">
        <v>17034</v>
      </c>
    </row>
    <row r="7970" spans="3:3">
      <c r="C7970" s="371" t="s">
        <v>17035</v>
      </c>
    </row>
    <row r="7971" spans="3:3">
      <c r="C7971" s="371" t="s">
        <v>17036</v>
      </c>
    </row>
    <row r="7972" spans="3:3">
      <c r="C7972" s="371" t="s">
        <v>17037</v>
      </c>
    </row>
    <row r="7973" spans="3:3">
      <c r="C7973" s="371" t="s">
        <v>17038</v>
      </c>
    </row>
    <row r="7974" spans="3:3">
      <c r="C7974" s="371" t="s">
        <v>17039</v>
      </c>
    </row>
    <row r="7975" spans="3:3">
      <c r="C7975" s="371" t="s">
        <v>17040</v>
      </c>
    </row>
    <row r="7976" spans="3:3">
      <c r="C7976" s="371" t="s">
        <v>17041</v>
      </c>
    </row>
    <row r="7977" spans="3:3">
      <c r="C7977" s="371" t="s">
        <v>17042</v>
      </c>
    </row>
    <row r="7978" spans="3:3">
      <c r="C7978" s="371" t="s">
        <v>17043</v>
      </c>
    </row>
    <row r="7979" spans="3:3">
      <c r="C7979" s="371" t="s">
        <v>17044</v>
      </c>
    </row>
    <row r="7980" spans="3:3">
      <c r="C7980" s="371" t="s">
        <v>17045</v>
      </c>
    </row>
    <row r="7981" spans="3:3">
      <c r="C7981" s="371" t="s">
        <v>17046</v>
      </c>
    </row>
    <row r="7982" spans="3:3">
      <c r="C7982" s="371" t="s">
        <v>17047</v>
      </c>
    </row>
    <row r="7983" spans="3:3">
      <c r="C7983" s="371" t="s">
        <v>17048</v>
      </c>
    </row>
    <row r="7984" spans="3:3">
      <c r="C7984" s="371" t="s">
        <v>17049</v>
      </c>
    </row>
    <row r="7985" spans="3:3">
      <c r="C7985" s="371" t="s">
        <v>17050</v>
      </c>
    </row>
    <row r="7986" spans="3:3">
      <c r="C7986" s="371" t="s">
        <v>17051</v>
      </c>
    </row>
    <row r="7987" spans="3:3">
      <c r="C7987" s="371" t="s">
        <v>17052</v>
      </c>
    </row>
    <row r="7988" spans="3:3">
      <c r="C7988" s="371" t="s">
        <v>17053</v>
      </c>
    </row>
    <row r="7989" spans="3:3">
      <c r="C7989" s="371" t="s">
        <v>17054</v>
      </c>
    </row>
    <row r="7990" spans="3:3">
      <c r="C7990" s="371" t="s">
        <v>17055</v>
      </c>
    </row>
    <row r="7991" spans="3:3">
      <c r="C7991" s="371" t="s">
        <v>17056</v>
      </c>
    </row>
    <row r="7992" spans="3:3">
      <c r="C7992" s="371" t="s">
        <v>17057</v>
      </c>
    </row>
    <row r="7993" spans="3:3">
      <c r="C7993" s="371" t="s">
        <v>17058</v>
      </c>
    </row>
    <row r="7994" spans="3:3">
      <c r="C7994" s="371" t="s">
        <v>17059</v>
      </c>
    </row>
    <row r="7995" spans="3:3">
      <c r="C7995" s="371" t="s">
        <v>17060</v>
      </c>
    </row>
    <row r="7996" spans="3:3">
      <c r="C7996" s="371" t="s">
        <v>17061</v>
      </c>
    </row>
    <row r="7997" spans="3:3">
      <c r="C7997" s="371" t="s">
        <v>17062</v>
      </c>
    </row>
    <row r="7998" spans="3:3">
      <c r="C7998" s="371" t="s">
        <v>17063</v>
      </c>
    </row>
    <row r="7999" spans="3:3">
      <c r="C7999" s="371" t="s">
        <v>17064</v>
      </c>
    </row>
    <row r="8000" spans="3:3">
      <c r="C8000" s="371" t="s">
        <v>17065</v>
      </c>
    </row>
    <row r="8001" spans="3:3">
      <c r="C8001" s="371" t="s">
        <v>17066</v>
      </c>
    </row>
    <row r="8002" spans="3:3">
      <c r="C8002" s="371" t="s">
        <v>17067</v>
      </c>
    </row>
    <row r="8003" spans="3:3">
      <c r="C8003" s="371" t="s">
        <v>17068</v>
      </c>
    </row>
    <row r="8004" spans="3:3">
      <c r="C8004" s="371" t="s">
        <v>17069</v>
      </c>
    </row>
    <row r="8005" spans="3:3">
      <c r="C8005" s="371" t="s">
        <v>17070</v>
      </c>
    </row>
    <row r="8006" spans="3:3">
      <c r="C8006" s="371" t="s">
        <v>17071</v>
      </c>
    </row>
    <row r="8007" spans="3:3">
      <c r="C8007" s="371" t="s">
        <v>17072</v>
      </c>
    </row>
    <row r="8008" spans="3:3">
      <c r="C8008" s="371" t="s">
        <v>17073</v>
      </c>
    </row>
    <row r="8009" spans="3:3">
      <c r="C8009" s="371" t="s">
        <v>17074</v>
      </c>
    </row>
    <row r="8010" spans="3:3">
      <c r="C8010" s="371" t="s">
        <v>17075</v>
      </c>
    </row>
    <row r="8011" spans="3:3">
      <c r="C8011" s="371" t="s">
        <v>17076</v>
      </c>
    </row>
    <row r="8012" spans="3:3">
      <c r="C8012" s="371" t="s">
        <v>17077</v>
      </c>
    </row>
    <row r="8013" spans="3:3">
      <c r="C8013" s="371" t="s">
        <v>17078</v>
      </c>
    </row>
    <row r="8014" spans="3:3">
      <c r="C8014" s="371" t="s">
        <v>17079</v>
      </c>
    </row>
    <row r="8015" spans="3:3">
      <c r="C8015" s="371" t="s">
        <v>17080</v>
      </c>
    </row>
    <row r="8016" spans="3:3">
      <c r="C8016" s="371" t="s">
        <v>17081</v>
      </c>
    </row>
    <row r="8017" spans="3:3">
      <c r="C8017" s="371" t="s">
        <v>13610</v>
      </c>
    </row>
    <row r="8018" spans="3:3">
      <c r="C8018" s="371" t="s">
        <v>17082</v>
      </c>
    </row>
    <row r="8019" spans="3:3">
      <c r="C8019" s="371" t="s">
        <v>17083</v>
      </c>
    </row>
    <row r="8020" spans="3:3">
      <c r="C8020" s="371" t="s">
        <v>17084</v>
      </c>
    </row>
    <row r="8021" spans="3:3">
      <c r="C8021" s="371" t="s">
        <v>17085</v>
      </c>
    </row>
    <row r="8022" spans="3:3">
      <c r="C8022" s="371" t="s">
        <v>17086</v>
      </c>
    </row>
    <row r="8023" spans="3:3">
      <c r="C8023" s="371" t="s">
        <v>17087</v>
      </c>
    </row>
    <row r="8024" spans="3:3">
      <c r="C8024" s="371" t="s">
        <v>17088</v>
      </c>
    </row>
    <row r="8025" spans="3:3">
      <c r="C8025" s="371" t="s">
        <v>17089</v>
      </c>
    </row>
    <row r="8026" spans="3:3">
      <c r="C8026" s="371" t="s">
        <v>17090</v>
      </c>
    </row>
    <row r="8027" spans="3:3">
      <c r="C8027" s="371" t="s">
        <v>17091</v>
      </c>
    </row>
    <row r="8028" spans="3:3">
      <c r="C8028" s="371" t="s">
        <v>17092</v>
      </c>
    </row>
    <row r="8029" spans="3:3">
      <c r="C8029" s="371" t="s">
        <v>17093</v>
      </c>
    </row>
    <row r="8030" spans="3:3">
      <c r="C8030" s="371" t="s">
        <v>17094</v>
      </c>
    </row>
    <row r="8031" spans="3:3">
      <c r="C8031" s="371" t="s">
        <v>17095</v>
      </c>
    </row>
    <row r="8032" spans="3:3">
      <c r="C8032" s="371" t="s">
        <v>17096</v>
      </c>
    </row>
    <row r="8033" spans="3:3">
      <c r="C8033" s="371" t="s">
        <v>17097</v>
      </c>
    </row>
    <row r="8034" spans="3:3">
      <c r="C8034" s="371" t="s">
        <v>17098</v>
      </c>
    </row>
    <row r="8035" spans="3:3">
      <c r="C8035" s="371" t="s">
        <v>17099</v>
      </c>
    </row>
    <row r="8036" spans="3:3">
      <c r="C8036" s="371" t="s">
        <v>17100</v>
      </c>
    </row>
    <row r="8037" spans="3:3">
      <c r="C8037" s="371" t="s">
        <v>17101</v>
      </c>
    </row>
    <row r="8038" spans="3:3">
      <c r="C8038" s="371" t="s">
        <v>17102</v>
      </c>
    </row>
    <row r="8039" spans="3:3">
      <c r="C8039" s="371" t="s">
        <v>17103</v>
      </c>
    </row>
    <row r="8040" spans="3:3">
      <c r="C8040" s="371" t="s">
        <v>17104</v>
      </c>
    </row>
    <row r="8041" spans="3:3">
      <c r="C8041" s="371" t="s">
        <v>17105</v>
      </c>
    </row>
    <row r="8042" spans="3:3">
      <c r="C8042" s="371" t="s">
        <v>17106</v>
      </c>
    </row>
    <row r="8043" spans="3:3">
      <c r="C8043" s="371" t="s">
        <v>17107</v>
      </c>
    </row>
    <row r="8044" spans="3:3">
      <c r="C8044" s="371" t="s">
        <v>17108</v>
      </c>
    </row>
    <row r="8045" spans="3:3">
      <c r="C8045" s="371" t="s">
        <v>17109</v>
      </c>
    </row>
    <row r="8046" spans="3:3">
      <c r="C8046" s="371" t="s">
        <v>17110</v>
      </c>
    </row>
    <row r="8047" spans="3:3">
      <c r="C8047" s="371" t="s">
        <v>17111</v>
      </c>
    </row>
    <row r="8048" spans="3:3">
      <c r="C8048" s="371" t="s">
        <v>17112</v>
      </c>
    </row>
    <row r="8049" spans="3:3">
      <c r="C8049" s="371" t="s">
        <v>17113</v>
      </c>
    </row>
    <row r="8050" spans="3:3">
      <c r="C8050" s="371" t="s">
        <v>17114</v>
      </c>
    </row>
    <row r="8051" spans="3:3">
      <c r="C8051" s="371" t="s">
        <v>17115</v>
      </c>
    </row>
    <row r="8052" spans="3:3">
      <c r="C8052" s="371" t="s">
        <v>17116</v>
      </c>
    </row>
    <row r="8053" spans="3:3">
      <c r="C8053" s="371" t="s">
        <v>17117</v>
      </c>
    </row>
    <row r="8054" spans="3:3">
      <c r="C8054" s="371" t="s">
        <v>17118</v>
      </c>
    </row>
    <row r="8055" spans="3:3">
      <c r="C8055" s="371" t="s">
        <v>17119</v>
      </c>
    </row>
    <row r="8056" spans="3:3">
      <c r="C8056" s="371" t="s">
        <v>17120</v>
      </c>
    </row>
    <row r="8057" spans="3:3">
      <c r="C8057" s="371" t="s">
        <v>17121</v>
      </c>
    </row>
    <row r="8058" spans="3:3">
      <c r="C8058" s="371" t="s">
        <v>17122</v>
      </c>
    </row>
    <row r="8059" spans="3:3">
      <c r="C8059" s="371" t="s">
        <v>17123</v>
      </c>
    </row>
    <row r="8060" spans="3:3">
      <c r="C8060" s="371" t="s">
        <v>17124</v>
      </c>
    </row>
    <row r="8061" spans="3:3">
      <c r="C8061" s="371" t="s">
        <v>17125</v>
      </c>
    </row>
    <row r="8062" spans="3:3">
      <c r="C8062" s="371" t="s">
        <v>17126</v>
      </c>
    </row>
    <row r="8063" spans="3:3">
      <c r="C8063" s="371" t="s">
        <v>17127</v>
      </c>
    </row>
    <row r="8064" spans="3:3">
      <c r="C8064" s="371" t="s">
        <v>17128</v>
      </c>
    </row>
    <row r="8065" spans="3:3">
      <c r="C8065" s="371" t="s">
        <v>17129</v>
      </c>
    </row>
    <row r="8066" spans="3:3">
      <c r="C8066" s="371" t="s">
        <v>17130</v>
      </c>
    </row>
    <row r="8067" spans="3:3">
      <c r="C8067" s="371" t="s">
        <v>17131</v>
      </c>
    </row>
    <row r="8068" spans="3:3">
      <c r="C8068" s="371" t="s">
        <v>17132</v>
      </c>
    </row>
    <row r="8069" spans="3:3">
      <c r="C8069" s="371" t="s">
        <v>17133</v>
      </c>
    </row>
    <row r="8070" spans="3:3">
      <c r="C8070" s="371" t="s">
        <v>17134</v>
      </c>
    </row>
    <row r="8071" spans="3:3">
      <c r="C8071" s="371" t="s">
        <v>17135</v>
      </c>
    </row>
    <row r="8072" spans="3:3">
      <c r="C8072" s="371" t="s">
        <v>17136</v>
      </c>
    </row>
    <row r="8073" spans="3:3">
      <c r="C8073" s="371" t="s">
        <v>17137</v>
      </c>
    </row>
    <row r="8074" spans="3:3">
      <c r="C8074" s="371" t="s">
        <v>17138</v>
      </c>
    </row>
    <row r="8075" spans="3:3">
      <c r="C8075" s="371" t="s">
        <v>17139</v>
      </c>
    </row>
    <row r="8076" spans="3:3">
      <c r="C8076" s="371" t="s">
        <v>17140</v>
      </c>
    </row>
    <row r="8077" spans="3:3">
      <c r="C8077" s="371" t="s">
        <v>17141</v>
      </c>
    </row>
    <row r="8078" spans="3:3">
      <c r="C8078" s="371" t="s">
        <v>17142</v>
      </c>
    </row>
    <row r="8079" spans="3:3">
      <c r="C8079" s="371" t="s">
        <v>17143</v>
      </c>
    </row>
    <row r="8080" spans="3:3">
      <c r="C8080" s="371" t="s">
        <v>17144</v>
      </c>
    </row>
    <row r="8081" spans="3:3">
      <c r="C8081" s="371" t="s">
        <v>17145</v>
      </c>
    </row>
    <row r="8082" spans="3:3">
      <c r="C8082" s="371" t="s">
        <v>17146</v>
      </c>
    </row>
    <row r="8083" spans="3:3">
      <c r="C8083" s="371" t="s">
        <v>17147</v>
      </c>
    </row>
    <row r="8084" spans="3:3">
      <c r="C8084" s="371" t="s">
        <v>17148</v>
      </c>
    </row>
    <row r="8085" spans="3:3">
      <c r="C8085" s="371" t="s">
        <v>17149</v>
      </c>
    </row>
    <row r="8086" spans="3:3">
      <c r="C8086" s="371" t="s">
        <v>17150</v>
      </c>
    </row>
    <row r="8087" spans="3:3">
      <c r="C8087" s="371" t="s">
        <v>17151</v>
      </c>
    </row>
    <row r="8088" spans="3:3">
      <c r="C8088" s="371" t="s">
        <v>17152</v>
      </c>
    </row>
    <row r="8089" spans="3:3">
      <c r="C8089" s="371" t="s">
        <v>17153</v>
      </c>
    </row>
    <row r="8090" spans="3:3">
      <c r="C8090" s="371" t="s">
        <v>17154</v>
      </c>
    </row>
    <row r="8091" spans="3:3">
      <c r="C8091" s="371" t="s">
        <v>17155</v>
      </c>
    </row>
    <row r="8092" spans="3:3">
      <c r="C8092" s="371" t="s">
        <v>17156</v>
      </c>
    </row>
    <row r="8093" spans="3:3">
      <c r="C8093" s="371" t="s">
        <v>17157</v>
      </c>
    </row>
    <row r="8094" spans="3:3">
      <c r="C8094" s="371" t="s">
        <v>17158</v>
      </c>
    </row>
    <row r="8095" spans="3:3">
      <c r="C8095" s="371" t="s">
        <v>17159</v>
      </c>
    </row>
    <row r="8096" spans="3:3">
      <c r="C8096" s="371" t="s">
        <v>17160</v>
      </c>
    </row>
    <row r="8097" spans="3:3">
      <c r="C8097" s="371" t="s">
        <v>17161</v>
      </c>
    </row>
    <row r="8098" spans="3:3">
      <c r="C8098" s="371" t="s">
        <v>17162</v>
      </c>
    </row>
    <row r="8099" spans="3:3">
      <c r="C8099" s="371" t="s">
        <v>17163</v>
      </c>
    </row>
    <row r="8100" spans="3:3">
      <c r="C8100" s="371" t="s">
        <v>17164</v>
      </c>
    </row>
    <row r="8101" spans="3:3">
      <c r="C8101" s="371" t="s">
        <v>17165</v>
      </c>
    </row>
    <row r="8102" spans="3:3">
      <c r="C8102" s="371" t="s">
        <v>17166</v>
      </c>
    </row>
    <row r="8103" spans="3:3">
      <c r="C8103" s="371" t="s">
        <v>17167</v>
      </c>
    </row>
    <row r="8104" spans="3:3">
      <c r="C8104" s="371" t="s">
        <v>17168</v>
      </c>
    </row>
    <row r="8105" spans="3:3">
      <c r="C8105" s="371" t="s">
        <v>17169</v>
      </c>
    </row>
    <row r="8106" spans="3:3">
      <c r="C8106" s="371" t="s">
        <v>17170</v>
      </c>
    </row>
    <row r="8107" spans="3:3">
      <c r="C8107" s="371" t="s">
        <v>17171</v>
      </c>
    </row>
    <row r="8108" spans="3:3">
      <c r="C8108" s="371" t="s">
        <v>17172</v>
      </c>
    </row>
    <row r="8109" spans="3:3">
      <c r="C8109" s="371" t="s">
        <v>17173</v>
      </c>
    </row>
    <row r="8110" spans="3:3">
      <c r="C8110" s="371" t="s">
        <v>17174</v>
      </c>
    </row>
    <row r="8111" spans="3:3">
      <c r="C8111" s="371" t="s">
        <v>17175</v>
      </c>
    </row>
    <row r="8112" spans="3:3">
      <c r="C8112" s="371" t="s">
        <v>17176</v>
      </c>
    </row>
    <row r="8113" spans="3:3">
      <c r="C8113" s="371" t="s">
        <v>17177</v>
      </c>
    </row>
    <row r="8114" spans="3:3">
      <c r="C8114" s="371" t="s">
        <v>17178</v>
      </c>
    </row>
    <row r="8115" spans="3:3">
      <c r="C8115" s="371" t="s">
        <v>17179</v>
      </c>
    </row>
    <row r="8116" spans="3:3">
      <c r="C8116" s="371" t="s">
        <v>17180</v>
      </c>
    </row>
    <row r="8117" spans="3:3">
      <c r="C8117" s="371" t="s">
        <v>17181</v>
      </c>
    </row>
    <row r="8118" spans="3:3">
      <c r="C8118" s="371" t="s">
        <v>17182</v>
      </c>
    </row>
    <row r="8119" spans="3:3">
      <c r="C8119" s="371" t="s">
        <v>17183</v>
      </c>
    </row>
    <row r="8120" spans="3:3">
      <c r="C8120" s="371" t="s">
        <v>17184</v>
      </c>
    </row>
    <row r="8121" spans="3:3">
      <c r="C8121" s="371" t="s">
        <v>17185</v>
      </c>
    </row>
    <row r="8122" spans="3:3">
      <c r="C8122" s="371" t="s">
        <v>17186</v>
      </c>
    </row>
    <row r="8123" spans="3:3">
      <c r="C8123" s="371" t="s">
        <v>17187</v>
      </c>
    </row>
    <row r="8124" spans="3:3">
      <c r="C8124" s="371" t="s">
        <v>17188</v>
      </c>
    </row>
    <row r="8125" spans="3:3">
      <c r="C8125" s="371" t="s">
        <v>17189</v>
      </c>
    </row>
    <row r="8126" spans="3:3">
      <c r="C8126" s="371" t="s">
        <v>17190</v>
      </c>
    </row>
    <row r="8127" spans="3:3">
      <c r="C8127" s="371" t="s">
        <v>17191</v>
      </c>
    </row>
    <row r="8128" spans="3:3">
      <c r="C8128" s="371" t="s">
        <v>17192</v>
      </c>
    </row>
    <row r="8129" spans="3:3">
      <c r="C8129" s="371" t="s">
        <v>17193</v>
      </c>
    </row>
    <row r="8130" spans="3:3">
      <c r="C8130" s="371" t="s">
        <v>17194</v>
      </c>
    </row>
    <row r="8131" spans="3:3">
      <c r="C8131" s="371" t="s">
        <v>17195</v>
      </c>
    </row>
    <row r="8132" spans="3:3">
      <c r="C8132" s="371" t="s">
        <v>17196</v>
      </c>
    </row>
    <row r="8133" spans="3:3">
      <c r="C8133" s="371" t="s">
        <v>17197</v>
      </c>
    </row>
    <row r="8134" spans="3:3">
      <c r="C8134" s="371" t="s">
        <v>17198</v>
      </c>
    </row>
    <row r="8135" spans="3:3">
      <c r="C8135" s="371" t="s">
        <v>17199</v>
      </c>
    </row>
    <row r="8136" spans="3:3">
      <c r="C8136" s="371" t="s">
        <v>17200</v>
      </c>
    </row>
    <row r="8137" spans="3:3">
      <c r="C8137" s="371" t="s">
        <v>17201</v>
      </c>
    </row>
    <row r="8138" spans="3:3">
      <c r="C8138" s="371" t="s">
        <v>17202</v>
      </c>
    </row>
    <row r="8139" spans="3:3">
      <c r="C8139" s="371" t="s">
        <v>17203</v>
      </c>
    </row>
    <row r="8140" spans="3:3">
      <c r="C8140" s="371" t="s">
        <v>17204</v>
      </c>
    </row>
    <row r="8141" spans="3:3">
      <c r="C8141" s="371" t="s">
        <v>17205</v>
      </c>
    </row>
    <row r="8142" spans="3:3">
      <c r="C8142" s="371" t="s">
        <v>17206</v>
      </c>
    </row>
    <row r="8143" spans="3:3">
      <c r="C8143" s="371" t="s">
        <v>17207</v>
      </c>
    </row>
    <row r="8144" spans="3:3">
      <c r="C8144" s="371" t="s">
        <v>17208</v>
      </c>
    </row>
    <row r="8145" spans="3:3">
      <c r="C8145" s="371" t="s">
        <v>17209</v>
      </c>
    </row>
    <row r="8146" spans="3:3">
      <c r="C8146" s="371" t="s">
        <v>17210</v>
      </c>
    </row>
    <row r="8147" spans="3:3">
      <c r="C8147" s="371" t="s">
        <v>17211</v>
      </c>
    </row>
    <row r="8148" spans="3:3">
      <c r="C8148" s="371" t="s">
        <v>17212</v>
      </c>
    </row>
    <row r="8149" spans="3:3">
      <c r="C8149" s="371" t="s">
        <v>17213</v>
      </c>
    </row>
    <row r="8150" spans="3:3">
      <c r="C8150" s="371" t="s">
        <v>17214</v>
      </c>
    </row>
    <row r="8151" spans="3:3">
      <c r="C8151" s="371" t="s">
        <v>17215</v>
      </c>
    </row>
    <row r="8152" spans="3:3">
      <c r="C8152" s="371" t="s">
        <v>17216</v>
      </c>
    </row>
    <row r="8153" spans="3:3">
      <c r="C8153" s="371" t="s">
        <v>17217</v>
      </c>
    </row>
    <row r="8154" spans="3:3">
      <c r="C8154" s="371" t="s">
        <v>17218</v>
      </c>
    </row>
    <row r="8155" spans="3:3">
      <c r="C8155" s="371" t="s">
        <v>17219</v>
      </c>
    </row>
    <row r="8156" spans="3:3">
      <c r="C8156" s="371" t="s">
        <v>17220</v>
      </c>
    </row>
    <row r="8157" spans="3:3">
      <c r="C8157" s="371" t="s">
        <v>17221</v>
      </c>
    </row>
    <row r="8158" spans="3:3">
      <c r="C8158" s="371" t="s">
        <v>17222</v>
      </c>
    </row>
    <row r="8159" spans="3:3">
      <c r="C8159" s="371" t="s">
        <v>17223</v>
      </c>
    </row>
    <row r="8160" spans="3:3">
      <c r="C8160" s="371" t="s">
        <v>17224</v>
      </c>
    </row>
    <row r="8161" spans="3:3">
      <c r="C8161" s="371" t="s">
        <v>17225</v>
      </c>
    </row>
    <row r="8162" spans="3:3">
      <c r="C8162" s="371" t="s">
        <v>17226</v>
      </c>
    </row>
    <row r="8163" spans="3:3">
      <c r="C8163" s="371" t="s">
        <v>17227</v>
      </c>
    </row>
    <row r="8164" spans="3:3">
      <c r="C8164" s="371" t="s">
        <v>17228</v>
      </c>
    </row>
    <row r="8165" spans="3:3">
      <c r="C8165" s="371" t="s">
        <v>17229</v>
      </c>
    </row>
    <row r="8166" spans="3:3">
      <c r="C8166" s="371" t="s">
        <v>17230</v>
      </c>
    </row>
    <row r="8167" spans="3:3">
      <c r="C8167" s="371" t="s">
        <v>17231</v>
      </c>
    </row>
    <row r="8168" spans="3:3">
      <c r="C8168" s="371" t="s">
        <v>17232</v>
      </c>
    </row>
    <row r="8169" spans="3:3">
      <c r="C8169" s="371" t="s">
        <v>17233</v>
      </c>
    </row>
    <row r="8170" spans="3:3">
      <c r="C8170" s="371" t="s">
        <v>17234</v>
      </c>
    </row>
    <row r="8171" spans="3:3">
      <c r="C8171" s="371" t="s">
        <v>17235</v>
      </c>
    </row>
    <row r="8172" spans="3:3">
      <c r="C8172" s="371" t="s">
        <v>17236</v>
      </c>
    </row>
    <row r="8173" spans="3:3">
      <c r="C8173" s="371" t="s">
        <v>17237</v>
      </c>
    </row>
    <row r="8174" spans="3:3">
      <c r="C8174" s="371" t="s">
        <v>17238</v>
      </c>
    </row>
    <row r="8175" spans="3:3">
      <c r="C8175" s="371" t="s">
        <v>17239</v>
      </c>
    </row>
    <row r="8176" spans="3:3">
      <c r="C8176" s="371" t="s">
        <v>17240</v>
      </c>
    </row>
    <row r="8177" spans="3:3">
      <c r="C8177" s="371" t="s">
        <v>17241</v>
      </c>
    </row>
    <row r="8178" spans="3:3">
      <c r="C8178" s="371" t="s">
        <v>17242</v>
      </c>
    </row>
    <row r="8179" spans="3:3">
      <c r="C8179" s="371" t="s">
        <v>17243</v>
      </c>
    </row>
    <row r="8180" spans="3:3">
      <c r="C8180" s="371" t="s">
        <v>17244</v>
      </c>
    </row>
    <row r="8181" spans="3:3">
      <c r="C8181" s="371" t="s">
        <v>17245</v>
      </c>
    </row>
    <row r="8182" spans="3:3">
      <c r="C8182" s="371" t="s">
        <v>17246</v>
      </c>
    </row>
    <row r="8183" spans="3:3">
      <c r="C8183" s="371" t="s">
        <v>17247</v>
      </c>
    </row>
    <row r="8184" spans="3:3">
      <c r="C8184" s="371" t="s">
        <v>17248</v>
      </c>
    </row>
    <row r="8185" spans="3:3">
      <c r="C8185" s="371" t="s">
        <v>17249</v>
      </c>
    </row>
    <row r="8186" spans="3:3">
      <c r="C8186" s="371" t="s">
        <v>17250</v>
      </c>
    </row>
    <row r="8187" spans="3:3">
      <c r="C8187" s="371" t="s">
        <v>17251</v>
      </c>
    </row>
    <row r="8188" spans="3:3">
      <c r="C8188" s="371" t="s">
        <v>17252</v>
      </c>
    </row>
    <row r="8189" spans="3:3">
      <c r="C8189" s="371" t="s">
        <v>17253</v>
      </c>
    </row>
    <row r="8190" spans="3:3">
      <c r="C8190" s="371" t="s">
        <v>17254</v>
      </c>
    </row>
    <row r="8191" spans="3:3">
      <c r="C8191" s="371" t="s">
        <v>17255</v>
      </c>
    </row>
    <row r="8192" spans="3:3">
      <c r="C8192" s="371" t="s">
        <v>17256</v>
      </c>
    </row>
    <row r="8193" spans="3:3">
      <c r="C8193" s="371" t="s">
        <v>17257</v>
      </c>
    </row>
    <row r="8194" spans="3:3">
      <c r="C8194" s="371" t="s">
        <v>17258</v>
      </c>
    </row>
    <row r="8195" spans="3:3">
      <c r="C8195" s="371" t="s">
        <v>17259</v>
      </c>
    </row>
    <row r="8196" spans="3:3">
      <c r="C8196" s="371" t="s">
        <v>17260</v>
      </c>
    </row>
    <row r="8197" spans="3:3">
      <c r="C8197" s="371" t="s">
        <v>17261</v>
      </c>
    </row>
    <row r="8198" spans="3:3">
      <c r="C8198" s="371" t="s">
        <v>17262</v>
      </c>
    </row>
    <row r="8199" spans="3:3">
      <c r="C8199" s="371" t="s">
        <v>17263</v>
      </c>
    </row>
    <row r="8200" spans="3:3">
      <c r="C8200" s="371" t="s">
        <v>17264</v>
      </c>
    </row>
    <row r="8201" spans="3:3">
      <c r="C8201" s="371" t="s">
        <v>17265</v>
      </c>
    </row>
    <row r="8202" spans="3:3">
      <c r="C8202" s="371" t="s">
        <v>17266</v>
      </c>
    </row>
    <row r="8203" spans="3:3">
      <c r="C8203" s="371" t="s">
        <v>17267</v>
      </c>
    </row>
    <row r="8204" spans="3:3">
      <c r="C8204" s="371" t="s">
        <v>17268</v>
      </c>
    </row>
    <row r="8205" spans="3:3">
      <c r="C8205" s="371" t="s">
        <v>17269</v>
      </c>
    </row>
    <row r="8206" spans="3:3">
      <c r="C8206" s="371" t="s">
        <v>17270</v>
      </c>
    </row>
    <row r="8207" spans="3:3">
      <c r="C8207" s="371" t="s">
        <v>17271</v>
      </c>
    </row>
    <row r="8208" spans="3:3">
      <c r="C8208" s="371" t="s">
        <v>17272</v>
      </c>
    </row>
    <row r="8209" spans="3:3">
      <c r="C8209" s="371" t="s">
        <v>17273</v>
      </c>
    </row>
    <row r="8210" spans="3:3">
      <c r="C8210" s="371" t="s">
        <v>17274</v>
      </c>
    </row>
    <row r="8211" spans="3:3">
      <c r="C8211" s="371" t="s">
        <v>17275</v>
      </c>
    </row>
    <row r="8212" spans="3:3">
      <c r="C8212" s="371" t="s">
        <v>17276</v>
      </c>
    </row>
    <row r="8213" spans="3:3">
      <c r="C8213" s="371" t="s">
        <v>17277</v>
      </c>
    </row>
    <row r="8214" spans="3:3">
      <c r="C8214" s="371" t="s">
        <v>17278</v>
      </c>
    </row>
    <row r="8215" spans="3:3">
      <c r="C8215" s="371" t="s">
        <v>17279</v>
      </c>
    </row>
    <row r="8216" spans="3:3">
      <c r="C8216" s="371" t="s">
        <v>17280</v>
      </c>
    </row>
    <row r="8217" spans="3:3">
      <c r="C8217" s="371" t="s">
        <v>17281</v>
      </c>
    </row>
    <row r="8218" spans="3:3">
      <c r="C8218" s="371" t="s">
        <v>17282</v>
      </c>
    </row>
    <row r="8219" spans="3:3">
      <c r="C8219" s="371" t="s">
        <v>17283</v>
      </c>
    </row>
    <row r="8220" spans="3:3">
      <c r="C8220" s="371" t="s">
        <v>17284</v>
      </c>
    </row>
    <row r="8221" spans="3:3">
      <c r="C8221" s="371" t="s">
        <v>17285</v>
      </c>
    </row>
    <row r="8222" spans="3:3">
      <c r="C8222" s="371" t="s">
        <v>17286</v>
      </c>
    </row>
    <row r="8223" spans="3:3">
      <c r="C8223" s="371" t="s">
        <v>17287</v>
      </c>
    </row>
    <row r="8224" spans="3:3">
      <c r="C8224" s="371" t="s">
        <v>17288</v>
      </c>
    </row>
    <row r="8225" spans="3:3">
      <c r="C8225" s="371" t="s">
        <v>17289</v>
      </c>
    </row>
    <row r="8226" spans="3:3">
      <c r="C8226" s="371" t="s">
        <v>17290</v>
      </c>
    </row>
    <row r="8227" spans="3:3">
      <c r="C8227" s="371" t="s">
        <v>17291</v>
      </c>
    </row>
    <row r="8228" spans="3:3">
      <c r="C8228" s="371" t="s">
        <v>17292</v>
      </c>
    </row>
    <row r="8229" spans="3:3">
      <c r="C8229" s="371" t="s">
        <v>17293</v>
      </c>
    </row>
    <row r="8230" spans="3:3">
      <c r="C8230" s="371" t="s">
        <v>17294</v>
      </c>
    </row>
    <row r="8231" spans="3:3">
      <c r="C8231" s="371" t="s">
        <v>17295</v>
      </c>
    </row>
    <row r="8232" spans="3:3">
      <c r="C8232" s="371" t="s">
        <v>17296</v>
      </c>
    </row>
    <row r="8233" spans="3:3">
      <c r="C8233" s="371" t="s">
        <v>17297</v>
      </c>
    </row>
    <row r="8234" spans="3:3">
      <c r="C8234" s="371" t="s">
        <v>17298</v>
      </c>
    </row>
    <row r="8235" spans="3:3">
      <c r="C8235" s="371" t="s">
        <v>17299</v>
      </c>
    </row>
    <row r="8236" spans="3:3">
      <c r="C8236" s="371" t="s">
        <v>17300</v>
      </c>
    </row>
    <row r="8237" spans="3:3">
      <c r="C8237" s="371" t="s">
        <v>17301</v>
      </c>
    </row>
    <row r="8238" spans="3:3">
      <c r="C8238" s="371" t="s">
        <v>17302</v>
      </c>
    </row>
    <row r="8239" spans="3:3">
      <c r="C8239" s="371" t="s">
        <v>17303</v>
      </c>
    </row>
    <row r="8240" spans="3:3">
      <c r="C8240" s="371" t="s">
        <v>17304</v>
      </c>
    </row>
    <row r="8241" spans="3:3">
      <c r="C8241" s="371" t="s">
        <v>17305</v>
      </c>
    </row>
    <row r="8242" spans="3:3">
      <c r="C8242" s="371" t="s">
        <v>17306</v>
      </c>
    </row>
    <row r="8243" spans="3:3">
      <c r="C8243" s="371" t="s">
        <v>17307</v>
      </c>
    </row>
    <row r="8244" spans="3:3">
      <c r="C8244" s="371" t="s">
        <v>17308</v>
      </c>
    </row>
    <row r="8245" spans="3:3">
      <c r="C8245" s="371" t="s">
        <v>17309</v>
      </c>
    </row>
    <row r="8246" spans="3:3">
      <c r="C8246" s="371" t="s">
        <v>17310</v>
      </c>
    </row>
    <row r="8247" spans="3:3">
      <c r="C8247" s="371" t="s">
        <v>17311</v>
      </c>
    </row>
    <row r="8248" spans="3:3">
      <c r="C8248" s="371" t="s">
        <v>17312</v>
      </c>
    </row>
    <row r="8249" spans="3:3">
      <c r="C8249" s="371" t="s">
        <v>17313</v>
      </c>
    </row>
    <row r="8250" spans="3:3">
      <c r="C8250" s="371" t="s">
        <v>17314</v>
      </c>
    </row>
    <row r="8251" spans="3:3">
      <c r="C8251" s="371" t="s">
        <v>17315</v>
      </c>
    </row>
    <row r="8252" spans="3:3">
      <c r="C8252" s="371" t="s">
        <v>17316</v>
      </c>
    </row>
    <row r="8253" spans="3:3">
      <c r="C8253" s="371" t="s">
        <v>17317</v>
      </c>
    </row>
    <row r="8254" spans="3:3">
      <c r="C8254" s="371" t="s">
        <v>17318</v>
      </c>
    </row>
    <row r="8255" spans="3:3">
      <c r="C8255" s="371" t="s">
        <v>17319</v>
      </c>
    </row>
    <row r="8256" spans="3:3">
      <c r="C8256" s="371" t="s">
        <v>17320</v>
      </c>
    </row>
    <row r="8257" spans="3:3">
      <c r="C8257" s="371" t="s">
        <v>17321</v>
      </c>
    </row>
    <row r="8258" spans="3:3">
      <c r="C8258" s="371" t="s">
        <v>17322</v>
      </c>
    </row>
    <row r="8259" spans="3:3">
      <c r="C8259" s="371" t="s">
        <v>17323</v>
      </c>
    </row>
    <row r="8260" spans="3:3">
      <c r="C8260" s="371" t="s">
        <v>17324</v>
      </c>
    </row>
    <row r="8261" spans="3:3">
      <c r="C8261" s="371" t="s">
        <v>17325</v>
      </c>
    </row>
    <row r="8262" spans="3:3">
      <c r="C8262" s="371" t="s">
        <v>17326</v>
      </c>
    </row>
    <row r="8263" spans="3:3">
      <c r="C8263" s="371" t="s">
        <v>17327</v>
      </c>
    </row>
    <row r="8264" spans="3:3">
      <c r="C8264" s="371" t="s">
        <v>17328</v>
      </c>
    </row>
    <row r="8265" spans="3:3">
      <c r="C8265" s="371" t="s">
        <v>17329</v>
      </c>
    </row>
    <row r="8266" spans="3:3">
      <c r="C8266" s="371" t="s">
        <v>17330</v>
      </c>
    </row>
    <row r="8267" spans="3:3">
      <c r="C8267" s="371" t="s">
        <v>17331</v>
      </c>
    </row>
    <row r="8268" spans="3:3">
      <c r="C8268" s="371" t="s">
        <v>17332</v>
      </c>
    </row>
    <row r="8269" spans="3:3">
      <c r="C8269" s="371" t="s">
        <v>17333</v>
      </c>
    </row>
    <row r="8270" spans="3:3">
      <c r="C8270" s="371" t="s">
        <v>17334</v>
      </c>
    </row>
    <row r="8271" spans="3:3">
      <c r="C8271" s="371" t="s">
        <v>17335</v>
      </c>
    </row>
    <row r="8272" spans="3:3">
      <c r="C8272" s="371" t="s">
        <v>17336</v>
      </c>
    </row>
    <row r="8273" spans="3:3">
      <c r="C8273" s="371" t="s">
        <v>17337</v>
      </c>
    </row>
    <row r="8274" spans="3:3">
      <c r="C8274" s="371" t="s">
        <v>17338</v>
      </c>
    </row>
    <row r="8275" spans="3:3">
      <c r="C8275" s="371" t="s">
        <v>17339</v>
      </c>
    </row>
    <row r="8276" spans="3:3">
      <c r="C8276" s="371" t="s">
        <v>17340</v>
      </c>
    </row>
    <row r="8277" spans="3:3">
      <c r="C8277" s="371" t="s">
        <v>17341</v>
      </c>
    </row>
    <row r="8278" spans="3:3">
      <c r="C8278" s="371" t="s">
        <v>17342</v>
      </c>
    </row>
    <row r="8279" spans="3:3">
      <c r="C8279" s="371" t="s">
        <v>17343</v>
      </c>
    </row>
    <row r="8280" spans="3:3">
      <c r="C8280" s="371" t="s">
        <v>17344</v>
      </c>
    </row>
    <row r="8281" spans="3:3">
      <c r="C8281" s="371" t="s">
        <v>17345</v>
      </c>
    </row>
    <row r="8282" spans="3:3">
      <c r="C8282" s="371" t="s">
        <v>17346</v>
      </c>
    </row>
    <row r="8283" spans="3:3">
      <c r="C8283" s="371" t="s">
        <v>17347</v>
      </c>
    </row>
    <row r="8284" spans="3:3">
      <c r="C8284" s="371" t="s">
        <v>17348</v>
      </c>
    </row>
    <row r="8285" spans="3:3">
      <c r="C8285" s="371" t="s">
        <v>17349</v>
      </c>
    </row>
    <row r="8286" spans="3:3">
      <c r="C8286" s="371" t="s">
        <v>17350</v>
      </c>
    </row>
    <row r="8287" spans="3:3">
      <c r="C8287" s="371" t="s">
        <v>17351</v>
      </c>
    </row>
    <row r="8288" spans="3:3">
      <c r="C8288" s="371" t="s">
        <v>17352</v>
      </c>
    </row>
    <row r="8289" spans="3:3">
      <c r="C8289" s="371" t="s">
        <v>17353</v>
      </c>
    </row>
    <row r="8290" spans="3:3">
      <c r="C8290" s="371" t="s">
        <v>17354</v>
      </c>
    </row>
    <row r="8291" spans="3:3">
      <c r="C8291" s="371" t="s">
        <v>17355</v>
      </c>
    </row>
    <row r="8292" spans="3:3">
      <c r="C8292" s="371" t="s">
        <v>17356</v>
      </c>
    </row>
    <row r="8293" spans="3:3">
      <c r="C8293" s="371" t="s">
        <v>17357</v>
      </c>
    </row>
    <row r="8294" spans="3:3">
      <c r="C8294" s="371" t="s">
        <v>17358</v>
      </c>
    </row>
    <row r="8295" spans="3:3">
      <c r="C8295" s="371" t="s">
        <v>17359</v>
      </c>
    </row>
    <row r="8296" spans="3:3">
      <c r="C8296" s="371" t="s">
        <v>17360</v>
      </c>
    </row>
    <row r="8297" spans="3:3">
      <c r="C8297" s="371" t="s">
        <v>17361</v>
      </c>
    </row>
    <row r="8298" spans="3:3">
      <c r="C8298" s="371" t="s">
        <v>17362</v>
      </c>
    </row>
    <row r="8299" spans="3:3">
      <c r="C8299" s="371" t="s">
        <v>17363</v>
      </c>
    </row>
    <row r="8300" spans="3:3">
      <c r="C8300" s="371" t="s">
        <v>17364</v>
      </c>
    </row>
    <row r="8301" spans="3:3">
      <c r="C8301" s="371" t="s">
        <v>17365</v>
      </c>
    </row>
    <row r="8302" spans="3:3">
      <c r="C8302" s="371" t="s">
        <v>17366</v>
      </c>
    </row>
    <row r="8303" spans="3:3">
      <c r="C8303" s="371" t="s">
        <v>17367</v>
      </c>
    </row>
    <row r="8304" spans="3:3">
      <c r="C8304" s="371" t="s">
        <v>17368</v>
      </c>
    </row>
    <row r="8305" spans="3:3">
      <c r="C8305" s="371" t="s">
        <v>17369</v>
      </c>
    </row>
    <row r="8306" spans="3:3">
      <c r="C8306" s="371" t="s">
        <v>17370</v>
      </c>
    </row>
    <row r="8307" spans="3:3">
      <c r="C8307" s="371" t="s">
        <v>17371</v>
      </c>
    </row>
    <row r="8308" spans="3:3">
      <c r="C8308" s="371" t="s">
        <v>17372</v>
      </c>
    </row>
    <row r="8309" spans="3:3">
      <c r="C8309" s="371" t="s">
        <v>17373</v>
      </c>
    </row>
    <row r="8310" spans="3:3">
      <c r="C8310" s="371" t="s">
        <v>17374</v>
      </c>
    </row>
    <row r="8311" spans="3:3">
      <c r="C8311" s="371" t="s">
        <v>17375</v>
      </c>
    </row>
    <row r="8312" spans="3:3">
      <c r="C8312" s="371" t="s">
        <v>17376</v>
      </c>
    </row>
    <row r="8313" spans="3:3">
      <c r="C8313" s="371" t="s">
        <v>17377</v>
      </c>
    </row>
    <row r="8314" spans="3:3">
      <c r="C8314" s="371" t="s">
        <v>17378</v>
      </c>
    </row>
    <row r="8315" spans="3:3">
      <c r="C8315" s="371" t="s">
        <v>17379</v>
      </c>
    </row>
    <row r="8316" spans="3:3">
      <c r="C8316" s="371" t="s">
        <v>17380</v>
      </c>
    </row>
    <row r="8317" spans="3:3">
      <c r="C8317" s="371" t="s">
        <v>17381</v>
      </c>
    </row>
    <row r="8318" spans="3:3">
      <c r="C8318" s="371" t="s">
        <v>17382</v>
      </c>
    </row>
    <row r="8319" spans="3:3">
      <c r="C8319" s="371" t="s">
        <v>17383</v>
      </c>
    </row>
    <row r="8320" spans="3:3">
      <c r="C8320" s="371" t="s">
        <v>17384</v>
      </c>
    </row>
    <row r="8321" spans="3:3">
      <c r="C8321" s="371" t="s">
        <v>17385</v>
      </c>
    </row>
    <row r="8322" spans="3:3">
      <c r="C8322" s="371" t="s">
        <v>17386</v>
      </c>
    </row>
    <row r="8323" spans="3:3">
      <c r="C8323" s="371" t="s">
        <v>17387</v>
      </c>
    </row>
    <row r="8324" spans="3:3">
      <c r="C8324" s="371" t="s">
        <v>17388</v>
      </c>
    </row>
    <row r="8325" spans="3:3">
      <c r="C8325" s="371" t="s">
        <v>17389</v>
      </c>
    </row>
    <row r="8326" spans="3:3">
      <c r="C8326" s="371" t="s">
        <v>17390</v>
      </c>
    </row>
    <row r="8327" spans="3:3">
      <c r="C8327" s="371" t="s">
        <v>17391</v>
      </c>
    </row>
    <row r="8328" spans="3:3">
      <c r="C8328" s="371" t="s">
        <v>17392</v>
      </c>
    </row>
    <row r="8329" spans="3:3">
      <c r="C8329" s="371" t="s">
        <v>17393</v>
      </c>
    </row>
    <row r="8330" spans="3:3">
      <c r="C8330" s="371" t="s">
        <v>17394</v>
      </c>
    </row>
    <row r="8331" spans="3:3">
      <c r="C8331" s="371" t="s">
        <v>17395</v>
      </c>
    </row>
    <row r="8332" spans="3:3">
      <c r="C8332" s="371" t="s">
        <v>17396</v>
      </c>
    </row>
    <row r="8333" spans="3:3">
      <c r="C8333" s="371" t="s">
        <v>17397</v>
      </c>
    </row>
    <row r="8334" spans="3:3">
      <c r="C8334" s="371" t="s">
        <v>17398</v>
      </c>
    </row>
    <row r="8335" spans="3:3">
      <c r="C8335" s="371" t="s">
        <v>17399</v>
      </c>
    </row>
    <row r="8336" spans="3:3">
      <c r="C8336" s="371" t="s">
        <v>17400</v>
      </c>
    </row>
    <row r="8337" spans="3:3">
      <c r="C8337" s="371" t="s">
        <v>17401</v>
      </c>
    </row>
    <row r="8338" spans="3:3">
      <c r="C8338" s="371" t="s">
        <v>17402</v>
      </c>
    </row>
    <row r="8339" spans="3:3">
      <c r="C8339" s="371" t="s">
        <v>17403</v>
      </c>
    </row>
    <row r="8340" spans="3:3">
      <c r="C8340" s="371" t="s">
        <v>17404</v>
      </c>
    </row>
    <row r="8341" spans="3:3">
      <c r="C8341" s="371" t="s">
        <v>17405</v>
      </c>
    </row>
    <row r="8342" spans="3:3">
      <c r="C8342" s="371" t="s">
        <v>17406</v>
      </c>
    </row>
    <row r="8343" spans="3:3">
      <c r="C8343" s="371" t="s">
        <v>17407</v>
      </c>
    </row>
    <row r="8344" spans="3:3">
      <c r="C8344" s="371" t="s">
        <v>17408</v>
      </c>
    </row>
    <row r="8345" spans="3:3">
      <c r="C8345" s="371" t="s">
        <v>17409</v>
      </c>
    </row>
    <row r="8346" spans="3:3">
      <c r="C8346" s="371" t="s">
        <v>17410</v>
      </c>
    </row>
    <row r="8347" spans="3:3">
      <c r="C8347" s="371" t="s">
        <v>17411</v>
      </c>
    </row>
    <row r="8348" spans="3:3">
      <c r="C8348" s="371" t="s">
        <v>17412</v>
      </c>
    </row>
    <row r="8349" spans="3:3">
      <c r="C8349" s="371" t="s">
        <v>17413</v>
      </c>
    </row>
    <row r="8350" spans="3:3">
      <c r="C8350" s="371" t="s">
        <v>17414</v>
      </c>
    </row>
    <row r="8351" spans="3:3">
      <c r="C8351" s="371" t="s">
        <v>17415</v>
      </c>
    </row>
    <row r="8352" spans="3:3">
      <c r="C8352" s="371" t="s">
        <v>17416</v>
      </c>
    </row>
    <row r="8353" spans="3:3">
      <c r="C8353" s="371" t="s">
        <v>17417</v>
      </c>
    </row>
    <row r="8354" spans="3:3">
      <c r="C8354" s="371" t="s">
        <v>17418</v>
      </c>
    </row>
    <row r="8355" spans="3:3">
      <c r="C8355" s="371" t="s">
        <v>17419</v>
      </c>
    </row>
    <row r="8356" spans="3:3">
      <c r="C8356" s="371" t="s">
        <v>17420</v>
      </c>
    </row>
    <row r="8357" spans="3:3">
      <c r="C8357" s="371" t="s">
        <v>17421</v>
      </c>
    </row>
    <row r="8358" spans="3:3">
      <c r="C8358" s="371" t="s">
        <v>17422</v>
      </c>
    </row>
    <row r="8359" spans="3:3">
      <c r="C8359" s="371" t="s">
        <v>17423</v>
      </c>
    </row>
    <row r="8360" spans="3:3">
      <c r="C8360" s="371" t="s">
        <v>17424</v>
      </c>
    </row>
    <row r="8361" spans="3:3">
      <c r="C8361" s="371" t="s">
        <v>17425</v>
      </c>
    </row>
    <row r="8362" spans="3:3">
      <c r="C8362" s="371" t="s">
        <v>17426</v>
      </c>
    </row>
    <row r="8363" spans="3:3">
      <c r="C8363" s="371" t="s">
        <v>17427</v>
      </c>
    </row>
    <row r="8364" spans="3:3">
      <c r="C8364" s="371" t="s">
        <v>17428</v>
      </c>
    </row>
    <row r="8365" spans="3:3">
      <c r="C8365" s="371" t="s">
        <v>17429</v>
      </c>
    </row>
    <row r="8366" spans="3:3">
      <c r="C8366" s="371" t="s">
        <v>17430</v>
      </c>
    </row>
    <row r="8367" spans="3:3">
      <c r="C8367" s="371" t="s">
        <v>17431</v>
      </c>
    </row>
    <row r="8368" spans="3:3">
      <c r="C8368" s="371" t="s">
        <v>17432</v>
      </c>
    </row>
    <row r="8369" spans="3:3">
      <c r="C8369" s="371" t="s">
        <v>17433</v>
      </c>
    </row>
    <row r="8370" spans="3:3">
      <c r="C8370" s="371" t="s">
        <v>17434</v>
      </c>
    </row>
    <row r="8371" spans="3:3">
      <c r="C8371" s="371" t="s">
        <v>17435</v>
      </c>
    </row>
    <row r="8372" spans="3:3">
      <c r="C8372" s="371" t="s">
        <v>17436</v>
      </c>
    </row>
    <row r="8373" spans="3:3">
      <c r="C8373" s="371" t="s">
        <v>17437</v>
      </c>
    </row>
    <row r="8374" spans="3:3">
      <c r="C8374" s="371" t="s">
        <v>17438</v>
      </c>
    </row>
    <row r="8375" spans="3:3">
      <c r="C8375" s="371" t="s">
        <v>17439</v>
      </c>
    </row>
    <row r="8376" spans="3:3">
      <c r="C8376" s="371" t="s">
        <v>17440</v>
      </c>
    </row>
    <row r="8377" spans="3:3">
      <c r="C8377" s="371" t="s">
        <v>17441</v>
      </c>
    </row>
    <row r="8378" spans="3:3">
      <c r="C8378" s="371" t="s">
        <v>17442</v>
      </c>
    </row>
    <row r="8379" spans="3:3">
      <c r="C8379" s="371" t="s">
        <v>17443</v>
      </c>
    </row>
    <row r="8380" spans="3:3">
      <c r="C8380" s="371" t="s">
        <v>17444</v>
      </c>
    </row>
    <row r="8381" spans="3:3">
      <c r="C8381" s="371" t="s">
        <v>17445</v>
      </c>
    </row>
    <row r="8382" spans="3:3">
      <c r="C8382" s="371" t="s">
        <v>17446</v>
      </c>
    </row>
    <row r="8383" spans="3:3">
      <c r="C8383" s="371" t="s">
        <v>17447</v>
      </c>
    </row>
    <row r="8384" spans="3:3">
      <c r="C8384" s="371" t="s">
        <v>17448</v>
      </c>
    </row>
    <row r="8385" spans="3:3">
      <c r="C8385" s="371" t="s">
        <v>17449</v>
      </c>
    </row>
    <row r="8386" spans="3:3">
      <c r="C8386" s="371" t="s">
        <v>17450</v>
      </c>
    </row>
    <row r="8387" spans="3:3">
      <c r="C8387" s="371" t="s">
        <v>17451</v>
      </c>
    </row>
    <row r="8388" spans="3:3">
      <c r="C8388" s="371" t="s">
        <v>17452</v>
      </c>
    </row>
    <row r="8389" spans="3:3">
      <c r="C8389" s="371" t="s">
        <v>17453</v>
      </c>
    </row>
    <row r="8390" spans="3:3">
      <c r="C8390" s="371" t="s">
        <v>17454</v>
      </c>
    </row>
    <row r="8391" spans="3:3">
      <c r="C8391" s="371" t="s">
        <v>17455</v>
      </c>
    </row>
    <row r="8392" spans="3:3">
      <c r="C8392" s="371" t="s">
        <v>17456</v>
      </c>
    </row>
    <row r="8393" spans="3:3">
      <c r="C8393" s="371" t="s">
        <v>17457</v>
      </c>
    </row>
    <row r="8394" spans="3:3">
      <c r="C8394" s="371" t="s">
        <v>17458</v>
      </c>
    </row>
    <row r="8395" spans="3:3">
      <c r="C8395" s="371" t="s">
        <v>17459</v>
      </c>
    </row>
    <row r="8396" spans="3:3">
      <c r="C8396" s="371" t="s">
        <v>17460</v>
      </c>
    </row>
    <row r="8397" spans="3:3">
      <c r="C8397" s="371" t="s">
        <v>17461</v>
      </c>
    </row>
    <row r="8398" spans="3:3">
      <c r="C8398" s="371" t="s">
        <v>17462</v>
      </c>
    </row>
    <row r="8399" spans="3:3">
      <c r="C8399" s="371" t="s">
        <v>17463</v>
      </c>
    </row>
    <row r="8400" spans="3:3">
      <c r="C8400" s="371" t="s">
        <v>17464</v>
      </c>
    </row>
    <row r="8401" spans="3:3">
      <c r="C8401" s="371" t="s">
        <v>17465</v>
      </c>
    </row>
    <row r="8402" spans="3:3">
      <c r="C8402" s="371" t="s">
        <v>17466</v>
      </c>
    </row>
    <row r="8403" spans="3:3">
      <c r="C8403" s="371" t="s">
        <v>17467</v>
      </c>
    </row>
    <row r="8404" spans="3:3">
      <c r="C8404" s="371" t="s">
        <v>17468</v>
      </c>
    </row>
    <row r="8405" spans="3:3">
      <c r="C8405" s="371" t="s">
        <v>17469</v>
      </c>
    </row>
    <row r="8406" spans="3:3">
      <c r="C8406" s="371" t="s">
        <v>17470</v>
      </c>
    </row>
    <row r="8407" spans="3:3">
      <c r="C8407" s="371" t="s">
        <v>17471</v>
      </c>
    </row>
    <row r="8408" spans="3:3">
      <c r="C8408" s="371" t="s">
        <v>17472</v>
      </c>
    </row>
    <row r="8409" spans="3:3">
      <c r="C8409" s="371" t="s">
        <v>17473</v>
      </c>
    </row>
    <row r="8410" spans="3:3">
      <c r="C8410" s="371" t="s">
        <v>17474</v>
      </c>
    </row>
    <row r="8411" spans="3:3">
      <c r="C8411" s="371" t="s">
        <v>17475</v>
      </c>
    </row>
    <row r="8412" spans="3:3">
      <c r="C8412" s="371" t="s">
        <v>17476</v>
      </c>
    </row>
    <row r="8413" spans="3:3">
      <c r="C8413" s="371" t="s">
        <v>17477</v>
      </c>
    </row>
    <row r="8414" spans="3:3">
      <c r="C8414" s="371" t="s">
        <v>17478</v>
      </c>
    </row>
    <row r="8415" spans="3:3">
      <c r="C8415" s="371" t="s">
        <v>17479</v>
      </c>
    </row>
    <row r="8416" spans="3:3">
      <c r="C8416" s="371" t="s">
        <v>17480</v>
      </c>
    </row>
    <row r="8417" spans="3:3">
      <c r="C8417" s="371" t="s">
        <v>17481</v>
      </c>
    </row>
    <row r="8418" spans="3:3">
      <c r="C8418" s="371" t="s">
        <v>17482</v>
      </c>
    </row>
    <row r="8419" spans="3:3">
      <c r="C8419" s="371" t="s">
        <v>17483</v>
      </c>
    </row>
    <row r="8420" spans="3:3">
      <c r="C8420" s="371" t="s">
        <v>17484</v>
      </c>
    </row>
    <row r="8421" spans="3:3">
      <c r="C8421" s="371" t="s">
        <v>17485</v>
      </c>
    </row>
    <row r="8422" spans="3:3">
      <c r="C8422" s="371" t="s">
        <v>17486</v>
      </c>
    </row>
    <row r="8423" spans="3:3">
      <c r="C8423" s="371" t="s">
        <v>17487</v>
      </c>
    </row>
    <row r="8424" spans="3:3">
      <c r="C8424" s="371" t="s">
        <v>17488</v>
      </c>
    </row>
    <row r="8425" spans="3:3">
      <c r="C8425" s="371" t="s">
        <v>17489</v>
      </c>
    </row>
    <row r="8426" spans="3:3">
      <c r="C8426" s="371" t="s">
        <v>17490</v>
      </c>
    </row>
    <row r="8427" spans="3:3">
      <c r="C8427" s="371" t="s">
        <v>17491</v>
      </c>
    </row>
    <row r="8428" spans="3:3">
      <c r="C8428" s="371" t="s">
        <v>17492</v>
      </c>
    </row>
    <row r="8429" spans="3:3">
      <c r="C8429" s="371" t="s">
        <v>17493</v>
      </c>
    </row>
    <row r="8430" spans="3:3">
      <c r="C8430" s="371" t="s">
        <v>17494</v>
      </c>
    </row>
    <row r="8431" spans="3:3">
      <c r="C8431" s="371" t="s">
        <v>17495</v>
      </c>
    </row>
    <row r="8432" spans="3:3">
      <c r="C8432" s="371" t="s">
        <v>17496</v>
      </c>
    </row>
    <row r="8433" spans="3:3">
      <c r="C8433" s="371" t="s">
        <v>17497</v>
      </c>
    </row>
    <row r="8434" spans="3:3">
      <c r="C8434" s="371" t="s">
        <v>17498</v>
      </c>
    </row>
    <row r="8435" spans="3:3">
      <c r="C8435" s="371" t="s">
        <v>17499</v>
      </c>
    </row>
    <row r="8436" spans="3:3">
      <c r="C8436" s="371" t="s">
        <v>17500</v>
      </c>
    </row>
    <row r="8437" spans="3:3">
      <c r="C8437" s="371" t="s">
        <v>17501</v>
      </c>
    </row>
    <row r="8438" spans="3:3">
      <c r="C8438" s="371" t="s">
        <v>17502</v>
      </c>
    </row>
    <row r="8439" spans="3:3">
      <c r="C8439" s="371" t="s">
        <v>17503</v>
      </c>
    </row>
    <row r="8440" spans="3:3">
      <c r="C8440" s="371" t="s">
        <v>17504</v>
      </c>
    </row>
    <row r="8441" spans="3:3">
      <c r="C8441" s="371" t="s">
        <v>17505</v>
      </c>
    </row>
    <row r="8442" spans="3:3">
      <c r="C8442" s="371" t="s">
        <v>17506</v>
      </c>
    </row>
    <row r="8443" spans="3:3">
      <c r="C8443" s="371" t="s">
        <v>17507</v>
      </c>
    </row>
    <row r="8444" spans="3:3">
      <c r="C8444" s="371" t="s">
        <v>17508</v>
      </c>
    </row>
    <row r="8445" spans="3:3">
      <c r="C8445" s="371" t="s">
        <v>17509</v>
      </c>
    </row>
    <row r="8446" spans="3:3">
      <c r="C8446" s="371" t="s">
        <v>17510</v>
      </c>
    </row>
    <row r="8447" spans="3:3">
      <c r="C8447" s="371" t="s">
        <v>17511</v>
      </c>
    </row>
    <row r="8448" spans="3:3">
      <c r="C8448" s="371" t="s">
        <v>17512</v>
      </c>
    </row>
    <row r="8449" spans="3:3">
      <c r="C8449" s="371" t="s">
        <v>17513</v>
      </c>
    </row>
    <row r="8450" spans="3:3">
      <c r="C8450" s="371" t="s">
        <v>17514</v>
      </c>
    </row>
    <row r="8451" spans="3:3">
      <c r="C8451" s="371" t="s">
        <v>17515</v>
      </c>
    </row>
    <row r="8452" spans="3:3">
      <c r="C8452" s="371" t="s">
        <v>17516</v>
      </c>
    </row>
    <row r="8453" spans="3:3">
      <c r="C8453" s="371" t="s">
        <v>17517</v>
      </c>
    </row>
    <row r="8454" spans="3:3">
      <c r="C8454" s="371" t="s">
        <v>17518</v>
      </c>
    </row>
    <row r="8455" spans="3:3">
      <c r="C8455" s="371" t="s">
        <v>17519</v>
      </c>
    </row>
    <row r="8456" spans="3:3">
      <c r="C8456" s="371" t="s">
        <v>17520</v>
      </c>
    </row>
    <row r="8457" spans="3:3">
      <c r="C8457" s="371" t="s">
        <v>17521</v>
      </c>
    </row>
    <row r="8458" spans="3:3">
      <c r="C8458" s="371" t="s">
        <v>17522</v>
      </c>
    </row>
    <row r="8459" spans="3:3">
      <c r="C8459" s="371" t="s">
        <v>17523</v>
      </c>
    </row>
    <row r="8460" spans="3:3">
      <c r="C8460" s="371" t="s">
        <v>17524</v>
      </c>
    </row>
    <row r="8461" spans="3:3">
      <c r="C8461" s="371" t="s">
        <v>17525</v>
      </c>
    </row>
    <row r="8462" spans="3:3">
      <c r="C8462" s="371" t="s">
        <v>17526</v>
      </c>
    </row>
    <row r="8463" spans="3:3">
      <c r="C8463" s="371" t="s">
        <v>17527</v>
      </c>
    </row>
    <row r="8464" spans="3:3">
      <c r="C8464" s="371" t="s">
        <v>17528</v>
      </c>
    </row>
    <row r="8465" spans="3:3">
      <c r="C8465" s="371" t="s">
        <v>17529</v>
      </c>
    </row>
    <row r="8466" spans="3:3">
      <c r="C8466" s="371" t="s">
        <v>17530</v>
      </c>
    </row>
    <row r="8467" spans="3:3">
      <c r="C8467" s="371" t="s">
        <v>17531</v>
      </c>
    </row>
    <row r="8468" spans="3:3">
      <c r="C8468" s="371" t="s">
        <v>17532</v>
      </c>
    </row>
    <row r="8469" spans="3:3">
      <c r="C8469" s="371" t="s">
        <v>17533</v>
      </c>
    </row>
    <row r="8470" spans="3:3">
      <c r="C8470" s="371" t="s">
        <v>17534</v>
      </c>
    </row>
    <row r="8471" spans="3:3">
      <c r="C8471" s="371" t="s">
        <v>17535</v>
      </c>
    </row>
    <row r="8472" spans="3:3">
      <c r="C8472" s="371" t="s">
        <v>17536</v>
      </c>
    </row>
    <row r="8473" spans="3:3">
      <c r="C8473" s="371" t="s">
        <v>17537</v>
      </c>
    </row>
    <row r="8474" spans="3:3">
      <c r="C8474" s="371" t="s">
        <v>17538</v>
      </c>
    </row>
    <row r="8475" spans="3:3">
      <c r="C8475" s="371" t="s">
        <v>17539</v>
      </c>
    </row>
    <row r="8476" spans="3:3">
      <c r="C8476" s="371" t="s">
        <v>17540</v>
      </c>
    </row>
    <row r="8477" spans="3:3">
      <c r="C8477" s="371" t="s">
        <v>17541</v>
      </c>
    </row>
    <row r="8478" spans="3:3">
      <c r="C8478" s="371" t="s">
        <v>17542</v>
      </c>
    </row>
    <row r="8479" spans="3:3">
      <c r="C8479" s="371" t="s">
        <v>17543</v>
      </c>
    </row>
    <row r="8480" spans="3:3">
      <c r="C8480" s="371" t="s">
        <v>17544</v>
      </c>
    </row>
    <row r="8481" spans="3:3">
      <c r="C8481" s="371" t="s">
        <v>17545</v>
      </c>
    </row>
    <row r="8482" spans="3:3">
      <c r="C8482" s="371" t="s">
        <v>17546</v>
      </c>
    </row>
    <row r="8483" spans="3:3">
      <c r="C8483" s="371" t="s">
        <v>17547</v>
      </c>
    </row>
    <row r="8484" spans="3:3">
      <c r="C8484" s="371" t="s">
        <v>17548</v>
      </c>
    </row>
    <row r="8485" spans="3:3">
      <c r="C8485" s="371" t="s">
        <v>17549</v>
      </c>
    </row>
    <row r="8486" spans="3:3">
      <c r="C8486" s="371" t="s">
        <v>17550</v>
      </c>
    </row>
    <row r="8487" spans="3:3">
      <c r="C8487" s="371" t="s">
        <v>17551</v>
      </c>
    </row>
    <row r="8488" spans="3:3">
      <c r="C8488" s="371" t="s">
        <v>17552</v>
      </c>
    </row>
    <row r="8489" spans="3:3">
      <c r="C8489" s="371" t="s">
        <v>17553</v>
      </c>
    </row>
    <row r="8490" spans="3:3">
      <c r="C8490" s="371" t="s">
        <v>17554</v>
      </c>
    </row>
    <row r="8491" spans="3:3">
      <c r="C8491" s="371" t="s">
        <v>17555</v>
      </c>
    </row>
    <row r="8492" spans="3:3">
      <c r="C8492" s="371" t="s">
        <v>17556</v>
      </c>
    </row>
    <row r="8493" spans="3:3">
      <c r="C8493" s="371" t="s">
        <v>17557</v>
      </c>
    </row>
    <row r="8494" spans="3:3">
      <c r="C8494" s="371" t="s">
        <v>17558</v>
      </c>
    </row>
    <row r="8495" spans="3:3">
      <c r="C8495" s="371" t="s">
        <v>17559</v>
      </c>
    </row>
    <row r="8496" spans="3:3">
      <c r="C8496" s="371" t="s">
        <v>17560</v>
      </c>
    </row>
    <row r="8497" spans="3:3">
      <c r="C8497" s="371" t="s">
        <v>17561</v>
      </c>
    </row>
    <row r="8498" spans="3:3">
      <c r="C8498" s="371" t="s">
        <v>17562</v>
      </c>
    </row>
    <row r="8499" spans="3:3">
      <c r="C8499" s="371" t="s">
        <v>17563</v>
      </c>
    </row>
    <row r="8500" spans="3:3">
      <c r="C8500" s="371" t="s">
        <v>17564</v>
      </c>
    </row>
    <row r="8501" spans="3:3">
      <c r="C8501" s="371" t="s">
        <v>17565</v>
      </c>
    </row>
    <row r="8502" spans="3:3">
      <c r="C8502" s="371" t="s">
        <v>17566</v>
      </c>
    </row>
    <row r="8503" spans="3:3">
      <c r="C8503" s="371" t="s">
        <v>17567</v>
      </c>
    </row>
    <row r="8504" spans="3:3">
      <c r="C8504" s="371" t="s">
        <v>17568</v>
      </c>
    </row>
    <row r="8505" spans="3:3">
      <c r="C8505" s="371" t="s">
        <v>17569</v>
      </c>
    </row>
    <row r="8506" spans="3:3">
      <c r="C8506" s="371" t="s">
        <v>17570</v>
      </c>
    </row>
    <row r="8507" spans="3:3">
      <c r="C8507" s="371" t="s">
        <v>17571</v>
      </c>
    </row>
    <row r="8508" spans="3:3">
      <c r="C8508" s="371" t="s">
        <v>17572</v>
      </c>
    </row>
    <row r="8509" spans="3:3">
      <c r="C8509" s="371" t="s">
        <v>17573</v>
      </c>
    </row>
    <row r="8510" spans="3:3">
      <c r="C8510" s="371" t="s">
        <v>17574</v>
      </c>
    </row>
    <row r="8511" spans="3:3">
      <c r="C8511" s="371" t="s">
        <v>17575</v>
      </c>
    </row>
    <row r="8512" spans="3:3">
      <c r="C8512" s="371" t="s">
        <v>17576</v>
      </c>
    </row>
    <row r="8513" spans="3:3">
      <c r="C8513" s="371" t="s">
        <v>17577</v>
      </c>
    </row>
    <row r="8514" spans="3:3">
      <c r="C8514" s="371" t="s">
        <v>17578</v>
      </c>
    </row>
    <row r="8515" spans="3:3">
      <c r="C8515" s="371" t="s">
        <v>17579</v>
      </c>
    </row>
    <row r="8516" spans="3:3">
      <c r="C8516" s="371" t="s">
        <v>17580</v>
      </c>
    </row>
    <row r="8517" spans="3:3">
      <c r="C8517" s="371" t="s">
        <v>17581</v>
      </c>
    </row>
    <row r="8518" spans="3:3">
      <c r="C8518" s="371" t="s">
        <v>17582</v>
      </c>
    </row>
    <row r="8519" spans="3:3">
      <c r="C8519" s="371" t="s">
        <v>17583</v>
      </c>
    </row>
    <row r="8520" spans="3:3">
      <c r="C8520" s="371" t="s">
        <v>17584</v>
      </c>
    </row>
    <row r="8521" spans="3:3">
      <c r="C8521" s="371" t="s">
        <v>17585</v>
      </c>
    </row>
    <row r="8522" spans="3:3">
      <c r="C8522" s="371" t="s">
        <v>17586</v>
      </c>
    </row>
    <row r="8523" spans="3:3">
      <c r="C8523" s="371" t="s">
        <v>17587</v>
      </c>
    </row>
    <row r="8524" spans="3:3">
      <c r="C8524" s="371" t="s">
        <v>17588</v>
      </c>
    </row>
    <row r="8525" spans="3:3">
      <c r="C8525" s="371" t="s">
        <v>17589</v>
      </c>
    </row>
    <row r="8526" spans="3:3">
      <c r="C8526" s="371" t="s">
        <v>17590</v>
      </c>
    </row>
    <row r="8527" spans="3:3">
      <c r="C8527" s="371" t="s">
        <v>17591</v>
      </c>
    </row>
    <row r="8528" spans="3:3">
      <c r="C8528" s="371" t="s">
        <v>17592</v>
      </c>
    </row>
    <row r="8529" spans="3:3">
      <c r="C8529" s="371" t="s">
        <v>17593</v>
      </c>
    </row>
    <row r="8530" spans="3:3">
      <c r="C8530" s="371" t="s">
        <v>17594</v>
      </c>
    </row>
    <row r="8531" spans="3:3">
      <c r="C8531" s="371" t="s">
        <v>17595</v>
      </c>
    </row>
    <row r="8532" spans="3:3">
      <c r="C8532" s="371" t="s">
        <v>17596</v>
      </c>
    </row>
    <row r="8533" spans="3:3">
      <c r="C8533" s="371" t="s">
        <v>17597</v>
      </c>
    </row>
    <row r="8534" spans="3:3">
      <c r="C8534" s="371" t="s">
        <v>17598</v>
      </c>
    </row>
    <row r="8535" spans="3:3">
      <c r="C8535" s="371" t="s">
        <v>17599</v>
      </c>
    </row>
    <row r="8536" spans="3:3">
      <c r="C8536" s="371" t="s">
        <v>17600</v>
      </c>
    </row>
    <row r="8537" spans="3:3">
      <c r="C8537" s="371" t="s">
        <v>17601</v>
      </c>
    </row>
    <row r="8538" spans="3:3">
      <c r="C8538" s="371" t="s">
        <v>17602</v>
      </c>
    </row>
    <row r="8539" spans="3:3">
      <c r="C8539" s="371" t="s">
        <v>17603</v>
      </c>
    </row>
    <row r="8540" spans="3:3">
      <c r="C8540" s="371" t="s">
        <v>17604</v>
      </c>
    </row>
    <row r="8541" spans="3:3">
      <c r="C8541" s="371" t="s">
        <v>17605</v>
      </c>
    </row>
    <row r="8542" spans="3:3">
      <c r="C8542" s="371" t="s">
        <v>17606</v>
      </c>
    </row>
    <row r="8543" spans="3:3">
      <c r="C8543" s="371" t="s">
        <v>17607</v>
      </c>
    </row>
    <row r="8544" spans="3:3">
      <c r="C8544" s="371" t="s">
        <v>17608</v>
      </c>
    </row>
    <row r="8545" spans="3:3">
      <c r="C8545" s="371" t="s">
        <v>17609</v>
      </c>
    </row>
    <row r="8546" spans="3:3">
      <c r="C8546" s="371" t="s">
        <v>17610</v>
      </c>
    </row>
    <row r="8547" spans="3:3">
      <c r="C8547" s="371" t="s">
        <v>17611</v>
      </c>
    </row>
    <row r="8548" spans="3:3">
      <c r="C8548" s="371" t="s">
        <v>17612</v>
      </c>
    </row>
    <row r="8549" spans="3:3">
      <c r="C8549" s="371" t="s">
        <v>17613</v>
      </c>
    </row>
    <row r="8550" spans="3:3">
      <c r="C8550" s="371" t="s">
        <v>17614</v>
      </c>
    </row>
    <row r="8551" spans="3:3">
      <c r="C8551" s="371" t="s">
        <v>17615</v>
      </c>
    </row>
    <row r="8552" spans="3:3">
      <c r="C8552" s="371" t="s">
        <v>17616</v>
      </c>
    </row>
    <row r="8553" spans="3:3">
      <c r="C8553" s="371" t="s">
        <v>17617</v>
      </c>
    </row>
    <row r="8554" spans="3:3">
      <c r="C8554" s="371" t="s">
        <v>17618</v>
      </c>
    </row>
    <row r="8555" spans="3:3">
      <c r="C8555" s="371" t="s">
        <v>17619</v>
      </c>
    </row>
    <row r="8556" spans="3:3">
      <c r="C8556" s="371" t="s">
        <v>17620</v>
      </c>
    </row>
    <row r="8557" spans="3:3">
      <c r="C8557" s="371" t="s">
        <v>17621</v>
      </c>
    </row>
    <row r="8558" spans="3:3">
      <c r="C8558" s="371" t="s">
        <v>17622</v>
      </c>
    </row>
    <row r="8559" spans="3:3">
      <c r="C8559" s="371" t="s">
        <v>17623</v>
      </c>
    </row>
    <row r="8560" spans="3:3">
      <c r="C8560" s="371" t="s">
        <v>17624</v>
      </c>
    </row>
    <row r="8561" spans="3:3">
      <c r="C8561" s="371" t="s">
        <v>17625</v>
      </c>
    </row>
    <row r="8562" spans="3:3">
      <c r="C8562" s="371" t="s">
        <v>17626</v>
      </c>
    </row>
    <row r="8563" spans="3:3">
      <c r="C8563" s="371" t="s">
        <v>17627</v>
      </c>
    </row>
    <row r="8564" spans="3:3">
      <c r="C8564" s="371" t="s">
        <v>17628</v>
      </c>
    </row>
    <row r="8565" spans="3:3">
      <c r="C8565" s="371" t="s">
        <v>17629</v>
      </c>
    </row>
    <row r="8566" spans="3:3">
      <c r="C8566" s="371" t="s">
        <v>17630</v>
      </c>
    </row>
    <row r="8567" spans="3:3">
      <c r="C8567" s="371" t="s">
        <v>17631</v>
      </c>
    </row>
    <row r="8568" spans="3:3">
      <c r="C8568" s="371" t="s">
        <v>17632</v>
      </c>
    </row>
    <row r="8569" spans="3:3">
      <c r="C8569" s="371" t="s">
        <v>17633</v>
      </c>
    </row>
    <row r="8570" spans="3:3">
      <c r="C8570" s="371" t="s">
        <v>17634</v>
      </c>
    </row>
    <row r="8571" spans="3:3">
      <c r="C8571" s="371" t="s">
        <v>17635</v>
      </c>
    </row>
    <row r="8572" spans="3:3">
      <c r="C8572" s="371" t="s">
        <v>17636</v>
      </c>
    </row>
    <row r="8573" spans="3:3">
      <c r="C8573" s="371" t="s">
        <v>17637</v>
      </c>
    </row>
    <row r="8574" spans="3:3">
      <c r="C8574" s="371" t="s">
        <v>17638</v>
      </c>
    </row>
    <row r="8575" spans="3:3">
      <c r="C8575" s="371" t="s">
        <v>17639</v>
      </c>
    </row>
    <row r="8576" spans="3:3">
      <c r="C8576" s="371" t="s">
        <v>17640</v>
      </c>
    </row>
    <row r="8577" spans="3:3">
      <c r="C8577" s="371" t="s">
        <v>17641</v>
      </c>
    </row>
    <row r="8578" spans="3:3">
      <c r="C8578" s="371" t="s">
        <v>17642</v>
      </c>
    </row>
    <row r="8579" spans="3:3">
      <c r="C8579" s="371" t="s">
        <v>17643</v>
      </c>
    </row>
    <row r="8580" spans="3:3">
      <c r="C8580" s="371" t="s">
        <v>17644</v>
      </c>
    </row>
    <row r="8581" spans="3:3">
      <c r="C8581" s="371" t="s">
        <v>17645</v>
      </c>
    </row>
    <row r="8582" spans="3:3">
      <c r="C8582" s="371" t="s">
        <v>17646</v>
      </c>
    </row>
    <row r="8583" spans="3:3">
      <c r="C8583" s="371" t="s">
        <v>17647</v>
      </c>
    </row>
    <row r="8584" spans="3:3">
      <c r="C8584" s="371" t="s">
        <v>17648</v>
      </c>
    </row>
    <row r="8585" spans="3:3">
      <c r="C8585" s="371" t="s">
        <v>17649</v>
      </c>
    </row>
    <row r="8586" spans="3:3">
      <c r="C8586" s="371" t="s">
        <v>17650</v>
      </c>
    </row>
    <row r="8587" spans="3:3">
      <c r="C8587" s="371" t="s">
        <v>17651</v>
      </c>
    </row>
    <row r="8588" spans="3:3">
      <c r="C8588" s="371" t="s">
        <v>17652</v>
      </c>
    </row>
    <row r="8589" spans="3:3">
      <c r="C8589" s="371" t="s">
        <v>17653</v>
      </c>
    </row>
    <row r="8590" spans="3:3">
      <c r="C8590" s="371" t="s">
        <v>17654</v>
      </c>
    </row>
    <row r="8591" spans="3:3">
      <c r="C8591" s="371" t="s">
        <v>17655</v>
      </c>
    </row>
    <row r="8592" spans="3:3">
      <c r="C8592" s="371" t="s">
        <v>17656</v>
      </c>
    </row>
    <row r="8593" spans="3:3">
      <c r="C8593" s="371" t="s">
        <v>17657</v>
      </c>
    </row>
    <row r="8594" spans="3:3">
      <c r="C8594" s="371" t="s">
        <v>17658</v>
      </c>
    </row>
    <row r="8595" spans="3:3">
      <c r="C8595" s="371" t="s">
        <v>17659</v>
      </c>
    </row>
    <row r="8596" spans="3:3">
      <c r="C8596" s="371" t="s">
        <v>17660</v>
      </c>
    </row>
    <row r="8597" spans="3:3">
      <c r="C8597" s="371" t="s">
        <v>17661</v>
      </c>
    </row>
    <row r="8598" spans="3:3">
      <c r="C8598" s="371" t="s">
        <v>17662</v>
      </c>
    </row>
    <row r="8599" spans="3:3">
      <c r="C8599" s="371" t="s">
        <v>17663</v>
      </c>
    </row>
    <row r="8600" spans="3:3">
      <c r="C8600" s="371" t="s">
        <v>17664</v>
      </c>
    </row>
    <row r="8601" spans="3:3">
      <c r="C8601" s="371" t="s">
        <v>17665</v>
      </c>
    </row>
    <row r="8602" spans="3:3">
      <c r="C8602" s="371" t="s">
        <v>17666</v>
      </c>
    </row>
    <row r="8603" spans="3:3">
      <c r="C8603" s="371" t="s">
        <v>17667</v>
      </c>
    </row>
    <row r="8604" spans="3:3">
      <c r="C8604" s="371" t="s">
        <v>17668</v>
      </c>
    </row>
    <row r="8605" spans="3:3">
      <c r="C8605" s="371" t="s">
        <v>17669</v>
      </c>
    </row>
    <row r="8606" spans="3:3">
      <c r="C8606" s="371" t="s">
        <v>17670</v>
      </c>
    </row>
    <row r="8607" spans="3:3">
      <c r="C8607" s="371" t="s">
        <v>17671</v>
      </c>
    </row>
    <row r="8608" spans="3:3">
      <c r="C8608" s="371" t="s">
        <v>17672</v>
      </c>
    </row>
    <row r="8609" spans="3:3">
      <c r="C8609" s="371" t="s">
        <v>17673</v>
      </c>
    </row>
    <row r="8610" spans="3:3">
      <c r="C8610" s="371" t="s">
        <v>17674</v>
      </c>
    </row>
    <row r="8611" spans="3:3">
      <c r="C8611" s="371" t="s">
        <v>17675</v>
      </c>
    </row>
    <row r="8612" spans="3:3">
      <c r="C8612" s="371" t="s">
        <v>17676</v>
      </c>
    </row>
    <row r="8613" spans="3:3">
      <c r="C8613" s="371" t="s">
        <v>17677</v>
      </c>
    </row>
    <row r="8614" spans="3:3">
      <c r="C8614" s="371" t="s">
        <v>17678</v>
      </c>
    </row>
    <row r="8615" spans="3:3">
      <c r="C8615" s="371" t="s">
        <v>17679</v>
      </c>
    </row>
    <row r="8616" spans="3:3">
      <c r="C8616" s="371" t="s">
        <v>17680</v>
      </c>
    </row>
    <row r="8617" spans="3:3">
      <c r="C8617" s="371" t="s">
        <v>17681</v>
      </c>
    </row>
    <row r="8618" spans="3:3">
      <c r="C8618" s="371" t="s">
        <v>17682</v>
      </c>
    </row>
    <row r="8619" spans="3:3">
      <c r="C8619" s="371" t="s">
        <v>17683</v>
      </c>
    </row>
    <row r="8620" spans="3:3">
      <c r="C8620" s="371" t="s">
        <v>17684</v>
      </c>
    </row>
    <row r="8621" spans="3:3">
      <c r="C8621" s="371" t="s">
        <v>17685</v>
      </c>
    </row>
    <row r="8622" spans="3:3">
      <c r="C8622" s="371" t="s">
        <v>17686</v>
      </c>
    </row>
    <row r="8623" spans="3:3">
      <c r="C8623" s="371" t="s">
        <v>17687</v>
      </c>
    </row>
    <row r="8624" spans="3:3">
      <c r="C8624" s="371" t="s">
        <v>17688</v>
      </c>
    </row>
    <row r="8625" spans="3:3">
      <c r="C8625" s="371" t="s">
        <v>17689</v>
      </c>
    </row>
    <row r="8626" spans="3:3">
      <c r="C8626" s="371" t="s">
        <v>17690</v>
      </c>
    </row>
    <row r="8627" spans="3:3">
      <c r="C8627" s="371" t="s">
        <v>17691</v>
      </c>
    </row>
    <row r="8628" spans="3:3">
      <c r="C8628" s="371" t="s">
        <v>17692</v>
      </c>
    </row>
    <row r="8629" spans="3:3">
      <c r="C8629" s="371" t="s">
        <v>17693</v>
      </c>
    </row>
    <row r="8630" spans="3:3">
      <c r="C8630" s="371" t="s">
        <v>17694</v>
      </c>
    </row>
    <row r="8631" spans="3:3">
      <c r="C8631" s="371" t="s">
        <v>17695</v>
      </c>
    </row>
    <row r="8632" spans="3:3">
      <c r="C8632" s="371" t="s">
        <v>17696</v>
      </c>
    </row>
    <row r="8633" spans="3:3">
      <c r="C8633" s="371" t="s">
        <v>17697</v>
      </c>
    </row>
    <row r="8634" spans="3:3">
      <c r="C8634" s="371" t="s">
        <v>17698</v>
      </c>
    </row>
    <row r="8635" spans="3:3">
      <c r="C8635" s="371" t="s">
        <v>17699</v>
      </c>
    </row>
    <row r="8636" spans="3:3">
      <c r="C8636" s="371" t="s">
        <v>17700</v>
      </c>
    </row>
    <row r="8637" spans="3:3">
      <c r="C8637" s="371" t="s">
        <v>17701</v>
      </c>
    </row>
    <row r="8638" spans="3:3">
      <c r="C8638" s="371" t="s">
        <v>17702</v>
      </c>
    </row>
    <row r="8639" spans="3:3">
      <c r="C8639" s="371" t="s">
        <v>17703</v>
      </c>
    </row>
    <row r="8640" spans="3:3">
      <c r="C8640" s="371" t="s">
        <v>17704</v>
      </c>
    </row>
    <row r="8641" spans="3:3">
      <c r="C8641" s="371" t="s">
        <v>17705</v>
      </c>
    </row>
    <row r="8642" spans="3:3">
      <c r="C8642" s="371" t="s">
        <v>17706</v>
      </c>
    </row>
    <row r="8643" spans="3:3">
      <c r="C8643" s="371" t="s">
        <v>17707</v>
      </c>
    </row>
    <row r="8644" spans="3:3">
      <c r="C8644" s="371" t="s">
        <v>17708</v>
      </c>
    </row>
    <row r="8645" spans="3:3">
      <c r="C8645" s="371" t="s">
        <v>17709</v>
      </c>
    </row>
    <row r="8646" spans="3:3">
      <c r="C8646" s="371" t="s">
        <v>17710</v>
      </c>
    </row>
    <row r="8647" spans="3:3">
      <c r="C8647" s="371" t="s">
        <v>17711</v>
      </c>
    </row>
    <row r="8648" spans="3:3">
      <c r="C8648" s="371" t="s">
        <v>17712</v>
      </c>
    </row>
    <row r="8649" spans="3:3">
      <c r="C8649" s="371" t="s">
        <v>17713</v>
      </c>
    </row>
    <row r="8650" spans="3:3">
      <c r="C8650" s="371" t="s">
        <v>17714</v>
      </c>
    </row>
    <row r="8651" spans="3:3">
      <c r="C8651" s="371" t="s">
        <v>17715</v>
      </c>
    </row>
    <row r="8652" spans="3:3">
      <c r="C8652" s="371" t="s">
        <v>17716</v>
      </c>
    </row>
    <row r="8653" spans="3:3">
      <c r="C8653" s="371" t="s">
        <v>17717</v>
      </c>
    </row>
    <row r="8654" spans="3:3">
      <c r="C8654" s="371" t="s">
        <v>17718</v>
      </c>
    </row>
    <row r="8655" spans="3:3">
      <c r="C8655" s="371" t="s">
        <v>17719</v>
      </c>
    </row>
    <row r="8656" spans="3:3">
      <c r="C8656" s="371" t="s">
        <v>17720</v>
      </c>
    </row>
    <row r="8657" spans="3:3">
      <c r="C8657" s="371" t="s">
        <v>17721</v>
      </c>
    </row>
    <row r="8658" spans="3:3">
      <c r="C8658" s="371" t="s">
        <v>17722</v>
      </c>
    </row>
    <row r="8659" spans="3:3">
      <c r="C8659" s="371" t="s">
        <v>17723</v>
      </c>
    </row>
    <row r="8660" spans="3:3">
      <c r="C8660" s="371" t="s">
        <v>17724</v>
      </c>
    </row>
    <row r="8661" spans="3:3">
      <c r="C8661" s="371" t="s">
        <v>17725</v>
      </c>
    </row>
    <row r="8662" spans="3:3">
      <c r="C8662" s="371" t="s">
        <v>17726</v>
      </c>
    </row>
    <row r="8663" spans="3:3">
      <c r="C8663" s="371" t="s">
        <v>17727</v>
      </c>
    </row>
    <row r="8664" spans="3:3">
      <c r="C8664" s="371" t="s">
        <v>17728</v>
      </c>
    </row>
    <row r="8665" spans="3:3">
      <c r="C8665" s="371" t="s">
        <v>17729</v>
      </c>
    </row>
    <row r="8666" spans="3:3">
      <c r="C8666" s="371" t="s">
        <v>17730</v>
      </c>
    </row>
    <row r="8667" spans="3:3">
      <c r="C8667" s="371" t="s">
        <v>17731</v>
      </c>
    </row>
    <row r="8668" spans="3:3">
      <c r="C8668" s="371" t="s">
        <v>17732</v>
      </c>
    </row>
    <row r="8669" spans="3:3">
      <c r="C8669" s="371" t="s">
        <v>17733</v>
      </c>
    </row>
    <row r="8670" spans="3:3">
      <c r="C8670" s="371" t="s">
        <v>17734</v>
      </c>
    </row>
    <row r="8671" spans="3:3">
      <c r="C8671" s="371" t="s">
        <v>17735</v>
      </c>
    </row>
    <row r="8672" spans="3:3">
      <c r="C8672" s="371" t="s">
        <v>17736</v>
      </c>
    </row>
    <row r="8673" spans="3:3">
      <c r="C8673" s="371" t="s">
        <v>17737</v>
      </c>
    </row>
    <row r="8674" spans="3:3">
      <c r="C8674" s="371" t="s">
        <v>17738</v>
      </c>
    </row>
    <row r="8675" spans="3:3">
      <c r="C8675" s="371" t="s">
        <v>17739</v>
      </c>
    </row>
    <row r="8676" spans="3:3">
      <c r="C8676" s="371" t="s">
        <v>17740</v>
      </c>
    </row>
    <row r="8677" spans="3:3">
      <c r="C8677" s="371" t="s">
        <v>17741</v>
      </c>
    </row>
    <row r="8678" spans="3:3">
      <c r="C8678" s="371" t="s">
        <v>17742</v>
      </c>
    </row>
    <row r="8679" spans="3:3">
      <c r="C8679" s="371" t="s">
        <v>17743</v>
      </c>
    </row>
    <row r="8680" spans="3:3">
      <c r="C8680" s="371" t="s">
        <v>17744</v>
      </c>
    </row>
    <row r="8681" spans="3:3">
      <c r="C8681" s="371" t="s">
        <v>17745</v>
      </c>
    </row>
    <row r="8682" spans="3:3">
      <c r="C8682" s="371" t="s">
        <v>17746</v>
      </c>
    </row>
    <row r="8683" spans="3:3">
      <c r="C8683" s="371" t="s">
        <v>17747</v>
      </c>
    </row>
    <row r="8684" spans="3:3">
      <c r="C8684" s="371" t="s">
        <v>17748</v>
      </c>
    </row>
    <row r="8685" spans="3:3">
      <c r="C8685" s="371" t="s">
        <v>17749</v>
      </c>
    </row>
    <row r="8686" spans="3:3">
      <c r="C8686" s="371" t="s">
        <v>17750</v>
      </c>
    </row>
    <row r="8687" spans="3:3">
      <c r="C8687" s="371" t="s">
        <v>17751</v>
      </c>
    </row>
    <row r="8688" spans="3:3">
      <c r="C8688" s="371" t="s">
        <v>17752</v>
      </c>
    </row>
    <row r="8689" spans="3:3">
      <c r="C8689" s="371" t="s">
        <v>17753</v>
      </c>
    </row>
    <row r="8690" spans="3:3">
      <c r="C8690" s="371" t="s">
        <v>17754</v>
      </c>
    </row>
    <row r="8691" spans="3:3">
      <c r="C8691" s="371" t="s">
        <v>17755</v>
      </c>
    </row>
    <row r="8692" spans="3:3">
      <c r="C8692" s="371" t="s">
        <v>17756</v>
      </c>
    </row>
    <row r="8693" spans="3:3">
      <c r="C8693" s="371" t="s">
        <v>17757</v>
      </c>
    </row>
    <row r="8694" spans="3:3">
      <c r="C8694" s="371" t="s">
        <v>17758</v>
      </c>
    </row>
    <row r="8695" spans="3:3">
      <c r="C8695" s="371" t="s">
        <v>17759</v>
      </c>
    </row>
    <row r="8696" spans="3:3">
      <c r="C8696" s="371" t="s">
        <v>17760</v>
      </c>
    </row>
    <row r="8697" spans="3:3">
      <c r="C8697" s="371" t="s">
        <v>17761</v>
      </c>
    </row>
    <row r="8698" spans="3:3">
      <c r="C8698" s="371" t="s">
        <v>17762</v>
      </c>
    </row>
    <row r="8699" spans="3:3">
      <c r="C8699" s="371" t="s">
        <v>17763</v>
      </c>
    </row>
    <row r="8700" spans="3:3">
      <c r="C8700" s="371" t="s">
        <v>17764</v>
      </c>
    </row>
    <row r="8701" spans="3:3">
      <c r="C8701" s="371" t="s">
        <v>17765</v>
      </c>
    </row>
    <row r="8702" spans="3:3">
      <c r="C8702" s="371" t="s">
        <v>17766</v>
      </c>
    </row>
    <row r="8703" spans="3:3">
      <c r="C8703" s="371" t="s">
        <v>17767</v>
      </c>
    </row>
    <row r="8704" spans="3:3">
      <c r="C8704" s="371" t="s">
        <v>17768</v>
      </c>
    </row>
    <row r="8705" spans="3:3">
      <c r="C8705" s="371" t="s">
        <v>17769</v>
      </c>
    </row>
    <row r="8706" spans="3:3">
      <c r="C8706" s="371" t="s">
        <v>17770</v>
      </c>
    </row>
    <row r="8707" spans="3:3">
      <c r="C8707" s="371" t="s">
        <v>17771</v>
      </c>
    </row>
    <row r="8708" spans="3:3">
      <c r="C8708" s="371" t="s">
        <v>17772</v>
      </c>
    </row>
    <row r="8709" spans="3:3">
      <c r="C8709" s="371" t="s">
        <v>17773</v>
      </c>
    </row>
    <row r="8710" spans="3:3">
      <c r="C8710" s="371" t="s">
        <v>17774</v>
      </c>
    </row>
    <row r="8711" spans="3:3">
      <c r="C8711" s="371" t="s">
        <v>17775</v>
      </c>
    </row>
    <row r="8712" spans="3:3">
      <c r="C8712" s="371" t="s">
        <v>17776</v>
      </c>
    </row>
    <row r="8713" spans="3:3">
      <c r="C8713" s="371" t="s">
        <v>17777</v>
      </c>
    </row>
    <row r="8714" spans="3:3">
      <c r="C8714" s="371" t="s">
        <v>17778</v>
      </c>
    </row>
    <row r="8715" spans="3:3">
      <c r="C8715" s="371" t="s">
        <v>17779</v>
      </c>
    </row>
    <row r="8716" spans="3:3">
      <c r="C8716" s="371" t="s">
        <v>17780</v>
      </c>
    </row>
    <row r="8717" spans="3:3">
      <c r="C8717" s="371" t="s">
        <v>17781</v>
      </c>
    </row>
    <row r="8718" spans="3:3">
      <c r="C8718" s="371" t="s">
        <v>17782</v>
      </c>
    </row>
    <row r="8719" spans="3:3">
      <c r="C8719" s="371" t="s">
        <v>17783</v>
      </c>
    </row>
    <row r="8720" spans="3:3">
      <c r="C8720" s="371" t="s">
        <v>17784</v>
      </c>
    </row>
    <row r="8721" spans="3:3">
      <c r="C8721" s="371" t="s">
        <v>17785</v>
      </c>
    </row>
    <row r="8722" spans="3:3">
      <c r="C8722" s="371" t="s">
        <v>17786</v>
      </c>
    </row>
    <row r="8723" spans="3:3">
      <c r="C8723" s="371" t="s">
        <v>17787</v>
      </c>
    </row>
    <row r="8724" spans="3:3">
      <c r="C8724" s="371" t="s">
        <v>17788</v>
      </c>
    </row>
    <row r="8725" spans="3:3">
      <c r="C8725" s="371" t="s">
        <v>17789</v>
      </c>
    </row>
    <row r="8726" spans="3:3">
      <c r="C8726" s="371" t="s">
        <v>17790</v>
      </c>
    </row>
    <row r="8727" spans="3:3">
      <c r="C8727" s="371" t="s">
        <v>17791</v>
      </c>
    </row>
    <row r="8728" spans="3:3">
      <c r="C8728" s="371" t="s">
        <v>17792</v>
      </c>
    </row>
    <row r="8729" spans="3:3">
      <c r="C8729" s="371" t="s">
        <v>17793</v>
      </c>
    </row>
    <row r="8730" spans="3:3">
      <c r="C8730" s="371" t="s">
        <v>17794</v>
      </c>
    </row>
    <row r="8731" spans="3:3">
      <c r="C8731" s="371" t="s">
        <v>17795</v>
      </c>
    </row>
    <row r="8732" spans="3:3">
      <c r="C8732" s="371" t="s">
        <v>17796</v>
      </c>
    </row>
    <row r="8733" spans="3:3">
      <c r="C8733" s="371" t="s">
        <v>17797</v>
      </c>
    </row>
    <row r="8734" spans="3:3">
      <c r="C8734" s="371" t="s">
        <v>17798</v>
      </c>
    </row>
    <row r="8735" spans="3:3">
      <c r="C8735" s="371" t="s">
        <v>17799</v>
      </c>
    </row>
    <row r="8736" spans="3:3">
      <c r="C8736" s="371" t="s">
        <v>17800</v>
      </c>
    </row>
    <row r="8737" spans="3:3">
      <c r="C8737" s="371" t="s">
        <v>17801</v>
      </c>
    </row>
    <row r="8738" spans="3:3">
      <c r="C8738" s="371" t="s">
        <v>17802</v>
      </c>
    </row>
    <row r="8739" spans="3:3">
      <c r="C8739" s="371" t="s">
        <v>17803</v>
      </c>
    </row>
    <row r="8740" spans="3:3">
      <c r="C8740" s="371" t="s">
        <v>17804</v>
      </c>
    </row>
    <row r="8741" spans="3:3">
      <c r="C8741" s="371" t="s">
        <v>17805</v>
      </c>
    </row>
    <row r="8742" spans="3:3">
      <c r="C8742" s="371" t="s">
        <v>17806</v>
      </c>
    </row>
    <row r="8743" spans="3:3">
      <c r="C8743" s="371" t="s">
        <v>17807</v>
      </c>
    </row>
    <row r="8744" spans="3:3">
      <c r="C8744" s="371" t="s">
        <v>17808</v>
      </c>
    </row>
    <row r="8745" spans="3:3">
      <c r="C8745" s="371" t="s">
        <v>17809</v>
      </c>
    </row>
    <row r="8746" spans="3:3">
      <c r="C8746" s="371" t="s">
        <v>17810</v>
      </c>
    </row>
    <row r="8747" spans="3:3">
      <c r="C8747" s="371" t="s">
        <v>17811</v>
      </c>
    </row>
    <row r="8748" spans="3:3">
      <c r="C8748" s="371" t="s">
        <v>17812</v>
      </c>
    </row>
    <row r="8749" spans="3:3">
      <c r="C8749" s="371" t="s">
        <v>17813</v>
      </c>
    </row>
    <row r="8750" spans="3:3">
      <c r="C8750" s="371" t="s">
        <v>17814</v>
      </c>
    </row>
    <row r="8751" spans="3:3">
      <c r="C8751" s="371" t="s">
        <v>17815</v>
      </c>
    </row>
    <row r="8752" spans="3:3">
      <c r="C8752" s="371" t="s">
        <v>17816</v>
      </c>
    </row>
    <row r="8753" spans="3:3">
      <c r="C8753" s="371" t="s">
        <v>17817</v>
      </c>
    </row>
    <row r="8754" spans="3:3">
      <c r="C8754" s="371" t="s">
        <v>17818</v>
      </c>
    </row>
    <row r="8755" spans="3:3">
      <c r="C8755" s="371" t="s">
        <v>17819</v>
      </c>
    </row>
    <row r="8756" spans="3:3">
      <c r="C8756" s="371" t="s">
        <v>17820</v>
      </c>
    </row>
    <row r="8757" spans="3:3">
      <c r="C8757" s="371" t="s">
        <v>17821</v>
      </c>
    </row>
    <row r="8758" spans="3:3">
      <c r="C8758" s="371" t="s">
        <v>17822</v>
      </c>
    </row>
    <row r="8759" spans="3:3">
      <c r="C8759" s="371" t="s">
        <v>17823</v>
      </c>
    </row>
    <row r="8760" spans="3:3">
      <c r="C8760" s="371" t="s">
        <v>17824</v>
      </c>
    </row>
    <row r="8761" spans="3:3">
      <c r="C8761" s="371" t="s">
        <v>17825</v>
      </c>
    </row>
    <row r="8762" spans="3:3">
      <c r="C8762" s="371" t="s">
        <v>17826</v>
      </c>
    </row>
    <row r="8763" spans="3:3">
      <c r="C8763" s="371" t="s">
        <v>17827</v>
      </c>
    </row>
    <row r="8764" spans="3:3">
      <c r="C8764" s="371" t="s">
        <v>17828</v>
      </c>
    </row>
    <row r="8765" spans="3:3">
      <c r="C8765" s="371" t="s">
        <v>17829</v>
      </c>
    </row>
    <row r="8766" spans="3:3">
      <c r="C8766" s="371" t="s">
        <v>17830</v>
      </c>
    </row>
    <row r="8767" spans="3:3">
      <c r="C8767" s="371" t="s">
        <v>17831</v>
      </c>
    </row>
    <row r="8768" spans="3:3">
      <c r="C8768" s="371" t="s">
        <v>17832</v>
      </c>
    </row>
    <row r="8769" spans="3:3">
      <c r="C8769" s="371" t="s">
        <v>17833</v>
      </c>
    </row>
    <row r="8770" spans="3:3">
      <c r="C8770" s="371" t="s">
        <v>17834</v>
      </c>
    </row>
    <row r="8771" spans="3:3">
      <c r="C8771" s="371" t="s">
        <v>17835</v>
      </c>
    </row>
    <row r="8772" spans="3:3">
      <c r="C8772" s="371" t="s">
        <v>17836</v>
      </c>
    </row>
    <row r="8773" spans="3:3">
      <c r="C8773" s="371" t="s">
        <v>17837</v>
      </c>
    </row>
    <row r="8774" spans="3:3">
      <c r="C8774" s="371" t="s">
        <v>17838</v>
      </c>
    </row>
    <row r="8775" spans="3:3">
      <c r="C8775" s="371" t="s">
        <v>17839</v>
      </c>
    </row>
    <row r="8776" spans="3:3">
      <c r="C8776" s="371" t="s">
        <v>17840</v>
      </c>
    </row>
    <row r="8777" spans="3:3">
      <c r="C8777" s="371" t="s">
        <v>17841</v>
      </c>
    </row>
    <row r="8778" spans="3:3">
      <c r="C8778" s="371" t="s">
        <v>17842</v>
      </c>
    </row>
    <row r="8779" spans="3:3">
      <c r="C8779" s="371" t="s">
        <v>17843</v>
      </c>
    </row>
    <row r="8780" spans="3:3">
      <c r="C8780" s="371" t="s">
        <v>17844</v>
      </c>
    </row>
    <row r="8781" spans="3:3">
      <c r="C8781" s="371" t="s">
        <v>17845</v>
      </c>
    </row>
    <row r="8782" spans="3:3">
      <c r="C8782" s="371" t="s">
        <v>17846</v>
      </c>
    </row>
    <row r="8783" spans="3:3">
      <c r="C8783" s="371" t="s">
        <v>17847</v>
      </c>
    </row>
    <row r="8784" spans="3:3">
      <c r="C8784" s="371" t="s">
        <v>17848</v>
      </c>
    </row>
    <row r="8785" spans="3:3">
      <c r="C8785" s="371" t="s">
        <v>17849</v>
      </c>
    </row>
    <row r="8786" spans="3:3">
      <c r="C8786" s="371" t="s">
        <v>17850</v>
      </c>
    </row>
    <row r="8787" spans="3:3">
      <c r="C8787" s="371" t="s">
        <v>17851</v>
      </c>
    </row>
    <row r="8788" spans="3:3">
      <c r="C8788" s="371" t="s">
        <v>17852</v>
      </c>
    </row>
    <row r="8789" spans="3:3">
      <c r="C8789" s="371" t="s">
        <v>17853</v>
      </c>
    </row>
    <row r="8790" spans="3:3">
      <c r="C8790" s="371" t="s">
        <v>17854</v>
      </c>
    </row>
    <row r="8791" spans="3:3">
      <c r="C8791" s="371" t="s">
        <v>17855</v>
      </c>
    </row>
    <row r="8792" spans="3:3">
      <c r="C8792" s="371" t="s">
        <v>17856</v>
      </c>
    </row>
    <row r="8793" spans="3:3">
      <c r="C8793" s="371" t="s">
        <v>17857</v>
      </c>
    </row>
    <row r="8794" spans="3:3">
      <c r="C8794" s="371" t="s">
        <v>17858</v>
      </c>
    </row>
    <row r="8795" spans="3:3">
      <c r="C8795" s="371" t="s">
        <v>17859</v>
      </c>
    </row>
    <row r="8796" spans="3:3">
      <c r="C8796" s="371" t="s">
        <v>17860</v>
      </c>
    </row>
    <row r="8797" spans="3:3">
      <c r="C8797" s="371" t="s">
        <v>17861</v>
      </c>
    </row>
    <row r="8798" spans="3:3">
      <c r="C8798" s="371" t="s">
        <v>17862</v>
      </c>
    </row>
    <row r="8799" spans="3:3">
      <c r="C8799" s="371" t="s">
        <v>17863</v>
      </c>
    </row>
    <row r="8800" spans="3:3">
      <c r="C8800" s="371" t="s">
        <v>17864</v>
      </c>
    </row>
    <row r="8801" spans="3:3">
      <c r="C8801" s="371" t="s">
        <v>17865</v>
      </c>
    </row>
    <row r="8802" spans="3:3">
      <c r="C8802" s="371" t="s">
        <v>17866</v>
      </c>
    </row>
    <row r="8803" spans="3:3">
      <c r="C8803" s="371" t="s">
        <v>17867</v>
      </c>
    </row>
    <row r="8804" spans="3:3">
      <c r="C8804" s="371" t="s">
        <v>17868</v>
      </c>
    </row>
    <row r="8805" spans="3:3">
      <c r="C8805" s="371" t="s">
        <v>17869</v>
      </c>
    </row>
    <row r="8806" spans="3:3">
      <c r="C8806" s="371" t="s">
        <v>17870</v>
      </c>
    </row>
    <row r="8807" spans="3:3">
      <c r="C8807" s="371" t="s">
        <v>17871</v>
      </c>
    </row>
    <row r="8808" spans="3:3">
      <c r="C8808" s="371" t="s">
        <v>17872</v>
      </c>
    </row>
    <row r="8809" spans="3:3">
      <c r="C8809" s="371" t="s">
        <v>17873</v>
      </c>
    </row>
    <row r="8810" spans="3:3">
      <c r="C8810" s="371" t="s">
        <v>17874</v>
      </c>
    </row>
    <row r="8811" spans="3:3">
      <c r="C8811" s="371" t="s">
        <v>17875</v>
      </c>
    </row>
    <row r="8812" spans="3:3">
      <c r="C8812" s="371" t="s">
        <v>17876</v>
      </c>
    </row>
    <row r="8813" spans="3:3">
      <c r="C8813" s="371" t="s">
        <v>17877</v>
      </c>
    </row>
    <row r="8814" spans="3:3">
      <c r="C8814" s="371" t="s">
        <v>17878</v>
      </c>
    </row>
    <row r="8815" spans="3:3">
      <c r="C8815" s="371" t="s">
        <v>17879</v>
      </c>
    </row>
    <row r="8816" spans="3:3">
      <c r="C8816" s="371" t="s">
        <v>17880</v>
      </c>
    </row>
    <row r="8817" spans="3:3">
      <c r="C8817" s="371" t="s">
        <v>17881</v>
      </c>
    </row>
    <row r="8818" spans="3:3">
      <c r="C8818" s="371" t="s">
        <v>17882</v>
      </c>
    </row>
    <row r="8819" spans="3:3">
      <c r="C8819" s="371" t="s">
        <v>17883</v>
      </c>
    </row>
    <row r="8820" spans="3:3">
      <c r="C8820" s="371" t="s">
        <v>17884</v>
      </c>
    </row>
    <row r="8821" spans="3:3">
      <c r="C8821" s="371" t="s">
        <v>17885</v>
      </c>
    </row>
    <row r="8822" spans="3:3">
      <c r="C8822" s="371" t="s">
        <v>17886</v>
      </c>
    </row>
    <row r="8823" spans="3:3">
      <c r="C8823" s="371" t="s">
        <v>17887</v>
      </c>
    </row>
    <row r="8824" spans="3:3">
      <c r="C8824" s="371" t="s">
        <v>17888</v>
      </c>
    </row>
    <row r="8825" spans="3:3">
      <c r="C8825" s="371" t="s">
        <v>17889</v>
      </c>
    </row>
    <row r="8826" spans="3:3">
      <c r="C8826" s="371" t="s">
        <v>17890</v>
      </c>
    </row>
    <row r="8827" spans="3:3">
      <c r="C8827" s="371" t="s">
        <v>17891</v>
      </c>
    </row>
    <row r="8828" spans="3:3">
      <c r="C8828" s="371" t="s">
        <v>17892</v>
      </c>
    </row>
    <row r="8829" spans="3:3">
      <c r="C8829" s="371" t="s">
        <v>17893</v>
      </c>
    </row>
    <row r="8830" spans="3:3">
      <c r="C8830" s="371" t="s">
        <v>17894</v>
      </c>
    </row>
    <row r="8831" spans="3:3">
      <c r="C8831" s="371" t="s">
        <v>17895</v>
      </c>
    </row>
    <row r="8832" spans="3:3">
      <c r="C8832" s="371" t="s">
        <v>17896</v>
      </c>
    </row>
    <row r="8833" spans="3:3">
      <c r="C8833" s="371" t="s">
        <v>17897</v>
      </c>
    </row>
    <row r="8834" spans="3:3">
      <c r="C8834" s="371" t="s">
        <v>17898</v>
      </c>
    </row>
    <row r="8835" spans="3:3">
      <c r="C8835" s="371" t="s">
        <v>17899</v>
      </c>
    </row>
    <row r="8836" spans="3:3">
      <c r="C8836" s="371" t="s">
        <v>17900</v>
      </c>
    </row>
    <row r="8837" spans="3:3">
      <c r="C8837" s="371" t="s">
        <v>17901</v>
      </c>
    </row>
    <row r="8838" spans="3:3">
      <c r="C8838" s="371" t="s">
        <v>17902</v>
      </c>
    </row>
    <row r="8839" spans="3:3">
      <c r="C8839" s="371" t="s">
        <v>17903</v>
      </c>
    </row>
    <row r="8840" spans="3:3">
      <c r="C8840" s="371" t="s">
        <v>17904</v>
      </c>
    </row>
    <row r="8841" spans="3:3">
      <c r="C8841" s="371" t="s">
        <v>17905</v>
      </c>
    </row>
    <row r="8842" spans="3:3">
      <c r="C8842" s="371" t="s">
        <v>17906</v>
      </c>
    </row>
    <row r="8843" spans="3:3">
      <c r="C8843" s="371" t="s">
        <v>17907</v>
      </c>
    </row>
    <row r="8844" spans="3:3">
      <c r="C8844" s="371" t="s">
        <v>17908</v>
      </c>
    </row>
    <row r="8845" spans="3:3">
      <c r="C8845" s="371" t="s">
        <v>17909</v>
      </c>
    </row>
    <row r="8846" spans="3:3">
      <c r="C8846" s="371" t="s">
        <v>17910</v>
      </c>
    </row>
    <row r="8847" spans="3:3">
      <c r="C8847" s="371" t="s">
        <v>17911</v>
      </c>
    </row>
    <row r="8848" spans="3:3">
      <c r="C8848" s="371" t="s">
        <v>17912</v>
      </c>
    </row>
    <row r="8849" spans="3:3">
      <c r="C8849" s="371" t="s">
        <v>17913</v>
      </c>
    </row>
    <row r="8850" spans="3:3">
      <c r="C8850" s="371" t="s">
        <v>17914</v>
      </c>
    </row>
    <row r="8851" spans="3:3">
      <c r="C8851" s="371" t="s">
        <v>17915</v>
      </c>
    </row>
    <row r="8852" spans="3:3">
      <c r="C8852" s="371" t="s">
        <v>17916</v>
      </c>
    </row>
    <row r="8853" spans="3:3">
      <c r="C8853" s="371" t="s">
        <v>17917</v>
      </c>
    </row>
    <row r="8854" spans="3:3">
      <c r="C8854" s="371" t="s">
        <v>17918</v>
      </c>
    </row>
    <row r="8855" spans="3:3">
      <c r="C8855" s="371" t="s">
        <v>17919</v>
      </c>
    </row>
    <row r="8856" spans="3:3">
      <c r="C8856" s="371" t="s">
        <v>17920</v>
      </c>
    </row>
    <row r="8857" spans="3:3">
      <c r="C8857" s="371" t="s">
        <v>17921</v>
      </c>
    </row>
    <row r="8858" spans="3:3">
      <c r="C8858" s="371" t="s">
        <v>17922</v>
      </c>
    </row>
    <row r="8859" spans="3:3">
      <c r="C8859" s="371" t="s">
        <v>17923</v>
      </c>
    </row>
    <row r="8860" spans="3:3">
      <c r="C8860" s="371" t="s">
        <v>17924</v>
      </c>
    </row>
    <row r="8861" spans="3:3">
      <c r="C8861" s="371" t="s">
        <v>17925</v>
      </c>
    </row>
    <row r="8862" spans="3:3">
      <c r="C8862" s="371" t="s">
        <v>17926</v>
      </c>
    </row>
    <row r="8863" spans="3:3">
      <c r="C8863" s="371" t="s">
        <v>17927</v>
      </c>
    </row>
    <row r="8864" spans="3:3">
      <c r="C8864" s="371" t="s">
        <v>17928</v>
      </c>
    </row>
    <row r="8865" spans="3:3">
      <c r="C8865" s="371" t="s">
        <v>17929</v>
      </c>
    </row>
    <row r="8866" spans="3:3">
      <c r="C8866" s="371" t="s">
        <v>17930</v>
      </c>
    </row>
    <row r="8867" spans="3:3">
      <c r="C8867" s="371" t="s">
        <v>17931</v>
      </c>
    </row>
    <row r="8868" spans="3:3">
      <c r="C8868" s="371" t="s">
        <v>17932</v>
      </c>
    </row>
    <row r="8869" spans="3:3">
      <c r="C8869" s="371" t="s">
        <v>17933</v>
      </c>
    </row>
    <row r="8870" spans="3:3">
      <c r="C8870" s="371" t="s">
        <v>17934</v>
      </c>
    </row>
    <row r="8871" spans="3:3">
      <c r="C8871" s="371" t="s">
        <v>17935</v>
      </c>
    </row>
    <row r="8872" spans="3:3">
      <c r="C8872" s="371" t="s">
        <v>17936</v>
      </c>
    </row>
    <row r="8873" spans="3:3">
      <c r="C8873" s="371" t="s">
        <v>17937</v>
      </c>
    </row>
    <row r="8874" spans="3:3">
      <c r="C8874" s="371" t="s">
        <v>17938</v>
      </c>
    </row>
    <row r="8875" spans="3:3">
      <c r="C8875" s="371" t="s">
        <v>17939</v>
      </c>
    </row>
    <row r="8876" spans="3:3">
      <c r="C8876" s="371" t="s">
        <v>17940</v>
      </c>
    </row>
    <row r="8877" spans="3:3">
      <c r="C8877" s="371" t="s">
        <v>17941</v>
      </c>
    </row>
    <row r="8878" spans="3:3">
      <c r="C8878" s="371" t="s">
        <v>17942</v>
      </c>
    </row>
    <row r="8879" spans="3:3">
      <c r="C8879" s="371" t="s">
        <v>17943</v>
      </c>
    </row>
    <row r="8880" spans="3:3">
      <c r="C8880" s="371" t="s">
        <v>17944</v>
      </c>
    </row>
    <row r="8881" spans="3:3">
      <c r="C8881" s="371" t="s">
        <v>17945</v>
      </c>
    </row>
    <row r="8882" spans="3:3">
      <c r="C8882" s="371" t="s">
        <v>17946</v>
      </c>
    </row>
    <row r="8883" spans="3:3">
      <c r="C8883" s="371" t="s">
        <v>17947</v>
      </c>
    </row>
    <row r="8884" spans="3:3">
      <c r="C8884" s="371" t="s">
        <v>17948</v>
      </c>
    </row>
    <row r="8885" spans="3:3">
      <c r="C8885" s="371" t="s">
        <v>17949</v>
      </c>
    </row>
    <row r="8886" spans="3:3">
      <c r="C8886" s="371" t="s">
        <v>17950</v>
      </c>
    </row>
    <row r="8887" spans="3:3">
      <c r="C8887" s="371" t="s">
        <v>17951</v>
      </c>
    </row>
    <row r="8888" spans="3:3">
      <c r="C8888" s="371" t="s">
        <v>17952</v>
      </c>
    </row>
    <row r="8889" spans="3:3">
      <c r="C8889" s="371" t="s">
        <v>17953</v>
      </c>
    </row>
    <row r="8890" spans="3:3">
      <c r="C8890" s="371" t="s">
        <v>17954</v>
      </c>
    </row>
    <row r="8891" spans="3:3">
      <c r="C8891" s="371" t="s">
        <v>17955</v>
      </c>
    </row>
    <row r="8892" spans="3:3">
      <c r="C8892" s="371" t="s">
        <v>17956</v>
      </c>
    </row>
    <row r="8893" spans="3:3">
      <c r="C8893" s="371" t="s">
        <v>17957</v>
      </c>
    </row>
    <row r="8894" spans="3:3">
      <c r="C8894" s="371" t="s">
        <v>17958</v>
      </c>
    </row>
    <row r="8895" spans="3:3">
      <c r="C8895" s="371" t="s">
        <v>17959</v>
      </c>
    </row>
    <row r="8896" spans="3:3">
      <c r="C8896" s="371" t="s">
        <v>17960</v>
      </c>
    </row>
    <row r="8897" spans="3:3">
      <c r="C8897" s="371" t="s">
        <v>17961</v>
      </c>
    </row>
    <row r="8898" spans="3:3">
      <c r="C8898" s="371" t="s">
        <v>17962</v>
      </c>
    </row>
    <row r="8899" spans="3:3">
      <c r="C8899" s="371" t="s">
        <v>17963</v>
      </c>
    </row>
    <row r="8900" spans="3:3">
      <c r="C8900" s="371" t="s">
        <v>17964</v>
      </c>
    </row>
    <row r="8901" spans="3:3">
      <c r="C8901" s="371" t="s">
        <v>17965</v>
      </c>
    </row>
    <row r="8902" spans="3:3">
      <c r="C8902" s="371" t="s">
        <v>17966</v>
      </c>
    </row>
    <row r="8903" spans="3:3">
      <c r="C8903" s="371" t="s">
        <v>17967</v>
      </c>
    </row>
    <row r="8904" spans="3:3">
      <c r="C8904" s="371" t="s">
        <v>17968</v>
      </c>
    </row>
    <row r="8905" spans="3:3">
      <c r="C8905" s="371" t="s">
        <v>17969</v>
      </c>
    </row>
    <row r="8906" spans="3:3">
      <c r="C8906" s="371" t="s">
        <v>17970</v>
      </c>
    </row>
    <row r="8907" spans="3:3">
      <c r="C8907" s="371" t="s">
        <v>17971</v>
      </c>
    </row>
    <row r="8908" spans="3:3">
      <c r="C8908" s="371" t="s">
        <v>17972</v>
      </c>
    </row>
    <row r="8909" spans="3:3">
      <c r="C8909" s="371" t="s">
        <v>17973</v>
      </c>
    </row>
    <row r="8910" spans="3:3">
      <c r="C8910" s="371" t="s">
        <v>17974</v>
      </c>
    </row>
    <row r="8911" spans="3:3">
      <c r="C8911" s="371" t="s">
        <v>17975</v>
      </c>
    </row>
    <row r="8912" spans="3:3">
      <c r="C8912" s="371" t="s">
        <v>17976</v>
      </c>
    </row>
    <row r="8913" spans="3:3">
      <c r="C8913" s="371" t="s">
        <v>17977</v>
      </c>
    </row>
    <row r="8914" spans="3:3">
      <c r="C8914" s="371" t="s">
        <v>17978</v>
      </c>
    </row>
    <row r="8915" spans="3:3">
      <c r="C8915" s="371" t="s">
        <v>17979</v>
      </c>
    </row>
    <row r="8916" spans="3:3">
      <c r="C8916" s="371" t="s">
        <v>17980</v>
      </c>
    </row>
    <row r="8917" spans="3:3">
      <c r="C8917" s="371" t="s">
        <v>17981</v>
      </c>
    </row>
    <row r="8918" spans="3:3">
      <c r="C8918" s="371" t="s">
        <v>17982</v>
      </c>
    </row>
    <row r="8919" spans="3:3">
      <c r="C8919" s="371" t="s">
        <v>17983</v>
      </c>
    </row>
    <row r="8920" spans="3:3">
      <c r="C8920" s="371" t="s">
        <v>17984</v>
      </c>
    </row>
    <row r="8921" spans="3:3">
      <c r="C8921" s="371" t="s">
        <v>17985</v>
      </c>
    </row>
    <row r="8922" spans="3:3">
      <c r="C8922" s="371" t="s">
        <v>17986</v>
      </c>
    </row>
    <row r="8923" spans="3:3">
      <c r="C8923" s="371" t="s">
        <v>17987</v>
      </c>
    </row>
    <row r="8924" spans="3:3">
      <c r="C8924" s="371" t="s">
        <v>17988</v>
      </c>
    </row>
    <row r="8925" spans="3:3">
      <c r="C8925" s="371" t="s">
        <v>17989</v>
      </c>
    </row>
    <row r="8926" spans="3:3">
      <c r="C8926" s="371" t="s">
        <v>17990</v>
      </c>
    </row>
    <row r="8927" spans="3:3">
      <c r="C8927" s="371" t="s">
        <v>17991</v>
      </c>
    </row>
    <row r="8928" spans="3:3">
      <c r="C8928" s="371" t="s">
        <v>17992</v>
      </c>
    </row>
    <row r="8929" spans="3:3">
      <c r="C8929" s="371" t="s">
        <v>17993</v>
      </c>
    </row>
    <row r="8930" spans="3:3">
      <c r="C8930" s="371" t="s">
        <v>17994</v>
      </c>
    </row>
    <row r="8931" spans="3:3">
      <c r="C8931" s="371" t="s">
        <v>17995</v>
      </c>
    </row>
    <row r="8932" spans="3:3">
      <c r="C8932" s="371" t="s">
        <v>17996</v>
      </c>
    </row>
    <row r="8933" spans="3:3">
      <c r="C8933" s="371" t="s">
        <v>17997</v>
      </c>
    </row>
    <row r="8934" spans="3:3">
      <c r="C8934" s="371" t="s">
        <v>17998</v>
      </c>
    </row>
    <row r="8935" spans="3:3">
      <c r="C8935" s="371" t="s">
        <v>17999</v>
      </c>
    </row>
    <row r="8936" spans="3:3">
      <c r="C8936" s="371" t="s">
        <v>18000</v>
      </c>
    </row>
    <row r="8937" spans="3:3">
      <c r="C8937" s="371" t="s">
        <v>18001</v>
      </c>
    </row>
    <row r="8938" spans="3:3">
      <c r="C8938" s="371" t="s">
        <v>18002</v>
      </c>
    </row>
    <row r="8939" spans="3:3">
      <c r="C8939" s="371" t="s">
        <v>18003</v>
      </c>
    </row>
    <row r="8940" spans="3:3">
      <c r="C8940" s="371" t="s">
        <v>18004</v>
      </c>
    </row>
    <row r="8941" spans="3:3">
      <c r="C8941" s="371" t="s">
        <v>18005</v>
      </c>
    </row>
    <row r="8942" spans="3:3">
      <c r="C8942" s="371" t="s">
        <v>18006</v>
      </c>
    </row>
    <row r="8943" spans="3:3">
      <c r="C8943" s="371" t="s">
        <v>18007</v>
      </c>
    </row>
    <row r="8944" spans="3:3">
      <c r="C8944" s="371" t="s">
        <v>18008</v>
      </c>
    </row>
    <row r="8945" spans="3:3">
      <c r="C8945" s="371" t="s">
        <v>18009</v>
      </c>
    </row>
    <row r="8946" spans="3:3">
      <c r="C8946" s="371" t="s">
        <v>18010</v>
      </c>
    </row>
    <row r="8947" spans="3:3">
      <c r="C8947" s="371" t="s">
        <v>18011</v>
      </c>
    </row>
    <row r="8948" spans="3:3">
      <c r="C8948" s="371" t="s">
        <v>18012</v>
      </c>
    </row>
    <row r="8949" spans="3:3">
      <c r="C8949" s="371" t="s">
        <v>18013</v>
      </c>
    </row>
    <row r="8950" spans="3:3">
      <c r="C8950" s="371" t="s">
        <v>18014</v>
      </c>
    </row>
    <row r="8951" spans="3:3">
      <c r="C8951" s="371" t="s">
        <v>18015</v>
      </c>
    </row>
    <row r="8952" spans="3:3">
      <c r="C8952" s="371" t="s">
        <v>18016</v>
      </c>
    </row>
    <row r="8953" spans="3:3">
      <c r="C8953" s="371" t="s">
        <v>18017</v>
      </c>
    </row>
    <row r="8954" spans="3:3">
      <c r="C8954" s="371" t="s">
        <v>18018</v>
      </c>
    </row>
    <row r="8955" spans="3:3">
      <c r="C8955" s="371" t="s">
        <v>18019</v>
      </c>
    </row>
    <row r="8956" spans="3:3">
      <c r="C8956" s="371" t="s">
        <v>18020</v>
      </c>
    </row>
    <row r="8957" spans="3:3">
      <c r="C8957" s="371" t="s">
        <v>18021</v>
      </c>
    </row>
    <row r="8958" spans="3:3">
      <c r="C8958" s="371" t="s">
        <v>18022</v>
      </c>
    </row>
    <row r="8959" spans="3:3">
      <c r="C8959" s="371" t="s">
        <v>18023</v>
      </c>
    </row>
    <row r="8960" spans="3:3">
      <c r="C8960" s="371" t="s">
        <v>18024</v>
      </c>
    </row>
    <row r="8961" spans="3:3">
      <c r="C8961" s="371" t="s">
        <v>18025</v>
      </c>
    </row>
    <row r="8962" spans="3:3">
      <c r="C8962" s="371" t="s">
        <v>18026</v>
      </c>
    </row>
    <row r="8963" spans="3:3">
      <c r="C8963" s="371" t="s">
        <v>18027</v>
      </c>
    </row>
    <row r="8964" spans="3:3">
      <c r="C8964" s="371" t="s">
        <v>18028</v>
      </c>
    </row>
    <row r="8965" spans="3:3">
      <c r="C8965" s="371" t="s">
        <v>18029</v>
      </c>
    </row>
    <row r="8966" spans="3:3">
      <c r="C8966" s="371" t="s">
        <v>18030</v>
      </c>
    </row>
    <row r="8967" spans="3:3">
      <c r="C8967" s="371" t="s">
        <v>18031</v>
      </c>
    </row>
    <row r="8968" spans="3:3">
      <c r="C8968" s="371" t="s">
        <v>18032</v>
      </c>
    </row>
    <row r="8969" spans="3:3">
      <c r="C8969" s="371" t="s">
        <v>18033</v>
      </c>
    </row>
    <row r="8970" spans="3:3">
      <c r="C8970" s="371" t="s">
        <v>18034</v>
      </c>
    </row>
    <row r="8971" spans="3:3">
      <c r="C8971" s="371" t="s">
        <v>18035</v>
      </c>
    </row>
    <row r="8972" spans="3:3">
      <c r="C8972" s="371" t="s">
        <v>18036</v>
      </c>
    </row>
    <row r="8973" spans="3:3">
      <c r="C8973" s="371" t="s">
        <v>18037</v>
      </c>
    </row>
    <row r="8974" spans="3:3">
      <c r="C8974" s="371" t="s">
        <v>18038</v>
      </c>
    </row>
    <row r="8975" spans="3:3">
      <c r="C8975" s="371" t="s">
        <v>18039</v>
      </c>
    </row>
    <row r="8976" spans="3:3">
      <c r="C8976" s="371" t="s">
        <v>18040</v>
      </c>
    </row>
    <row r="8977" spans="3:3">
      <c r="C8977" s="371" t="s">
        <v>18041</v>
      </c>
    </row>
    <row r="8978" spans="3:3">
      <c r="C8978" s="371" t="s">
        <v>18042</v>
      </c>
    </row>
    <row r="8979" spans="3:3">
      <c r="C8979" s="371" t="s">
        <v>18043</v>
      </c>
    </row>
    <row r="8980" spans="3:3">
      <c r="C8980" s="371" t="s">
        <v>18044</v>
      </c>
    </row>
    <row r="8981" spans="3:3">
      <c r="C8981" s="371" t="s">
        <v>18045</v>
      </c>
    </row>
    <row r="8982" spans="3:3">
      <c r="C8982" s="371" t="s">
        <v>18046</v>
      </c>
    </row>
    <row r="8983" spans="3:3">
      <c r="C8983" s="371" t="s">
        <v>18047</v>
      </c>
    </row>
    <row r="8984" spans="3:3">
      <c r="C8984" s="371" t="s">
        <v>18048</v>
      </c>
    </row>
    <row r="8985" spans="3:3">
      <c r="C8985" s="371" t="s">
        <v>18049</v>
      </c>
    </row>
    <row r="8986" spans="3:3">
      <c r="C8986" s="371" t="s">
        <v>18050</v>
      </c>
    </row>
    <row r="8987" spans="3:3">
      <c r="C8987" s="371" t="s">
        <v>18051</v>
      </c>
    </row>
    <row r="8988" spans="3:3">
      <c r="C8988" s="371" t="s">
        <v>18052</v>
      </c>
    </row>
    <row r="8989" spans="3:3">
      <c r="C8989" s="371" t="s">
        <v>18053</v>
      </c>
    </row>
    <row r="8990" spans="3:3">
      <c r="C8990" s="371" t="s">
        <v>18054</v>
      </c>
    </row>
    <row r="8991" spans="3:3">
      <c r="C8991" s="371" t="s">
        <v>18055</v>
      </c>
    </row>
    <row r="8992" spans="3:3">
      <c r="C8992" s="371" t="s">
        <v>18056</v>
      </c>
    </row>
    <row r="8993" spans="3:3">
      <c r="C8993" s="371" t="s">
        <v>18057</v>
      </c>
    </row>
    <row r="8994" spans="3:3">
      <c r="C8994" s="371" t="s">
        <v>18058</v>
      </c>
    </row>
    <row r="8995" spans="3:3">
      <c r="C8995" s="371" t="s">
        <v>18059</v>
      </c>
    </row>
    <row r="8996" spans="3:3">
      <c r="C8996" s="371" t="s">
        <v>18060</v>
      </c>
    </row>
    <row r="8997" spans="3:3">
      <c r="C8997" s="371" t="s">
        <v>18061</v>
      </c>
    </row>
    <row r="8998" spans="3:3">
      <c r="C8998" s="371" t="s">
        <v>18062</v>
      </c>
    </row>
    <row r="8999" spans="3:3">
      <c r="C8999" s="371" t="s">
        <v>18063</v>
      </c>
    </row>
    <row r="9000" spans="3:3">
      <c r="C9000" s="371" t="s">
        <v>18064</v>
      </c>
    </row>
    <row r="9001" spans="3:3">
      <c r="C9001" s="371" t="s">
        <v>18065</v>
      </c>
    </row>
    <row r="9002" spans="3:3">
      <c r="C9002" s="371" t="s">
        <v>18066</v>
      </c>
    </row>
    <row r="9003" spans="3:3">
      <c r="C9003" s="371" t="s">
        <v>18067</v>
      </c>
    </row>
    <row r="9004" spans="3:3">
      <c r="C9004" s="371" t="s">
        <v>18068</v>
      </c>
    </row>
    <row r="9005" spans="3:3">
      <c r="C9005" s="371" t="s">
        <v>18069</v>
      </c>
    </row>
    <row r="9006" spans="3:3">
      <c r="C9006" s="371" t="s">
        <v>18070</v>
      </c>
    </row>
    <row r="9007" spans="3:3">
      <c r="C9007" s="371" t="s">
        <v>18071</v>
      </c>
    </row>
    <row r="9008" spans="3:3">
      <c r="C9008" s="371" t="s">
        <v>18072</v>
      </c>
    </row>
    <row r="9009" spans="3:3">
      <c r="C9009" s="371" t="s">
        <v>18073</v>
      </c>
    </row>
    <row r="9010" spans="3:3">
      <c r="C9010" s="371" t="s">
        <v>18074</v>
      </c>
    </row>
    <row r="9011" spans="3:3">
      <c r="C9011" s="371" t="s">
        <v>18075</v>
      </c>
    </row>
    <row r="9012" spans="3:3">
      <c r="C9012" s="371" t="s">
        <v>18076</v>
      </c>
    </row>
    <row r="9013" spans="3:3">
      <c r="C9013" s="371" t="s">
        <v>18077</v>
      </c>
    </row>
    <row r="9014" spans="3:3">
      <c r="C9014" s="371" t="s">
        <v>18078</v>
      </c>
    </row>
    <row r="9015" spans="3:3">
      <c r="C9015" s="371" t="s">
        <v>18079</v>
      </c>
    </row>
    <row r="9016" spans="3:3">
      <c r="C9016" s="371" t="s">
        <v>18080</v>
      </c>
    </row>
    <row r="9017" spans="3:3">
      <c r="C9017" s="371" t="s">
        <v>18081</v>
      </c>
    </row>
    <row r="9018" spans="3:3">
      <c r="C9018" s="371" t="s">
        <v>18082</v>
      </c>
    </row>
    <row r="9019" spans="3:3">
      <c r="C9019" s="371" t="s">
        <v>18083</v>
      </c>
    </row>
    <row r="9020" spans="3:3">
      <c r="C9020" s="371" t="s">
        <v>18084</v>
      </c>
    </row>
    <row r="9021" spans="3:3">
      <c r="C9021" s="371" t="s">
        <v>18085</v>
      </c>
    </row>
    <row r="9022" spans="3:3">
      <c r="C9022" s="371" t="s">
        <v>18086</v>
      </c>
    </row>
    <row r="9023" spans="3:3">
      <c r="C9023" s="371" t="s">
        <v>18087</v>
      </c>
    </row>
    <row r="9024" spans="3:3">
      <c r="C9024" s="371" t="s">
        <v>18088</v>
      </c>
    </row>
    <row r="9025" spans="3:3">
      <c r="C9025" s="371" t="s">
        <v>18089</v>
      </c>
    </row>
    <row r="9026" spans="3:3">
      <c r="C9026" s="371" t="s">
        <v>18090</v>
      </c>
    </row>
    <row r="9027" spans="3:3">
      <c r="C9027" s="371" t="s">
        <v>18091</v>
      </c>
    </row>
    <row r="9028" spans="3:3">
      <c r="C9028" s="371" t="s">
        <v>18092</v>
      </c>
    </row>
    <row r="9029" spans="3:3">
      <c r="C9029" s="371" t="s">
        <v>18093</v>
      </c>
    </row>
    <row r="9030" spans="3:3">
      <c r="C9030" s="371" t="s">
        <v>18094</v>
      </c>
    </row>
    <row r="9031" spans="3:3">
      <c r="C9031" s="371" t="s">
        <v>18095</v>
      </c>
    </row>
    <row r="9032" spans="3:3">
      <c r="C9032" s="371" t="s">
        <v>18096</v>
      </c>
    </row>
    <row r="9033" spans="3:3">
      <c r="C9033" s="371" t="s">
        <v>18097</v>
      </c>
    </row>
    <row r="9034" spans="3:3">
      <c r="C9034" s="371" t="s">
        <v>18098</v>
      </c>
    </row>
    <row r="9035" spans="3:3">
      <c r="C9035" s="371" t="s">
        <v>18099</v>
      </c>
    </row>
    <row r="9036" spans="3:3">
      <c r="C9036" s="371" t="s">
        <v>18100</v>
      </c>
    </row>
    <row r="9037" spans="3:3">
      <c r="C9037" s="371" t="s">
        <v>18101</v>
      </c>
    </row>
    <row r="9038" spans="3:3">
      <c r="C9038" s="371" t="s">
        <v>18102</v>
      </c>
    </row>
    <row r="9039" spans="3:3">
      <c r="C9039" s="371" t="s">
        <v>18103</v>
      </c>
    </row>
    <row r="9040" spans="3:3">
      <c r="C9040" s="371" t="s">
        <v>18104</v>
      </c>
    </row>
    <row r="9041" spans="3:3">
      <c r="C9041" s="371" t="s">
        <v>18105</v>
      </c>
    </row>
    <row r="9042" spans="3:3">
      <c r="C9042" s="371" t="s">
        <v>18106</v>
      </c>
    </row>
    <row r="9043" spans="3:3">
      <c r="C9043" s="371" t="s">
        <v>18107</v>
      </c>
    </row>
    <row r="9044" spans="3:3">
      <c r="C9044" s="371" t="s">
        <v>18108</v>
      </c>
    </row>
    <row r="9045" spans="3:3">
      <c r="C9045" s="371" t="s">
        <v>18109</v>
      </c>
    </row>
    <row r="9046" spans="3:3">
      <c r="C9046" s="371" t="s">
        <v>18110</v>
      </c>
    </row>
    <row r="9047" spans="3:3">
      <c r="C9047" s="371" t="s">
        <v>18111</v>
      </c>
    </row>
    <row r="9048" spans="3:3">
      <c r="C9048" s="371" t="s">
        <v>18112</v>
      </c>
    </row>
    <row r="9049" spans="3:3">
      <c r="C9049" s="371" t="s">
        <v>18113</v>
      </c>
    </row>
    <row r="9050" spans="3:3">
      <c r="C9050" s="371" t="s">
        <v>18114</v>
      </c>
    </row>
    <row r="9051" spans="3:3">
      <c r="C9051" s="371" t="s">
        <v>18115</v>
      </c>
    </row>
    <row r="9052" spans="3:3">
      <c r="C9052" s="371" t="s">
        <v>18116</v>
      </c>
    </row>
    <row r="9053" spans="3:3">
      <c r="C9053" s="371" t="s">
        <v>18117</v>
      </c>
    </row>
    <row r="9054" spans="3:3">
      <c r="C9054" s="371" t="s">
        <v>18118</v>
      </c>
    </row>
    <row r="9055" spans="3:3">
      <c r="C9055" s="371" t="s">
        <v>18119</v>
      </c>
    </row>
    <row r="9056" spans="3:3">
      <c r="C9056" s="371" t="s">
        <v>18120</v>
      </c>
    </row>
    <row r="9057" spans="3:3">
      <c r="C9057" s="371" t="s">
        <v>18121</v>
      </c>
    </row>
    <row r="9058" spans="3:3">
      <c r="C9058" s="371" t="s">
        <v>18122</v>
      </c>
    </row>
    <row r="9059" spans="3:3">
      <c r="C9059" s="371" t="s">
        <v>18123</v>
      </c>
    </row>
    <row r="9060" spans="3:3">
      <c r="C9060" s="371" t="s">
        <v>18124</v>
      </c>
    </row>
    <row r="9061" spans="3:3">
      <c r="C9061" s="371" t="s">
        <v>18125</v>
      </c>
    </row>
    <row r="9062" spans="3:3">
      <c r="C9062" s="371" t="s">
        <v>18126</v>
      </c>
    </row>
    <row r="9063" spans="3:3">
      <c r="C9063" s="371" t="s">
        <v>18127</v>
      </c>
    </row>
    <row r="9064" spans="3:3">
      <c r="C9064" s="371" t="s">
        <v>18128</v>
      </c>
    </row>
    <row r="9065" spans="3:3">
      <c r="C9065" s="371" t="s">
        <v>18129</v>
      </c>
    </row>
    <row r="9066" spans="3:3">
      <c r="C9066" s="371" t="s">
        <v>18130</v>
      </c>
    </row>
    <row r="9067" spans="3:3">
      <c r="C9067" s="371" t="s">
        <v>18131</v>
      </c>
    </row>
    <row r="9068" spans="3:3">
      <c r="C9068" s="371" t="s">
        <v>18132</v>
      </c>
    </row>
    <row r="9069" spans="3:3">
      <c r="C9069" s="371" t="s">
        <v>18133</v>
      </c>
    </row>
    <row r="9070" spans="3:3">
      <c r="C9070" s="371" t="s">
        <v>18134</v>
      </c>
    </row>
    <row r="9071" spans="3:3">
      <c r="C9071" s="371" t="s">
        <v>18135</v>
      </c>
    </row>
    <row r="9072" spans="3:3">
      <c r="C9072" s="371" t="s">
        <v>18136</v>
      </c>
    </row>
    <row r="9073" spans="3:3">
      <c r="C9073" s="371" t="s">
        <v>18137</v>
      </c>
    </row>
    <row r="9074" spans="3:3">
      <c r="C9074" s="371" t="s">
        <v>18138</v>
      </c>
    </row>
    <row r="9075" spans="3:3">
      <c r="C9075" s="371" t="s">
        <v>18139</v>
      </c>
    </row>
    <row r="9076" spans="3:3">
      <c r="C9076" s="371" t="s">
        <v>18140</v>
      </c>
    </row>
    <row r="9077" spans="3:3">
      <c r="C9077" s="371" t="s">
        <v>18141</v>
      </c>
    </row>
    <row r="9078" spans="3:3">
      <c r="C9078" s="371" t="s">
        <v>18142</v>
      </c>
    </row>
    <row r="9079" spans="3:3">
      <c r="C9079" s="371" t="s">
        <v>18143</v>
      </c>
    </row>
    <row r="9080" spans="3:3">
      <c r="C9080" s="371" t="s">
        <v>18144</v>
      </c>
    </row>
    <row r="9081" spans="3:3">
      <c r="C9081" s="371" t="s">
        <v>18145</v>
      </c>
    </row>
    <row r="9082" spans="3:3">
      <c r="C9082" s="371" t="s">
        <v>18146</v>
      </c>
    </row>
    <row r="9083" spans="3:3">
      <c r="C9083" s="371" t="s">
        <v>18147</v>
      </c>
    </row>
    <row r="9084" spans="3:3">
      <c r="C9084" s="371" t="s">
        <v>18148</v>
      </c>
    </row>
    <row r="9085" spans="3:3">
      <c r="C9085" s="371" t="s">
        <v>18149</v>
      </c>
    </row>
    <row r="9086" spans="3:3">
      <c r="C9086" s="371" t="s">
        <v>18150</v>
      </c>
    </row>
    <row r="9087" spans="3:3">
      <c r="C9087" s="371" t="s">
        <v>18151</v>
      </c>
    </row>
    <row r="9088" spans="3:3">
      <c r="C9088" s="371" t="s">
        <v>18152</v>
      </c>
    </row>
    <row r="9089" spans="3:3">
      <c r="C9089" s="371" t="s">
        <v>18153</v>
      </c>
    </row>
    <row r="9090" spans="3:3">
      <c r="C9090" s="371" t="s">
        <v>18154</v>
      </c>
    </row>
    <row r="9091" spans="3:3">
      <c r="C9091" s="371" t="s">
        <v>18155</v>
      </c>
    </row>
    <row r="9092" spans="3:3">
      <c r="C9092" s="371" t="s">
        <v>18156</v>
      </c>
    </row>
    <row r="9093" spans="3:3">
      <c r="C9093" s="371" t="s">
        <v>18157</v>
      </c>
    </row>
    <row r="9094" spans="3:3">
      <c r="C9094" s="371" t="s">
        <v>18158</v>
      </c>
    </row>
    <row r="9095" spans="3:3">
      <c r="C9095" s="371" t="s">
        <v>18159</v>
      </c>
    </row>
    <row r="9096" spans="3:3">
      <c r="C9096" s="371" t="s">
        <v>18160</v>
      </c>
    </row>
    <row r="9097" spans="3:3">
      <c r="C9097" s="371" t="s">
        <v>18161</v>
      </c>
    </row>
    <row r="9098" spans="3:3">
      <c r="C9098" s="371" t="s">
        <v>18162</v>
      </c>
    </row>
    <row r="9099" spans="3:3">
      <c r="C9099" s="371" t="s">
        <v>18163</v>
      </c>
    </row>
    <row r="9100" spans="3:3">
      <c r="C9100" s="371" t="s">
        <v>18164</v>
      </c>
    </row>
    <row r="9101" spans="3:3">
      <c r="C9101" s="371" t="s">
        <v>18165</v>
      </c>
    </row>
    <row r="9102" spans="3:3">
      <c r="C9102" s="371" t="s">
        <v>18166</v>
      </c>
    </row>
    <row r="9103" spans="3:3">
      <c r="C9103" s="371" t="s">
        <v>18167</v>
      </c>
    </row>
    <row r="9104" spans="3:3">
      <c r="C9104" s="371" t="s">
        <v>18168</v>
      </c>
    </row>
    <row r="9105" spans="3:3">
      <c r="C9105" s="371" t="s">
        <v>18169</v>
      </c>
    </row>
    <row r="9106" spans="3:3">
      <c r="C9106" s="371" t="s">
        <v>18170</v>
      </c>
    </row>
    <row r="9107" spans="3:3">
      <c r="C9107" s="371" t="s">
        <v>18171</v>
      </c>
    </row>
    <row r="9108" spans="3:3">
      <c r="C9108" s="371" t="s">
        <v>18172</v>
      </c>
    </row>
    <row r="9109" spans="3:3">
      <c r="C9109" s="371" t="s">
        <v>18173</v>
      </c>
    </row>
    <row r="9110" spans="3:3">
      <c r="C9110" s="371" t="s">
        <v>18174</v>
      </c>
    </row>
    <row r="9111" spans="3:3">
      <c r="C9111" s="371" t="s">
        <v>18175</v>
      </c>
    </row>
    <row r="9112" spans="3:3">
      <c r="C9112" s="371" t="s">
        <v>18176</v>
      </c>
    </row>
    <row r="9113" spans="3:3">
      <c r="C9113" s="371" t="s">
        <v>18177</v>
      </c>
    </row>
    <row r="9114" spans="3:3">
      <c r="C9114" s="371" t="s">
        <v>18178</v>
      </c>
    </row>
    <row r="9115" spans="3:3">
      <c r="C9115" s="371" t="s">
        <v>18179</v>
      </c>
    </row>
    <row r="9116" spans="3:3">
      <c r="C9116" s="371" t="s">
        <v>18180</v>
      </c>
    </row>
    <row r="9117" spans="3:3">
      <c r="C9117" s="371" t="s">
        <v>18181</v>
      </c>
    </row>
    <row r="9118" spans="3:3">
      <c r="C9118" s="371" t="s">
        <v>18182</v>
      </c>
    </row>
    <row r="9119" spans="3:3">
      <c r="C9119" s="371" t="s">
        <v>18183</v>
      </c>
    </row>
    <row r="9120" spans="3:3">
      <c r="C9120" s="371" t="s">
        <v>18184</v>
      </c>
    </row>
    <row r="9121" spans="3:3">
      <c r="C9121" s="371" t="s">
        <v>18185</v>
      </c>
    </row>
    <row r="9122" spans="3:3">
      <c r="C9122" s="371" t="s">
        <v>18186</v>
      </c>
    </row>
    <row r="9123" spans="3:3">
      <c r="C9123" s="371" t="s">
        <v>18187</v>
      </c>
    </row>
    <row r="9124" spans="3:3">
      <c r="C9124" s="371" t="s">
        <v>18188</v>
      </c>
    </row>
    <row r="9125" spans="3:3">
      <c r="C9125" s="371" t="s">
        <v>18189</v>
      </c>
    </row>
    <row r="9126" spans="3:3">
      <c r="C9126" s="371" t="s">
        <v>18190</v>
      </c>
    </row>
    <row r="9127" spans="3:3">
      <c r="C9127" s="371" t="s">
        <v>18191</v>
      </c>
    </row>
    <row r="9128" spans="3:3">
      <c r="C9128" s="371" t="s">
        <v>18192</v>
      </c>
    </row>
    <row r="9129" spans="3:3">
      <c r="C9129" s="371" t="s">
        <v>18193</v>
      </c>
    </row>
    <row r="9130" spans="3:3">
      <c r="C9130" s="371" t="s">
        <v>18194</v>
      </c>
    </row>
    <row r="9131" spans="3:3">
      <c r="C9131" s="371" t="s">
        <v>18195</v>
      </c>
    </row>
    <row r="9132" spans="3:3">
      <c r="C9132" s="371" t="s">
        <v>18196</v>
      </c>
    </row>
    <row r="9133" spans="3:3">
      <c r="C9133" s="371" t="s">
        <v>18197</v>
      </c>
    </row>
    <row r="9134" spans="3:3">
      <c r="C9134" s="371" t="s">
        <v>18198</v>
      </c>
    </row>
    <row r="9135" spans="3:3">
      <c r="C9135" s="371" t="s">
        <v>18199</v>
      </c>
    </row>
    <row r="9136" spans="3:3">
      <c r="C9136" s="371" t="s">
        <v>18200</v>
      </c>
    </row>
    <row r="9137" spans="3:3">
      <c r="C9137" s="371" t="s">
        <v>18201</v>
      </c>
    </row>
    <row r="9138" spans="3:3">
      <c r="C9138" s="371" t="s">
        <v>18202</v>
      </c>
    </row>
    <row r="9139" spans="3:3">
      <c r="C9139" s="371" t="s">
        <v>18203</v>
      </c>
    </row>
    <row r="9140" spans="3:3">
      <c r="C9140" s="371" t="s">
        <v>18204</v>
      </c>
    </row>
    <row r="9141" spans="3:3">
      <c r="C9141" s="371" t="s">
        <v>18205</v>
      </c>
    </row>
    <row r="9142" spans="3:3">
      <c r="C9142" s="371" t="s">
        <v>18206</v>
      </c>
    </row>
    <row r="9143" spans="3:3">
      <c r="C9143" s="371" t="s">
        <v>18207</v>
      </c>
    </row>
    <row r="9144" spans="3:3">
      <c r="C9144" s="371" t="s">
        <v>18208</v>
      </c>
    </row>
    <row r="9145" spans="3:3">
      <c r="C9145" s="371" t="s">
        <v>18209</v>
      </c>
    </row>
    <row r="9146" spans="3:3">
      <c r="C9146" s="371" t="s">
        <v>18210</v>
      </c>
    </row>
    <row r="9147" spans="3:3">
      <c r="C9147" s="371" t="s">
        <v>18211</v>
      </c>
    </row>
    <row r="9148" spans="3:3">
      <c r="C9148" s="371" t="s">
        <v>18212</v>
      </c>
    </row>
    <row r="9149" spans="3:3">
      <c r="C9149" s="371" t="s">
        <v>18213</v>
      </c>
    </row>
    <row r="9150" spans="3:3">
      <c r="C9150" s="371" t="s">
        <v>18214</v>
      </c>
    </row>
    <row r="9151" spans="3:3">
      <c r="C9151" s="371" t="s">
        <v>18215</v>
      </c>
    </row>
    <row r="9152" spans="3:3">
      <c r="C9152" s="371" t="s">
        <v>18216</v>
      </c>
    </row>
    <row r="9153" spans="3:3">
      <c r="C9153" s="371" t="s">
        <v>18217</v>
      </c>
    </row>
    <row r="9154" spans="3:3">
      <c r="C9154" s="371" t="s">
        <v>18218</v>
      </c>
    </row>
    <row r="9155" spans="3:3">
      <c r="C9155" s="371" t="s">
        <v>18219</v>
      </c>
    </row>
    <row r="9156" spans="3:3">
      <c r="C9156" s="371" t="s">
        <v>18220</v>
      </c>
    </row>
    <row r="9157" spans="3:3">
      <c r="C9157" s="371" t="s">
        <v>18221</v>
      </c>
    </row>
    <row r="9158" spans="3:3">
      <c r="C9158" s="371" t="s">
        <v>18222</v>
      </c>
    </row>
    <row r="9159" spans="3:3">
      <c r="C9159" s="371" t="s">
        <v>18223</v>
      </c>
    </row>
    <row r="9160" spans="3:3">
      <c r="C9160" s="371" t="s">
        <v>18224</v>
      </c>
    </row>
    <row r="9161" spans="3:3">
      <c r="C9161" s="371" t="s">
        <v>18225</v>
      </c>
    </row>
    <row r="9162" spans="3:3">
      <c r="C9162" s="371" t="s">
        <v>18226</v>
      </c>
    </row>
    <row r="9163" spans="3:3">
      <c r="C9163" s="371" t="s">
        <v>18227</v>
      </c>
    </row>
    <row r="9164" spans="3:3">
      <c r="C9164" s="371" t="s">
        <v>18228</v>
      </c>
    </row>
    <row r="9165" spans="3:3">
      <c r="C9165" s="371" t="s">
        <v>18229</v>
      </c>
    </row>
    <row r="9166" spans="3:3">
      <c r="C9166" s="371" t="s">
        <v>18230</v>
      </c>
    </row>
    <row r="9167" spans="3:3">
      <c r="C9167" s="371" t="s">
        <v>18231</v>
      </c>
    </row>
    <row r="9168" spans="3:3">
      <c r="C9168" s="371" t="s">
        <v>18232</v>
      </c>
    </row>
    <row r="9169" spans="3:3">
      <c r="C9169" s="371" t="s">
        <v>18233</v>
      </c>
    </row>
    <row r="9170" spans="3:3">
      <c r="C9170" s="371" t="s">
        <v>18234</v>
      </c>
    </row>
    <row r="9171" spans="3:3">
      <c r="C9171" s="371" t="s">
        <v>18235</v>
      </c>
    </row>
    <row r="9172" spans="3:3">
      <c r="C9172" s="371" t="s">
        <v>18236</v>
      </c>
    </row>
    <row r="9173" spans="3:3">
      <c r="C9173" s="371" t="s">
        <v>18237</v>
      </c>
    </row>
    <row r="9174" spans="3:3">
      <c r="C9174" s="371" t="s">
        <v>18238</v>
      </c>
    </row>
    <row r="9175" spans="3:3">
      <c r="C9175" s="371" t="s">
        <v>18239</v>
      </c>
    </row>
    <row r="9176" spans="3:3">
      <c r="C9176" s="371" t="s">
        <v>18240</v>
      </c>
    </row>
    <row r="9177" spans="3:3">
      <c r="C9177" s="371" t="s">
        <v>18241</v>
      </c>
    </row>
    <row r="9178" spans="3:3">
      <c r="C9178" s="371" t="s">
        <v>18242</v>
      </c>
    </row>
    <row r="9179" spans="3:3">
      <c r="C9179" s="371" t="s">
        <v>18243</v>
      </c>
    </row>
    <row r="9180" spans="3:3">
      <c r="C9180" s="371" t="s">
        <v>18244</v>
      </c>
    </row>
    <row r="9181" spans="3:3">
      <c r="C9181" s="371" t="s">
        <v>18245</v>
      </c>
    </row>
    <row r="9182" spans="3:3">
      <c r="C9182" s="371" t="s">
        <v>18246</v>
      </c>
    </row>
    <row r="9183" spans="3:3">
      <c r="C9183" s="371" t="s">
        <v>18247</v>
      </c>
    </row>
    <row r="9184" spans="3:3">
      <c r="C9184" s="371" t="s">
        <v>18248</v>
      </c>
    </row>
    <row r="9185" spans="3:3">
      <c r="C9185" s="371" t="s">
        <v>18249</v>
      </c>
    </row>
    <row r="9186" spans="3:3">
      <c r="C9186" s="371" t="s">
        <v>18250</v>
      </c>
    </row>
    <row r="9187" spans="3:3">
      <c r="C9187" s="371" t="s">
        <v>18251</v>
      </c>
    </row>
    <row r="9188" spans="3:3">
      <c r="C9188" s="371" t="s">
        <v>18252</v>
      </c>
    </row>
    <row r="9189" spans="3:3">
      <c r="C9189" s="371" t="s">
        <v>18253</v>
      </c>
    </row>
    <row r="9190" spans="3:3">
      <c r="C9190" s="371" t="s">
        <v>18254</v>
      </c>
    </row>
    <row r="9191" spans="3:3">
      <c r="C9191" s="371" t="s">
        <v>18255</v>
      </c>
    </row>
    <row r="9192" spans="3:3">
      <c r="C9192" s="371" t="s">
        <v>18256</v>
      </c>
    </row>
    <row r="9193" spans="3:3">
      <c r="C9193" s="371" t="s">
        <v>18257</v>
      </c>
    </row>
    <row r="9194" spans="3:3">
      <c r="C9194" s="371" t="s">
        <v>18258</v>
      </c>
    </row>
    <row r="9195" spans="3:3">
      <c r="C9195" s="371" t="s">
        <v>18259</v>
      </c>
    </row>
    <row r="9196" spans="3:3">
      <c r="C9196" s="371" t="s">
        <v>18260</v>
      </c>
    </row>
    <row r="9197" spans="3:3">
      <c r="C9197" s="371" t="s">
        <v>18261</v>
      </c>
    </row>
    <row r="9198" spans="3:3">
      <c r="C9198" s="371" t="s">
        <v>18262</v>
      </c>
    </row>
    <row r="9199" spans="3:3">
      <c r="C9199" s="371" t="s">
        <v>18263</v>
      </c>
    </row>
    <row r="9200" spans="3:3">
      <c r="C9200" s="371" t="s">
        <v>18264</v>
      </c>
    </row>
    <row r="9201" spans="3:3">
      <c r="C9201" s="371" t="s">
        <v>18265</v>
      </c>
    </row>
    <row r="9202" spans="3:3">
      <c r="C9202" s="371" t="s">
        <v>18266</v>
      </c>
    </row>
    <row r="9203" spans="3:3">
      <c r="C9203" s="371" t="s">
        <v>18267</v>
      </c>
    </row>
    <row r="9204" spans="3:3">
      <c r="C9204" s="371" t="s">
        <v>18268</v>
      </c>
    </row>
    <row r="9205" spans="3:3">
      <c r="C9205" s="371" t="s">
        <v>18269</v>
      </c>
    </row>
    <row r="9206" spans="3:3">
      <c r="C9206" s="371" t="s">
        <v>18270</v>
      </c>
    </row>
    <row r="9207" spans="3:3">
      <c r="C9207" s="371" t="s">
        <v>18271</v>
      </c>
    </row>
    <row r="9208" spans="3:3">
      <c r="C9208" s="371" t="s">
        <v>18272</v>
      </c>
    </row>
    <row r="9209" spans="3:3">
      <c r="C9209" s="371" t="s">
        <v>18273</v>
      </c>
    </row>
    <row r="9210" spans="3:3">
      <c r="C9210" s="371" t="s">
        <v>18274</v>
      </c>
    </row>
    <row r="9211" spans="3:3">
      <c r="C9211" s="371" t="s">
        <v>18275</v>
      </c>
    </row>
    <row r="9212" spans="3:3">
      <c r="C9212" s="371" t="s">
        <v>18276</v>
      </c>
    </row>
    <row r="9213" spans="3:3">
      <c r="C9213" s="371" t="s">
        <v>18277</v>
      </c>
    </row>
    <row r="9214" spans="3:3">
      <c r="C9214" s="371" t="s">
        <v>18278</v>
      </c>
    </row>
    <row r="9215" spans="3:3">
      <c r="C9215" s="371" t="s">
        <v>18279</v>
      </c>
    </row>
    <row r="9216" spans="3:3">
      <c r="C9216" s="371" t="s">
        <v>18280</v>
      </c>
    </row>
    <row r="9217" spans="3:3">
      <c r="C9217" s="371" t="s">
        <v>18281</v>
      </c>
    </row>
    <row r="9218" spans="3:3">
      <c r="C9218" s="371" t="s">
        <v>18282</v>
      </c>
    </row>
    <row r="9219" spans="3:3">
      <c r="C9219" s="371" t="s">
        <v>18283</v>
      </c>
    </row>
    <row r="9220" spans="3:3">
      <c r="C9220" s="371" t="s">
        <v>18284</v>
      </c>
    </row>
    <row r="9221" spans="3:3">
      <c r="C9221" s="371" t="s">
        <v>18285</v>
      </c>
    </row>
    <row r="9222" spans="3:3">
      <c r="C9222" s="371" t="s">
        <v>18286</v>
      </c>
    </row>
    <row r="9223" spans="3:3">
      <c r="C9223" s="371" t="s">
        <v>18287</v>
      </c>
    </row>
    <row r="9224" spans="3:3">
      <c r="C9224" s="371" t="s">
        <v>18288</v>
      </c>
    </row>
    <row r="9225" spans="3:3">
      <c r="C9225" s="371" t="s">
        <v>18289</v>
      </c>
    </row>
    <row r="9226" spans="3:3">
      <c r="C9226" s="371" t="s">
        <v>18290</v>
      </c>
    </row>
    <row r="9227" spans="3:3">
      <c r="C9227" s="371" t="s">
        <v>18291</v>
      </c>
    </row>
    <row r="9228" spans="3:3">
      <c r="C9228" s="371" t="s">
        <v>18292</v>
      </c>
    </row>
    <row r="9229" spans="3:3">
      <c r="C9229" s="371" t="s">
        <v>18293</v>
      </c>
    </row>
    <row r="9230" spans="3:3">
      <c r="C9230" s="371" t="s">
        <v>18294</v>
      </c>
    </row>
    <row r="9231" spans="3:3">
      <c r="C9231" s="371" t="s">
        <v>18295</v>
      </c>
    </row>
    <row r="9232" spans="3:3">
      <c r="C9232" s="371" t="s">
        <v>18296</v>
      </c>
    </row>
    <row r="9233" spans="3:3">
      <c r="C9233" s="371" t="s">
        <v>18297</v>
      </c>
    </row>
    <row r="9234" spans="3:3">
      <c r="C9234" s="371" t="s">
        <v>18298</v>
      </c>
    </row>
    <row r="9235" spans="3:3">
      <c r="C9235" s="371" t="s">
        <v>18299</v>
      </c>
    </row>
    <row r="9236" spans="3:3">
      <c r="C9236" s="371" t="s">
        <v>18300</v>
      </c>
    </row>
    <row r="9237" spans="3:3">
      <c r="C9237" s="371" t="s">
        <v>18301</v>
      </c>
    </row>
    <row r="9238" spans="3:3">
      <c r="C9238" s="371" t="s">
        <v>18302</v>
      </c>
    </row>
    <row r="9239" spans="3:3">
      <c r="C9239" s="371" t="s">
        <v>18303</v>
      </c>
    </row>
    <row r="9240" spans="3:3">
      <c r="C9240" s="371" t="s">
        <v>18304</v>
      </c>
    </row>
    <row r="9241" spans="3:3">
      <c r="C9241" s="371" t="s">
        <v>18305</v>
      </c>
    </row>
    <row r="9242" spans="3:3">
      <c r="C9242" s="371" t="s">
        <v>18306</v>
      </c>
    </row>
    <row r="9243" spans="3:3">
      <c r="C9243" s="371" t="s">
        <v>18307</v>
      </c>
    </row>
    <row r="9244" spans="3:3">
      <c r="C9244" s="371" t="s">
        <v>18308</v>
      </c>
    </row>
    <row r="9245" spans="3:3">
      <c r="C9245" s="371" t="s">
        <v>18309</v>
      </c>
    </row>
    <row r="9246" spans="3:3">
      <c r="C9246" s="371" t="s">
        <v>18310</v>
      </c>
    </row>
    <row r="9247" spans="3:3">
      <c r="C9247" s="371" t="s">
        <v>18311</v>
      </c>
    </row>
    <row r="9248" spans="3:3">
      <c r="C9248" s="371" t="s">
        <v>18312</v>
      </c>
    </row>
    <row r="9249" spans="3:3">
      <c r="C9249" s="371" t="s">
        <v>18313</v>
      </c>
    </row>
    <row r="9250" spans="3:3">
      <c r="C9250" s="371" t="s">
        <v>18314</v>
      </c>
    </row>
    <row r="9251" spans="3:3">
      <c r="C9251" s="371" t="s">
        <v>18315</v>
      </c>
    </row>
    <row r="9252" spans="3:3">
      <c r="C9252" s="371" t="s">
        <v>18316</v>
      </c>
    </row>
    <row r="9253" spans="3:3">
      <c r="C9253" s="371" t="s">
        <v>18317</v>
      </c>
    </row>
    <row r="9254" spans="3:3">
      <c r="C9254" s="371" t="s">
        <v>18318</v>
      </c>
    </row>
    <row r="9255" spans="3:3">
      <c r="C9255" s="371" t="s">
        <v>18319</v>
      </c>
    </row>
    <row r="9256" spans="3:3">
      <c r="C9256" s="371" t="s">
        <v>18320</v>
      </c>
    </row>
    <row r="9257" spans="3:3">
      <c r="C9257" s="371" t="s">
        <v>18321</v>
      </c>
    </row>
    <row r="9258" spans="3:3">
      <c r="C9258" s="371" t="s">
        <v>18322</v>
      </c>
    </row>
    <row r="9259" spans="3:3">
      <c r="C9259" s="371" t="s">
        <v>18323</v>
      </c>
    </row>
    <row r="9260" spans="3:3">
      <c r="C9260" s="371" t="s">
        <v>18324</v>
      </c>
    </row>
    <row r="9261" spans="3:3">
      <c r="C9261" s="371" t="s">
        <v>18325</v>
      </c>
    </row>
    <row r="9262" spans="3:3">
      <c r="C9262" s="371" t="s">
        <v>18326</v>
      </c>
    </row>
    <row r="9263" spans="3:3">
      <c r="C9263" s="371" t="s">
        <v>18327</v>
      </c>
    </row>
    <row r="9264" spans="3:3">
      <c r="C9264" s="371" t="s">
        <v>18328</v>
      </c>
    </row>
    <row r="9265" spans="3:3">
      <c r="C9265" s="371" t="s">
        <v>18329</v>
      </c>
    </row>
    <row r="9266" spans="3:3">
      <c r="C9266" s="371" t="s">
        <v>18330</v>
      </c>
    </row>
    <row r="9267" spans="3:3">
      <c r="C9267" s="371" t="s">
        <v>18331</v>
      </c>
    </row>
    <row r="9268" spans="3:3">
      <c r="C9268" s="371" t="s">
        <v>18332</v>
      </c>
    </row>
    <row r="9269" spans="3:3">
      <c r="C9269" s="371" t="s">
        <v>18333</v>
      </c>
    </row>
    <row r="9270" spans="3:3">
      <c r="C9270" s="371" t="s">
        <v>18334</v>
      </c>
    </row>
    <row r="9271" spans="3:3">
      <c r="C9271" s="371" t="s">
        <v>18335</v>
      </c>
    </row>
    <row r="9272" spans="3:3">
      <c r="C9272" s="371" t="s">
        <v>18336</v>
      </c>
    </row>
    <row r="9273" spans="3:3">
      <c r="C9273" s="371" t="s">
        <v>18337</v>
      </c>
    </row>
    <row r="9274" spans="3:3">
      <c r="C9274" s="371" t="s">
        <v>18338</v>
      </c>
    </row>
    <row r="9275" spans="3:3">
      <c r="C9275" s="371" t="s">
        <v>18339</v>
      </c>
    </row>
    <row r="9276" spans="3:3">
      <c r="C9276" s="371" t="s">
        <v>18340</v>
      </c>
    </row>
    <row r="9277" spans="3:3">
      <c r="C9277" s="371" t="s">
        <v>18341</v>
      </c>
    </row>
    <row r="9278" spans="3:3">
      <c r="C9278" s="371" t="s">
        <v>18342</v>
      </c>
    </row>
    <row r="9279" spans="3:3">
      <c r="C9279" s="371" t="s">
        <v>18343</v>
      </c>
    </row>
    <row r="9280" spans="3:3">
      <c r="C9280" s="371" t="s">
        <v>18344</v>
      </c>
    </row>
    <row r="9281" spans="3:3">
      <c r="C9281" s="371" t="s">
        <v>18345</v>
      </c>
    </row>
    <row r="9282" spans="3:3">
      <c r="C9282" s="371" t="s">
        <v>18346</v>
      </c>
    </row>
    <row r="9283" spans="3:3">
      <c r="C9283" s="371" t="s">
        <v>18347</v>
      </c>
    </row>
    <row r="9284" spans="3:3">
      <c r="C9284" s="371" t="s">
        <v>18348</v>
      </c>
    </row>
    <row r="9285" spans="3:3">
      <c r="C9285" s="371" t="s">
        <v>18349</v>
      </c>
    </row>
    <row r="9286" spans="3:3">
      <c r="C9286" s="371" t="s">
        <v>18350</v>
      </c>
    </row>
    <row r="9287" spans="3:3">
      <c r="C9287" s="371" t="s">
        <v>18351</v>
      </c>
    </row>
    <row r="9288" spans="3:3">
      <c r="C9288" s="371" t="s">
        <v>18352</v>
      </c>
    </row>
    <row r="9289" spans="3:3">
      <c r="C9289" s="371" t="s">
        <v>18353</v>
      </c>
    </row>
    <row r="9290" spans="3:3">
      <c r="C9290" s="371" t="s">
        <v>18354</v>
      </c>
    </row>
    <row r="9291" spans="3:3">
      <c r="C9291" s="371" t="s">
        <v>18355</v>
      </c>
    </row>
    <row r="9292" spans="3:3">
      <c r="C9292" s="371" t="s">
        <v>18356</v>
      </c>
    </row>
    <row r="9293" spans="3:3">
      <c r="C9293" s="371" t="s">
        <v>18357</v>
      </c>
    </row>
    <row r="9294" spans="3:3">
      <c r="C9294" s="371" t="s">
        <v>18358</v>
      </c>
    </row>
    <row r="9295" spans="3:3">
      <c r="C9295" s="371" t="s">
        <v>18359</v>
      </c>
    </row>
    <row r="9296" spans="3:3">
      <c r="C9296" s="371" t="s">
        <v>18360</v>
      </c>
    </row>
    <row r="9297" spans="3:3">
      <c r="C9297" s="371" t="s">
        <v>18361</v>
      </c>
    </row>
    <row r="9298" spans="3:3">
      <c r="C9298" s="371" t="s">
        <v>18362</v>
      </c>
    </row>
    <row r="9299" spans="3:3">
      <c r="C9299" s="371" t="s">
        <v>18363</v>
      </c>
    </row>
    <row r="9300" spans="3:3">
      <c r="C9300" s="371" t="s">
        <v>18364</v>
      </c>
    </row>
    <row r="9301" spans="3:3">
      <c r="C9301" s="371" t="s">
        <v>18365</v>
      </c>
    </row>
    <row r="9302" spans="3:3">
      <c r="C9302" s="371" t="s">
        <v>18366</v>
      </c>
    </row>
    <row r="9303" spans="3:3">
      <c r="C9303" s="371" t="s">
        <v>18367</v>
      </c>
    </row>
    <row r="9304" spans="3:3">
      <c r="C9304" s="371" t="s">
        <v>18368</v>
      </c>
    </row>
    <row r="9305" spans="3:3">
      <c r="C9305" s="371" t="s">
        <v>18369</v>
      </c>
    </row>
    <row r="9306" spans="3:3">
      <c r="C9306" s="371" t="s">
        <v>18370</v>
      </c>
    </row>
    <row r="9307" spans="3:3">
      <c r="C9307" s="371" t="s">
        <v>18371</v>
      </c>
    </row>
    <row r="9308" spans="3:3">
      <c r="C9308" s="371" t="s">
        <v>18372</v>
      </c>
    </row>
    <row r="9309" spans="3:3">
      <c r="C9309" s="371" t="s">
        <v>18373</v>
      </c>
    </row>
    <row r="9310" spans="3:3">
      <c r="C9310" s="371" t="s">
        <v>18374</v>
      </c>
    </row>
    <row r="9311" spans="3:3">
      <c r="C9311" s="371" t="s">
        <v>18375</v>
      </c>
    </row>
    <row r="9312" spans="3:3">
      <c r="C9312" s="371" t="s">
        <v>18376</v>
      </c>
    </row>
    <row r="9313" spans="3:3">
      <c r="C9313" s="371" t="s">
        <v>18377</v>
      </c>
    </row>
    <row r="9314" spans="3:3">
      <c r="C9314" s="371" t="s">
        <v>18378</v>
      </c>
    </row>
    <row r="9315" spans="3:3">
      <c r="C9315" s="371" t="s">
        <v>18379</v>
      </c>
    </row>
    <row r="9316" spans="3:3">
      <c r="C9316" s="371" t="s">
        <v>18380</v>
      </c>
    </row>
    <row r="9317" spans="3:3">
      <c r="C9317" s="371" t="s">
        <v>18381</v>
      </c>
    </row>
    <row r="9318" spans="3:3">
      <c r="C9318" s="371" t="s">
        <v>18382</v>
      </c>
    </row>
    <row r="9319" spans="3:3">
      <c r="C9319" s="371" t="s">
        <v>18383</v>
      </c>
    </row>
    <row r="9320" spans="3:3">
      <c r="C9320" s="371" t="s">
        <v>18384</v>
      </c>
    </row>
    <row r="9321" spans="3:3">
      <c r="C9321" s="371" t="s">
        <v>18385</v>
      </c>
    </row>
    <row r="9322" spans="3:3">
      <c r="C9322" s="371" t="s">
        <v>18386</v>
      </c>
    </row>
    <row r="9323" spans="3:3">
      <c r="C9323" s="371" t="s">
        <v>18387</v>
      </c>
    </row>
    <row r="9324" spans="3:3">
      <c r="C9324" s="371" t="s">
        <v>18388</v>
      </c>
    </row>
    <row r="9325" spans="3:3">
      <c r="C9325" s="371" t="s">
        <v>18389</v>
      </c>
    </row>
    <row r="9326" spans="3:3">
      <c r="C9326" s="371" t="s">
        <v>18390</v>
      </c>
    </row>
    <row r="9327" spans="3:3">
      <c r="C9327" s="371" t="s">
        <v>18391</v>
      </c>
    </row>
    <row r="9328" spans="3:3">
      <c r="C9328" s="371" t="s">
        <v>18392</v>
      </c>
    </row>
    <row r="9329" spans="3:3">
      <c r="C9329" s="371" t="s">
        <v>18393</v>
      </c>
    </row>
    <row r="9330" spans="3:3">
      <c r="C9330" s="371" t="s">
        <v>18394</v>
      </c>
    </row>
    <row r="9331" spans="3:3">
      <c r="C9331" s="371" t="s">
        <v>18395</v>
      </c>
    </row>
    <row r="9332" spans="3:3">
      <c r="C9332" s="371" t="s">
        <v>18396</v>
      </c>
    </row>
    <row r="9333" spans="3:3">
      <c r="C9333" s="371" t="s">
        <v>18397</v>
      </c>
    </row>
    <row r="9334" spans="3:3">
      <c r="C9334" s="371" t="s">
        <v>18398</v>
      </c>
    </row>
    <row r="9335" spans="3:3">
      <c r="C9335" s="371" t="s">
        <v>18399</v>
      </c>
    </row>
    <row r="9336" spans="3:3">
      <c r="C9336" s="371" t="s">
        <v>18400</v>
      </c>
    </row>
    <row r="9337" spans="3:3">
      <c r="C9337" s="371" t="s">
        <v>18401</v>
      </c>
    </row>
    <row r="9338" spans="3:3">
      <c r="C9338" s="371" t="s">
        <v>18402</v>
      </c>
    </row>
    <row r="9339" spans="3:3">
      <c r="C9339" s="371" t="s">
        <v>18403</v>
      </c>
    </row>
    <row r="9340" spans="3:3">
      <c r="C9340" s="371" t="s">
        <v>18404</v>
      </c>
    </row>
    <row r="9341" spans="3:3">
      <c r="C9341" s="371" t="s">
        <v>18405</v>
      </c>
    </row>
    <row r="9342" spans="3:3">
      <c r="C9342" s="371" t="s">
        <v>18406</v>
      </c>
    </row>
    <row r="9343" spans="3:3">
      <c r="C9343" s="371" t="s">
        <v>18407</v>
      </c>
    </row>
    <row r="9344" spans="3:3">
      <c r="C9344" s="371" t="s">
        <v>18408</v>
      </c>
    </row>
    <row r="9345" spans="3:3">
      <c r="C9345" s="371" t="s">
        <v>18409</v>
      </c>
    </row>
    <row r="9346" spans="3:3">
      <c r="C9346" s="371" t="s">
        <v>18410</v>
      </c>
    </row>
    <row r="9347" spans="3:3">
      <c r="C9347" s="371" t="s">
        <v>18411</v>
      </c>
    </row>
    <row r="9348" spans="3:3">
      <c r="C9348" s="371" t="s">
        <v>18412</v>
      </c>
    </row>
    <row r="9349" spans="3:3">
      <c r="C9349" s="371" t="s">
        <v>18413</v>
      </c>
    </row>
    <row r="9350" spans="3:3">
      <c r="C9350" s="371" t="s">
        <v>18414</v>
      </c>
    </row>
    <row r="9351" spans="3:3">
      <c r="C9351" s="371" t="s">
        <v>18415</v>
      </c>
    </row>
    <row r="9352" spans="3:3">
      <c r="C9352" s="371" t="s">
        <v>18416</v>
      </c>
    </row>
    <row r="9353" spans="3:3">
      <c r="C9353" s="371" t="s">
        <v>18417</v>
      </c>
    </row>
    <row r="9354" spans="3:3">
      <c r="C9354" s="371" t="s">
        <v>18418</v>
      </c>
    </row>
    <row r="9355" spans="3:3">
      <c r="C9355" s="371" t="s">
        <v>18419</v>
      </c>
    </row>
    <row r="9356" spans="3:3">
      <c r="C9356" s="371" t="s">
        <v>18420</v>
      </c>
    </row>
    <row r="9357" spans="3:3">
      <c r="C9357" s="371" t="s">
        <v>18421</v>
      </c>
    </row>
    <row r="9358" spans="3:3">
      <c r="C9358" s="371" t="s">
        <v>18422</v>
      </c>
    </row>
    <row r="9359" spans="3:3">
      <c r="C9359" s="371" t="s">
        <v>18423</v>
      </c>
    </row>
    <row r="9360" spans="3:3">
      <c r="C9360" s="371" t="s">
        <v>18424</v>
      </c>
    </row>
    <row r="9361" spans="3:3">
      <c r="C9361" s="371" t="s">
        <v>18425</v>
      </c>
    </row>
    <row r="9362" spans="3:3">
      <c r="C9362" s="371" t="s">
        <v>18426</v>
      </c>
    </row>
    <row r="9363" spans="3:3">
      <c r="C9363" s="371" t="s">
        <v>18427</v>
      </c>
    </row>
    <row r="9364" spans="3:3">
      <c r="C9364" s="371" t="s">
        <v>18428</v>
      </c>
    </row>
    <row r="9365" spans="3:3">
      <c r="C9365" s="371" t="s">
        <v>18429</v>
      </c>
    </row>
    <row r="9366" spans="3:3">
      <c r="C9366" s="371" t="s">
        <v>18430</v>
      </c>
    </row>
    <row r="9367" spans="3:3">
      <c r="C9367" s="371" t="s">
        <v>18431</v>
      </c>
    </row>
    <row r="9368" spans="3:3">
      <c r="C9368" s="371" t="s">
        <v>18432</v>
      </c>
    </row>
    <row r="9369" spans="3:3">
      <c r="C9369" s="371" t="s">
        <v>18433</v>
      </c>
    </row>
    <row r="9370" spans="3:3">
      <c r="C9370" s="371" t="s">
        <v>9246</v>
      </c>
    </row>
    <row r="9371" spans="3:3">
      <c r="C9371" s="371" t="s">
        <v>9622</v>
      </c>
    </row>
  </sheetData>
  <hyperlinks>
    <hyperlink ref="G10" r:id="rId1" location="/search?publicId=2192199&amp;version=1.0" display="https://cdebrowser.nci.nih.gov/cdebrowserClient/cdeBrowser.html - /search?publicId=2192199&amp;version=1.0" xr:uid="{6F76721C-A6FC-4DA4-A12D-B227A8FE2D58}"/>
    <hyperlink ref="G3" r:id="rId2" location="/search?publicId=2200604&amp;version=3.0" display="https://cdebrowser.nci.nih.gov/cdebrowserClient/cdeBrowser.html - /search?publicId=2200604&amp;version=3.0" xr:uid="{93E29BAB-D105-4A96-89C7-E8E7DEA84FEB}"/>
    <hyperlink ref="G21" r:id="rId3" location="/search?publicId=2192217&amp;version=2.0" display="https://cdebrowser.nci.nih.gov/cdebrowserClient/cdeBrowser.html - /search?publicId=2192217&amp;version=2.0" xr:uid="{074A488B-AC1F-40E6-8B84-113A789A7D36}"/>
    <hyperlink ref="G4850" r:id="rId4" location="/search?publicId=5&amp;version=5.0" display="https://cdebrowser.nci.nih.gov/cdebrowserClient/cdeBrowser.html - /search?publicId=5&amp;version=5.0" xr:uid="{4B39E29B-9141-4551-9424-05A0FC297B4C}"/>
    <hyperlink ref="G4494" r:id="rId5" location="/search?publicId=4742851&amp;version=1.0" display="https://cdebrowser.nci.nih.gov/cdebrowserClient/cdeBrowser.html - /search?publicId=4742851&amp;version=1.0" xr:uid="{F9F0C742-0116-4A5E-9C81-6ECEA070E4ED}"/>
    <hyperlink ref="E4439" r:id="rId6" location="?view=table-definition-view&amp;id=sample&amp;anchor=sample_type" display="https://docs.gdc.cancer.gov/Data_Dictionary/viewer/ - ?view=table-definition-view&amp;id=sample&amp;anchor=sample_type" xr:uid="{5056391C-142D-4AF9-8511-37972DE2649A}"/>
    <hyperlink ref="G4439" r:id="rId7" location="/search?publicId=3111302&amp;version=2.0" display="https://cdebrowser.nci.nih.gov/cdebrowserClient/cdeBrowser.html - /search?publicId=3111302&amp;version=2.0" xr:uid="{4E76C2D7-EE8E-4FBA-A3D1-B3E1E9F72445}"/>
    <hyperlink ref="E4423" r:id="rId8" location="?view=table-definition-view&amp;id=sample&amp;anchor=tissue_type" display="https://docs.gdc.cancer.gov/Data_Dictionary/viewer/ - ?view=table-definition-view&amp;id=sample&amp;anchor=tissue_type" xr:uid="{E08D7DA6-422A-4250-8DAD-3508DB0D0F95}"/>
    <hyperlink ref="G4423" r:id="rId9" location="/search?publicId=5432687&amp;version=1.0" display="https://cdebrowser.nci.nih.gov/cdebrowserClient/cdeBrowser.html - /search?publicId=5432687&amp;version=1.0" xr:uid="{93A40633-7941-431B-A92A-09499F8DFED8}"/>
    <hyperlink ref="G4897" r:id="rId10" location="/search?publicId=2975232&amp;version=1.0" display="https://cdebrowser.nci.nih.gov/cdebrowserClient/cdeBrowser.html - /search?publicId=2975232&amp;version=1.0" xr:uid="{6291B2DA-1E20-43C5-8FFE-0A37513D481D}"/>
    <hyperlink ref="G4408" r:id="rId11" location="/search?publicId=5102383&amp;version=1.0" display="https://cdebrowser.nci.nih.gov/cdebrowserClient/cdeBrowser.html - /search?publicId=5102383&amp;version=1.0" xr:uid="{6EBA82CE-0FC7-4C4E-A0D5-617CE714E4C0}"/>
    <hyperlink ref="G4341" r:id="rId12" location="/search?publicId=5102381&amp;version=1.0" display="https://cdebrowser.nci.nih.gov/cdebrowserClient/cdeBrowser.html - /search?publicId=5102381&amp;version=1.0" xr:uid="{20706534-1C7D-463A-810A-8CBED1BC5675}"/>
    <hyperlink ref="G4330" r:id="rId13" location="/search?publicId=3440331&amp;version=1.0" display="https://cdebrowser.nci.nih.gov/cdebrowserClient/cdeBrowser.html - /search?publicId=3440331&amp;version=1.0" xr:uid="{D61AB560-A2A7-424E-AF75-18EC6A352305}"/>
    <hyperlink ref="G4302" r:id="rId14" location="/search?publicId=3440330&amp;version=1.0" display="https://cdebrowser.nci.nih.gov/cdebrowserClient/cdeBrowser.html - /search?publicId=3440330&amp;version=1.0" xr:uid="{B8E2E1D1-94F7-4C31-ADC3-C5713E230BE0}"/>
    <hyperlink ref="G4264" r:id="rId15" location="/search?publicId=3440328&amp;version=1.0" display="https://cdebrowser.nci.nih.gov/cdebrowserClient/cdeBrowser.html - /search?publicId=3440328&amp;version=1.0" xr:uid="{3C66F159-4EC8-499D-854A-A2EA53B3FF62}"/>
    <hyperlink ref="G4251" r:id="rId16" location="/search?publicId=3121376&amp;version=1.0" display="https://cdebrowser.nci.nih.gov/cdebrowserClient/cdeBrowser.html - /search?publicId=3121376&amp;version=1.0" xr:uid="{BDB6A07C-67D8-48F7-8905-927488B01DDC}"/>
    <hyperlink ref="G4238" r:id="rId17" location="/search?publicId=2785839&amp;version=2.0" display="https://cdebrowser.nci.nih.gov/cdebrowserClient/cdeBrowser.html - /search?publicId=2785839&amp;version=2.0" xr:uid="{B07DBA3F-A720-4265-B888-A243BC191DA7}"/>
    <hyperlink ref="G1614" r:id="rId18" location="/search?publicId=6161032&amp;version=1.0" display="https://cdebrowser.nci.nih.gov/cdebrowserClient/cdeBrowser.html - /search?publicId=6161032&amp;version=1.0" xr:uid="{C7970535-8831-4C31-93AB-83A845C597B7}"/>
    <hyperlink ref="G460" r:id="rId19" location="/search?publicId=3226275&amp;version=1.0" display="https://cdebrowser.nci.nih.gov/cdebrowserClient/cdeBrowser.html - /search?publicId=3226275&amp;version=1.0" xr:uid="{193FEF31-7091-46A2-9473-E58DFBC870CD}"/>
    <hyperlink ref="G204" r:id="rId20" location="/search?publicId=6161035&amp;version=1.0" display="https://cdebrowser.nci.nih.gov/cdebrowserClient/cdeBrowser.html - /search?publicId=6161035&amp;version=1.0" xr:uid="{48E1B5F1-A302-48EE-8089-1ABCDA50B3A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1D0A-4BF6-4E57-89B0-25468ECA9EB5}">
  <dimension ref="A1:C12"/>
  <sheetViews>
    <sheetView workbookViewId="0">
      <selection activeCell="C12" sqref="C12"/>
    </sheetView>
  </sheetViews>
  <sheetFormatPr defaultColWidth="12.26953125" defaultRowHeight="15.5"/>
  <cols>
    <col min="1" max="1" width="12.26953125" style="371"/>
    <col min="2" max="2" width="14.26953125" style="371" customWidth="1"/>
    <col min="3" max="3" width="37.26953125" style="371" customWidth="1"/>
    <col min="4" max="16384" width="12.26953125" style="371"/>
  </cols>
  <sheetData>
    <row r="1" spans="1:3">
      <c r="A1" s="371" t="s">
        <v>18434</v>
      </c>
    </row>
    <row r="2" spans="1:3">
      <c r="A2" s="376" t="s">
        <v>18435</v>
      </c>
      <c r="B2" s="376" t="s">
        <v>8758</v>
      </c>
      <c r="C2" s="376" t="s">
        <v>18436</v>
      </c>
    </row>
    <row r="3" spans="1:3">
      <c r="A3" s="371">
        <v>0.1</v>
      </c>
      <c r="B3" s="409">
        <v>44256</v>
      </c>
      <c r="C3" s="371" t="s">
        <v>18437</v>
      </c>
    </row>
    <row r="4" spans="1:3">
      <c r="A4" s="371">
        <v>0.2</v>
      </c>
      <c r="B4" s="409">
        <v>44287</v>
      </c>
      <c r="C4" s="371" t="s">
        <v>18438</v>
      </c>
    </row>
    <row r="5" spans="1:3">
      <c r="A5" s="371">
        <v>0.3</v>
      </c>
      <c r="B5" s="409">
        <v>44470</v>
      </c>
      <c r="C5" s="371" t="s">
        <v>18439</v>
      </c>
    </row>
    <row r="6" spans="1:3">
      <c r="A6" s="371">
        <v>0.4</v>
      </c>
      <c r="B6" s="409">
        <v>44477</v>
      </c>
      <c r="C6" s="371" t="s">
        <v>18440</v>
      </c>
    </row>
    <row r="7" spans="1:3">
      <c r="A7" s="371">
        <v>0.5</v>
      </c>
      <c r="B7" s="407" t="s">
        <v>18441</v>
      </c>
      <c r="C7" s="371" t="s">
        <v>18442</v>
      </c>
    </row>
    <row r="8" spans="1:3">
      <c r="A8" s="371">
        <v>0.6</v>
      </c>
      <c r="B8" s="407" t="s">
        <v>18443</v>
      </c>
      <c r="C8" s="371" t="s">
        <v>18444</v>
      </c>
    </row>
    <row r="9" spans="1:3">
      <c r="A9" s="371">
        <v>0.7</v>
      </c>
      <c r="B9" s="407" t="s">
        <v>18445</v>
      </c>
      <c r="C9" s="371" t="s">
        <v>18446</v>
      </c>
    </row>
    <row r="10" spans="1:3">
      <c r="A10" s="371">
        <v>0.8</v>
      </c>
      <c r="B10" s="407" t="s">
        <v>18447</v>
      </c>
      <c r="C10" s="371" t="s">
        <v>18444</v>
      </c>
    </row>
    <row r="11" spans="1:3">
      <c r="A11" s="371">
        <v>0.9</v>
      </c>
      <c r="B11" s="407" t="s">
        <v>18448</v>
      </c>
      <c r="C11" s="371" t="s">
        <v>18449</v>
      </c>
    </row>
    <row r="12" spans="1:3">
      <c r="A12" s="408" t="s">
        <v>18450</v>
      </c>
      <c r="B12" s="407" t="s">
        <v>18451</v>
      </c>
      <c r="C12" s="371" t="s">
        <v>18452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1722-4D2A-42D0-8ADE-E5760A4A83B2}">
  <sheetPr filterMode="1">
    <tabColor rgb="FFEE8544"/>
  </sheetPr>
  <dimension ref="A1:K106"/>
  <sheetViews>
    <sheetView zoomScale="88" zoomScaleNormal="80" workbookViewId="0">
      <pane ySplit="3" topLeftCell="A4" activePane="bottomLeft" state="frozen"/>
      <selection pane="bottomLeft" activeCell="C20" sqref="C20"/>
    </sheetView>
  </sheetViews>
  <sheetFormatPr defaultRowHeight="14.5"/>
  <cols>
    <col min="1" max="1" width="44.54296875" style="1" customWidth="1"/>
    <col min="2" max="2" width="20.26953125" style="1" customWidth="1"/>
    <col min="3" max="3" width="28.81640625" style="1" customWidth="1"/>
    <col min="4" max="4" width="38.54296875" style="1" customWidth="1"/>
    <col min="5" max="5" width="14" style="1" customWidth="1"/>
    <col min="6" max="6" width="23.453125" style="1" customWidth="1"/>
    <col min="7" max="7" width="21.26953125" style="1" customWidth="1"/>
    <col min="8" max="8" width="10.7265625" style="1" customWidth="1"/>
    <col min="9" max="9" width="11.1796875" style="1" customWidth="1"/>
    <col min="10" max="10" width="15.54296875" style="1" customWidth="1"/>
    <col min="11" max="11" width="85" style="8" customWidth="1"/>
  </cols>
  <sheetData>
    <row r="1" spans="1:11" ht="18.5">
      <c r="A1" s="466" t="s">
        <v>41</v>
      </c>
    </row>
    <row r="2" spans="1:11" ht="30" customHeight="1">
      <c r="A2" s="659" t="s">
        <v>18453</v>
      </c>
      <c r="B2" s="659"/>
      <c r="C2" s="659"/>
      <c r="D2" s="659"/>
    </row>
    <row r="3" spans="1:11" s="3" customFormat="1" ht="38.15" customHeight="1">
      <c r="A3" s="457" t="s">
        <v>5779</v>
      </c>
      <c r="B3" s="457" t="s">
        <v>5780</v>
      </c>
      <c r="C3" s="457" t="s">
        <v>5781</v>
      </c>
      <c r="D3" s="457" t="s">
        <v>5782</v>
      </c>
      <c r="E3" s="457" t="s">
        <v>5783</v>
      </c>
      <c r="F3" s="457" t="s">
        <v>5784</v>
      </c>
      <c r="G3" s="457" t="s">
        <v>5785</v>
      </c>
      <c r="H3" s="458" t="s">
        <v>5786</v>
      </c>
      <c r="I3" s="459" t="s">
        <v>5787</v>
      </c>
      <c r="J3" s="459" t="s">
        <v>5788</v>
      </c>
      <c r="K3" s="13"/>
    </row>
    <row r="4" spans="1:11" ht="43.5" hidden="1">
      <c r="A4" s="55" t="str">
        <f>CONCATENATE("CDA.",B4,".",C4)</f>
        <v>CDA.Dataset.dct:identifier</v>
      </c>
      <c r="B4" s="55" t="s">
        <v>18454</v>
      </c>
      <c r="C4" s="55" t="s">
        <v>18455</v>
      </c>
      <c r="D4" s="55" t="s">
        <v>18456</v>
      </c>
      <c r="E4" s="55" t="s">
        <v>18457</v>
      </c>
      <c r="F4" s="55"/>
      <c r="G4" s="55"/>
      <c r="K4" s="1" t="str">
        <f>"Data Element Group = CDA."&amp;B4&amp;" || Data Element Name = "&amp;C4&amp;" || Definition = "&amp;D4&amp;" || Data Type = "&amp;E4&amp;" || Valid Values = "&amp;F4&amp;" || Example Values = "&amp;G4&amp;" || Required? = "&amp;H4&amp;" || Multiplicity = "&amp;I4&amp;" || CDE Public ID = "&amp;J4</f>
        <v xml:space="preserve">Data Element Group = CDA.Dataset || Data Element Name = dct:identifier || Definition = An unambiguous reference to the resource within a given context. || Data Type = xsd:anyURI, xsd:string || Valid Values =  || Example Values =  || Required? =  || Multiplicity =  || CDE Public ID = </v>
      </c>
    </row>
    <row r="5" spans="1:11" ht="43.5" hidden="1">
      <c r="A5" s="55" t="str">
        <f t="shared" ref="A5:A68" si="0">CONCATENATE("CDA.",B5,".",C5)</f>
        <v>CDA.Dataset.rdfs:label</v>
      </c>
      <c r="B5" s="55" t="s">
        <v>18454</v>
      </c>
      <c r="C5" s="55" t="s">
        <v>18458</v>
      </c>
      <c r="D5" s="55" t="s">
        <v>18459</v>
      </c>
      <c r="E5" s="55" t="s">
        <v>18460</v>
      </c>
      <c r="F5" s="55"/>
      <c r="G5" s="55"/>
      <c r="K5" s="1" t="str">
        <f t="shared" ref="K5:K68" si="1">"Data Element Group = CDA."&amp;B5&amp;" || Data Element Name = "&amp;C5&amp;" || Definition = "&amp;D5&amp;" || Data Type = "&amp;E5&amp;" || Valid Values = "&amp;F5&amp;" || Example Values = "&amp;G5&amp;" || Required? = "&amp;H5&amp;" || Multiplicity = "&amp;I5&amp;" || CDE Public ID = "&amp;J5</f>
        <v xml:space="preserve">Data Element Group = CDA.Dataset || Data Element Name = rdfs:label || Definition = A human-readable name for the entity || Data Type = xsd:string || Valid Values =  || Example Values =  || Required? =  || Multiplicity =  || CDE Public ID = </v>
      </c>
    </row>
    <row r="6" spans="1:11" ht="72.5" hidden="1">
      <c r="A6" s="55" t="str">
        <f t="shared" si="0"/>
        <v>CDA.Dataset.hasCrossReference</v>
      </c>
      <c r="B6" s="55" t="s">
        <v>18454</v>
      </c>
      <c r="C6" s="55" t="s">
        <v>18461</v>
      </c>
      <c r="D6" s="55" t="s">
        <v>18462</v>
      </c>
      <c r="E6" s="55" t="s">
        <v>18457</v>
      </c>
      <c r="F6" s="55"/>
      <c r="G6" s="55"/>
      <c r="K6" s="1" t="str">
        <f t="shared" si="1"/>
        <v xml:space="preserve">Data Element Group = CDA.Dataset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7" spans="1:11" ht="43.5" hidden="1">
      <c r="A7" s="55" t="str">
        <f t="shared" si="0"/>
        <v>CDA.Dataset.dc:title</v>
      </c>
      <c r="B7" s="55" t="s">
        <v>18454</v>
      </c>
      <c r="C7" s="55" t="s">
        <v>18463</v>
      </c>
      <c r="D7" s="55" t="s">
        <v>18464</v>
      </c>
      <c r="E7" s="55" t="s">
        <v>132</v>
      </c>
      <c r="F7" s="55"/>
      <c r="G7" s="55"/>
      <c r="K7" s="1" t="str">
        <f t="shared" si="1"/>
        <v xml:space="preserve">Data Element Group = CDA.Dataset || Data Element Name = dc:title || Definition = A name given to the resource. || Data Type =   || Valid Values =  || Example Values =  || Required? =  || Multiplicity =  || CDE Public ID = </v>
      </c>
    </row>
    <row r="8" spans="1:11" ht="43.5" hidden="1">
      <c r="A8" s="55" t="str">
        <f t="shared" si="0"/>
        <v>CDA.Dataset.dc:description</v>
      </c>
      <c r="B8" s="55" t="s">
        <v>18454</v>
      </c>
      <c r="C8" s="55" t="s">
        <v>18465</v>
      </c>
      <c r="D8" s="55" t="s">
        <v>18466</v>
      </c>
      <c r="E8" s="55" t="s">
        <v>132</v>
      </c>
      <c r="F8" s="55"/>
      <c r="G8" s="55"/>
      <c r="K8" s="1" t="str">
        <f t="shared" si="1"/>
        <v xml:space="preserve">Data Element Group = CDA.Dataset || Data Element Name = dc:description || Definition = An account of the resource. || Data Type =   || Valid Values =  || Example Values =  || Required? =  || Multiplicity =  || CDE Public ID = </v>
      </c>
    </row>
    <row r="9" spans="1:11" ht="43.5" hidden="1">
      <c r="A9" s="55" t="str">
        <f t="shared" si="0"/>
        <v>CDA.Dataset.dct:conformsTo</v>
      </c>
      <c r="B9" s="55" t="s">
        <v>18454</v>
      </c>
      <c r="C9" s="55" t="s">
        <v>18467</v>
      </c>
      <c r="D9" s="55" t="s">
        <v>18468</v>
      </c>
      <c r="E9" s="55" t="s">
        <v>132</v>
      </c>
      <c r="F9" s="55"/>
      <c r="G9" s="55"/>
      <c r="K9" s="1" t="str">
        <f t="shared" si="1"/>
        <v xml:space="preserve">Data Element Group = CDA.Dataset || Data Element Name = dct:conformsTo || Definition = An established standard to which the described resource conforms. || Data Type =   || Valid Values =  || Example Values =  || Required? =  || Multiplicity =  || CDE Public ID = </v>
      </c>
    </row>
    <row r="10" spans="1:11" ht="58" hidden="1">
      <c r="A10" s="55" t="str">
        <f t="shared" si="0"/>
        <v>CDA.Dataset.hasDataUsePermission</v>
      </c>
      <c r="B10" s="55" t="s">
        <v>18454</v>
      </c>
      <c r="C10" s="55" t="s">
        <v>18469</v>
      </c>
      <c r="D10" s="55" t="s">
        <v>18470</v>
      </c>
      <c r="E10" s="55" t="s">
        <v>18471</v>
      </c>
      <c r="F10" s="55"/>
      <c r="G10" s="55"/>
      <c r="K10" s="1" t="str">
        <f t="shared" si="1"/>
        <v xml:space="preserve">Data Element Group = CDA.Dataset || Data Element Name = hasDataUsePermission || Definition = The Data Use Ontology term to indicate consent permissions for the use of the data. || Data Type = OntologyReference || Valid Values =  || Example Values =  || Required? =  || Multiplicity =  || CDE Public ID = </v>
      </c>
    </row>
    <row r="11" spans="1:11" ht="58" hidden="1">
      <c r="A11" s="55" t="str">
        <f t="shared" si="0"/>
        <v>CDA.Dataset.hasDataUseModifier</v>
      </c>
      <c r="B11" s="55" t="s">
        <v>18454</v>
      </c>
      <c r="C11" s="55" t="s">
        <v>18472</v>
      </c>
      <c r="D11" s="55" t="s">
        <v>18473</v>
      </c>
      <c r="E11" s="55" t="s">
        <v>18471</v>
      </c>
      <c r="F11" s="55"/>
      <c r="G11" s="55"/>
      <c r="K11" s="1" t="str">
        <f t="shared" si="1"/>
        <v xml:space="preserve">Data Element Group = CDA.Dataset || Data Element Name = hasDataUseModifier || Definition = The Data Use Ontology term to indicate conditions for use of the data. || Data Type = OntologyReference || Valid Values =  || Example Values =  || Required? =  || Multiplicity =  || CDE Public ID = </v>
      </c>
    </row>
    <row r="12" spans="1:11" ht="29" hidden="1">
      <c r="A12" s="55" t="str">
        <f t="shared" si="0"/>
        <v>CDA.Dataset.dcat:keyword</v>
      </c>
      <c r="B12" s="55" t="s">
        <v>18454</v>
      </c>
      <c r="C12" s="55" t="s">
        <v>18474</v>
      </c>
      <c r="D12" s="55" t="s">
        <v>132</v>
      </c>
      <c r="E12" s="55" t="s">
        <v>132</v>
      </c>
      <c r="F12" s="55"/>
      <c r="G12" s="55"/>
      <c r="K12" s="1" t="str">
        <f t="shared" si="1"/>
        <v xml:space="preserve">Data Element Group = CDA.Dataset || Data Element Name = dcat:keyword || Definition =   || Data Type =   || Valid Values =  || Example Values =  || Required? =  || Multiplicity =  || CDE Public ID = </v>
      </c>
    </row>
    <row r="13" spans="1:11" ht="43.5" hidden="1">
      <c r="A13" s="55" t="str">
        <f t="shared" si="0"/>
        <v>CDA.Dataset.dct:contributor</v>
      </c>
      <c r="B13" s="55" t="s">
        <v>18454</v>
      </c>
      <c r="C13" s="55" t="s">
        <v>18475</v>
      </c>
      <c r="D13" s="55" t="s">
        <v>132</v>
      </c>
      <c r="E13" s="55" t="s">
        <v>132</v>
      </c>
      <c r="F13" s="55"/>
      <c r="G13" s="55"/>
      <c r="K13" s="1" t="str">
        <f t="shared" si="1"/>
        <v xml:space="preserve">Data Element Group = CDA.Dataset || Data Element Name = dct:contributor || Definition =   || Data Type =   || Valid Values =  || Example Values =  || Required? =  || Multiplicity =  || CDE Public ID = </v>
      </c>
    </row>
    <row r="14" spans="1:11" ht="29" hidden="1">
      <c r="A14" s="55" t="str">
        <f t="shared" si="0"/>
        <v>CDA.Dataset.dct:license</v>
      </c>
      <c r="B14" s="55" t="s">
        <v>18454</v>
      </c>
      <c r="C14" s="55" t="s">
        <v>18476</v>
      </c>
      <c r="D14" s="55" t="s">
        <v>132</v>
      </c>
      <c r="E14" s="55" t="s">
        <v>132</v>
      </c>
      <c r="F14" s="55"/>
      <c r="G14" s="55"/>
      <c r="K14" s="1" t="str">
        <f t="shared" si="1"/>
        <v xml:space="preserve">Data Element Group = CDA.Dataset || Data Element Name = dct:license || Definition =   || Data Type =   || Valid Values =  || Example Values =  || Required? =  || Multiplicity =  || CDE Public ID = </v>
      </c>
    </row>
    <row r="15" spans="1:11" ht="43.5" hidden="1">
      <c r="A15" s="55" t="str">
        <f t="shared" si="0"/>
        <v xml:space="preserve">CDA.Dataset.prov:wasAssociatedWith </v>
      </c>
      <c r="B15" s="55" t="s">
        <v>18454</v>
      </c>
      <c r="C15" s="55" t="s">
        <v>18477</v>
      </c>
      <c r="D15" s="55" t="s">
        <v>132</v>
      </c>
      <c r="E15" s="55" t="s">
        <v>18478</v>
      </c>
      <c r="F15" s="55"/>
      <c r="G15" s="55"/>
      <c r="K15" s="1" t="str">
        <f t="shared" si="1"/>
        <v xml:space="preserve">Data Element Group = CDA.Dataset || Data Element Name = prov:wasAssociatedWith  || Definition =   || Data Type = prov:Organization || Valid Values =  || Example Values =  || Required? =  || Multiplicity =  || CDE Public ID = </v>
      </c>
    </row>
    <row r="16" spans="1:11" ht="43.5" hidden="1">
      <c r="A16" s="55" t="str">
        <f t="shared" si="0"/>
        <v xml:space="preserve">CDA.Dataset.prov:wasGeneratedBy </v>
      </c>
      <c r="B16" s="55" t="s">
        <v>18454</v>
      </c>
      <c r="C16" s="55" t="s">
        <v>18479</v>
      </c>
      <c r="D16" s="55" t="s">
        <v>132</v>
      </c>
      <c r="E16" s="55" t="s">
        <v>8571</v>
      </c>
      <c r="F16" s="55"/>
      <c r="G16" s="55"/>
      <c r="K16" s="1" t="str">
        <f t="shared" si="1"/>
        <v xml:space="preserve">Data Element Group = CDA.Dataset || Data Element Name = prov:wasGeneratedBy  || Definition =   || Data Type = Project || Valid Values =  || Example Values =  || Required? =  || Multiplicity =  || CDE Public ID = </v>
      </c>
    </row>
    <row r="17" spans="1:11" ht="409.5" hidden="1">
      <c r="A17" s="55" t="str">
        <f t="shared" si="0"/>
        <v>CDA.Dataset.hasDataModality</v>
      </c>
      <c r="B17" s="55" t="s">
        <v>18454</v>
      </c>
      <c r="C17" s="55" t="s">
        <v>18480</v>
      </c>
      <c r="D17" s="55" t="s">
        <v>18481</v>
      </c>
      <c r="E17" s="55" t="s">
        <v>18482</v>
      </c>
      <c r="F17" s="55" t="s">
        <v>18483</v>
      </c>
      <c r="G17" s="55"/>
      <c r="K17" s="1" t="str">
        <f t="shared" si="1"/>
        <v xml:space="preserve">Data Element Group = CDA.Dataset || Data Element Name = hasDataModality || Definition = Data modality describes the biological nature of the information gathered as the result of an Activity, independent of the technology or methods used to produce the information. || Data Type = DataModality || Valid Values = Epigenomic
Epigenomic_3D Contact Maps
Epigenomic_DNABinding
Epigenomic_DNABinding_HistoneModificationLocation
Epigenomic_DNABinding_TranscriptionFactorLocation
Epigenomic_DNAChromatinAccessibility
Epigenomic_DNAMethylation
Epigenomic_RNABinding
Genomic
Genomic_Assembly
Genomic_Exome
Genomic_Genotyping_Targeted
Genomic_WholeGenome
Imaging_Electrophysiology
Imaging_Microscopy
Medical imaging _CTScan
Medical imaging _Electrocardiogram
Medical imaging _MRI
Medical imaging _Xray
Metabolomic
Microbiome
Metagenomic
Proteomic
Transcriptomic
SpatialTranscriptomics
Trascriptomic_Targeted
Trascriptomic_NonTargeted || Example Values =  || Required? =  || Multiplicity =  || CDE Public ID = </v>
      </c>
    </row>
    <row r="18" spans="1:11" ht="43.5" hidden="1">
      <c r="A18" s="55" t="str">
        <f t="shared" si="0"/>
        <v xml:space="preserve">CDA.Dataset.isFundedBy </v>
      </c>
      <c r="B18" s="55" t="s">
        <v>18454</v>
      </c>
      <c r="C18" s="55" t="s">
        <v>18484</v>
      </c>
      <c r="D18" s="55" t="s">
        <v>132</v>
      </c>
      <c r="E18" s="55" t="s">
        <v>18478</v>
      </c>
      <c r="F18" s="55"/>
      <c r="G18" s="55"/>
      <c r="K18" s="1" t="str">
        <f t="shared" si="1"/>
        <v xml:space="preserve">Data Element Group = CDA.Dataset || Data Element Name = isFundedBy  || Definition =   || Data Type = prov:Organization || Valid Values =  || Example Values =  || Required? =  || Multiplicity =  || CDE Public ID = </v>
      </c>
    </row>
    <row r="19" spans="1:11" ht="43.5" hidden="1">
      <c r="A19" s="55" t="str">
        <f t="shared" si="0"/>
        <v>CDA.Dataset.hasOriginalPublication</v>
      </c>
      <c r="B19" s="55" t="s">
        <v>18454</v>
      </c>
      <c r="C19" s="55" t="s">
        <v>18485</v>
      </c>
      <c r="D19" s="55" t="s">
        <v>132</v>
      </c>
      <c r="E19" s="55" t="s">
        <v>132</v>
      </c>
      <c r="F19" s="55"/>
      <c r="G19" s="55"/>
      <c r="K19" s="1" t="str">
        <f t="shared" si="1"/>
        <v xml:space="preserve">Data Element Group = CDA.Dataset || Data Element Name = hasOriginalPublication || Definition =   || Data Type =   || Valid Values =  || Example Values =  || Required? =  || Multiplicity =  || CDE Public ID = </v>
      </c>
    </row>
    <row r="20" spans="1:11" ht="43.5" hidden="1">
      <c r="A20" s="55" t="str">
        <f t="shared" si="0"/>
        <v>CDA.Dataset.isPrincipalInvestigator</v>
      </c>
      <c r="B20" s="55" t="s">
        <v>18454</v>
      </c>
      <c r="C20" s="55" t="s">
        <v>18486</v>
      </c>
      <c r="D20" s="55" t="s">
        <v>132</v>
      </c>
      <c r="E20" s="55" t="s">
        <v>18487</v>
      </c>
      <c r="F20" s="55"/>
      <c r="G20" s="55"/>
      <c r="K20" s="1" t="str">
        <f t="shared" si="1"/>
        <v xml:space="preserve">Data Element Group = CDA.Dataset || Data Element Name = isPrincipalInvestigator || Definition =   || Data Type = prov:Person || Valid Values =  || Example Values =  || Required? =  || Multiplicity =  || CDE Public ID = </v>
      </c>
    </row>
    <row r="21" spans="1:11" ht="29" hidden="1">
      <c r="A21" s="55" t="str">
        <f t="shared" si="0"/>
        <v>CDA.Dataset.dct:issued</v>
      </c>
      <c r="B21" s="55" t="s">
        <v>18454</v>
      </c>
      <c r="C21" s="55" t="s">
        <v>18488</v>
      </c>
      <c r="D21" s="55" t="s">
        <v>132</v>
      </c>
      <c r="E21" s="55" t="s">
        <v>132</v>
      </c>
      <c r="F21" s="55"/>
      <c r="G21" s="55"/>
      <c r="K21" s="1" t="str">
        <f t="shared" si="1"/>
        <v xml:space="preserve">Data Element Group = CDA.Dataset || Data Element Name = dct:issued || Definition =   || Data Type =   || Valid Values =  || Example Values =  || Required? =  || Multiplicity =  || CDE Public ID = </v>
      </c>
    </row>
    <row r="22" spans="1:11" ht="29" hidden="1">
      <c r="A22" s="55" t="str">
        <f t="shared" si="0"/>
        <v>CDA.Dataset.dct:modified</v>
      </c>
      <c r="B22" s="55" t="s">
        <v>18454</v>
      </c>
      <c r="C22" s="55" t="s">
        <v>18489</v>
      </c>
      <c r="D22" s="55" t="s">
        <v>132</v>
      </c>
      <c r="E22" s="55" t="s">
        <v>132</v>
      </c>
      <c r="F22" s="55"/>
      <c r="G22" s="55"/>
      <c r="K22" s="1" t="str">
        <f t="shared" si="1"/>
        <v xml:space="preserve">Data Element Group = CDA.Dataset || Data Element Name = dct:modified || Definition =   || Data Type =   || Valid Values =  || Example Values =  || Required? =  || Multiplicity =  || CDE Public ID = </v>
      </c>
    </row>
    <row r="23" spans="1:11" ht="58" hidden="1">
      <c r="A23" s="55" t="str">
        <f t="shared" si="0"/>
        <v>CDA.Dataset.dct:hasPart</v>
      </c>
      <c r="B23" s="55" t="s">
        <v>18454</v>
      </c>
      <c r="C23" s="55" t="s">
        <v>18490</v>
      </c>
      <c r="D23" s="55" t="s">
        <v>18491</v>
      </c>
      <c r="E23" s="55" t="s">
        <v>18492</v>
      </c>
      <c r="F23" s="55"/>
      <c r="G23" s="55"/>
      <c r="K23" s="1" t="str">
        <f t="shared" si="1"/>
        <v xml:space="preserve">Data Element Group = CDA.Dataset || Data Element Name = dct:hasPart || Definition = A related resource that is included either physically or logically in the described resource. {@en-US} || Data Type = Entity || Valid Values =  || Example Values =  || Required? =  || Multiplicity =  || CDE Public ID = </v>
      </c>
    </row>
    <row r="24" spans="1:11" ht="58" hidden="1">
      <c r="A24" s="55" t="str">
        <f t="shared" si="0"/>
        <v xml:space="preserve">CDA.Dataset.dct:isPartOf </v>
      </c>
      <c r="B24" s="55" t="s">
        <v>18454</v>
      </c>
      <c r="C24" s="55" t="s">
        <v>18493</v>
      </c>
      <c r="D24" s="55" t="s">
        <v>18494</v>
      </c>
      <c r="E24" s="55" t="s">
        <v>18495</v>
      </c>
      <c r="F24" s="55"/>
      <c r="G24" s="55"/>
      <c r="K24" s="1" t="str">
        <f t="shared" si="1"/>
        <v xml:space="preserve">Data Element Group = CDA.Dataset || Data Element Name = dct:isPartOf  || Definition = A related resource in which the described resource is physically or logically included. {@en-US} || Data Type = DataCollection || Valid Values =  || Example Values =  || Required? =  || Multiplicity =  || CDE Public ID = </v>
      </c>
    </row>
    <row r="25" spans="1:11" ht="43.5" hidden="1">
      <c r="A25" s="55" t="str">
        <f t="shared" si="0"/>
        <v>CDA.Patient.dct:identifier</v>
      </c>
      <c r="B25" s="55" t="s">
        <v>18496</v>
      </c>
      <c r="C25" s="55" t="s">
        <v>18455</v>
      </c>
      <c r="D25" s="55" t="s">
        <v>132</v>
      </c>
      <c r="E25" s="55" t="s">
        <v>18457</v>
      </c>
      <c r="F25" s="55"/>
      <c r="G25" s="55"/>
      <c r="K25" s="1" t="str">
        <f t="shared" si="1"/>
        <v xml:space="preserve">Data Element Group = CDA.Patient || Data Element Name = dct:identifier || Definition =   || Data Type = xsd:anyURI, xsd:string || Valid Values =  || Example Values =  || Required? =  || Multiplicity =  || CDE Public ID = </v>
      </c>
    </row>
    <row r="26" spans="1:11" ht="43.5" hidden="1">
      <c r="A26" s="55" t="str">
        <f t="shared" si="0"/>
        <v>CDA.Patient.rdfs:label</v>
      </c>
      <c r="B26" s="55" t="s">
        <v>18496</v>
      </c>
      <c r="C26" s="55" t="s">
        <v>18458</v>
      </c>
      <c r="D26" s="55" t="s">
        <v>18459</v>
      </c>
      <c r="E26" s="55" t="s">
        <v>18460</v>
      </c>
      <c r="F26" s="55"/>
      <c r="G26" s="55"/>
      <c r="K26" s="1" t="str">
        <f t="shared" si="1"/>
        <v xml:space="preserve">Data Element Group = CDA.Patient || Data Element Name = rdfs:label || Definition = A human-readable name for the entity || Data Type = xsd:string || Valid Values =  || Example Values =  || Required? =  || Multiplicity =  || CDE Public ID = </v>
      </c>
    </row>
    <row r="27" spans="1:11" ht="72.5" hidden="1">
      <c r="A27" s="55" t="str">
        <f t="shared" si="0"/>
        <v>CDA.Patient.hasCrossReference</v>
      </c>
      <c r="B27" s="55" t="s">
        <v>18496</v>
      </c>
      <c r="C27" s="55" t="s">
        <v>18461</v>
      </c>
      <c r="D27" s="55" t="s">
        <v>18462</v>
      </c>
      <c r="E27" s="55" t="s">
        <v>18457</v>
      </c>
      <c r="F27" s="55"/>
      <c r="G27" s="55"/>
      <c r="K27" s="1" t="str">
        <f t="shared" si="1"/>
        <v xml:space="preserve">Data Element Group = CDA.Patient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28" spans="1:11" ht="43.5" hidden="1">
      <c r="A28" s="55" t="str">
        <f t="shared" si="0"/>
        <v>CDA.Patient.hasDiagnosis?     [Diagnosis]</v>
      </c>
      <c r="B28" s="55" t="s">
        <v>18496</v>
      </c>
      <c r="C28" s="55" t="s">
        <v>18497</v>
      </c>
      <c r="D28" s="55" t="s">
        <v>132</v>
      </c>
      <c r="E28" s="55" t="s">
        <v>5457</v>
      </c>
      <c r="F28" s="55"/>
      <c r="G28" s="55"/>
      <c r="K28" s="1" t="str">
        <f t="shared" si="1"/>
        <v xml:space="preserve">Data Element Group = CDA.Patient || Data Element Name = hasDiagnosis?     [Diagnosis] || Definition =   || Data Type = Diagnosis || Valid Values =  || Example Values =  || Required? =  || Multiplicity =  || CDE Public ID = </v>
      </c>
    </row>
    <row r="29" spans="1:11" ht="58" hidden="1">
      <c r="A29" s="55" t="str">
        <f t="shared" si="0"/>
        <v>CDA.Patient.hasDisease?     [OntologyReference]</v>
      </c>
      <c r="B29" s="55" t="s">
        <v>18496</v>
      </c>
      <c r="C29" s="55" t="s">
        <v>18498</v>
      </c>
      <c r="D29" s="55" t="s">
        <v>18499</v>
      </c>
      <c r="E29" s="55" t="s">
        <v>18471</v>
      </c>
      <c r="F29" s="55"/>
      <c r="G29" s="55"/>
      <c r="K29" s="1" t="str">
        <f t="shared" si="1"/>
        <v xml:space="preserve">Data Element Group = CDA.Patient || Data Element Name = hasDisease?     [OntologyReference] || Definition = A property that identifies a disease or condition has been reported in this entity. || Data Type = OntologyReference || Valid Values =  || Example Values =  || Required? =  || Multiplicity =  || CDE Public ID = </v>
      </c>
    </row>
    <row r="30" spans="1:11" ht="43.5" hidden="1">
      <c r="A30" s="55" t="str">
        <f t="shared" si="0"/>
        <v>CDA.Patient.ethnicity</v>
      </c>
      <c r="B30" s="55" t="s">
        <v>18496</v>
      </c>
      <c r="C30" s="55" t="s">
        <v>5844</v>
      </c>
      <c r="D30" s="55" t="s">
        <v>132</v>
      </c>
      <c r="E30" s="55" t="s">
        <v>18460</v>
      </c>
      <c r="F30" s="55"/>
      <c r="G30" s="55"/>
      <c r="K30" s="1" t="str">
        <f t="shared" si="1"/>
        <v xml:space="preserve">Data Element Group = CDA.Patient || Data Element Name = ethnicity || Definition =   || Data Type = xsd:string || Valid Values =  || Example Values =  || Required? =  || Multiplicity =  || CDE Public ID = </v>
      </c>
    </row>
    <row r="31" spans="1:11" ht="43.5" hidden="1">
      <c r="A31" s="55" t="str">
        <f t="shared" si="0"/>
        <v>CDA.Patient.taxon</v>
      </c>
      <c r="B31" s="55" t="s">
        <v>18496</v>
      </c>
      <c r="C31" s="55" t="s">
        <v>8575</v>
      </c>
      <c r="D31" s="55" t="s">
        <v>18500</v>
      </c>
      <c r="E31" s="55" t="s">
        <v>18460</v>
      </c>
      <c r="F31" s="55"/>
      <c r="G31" s="55"/>
      <c r="K31" s="1" t="str">
        <f t="shared" si="1"/>
        <v xml:space="preserve">Data Element Group = CDA.Patient || Data Element Name = taxon || Definition = A reference to the organism type. || Data Type = xsd:string || Valid Values =  || Example Values =  || Required? =  || Multiplicity =  || CDE Public ID = </v>
      </c>
    </row>
    <row r="32" spans="1:11" ht="43.5" hidden="1">
      <c r="A32" s="55" t="str">
        <f t="shared" si="0"/>
        <v>CDA.Patient.race</v>
      </c>
      <c r="B32" s="55" t="s">
        <v>18496</v>
      </c>
      <c r="C32" s="55" t="s">
        <v>5841</v>
      </c>
      <c r="D32" s="55" t="s">
        <v>18501</v>
      </c>
      <c r="E32" s="55" t="s">
        <v>18460</v>
      </c>
      <c r="F32" s="55"/>
      <c r="G32" s="55"/>
      <c r="K32" s="1" t="str">
        <f t="shared" si="1"/>
        <v xml:space="preserve">Data Element Group = CDA.Patient || Data Element Name = race || Definition = A property that relects a HumanDonor's reported race.  || Data Type = xsd:string || Valid Values =  || Example Values =  || Required? =  || Multiplicity =  || CDE Public ID = </v>
      </c>
    </row>
    <row r="33" spans="1:11" ht="72.5" hidden="1">
      <c r="A33" s="55" t="str">
        <f t="shared" si="0"/>
        <v>CDA.Patient.days_to_birth</v>
      </c>
      <c r="B33" s="55" t="s">
        <v>18496</v>
      </c>
      <c r="C33" s="55" t="s">
        <v>6540</v>
      </c>
      <c r="D33" s="55" t="s">
        <v>18502</v>
      </c>
      <c r="E33" s="55" t="s">
        <v>5852</v>
      </c>
      <c r="F33" s="55"/>
      <c r="G33" s="55"/>
      <c r="K33" s="1" t="str">
        <f t="shared" si="1"/>
        <v xml:space="preserve">Data Element Group = CDA.Patient || Data Element Name = days_to_birth || Definition = Per GDC Dictionary, number of days between the date used for index and the date from a person's date of birth represented as a calculated negative number of days. || Data Type = integer || Valid Values =  || Example Values =  || Required? =  || Multiplicity =  || CDE Public ID = </v>
      </c>
    </row>
    <row r="34" spans="1:11" ht="43.5" hidden="1">
      <c r="A34" s="55" t="str">
        <f t="shared" si="0"/>
        <v>CDA.Patient.sex (Consider PhenotypicSex)</v>
      </c>
      <c r="B34" s="55" t="s">
        <v>18496</v>
      </c>
      <c r="C34" s="55" t="s">
        <v>18503</v>
      </c>
      <c r="D34" s="55" t="s">
        <v>18504</v>
      </c>
      <c r="E34" s="55" t="s">
        <v>132</v>
      </c>
      <c r="F34" s="55"/>
      <c r="G34" s="55"/>
      <c r="K34" s="1" t="str">
        <f t="shared" si="1"/>
        <v xml:space="preserve">Data Element Group = CDA.Patient || Data Element Name = sex (Consider PhenotypicSex) || Definition = A reference to the BiologicalSex of the Donor organism. || Data Type =   || Valid Values =  || Example Values =  || Required? =  || Multiplicity =  || CDE Public ID = </v>
      </c>
    </row>
    <row r="35" spans="1:11" ht="72.5" hidden="1">
      <c r="A35" s="55" t="str">
        <f t="shared" si="0"/>
        <v>CDA.Patient.hasGenotypicSex</v>
      </c>
      <c r="B35" s="55" t="s">
        <v>18496</v>
      </c>
      <c r="C35" s="55" t="s">
        <v>18505</v>
      </c>
      <c r="D35" s="55" t="s">
        <v>18506</v>
      </c>
      <c r="E35" s="55" t="s">
        <v>18507</v>
      </c>
      <c r="F35" s="55"/>
      <c r="G35" s="55"/>
      <c r="K35" s="1" t="str">
        <f t="shared" si="1"/>
        <v xml:space="preserve">Data Element Group = CDA.Patient || Data Element Name = hasGenotypicSex || Definition = A biological sex quality inhering in an individual based upon genotypic composition of sex chromosomes. [PATO] || Data Type = Female
Male
Intersex || Valid Values =  || Example Values =  || Required? =  || Multiplicity =  || CDE Public ID = </v>
      </c>
    </row>
    <row r="36" spans="1:11" ht="58" hidden="1">
      <c r="A36" s="55" t="str">
        <f t="shared" si="0"/>
        <v>CDA.Patient.hasSexAssignedAtBirth</v>
      </c>
      <c r="B36" s="55" t="s">
        <v>18496</v>
      </c>
      <c r="C36" s="55" t="s">
        <v>18508</v>
      </c>
      <c r="D36" s="55" t="s">
        <v>18509</v>
      </c>
      <c r="E36" s="55" t="s">
        <v>132</v>
      </c>
      <c r="F36" s="55"/>
      <c r="G36" s="55"/>
      <c r="K36" s="1" t="str">
        <f t="shared" si="1"/>
        <v xml:space="preserve">Data Element Group = CDA.Patient || Data Element Name = hasSexAssignedAtBirth || Definition = A reference to the BiologicalSex assigned to the donor organism at birth by a medical professional. || Data Type =   || Valid Values =  || Example Values =  || Required? =  || Multiplicity =  || CDE Public ID = </v>
      </c>
    </row>
    <row r="37" spans="1:11" ht="58" hidden="1">
      <c r="A37" s="55" t="str">
        <f t="shared" si="0"/>
        <v>CDA.Patient.dct:isPartOf     [Dataset]</v>
      </c>
      <c r="B37" s="55" t="s">
        <v>18496</v>
      </c>
      <c r="C37" s="55" t="s">
        <v>18510</v>
      </c>
      <c r="D37" s="55" t="s">
        <v>18494</v>
      </c>
      <c r="E37" s="55" t="s">
        <v>18454</v>
      </c>
      <c r="F37" s="55"/>
      <c r="G37" s="55"/>
      <c r="K37" s="1" t="str">
        <f t="shared" si="1"/>
        <v xml:space="preserve">Data Element Group = CDA.Patient || Data Element Name = dct:isPartOf     [Dataset] || Definition = A related resource in which the described resource is physically or logically included. {@en-US} || Data Type = Dataset || Valid Values =  || Example Values =  || Required? =  || Multiplicity =  || CDE Public ID = </v>
      </c>
    </row>
    <row r="38" spans="1:11" ht="72.5" hidden="1">
      <c r="A38" s="55" t="str">
        <f t="shared" si="0"/>
        <v>CDA.Patient.research_subject_list (change to research_subject)</v>
      </c>
      <c r="B38" s="55" t="s">
        <v>18496</v>
      </c>
      <c r="C38" s="55" t="s">
        <v>18511</v>
      </c>
      <c r="D38" s="55" t="s">
        <v>18512</v>
      </c>
      <c r="E38" s="55" t="s">
        <v>18513</v>
      </c>
      <c r="F38" s="55"/>
      <c r="G38" s="55"/>
      <c r="K38" s="1" t="str">
        <f t="shared" si="1"/>
        <v xml:space="preserve">Data Element Group = CDA.Patient || Data Element Name = research_subject_list (change to research_subject) || Definition = A list of ResearchSubject identities for this Patient.  We could keep a list of the Projects but the ResearchSubject mimics the use of case_id in existing data.  All relevant data for each Project will be in the ResearchSubject. || Data Type = ResearchSubject || Valid Values =  || Example Values =  || Required? =  || Multiplicity =  || CDE Public ID = </v>
      </c>
    </row>
    <row r="39" spans="1:11" ht="43.5" hidden="1">
      <c r="A39" s="55" t="str">
        <f t="shared" si="0"/>
        <v>CDA.ResearchSubject.dct:identifier</v>
      </c>
      <c r="B39" s="55" t="s">
        <v>18513</v>
      </c>
      <c r="C39" s="55" t="s">
        <v>18455</v>
      </c>
      <c r="D39" s="55" t="s">
        <v>132</v>
      </c>
      <c r="E39" s="55" t="s">
        <v>18457</v>
      </c>
      <c r="F39" s="55"/>
      <c r="G39" s="55"/>
      <c r="K39" s="1" t="str">
        <f t="shared" si="1"/>
        <v xml:space="preserve">Data Element Group = CDA.ResearchSubject || Data Element Name = dct:identifier || Definition =   || Data Type = xsd:anyURI, xsd:string || Valid Values =  || Example Values =  || Required? =  || Multiplicity =  || CDE Public ID = </v>
      </c>
    </row>
    <row r="40" spans="1:11" ht="43.5" hidden="1">
      <c r="A40" s="55" t="str">
        <f t="shared" si="0"/>
        <v>CDA.ResearchSubject.rdfs:label</v>
      </c>
      <c r="B40" s="55" t="s">
        <v>18513</v>
      </c>
      <c r="C40" s="55" t="s">
        <v>18458</v>
      </c>
      <c r="D40" s="55" t="s">
        <v>18459</v>
      </c>
      <c r="E40" s="55" t="s">
        <v>18460</v>
      </c>
      <c r="F40" s="55"/>
      <c r="G40" s="55"/>
      <c r="K40" s="1" t="str">
        <f t="shared" si="1"/>
        <v xml:space="preserve">Data Element Group = CDA.ResearchSubject || Data Element Name = rdfs:label || Definition = A human-readable name for the entity || Data Type = xsd:string || Valid Values =  || Example Values =  || Required? =  || Multiplicity =  || CDE Public ID = </v>
      </c>
    </row>
    <row r="41" spans="1:11" ht="72.5" hidden="1">
      <c r="A41" s="55" t="str">
        <f t="shared" si="0"/>
        <v>CDA.ResearchSubject.hasCrossReference</v>
      </c>
      <c r="B41" s="55" t="s">
        <v>18513</v>
      </c>
      <c r="C41" s="55" t="s">
        <v>18461</v>
      </c>
      <c r="D41" s="55" t="s">
        <v>18462</v>
      </c>
      <c r="E41" s="55" t="s">
        <v>18457</v>
      </c>
      <c r="F41" s="55"/>
      <c r="G41" s="55"/>
      <c r="K41" s="1" t="str">
        <f t="shared" si="1"/>
        <v xml:space="preserve">Data Element Group = CDA.ResearchSubject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42" spans="1:11" ht="58" hidden="1">
      <c r="A42" s="55" t="str">
        <f t="shared" si="0"/>
        <v>CDA.ResearchSubject.primary_disease_site</v>
      </c>
      <c r="B42" s="55" t="s">
        <v>18513</v>
      </c>
      <c r="C42" s="55" t="s">
        <v>8135</v>
      </c>
      <c r="D42" s="55" t="s">
        <v>18514</v>
      </c>
      <c r="E42" s="55" t="s">
        <v>132</v>
      </c>
      <c r="F42" s="55"/>
      <c r="G42" s="55"/>
      <c r="K42" s="1" t="str">
        <f t="shared" si="1"/>
        <v xml:space="preserve">Data Element Group = CDA.ResearchSubject || Data Element Name = primary_disease_site || Definition = The primary_disease_site that qualifies the ResearchSubject for the associated_project. (Discuss w CCDH possibility of renaming to qualifying_disease_site.) || Data Type =   || Valid Values =  || Example Values =  || Required? =  || Multiplicity =  || CDE Public ID = </v>
      </c>
    </row>
    <row r="43" spans="1:11" ht="58" hidden="1">
      <c r="A43" s="55" t="str">
        <f t="shared" si="0"/>
        <v>CDA.ResearchSubject.primary_disease_type</v>
      </c>
      <c r="B43" s="55" t="s">
        <v>18513</v>
      </c>
      <c r="C43" s="55" t="s">
        <v>18515</v>
      </c>
      <c r="D43" s="55" t="s">
        <v>18516</v>
      </c>
      <c r="E43" s="55" t="s">
        <v>132</v>
      </c>
      <c r="F43" s="55"/>
      <c r="G43" s="55"/>
      <c r="K43" s="1" t="str">
        <f t="shared" si="1"/>
        <v xml:space="preserve">Data Element Group = CDA.ResearchSubject || Data Element Name = primary_disease_type || Definition = The primary_disease_type that qualifies the ResearchSubject for the associated_project. (Discuss w CCDH possibility of renaming to qualifying_disease_type.) || Data Type =   || Valid Values =  || Example Values =  || Required? =  || Multiplicity =  || CDE Public ID = </v>
      </c>
    </row>
    <row r="44" spans="1:11" ht="87" hidden="1">
      <c r="A44" s="55" t="str">
        <f t="shared" si="0"/>
        <v>CDA.ResearchSubject.associated_project</v>
      </c>
      <c r="B44" s="55" t="s">
        <v>18513</v>
      </c>
      <c r="C44" s="55" t="s">
        <v>18517</v>
      </c>
      <c r="D44" s="55" t="s">
        <v>18518</v>
      </c>
      <c r="E44" s="55" t="s">
        <v>8571</v>
      </c>
      <c r="F44" s="55"/>
      <c r="G44" s="55"/>
      <c r="K44" s="1" t="str">
        <f t="shared" si="1"/>
        <v xml:space="preserve">Data Element Group = CDA.ResearchSubject || Data Element Name = associated_project || Definition = A reference to the Project(s) of which this ResearchSubject is a member. The associated_project may be embedded using the $ref definition or may be a reference to the id for the Project - or a URI expressed as a string to an existing entity. || Data Type = Project || Valid Values =  || Example Values =  || Required? =  || Multiplicity =  || CDE Public ID = </v>
      </c>
    </row>
    <row r="45" spans="1:11" ht="43.5" hidden="1">
      <c r="A45" s="55" t="str">
        <f t="shared" si="0"/>
        <v>CDA.ResearchSubject.diagnosis</v>
      </c>
      <c r="B45" s="55" t="s">
        <v>18513</v>
      </c>
      <c r="C45" s="55" t="s">
        <v>5471</v>
      </c>
      <c r="D45" s="55" t="s">
        <v>132</v>
      </c>
      <c r="E45" s="55" t="s">
        <v>5457</v>
      </c>
      <c r="F45" s="55"/>
      <c r="G45" s="55"/>
      <c r="K45" s="1" t="str">
        <f t="shared" si="1"/>
        <v xml:space="preserve">Data Element Group = CDA.ResearchSubject || Data Element Name = diagnosis || Definition =   || Data Type = Diagnosis || Valid Values =  || Example Values =  || Required? =  || Multiplicity =  || CDE Public ID = </v>
      </c>
    </row>
    <row r="46" spans="1:11" ht="43.5" hidden="1">
      <c r="A46" s="55" t="str">
        <f t="shared" si="0"/>
        <v>CDA.ResearchSubject.associated_patient</v>
      </c>
      <c r="B46" s="55" t="s">
        <v>18513</v>
      </c>
      <c r="C46" s="55" t="s">
        <v>18519</v>
      </c>
      <c r="D46" s="55" t="s">
        <v>132</v>
      </c>
      <c r="E46" s="55" t="s">
        <v>18496</v>
      </c>
      <c r="F46" s="55"/>
      <c r="G46" s="55"/>
      <c r="K46" s="1" t="str">
        <f t="shared" si="1"/>
        <v xml:space="preserve">Data Element Group = CDA.ResearchSubject || Data Element Name = associated_patient || Definition =   || Data Type = Patient || Valid Values =  || Example Values =  || Required? =  || Multiplicity =  || CDE Public ID = </v>
      </c>
    </row>
    <row r="47" spans="1:11" ht="246.5" hidden="1">
      <c r="A47" s="55" t="str">
        <f t="shared" si="0"/>
        <v>CDA.ResearchSubject.harmonized_disease_type</v>
      </c>
      <c r="B47" s="55" t="s">
        <v>18513</v>
      </c>
      <c r="C47" s="55" t="s">
        <v>18520</v>
      </c>
      <c r="D47" s="55" t="s">
        <v>18521</v>
      </c>
      <c r="E47" s="55" t="s">
        <v>5793</v>
      </c>
      <c r="F47" s="55"/>
      <c r="G47" s="55"/>
      <c r="K47" s="1" t="str">
        <f t="shared" si="1"/>
        <v xml:space="preserve">Data Element Group = CDA.ResearchSubject || Data Element Name = harmonized_disease_type || Definition = Harmonized disease type based on CCDH model; for MVP, the ETL process will consult the table of harmonized disease_types provided by CCDH to set this value. GDC disease_type.  This may be removed from the model in future and replaced with an API call that determines this value based submitting the CodeableConcept to a vocabulary service which will return the canonical value to be used for search.  In future, CCDH will provide a vocabulary service, allowing us to request the canonical disease name for searching based on the CodeableConcept for disease_type submitted by the DCs.  This field will not appear in data submitted by the DCs.
  || Data Type = string || Valid Values =  || Example Values =  || Required? =  || Multiplicity =  || CDE Public ID = </v>
      </c>
    </row>
    <row r="48" spans="1:11" ht="72.5" hidden="1">
      <c r="A48" s="55" t="str">
        <f t="shared" si="0"/>
        <v>CDA.ResearchSubject.specimen</v>
      </c>
      <c r="B48" s="55" t="s">
        <v>18513</v>
      </c>
      <c r="C48" s="55" t="s">
        <v>5158</v>
      </c>
      <c r="D48" s="55" t="s">
        <v>18522</v>
      </c>
      <c r="E48" s="55" t="s">
        <v>6899</v>
      </c>
      <c r="F48" s="55"/>
      <c r="G48" s="55"/>
      <c r="K48" s="1" t="str">
        <f t="shared" si="1"/>
        <v xml:space="preserve">Data Element Group = CDA.ResearchSubject || Data Element Name = specimen || Definition = (link to specimens for this ResearchSubject; discuss w/ CCDH -- specimens should possibly be linked to the Patient but there might be project-specific data use limitations ...) || Data Type = array || Valid Values =  || Example Values =  || Required? =  || Multiplicity =  || CDE Public ID = </v>
      </c>
    </row>
    <row r="49" spans="1:11" ht="43.5" hidden="1">
      <c r="A49" s="55" t="str">
        <f t="shared" si="0"/>
        <v>CDA.ResearchSubject.file</v>
      </c>
      <c r="B49" s="55" t="s">
        <v>18513</v>
      </c>
      <c r="C49" s="55" t="s">
        <v>5474</v>
      </c>
      <c r="D49" s="55" t="s">
        <v>18523</v>
      </c>
      <c r="E49" s="55" t="s">
        <v>6899</v>
      </c>
      <c r="F49" s="55"/>
      <c r="G49" s="55"/>
      <c r="K49" s="1" t="str">
        <f t="shared" si="1"/>
        <v xml:space="preserve">Data Element Group = CDA.ResearchSubject || Data Element Name = file || Definition = (link to files derived from ResearchSubject specimens as part of the associated project) || Data Type = array || Valid Values =  || Example Values =  || Required? =  || Multiplicity =  || CDE Public ID = </v>
      </c>
    </row>
    <row r="50" spans="1:11" ht="43.5" hidden="1">
      <c r="A50" s="55" t="str">
        <f t="shared" si="0"/>
        <v>CDA.Specimen.dct:identifier</v>
      </c>
      <c r="B50" s="55" t="s">
        <v>259</v>
      </c>
      <c r="C50" s="55" t="s">
        <v>18455</v>
      </c>
      <c r="D50" s="55" t="s">
        <v>132</v>
      </c>
      <c r="E50" s="55" t="s">
        <v>18457</v>
      </c>
      <c r="F50" s="55"/>
      <c r="G50" s="55"/>
      <c r="K50" s="1" t="str">
        <f t="shared" si="1"/>
        <v xml:space="preserve">Data Element Group = CDA.Specimen || Data Element Name = dct:identifier || Definition =   || Data Type = xsd:anyURI, xsd:string || Valid Values =  || Example Values =  || Required? =  || Multiplicity =  || CDE Public ID = </v>
      </c>
    </row>
    <row r="51" spans="1:11" ht="43.5" hidden="1">
      <c r="A51" s="55" t="str">
        <f t="shared" si="0"/>
        <v>CDA.Specimen.rdfs:label</v>
      </c>
      <c r="B51" s="55" t="s">
        <v>259</v>
      </c>
      <c r="C51" s="55" t="s">
        <v>18458</v>
      </c>
      <c r="D51" s="55" t="s">
        <v>18459</v>
      </c>
      <c r="E51" s="55" t="s">
        <v>18460</v>
      </c>
      <c r="F51" s="55"/>
      <c r="G51" s="55"/>
      <c r="K51" s="1" t="str">
        <f t="shared" si="1"/>
        <v xml:space="preserve">Data Element Group = CDA.Specimen || Data Element Name = rdfs:label || Definition = A human-readable name for the entity || Data Type = xsd:string || Valid Values =  || Example Values =  || Required? =  || Multiplicity =  || CDE Public ID = </v>
      </c>
    </row>
    <row r="52" spans="1:11" ht="72.5" hidden="1">
      <c r="A52" s="55" t="str">
        <f t="shared" si="0"/>
        <v>CDA.Specimen.hasCrossReference</v>
      </c>
      <c r="B52" s="55" t="s">
        <v>259</v>
      </c>
      <c r="C52" s="55" t="s">
        <v>18461</v>
      </c>
      <c r="D52" s="55" t="s">
        <v>18462</v>
      </c>
      <c r="E52" s="55" t="s">
        <v>18457</v>
      </c>
      <c r="F52" s="55"/>
      <c r="G52" s="55"/>
      <c r="K52" s="1" t="str">
        <f t="shared" si="1"/>
        <v xml:space="preserve">Data Element Group = CDA.Specimen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53" spans="1:11" ht="43.5" hidden="1">
      <c r="A53" s="55" t="str">
        <f t="shared" si="0"/>
        <v>CDA.Specimen.specimen_type</v>
      </c>
      <c r="B53" s="55" t="s">
        <v>259</v>
      </c>
      <c r="C53" s="55" t="s">
        <v>5888</v>
      </c>
      <c r="D53" s="55" t="s">
        <v>132</v>
      </c>
      <c r="E53" s="55" t="s">
        <v>18460</v>
      </c>
      <c r="F53" s="55"/>
      <c r="G53" s="55"/>
      <c r="K53" s="1" t="str">
        <f t="shared" si="1"/>
        <v xml:space="preserve">Data Element Group = CDA.Specimen || Data Element Name = specimen_type || Definition =   || Data Type = xsd:string || Valid Values =  || Example Values =  || Required? =  || Multiplicity =  || CDE Public ID = </v>
      </c>
    </row>
    <row r="54" spans="1:11" ht="409.5" hidden="1">
      <c r="A54" s="55" t="str">
        <f t="shared" si="0"/>
        <v>CDA.Specimen.source_material_type</v>
      </c>
      <c r="B54" s="55" t="s">
        <v>259</v>
      </c>
      <c r="C54" s="55" t="s">
        <v>18524</v>
      </c>
      <c r="D54" s="55" t="s">
        <v>132</v>
      </c>
      <c r="E54" s="55" t="s">
        <v>18460</v>
      </c>
      <c r="F54" s="55" t="s">
        <v>18525</v>
      </c>
      <c r="G54" s="55"/>
      <c r="K54" s="1" t="str">
        <f t="shared" si="1"/>
        <v xml:space="preserve">Data Element Group = CDA.Specimen || Data Element Name = source_material_type || Definition =   || Data Type = xsd:string || Valid Values = CellLine
Derived_In vitro differentiated
Derived_Induced pluripotent stem cell
Derived_Organoid
BodyFluid_Amniotic fluid
Blood_Buffy coat
Blood_Erythrocyte
Blood_Leukocyte
Blood_PBMC
Blood_Plasma
Blood_Platelet
Blood_Serum
Blood_Whole Blood
BodyFluid_BreastMilk
BodyFluid_Cerebrospinal fluid
BodyFluid_Saliva
BodyFluid_Semen
BodyFluid_Synovial fluid
BodyFluid_Urine
BodyFluid_Vaginal secretions
Cell free DNA
Cell_BCell
Cell_Lymphocyte
Cell_Monocyte
Cell_T cell
Primary Culture
Stool
Tissue || Example Values =  || Required? =  || Multiplicity =  || CDE Public ID = </v>
      </c>
    </row>
    <row r="55" spans="1:11" ht="43.5" hidden="1">
      <c r="A55" s="55" t="str">
        <f t="shared" si="0"/>
        <v>CDA.Specimen.hasAssociatedProject     [Project]</v>
      </c>
      <c r="B55" s="55" t="s">
        <v>259</v>
      </c>
      <c r="C55" s="55" t="s">
        <v>18526</v>
      </c>
      <c r="D55" s="55" t="s">
        <v>132</v>
      </c>
      <c r="E55" s="55" t="s">
        <v>8571</v>
      </c>
      <c r="F55" s="55"/>
      <c r="G55" s="55"/>
      <c r="K55" s="1" t="str">
        <f t="shared" si="1"/>
        <v xml:space="preserve">Data Element Group = CDA.Specimen || Data Element Name = hasAssociatedProject     [Project] || Definition =   || Data Type = Project || Valid Values =  || Example Values =  || Required? =  || Multiplicity =  || CDE Public ID = </v>
      </c>
    </row>
    <row r="56" spans="1:11" ht="43.5" hidden="1">
      <c r="A56" s="55" t="str">
        <f t="shared" si="0"/>
        <v>CDA.Specimen.analyte_type</v>
      </c>
      <c r="B56" s="55" t="s">
        <v>259</v>
      </c>
      <c r="C56" s="55" t="s">
        <v>6364</v>
      </c>
      <c r="D56" s="55" t="s">
        <v>132</v>
      </c>
      <c r="E56" s="55" t="s">
        <v>141</v>
      </c>
      <c r="F56" s="55"/>
      <c r="G56" s="55"/>
      <c r="K56" s="1" t="str">
        <f t="shared" si="1"/>
        <v xml:space="preserve">Data Element Group = CDA.Specimen || Data Element Name = analyte_type || Definition =   || Data Type = CodeableConcept || Valid Values =  || Example Values =  || Required? =  || Multiplicity =  || CDE Public ID = </v>
      </c>
    </row>
    <row r="57" spans="1:11" ht="43.5" hidden="1">
      <c r="A57" s="55" t="str">
        <f t="shared" si="0"/>
        <v>CDA.Specimen.general_tissue_morphology</v>
      </c>
      <c r="B57" s="55" t="s">
        <v>259</v>
      </c>
      <c r="C57" s="55" t="s">
        <v>18527</v>
      </c>
      <c r="D57" s="55" t="s">
        <v>132</v>
      </c>
      <c r="E57" s="55" t="s">
        <v>18460</v>
      </c>
      <c r="F57" s="55"/>
      <c r="G57" s="55"/>
      <c r="K57" s="1" t="str">
        <f t="shared" si="1"/>
        <v xml:space="preserve">Data Element Group = CDA.Specimen || Data Element Name = general_tissue_morphology || Definition =   || Data Type = xsd:string || Valid Values =  || Example Values =  || Required? =  || Multiplicity =  || CDE Public ID = </v>
      </c>
    </row>
    <row r="58" spans="1:11" ht="43.5" hidden="1">
      <c r="A58" s="55" t="str">
        <f t="shared" si="0"/>
        <v>CDA.Specimen.specific_tissue_morphology</v>
      </c>
      <c r="B58" s="55" t="s">
        <v>259</v>
      </c>
      <c r="C58" s="55" t="s">
        <v>18528</v>
      </c>
      <c r="D58" s="55" t="s">
        <v>132</v>
      </c>
      <c r="E58" s="55" t="s">
        <v>18460</v>
      </c>
      <c r="F58" s="55"/>
      <c r="G58" s="55"/>
      <c r="K58" s="1" t="str">
        <f t="shared" si="1"/>
        <v xml:space="preserve">Data Element Group = CDA.Specimen || Data Element Name = specific_tissue_morphology || Definition =   || Data Type = xsd:string || Valid Values =  || Example Values =  || Required? =  || Multiplicity =  || CDE Public ID = </v>
      </c>
    </row>
    <row r="59" spans="1:11" ht="43.5" hidden="1">
      <c r="A59" s="55" t="str">
        <f t="shared" si="0"/>
        <v>CDA.Specimen.matched_normal_flag</v>
      </c>
      <c r="B59" s="55" t="s">
        <v>259</v>
      </c>
      <c r="C59" s="55" t="s">
        <v>18529</v>
      </c>
      <c r="D59" s="55" t="s">
        <v>132</v>
      </c>
      <c r="E59" s="55" t="s">
        <v>18530</v>
      </c>
      <c r="F59" s="55"/>
      <c r="G59" s="55"/>
      <c r="K59" s="1" t="str">
        <f t="shared" si="1"/>
        <v xml:space="preserve">Data Element Group = CDA.Specimen || Data Element Name = matched_normal_flag || Definition =   || Data Type = xsd:boolean || Valid Values =  || Example Values =  || Required? =  || Multiplicity =  || CDE Public ID = </v>
      </c>
    </row>
    <row r="60" spans="1:11" ht="43.5" hidden="1">
      <c r="A60" s="55" t="str">
        <f t="shared" si="0"/>
        <v>CDA.Specimen.qualification_status_flag</v>
      </c>
      <c r="B60" s="55" t="s">
        <v>259</v>
      </c>
      <c r="C60" s="55" t="s">
        <v>18531</v>
      </c>
      <c r="D60" s="55" t="s">
        <v>132</v>
      </c>
      <c r="E60" s="55" t="s">
        <v>18530</v>
      </c>
      <c r="F60" s="55"/>
      <c r="G60" s="55"/>
      <c r="K60" s="1" t="str">
        <f t="shared" si="1"/>
        <v xml:space="preserve">Data Element Group = CDA.Specimen || Data Element Name = qualification_status_flag || Definition =   || Data Type = xsd:boolean || Valid Values =  || Example Values =  || Required? =  || Multiplicity =  || CDE Public ID = </v>
      </c>
    </row>
    <row r="61" spans="1:11" ht="43.5" hidden="1">
      <c r="A61" s="55" t="str">
        <f t="shared" si="0"/>
        <v>CDA.Specimen.derived_from_specimen     [Specimen]</v>
      </c>
      <c r="B61" s="55" t="s">
        <v>259</v>
      </c>
      <c r="C61" s="55" t="s">
        <v>18532</v>
      </c>
      <c r="D61" s="55" t="s">
        <v>132</v>
      </c>
      <c r="E61" s="55" t="s">
        <v>259</v>
      </c>
      <c r="F61" s="55"/>
      <c r="G61" s="55"/>
      <c r="K61" s="1" t="str">
        <f t="shared" si="1"/>
        <v xml:space="preserve">Data Element Group = CDA.Specimen || Data Element Name = derived_from_specimen     [Specimen] || Definition =   || Data Type = Specimen || Valid Values =  || Example Values =  || Required? =  || Multiplicity =  || CDE Public ID = </v>
      </c>
    </row>
    <row r="62" spans="1:11" ht="58" hidden="1">
      <c r="A62" s="55" t="str">
        <f t="shared" si="0"/>
        <v>CDA.Specimen.derived_from_subject     [Patient]</v>
      </c>
      <c r="B62" s="55" t="s">
        <v>259</v>
      </c>
      <c r="C62" s="55" t="s">
        <v>18533</v>
      </c>
      <c r="D62" s="55" t="s">
        <v>18534</v>
      </c>
      <c r="E62" s="55" t="s">
        <v>18496</v>
      </c>
      <c r="F62" s="55"/>
      <c r="G62" s="55"/>
      <c r="K62" s="1" t="str">
        <f t="shared" si="1"/>
        <v xml:space="preserve">Data Element Group = CDA.Specimen || Data Element Name = derived_from_subject     [Patient] || Definition = The Patient/ResearchSubject, or Biologically Derived Materal  (e.g. a cell line, tissue culture, organoid) from which the specimen was directly or indirectly derived. || Data Type = Patient || Valid Values =  || Example Values =  || Required? =  || Multiplicity =  || CDE Public ID = </v>
      </c>
    </row>
    <row r="63" spans="1:11" ht="43.5" hidden="1">
      <c r="A63" s="55" t="str">
        <f t="shared" si="0"/>
        <v>CDA.Specimen.anatomical_site</v>
      </c>
      <c r="B63" s="55" t="s">
        <v>259</v>
      </c>
      <c r="C63" s="55" t="s">
        <v>18535</v>
      </c>
      <c r="D63" s="55" t="s">
        <v>18536</v>
      </c>
      <c r="E63" s="55" t="s">
        <v>18460</v>
      </c>
      <c r="F63" s="55"/>
      <c r="G63" s="55"/>
      <c r="K63" s="1" t="str">
        <f t="shared" si="1"/>
        <v xml:space="preserve">Data Element Group = CDA.Specimen || Data Element Name = anatomical_site || Definition = A reference to the site within the organism from which the BioSample was taken. || Data Type = xsd:string || Valid Values =  || Example Values =  || Required? =  || Multiplicity =  || CDE Public ID = </v>
      </c>
    </row>
    <row r="64" spans="1:11" ht="58" hidden="1">
      <c r="A64" s="55" t="str">
        <f t="shared" si="0"/>
        <v>CDA.Specimen.age_at_collection</v>
      </c>
      <c r="B64" s="55" t="s">
        <v>259</v>
      </c>
      <c r="C64" s="55" t="s">
        <v>18537</v>
      </c>
      <c r="D64" s="55" t="s">
        <v>18538</v>
      </c>
      <c r="E64" s="55" t="s">
        <v>5852</v>
      </c>
      <c r="F64" s="55"/>
      <c r="G64" s="55"/>
      <c r="K64" s="1" t="str">
        <f t="shared" si="1"/>
        <v xml:space="preserve">Data Element Group = CDA.Specimen || Data Element Name = age_at_collection || Definition = The age of the Patient when this sample was taken. (presumably in days but CDA definition is not clear) || Data Type = integer || Valid Values =  || Example Values =  || Required? =  || Multiplicity =  || CDE Public ID = </v>
      </c>
    </row>
    <row r="65" spans="1:11" ht="43.5" hidden="1">
      <c r="A65" s="55" t="str">
        <f t="shared" si="0"/>
        <v>CDA.Specimen.disease? Histopathology?</v>
      </c>
      <c r="B65" s="55" t="s">
        <v>259</v>
      </c>
      <c r="C65" s="55" t="s">
        <v>18539</v>
      </c>
      <c r="D65" s="55" t="s">
        <v>132</v>
      </c>
      <c r="E65" s="55" t="s">
        <v>132</v>
      </c>
      <c r="F65" s="55"/>
      <c r="G65" s="55"/>
      <c r="K65" s="1" t="str">
        <f t="shared" si="1"/>
        <v xml:space="preserve">Data Element Group = CDA.Specimen || Data Element Name = disease? Histopathology? || Definition =   || Data Type =   || Valid Values =  || Example Values =  || Required? =  || Multiplicity =  || CDE Public ID = </v>
      </c>
    </row>
    <row r="66" spans="1:11" ht="87">
      <c r="A66" s="55" t="str">
        <f t="shared" si="0"/>
        <v>CDA.Specimen.hasDevelopmentalStage</v>
      </c>
      <c r="B66" s="55" t="s">
        <v>259</v>
      </c>
      <c r="C66" s="55" t="s">
        <v>18540</v>
      </c>
      <c r="D66" s="55" t="s">
        <v>132</v>
      </c>
      <c r="E66" s="55" t="s">
        <v>18460</v>
      </c>
      <c r="F66" s="55" t="s">
        <v>18541</v>
      </c>
      <c r="G66" s="55"/>
      <c r="K66" s="1" t="str">
        <f t="shared" si="1"/>
        <v xml:space="preserve">Data Element Group = CDA.Specimen || Data Element Name = hasDevelopmentalStage || Definition =   || Data Type = xsd:string || Valid Values = embryonic
newborn
adolescent
adult
geriatric || Example Values =  || Required? =  || Multiplicity =  || CDE Public ID = </v>
      </c>
    </row>
    <row r="67" spans="1:11" ht="43.5" hidden="1">
      <c r="A67" s="55" t="str">
        <f t="shared" si="0"/>
        <v>CDA.Specimen.hasDateCollected</v>
      </c>
      <c r="B67" s="55" t="s">
        <v>259</v>
      </c>
      <c r="C67" s="55" t="s">
        <v>18542</v>
      </c>
      <c r="D67" s="55" t="s">
        <v>18543</v>
      </c>
      <c r="E67" s="55" t="s">
        <v>18544</v>
      </c>
      <c r="F67" s="55"/>
      <c r="G67" s="55"/>
      <c r="K67" s="1" t="str">
        <f t="shared" si="1"/>
        <v xml:space="preserve">Data Element Group = CDA.Specimen || Data Element Name = hasDateCollected || Definition = Date the BioSample was originally collected from its Donor. || Data Type = xsd:date || Valid Values =  || Example Values =  || Required? =  || Multiplicity =  || CDE Public ID = </v>
      </c>
    </row>
    <row r="68" spans="1:11" ht="101.5" hidden="1">
      <c r="A68" s="55" t="str">
        <f t="shared" si="0"/>
        <v>CDA.Specimen.hasPreservationState</v>
      </c>
      <c r="B68" s="55" t="s">
        <v>259</v>
      </c>
      <c r="C68" s="55" t="s">
        <v>18545</v>
      </c>
      <c r="D68" s="55" t="s">
        <v>132</v>
      </c>
      <c r="E68" s="55" t="s">
        <v>18460</v>
      </c>
      <c r="F68" s="55" t="s">
        <v>18546</v>
      </c>
      <c r="G68" s="55"/>
      <c r="K68" s="1" t="str">
        <f t="shared" si="1"/>
        <v xml:space="preserve">Data Element Group = CDA.Specimen || Data Element Name = hasPreservationState || Definition =   || Data Type = xsd:string || Valid Values = Cryopreservation
FFPE
Fresh
Frozen
OCT-embedded
Snap Frozen || Example Values =  || Required? =  || Multiplicity =  || CDE Public ID = </v>
      </c>
    </row>
    <row r="69" spans="1:11" ht="43.5" hidden="1">
      <c r="A69" s="55" t="str">
        <f t="shared" ref="A69:A106" si="2">CONCATENATE("CDA.",B69,".",C69)</f>
        <v>CDA.Specimen.hasSelectedCellType</v>
      </c>
      <c r="B69" s="55" t="s">
        <v>259</v>
      </c>
      <c r="C69" s="55" t="s">
        <v>18547</v>
      </c>
      <c r="D69" s="55" t="s">
        <v>132</v>
      </c>
      <c r="E69" s="55" t="s">
        <v>18548</v>
      </c>
      <c r="F69" s="55"/>
      <c r="G69" s="55"/>
      <c r="K69" s="1" t="str">
        <f t="shared" ref="K69:K106" si="3">"Data Element Group = CDA."&amp;B69&amp;" || Data Element Name = "&amp;C69&amp;" || Definition = "&amp;D69&amp;" || Data Type = "&amp;E69&amp;" || Valid Values = "&amp;F69&amp;" || Example Values = "&amp;G69&amp;" || Required? = "&amp;H69&amp;" || Multiplicity = "&amp;I69&amp;" || CDE Public ID = "&amp;J69</f>
        <v xml:space="preserve">Data Element Group = CDA.Specimen || Data Element Name = hasSelectedCellType || Definition =   || Data Type = CL:0000003 [Cell Ontology, "native cell"] || Valid Values =  || Example Values =  || Required? =  || Multiplicity =  || CDE Public ID = </v>
      </c>
    </row>
    <row r="70" spans="1:11" ht="43.5" hidden="1">
      <c r="A70" s="55" t="str">
        <f t="shared" si="2"/>
        <v>CDA.Specimen.prov:wasUsedBy</v>
      </c>
      <c r="B70" s="55" t="s">
        <v>259</v>
      </c>
      <c r="C70" s="55" t="s">
        <v>18549</v>
      </c>
      <c r="D70" s="55" t="s">
        <v>132</v>
      </c>
      <c r="E70" s="55" t="s">
        <v>18550</v>
      </c>
      <c r="F70" s="55"/>
      <c r="G70" s="55"/>
      <c r="K70" s="1" t="str">
        <f t="shared" si="3"/>
        <v xml:space="preserve">Data Element Group = CDA.Specimen || Data Element Name = prov:wasUsedBy || Definition =   || Data Type = Activity, Assay || Valid Values =  || Example Values =  || Required? =  || Multiplicity =  || CDE Public ID = </v>
      </c>
    </row>
    <row r="71" spans="1:11" ht="43.5" hidden="1">
      <c r="A71" s="55" t="str">
        <f t="shared" si="2"/>
        <v>CDA.Diagnosis.dct:identifier</v>
      </c>
      <c r="B71" s="55" t="s">
        <v>5457</v>
      </c>
      <c r="C71" s="55" t="s">
        <v>18455</v>
      </c>
      <c r="D71" s="55" t="s">
        <v>132</v>
      </c>
      <c r="E71" s="55" t="s">
        <v>18457</v>
      </c>
      <c r="F71" s="55"/>
      <c r="G71" s="55"/>
      <c r="K71" s="1" t="str">
        <f t="shared" si="3"/>
        <v xml:space="preserve">Data Element Group = CDA.Diagnosis || Data Element Name = dct:identifier || Definition =   || Data Type = xsd:anyURI, xsd:string || Valid Values =  || Example Values =  || Required? =  || Multiplicity =  || CDE Public ID = </v>
      </c>
    </row>
    <row r="72" spans="1:11" ht="43.5" hidden="1">
      <c r="A72" s="55" t="str">
        <f t="shared" si="2"/>
        <v>CDA.Diagnosis.rdfs:label</v>
      </c>
      <c r="B72" s="55" t="s">
        <v>5457</v>
      </c>
      <c r="C72" s="55" t="s">
        <v>18458</v>
      </c>
      <c r="D72" s="55" t="s">
        <v>18459</v>
      </c>
      <c r="E72" s="55" t="s">
        <v>18460</v>
      </c>
      <c r="F72" s="55"/>
      <c r="G72" s="55"/>
      <c r="K72" s="1" t="str">
        <f t="shared" si="3"/>
        <v xml:space="preserve">Data Element Group = CDA.Diagnosis || Data Element Name = rdfs:label || Definition = A human-readable name for the entity || Data Type = xsd:string || Valid Values =  || Example Values =  || Required? =  || Multiplicity =  || CDE Public ID = </v>
      </c>
    </row>
    <row r="73" spans="1:11" ht="72.5" hidden="1">
      <c r="A73" s="55" t="str">
        <f t="shared" si="2"/>
        <v>CDA.Diagnosis.hasCrossReference</v>
      </c>
      <c r="B73" s="55" t="s">
        <v>5457</v>
      </c>
      <c r="C73" s="55" t="s">
        <v>18461</v>
      </c>
      <c r="D73" s="55" t="s">
        <v>18462</v>
      </c>
      <c r="E73" s="55" t="s">
        <v>18457</v>
      </c>
      <c r="F73" s="55"/>
      <c r="G73" s="55"/>
      <c r="K73" s="1" t="str">
        <f t="shared" si="3"/>
        <v xml:space="preserve">Data Element Group = CDA.Diagnosis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74" spans="1:11" ht="43.5">
      <c r="A74" s="55" t="str">
        <f t="shared" si="2"/>
        <v>CDA.Diagnosis.hasDiseaseStaging</v>
      </c>
      <c r="B74" s="55" t="s">
        <v>5457</v>
      </c>
      <c r="C74" s="55" t="s">
        <v>18551</v>
      </c>
      <c r="D74" s="55" t="s">
        <v>132</v>
      </c>
      <c r="E74" s="55" t="s">
        <v>18552</v>
      </c>
      <c r="F74" s="55"/>
      <c r="G74" s="55"/>
      <c r="K74" s="1" t="str">
        <f t="shared" si="3"/>
        <v xml:space="preserve">Data Element Group = CDA.Diagnosis || Data Element Name = hasDiseaseStaging || Definition =   || Data Type = staging system, stage, grade || Valid Values =  || Example Values =  || Required? =  || Multiplicity =  || CDE Public ID = </v>
      </c>
    </row>
    <row r="75" spans="1:11" ht="43.5" hidden="1">
      <c r="A75" s="55" t="str">
        <f t="shared" si="2"/>
        <v>CDA.Diagnosis.age_at_diagnosis</v>
      </c>
      <c r="B75" s="55" t="s">
        <v>5457</v>
      </c>
      <c r="C75" s="55" t="s">
        <v>6196</v>
      </c>
      <c r="D75" s="55" t="s">
        <v>132</v>
      </c>
      <c r="E75" s="55" t="s">
        <v>132</v>
      </c>
      <c r="F75" s="55"/>
      <c r="G75" s="55"/>
      <c r="K75" s="1" t="str">
        <f t="shared" si="3"/>
        <v xml:space="preserve">Data Element Group = CDA.Diagnosis || Data Element Name = age_at_diagnosis || Definition =   || Data Type =   || Valid Values =  || Example Values =  || Required? =  || Multiplicity =  || CDE Public ID = </v>
      </c>
    </row>
    <row r="76" spans="1:11" ht="43.5" hidden="1">
      <c r="A76" s="55" t="str">
        <f t="shared" si="2"/>
        <v>CDA.Diagnosis.hasTreatment</v>
      </c>
      <c r="B76" s="55" t="s">
        <v>5457</v>
      </c>
      <c r="C76" s="55" t="s">
        <v>18553</v>
      </c>
      <c r="D76" s="55" t="s">
        <v>132</v>
      </c>
      <c r="E76" s="55" t="s">
        <v>132</v>
      </c>
      <c r="F76" s="55"/>
      <c r="G76" s="55"/>
      <c r="K76" s="1" t="str">
        <f t="shared" si="3"/>
        <v xml:space="preserve">Data Element Group = CDA.Diagnosis || Data Element Name = hasTreatment || Definition =   || Data Type =   || Valid Values =  || Example Values =  || Required? =  || Multiplicity =  || CDE Public ID = </v>
      </c>
    </row>
    <row r="77" spans="1:11" ht="43.5" hidden="1">
      <c r="A77" s="55" t="str">
        <f t="shared" si="2"/>
        <v xml:space="preserve">CDA.Diagnosis.hasMorphology </v>
      </c>
      <c r="B77" s="55" t="s">
        <v>5457</v>
      </c>
      <c r="C77" s="55" t="s">
        <v>18554</v>
      </c>
      <c r="D77" s="55" t="s">
        <v>132</v>
      </c>
      <c r="E77" s="55" t="s">
        <v>132</v>
      </c>
      <c r="F77" s="55"/>
      <c r="G77" s="55"/>
      <c r="K77" s="1" t="str">
        <f t="shared" si="3"/>
        <v xml:space="preserve">Data Element Group = CDA.Diagnosis || Data Element Name = hasMorphology  || Definition =   || Data Type =   || Valid Values =  || Example Values =  || Required? =  || Multiplicity =  || CDE Public ID = </v>
      </c>
    </row>
    <row r="78" spans="1:11" ht="43.5" hidden="1">
      <c r="A78" s="55" t="str">
        <f t="shared" si="2"/>
        <v>CDA.Diagnosis.label</v>
      </c>
      <c r="B78" s="55" t="s">
        <v>5457</v>
      </c>
      <c r="C78" s="55" t="s">
        <v>8537</v>
      </c>
      <c r="D78" s="55" t="s">
        <v>132</v>
      </c>
      <c r="E78" s="55" t="s">
        <v>18555</v>
      </c>
      <c r="F78" s="55"/>
      <c r="G78" s="55"/>
      <c r="K78" s="1" t="str">
        <f t="shared" si="3"/>
        <v xml:space="preserve">Data Element Group = CDA.Diagnosis || Data Element Name = label || Definition =   || Data Type = human readable label || Valid Values =  || Example Values =  || Required? =  || Multiplicity =  || CDE Public ID = </v>
      </c>
    </row>
    <row r="79" spans="1:11" ht="43.5" hidden="1">
      <c r="A79" s="55" t="str">
        <f t="shared" si="2"/>
        <v>CDA.File.dct:identifier</v>
      </c>
      <c r="B79" s="55" t="s">
        <v>5460</v>
      </c>
      <c r="C79" s="55" t="s">
        <v>18455</v>
      </c>
      <c r="D79" s="55" t="s">
        <v>132</v>
      </c>
      <c r="E79" s="55" t="s">
        <v>18457</v>
      </c>
      <c r="F79" s="55"/>
      <c r="G79" s="55"/>
      <c r="K79" s="1" t="str">
        <f t="shared" si="3"/>
        <v xml:space="preserve">Data Element Group = CDA.File || Data Element Name = dct:identifier || Definition =   || Data Type = xsd:anyURI, xsd:string || Valid Values =  || Example Values =  || Required? =  || Multiplicity =  || CDE Public ID = </v>
      </c>
    </row>
    <row r="80" spans="1:11" ht="43.5" hidden="1">
      <c r="A80" s="55" t="str">
        <f t="shared" si="2"/>
        <v>CDA.File.rdfs:label</v>
      </c>
      <c r="B80" s="55" t="s">
        <v>5460</v>
      </c>
      <c r="C80" s="55" t="s">
        <v>18458</v>
      </c>
      <c r="D80" s="55" t="s">
        <v>18459</v>
      </c>
      <c r="E80" s="55" t="s">
        <v>18460</v>
      </c>
      <c r="F80" s="55"/>
      <c r="G80" s="55"/>
      <c r="K80" s="1" t="str">
        <f t="shared" si="3"/>
        <v xml:space="preserve">Data Element Group = CDA.File || Data Element Name = rdfs:label || Definition = A human-readable name for the entity || Data Type = xsd:string || Valid Values =  || Example Values =  || Required? =  || Multiplicity =  || CDE Public ID = </v>
      </c>
    </row>
    <row r="81" spans="1:11" ht="72.5" hidden="1">
      <c r="A81" s="55" t="str">
        <f t="shared" si="2"/>
        <v>CDA.File.hasCrossReference</v>
      </c>
      <c r="B81" s="55" t="s">
        <v>5460</v>
      </c>
      <c r="C81" s="55" t="s">
        <v>18461</v>
      </c>
      <c r="D81" s="55" t="s">
        <v>18462</v>
      </c>
      <c r="E81" s="55" t="s">
        <v>18457</v>
      </c>
      <c r="F81" s="55"/>
      <c r="G81" s="55"/>
      <c r="K81" s="1" t="str">
        <f t="shared" si="3"/>
        <v xml:space="preserve">Data Element Group = CDA.File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82" spans="1:11" ht="409.5" hidden="1">
      <c r="A82" s="55" t="str">
        <f t="shared" si="2"/>
        <v>CDA.File.hasDataModality</v>
      </c>
      <c r="B82" s="55" t="s">
        <v>5460</v>
      </c>
      <c r="C82" s="55" t="s">
        <v>18480</v>
      </c>
      <c r="D82" s="55" t="s">
        <v>18481</v>
      </c>
      <c r="E82" s="55" t="s">
        <v>132</v>
      </c>
      <c r="F82" s="55" t="s">
        <v>18483</v>
      </c>
      <c r="G82" s="55"/>
      <c r="K82" s="1" t="str">
        <f t="shared" si="3"/>
        <v xml:space="preserve">Data Element Group = CDA.File || Data Element Name = hasDataModality || Definition = Data modality describes the biological nature of the information gathered as the result of an Activity, independent of the technology or methods used to produce the information. || Data Type =   || Valid Values = Epigenomic
Epigenomic_3D Contact Maps
Epigenomic_DNABinding
Epigenomic_DNABinding_HistoneModificationLocation
Epigenomic_DNABinding_TranscriptionFactorLocation
Epigenomic_DNAChromatinAccessibility
Epigenomic_DNAMethylation
Epigenomic_RNABinding
Genomic
Genomic_Assembly
Genomic_Exome
Genomic_Genotyping_Targeted
Genomic_WholeGenome
Imaging_Electrophysiology
Imaging_Microscopy
Medical imaging _CTScan
Medical imaging _Electrocardiogram
Medical imaging _MRI
Medical imaging _Xray
Metabolomic
Microbiome
Metagenomic
Proteomic
Transcriptomic
SpatialTranscriptomics
Trascriptomic_Targeted
Trascriptomic_NonTargeted || Example Values =  || Required? =  || Multiplicity =  || CDE Public ID = </v>
      </c>
    </row>
    <row r="83" spans="1:11" ht="43.5" hidden="1">
      <c r="A83" s="55" t="str">
        <f t="shared" si="2"/>
        <v>CDA.File.file_format</v>
      </c>
      <c r="B83" s="55" t="s">
        <v>5460</v>
      </c>
      <c r="C83" s="55" t="s">
        <v>5936</v>
      </c>
      <c r="D83" s="55" t="s">
        <v>18556</v>
      </c>
      <c r="E83" s="55" t="s">
        <v>18460</v>
      </c>
      <c r="F83" s="55"/>
      <c r="G83" s="55"/>
      <c r="K83" s="1" t="str">
        <f t="shared" si="3"/>
        <v xml:space="preserve">Data Element Group = CDA.File || Data Element Name = file_format || Definition = String to identify the full file extension including compression extensions. || Data Type = xsd:string || Valid Values =  || Example Values =  || Required? =  || Multiplicity =  || CDE Public ID = </v>
      </c>
    </row>
    <row r="84" spans="1:11" ht="58" hidden="1">
      <c r="A84" s="55" t="str">
        <f t="shared" si="2"/>
        <v>CDA.File.byte_size</v>
      </c>
      <c r="B84" s="55" t="s">
        <v>5460</v>
      </c>
      <c r="C84" s="55" t="s">
        <v>18557</v>
      </c>
      <c r="D84" s="55" t="s">
        <v>18558</v>
      </c>
      <c r="E84" s="55" t="s">
        <v>18559</v>
      </c>
      <c r="F84" s="55"/>
      <c r="G84" s="55"/>
      <c r="K84" s="1" t="str">
        <f t="shared" si="3"/>
        <v xml:space="preserve">Data Element Group = CDA.File || Data Element Name = byte_size || Definition = Size of the file in bytes. Maps to dcat:byteSize (Should be Property that describes the approximate size of a file.) || Data Type = xsd:decimal || Valid Values =  || Example Values =  || Required? =  || Multiplicity =  || CDE Public ID = </v>
      </c>
    </row>
    <row r="85" spans="1:11" ht="29" hidden="1">
      <c r="A85" s="55" t="str">
        <f t="shared" si="2"/>
        <v>CDA.File.checksum</v>
      </c>
      <c r="B85" s="55" t="s">
        <v>5460</v>
      </c>
      <c r="C85" s="55" t="s">
        <v>18560</v>
      </c>
      <c r="D85" s="55" t="s">
        <v>132</v>
      </c>
      <c r="E85" s="55" t="s">
        <v>18460</v>
      </c>
      <c r="F85" s="55"/>
      <c r="G85" s="55"/>
      <c r="K85" s="1" t="str">
        <f t="shared" si="3"/>
        <v xml:space="preserve">Data Element Group = CDA.File || Data Element Name = checksum || Definition =   || Data Type = xsd:string || Valid Values =  || Example Values =  || Required? =  || Multiplicity =  || CDE Public ID = </v>
      </c>
    </row>
    <row r="86" spans="1:11" ht="43.5" hidden="1">
      <c r="A86" s="55" t="str">
        <f t="shared" si="2"/>
        <v>CDA.File.reference_assembly</v>
      </c>
      <c r="B86" s="55" t="s">
        <v>5460</v>
      </c>
      <c r="C86" s="55" t="s">
        <v>18561</v>
      </c>
      <c r="D86" s="55" t="s">
        <v>132</v>
      </c>
      <c r="E86" s="55" t="s">
        <v>18460</v>
      </c>
      <c r="F86" s="55"/>
      <c r="G86" s="55"/>
      <c r="K86" s="1" t="str">
        <f t="shared" si="3"/>
        <v xml:space="preserve">Data Element Group = CDA.File || Data Element Name = reference_assembly || Definition =   || Data Type = xsd:string || Valid Values =  || Example Values =  || Required? =  || Multiplicity =  || CDE Public ID = </v>
      </c>
    </row>
    <row r="87" spans="1:11" ht="72.5" hidden="1">
      <c r="A87" s="55" t="str">
        <f t="shared" si="2"/>
        <v>CDA.File.hasImagingFileType</v>
      </c>
      <c r="B87" s="55" t="s">
        <v>5460</v>
      </c>
      <c r="C87" s="55" t="s">
        <v>18562</v>
      </c>
      <c r="D87" s="55" t="s">
        <v>18563</v>
      </c>
      <c r="E87" s="55" t="s">
        <v>18564</v>
      </c>
      <c r="F87" s="55"/>
      <c r="G87" s="55"/>
      <c r="K87" s="1" t="str">
        <f t="shared" si="3"/>
        <v xml:space="preserve">Data Element Group = CDA.File || Data Element Name = hasImagingFileType || Definition = Entity/Property still under development; recommend imaging file type or imaging technology or possibly technology.  Equivalent to DICOM "modality". || Data Type = xsd:string; possibly link to DICOM definitions. || Valid Values =  || Example Values =  || Required? =  || Multiplicity =  || CDE Public ID = </v>
      </c>
    </row>
    <row r="88" spans="1:11" ht="43.5" hidden="1">
      <c r="A88" s="55" t="str">
        <f t="shared" si="2"/>
        <v>CDA.File.data_category</v>
      </c>
      <c r="B88" s="55" t="s">
        <v>5460</v>
      </c>
      <c r="C88" s="55" t="s">
        <v>6415</v>
      </c>
      <c r="D88" s="55" t="s">
        <v>132</v>
      </c>
      <c r="E88" s="55" t="s">
        <v>18460</v>
      </c>
      <c r="F88" s="55"/>
      <c r="G88" s="55"/>
      <c r="K88" s="1" t="str">
        <f t="shared" si="3"/>
        <v xml:space="preserve">Data Element Group = CDA.File || Data Element Name = data_category || Definition =   || Data Type = xsd:string || Valid Values =  || Example Values =  || Required? =  || Multiplicity =  || CDE Public ID = </v>
      </c>
    </row>
    <row r="89" spans="1:11" ht="29" hidden="1">
      <c r="A89" s="55" t="str">
        <f t="shared" si="2"/>
        <v>CDA.File.data_type</v>
      </c>
      <c r="B89" s="55" t="s">
        <v>5460</v>
      </c>
      <c r="C89" s="55" t="s">
        <v>6421</v>
      </c>
      <c r="D89" s="55" t="s">
        <v>132</v>
      </c>
      <c r="E89" s="55" t="s">
        <v>18460</v>
      </c>
      <c r="F89" s="55"/>
      <c r="G89" s="55"/>
      <c r="K89" s="1" t="str">
        <f t="shared" si="3"/>
        <v xml:space="preserve">Data Element Group = CDA.File || Data Element Name = data_type || Definition =   || Data Type = xsd:string || Valid Values =  || Example Values =  || Required? =  || Multiplicity =  || CDE Public ID = </v>
      </c>
    </row>
    <row r="90" spans="1:11" ht="43.5" hidden="1">
      <c r="A90" s="55" t="str">
        <f t="shared" si="2"/>
        <v>CDA.Project.dct:identifier</v>
      </c>
      <c r="B90" s="55" t="s">
        <v>8571</v>
      </c>
      <c r="C90" s="55" t="s">
        <v>18455</v>
      </c>
      <c r="D90" s="55" t="s">
        <v>132</v>
      </c>
      <c r="E90" s="55" t="s">
        <v>18457</v>
      </c>
      <c r="F90" s="55"/>
      <c r="G90" s="55"/>
      <c r="K90" s="1" t="str">
        <f t="shared" si="3"/>
        <v xml:space="preserve">Data Element Group = CDA.Project || Data Element Name = dct:identifier || Definition =   || Data Type = xsd:anyURI, xsd:string || Valid Values =  || Example Values =  || Required? =  || Multiplicity =  || CDE Public ID = </v>
      </c>
    </row>
    <row r="91" spans="1:11" ht="43.5" hidden="1">
      <c r="A91" s="55" t="str">
        <f t="shared" si="2"/>
        <v>CDA.Project.rdfs:label</v>
      </c>
      <c r="B91" s="55" t="s">
        <v>8571</v>
      </c>
      <c r="C91" s="55" t="s">
        <v>18458</v>
      </c>
      <c r="D91" s="55" t="s">
        <v>18459</v>
      </c>
      <c r="E91" s="55" t="s">
        <v>18460</v>
      </c>
      <c r="F91" s="55"/>
      <c r="G91" s="55"/>
      <c r="K91" s="1" t="str">
        <f t="shared" si="3"/>
        <v xml:space="preserve">Data Element Group = CDA.Project || Data Element Name = rdfs:label || Definition = A human-readable name for the entity || Data Type = xsd:string || Valid Values =  || Example Values =  || Required? =  || Multiplicity =  || CDE Public ID = </v>
      </c>
    </row>
    <row r="92" spans="1:11" ht="72.5" hidden="1">
      <c r="A92" s="55" t="str">
        <f t="shared" si="2"/>
        <v>CDA.Project.hasCrossReference</v>
      </c>
      <c r="B92" s="55" t="s">
        <v>8571</v>
      </c>
      <c r="C92" s="55" t="s">
        <v>18461</v>
      </c>
      <c r="D92" s="55" t="s">
        <v>18462</v>
      </c>
      <c r="E92" s="55" t="s">
        <v>18457</v>
      </c>
      <c r="F92" s="55"/>
      <c r="G92" s="55"/>
      <c r="K92" s="1" t="str">
        <f t="shared" si="3"/>
        <v xml:space="preserve">Data Element Group = CDA.Project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row>
    <row r="93" spans="1:11" ht="43.5" hidden="1">
      <c r="A93" s="55" t="str">
        <f t="shared" si="2"/>
        <v>CDA.Project.dc:description</v>
      </c>
      <c r="B93" s="55" t="s">
        <v>8571</v>
      </c>
      <c r="C93" s="55" t="s">
        <v>18465</v>
      </c>
      <c r="D93" s="55" t="s">
        <v>18466</v>
      </c>
      <c r="E93" s="55" t="s">
        <v>18460</v>
      </c>
      <c r="F93" s="55"/>
      <c r="G93" s="55"/>
      <c r="K93" s="1" t="str">
        <f t="shared" si="3"/>
        <v xml:space="preserve">Data Element Group = CDA.Project || Data Element Name = dc:description || Definition = An account of the resource. || Data Type = xsd:string || Valid Values =  || Example Values =  || Required? =  || Multiplicity =  || CDE Public ID = </v>
      </c>
    </row>
    <row r="94" spans="1:11" ht="43.5" hidden="1">
      <c r="A94" s="55" t="str">
        <f t="shared" si="2"/>
        <v>CDA.Project.dct:contributor</v>
      </c>
      <c r="B94" s="55" t="s">
        <v>8571</v>
      </c>
      <c r="C94" s="55" t="s">
        <v>18475</v>
      </c>
      <c r="D94" s="55" t="s">
        <v>18565</v>
      </c>
      <c r="E94" s="55" t="s">
        <v>18566</v>
      </c>
      <c r="F94" s="55"/>
      <c r="G94" s="55"/>
      <c r="K94" s="1" t="str">
        <f t="shared" si="3"/>
        <v xml:space="preserve">Data Element Group = CDA.Project || Data Element Name = dct:contributor || Definition = An entity responsible for making contributions to the resource. || Data Type = dct:Agent || Valid Values =  || Example Values =  || Required? =  || Multiplicity =  || CDE Public ID = </v>
      </c>
    </row>
    <row r="95" spans="1:11" ht="43.5" hidden="1">
      <c r="A95" s="55" t="str">
        <f t="shared" si="2"/>
        <v xml:space="preserve">CDA.Project.prov:wasAssociatedWith </v>
      </c>
      <c r="B95" s="55" t="s">
        <v>8571</v>
      </c>
      <c r="C95" s="55" t="s">
        <v>18477</v>
      </c>
      <c r="D95" s="55" t="s">
        <v>132</v>
      </c>
      <c r="E95" s="55" t="s">
        <v>18478</v>
      </c>
      <c r="F95" s="55"/>
      <c r="G95" s="55"/>
      <c r="K95" s="1" t="str">
        <f t="shared" si="3"/>
        <v xml:space="preserve">Data Element Group = CDA.Project || Data Element Name = prov:wasAssociatedWith  || Definition =   || Data Type = prov:Organization || Valid Values =  || Example Values =  || Required? =  || Multiplicity =  || CDE Public ID = </v>
      </c>
    </row>
    <row r="96" spans="1:11" ht="43.5" hidden="1">
      <c r="A96" s="55" t="str">
        <f t="shared" si="2"/>
        <v xml:space="preserve">CDA.Project.isFundedBy </v>
      </c>
      <c r="B96" s="55" t="s">
        <v>8571</v>
      </c>
      <c r="C96" s="55" t="s">
        <v>18484</v>
      </c>
      <c r="D96" s="55" t="s">
        <v>132</v>
      </c>
      <c r="E96" s="55" t="s">
        <v>18478</v>
      </c>
      <c r="F96" s="55"/>
      <c r="G96" s="55"/>
      <c r="K96" s="1" t="str">
        <f t="shared" si="3"/>
        <v xml:space="preserve">Data Element Group = CDA.Project || Data Element Name = isFundedBy  || Definition =   || Data Type = prov:Organization || Valid Values =  || Example Values =  || Required? =  || Multiplicity =  || CDE Public ID = </v>
      </c>
    </row>
    <row r="97" spans="1:11" ht="43.5" hidden="1">
      <c r="A97" s="55" t="str">
        <f t="shared" si="2"/>
        <v>CDA.Project.hasOriginalPublication</v>
      </c>
      <c r="B97" s="55" t="s">
        <v>8571</v>
      </c>
      <c r="C97" s="55" t="s">
        <v>18485</v>
      </c>
      <c r="D97" s="55" t="s">
        <v>132</v>
      </c>
      <c r="E97" s="55" t="s">
        <v>18457</v>
      </c>
      <c r="F97" s="55"/>
      <c r="G97" s="55"/>
      <c r="K97" s="1" t="str">
        <f t="shared" si="3"/>
        <v xml:space="preserve">Data Element Group = CDA.Project || Data Element Name = hasOriginalPublication || Definition =   || Data Type = xsd:anyURI, xsd:string || Valid Values =  || Example Values =  || Required? =  || Multiplicity =  || CDE Public ID = </v>
      </c>
    </row>
    <row r="98" spans="1:11" ht="43.5" hidden="1">
      <c r="A98" s="55" t="str">
        <f t="shared" si="2"/>
        <v>CDA.Project.hasPrincipalInvestigator</v>
      </c>
      <c r="B98" s="55" t="s">
        <v>8571</v>
      </c>
      <c r="C98" s="55" t="s">
        <v>18567</v>
      </c>
      <c r="D98" s="55" t="s">
        <v>18568</v>
      </c>
      <c r="E98" s="55" t="s">
        <v>18569</v>
      </c>
      <c r="F98" s="55"/>
      <c r="G98" s="55"/>
      <c r="K98" s="1" t="str">
        <f t="shared" si="3"/>
        <v xml:space="preserve">Data Element Group = CDA.Project || Data Element Name = hasPrincipalInvestigator || Definition = A Principal Investigator associated with this entity. || Data Type = PrincipalInvestigator || Valid Values =  || Example Values =  || Required? =  || Multiplicity =  || CDE Public ID = </v>
      </c>
    </row>
    <row r="99" spans="1:11" ht="58" hidden="1">
      <c r="A99" s="55" t="str">
        <f t="shared" si="2"/>
        <v>CDA.Project.prov:generated</v>
      </c>
      <c r="B99" s="55" t="s">
        <v>8571</v>
      </c>
      <c r="C99" s="55" t="s">
        <v>18570</v>
      </c>
      <c r="D99" s="55" t="s">
        <v>18571</v>
      </c>
      <c r="E99" s="55" t="s">
        <v>18572</v>
      </c>
      <c r="F99" s="55"/>
      <c r="G99" s="55"/>
      <c r="K99" s="1" t="str">
        <f t="shared" si="3"/>
        <v xml:space="preserve">Data Element Group = CDA.Project || Data Element Name = prov:generated || Definition = Generation is the completion of production of a new entity by an activity. This entity did not exist before generation and becomes available for usage after this generation. || Data Type = prov:Entity || Valid Values =  || Example Values =  || Required? =  || Multiplicity =  || CDE Public ID = </v>
      </c>
    </row>
    <row r="100" spans="1:11" ht="43.5" hidden="1">
      <c r="A100" s="55" t="str">
        <f t="shared" si="2"/>
        <v>CDA.SingleCell.dct:identifier</v>
      </c>
      <c r="B100" s="55" t="s">
        <v>18573</v>
      </c>
      <c r="C100" s="55" t="s">
        <v>18455</v>
      </c>
      <c r="D100" s="55" t="s">
        <v>132</v>
      </c>
      <c r="E100" s="55" t="s">
        <v>18457</v>
      </c>
      <c r="F100" s="55"/>
      <c r="G100" s="55"/>
      <c r="K100" s="1" t="str">
        <f t="shared" si="3"/>
        <v xml:space="preserve">Data Element Group = CDA.SingleCell || Data Element Name = dct:identifier || Definition =   || Data Type = xsd:anyURI, xsd:string || Valid Values =  || Example Values =  || Required? =  || Multiplicity =  || CDE Public ID = </v>
      </c>
    </row>
    <row r="101" spans="1:11" ht="43.5" hidden="1">
      <c r="A101" s="55" t="str">
        <f t="shared" si="2"/>
        <v>CDA.SingleCell.rdfs:label</v>
      </c>
      <c r="B101" s="55" t="s">
        <v>18573</v>
      </c>
      <c r="C101" s="55" t="s">
        <v>18458</v>
      </c>
      <c r="D101" s="55" t="s">
        <v>18459</v>
      </c>
      <c r="E101" s="55" t="s">
        <v>18460</v>
      </c>
      <c r="F101" s="55"/>
      <c r="G101" s="55"/>
      <c r="K101" s="1" t="str">
        <f t="shared" si="3"/>
        <v xml:space="preserve">Data Element Group = CDA.SingleCell || Data Element Name = rdfs:label || Definition = A human-readable name for the entity || Data Type = xsd:string || Valid Values =  || Example Values =  || Required? =  || Multiplicity =  || CDE Public ID = </v>
      </c>
    </row>
    <row r="102" spans="1:11" ht="72.5" hidden="1">
      <c r="A102" s="465" t="str">
        <f t="shared" si="2"/>
        <v>CDA.SingleCell.hasCrossReference</v>
      </c>
      <c r="B102" s="465" t="s">
        <v>18573</v>
      </c>
      <c r="C102" s="465" t="s">
        <v>18461</v>
      </c>
      <c r="D102" s="465" t="s">
        <v>18574</v>
      </c>
      <c r="E102" s="465" t="s">
        <v>18457</v>
      </c>
      <c r="F102" s="465"/>
      <c r="G102" s="465"/>
      <c r="K102" s="1" t="str">
        <f t="shared" si="3"/>
        <v xml:space="preserve">Data Element Group = CDA.SingleCell || Data Element Name = hasCrossReference || Definition = A ''business'' identifier  or accession number for the entity, typically as provided by an external system or authority, that persists across implementing systems  (i.e. a  ''logical'' identifier).  || Data Type = xsd:anyURI, xsd:string || Valid Values =  || Example Values =  || Required? =  || Multiplicity =  || CDE Public ID = </v>
      </c>
    </row>
    <row r="103" spans="1:11" ht="43.5" hidden="1">
      <c r="A103" s="21" t="str">
        <f t="shared" si="2"/>
        <v>CDA.SingleCell.hasAnatomicalRegion</v>
      </c>
      <c r="B103" s="21" t="s">
        <v>18573</v>
      </c>
      <c r="C103" s="21" t="s">
        <v>18575</v>
      </c>
      <c r="D103" s="21" t="s">
        <v>132</v>
      </c>
      <c r="E103" s="21" t="s">
        <v>18457</v>
      </c>
      <c r="F103" s="21"/>
      <c r="G103" s="21"/>
      <c r="K103" s="1" t="str">
        <f t="shared" si="3"/>
        <v xml:space="preserve">Data Element Group = CDA.SingleCell || Data Element Name = hasAnatomicalRegion || Definition =   || Data Type = xsd:anyURI, xsd:string || Valid Values =  || Example Values =  || Required? =  || Multiplicity =  || CDE Public ID = </v>
      </c>
    </row>
    <row r="104" spans="1:11" ht="43.5" hidden="1">
      <c r="A104" s="21" t="str">
        <f t="shared" si="2"/>
        <v>CDA.SingleCell.hasSelectedCellType</v>
      </c>
      <c r="B104" s="21" t="s">
        <v>18573</v>
      </c>
      <c r="C104" s="21" t="s">
        <v>18547</v>
      </c>
      <c r="D104" s="21" t="s">
        <v>18576</v>
      </c>
      <c r="E104" s="21" t="s">
        <v>18460</v>
      </c>
      <c r="F104" s="21"/>
      <c r="G104" s="21"/>
      <c r="K104" s="1" t="str">
        <f t="shared" si="3"/>
        <v xml:space="preserve">Data Element Group = CDA.SingleCell || Data Element Name = hasSelectedCellType || Definition = Entity still under development || Data Type = xsd:string || Valid Values =  || Example Values =  || Required? =  || Multiplicity =  || CDE Public ID = </v>
      </c>
    </row>
    <row r="105" spans="1:11" ht="43.5" hidden="1">
      <c r="A105" s="21" t="str">
        <f t="shared" si="2"/>
        <v>CDA.SingleCell.hasCellState</v>
      </c>
      <c r="B105" s="21" t="s">
        <v>18573</v>
      </c>
      <c r="C105" s="21" t="s">
        <v>18577</v>
      </c>
      <c r="D105" s="21" t="s">
        <v>18578</v>
      </c>
      <c r="E105" s="21" t="s">
        <v>18460</v>
      </c>
      <c r="F105" s="21"/>
      <c r="G105" s="21"/>
      <c r="K105" s="1" t="str">
        <f t="shared" si="3"/>
        <v xml:space="preserve">Data Element Group = CDA.SingleCell || Data Element Name = hasCellState || Definition = A property that describes the cell’s metabolic or electrophysiological state. || Data Type = xsd:string || Valid Values =  || Example Values =  || Required? =  || Multiplicity =  || CDE Public ID = </v>
      </c>
    </row>
    <row r="106" spans="1:11" ht="43.5" hidden="1">
      <c r="A106" s="21" t="str">
        <f t="shared" si="2"/>
        <v>CDA.SingleCell.hasCellProgram</v>
      </c>
      <c r="B106" s="21" t="s">
        <v>18573</v>
      </c>
      <c r="C106" s="21" t="s">
        <v>18579</v>
      </c>
      <c r="D106" s="21" t="s">
        <v>18576</v>
      </c>
      <c r="E106" s="21" t="s">
        <v>18460</v>
      </c>
      <c r="F106" s="21"/>
      <c r="G106" s="21"/>
      <c r="K106" s="1" t="str">
        <f t="shared" si="3"/>
        <v xml:space="preserve">Data Element Group = CDA.SingleCell || Data Element Name = hasCellProgram || Definition = Entity still under development || Data Type = xsd:string || Valid Values =  || Example Values =  || Required? =  || Multiplicity =  || CDE Public ID = </v>
      </c>
    </row>
  </sheetData>
  <autoFilter ref="A3:J106" xr:uid="{485C1722-4D2A-42D0-8ADE-E5760A4A83B2}">
    <filterColumn colId="2">
      <customFilters>
        <customFilter val="*stag*"/>
      </customFilters>
    </filterColumn>
  </autoFilter>
  <mergeCells count="1">
    <mergeCell ref="A2:D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7D48-4807-451A-957F-AA440AAB16F3}">
  <sheetPr filterMode="1">
    <tabColor rgb="FF93D4D9"/>
  </sheetPr>
  <dimension ref="A1:K222"/>
  <sheetViews>
    <sheetView zoomScale="80" zoomScaleNormal="80" workbookViewId="0">
      <pane ySplit="2" topLeftCell="A141" activePane="bottomLeft" state="frozen"/>
      <selection activeCell="G6" sqref="G6"/>
      <selection pane="bottomLeft" activeCell="A128" sqref="A128"/>
    </sheetView>
  </sheetViews>
  <sheetFormatPr defaultColWidth="9.1796875" defaultRowHeight="14.5"/>
  <cols>
    <col min="1" max="1" width="29.7265625" style="1" customWidth="1"/>
    <col min="2" max="2" width="20.26953125" style="1" customWidth="1"/>
    <col min="3" max="3" width="19.1796875" style="1" customWidth="1"/>
    <col min="4" max="4" width="50.81640625" style="1" customWidth="1"/>
    <col min="5" max="5" width="11.54296875" style="1" customWidth="1"/>
    <col min="6" max="6" width="23.453125" style="1" customWidth="1"/>
    <col min="7" max="7" width="9.26953125" style="1" customWidth="1"/>
    <col min="8" max="8" width="10.7265625" style="1" customWidth="1"/>
    <col min="9" max="9" width="11.54296875" style="1" customWidth="1"/>
    <col min="10" max="10" width="25" style="1" customWidth="1"/>
    <col min="11" max="11" width="84.1796875" style="1" customWidth="1"/>
    <col min="12" max="16384" width="9.1796875" style="1"/>
  </cols>
  <sheetData>
    <row r="1" spans="1:11" customFormat="1" ht="18.5">
      <c r="A1" s="466" t="s">
        <v>18580</v>
      </c>
      <c r="B1" s="8"/>
      <c r="C1" s="8"/>
      <c r="D1" s="8"/>
      <c r="K1" s="1"/>
    </row>
    <row r="2" spans="1:11" s="3" customFormat="1" ht="29">
      <c r="A2" s="356" t="s">
        <v>5779</v>
      </c>
      <c r="B2" s="356" t="s">
        <v>5780</v>
      </c>
      <c r="C2" s="356" t="s">
        <v>5781</v>
      </c>
      <c r="D2" s="356" t="s">
        <v>5782</v>
      </c>
      <c r="E2" s="356" t="s">
        <v>5783</v>
      </c>
      <c r="F2" s="356" t="s">
        <v>5784</v>
      </c>
      <c r="G2" s="356" t="s">
        <v>5785</v>
      </c>
      <c r="H2" s="356" t="s">
        <v>5786</v>
      </c>
      <c r="I2" s="356" t="s">
        <v>5787</v>
      </c>
      <c r="J2" s="356" t="s">
        <v>5788</v>
      </c>
    </row>
    <row r="3" spans="1:11" ht="188.5" hidden="1">
      <c r="A3" s="529" t="s">
        <v>18581</v>
      </c>
      <c r="B3" s="440" t="s">
        <v>18582</v>
      </c>
      <c r="C3" s="566" t="s">
        <v>5844</v>
      </c>
      <c r="D3" s="440" t="s">
        <v>18583</v>
      </c>
      <c r="E3" s="440" t="s">
        <v>120</v>
      </c>
      <c r="F3" s="440" t="s">
        <v>6548</v>
      </c>
      <c r="G3" s="567" t="s">
        <v>132</v>
      </c>
      <c r="H3" s="440" t="s">
        <v>18584</v>
      </c>
      <c r="I3" s="567" t="s">
        <v>132</v>
      </c>
      <c r="J3" s="440" t="s">
        <v>18585</v>
      </c>
      <c r="K3" s="439" t="s">
        <v>18586</v>
      </c>
    </row>
    <row r="4" spans="1:11" ht="188.5" hidden="1">
      <c r="A4" s="436" t="s">
        <v>1205</v>
      </c>
      <c r="B4" s="434" t="s">
        <v>18582</v>
      </c>
      <c r="C4" s="568" t="s">
        <v>5838</v>
      </c>
      <c r="D4" s="434" t="s">
        <v>18587</v>
      </c>
      <c r="E4" s="434" t="s">
        <v>120</v>
      </c>
      <c r="F4" s="434" t="s">
        <v>6551</v>
      </c>
      <c r="G4" s="569" t="s">
        <v>132</v>
      </c>
      <c r="H4" s="434" t="s">
        <v>18584</v>
      </c>
      <c r="I4" s="569" t="s">
        <v>132</v>
      </c>
      <c r="J4" s="434" t="s">
        <v>18588</v>
      </c>
      <c r="K4" s="439" t="s">
        <v>18589</v>
      </c>
    </row>
    <row r="5" spans="1:11" ht="275.5" hidden="1">
      <c r="A5" s="436" t="s">
        <v>18590</v>
      </c>
      <c r="B5" s="434" t="s">
        <v>18582</v>
      </c>
      <c r="C5" s="568" t="s">
        <v>5841</v>
      </c>
      <c r="D5" s="434" t="s">
        <v>18591</v>
      </c>
      <c r="E5" s="434" t="s">
        <v>120</v>
      </c>
      <c r="F5" s="434" t="s">
        <v>6560</v>
      </c>
      <c r="G5" s="569" t="s">
        <v>132</v>
      </c>
      <c r="H5" s="434" t="s">
        <v>18584</v>
      </c>
      <c r="I5" s="569" t="s">
        <v>132</v>
      </c>
      <c r="J5" s="434" t="s">
        <v>18592</v>
      </c>
      <c r="K5" s="439" t="s">
        <v>18593</v>
      </c>
    </row>
    <row r="6" spans="1:11" ht="145" hidden="1">
      <c r="A6" s="436" t="s">
        <v>1134</v>
      </c>
      <c r="B6" s="434" t="s">
        <v>18582</v>
      </c>
      <c r="C6" s="568" t="s">
        <v>6191</v>
      </c>
      <c r="D6" s="434" t="s">
        <v>18594</v>
      </c>
      <c r="E6" s="434" t="s">
        <v>120</v>
      </c>
      <c r="F6" s="434" t="s">
        <v>6564</v>
      </c>
      <c r="G6" s="569" t="s">
        <v>132</v>
      </c>
      <c r="H6" s="434" t="s">
        <v>18584</v>
      </c>
      <c r="I6" s="569" t="s">
        <v>132</v>
      </c>
      <c r="J6" s="434" t="s">
        <v>18595</v>
      </c>
      <c r="K6" s="439" t="s">
        <v>18596</v>
      </c>
    </row>
    <row r="7" spans="1:11" ht="159.5" hidden="1">
      <c r="A7" s="436" t="s">
        <v>18597</v>
      </c>
      <c r="B7" s="434" t="s">
        <v>18582</v>
      </c>
      <c r="C7" s="570" t="s">
        <v>18598</v>
      </c>
      <c r="D7" s="434" t="s">
        <v>18599</v>
      </c>
      <c r="E7" s="434" t="s">
        <v>18600</v>
      </c>
      <c r="F7" s="434" t="s">
        <v>132</v>
      </c>
      <c r="G7" s="569" t="s">
        <v>132</v>
      </c>
      <c r="H7" s="434" t="s">
        <v>18601</v>
      </c>
      <c r="I7" s="569" t="s">
        <v>132</v>
      </c>
      <c r="J7" s="434" t="s">
        <v>18602</v>
      </c>
      <c r="K7" s="439" t="s">
        <v>18603</v>
      </c>
    </row>
    <row r="8" spans="1:11" ht="101.5" hidden="1">
      <c r="A8" s="436" t="s">
        <v>1738</v>
      </c>
      <c r="B8" s="434" t="s">
        <v>18582</v>
      </c>
      <c r="C8" s="568" t="s">
        <v>6574</v>
      </c>
      <c r="D8" s="434" t="s">
        <v>18604</v>
      </c>
      <c r="E8" s="434" t="s">
        <v>18605</v>
      </c>
      <c r="F8" s="434" t="s">
        <v>132</v>
      </c>
      <c r="G8" s="569" t="s">
        <v>132</v>
      </c>
      <c r="H8" s="434" t="s">
        <v>18601</v>
      </c>
      <c r="I8" s="569" t="s">
        <v>132</v>
      </c>
      <c r="J8" s="434" t="s">
        <v>18606</v>
      </c>
      <c r="K8" s="439" t="s">
        <v>18607</v>
      </c>
    </row>
    <row r="9" spans="1:11" ht="188.5" hidden="1">
      <c r="A9" s="436" t="s">
        <v>18608</v>
      </c>
      <c r="B9" s="434" t="s">
        <v>18582</v>
      </c>
      <c r="C9" s="570" t="s">
        <v>18609</v>
      </c>
      <c r="D9" s="434" t="s">
        <v>18610</v>
      </c>
      <c r="E9" s="434" t="s">
        <v>18611</v>
      </c>
      <c r="F9" s="434" t="s">
        <v>132</v>
      </c>
      <c r="G9" s="569" t="s">
        <v>132</v>
      </c>
      <c r="H9" s="434" t="s">
        <v>18612</v>
      </c>
      <c r="I9" s="569" t="s">
        <v>132</v>
      </c>
      <c r="J9" s="434" t="s">
        <v>18613</v>
      </c>
      <c r="K9" s="439" t="s">
        <v>18614</v>
      </c>
    </row>
    <row r="10" spans="1:11" ht="87" hidden="1">
      <c r="A10" s="436" t="s">
        <v>1713</v>
      </c>
      <c r="B10" s="434" t="s">
        <v>18582</v>
      </c>
      <c r="C10" s="568" t="s">
        <v>6524</v>
      </c>
      <c r="D10" s="434" t="s">
        <v>18615</v>
      </c>
      <c r="E10" s="434" t="s">
        <v>7572</v>
      </c>
      <c r="F10" s="434" t="s">
        <v>6387</v>
      </c>
      <c r="G10" s="569" t="s">
        <v>132</v>
      </c>
      <c r="H10" s="434" t="s">
        <v>18612</v>
      </c>
      <c r="I10" s="569" t="s">
        <v>132</v>
      </c>
      <c r="J10" s="434" t="s">
        <v>18616</v>
      </c>
      <c r="K10" s="439" t="s">
        <v>18617</v>
      </c>
    </row>
    <row r="11" spans="1:11" ht="130.5" hidden="1">
      <c r="A11" s="436" t="s">
        <v>1591</v>
      </c>
      <c r="B11" s="434" t="s">
        <v>18582</v>
      </c>
      <c r="C11" s="568" t="s">
        <v>6570</v>
      </c>
      <c r="D11" s="434" t="s">
        <v>18618</v>
      </c>
      <c r="E11" s="434" t="s">
        <v>18619</v>
      </c>
      <c r="F11" s="434" t="s">
        <v>132</v>
      </c>
      <c r="G11" s="569" t="s">
        <v>132</v>
      </c>
      <c r="H11" s="434" t="s">
        <v>18612</v>
      </c>
      <c r="I11" s="569" t="s">
        <v>132</v>
      </c>
      <c r="J11" s="434" t="s">
        <v>18620</v>
      </c>
      <c r="K11" s="439" t="s">
        <v>18621</v>
      </c>
    </row>
    <row r="12" spans="1:11" ht="246.5" hidden="1">
      <c r="A12" s="436" t="s">
        <v>1716</v>
      </c>
      <c r="B12" s="434" t="s">
        <v>18582</v>
      </c>
      <c r="C12" s="568" t="s">
        <v>6527</v>
      </c>
      <c r="D12" s="434" t="s">
        <v>18622</v>
      </c>
      <c r="E12" s="434" t="s">
        <v>120</v>
      </c>
      <c r="F12" s="434" t="s">
        <v>8586</v>
      </c>
      <c r="G12" s="569" t="s">
        <v>132</v>
      </c>
      <c r="H12" s="434" t="s">
        <v>18612</v>
      </c>
      <c r="I12" s="569" t="s">
        <v>132</v>
      </c>
      <c r="J12" s="434" t="s">
        <v>18623</v>
      </c>
      <c r="K12" s="439" t="s">
        <v>18624</v>
      </c>
    </row>
    <row r="13" spans="1:11" ht="145" hidden="1">
      <c r="A13" s="436" t="s">
        <v>1719</v>
      </c>
      <c r="B13" s="434" t="s">
        <v>18582</v>
      </c>
      <c r="C13" s="568" t="s">
        <v>6532</v>
      </c>
      <c r="D13" s="434" t="s">
        <v>18625</v>
      </c>
      <c r="E13" s="434" t="s">
        <v>120</v>
      </c>
      <c r="F13" s="434" t="s">
        <v>6534</v>
      </c>
      <c r="G13" s="569" t="s">
        <v>132</v>
      </c>
      <c r="H13" s="434" t="s">
        <v>18612</v>
      </c>
      <c r="I13" s="569" t="s">
        <v>132</v>
      </c>
      <c r="J13" s="434" t="s">
        <v>18616</v>
      </c>
      <c r="K13" s="439" t="s">
        <v>18626</v>
      </c>
    </row>
    <row r="14" spans="1:11" ht="130.5" hidden="1">
      <c r="A14" s="436" t="s">
        <v>1722</v>
      </c>
      <c r="B14" s="434" t="s">
        <v>18582</v>
      </c>
      <c r="C14" s="568" t="s">
        <v>6543</v>
      </c>
      <c r="D14" s="434" t="s">
        <v>18627</v>
      </c>
      <c r="E14" s="434" t="s">
        <v>18628</v>
      </c>
      <c r="F14" s="434" t="s">
        <v>132</v>
      </c>
      <c r="G14" s="569" t="s">
        <v>132</v>
      </c>
      <c r="H14" s="434" t="s">
        <v>18612</v>
      </c>
      <c r="I14" s="569" t="s">
        <v>132</v>
      </c>
      <c r="J14" s="434" t="s">
        <v>18629</v>
      </c>
      <c r="K14" s="439" t="s">
        <v>18630</v>
      </c>
    </row>
    <row r="15" spans="1:11" ht="101.5" hidden="1">
      <c r="A15" s="436" t="s">
        <v>1729</v>
      </c>
      <c r="B15" s="434" t="s">
        <v>18582</v>
      </c>
      <c r="C15" s="568" t="s">
        <v>6554</v>
      </c>
      <c r="D15" s="434" t="s">
        <v>18631</v>
      </c>
      <c r="E15" s="434" t="s">
        <v>18632</v>
      </c>
      <c r="F15" s="434" t="s">
        <v>132</v>
      </c>
      <c r="G15" s="569" t="s">
        <v>132</v>
      </c>
      <c r="H15" s="434" t="s">
        <v>18612</v>
      </c>
      <c r="I15" s="569" t="s">
        <v>132</v>
      </c>
      <c r="J15" s="434" t="s">
        <v>18633</v>
      </c>
      <c r="K15" s="439" t="s">
        <v>18634</v>
      </c>
    </row>
    <row r="16" spans="1:11" ht="145" hidden="1">
      <c r="A16" s="436" t="s">
        <v>1732</v>
      </c>
      <c r="B16" s="434" t="s">
        <v>18582</v>
      </c>
      <c r="C16" s="568" t="s">
        <v>6557</v>
      </c>
      <c r="D16" s="434" t="s">
        <v>18635</v>
      </c>
      <c r="E16" s="434" t="s">
        <v>120</v>
      </c>
      <c r="F16" s="434" t="s">
        <v>6447</v>
      </c>
      <c r="G16" s="569" t="s">
        <v>132</v>
      </c>
      <c r="H16" s="434" t="s">
        <v>18612</v>
      </c>
      <c r="I16" s="569" t="s">
        <v>132</v>
      </c>
      <c r="J16" s="434" t="s">
        <v>18636</v>
      </c>
      <c r="K16" s="439" t="s">
        <v>18637</v>
      </c>
    </row>
    <row r="17" spans="1:11" ht="116" hidden="1">
      <c r="A17" s="436" t="s">
        <v>1735</v>
      </c>
      <c r="B17" s="434" t="s">
        <v>18582</v>
      </c>
      <c r="C17" s="568" t="s">
        <v>6567</v>
      </c>
      <c r="D17" s="434" t="s">
        <v>18638</v>
      </c>
      <c r="E17" s="434" t="s">
        <v>18639</v>
      </c>
      <c r="F17" s="434" t="s">
        <v>132</v>
      </c>
      <c r="G17" s="569" t="s">
        <v>132</v>
      </c>
      <c r="H17" s="434" t="s">
        <v>18612</v>
      </c>
      <c r="I17" s="569" t="s">
        <v>132</v>
      </c>
      <c r="J17" s="434" t="s">
        <v>18640</v>
      </c>
      <c r="K17" s="439" t="s">
        <v>18641</v>
      </c>
    </row>
    <row r="18" spans="1:11" ht="145" hidden="1">
      <c r="A18" s="436" t="s">
        <v>2028</v>
      </c>
      <c r="B18" s="434" t="s">
        <v>18642</v>
      </c>
      <c r="C18" s="568" t="s">
        <v>7046</v>
      </c>
      <c r="D18" s="434" t="s">
        <v>18643</v>
      </c>
      <c r="E18" s="434" t="s">
        <v>18644</v>
      </c>
      <c r="F18" s="434" t="s">
        <v>132</v>
      </c>
      <c r="G18" s="569" t="s">
        <v>132</v>
      </c>
      <c r="H18" s="434" t="s">
        <v>18612</v>
      </c>
      <c r="I18" s="569" t="s">
        <v>132</v>
      </c>
      <c r="J18" s="434" t="s">
        <v>18645</v>
      </c>
      <c r="K18" s="439" t="s">
        <v>18646</v>
      </c>
    </row>
    <row r="19" spans="1:11" ht="174" hidden="1">
      <c r="A19" s="436" t="s">
        <v>2031</v>
      </c>
      <c r="B19" s="434" t="s">
        <v>18642</v>
      </c>
      <c r="C19" s="568" t="s">
        <v>7049</v>
      </c>
      <c r="D19" s="434" t="s">
        <v>18647</v>
      </c>
      <c r="E19" s="434" t="s">
        <v>120</v>
      </c>
      <c r="F19" s="434" t="s">
        <v>18648</v>
      </c>
      <c r="G19" s="569" t="s">
        <v>132</v>
      </c>
      <c r="H19" s="434" t="s">
        <v>18612</v>
      </c>
      <c r="I19" s="569" t="s">
        <v>132</v>
      </c>
      <c r="J19" s="434" t="s">
        <v>18649</v>
      </c>
      <c r="K19" s="439" t="s">
        <v>18650</v>
      </c>
    </row>
    <row r="20" spans="1:11" ht="409.5" hidden="1">
      <c r="A20" s="436" t="s">
        <v>2034</v>
      </c>
      <c r="B20" s="434" t="s">
        <v>18642</v>
      </c>
      <c r="C20" s="568" t="s">
        <v>7053</v>
      </c>
      <c r="D20" s="434" t="s">
        <v>18651</v>
      </c>
      <c r="E20" s="434" t="s">
        <v>120</v>
      </c>
      <c r="F20" s="434" t="s">
        <v>18652</v>
      </c>
      <c r="G20" s="569" t="s">
        <v>132</v>
      </c>
      <c r="H20" s="434" t="s">
        <v>18612</v>
      </c>
      <c r="I20" s="569" t="s">
        <v>132</v>
      </c>
      <c r="J20" s="434" t="s">
        <v>18653</v>
      </c>
      <c r="K20" s="439" t="s">
        <v>18654</v>
      </c>
    </row>
    <row r="21" spans="1:11" ht="409.5" hidden="1">
      <c r="A21" s="436" t="s">
        <v>2037</v>
      </c>
      <c r="B21" s="434" t="s">
        <v>18642</v>
      </c>
      <c r="C21" s="568" t="s">
        <v>7058</v>
      </c>
      <c r="D21" s="434" t="s">
        <v>18655</v>
      </c>
      <c r="E21" s="434" t="s">
        <v>120</v>
      </c>
      <c r="F21" s="434" t="s">
        <v>18656</v>
      </c>
      <c r="G21" s="569" t="s">
        <v>132</v>
      </c>
      <c r="H21" s="434" t="s">
        <v>18612</v>
      </c>
      <c r="I21" s="569" t="s">
        <v>132</v>
      </c>
      <c r="J21" s="434" t="s">
        <v>18657</v>
      </c>
      <c r="K21" s="439" t="s">
        <v>18658</v>
      </c>
    </row>
    <row r="22" spans="1:11" ht="159.5" hidden="1">
      <c r="A22" s="436" t="s">
        <v>2040</v>
      </c>
      <c r="B22" s="434" t="s">
        <v>18642</v>
      </c>
      <c r="C22" s="568" t="s">
        <v>7063</v>
      </c>
      <c r="D22" s="434" t="s">
        <v>18659</v>
      </c>
      <c r="E22" s="434" t="s">
        <v>120</v>
      </c>
      <c r="F22" s="434" t="s">
        <v>7065</v>
      </c>
      <c r="G22" s="569" t="s">
        <v>132</v>
      </c>
      <c r="H22" s="434" t="s">
        <v>18612</v>
      </c>
      <c r="I22" s="569" t="s">
        <v>132</v>
      </c>
      <c r="J22" s="434" t="s">
        <v>18660</v>
      </c>
      <c r="K22" s="439" t="s">
        <v>18661</v>
      </c>
    </row>
    <row r="23" spans="1:11" ht="72.5" hidden="1">
      <c r="A23" s="436" t="s">
        <v>2043</v>
      </c>
      <c r="B23" s="434" t="s">
        <v>18642</v>
      </c>
      <c r="C23" s="568" t="s">
        <v>7068</v>
      </c>
      <c r="D23" s="434" t="s">
        <v>18662</v>
      </c>
      <c r="E23" s="434" t="s">
        <v>18632</v>
      </c>
      <c r="F23" s="434" t="s">
        <v>132</v>
      </c>
      <c r="G23" s="569" t="s">
        <v>132</v>
      </c>
      <c r="H23" s="434" t="s">
        <v>18612</v>
      </c>
      <c r="I23" s="569" t="s">
        <v>132</v>
      </c>
      <c r="J23" s="434" t="s">
        <v>18663</v>
      </c>
      <c r="K23" s="439" t="s">
        <v>18664</v>
      </c>
    </row>
    <row r="24" spans="1:11" ht="101.5" hidden="1">
      <c r="A24" s="436" t="s">
        <v>1091</v>
      </c>
      <c r="B24" s="434" t="s">
        <v>18665</v>
      </c>
      <c r="C24" s="568" t="s">
        <v>6196</v>
      </c>
      <c r="D24" s="434" t="s">
        <v>18666</v>
      </c>
      <c r="E24" s="434" t="s">
        <v>7694</v>
      </c>
      <c r="F24" s="434" t="s">
        <v>132</v>
      </c>
      <c r="G24" s="569" t="s">
        <v>132</v>
      </c>
      <c r="H24" s="434" t="s">
        <v>18584</v>
      </c>
      <c r="I24" s="569" t="s">
        <v>132</v>
      </c>
      <c r="J24" s="434" t="s">
        <v>18667</v>
      </c>
      <c r="K24" s="439" t="s">
        <v>18668</v>
      </c>
    </row>
    <row r="25" spans="1:11" ht="130.5" hidden="1">
      <c r="A25" s="436" t="s">
        <v>1157</v>
      </c>
      <c r="B25" s="434" t="s">
        <v>18665</v>
      </c>
      <c r="C25" s="568" t="s">
        <v>6677</v>
      </c>
      <c r="D25" s="434" t="s">
        <v>18669</v>
      </c>
      <c r="E25" s="434" t="s">
        <v>18670</v>
      </c>
      <c r="F25" s="434" t="s">
        <v>132</v>
      </c>
      <c r="G25" s="569" t="s">
        <v>132</v>
      </c>
      <c r="H25" s="434" t="s">
        <v>18584</v>
      </c>
      <c r="I25" s="569" t="s">
        <v>132</v>
      </c>
      <c r="J25" s="434" t="s">
        <v>18671</v>
      </c>
      <c r="K25" s="439" t="s">
        <v>18672</v>
      </c>
    </row>
    <row r="26" spans="1:11" ht="130.5" hidden="1">
      <c r="A26" s="436" t="s">
        <v>1161</v>
      </c>
      <c r="B26" s="434" t="s">
        <v>18665</v>
      </c>
      <c r="C26" s="568" t="s">
        <v>6227</v>
      </c>
      <c r="D26" s="434" t="s">
        <v>18669</v>
      </c>
      <c r="E26" s="434" t="s">
        <v>18670</v>
      </c>
      <c r="F26" s="434" t="s">
        <v>132</v>
      </c>
      <c r="G26" s="569" t="s">
        <v>132</v>
      </c>
      <c r="H26" s="434" t="s">
        <v>18584</v>
      </c>
      <c r="I26" s="569" t="s">
        <v>132</v>
      </c>
      <c r="J26" s="434" t="s">
        <v>18671</v>
      </c>
      <c r="K26" s="439" t="s">
        <v>18673</v>
      </c>
    </row>
    <row r="27" spans="1:11" ht="101.5" hidden="1">
      <c r="A27" s="436" t="s">
        <v>1166</v>
      </c>
      <c r="B27" s="434" t="s">
        <v>18665</v>
      </c>
      <c r="C27" s="568" t="s">
        <v>6225</v>
      </c>
      <c r="D27" s="434" t="s">
        <v>18674</v>
      </c>
      <c r="E27" s="434" t="s">
        <v>18670</v>
      </c>
      <c r="F27" s="434" t="s">
        <v>132</v>
      </c>
      <c r="G27" s="569" t="s">
        <v>132</v>
      </c>
      <c r="H27" s="434" t="s">
        <v>18584</v>
      </c>
      <c r="I27" s="569" t="s">
        <v>132</v>
      </c>
      <c r="J27" s="434" t="s">
        <v>18675</v>
      </c>
      <c r="K27" s="439" t="s">
        <v>18676</v>
      </c>
    </row>
    <row r="28" spans="1:11" ht="203" hidden="1">
      <c r="A28" s="436" t="s">
        <v>1170</v>
      </c>
      <c r="B28" s="434" t="s">
        <v>18665</v>
      </c>
      <c r="C28" s="568" t="s">
        <v>6228</v>
      </c>
      <c r="D28" s="434" t="s">
        <v>18677</v>
      </c>
      <c r="E28" s="434" t="s">
        <v>120</v>
      </c>
      <c r="F28" s="434" t="s">
        <v>18678</v>
      </c>
      <c r="G28" s="569" t="s">
        <v>132</v>
      </c>
      <c r="H28" s="434" t="s">
        <v>18584</v>
      </c>
      <c r="I28" s="569" t="s">
        <v>132</v>
      </c>
      <c r="J28" s="434" t="s">
        <v>18679</v>
      </c>
      <c r="K28" s="439" t="s">
        <v>18680</v>
      </c>
    </row>
    <row r="29" spans="1:11" ht="409.5" hidden="1">
      <c r="A29" s="436" t="s">
        <v>18681</v>
      </c>
      <c r="B29" s="434" t="s">
        <v>18665</v>
      </c>
      <c r="C29" s="568" t="s">
        <v>6207</v>
      </c>
      <c r="D29" s="434" t="s">
        <v>18682</v>
      </c>
      <c r="E29" s="434" t="s">
        <v>120</v>
      </c>
      <c r="F29" s="434" t="s">
        <v>18683</v>
      </c>
      <c r="G29" s="569" t="s">
        <v>132</v>
      </c>
      <c r="H29" s="434" t="s">
        <v>18584</v>
      </c>
      <c r="I29" s="569" t="s">
        <v>132</v>
      </c>
      <c r="J29" s="434" t="s">
        <v>18684</v>
      </c>
      <c r="K29" s="439" t="s">
        <v>18685</v>
      </c>
    </row>
    <row r="30" spans="1:11" ht="409.5" hidden="1">
      <c r="A30" s="436" t="s">
        <v>1120</v>
      </c>
      <c r="B30" s="434" t="s">
        <v>18665</v>
      </c>
      <c r="C30" s="568" t="s">
        <v>6205</v>
      </c>
      <c r="D30" s="434" t="s">
        <v>18686</v>
      </c>
      <c r="E30" s="434" t="s">
        <v>120</v>
      </c>
      <c r="F30" s="434" t="s">
        <v>18687</v>
      </c>
      <c r="G30" s="569" t="s">
        <v>132</v>
      </c>
      <c r="H30" s="434" t="s">
        <v>18584</v>
      </c>
      <c r="I30" s="569" t="s">
        <v>132</v>
      </c>
      <c r="J30" s="434" t="s">
        <v>18688</v>
      </c>
      <c r="K30" s="439" t="s">
        <v>18689</v>
      </c>
    </row>
    <row r="31" spans="1:11" ht="174" hidden="1">
      <c r="A31" s="436" t="s">
        <v>1337</v>
      </c>
      <c r="B31" s="434" t="s">
        <v>18665</v>
      </c>
      <c r="C31" s="568" t="s">
        <v>6223</v>
      </c>
      <c r="D31" s="434" t="s">
        <v>18690</v>
      </c>
      <c r="E31" s="434" t="s">
        <v>120</v>
      </c>
      <c r="F31" s="434" t="s">
        <v>18691</v>
      </c>
      <c r="G31" s="569" t="s">
        <v>132</v>
      </c>
      <c r="H31" s="434" t="s">
        <v>18584</v>
      </c>
      <c r="I31" s="569" t="s">
        <v>132</v>
      </c>
      <c r="J31" s="434" t="s">
        <v>18692</v>
      </c>
      <c r="K31" s="439" t="s">
        <v>18693</v>
      </c>
    </row>
    <row r="32" spans="1:11" ht="409.5" hidden="1">
      <c r="A32" s="436" t="s">
        <v>1076</v>
      </c>
      <c r="B32" s="434" t="s">
        <v>18665</v>
      </c>
      <c r="C32" s="568" t="s">
        <v>6211</v>
      </c>
      <c r="D32" s="434" t="s">
        <v>18694</v>
      </c>
      <c r="E32" s="434" t="s">
        <v>120</v>
      </c>
      <c r="F32" s="434" t="s">
        <v>18695</v>
      </c>
      <c r="G32" s="569" t="s">
        <v>132</v>
      </c>
      <c r="H32" s="434" t="s">
        <v>18584</v>
      </c>
      <c r="I32" s="569" t="s">
        <v>132</v>
      </c>
      <c r="J32" s="434" t="s">
        <v>18696</v>
      </c>
      <c r="K32" s="439" t="s">
        <v>18697</v>
      </c>
    </row>
    <row r="33" spans="1:11" ht="409.5" hidden="1">
      <c r="A33" s="436" t="s">
        <v>1236</v>
      </c>
      <c r="B33" s="434" t="s">
        <v>18665</v>
      </c>
      <c r="C33" s="568" t="s">
        <v>6209</v>
      </c>
      <c r="D33" s="434" t="s">
        <v>18694</v>
      </c>
      <c r="E33" s="434" t="s">
        <v>120</v>
      </c>
      <c r="F33" s="434" t="s">
        <v>18695</v>
      </c>
      <c r="G33" s="569" t="s">
        <v>132</v>
      </c>
      <c r="H33" s="434" t="s">
        <v>18584</v>
      </c>
      <c r="I33" s="569" t="s">
        <v>132</v>
      </c>
      <c r="J33" s="434" t="s">
        <v>18698</v>
      </c>
      <c r="K33" s="439" t="s">
        <v>18699</v>
      </c>
    </row>
    <row r="34" spans="1:11" ht="116" hidden="1">
      <c r="A34" s="436" t="s">
        <v>1083</v>
      </c>
      <c r="B34" s="434" t="s">
        <v>18665</v>
      </c>
      <c r="C34" s="568" t="s">
        <v>6212</v>
      </c>
      <c r="D34" s="434" t="s">
        <v>18700</v>
      </c>
      <c r="E34" s="434" t="s">
        <v>120</v>
      </c>
      <c r="F34" s="434" t="s">
        <v>18701</v>
      </c>
      <c r="G34" s="569" t="s">
        <v>132</v>
      </c>
      <c r="H34" s="434" t="s">
        <v>18584</v>
      </c>
      <c r="I34" s="569" t="s">
        <v>132</v>
      </c>
      <c r="J34" s="434" t="s">
        <v>18702</v>
      </c>
      <c r="K34" s="439" t="s">
        <v>18703</v>
      </c>
    </row>
    <row r="35" spans="1:11" ht="130.5" hidden="1">
      <c r="A35" s="436" t="s">
        <v>1741</v>
      </c>
      <c r="B35" s="434" t="s">
        <v>18665</v>
      </c>
      <c r="C35" s="568" t="s">
        <v>6222</v>
      </c>
      <c r="D35" s="434" t="s">
        <v>18704</v>
      </c>
      <c r="E35" s="434" t="s">
        <v>120</v>
      </c>
      <c r="F35" s="434" t="s">
        <v>18705</v>
      </c>
      <c r="G35" s="569" t="s">
        <v>132</v>
      </c>
      <c r="H35" s="434" t="s">
        <v>18612</v>
      </c>
      <c r="I35" s="569" t="s">
        <v>132</v>
      </c>
      <c r="J35" s="434" t="s">
        <v>18706</v>
      </c>
      <c r="K35" s="439" t="s">
        <v>18707</v>
      </c>
    </row>
    <row r="36" spans="1:11" ht="145" hidden="1">
      <c r="A36" s="436" t="s">
        <v>1744</v>
      </c>
      <c r="B36" s="434" t="s">
        <v>18665</v>
      </c>
      <c r="C36" s="568" t="s">
        <v>6219</v>
      </c>
      <c r="D36" s="434" t="s">
        <v>18708</v>
      </c>
      <c r="E36" s="434" t="s">
        <v>120</v>
      </c>
      <c r="F36" s="434" t="s">
        <v>18709</v>
      </c>
      <c r="G36" s="569" t="s">
        <v>132</v>
      </c>
      <c r="H36" s="434" t="s">
        <v>18612</v>
      </c>
      <c r="I36" s="569" t="s">
        <v>132</v>
      </c>
      <c r="J36" s="434" t="s">
        <v>18710</v>
      </c>
      <c r="K36" s="439" t="s">
        <v>18711</v>
      </c>
    </row>
    <row r="37" spans="1:11" ht="188.5" hidden="1">
      <c r="A37" s="436" t="s">
        <v>1747</v>
      </c>
      <c r="B37" s="434" t="s">
        <v>18665</v>
      </c>
      <c r="C37" s="568" t="s">
        <v>6590</v>
      </c>
      <c r="D37" s="434" t="s">
        <v>18712</v>
      </c>
      <c r="E37" s="434" t="s">
        <v>120</v>
      </c>
      <c r="F37" s="434" t="s">
        <v>18713</v>
      </c>
      <c r="G37" s="569" t="s">
        <v>132</v>
      </c>
      <c r="H37" s="434" t="s">
        <v>18612</v>
      </c>
      <c r="I37" s="569" t="s">
        <v>132</v>
      </c>
      <c r="J37" s="434" t="s">
        <v>18714</v>
      </c>
      <c r="K37" s="439" t="s">
        <v>18715</v>
      </c>
    </row>
    <row r="38" spans="1:11" ht="145" hidden="1">
      <c r="A38" s="436" t="s">
        <v>1569</v>
      </c>
      <c r="B38" s="434" t="s">
        <v>18665</v>
      </c>
      <c r="C38" s="568" t="s">
        <v>6216</v>
      </c>
      <c r="D38" s="434" t="s">
        <v>18716</v>
      </c>
      <c r="E38" s="434" t="s">
        <v>120</v>
      </c>
      <c r="F38" s="434" t="s">
        <v>18717</v>
      </c>
      <c r="G38" s="569" t="s">
        <v>132</v>
      </c>
      <c r="H38" s="434" t="s">
        <v>18612</v>
      </c>
      <c r="I38" s="569" t="s">
        <v>132</v>
      </c>
      <c r="J38" s="434" t="s">
        <v>18718</v>
      </c>
      <c r="K38" s="439" t="s">
        <v>18719</v>
      </c>
    </row>
    <row r="39" spans="1:11" ht="145" hidden="1">
      <c r="A39" s="436" t="s">
        <v>1572</v>
      </c>
      <c r="B39" s="434" t="s">
        <v>18665</v>
      </c>
      <c r="C39" s="568" t="s">
        <v>6598</v>
      </c>
      <c r="D39" s="434" t="s">
        <v>18720</v>
      </c>
      <c r="E39" s="434" t="s">
        <v>120</v>
      </c>
      <c r="F39" s="434" t="s">
        <v>18705</v>
      </c>
      <c r="G39" s="569" t="s">
        <v>132</v>
      </c>
      <c r="H39" s="434" t="s">
        <v>18612</v>
      </c>
      <c r="I39" s="569" t="s">
        <v>132</v>
      </c>
      <c r="J39" s="434" t="s">
        <v>18721</v>
      </c>
      <c r="K39" s="439" t="s">
        <v>18722</v>
      </c>
    </row>
    <row r="40" spans="1:11" ht="145" hidden="1">
      <c r="A40" s="436" t="s">
        <v>1577</v>
      </c>
      <c r="B40" s="434" t="s">
        <v>18665</v>
      </c>
      <c r="C40" s="568" t="s">
        <v>6602</v>
      </c>
      <c r="D40" s="434" t="s">
        <v>18723</v>
      </c>
      <c r="E40" s="434" t="s">
        <v>120</v>
      </c>
      <c r="F40" s="434" t="s">
        <v>18709</v>
      </c>
      <c r="G40" s="569" t="s">
        <v>132</v>
      </c>
      <c r="H40" s="434" t="s">
        <v>18612</v>
      </c>
      <c r="I40" s="569" t="s">
        <v>132</v>
      </c>
      <c r="J40" s="434" t="s">
        <v>18724</v>
      </c>
      <c r="K40" s="439" t="s">
        <v>18725</v>
      </c>
    </row>
    <row r="41" spans="1:11" ht="188.5" hidden="1">
      <c r="A41" s="436" t="s">
        <v>1581</v>
      </c>
      <c r="B41" s="434" t="s">
        <v>18665</v>
      </c>
      <c r="C41" s="568" t="s">
        <v>6605</v>
      </c>
      <c r="D41" s="434" t="s">
        <v>18726</v>
      </c>
      <c r="E41" s="434" t="s">
        <v>120</v>
      </c>
      <c r="F41" s="434" t="s">
        <v>18713</v>
      </c>
      <c r="G41" s="569" t="s">
        <v>132</v>
      </c>
      <c r="H41" s="434" t="s">
        <v>18612</v>
      </c>
      <c r="I41" s="569" t="s">
        <v>132</v>
      </c>
      <c r="J41" s="434" t="s">
        <v>18727</v>
      </c>
      <c r="K41" s="439" t="s">
        <v>18728</v>
      </c>
    </row>
    <row r="42" spans="1:11" ht="159.5" hidden="1">
      <c r="A42" s="436" t="s">
        <v>1584</v>
      </c>
      <c r="B42" s="434" t="s">
        <v>18665</v>
      </c>
      <c r="C42" s="568" t="s">
        <v>6609</v>
      </c>
      <c r="D42" s="434" t="s">
        <v>18729</v>
      </c>
      <c r="E42" s="434" t="s">
        <v>120</v>
      </c>
      <c r="F42" s="434" t="s">
        <v>18717</v>
      </c>
      <c r="G42" s="569" t="s">
        <v>132</v>
      </c>
      <c r="H42" s="434" t="s">
        <v>18612</v>
      </c>
      <c r="I42" s="569" t="s">
        <v>132</v>
      </c>
      <c r="J42" s="434" t="s">
        <v>18730</v>
      </c>
      <c r="K42" s="439" t="s">
        <v>18731</v>
      </c>
    </row>
    <row r="43" spans="1:11" ht="174" hidden="1">
      <c r="A43" s="436" t="s">
        <v>1750</v>
      </c>
      <c r="B43" s="434" t="s">
        <v>18665</v>
      </c>
      <c r="C43" s="568" t="s">
        <v>6613</v>
      </c>
      <c r="D43" s="434" t="s">
        <v>18732</v>
      </c>
      <c r="E43" s="434" t="s">
        <v>120</v>
      </c>
      <c r="F43" s="434" t="s">
        <v>18733</v>
      </c>
      <c r="G43" s="569" t="s">
        <v>132</v>
      </c>
      <c r="H43" s="434" t="s">
        <v>18612</v>
      </c>
      <c r="I43" s="569" t="s">
        <v>132</v>
      </c>
      <c r="J43" s="434" t="s">
        <v>18734</v>
      </c>
      <c r="K43" s="439" t="s">
        <v>18735</v>
      </c>
    </row>
    <row r="44" spans="1:11" ht="159.5" hidden="1">
      <c r="A44" s="436" t="s">
        <v>1753</v>
      </c>
      <c r="B44" s="434" t="s">
        <v>18665</v>
      </c>
      <c r="C44" s="568" t="s">
        <v>7428</v>
      </c>
      <c r="D44" s="434" t="s">
        <v>18736</v>
      </c>
      <c r="E44" s="434" t="s">
        <v>120</v>
      </c>
      <c r="F44" s="434" t="s">
        <v>6447</v>
      </c>
      <c r="G44" s="569" t="s">
        <v>132</v>
      </c>
      <c r="H44" s="434" t="s">
        <v>18612</v>
      </c>
      <c r="I44" s="569" t="s">
        <v>132</v>
      </c>
      <c r="J44" s="434" t="s">
        <v>18737</v>
      </c>
      <c r="K44" s="439" t="s">
        <v>18738</v>
      </c>
    </row>
    <row r="45" spans="1:11" ht="232" hidden="1">
      <c r="A45" s="436" t="s">
        <v>1756</v>
      </c>
      <c r="B45" s="434" t="s">
        <v>18665</v>
      </c>
      <c r="C45" s="568" t="s">
        <v>7431</v>
      </c>
      <c r="D45" s="434" t="s">
        <v>18739</v>
      </c>
      <c r="E45" s="434" t="s">
        <v>120</v>
      </c>
      <c r="F45" s="434" t="s">
        <v>7433</v>
      </c>
      <c r="G45" s="569" t="s">
        <v>132</v>
      </c>
      <c r="H45" s="434" t="s">
        <v>18612</v>
      </c>
      <c r="I45" s="569" t="s">
        <v>132</v>
      </c>
      <c r="J45" s="434" t="s">
        <v>18740</v>
      </c>
      <c r="K45" s="439" t="s">
        <v>18741</v>
      </c>
    </row>
    <row r="46" spans="1:11" ht="145" hidden="1">
      <c r="A46" s="436" t="s">
        <v>1759</v>
      </c>
      <c r="B46" s="434" t="s">
        <v>18665</v>
      </c>
      <c r="C46" s="568" t="s">
        <v>6618</v>
      </c>
      <c r="D46" s="434" t="s">
        <v>18742</v>
      </c>
      <c r="E46" s="434" t="s">
        <v>120</v>
      </c>
      <c r="F46" s="434" t="s">
        <v>6447</v>
      </c>
      <c r="G46" s="569" t="s">
        <v>132</v>
      </c>
      <c r="H46" s="434" t="s">
        <v>18612</v>
      </c>
      <c r="I46" s="569" t="s">
        <v>132</v>
      </c>
      <c r="J46" s="434" t="s">
        <v>18743</v>
      </c>
      <c r="K46" s="439" t="s">
        <v>18744</v>
      </c>
    </row>
    <row r="47" spans="1:11" ht="174" hidden="1">
      <c r="A47" s="436" t="s">
        <v>1762</v>
      </c>
      <c r="B47" s="434" t="s">
        <v>18665</v>
      </c>
      <c r="C47" s="568" t="s">
        <v>6622</v>
      </c>
      <c r="D47" s="434" t="s">
        <v>18745</v>
      </c>
      <c r="E47" s="434" t="s">
        <v>120</v>
      </c>
      <c r="F47" s="434" t="s">
        <v>6624</v>
      </c>
      <c r="G47" s="569" t="s">
        <v>132</v>
      </c>
      <c r="H47" s="434" t="s">
        <v>18612</v>
      </c>
      <c r="I47" s="569" t="s">
        <v>132</v>
      </c>
      <c r="J47" s="434" t="s">
        <v>18746</v>
      </c>
      <c r="K47" s="439" t="s">
        <v>18747</v>
      </c>
    </row>
    <row r="48" spans="1:11" ht="159.5" hidden="1">
      <c r="A48" s="436" t="s">
        <v>1765</v>
      </c>
      <c r="B48" s="434" t="s">
        <v>18665</v>
      </c>
      <c r="C48" s="568" t="s">
        <v>6627</v>
      </c>
      <c r="D48" s="434" t="s">
        <v>18748</v>
      </c>
      <c r="E48" s="434" t="s">
        <v>120</v>
      </c>
      <c r="F48" s="434" t="s">
        <v>6447</v>
      </c>
      <c r="G48" s="569" t="s">
        <v>132</v>
      </c>
      <c r="H48" s="434" t="s">
        <v>18612</v>
      </c>
      <c r="I48" s="569" t="s">
        <v>132</v>
      </c>
      <c r="J48" s="434" t="s">
        <v>18749</v>
      </c>
      <c r="K48" s="439" t="s">
        <v>18750</v>
      </c>
    </row>
    <row r="49" spans="1:11" ht="174" hidden="1">
      <c r="A49" s="436" t="s">
        <v>1768</v>
      </c>
      <c r="B49" s="434" t="s">
        <v>18665</v>
      </c>
      <c r="C49" s="568" t="s">
        <v>6631</v>
      </c>
      <c r="D49" s="434" t="s">
        <v>18751</v>
      </c>
      <c r="E49" s="434" t="s">
        <v>120</v>
      </c>
      <c r="F49" s="434" t="s">
        <v>6624</v>
      </c>
      <c r="G49" s="569" t="s">
        <v>132</v>
      </c>
      <c r="H49" s="434" t="s">
        <v>18612</v>
      </c>
      <c r="I49" s="569" t="s">
        <v>132</v>
      </c>
      <c r="J49" s="434" t="s">
        <v>18752</v>
      </c>
      <c r="K49" s="439" t="s">
        <v>18753</v>
      </c>
    </row>
    <row r="50" spans="1:11" ht="409.5" hidden="1">
      <c r="A50" s="436" t="s">
        <v>1771</v>
      </c>
      <c r="B50" s="434" t="s">
        <v>18665</v>
      </c>
      <c r="C50" s="568" t="s">
        <v>6635</v>
      </c>
      <c r="D50" s="434" t="s">
        <v>18754</v>
      </c>
      <c r="E50" s="434" t="s">
        <v>120</v>
      </c>
      <c r="F50" s="434" t="s">
        <v>18755</v>
      </c>
      <c r="G50" s="569" t="s">
        <v>132</v>
      </c>
      <c r="H50" s="434" t="s">
        <v>18612</v>
      </c>
      <c r="I50" s="569" t="s">
        <v>132</v>
      </c>
      <c r="J50" s="434" t="s">
        <v>18756</v>
      </c>
      <c r="K50" s="439" t="s">
        <v>18757</v>
      </c>
    </row>
    <row r="51" spans="1:11" ht="116" hidden="1">
      <c r="A51" s="436" t="s">
        <v>1775</v>
      </c>
      <c r="B51" s="434" t="s">
        <v>18665</v>
      </c>
      <c r="C51" s="568" t="s">
        <v>7437</v>
      </c>
      <c r="D51" s="434" t="s">
        <v>18758</v>
      </c>
      <c r="E51" s="434" t="s">
        <v>18639</v>
      </c>
      <c r="F51" s="434" t="s">
        <v>132</v>
      </c>
      <c r="G51" s="569" t="s">
        <v>132</v>
      </c>
      <c r="H51" s="434" t="s">
        <v>18612</v>
      </c>
      <c r="I51" s="569" t="s">
        <v>132</v>
      </c>
      <c r="J51" s="434" t="s">
        <v>18759</v>
      </c>
      <c r="K51" s="439" t="s">
        <v>18760</v>
      </c>
    </row>
    <row r="52" spans="1:11" ht="130.5" hidden="1">
      <c r="A52" s="436" t="s">
        <v>1778</v>
      </c>
      <c r="B52" s="434" t="s">
        <v>18665</v>
      </c>
      <c r="C52" s="568" t="s">
        <v>6640</v>
      </c>
      <c r="D52" s="434" t="s">
        <v>18761</v>
      </c>
      <c r="E52" s="434" t="s">
        <v>120</v>
      </c>
      <c r="F52" s="434" t="s">
        <v>18762</v>
      </c>
      <c r="G52" s="569" t="s">
        <v>132</v>
      </c>
      <c r="H52" s="434" t="s">
        <v>18612</v>
      </c>
      <c r="I52" s="569" t="s">
        <v>132</v>
      </c>
      <c r="J52" s="434" t="s">
        <v>18763</v>
      </c>
      <c r="K52" s="439" t="s">
        <v>18764</v>
      </c>
    </row>
    <row r="53" spans="1:11" ht="116" hidden="1">
      <c r="A53" s="436" t="s">
        <v>1781</v>
      </c>
      <c r="B53" s="434" t="s">
        <v>18665</v>
      </c>
      <c r="C53" s="568" t="s">
        <v>6645</v>
      </c>
      <c r="D53" s="434" t="s">
        <v>18765</v>
      </c>
      <c r="E53" s="434" t="s">
        <v>120</v>
      </c>
      <c r="F53" s="434" t="s">
        <v>18766</v>
      </c>
      <c r="G53" s="569" t="s">
        <v>132</v>
      </c>
      <c r="H53" s="434" t="s">
        <v>18612</v>
      </c>
      <c r="I53" s="569" t="s">
        <v>132</v>
      </c>
      <c r="J53" s="434" t="s">
        <v>18767</v>
      </c>
      <c r="K53" s="439" t="s">
        <v>18768</v>
      </c>
    </row>
    <row r="54" spans="1:11" ht="130.5" hidden="1">
      <c r="A54" s="436" t="s">
        <v>1784</v>
      </c>
      <c r="B54" s="434" t="s">
        <v>18665</v>
      </c>
      <c r="C54" s="568" t="s">
        <v>7440</v>
      </c>
      <c r="D54" s="434" t="s">
        <v>18769</v>
      </c>
      <c r="E54" s="434" t="s">
        <v>18639</v>
      </c>
      <c r="F54" s="434" t="s">
        <v>132</v>
      </c>
      <c r="G54" s="569" t="s">
        <v>132</v>
      </c>
      <c r="H54" s="434" t="s">
        <v>18612</v>
      </c>
      <c r="I54" s="569" t="s">
        <v>132</v>
      </c>
      <c r="J54" s="434" t="s">
        <v>18770</v>
      </c>
      <c r="K54" s="439" t="s">
        <v>18771</v>
      </c>
    </row>
    <row r="55" spans="1:11" ht="130.5" hidden="1">
      <c r="A55" s="436" t="s">
        <v>1787</v>
      </c>
      <c r="B55" s="434" t="s">
        <v>18665</v>
      </c>
      <c r="C55" s="568" t="s">
        <v>6650</v>
      </c>
      <c r="D55" s="434" t="s">
        <v>18772</v>
      </c>
      <c r="E55" s="434" t="s">
        <v>120</v>
      </c>
      <c r="F55" s="434" t="s">
        <v>18773</v>
      </c>
      <c r="G55" s="569" t="s">
        <v>132</v>
      </c>
      <c r="H55" s="434" t="s">
        <v>18612</v>
      </c>
      <c r="I55" s="569" t="s">
        <v>132</v>
      </c>
      <c r="J55" s="434" t="s">
        <v>18774</v>
      </c>
      <c r="K55" s="439" t="s">
        <v>18775</v>
      </c>
    </row>
    <row r="56" spans="1:11" ht="203" hidden="1">
      <c r="A56" s="436" t="s">
        <v>1790</v>
      </c>
      <c r="B56" s="434" t="s">
        <v>18665</v>
      </c>
      <c r="C56" s="568" t="s">
        <v>6655</v>
      </c>
      <c r="D56" s="434" t="s">
        <v>18776</v>
      </c>
      <c r="E56" s="434" t="s">
        <v>120</v>
      </c>
      <c r="F56" s="434" t="s">
        <v>6624</v>
      </c>
      <c r="G56" s="569" t="s">
        <v>132</v>
      </c>
      <c r="H56" s="434" t="s">
        <v>18612</v>
      </c>
      <c r="I56" s="569" t="s">
        <v>132</v>
      </c>
      <c r="J56" s="434" t="s">
        <v>18777</v>
      </c>
      <c r="K56" s="439" t="s">
        <v>18778</v>
      </c>
    </row>
    <row r="57" spans="1:11" ht="188.5" hidden="1">
      <c r="A57" s="436" t="s">
        <v>1793</v>
      </c>
      <c r="B57" s="434" t="s">
        <v>18665</v>
      </c>
      <c r="C57" s="568" t="s">
        <v>6659</v>
      </c>
      <c r="D57" s="434" t="s">
        <v>18779</v>
      </c>
      <c r="E57" s="434" t="s">
        <v>120</v>
      </c>
      <c r="F57" s="434" t="s">
        <v>6661</v>
      </c>
      <c r="G57" s="569" t="s">
        <v>132</v>
      </c>
      <c r="H57" s="434" t="s">
        <v>18612</v>
      </c>
      <c r="I57" s="569" t="s">
        <v>132</v>
      </c>
      <c r="J57" s="434" t="s">
        <v>18780</v>
      </c>
      <c r="K57" s="439" t="s">
        <v>18781</v>
      </c>
    </row>
    <row r="58" spans="1:11" ht="188.5" hidden="1">
      <c r="A58" s="436" t="s">
        <v>1796</v>
      </c>
      <c r="B58" s="434" t="s">
        <v>18665</v>
      </c>
      <c r="C58" s="568" t="s">
        <v>6664</v>
      </c>
      <c r="D58" s="434" t="s">
        <v>18782</v>
      </c>
      <c r="E58" s="434" t="s">
        <v>120</v>
      </c>
      <c r="F58" s="434" t="s">
        <v>6624</v>
      </c>
      <c r="G58" s="569" t="s">
        <v>132</v>
      </c>
      <c r="H58" s="434" t="s">
        <v>18612</v>
      </c>
      <c r="I58" s="569" t="s">
        <v>132</v>
      </c>
      <c r="J58" s="434" t="s">
        <v>18783</v>
      </c>
      <c r="K58" s="439" t="s">
        <v>18784</v>
      </c>
    </row>
    <row r="59" spans="1:11" ht="174" hidden="1">
      <c r="A59" s="436" t="s">
        <v>1799</v>
      </c>
      <c r="B59" s="434" t="s">
        <v>18665</v>
      </c>
      <c r="C59" s="568" t="s">
        <v>6668</v>
      </c>
      <c r="D59" s="434" t="s">
        <v>18785</v>
      </c>
      <c r="E59" s="434" t="s">
        <v>120</v>
      </c>
      <c r="F59" s="434" t="s">
        <v>6661</v>
      </c>
      <c r="G59" s="569" t="s">
        <v>132</v>
      </c>
      <c r="H59" s="434" t="s">
        <v>18612</v>
      </c>
      <c r="I59" s="569" t="s">
        <v>132</v>
      </c>
      <c r="J59" s="434" t="s">
        <v>18786</v>
      </c>
      <c r="K59" s="439" t="s">
        <v>18787</v>
      </c>
    </row>
    <row r="60" spans="1:11" ht="145" hidden="1">
      <c r="A60" s="436" t="s">
        <v>18788</v>
      </c>
      <c r="B60" s="434" t="s">
        <v>18665</v>
      </c>
      <c r="C60" s="568" t="s">
        <v>6671</v>
      </c>
      <c r="D60" s="434" t="s">
        <v>18789</v>
      </c>
      <c r="E60" s="434" t="s">
        <v>18628</v>
      </c>
      <c r="F60" s="434" t="s">
        <v>132</v>
      </c>
      <c r="G60" s="569" t="s">
        <v>132</v>
      </c>
      <c r="H60" s="434" t="s">
        <v>18612</v>
      </c>
      <c r="I60" s="569" t="s">
        <v>132</v>
      </c>
      <c r="J60" s="434" t="s">
        <v>18790</v>
      </c>
      <c r="K60" s="439" t="s">
        <v>18791</v>
      </c>
    </row>
    <row r="61" spans="1:11" ht="145" hidden="1">
      <c r="A61" s="436" t="s">
        <v>1805</v>
      </c>
      <c r="B61" s="434" t="s">
        <v>18665</v>
      </c>
      <c r="C61" s="568" t="s">
        <v>6674</v>
      </c>
      <c r="D61" s="434" t="s">
        <v>18792</v>
      </c>
      <c r="E61" s="434" t="s">
        <v>18628</v>
      </c>
      <c r="F61" s="434" t="s">
        <v>132</v>
      </c>
      <c r="G61" s="569" t="s">
        <v>132</v>
      </c>
      <c r="H61" s="434" t="s">
        <v>18612</v>
      </c>
      <c r="I61" s="569" t="s">
        <v>132</v>
      </c>
      <c r="J61" s="434" t="s">
        <v>18793</v>
      </c>
      <c r="K61" s="439" t="s">
        <v>18794</v>
      </c>
    </row>
    <row r="62" spans="1:11" ht="159.5" hidden="1">
      <c r="A62" s="436" t="s">
        <v>1812</v>
      </c>
      <c r="B62" s="434" t="s">
        <v>18665</v>
      </c>
      <c r="C62" s="568" t="s">
        <v>6688</v>
      </c>
      <c r="D62" s="434" t="s">
        <v>18795</v>
      </c>
      <c r="E62" s="434" t="s">
        <v>120</v>
      </c>
      <c r="F62" s="434" t="s">
        <v>6690</v>
      </c>
      <c r="G62" s="569" t="s">
        <v>132</v>
      </c>
      <c r="H62" s="434" t="s">
        <v>18612</v>
      </c>
      <c r="I62" s="569" t="s">
        <v>132</v>
      </c>
      <c r="J62" s="434" t="s">
        <v>18796</v>
      </c>
      <c r="K62" s="439" t="s">
        <v>18797</v>
      </c>
    </row>
    <row r="63" spans="1:11" ht="159.5" hidden="1">
      <c r="A63" s="436" t="s">
        <v>1815</v>
      </c>
      <c r="B63" s="434" t="s">
        <v>18665</v>
      </c>
      <c r="C63" s="568" t="s">
        <v>6693</v>
      </c>
      <c r="D63" s="434" t="s">
        <v>18798</v>
      </c>
      <c r="E63" s="434" t="s">
        <v>120</v>
      </c>
      <c r="F63" s="434" t="s">
        <v>6695</v>
      </c>
      <c r="G63" s="569" t="s">
        <v>132</v>
      </c>
      <c r="H63" s="434" t="s">
        <v>18612</v>
      </c>
      <c r="I63" s="569" t="s">
        <v>132</v>
      </c>
      <c r="J63" s="434" t="s">
        <v>18799</v>
      </c>
      <c r="K63" s="439" t="s">
        <v>18800</v>
      </c>
    </row>
    <row r="64" spans="1:11" ht="203" hidden="1">
      <c r="A64" s="436" t="s">
        <v>1818</v>
      </c>
      <c r="B64" s="434" t="s">
        <v>18665</v>
      </c>
      <c r="C64" s="568" t="s">
        <v>6698</v>
      </c>
      <c r="D64" s="434" t="s">
        <v>18801</v>
      </c>
      <c r="E64" s="434" t="s">
        <v>120</v>
      </c>
      <c r="F64" s="434" t="s">
        <v>6700</v>
      </c>
      <c r="G64" s="569" t="s">
        <v>132</v>
      </c>
      <c r="H64" s="434" t="s">
        <v>18612</v>
      </c>
      <c r="I64" s="569" t="s">
        <v>132</v>
      </c>
      <c r="J64" s="434" t="s">
        <v>18802</v>
      </c>
      <c r="K64" s="439" t="s">
        <v>18803</v>
      </c>
    </row>
    <row r="65" spans="1:11" ht="159.5" hidden="1">
      <c r="A65" s="436" t="s">
        <v>1821</v>
      </c>
      <c r="B65" s="434" t="s">
        <v>18665</v>
      </c>
      <c r="C65" s="568" t="s">
        <v>6703</v>
      </c>
      <c r="D65" s="434" t="s">
        <v>18804</v>
      </c>
      <c r="E65" s="434" t="s">
        <v>120</v>
      </c>
      <c r="F65" s="434" t="s">
        <v>6705</v>
      </c>
      <c r="G65" s="569" t="s">
        <v>132</v>
      </c>
      <c r="H65" s="434" t="s">
        <v>18612</v>
      </c>
      <c r="I65" s="569" t="s">
        <v>132</v>
      </c>
      <c r="J65" s="434" t="s">
        <v>18805</v>
      </c>
      <c r="K65" s="439" t="s">
        <v>18806</v>
      </c>
    </row>
    <row r="66" spans="1:11" ht="188.5" hidden="1">
      <c r="A66" s="436" t="s">
        <v>1824</v>
      </c>
      <c r="B66" s="434" t="s">
        <v>18665</v>
      </c>
      <c r="C66" s="568" t="s">
        <v>6709</v>
      </c>
      <c r="D66" s="434" t="s">
        <v>18807</v>
      </c>
      <c r="E66" s="434" t="s">
        <v>120</v>
      </c>
      <c r="F66" s="434" t="s">
        <v>6711</v>
      </c>
      <c r="G66" s="569" t="s">
        <v>132</v>
      </c>
      <c r="H66" s="434" t="s">
        <v>18612</v>
      </c>
      <c r="I66" s="569" t="s">
        <v>132</v>
      </c>
      <c r="J66" s="434" t="s">
        <v>18808</v>
      </c>
      <c r="K66" s="439" t="s">
        <v>18809</v>
      </c>
    </row>
    <row r="67" spans="1:11" ht="159.5" hidden="1">
      <c r="A67" s="436" t="s">
        <v>1827</v>
      </c>
      <c r="B67" s="434" t="s">
        <v>18665</v>
      </c>
      <c r="C67" s="568" t="s">
        <v>6714</v>
      </c>
      <c r="D67" s="434" t="s">
        <v>18810</v>
      </c>
      <c r="E67" s="434" t="s">
        <v>120</v>
      </c>
      <c r="F67" s="434" t="s">
        <v>6447</v>
      </c>
      <c r="G67" s="569" t="s">
        <v>132</v>
      </c>
      <c r="H67" s="434" t="s">
        <v>18612</v>
      </c>
      <c r="I67" s="569" t="s">
        <v>132</v>
      </c>
      <c r="J67" s="434" t="s">
        <v>18811</v>
      </c>
      <c r="K67" s="439" t="s">
        <v>18812</v>
      </c>
    </row>
    <row r="68" spans="1:11" ht="188.5" hidden="1">
      <c r="A68" s="436" t="s">
        <v>1587</v>
      </c>
      <c r="B68" s="434" t="s">
        <v>18665</v>
      </c>
      <c r="C68" s="568" t="s">
        <v>6718</v>
      </c>
      <c r="D68" s="434" t="s">
        <v>18813</v>
      </c>
      <c r="E68" s="434" t="s">
        <v>120</v>
      </c>
      <c r="F68" s="434" t="s">
        <v>18814</v>
      </c>
      <c r="G68" s="569" t="s">
        <v>132</v>
      </c>
      <c r="H68" s="434" t="s">
        <v>18612</v>
      </c>
      <c r="I68" s="569" t="s">
        <v>132</v>
      </c>
      <c r="J68" s="434" t="s">
        <v>18815</v>
      </c>
      <c r="K68" s="439" t="s">
        <v>18816</v>
      </c>
    </row>
    <row r="69" spans="1:11" ht="130.5" hidden="1">
      <c r="A69" s="436" t="s">
        <v>1630</v>
      </c>
      <c r="B69" s="434" t="s">
        <v>18665</v>
      </c>
      <c r="C69" s="568" t="s">
        <v>6726</v>
      </c>
      <c r="D69" s="434" t="s">
        <v>18817</v>
      </c>
      <c r="E69" s="434" t="s">
        <v>120</v>
      </c>
      <c r="F69" s="434" t="s">
        <v>18818</v>
      </c>
      <c r="G69" s="569" t="s">
        <v>132</v>
      </c>
      <c r="H69" s="434" t="s">
        <v>18612</v>
      </c>
      <c r="I69" s="569" t="s">
        <v>132</v>
      </c>
      <c r="J69" s="434" t="s">
        <v>18819</v>
      </c>
      <c r="K69" s="439" t="s">
        <v>18820</v>
      </c>
    </row>
    <row r="70" spans="1:11" ht="159.5" hidden="1">
      <c r="A70" s="436" t="s">
        <v>1830</v>
      </c>
      <c r="B70" s="434" t="s">
        <v>18665</v>
      </c>
      <c r="C70" s="568" t="s">
        <v>6731</v>
      </c>
      <c r="D70" s="434" t="s">
        <v>18821</v>
      </c>
      <c r="E70" s="434" t="s">
        <v>120</v>
      </c>
      <c r="F70" s="434" t="s">
        <v>6447</v>
      </c>
      <c r="G70" s="569" t="s">
        <v>132</v>
      </c>
      <c r="H70" s="434" t="s">
        <v>18612</v>
      </c>
      <c r="I70" s="569" t="s">
        <v>132</v>
      </c>
      <c r="J70" s="434" t="s">
        <v>18822</v>
      </c>
      <c r="K70" s="439" t="s">
        <v>18823</v>
      </c>
    </row>
    <row r="71" spans="1:11" ht="203" hidden="1">
      <c r="A71" s="436" t="s">
        <v>1633</v>
      </c>
      <c r="B71" s="434" t="s">
        <v>18665</v>
      </c>
      <c r="C71" s="568" t="s">
        <v>6735</v>
      </c>
      <c r="D71" s="434" t="s">
        <v>18824</v>
      </c>
      <c r="E71" s="434" t="s">
        <v>120</v>
      </c>
      <c r="F71" s="434" t="s">
        <v>18825</v>
      </c>
      <c r="G71" s="569" t="s">
        <v>132</v>
      </c>
      <c r="H71" s="434" t="s">
        <v>18612</v>
      </c>
      <c r="I71" s="569" t="s">
        <v>132</v>
      </c>
      <c r="J71" s="434" t="s">
        <v>18826</v>
      </c>
      <c r="K71" s="439" t="s">
        <v>18827</v>
      </c>
    </row>
    <row r="72" spans="1:11" ht="174" hidden="1">
      <c r="A72" s="436" t="s">
        <v>1833</v>
      </c>
      <c r="B72" s="434" t="s">
        <v>18665</v>
      </c>
      <c r="C72" s="568" t="s">
        <v>6746</v>
      </c>
      <c r="D72" s="434" t="s">
        <v>18828</v>
      </c>
      <c r="E72" s="434" t="s">
        <v>120</v>
      </c>
      <c r="F72" s="434" t="s">
        <v>6447</v>
      </c>
      <c r="G72" s="569" t="s">
        <v>132</v>
      </c>
      <c r="H72" s="434" t="s">
        <v>18612</v>
      </c>
      <c r="I72" s="569" t="s">
        <v>132</v>
      </c>
      <c r="J72" s="434" t="s">
        <v>18829</v>
      </c>
      <c r="K72" s="439" t="s">
        <v>18830</v>
      </c>
    </row>
    <row r="73" spans="1:11" ht="101.5" hidden="1">
      <c r="A73" s="436" t="s">
        <v>1836</v>
      </c>
      <c r="B73" s="434" t="s">
        <v>18665</v>
      </c>
      <c r="C73" s="568" t="s">
        <v>7456</v>
      </c>
      <c r="D73" s="434" t="s">
        <v>18831</v>
      </c>
      <c r="E73" s="434" t="s">
        <v>18639</v>
      </c>
      <c r="F73" s="434" t="s">
        <v>132</v>
      </c>
      <c r="G73" s="569" t="s">
        <v>132</v>
      </c>
      <c r="H73" s="434" t="s">
        <v>18612</v>
      </c>
      <c r="I73" s="569" t="s">
        <v>132</v>
      </c>
      <c r="J73" s="434" t="s">
        <v>18832</v>
      </c>
      <c r="K73" s="439" t="s">
        <v>18833</v>
      </c>
    </row>
    <row r="74" spans="1:11" ht="116" hidden="1">
      <c r="A74" s="436" t="s">
        <v>1597</v>
      </c>
      <c r="B74" s="434" t="s">
        <v>18665</v>
      </c>
      <c r="C74" s="568" t="s">
        <v>6749</v>
      </c>
      <c r="D74" s="434" t="s">
        <v>18834</v>
      </c>
      <c r="E74" s="434" t="s">
        <v>18835</v>
      </c>
      <c r="F74" s="434" t="s">
        <v>132</v>
      </c>
      <c r="G74" s="569" t="s">
        <v>132</v>
      </c>
      <c r="H74" s="434" t="s">
        <v>18612</v>
      </c>
      <c r="I74" s="569" t="s">
        <v>132</v>
      </c>
      <c r="J74" s="434" t="s">
        <v>18836</v>
      </c>
      <c r="K74" s="439" t="s">
        <v>18837</v>
      </c>
    </row>
    <row r="75" spans="1:11" ht="145" hidden="1">
      <c r="A75" s="436" t="s">
        <v>1839</v>
      </c>
      <c r="B75" s="434" t="s">
        <v>18665</v>
      </c>
      <c r="C75" s="568" t="s">
        <v>6752</v>
      </c>
      <c r="D75" s="434" t="s">
        <v>18838</v>
      </c>
      <c r="E75" s="434" t="s">
        <v>120</v>
      </c>
      <c r="F75" s="434" t="s">
        <v>6754</v>
      </c>
      <c r="G75" s="569" t="s">
        <v>132</v>
      </c>
      <c r="H75" s="434" t="s">
        <v>18612</v>
      </c>
      <c r="I75" s="569" t="s">
        <v>132</v>
      </c>
      <c r="J75" s="434" t="s">
        <v>18839</v>
      </c>
      <c r="K75" s="439" t="s">
        <v>18840</v>
      </c>
    </row>
    <row r="76" spans="1:11" ht="174" hidden="1">
      <c r="A76" s="436" t="s">
        <v>1842</v>
      </c>
      <c r="B76" s="434" t="s">
        <v>18665</v>
      </c>
      <c r="C76" s="568" t="s">
        <v>6756</v>
      </c>
      <c r="D76" s="434" t="s">
        <v>18841</v>
      </c>
      <c r="E76" s="434" t="s">
        <v>120</v>
      </c>
      <c r="F76" s="434" t="s">
        <v>6758</v>
      </c>
      <c r="G76" s="569" t="s">
        <v>132</v>
      </c>
      <c r="H76" s="434" t="s">
        <v>18612</v>
      </c>
      <c r="I76" s="569" t="s">
        <v>132</v>
      </c>
      <c r="J76" s="434" t="s">
        <v>18842</v>
      </c>
      <c r="K76" s="439" t="s">
        <v>18843</v>
      </c>
    </row>
    <row r="77" spans="1:11" ht="203" hidden="1">
      <c r="A77" s="436" t="s">
        <v>1845</v>
      </c>
      <c r="B77" s="434" t="s">
        <v>18665</v>
      </c>
      <c r="C77" s="568" t="s">
        <v>6761</v>
      </c>
      <c r="D77" s="434" t="s">
        <v>18844</v>
      </c>
      <c r="E77" s="434" t="s">
        <v>120</v>
      </c>
      <c r="F77" s="434" t="s">
        <v>6763</v>
      </c>
      <c r="G77" s="569" t="s">
        <v>132</v>
      </c>
      <c r="H77" s="434" t="s">
        <v>18612</v>
      </c>
      <c r="I77" s="569" t="s">
        <v>132</v>
      </c>
      <c r="J77" s="434" t="s">
        <v>18845</v>
      </c>
      <c r="K77" s="439" t="s">
        <v>18846</v>
      </c>
    </row>
    <row r="78" spans="1:11" ht="188.5" hidden="1">
      <c r="A78" s="436" t="s">
        <v>1848</v>
      </c>
      <c r="B78" s="434" t="s">
        <v>18665</v>
      </c>
      <c r="C78" s="568" t="s">
        <v>6766</v>
      </c>
      <c r="D78" s="434" t="s">
        <v>18847</v>
      </c>
      <c r="E78" s="434" t="s">
        <v>120</v>
      </c>
      <c r="F78" s="434" t="s">
        <v>6768</v>
      </c>
      <c r="G78" s="569" t="s">
        <v>132</v>
      </c>
      <c r="H78" s="434" t="s">
        <v>18612</v>
      </c>
      <c r="I78" s="569" t="s">
        <v>132</v>
      </c>
      <c r="J78" s="434" t="s">
        <v>18848</v>
      </c>
      <c r="K78" s="439" t="s">
        <v>18849</v>
      </c>
    </row>
    <row r="79" spans="1:11" ht="217.5" hidden="1">
      <c r="A79" s="436" t="s">
        <v>1851</v>
      </c>
      <c r="B79" s="434" t="s">
        <v>18665</v>
      </c>
      <c r="C79" s="568" t="s">
        <v>6771</v>
      </c>
      <c r="D79" s="434" t="s">
        <v>18850</v>
      </c>
      <c r="E79" s="434" t="s">
        <v>120</v>
      </c>
      <c r="F79" s="434" t="s">
        <v>6773</v>
      </c>
      <c r="G79" s="569" t="s">
        <v>132</v>
      </c>
      <c r="H79" s="434" t="s">
        <v>18612</v>
      </c>
      <c r="I79" s="569" t="s">
        <v>132</v>
      </c>
      <c r="J79" s="434" t="s">
        <v>18851</v>
      </c>
      <c r="K79" s="439" t="s">
        <v>18852</v>
      </c>
    </row>
    <row r="80" spans="1:11" ht="159.5" hidden="1">
      <c r="A80" s="436" t="s">
        <v>1854</v>
      </c>
      <c r="B80" s="434" t="s">
        <v>18665</v>
      </c>
      <c r="C80" s="568" t="s">
        <v>6776</v>
      </c>
      <c r="D80" s="434" t="s">
        <v>18853</v>
      </c>
      <c r="E80" s="434" t="s">
        <v>120</v>
      </c>
      <c r="F80" s="434" t="s">
        <v>6778</v>
      </c>
      <c r="G80" s="569" t="s">
        <v>132</v>
      </c>
      <c r="H80" s="434" t="s">
        <v>18612</v>
      </c>
      <c r="I80" s="569" t="s">
        <v>132</v>
      </c>
      <c r="J80" s="434" t="s">
        <v>18854</v>
      </c>
      <c r="K80" s="439" t="s">
        <v>18855</v>
      </c>
    </row>
    <row r="81" spans="1:11" ht="130.5" hidden="1">
      <c r="A81" s="436" t="s">
        <v>1857</v>
      </c>
      <c r="B81" s="434" t="s">
        <v>18665</v>
      </c>
      <c r="C81" s="568" t="s">
        <v>6781</v>
      </c>
      <c r="D81" s="434" t="s">
        <v>18856</v>
      </c>
      <c r="E81" s="434" t="s">
        <v>120</v>
      </c>
      <c r="F81" s="434" t="s">
        <v>18857</v>
      </c>
      <c r="G81" s="569" t="s">
        <v>132</v>
      </c>
      <c r="H81" s="434" t="s">
        <v>18612</v>
      </c>
      <c r="I81" s="569" t="s">
        <v>132</v>
      </c>
      <c r="J81" s="434" t="s">
        <v>18858</v>
      </c>
      <c r="K81" s="439" t="s">
        <v>18859</v>
      </c>
    </row>
    <row r="82" spans="1:11" ht="188.5" hidden="1">
      <c r="A82" s="436" t="s">
        <v>1860</v>
      </c>
      <c r="B82" s="434" t="s">
        <v>18665</v>
      </c>
      <c r="C82" s="568" t="s">
        <v>6786</v>
      </c>
      <c r="D82" s="434" t="s">
        <v>18860</v>
      </c>
      <c r="E82" s="434" t="s">
        <v>120</v>
      </c>
      <c r="F82" s="434" t="s">
        <v>6788</v>
      </c>
      <c r="G82" s="569" t="s">
        <v>132</v>
      </c>
      <c r="H82" s="434" t="s">
        <v>18612</v>
      </c>
      <c r="I82" s="569" t="s">
        <v>132</v>
      </c>
      <c r="J82" s="434" t="s">
        <v>18861</v>
      </c>
      <c r="K82" s="439" t="s">
        <v>18862</v>
      </c>
    </row>
    <row r="83" spans="1:11" ht="188.5" hidden="1">
      <c r="A83" s="436" t="s">
        <v>1863</v>
      </c>
      <c r="B83" s="434" t="s">
        <v>18665</v>
      </c>
      <c r="C83" s="568" t="s">
        <v>6791</v>
      </c>
      <c r="D83" s="434" t="s">
        <v>18863</v>
      </c>
      <c r="E83" s="434" t="s">
        <v>120</v>
      </c>
      <c r="F83" s="434" t="s">
        <v>18864</v>
      </c>
      <c r="G83" s="569" t="s">
        <v>132</v>
      </c>
      <c r="H83" s="434" t="s">
        <v>18612</v>
      </c>
      <c r="I83" s="569" t="s">
        <v>132</v>
      </c>
      <c r="J83" s="434" t="s">
        <v>18865</v>
      </c>
      <c r="K83" s="439" t="s">
        <v>18866</v>
      </c>
    </row>
    <row r="84" spans="1:11" ht="159.5" hidden="1">
      <c r="A84" s="436" t="s">
        <v>1866</v>
      </c>
      <c r="B84" s="434" t="s">
        <v>18665</v>
      </c>
      <c r="C84" s="568" t="s">
        <v>6796</v>
      </c>
      <c r="D84" s="434" t="s">
        <v>18867</v>
      </c>
      <c r="E84" s="434" t="s">
        <v>120</v>
      </c>
      <c r="F84" s="434" t="s">
        <v>6798</v>
      </c>
      <c r="G84" s="569" t="s">
        <v>132</v>
      </c>
      <c r="H84" s="434" t="s">
        <v>18612</v>
      </c>
      <c r="I84" s="569" t="s">
        <v>132</v>
      </c>
      <c r="J84" s="434" t="s">
        <v>18868</v>
      </c>
      <c r="K84" s="439" t="s">
        <v>18869</v>
      </c>
    </row>
    <row r="85" spans="1:11" ht="174" hidden="1">
      <c r="A85" s="436" t="s">
        <v>1636</v>
      </c>
      <c r="B85" s="434" t="s">
        <v>18665</v>
      </c>
      <c r="C85" s="568" t="s">
        <v>7459</v>
      </c>
      <c r="D85" s="434" t="s">
        <v>18870</v>
      </c>
      <c r="E85" s="434" t="s">
        <v>120</v>
      </c>
      <c r="F85" s="434" t="s">
        <v>18871</v>
      </c>
      <c r="G85" s="569" t="s">
        <v>132</v>
      </c>
      <c r="H85" s="434" t="s">
        <v>18612</v>
      </c>
      <c r="I85" s="569" t="s">
        <v>132</v>
      </c>
      <c r="J85" s="434" t="s">
        <v>18872</v>
      </c>
      <c r="K85" s="439" t="s">
        <v>18873</v>
      </c>
    </row>
    <row r="86" spans="1:11" ht="188.5" hidden="1">
      <c r="A86" s="436" t="s">
        <v>1869</v>
      </c>
      <c r="B86" s="434" t="s">
        <v>18665</v>
      </c>
      <c r="C86" s="568" t="s">
        <v>6804</v>
      </c>
      <c r="D86" s="434" t="s">
        <v>18874</v>
      </c>
      <c r="E86" s="434" t="s">
        <v>120</v>
      </c>
      <c r="F86" s="434" t="s">
        <v>6806</v>
      </c>
      <c r="G86" s="569" t="s">
        <v>132</v>
      </c>
      <c r="H86" s="434" t="s">
        <v>18612</v>
      </c>
      <c r="I86" s="569" t="s">
        <v>132</v>
      </c>
      <c r="J86" s="434" t="s">
        <v>18875</v>
      </c>
      <c r="K86" s="439" t="s">
        <v>18876</v>
      </c>
    </row>
    <row r="87" spans="1:11" ht="101.5" hidden="1">
      <c r="A87" s="436" t="s">
        <v>1872</v>
      </c>
      <c r="B87" s="434" t="s">
        <v>18665</v>
      </c>
      <c r="C87" s="568" t="s">
        <v>7470</v>
      </c>
      <c r="D87" s="434" t="s">
        <v>18877</v>
      </c>
      <c r="E87" s="434" t="s">
        <v>18632</v>
      </c>
      <c r="F87" s="434" t="s">
        <v>132</v>
      </c>
      <c r="G87" s="569" t="s">
        <v>132</v>
      </c>
      <c r="H87" s="434" t="s">
        <v>18612</v>
      </c>
      <c r="I87" s="569" t="s">
        <v>132</v>
      </c>
      <c r="J87" s="434" t="s">
        <v>18878</v>
      </c>
      <c r="K87" s="439" t="s">
        <v>18879</v>
      </c>
    </row>
    <row r="88" spans="1:11" ht="116" hidden="1">
      <c r="A88" s="436" t="s">
        <v>1875</v>
      </c>
      <c r="B88" s="434" t="s">
        <v>18665</v>
      </c>
      <c r="C88" s="568" t="s">
        <v>7473</v>
      </c>
      <c r="D88" s="434" t="s">
        <v>18880</v>
      </c>
      <c r="E88" s="434" t="s">
        <v>18632</v>
      </c>
      <c r="F88" s="434" t="s">
        <v>132</v>
      </c>
      <c r="G88" s="569" t="s">
        <v>132</v>
      </c>
      <c r="H88" s="434" t="s">
        <v>18612</v>
      </c>
      <c r="I88" s="569" t="s">
        <v>132</v>
      </c>
      <c r="J88" s="434" t="s">
        <v>18881</v>
      </c>
      <c r="K88" s="439" t="s">
        <v>18882</v>
      </c>
    </row>
    <row r="89" spans="1:11" ht="145" hidden="1">
      <c r="A89" s="436" t="s">
        <v>1878</v>
      </c>
      <c r="B89" s="434" t="s">
        <v>18665</v>
      </c>
      <c r="C89" s="568" t="s">
        <v>7476</v>
      </c>
      <c r="D89" s="434" t="s">
        <v>18883</v>
      </c>
      <c r="E89" s="434" t="s">
        <v>120</v>
      </c>
      <c r="F89" s="434" t="s">
        <v>6447</v>
      </c>
      <c r="G89" s="569" t="s">
        <v>132</v>
      </c>
      <c r="H89" s="434" t="s">
        <v>18612</v>
      </c>
      <c r="I89" s="569" t="s">
        <v>132</v>
      </c>
      <c r="J89" s="434" t="s">
        <v>18884</v>
      </c>
      <c r="K89" s="439" t="s">
        <v>18885</v>
      </c>
    </row>
    <row r="90" spans="1:11" ht="188.5" hidden="1">
      <c r="A90" s="436" t="s">
        <v>1881</v>
      </c>
      <c r="B90" s="434" t="s">
        <v>18665</v>
      </c>
      <c r="C90" s="568" t="s">
        <v>6814</v>
      </c>
      <c r="D90" s="434" t="s">
        <v>18886</v>
      </c>
      <c r="E90" s="434" t="s">
        <v>120</v>
      </c>
      <c r="F90" s="434" t="s">
        <v>6816</v>
      </c>
      <c r="G90" s="569" t="s">
        <v>132</v>
      </c>
      <c r="H90" s="434" t="s">
        <v>18612</v>
      </c>
      <c r="I90" s="569" t="s">
        <v>132</v>
      </c>
      <c r="J90" s="434" t="s">
        <v>18887</v>
      </c>
      <c r="K90" s="439" t="s">
        <v>18888</v>
      </c>
    </row>
    <row r="91" spans="1:11" ht="188.5" hidden="1">
      <c r="A91" s="436" t="s">
        <v>1884</v>
      </c>
      <c r="B91" s="434" t="s">
        <v>18665</v>
      </c>
      <c r="C91" s="568" t="s">
        <v>6819</v>
      </c>
      <c r="D91" s="434" t="s">
        <v>18889</v>
      </c>
      <c r="E91" s="434" t="s">
        <v>120</v>
      </c>
      <c r="F91" s="434" t="s">
        <v>6821</v>
      </c>
      <c r="G91" s="569" t="s">
        <v>132</v>
      </c>
      <c r="H91" s="434" t="s">
        <v>18612</v>
      </c>
      <c r="I91" s="569" t="s">
        <v>132</v>
      </c>
      <c r="J91" s="434" t="s">
        <v>18890</v>
      </c>
      <c r="K91" s="439" t="s">
        <v>18891</v>
      </c>
    </row>
    <row r="92" spans="1:11" ht="174" hidden="1">
      <c r="A92" s="436" t="s">
        <v>1887</v>
      </c>
      <c r="B92" s="434" t="s">
        <v>18665</v>
      </c>
      <c r="C92" s="568" t="s">
        <v>6824</v>
      </c>
      <c r="D92" s="434" t="s">
        <v>18892</v>
      </c>
      <c r="E92" s="434" t="s">
        <v>120</v>
      </c>
      <c r="F92" s="434" t="s">
        <v>6826</v>
      </c>
      <c r="G92" s="569" t="s">
        <v>132</v>
      </c>
      <c r="H92" s="434" t="s">
        <v>18612</v>
      </c>
      <c r="I92" s="569" t="s">
        <v>132</v>
      </c>
      <c r="J92" s="434" t="s">
        <v>18893</v>
      </c>
      <c r="K92" s="439" t="s">
        <v>18894</v>
      </c>
    </row>
    <row r="93" spans="1:11" ht="409.5" hidden="1">
      <c r="A93" s="436" t="s">
        <v>1890</v>
      </c>
      <c r="B93" s="434" t="s">
        <v>18665</v>
      </c>
      <c r="C93" s="568" t="s">
        <v>6829</v>
      </c>
      <c r="D93" s="434" t="s">
        <v>18895</v>
      </c>
      <c r="E93" s="434" t="s">
        <v>120</v>
      </c>
      <c r="F93" s="434" t="s">
        <v>18896</v>
      </c>
      <c r="G93" s="569" t="s">
        <v>132</v>
      </c>
      <c r="H93" s="434" t="s">
        <v>18612</v>
      </c>
      <c r="I93" s="569" t="s">
        <v>132</v>
      </c>
      <c r="J93" s="434" t="s">
        <v>18897</v>
      </c>
      <c r="K93" s="439" t="s">
        <v>18898</v>
      </c>
    </row>
    <row r="94" spans="1:11" ht="409.5" hidden="1">
      <c r="A94" s="436" t="s">
        <v>1893</v>
      </c>
      <c r="B94" s="434" t="s">
        <v>18665</v>
      </c>
      <c r="C94" s="568" t="s">
        <v>6834</v>
      </c>
      <c r="D94" s="434" t="s">
        <v>18899</v>
      </c>
      <c r="E94" s="434" t="s">
        <v>120</v>
      </c>
      <c r="F94" s="434" t="s">
        <v>18900</v>
      </c>
      <c r="G94" s="569" t="s">
        <v>132</v>
      </c>
      <c r="H94" s="434" t="s">
        <v>18612</v>
      </c>
      <c r="I94" s="569" t="s">
        <v>132</v>
      </c>
      <c r="J94" s="434" t="s">
        <v>18901</v>
      </c>
      <c r="K94" s="439" t="s">
        <v>18902</v>
      </c>
    </row>
    <row r="95" spans="1:11" ht="145" hidden="1">
      <c r="A95" s="436" t="s">
        <v>1896</v>
      </c>
      <c r="B95" s="434" t="s">
        <v>18665</v>
      </c>
      <c r="C95" s="568" t="s">
        <v>8632</v>
      </c>
      <c r="D95" s="434" t="s">
        <v>18903</v>
      </c>
      <c r="E95" s="434" t="s">
        <v>120</v>
      </c>
      <c r="F95" s="434" t="s">
        <v>7533</v>
      </c>
      <c r="G95" s="569" t="s">
        <v>132</v>
      </c>
      <c r="H95" s="434" t="s">
        <v>18612</v>
      </c>
      <c r="I95" s="569" t="s">
        <v>132</v>
      </c>
      <c r="J95" s="434" t="s">
        <v>18904</v>
      </c>
      <c r="K95" s="439" t="s">
        <v>18905</v>
      </c>
    </row>
    <row r="96" spans="1:11" ht="188.5" hidden="1">
      <c r="A96" s="436" t="s">
        <v>1899</v>
      </c>
      <c r="B96" s="434" t="s">
        <v>18665</v>
      </c>
      <c r="C96" s="568" t="s">
        <v>6839</v>
      </c>
      <c r="D96" s="434" t="s">
        <v>18906</v>
      </c>
      <c r="E96" s="434" t="s">
        <v>120</v>
      </c>
      <c r="F96" s="434" t="s">
        <v>6841</v>
      </c>
      <c r="G96" s="569" t="s">
        <v>132</v>
      </c>
      <c r="H96" s="434" t="s">
        <v>18612</v>
      </c>
      <c r="I96" s="569" t="s">
        <v>132</v>
      </c>
      <c r="J96" s="434" t="s">
        <v>18907</v>
      </c>
      <c r="K96" s="439" t="s">
        <v>18908</v>
      </c>
    </row>
    <row r="97" spans="1:11" ht="116" hidden="1">
      <c r="A97" s="436" t="s">
        <v>1902</v>
      </c>
      <c r="B97" s="434" t="s">
        <v>18665</v>
      </c>
      <c r="C97" s="568" t="s">
        <v>7354</v>
      </c>
      <c r="D97" s="434" t="s">
        <v>18909</v>
      </c>
      <c r="E97" s="434" t="s">
        <v>18632</v>
      </c>
      <c r="F97" s="434" t="s">
        <v>132</v>
      </c>
      <c r="G97" s="569" t="s">
        <v>132</v>
      </c>
      <c r="H97" s="434" t="s">
        <v>18612</v>
      </c>
      <c r="I97" s="569" t="s">
        <v>132</v>
      </c>
      <c r="J97" s="434" t="s">
        <v>18616</v>
      </c>
      <c r="K97" s="439" t="s">
        <v>18910</v>
      </c>
    </row>
    <row r="98" spans="1:11" ht="130.5" hidden="1">
      <c r="A98" s="436" t="s">
        <v>1905</v>
      </c>
      <c r="B98" s="434" t="s">
        <v>18665</v>
      </c>
      <c r="C98" s="568" t="s">
        <v>7491</v>
      </c>
      <c r="D98" s="434" t="s">
        <v>18911</v>
      </c>
      <c r="E98" s="434" t="s">
        <v>120</v>
      </c>
      <c r="F98" s="434" t="s">
        <v>6889</v>
      </c>
      <c r="G98" s="569" t="s">
        <v>132</v>
      </c>
      <c r="H98" s="434" t="s">
        <v>18612</v>
      </c>
      <c r="I98" s="569" t="s">
        <v>132</v>
      </c>
      <c r="J98" s="434" t="s">
        <v>18616</v>
      </c>
      <c r="K98" s="439" t="s">
        <v>18912</v>
      </c>
    </row>
    <row r="99" spans="1:11" ht="159.5" hidden="1">
      <c r="A99" s="436" t="s">
        <v>1908</v>
      </c>
      <c r="B99" s="434" t="s">
        <v>18665</v>
      </c>
      <c r="C99" s="568" t="s">
        <v>7492</v>
      </c>
      <c r="D99" s="434" t="s">
        <v>18913</v>
      </c>
      <c r="E99" s="434" t="s">
        <v>120</v>
      </c>
      <c r="F99" s="434" t="s">
        <v>6447</v>
      </c>
      <c r="G99" s="569" t="s">
        <v>132</v>
      </c>
      <c r="H99" s="434" t="s">
        <v>18612</v>
      </c>
      <c r="I99" s="569" t="s">
        <v>132</v>
      </c>
      <c r="J99" s="434" t="s">
        <v>18914</v>
      </c>
      <c r="K99" s="439" t="s">
        <v>18915</v>
      </c>
    </row>
    <row r="100" spans="1:11" ht="159.5" hidden="1">
      <c r="A100" s="436" t="s">
        <v>1911</v>
      </c>
      <c r="B100" s="434" t="s">
        <v>18665</v>
      </c>
      <c r="C100" s="568" t="s">
        <v>6847</v>
      </c>
      <c r="D100" s="434" t="s">
        <v>18916</v>
      </c>
      <c r="E100" s="434" t="s">
        <v>120</v>
      </c>
      <c r="F100" s="434" t="s">
        <v>6849</v>
      </c>
      <c r="G100" s="569" t="s">
        <v>132</v>
      </c>
      <c r="H100" s="434" t="s">
        <v>18612</v>
      </c>
      <c r="I100" s="569" t="s">
        <v>132</v>
      </c>
      <c r="J100" s="434" t="s">
        <v>18917</v>
      </c>
      <c r="K100" s="439" t="s">
        <v>18918</v>
      </c>
    </row>
    <row r="101" spans="1:11" ht="174" hidden="1">
      <c r="A101" s="436" t="s">
        <v>1914</v>
      </c>
      <c r="B101" s="434" t="s">
        <v>18665</v>
      </c>
      <c r="C101" s="568" t="s">
        <v>6852</v>
      </c>
      <c r="D101" s="434" t="s">
        <v>18919</v>
      </c>
      <c r="E101" s="434" t="s">
        <v>120</v>
      </c>
      <c r="F101" s="434" t="s">
        <v>6854</v>
      </c>
      <c r="G101" s="569" t="s">
        <v>132</v>
      </c>
      <c r="H101" s="434" t="s">
        <v>18612</v>
      </c>
      <c r="I101" s="569" t="s">
        <v>132</v>
      </c>
      <c r="J101" s="434" t="s">
        <v>18920</v>
      </c>
      <c r="K101" s="439" t="s">
        <v>18921</v>
      </c>
    </row>
    <row r="102" spans="1:11" ht="72.5" hidden="1">
      <c r="A102" s="436" t="s">
        <v>1917</v>
      </c>
      <c r="B102" s="434" t="s">
        <v>18665</v>
      </c>
      <c r="C102" s="568" t="s">
        <v>7497</v>
      </c>
      <c r="D102" s="434" t="s">
        <v>18922</v>
      </c>
      <c r="E102" s="434" t="s">
        <v>18639</v>
      </c>
      <c r="F102" s="434" t="s">
        <v>132</v>
      </c>
      <c r="G102" s="569" t="s">
        <v>132</v>
      </c>
      <c r="H102" s="434" t="s">
        <v>18612</v>
      </c>
      <c r="I102" s="569" t="s">
        <v>132</v>
      </c>
      <c r="J102" s="434" t="s">
        <v>18616</v>
      </c>
      <c r="K102" s="439" t="s">
        <v>18923</v>
      </c>
    </row>
    <row r="103" spans="1:11" ht="145" hidden="1">
      <c r="A103" s="436" t="s">
        <v>1920</v>
      </c>
      <c r="B103" s="434" t="s">
        <v>18665</v>
      </c>
      <c r="C103" s="568" t="s">
        <v>7499</v>
      </c>
      <c r="D103" s="434" t="s">
        <v>18924</v>
      </c>
      <c r="E103" s="434" t="s">
        <v>120</v>
      </c>
      <c r="F103" s="434" t="s">
        <v>6447</v>
      </c>
      <c r="G103" s="569" t="s">
        <v>132</v>
      </c>
      <c r="H103" s="434" t="s">
        <v>18612</v>
      </c>
      <c r="I103" s="569" t="s">
        <v>132</v>
      </c>
      <c r="J103" s="434" t="s">
        <v>18925</v>
      </c>
      <c r="K103" s="439" t="s">
        <v>18926</v>
      </c>
    </row>
    <row r="104" spans="1:11" ht="174" hidden="1">
      <c r="A104" s="436" t="s">
        <v>1639</v>
      </c>
      <c r="B104" s="434" t="s">
        <v>18665</v>
      </c>
      <c r="C104" s="568" t="s">
        <v>7502</v>
      </c>
      <c r="D104" s="434" t="s">
        <v>18927</v>
      </c>
      <c r="E104" s="434" t="s">
        <v>120</v>
      </c>
      <c r="F104" s="434" t="s">
        <v>7504</v>
      </c>
      <c r="G104" s="569" t="s">
        <v>132</v>
      </c>
      <c r="H104" s="434" t="s">
        <v>18612</v>
      </c>
      <c r="I104" s="569" t="s">
        <v>132</v>
      </c>
      <c r="J104" s="434" t="s">
        <v>18928</v>
      </c>
      <c r="K104" s="439" t="s">
        <v>18929</v>
      </c>
    </row>
    <row r="105" spans="1:11" ht="116" hidden="1">
      <c r="A105" s="436" t="s">
        <v>1642</v>
      </c>
      <c r="B105" s="434" t="s">
        <v>18665</v>
      </c>
      <c r="C105" s="568" t="s">
        <v>7506</v>
      </c>
      <c r="D105" s="434" t="s">
        <v>18930</v>
      </c>
      <c r="E105" s="434" t="s">
        <v>18639</v>
      </c>
      <c r="F105" s="434" t="s">
        <v>132</v>
      </c>
      <c r="G105" s="569" t="s">
        <v>132</v>
      </c>
      <c r="H105" s="434" t="s">
        <v>18612</v>
      </c>
      <c r="I105" s="569" t="s">
        <v>132</v>
      </c>
      <c r="J105" s="434" t="s">
        <v>18931</v>
      </c>
      <c r="K105" s="439" t="s">
        <v>18932</v>
      </c>
    </row>
    <row r="106" spans="1:11" ht="188.5" hidden="1">
      <c r="A106" s="436" t="s">
        <v>1645</v>
      </c>
      <c r="B106" s="434" t="s">
        <v>18665</v>
      </c>
      <c r="C106" s="568" t="s">
        <v>6857</v>
      </c>
      <c r="D106" s="434" t="s">
        <v>18933</v>
      </c>
      <c r="E106" s="434" t="s">
        <v>120</v>
      </c>
      <c r="F106" s="434" t="s">
        <v>6859</v>
      </c>
      <c r="G106" s="569" t="s">
        <v>132</v>
      </c>
      <c r="H106" s="434" t="s">
        <v>18612</v>
      </c>
      <c r="I106" s="569" t="s">
        <v>132</v>
      </c>
      <c r="J106" s="434" t="s">
        <v>18934</v>
      </c>
      <c r="K106" s="439" t="s">
        <v>18935</v>
      </c>
    </row>
    <row r="107" spans="1:11" ht="159.5" hidden="1">
      <c r="A107" s="436" t="s">
        <v>1648</v>
      </c>
      <c r="B107" s="434" t="s">
        <v>18665</v>
      </c>
      <c r="C107" s="568" t="s">
        <v>6867</v>
      </c>
      <c r="D107" s="434" t="s">
        <v>18936</v>
      </c>
      <c r="E107" s="434" t="s">
        <v>120</v>
      </c>
      <c r="F107" s="434" t="s">
        <v>6869</v>
      </c>
      <c r="G107" s="569" t="s">
        <v>132</v>
      </c>
      <c r="H107" s="434" t="s">
        <v>18612</v>
      </c>
      <c r="I107" s="569" t="s">
        <v>132</v>
      </c>
      <c r="J107" s="434" t="s">
        <v>18937</v>
      </c>
      <c r="K107" s="439"/>
    </row>
    <row r="108" spans="1:11" ht="159.5" hidden="1">
      <c r="A108" s="436" t="s">
        <v>1651</v>
      </c>
      <c r="B108" s="434" t="s">
        <v>18665</v>
      </c>
      <c r="C108" s="568" t="s">
        <v>6872</v>
      </c>
      <c r="D108" s="434" t="s">
        <v>18938</v>
      </c>
      <c r="E108" s="434" t="s">
        <v>120</v>
      </c>
      <c r="F108" s="434" t="s">
        <v>6874</v>
      </c>
      <c r="G108" s="569" t="s">
        <v>132</v>
      </c>
      <c r="H108" s="434" t="s">
        <v>18612</v>
      </c>
      <c r="I108" s="569" t="s">
        <v>132</v>
      </c>
      <c r="J108" s="434" t="s">
        <v>18939</v>
      </c>
      <c r="K108" s="439" t="s">
        <v>18940</v>
      </c>
    </row>
    <row r="109" spans="1:11" ht="188.5" hidden="1">
      <c r="A109" s="436" t="s">
        <v>1923</v>
      </c>
      <c r="B109" s="434" t="s">
        <v>18665</v>
      </c>
      <c r="C109" s="568" t="s">
        <v>6877</v>
      </c>
      <c r="D109" s="434" t="s">
        <v>18941</v>
      </c>
      <c r="E109" s="434" t="s">
        <v>120</v>
      </c>
      <c r="F109" s="434" t="s">
        <v>6446</v>
      </c>
      <c r="G109" s="569" t="s">
        <v>132</v>
      </c>
      <c r="H109" s="434" t="s">
        <v>18612</v>
      </c>
      <c r="I109" s="569" t="s">
        <v>132</v>
      </c>
      <c r="J109" s="434" t="s">
        <v>18942</v>
      </c>
      <c r="K109" s="439" t="s">
        <v>18943</v>
      </c>
    </row>
    <row r="110" spans="1:11" ht="174" hidden="1">
      <c r="A110" s="436" t="s">
        <v>1926</v>
      </c>
      <c r="B110" s="434" t="s">
        <v>18665</v>
      </c>
      <c r="C110" s="568" t="s">
        <v>6882</v>
      </c>
      <c r="D110" s="434" t="s">
        <v>18944</v>
      </c>
      <c r="E110" s="434" t="s">
        <v>120</v>
      </c>
      <c r="F110" s="434" t="s">
        <v>6884</v>
      </c>
      <c r="G110" s="569" t="s">
        <v>132</v>
      </c>
      <c r="H110" s="434" t="s">
        <v>18612</v>
      </c>
      <c r="I110" s="569" t="s">
        <v>132</v>
      </c>
      <c r="J110" s="434" t="s">
        <v>18945</v>
      </c>
      <c r="K110" s="439" t="s">
        <v>18946</v>
      </c>
    </row>
    <row r="111" spans="1:11" ht="217.5" hidden="1">
      <c r="A111" s="436" t="s">
        <v>1929</v>
      </c>
      <c r="B111" s="434" t="s">
        <v>18665</v>
      </c>
      <c r="C111" s="568" t="s">
        <v>6890</v>
      </c>
      <c r="D111" s="434" t="s">
        <v>18947</v>
      </c>
      <c r="E111" s="434" t="s">
        <v>120</v>
      </c>
      <c r="F111" s="434" t="s">
        <v>6869</v>
      </c>
      <c r="G111" s="569" t="s">
        <v>132</v>
      </c>
      <c r="H111" s="434" t="s">
        <v>18612</v>
      </c>
      <c r="I111" s="569" t="s">
        <v>132</v>
      </c>
      <c r="J111" s="434" t="s">
        <v>18948</v>
      </c>
      <c r="K111" s="439" t="s">
        <v>18949</v>
      </c>
    </row>
    <row r="112" spans="1:11" ht="174" hidden="1">
      <c r="A112" s="436" t="s">
        <v>1932</v>
      </c>
      <c r="B112" s="434" t="s">
        <v>18665</v>
      </c>
      <c r="C112" s="568" t="s">
        <v>6900</v>
      </c>
      <c r="D112" s="434" t="s">
        <v>18950</v>
      </c>
      <c r="E112" s="434" t="s">
        <v>120</v>
      </c>
      <c r="F112" s="434" t="s">
        <v>18951</v>
      </c>
      <c r="G112" s="569" t="s">
        <v>132</v>
      </c>
      <c r="H112" s="434" t="s">
        <v>18612</v>
      </c>
      <c r="I112" s="569" t="s">
        <v>132</v>
      </c>
      <c r="J112" s="434" t="s">
        <v>18952</v>
      </c>
      <c r="K112" s="439" t="s">
        <v>18953</v>
      </c>
    </row>
    <row r="113" spans="1:11" ht="174" hidden="1">
      <c r="A113" s="436" t="s">
        <v>1935</v>
      </c>
      <c r="B113" s="434" t="s">
        <v>18665</v>
      </c>
      <c r="C113" s="568" t="s">
        <v>6905</v>
      </c>
      <c r="D113" s="434" t="s">
        <v>18954</v>
      </c>
      <c r="E113" s="434" t="s">
        <v>120</v>
      </c>
      <c r="F113" s="434" t="s">
        <v>6447</v>
      </c>
      <c r="G113" s="569" t="s">
        <v>132</v>
      </c>
      <c r="H113" s="434" t="s">
        <v>18612</v>
      </c>
      <c r="I113" s="569" t="s">
        <v>132</v>
      </c>
      <c r="J113" s="434" t="s">
        <v>18955</v>
      </c>
      <c r="K113" s="439" t="s">
        <v>18956</v>
      </c>
    </row>
    <row r="114" spans="1:11" ht="174" hidden="1">
      <c r="A114" s="436" t="s">
        <v>1938</v>
      </c>
      <c r="B114" s="434" t="s">
        <v>18665</v>
      </c>
      <c r="C114" s="568" t="s">
        <v>6912</v>
      </c>
      <c r="D114" s="434" t="s">
        <v>18957</v>
      </c>
      <c r="E114" s="434" t="s">
        <v>120</v>
      </c>
      <c r="F114" s="434" t="s">
        <v>6447</v>
      </c>
      <c r="G114" s="569" t="s">
        <v>132</v>
      </c>
      <c r="H114" s="434" t="s">
        <v>18612</v>
      </c>
      <c r="I114" s="569" t="s">
        <v>132</v>
      </c>
      <c r="J114" s="434" t="s">
        <v>18958</v>
      </c>
      <c r="K114" s="439" t="s">
        <v>18959</v>
      </c>
    </row>
    <row r="115" spans="1:11" ht="145" hidden="1">
      <c r="A115" s="436" t="s">
        <v>1941</v>
      </c>
      <c r="B115" s="434" t="s">
        <v>18665</v>
      </c>
      <c r="C115" s="568" t="s">
        <v>6917</v>
      </c>
      <c r="D115" s="434" t="s">
        <v>18960</v>
      </c>
      <c r="E115" s="434" t="s">
        <v>120</v>
      </c>
      <c r="F115" s="434" t="s">
        <v>6919</v>
      </c>
      <c r="G115" s="569" t="s">
        <v>132</v>
      </c>
      <c r="H115" s="434" t="s">
        <v>18612</v>
      </c>
      <c r="I115" s="569" t="s">
        <v>132</v>
      </c>
      <c r="J115" s="434" t="s">
        <v>18961</v>
      </c>
      <c r="K115" s="439" t="s">
        <v>18962</v>
      </c>
    </row>
    <row r="116" spans="1:11" ht="116" hidden="1">
      <c r="A116" s="436" t="s">
        <v>1559</v>
      </c>
      <c r="B116" s="434" t="s">
        <v>18665</v>
      </c>
      <c r="C116" s="568" t="s">
        <v>7535</v>
      </c>
      <c r="D116" s="434" t="s">
        <v>18963</v>
      </c>
      <c r="E116" s="612" t="s">
        <v>306</v>
      </c>
      <c r="F116" s="612" t="s">
        <v>18964</v>
      </c>
      <c r="G116" s="569" t="s">
        <v>132</v>
      </c>
      <c r="H116" s="434" t="s">
        <v>18612</v>
      </c>
      <c r="I116" s="569" t="s">
        <v>132</v>
      </c>
      <c r="J116" s="434" t="s">
        <v>18965</v>
      </c>
      <c r="K116" s="439" t="s">
        <v>18966</v>
      </c>
    </row>
    <row r="117" spans="1:11" ht="188.5" hidden="1">
      <c r="A117" s="436" t="s">
        <v>1946</v>
      </c>
      <c r="B117" s="434" t="s">
        <v>18665</v>
      </c>
      <c r="C117" s="568" t="s">
        <v>6924</v>
      </c>
      <c r="D117" s="434" t="s">
        <v>18967</v>
      </c>
      <c r="E117" s="434" t="s">
        <v>120</v>
      </c>
      <c r="F117" s="434" t="s">
        <v>6926</v>
      </c>
      <c r="G117" s="569" t="s">
        <v>132</v>
      </c>
      <c r="H117" s="434" t="s">
        <v>18612</v>
      </c>
      <c r="I117" s="569" t="s">
        <v>132</v>
      </c>
      <c r="J117" s="434" t="s">
        <v>18968</v>
      </c>
      <c r="K117" s="439" t="s">
        <v>18969</v>
      </c>
    </row>
    <row r="118" spans="1:11" ht="159.5" hidden="1">
      <c r="A118" s="436" t="s">
        <v>1949</v>
      </c>
      <c r="B118" s="434" t="s">
        <v>18665</v>
      </c>
      <c r="C118" s="568" t="s">
        <v>7541</v>
      </c>
      <c r="D118" s="434" t="s">
        <v>18970</v>
      </c>
      <c r="E118" s="434" t="s">
        <v>120</v>
      </c>
      <c r="F118" s="434" t="s">
        <v>6446</v>
      </c>
      <c r="G118" s="569" t="s">
        <v>132</v>
      </c>
      <c r="H118" s="434" t="s">
        <v>18612</v>
      </c>
      <c r="I118" s="569" t="s">
        <v>132</v>
      </c>
      <c r="J118" s="434" t="s">
        <v>18971</v>
      </c>
      <c r="K118" s="439" t="s">
        <v>18972</v>
      </c>
    </row>
    <row r="119" spans="1:11" ht="188.5" hidden="1">
      <c r="A119" s="436" t="s">
        <v>1952</v>
      </c>
      <c r="B119" s="434" t="s">
        <v>18665</v>
      </c>
      <c r="C119" s="568" t="s">
        <v>7544</v>
      </c>
      <c r="D119" s="434" t="s">
        <v>18973</v>
      </c>
      <c r="E119" s="434" t="s">
        <v>120</v>
      </c>
      <c r="F119" s="434" t="s">
        <v>7546</v>
      </c>
      <c r="G119" s="569" t="s">
        <v>132</v>
      </c>
      <c r="H119" s="434" t="s">
        <v>18612</v>
      </c>
      <c r="I119" s="569" t="s">
        <v>132</v>
      </c>
      <c r="J119" s="434" t="s">
        <v>18974</v>
      </c>
      <c r="K119" s="439" t="s">
        <v>18975</v>
      </c>
    </row>
    <row r="120" spans="1:11" ht="290" hidden="1">
      <c r="A120" s="436" t="s">
        <v>1955</v>
      </c>
      <c r="B120" s="434" t="s">
        <v>18665</v>
      </c>
      <c r="C120" s="568" t="s">
        <v>6929</v>
      </c>
      <c r="D120" s="434" t="s">
        <v>18976</v>
      </c>
      <c r="E120" s="434" t="s">
        <v>120</v>
      </c>
      <c r="F120" s="434" t="s">
        <v>6931</v>
      </c>
      <c r="G120" s="569" t="s">
        <v>132</v>
      </c>
      <c r="H120" s="434" t="s">
        <v>18612</v>
      </c>
      <c r="I120" s="569" t="s">
        <v>132</v>
      </c>
      <c r="J120" s="434" t="s">
        <v>18977</v>
      </c>
      <c r="K120" s="439" t="s">
        <v>18978</v>
      </c>
    </row>
    <row r="121" spans="1:11" ht="159.5" hidden="1">
      <c r="A121" s="436" t="s">
        <v>1958</v>
      </c>
      <c r="B121" s="434" t="s">
        <v>18665</v>
      </c>
      <c r="C121" s="568" t="s">
        <v>6940</v>
      </c>
      <c r="D121" s="434" t="s">
        <v>18979</v>
      </c>
      <c r="E121" s="434" t="s">
        <v>120</v>
      </c>
      <c r="F121" s="434" t="s">
        <v>6763</v>
      </c>
      <c r="G121" s="569" t="s">
        <v>132</v>
      </c>
      <c r="H121" s="434" t="s">
        <v>18612</v>
      </c>
      <c r="I121" s="569" t="s">
        <v>132</v>
      </c>
      <c r="J121" s="434" t="s">
        <v>18980</v>
      </c>
      <c r="K121" s="439" t="s">
        <v>18981</v>
      </c>
    </row>
    <row r="122" spans="1:11" ht="130.5" hidden="1">
      <c r="A122" s="436" t="s">
        <v>1802</v>
      </c>
      <c r="B122" s="434" t="s">
        <v>18665</v>
      </c>
      <c r="C122" s="568" t="s">
        <v>6943</v>
      </c>
      <c r="D122" s="434" t="s">
        <v>18982</v>
      </c>
      <c r="E122" s="434" t="s">
        <v>18983</v>
      </c>
      <c r="F122" s="434" t="s">
        <v>132</v>
      </c>
      <c r="G122" s="569" t="s">
        <v>132</v>
      </c>
      <c r="H122" s="434" t="s">
        <v>18612</v>
      </c>
      <c r="I122" s="569" t="s">
        <v>132</v>
      </c>
      <c r="J122" s="434" t="s">
        <v>18984</v>
      </c>
      <c r="K122" s="439" t="s">
        <v>18985</v>
      </c>
    </row>
    <row r="123" spans="1:11" ht="101.5">
      <c r="A123" s="436" t="s">
        <v>3083</v>
      </c>
      <c r="B123" s="434" t="s">
        <v>18986</v>
      </c>
      <c r="C123" s="568" t="s">
        <v>18987</v>
      </c>
      <c r="D123" s="434" t="s">
        <v>18988</v>
      </c>
      <c r="E123" s="434" t="s">
        <v>18989</v>
      </c>
      <c r="F123" s="434" t="s">
        <v>132</v>
      </c>
      <c r="G123" s="569" t="s">
        <v>132</v>
      </c>
      <c r="H123" s="434" t="s">
        <v>18990</v>
      </c>
      <c r="I123" s="569" t="s">
        <v>132</v>
      </c>
      <c r="J123" s="434" t="s">
        <v>18616</v>
      </c>
      <c r="K123" s="439" t="s">
        <v>18991</v>
      </c>
    </row>
    <row r="124" spans="1:11" ht="116">
      <c r="A124" s="436" t="s">
        <v>1985</v>
      </c>
      <c r="B124" s="434" t="s">
        <v>18986</v>
      </c>
      <c r="C124" s="568" t="s">
        <v>6996</v>
      </c>
      <c r="D124" s="434" t="s">
        <v>18992</v>
      </c>
      <c r="E124" s="434" t="s">
        <v>18639</v>
      </c>
      <c r="F124" s="434" t="s">
        <v>132</v>
      </c>
      <c r="G124" s="569" t="s">
        <v>132</v>
      </c>
      <c r="H124" s="434" t="s">
        <v>18601</v>
      </c>
      <c r="I124" s="569" t="s">
        <v>132</v>
      </c>
      <c r="J124" s="434" t="s">
        <v>18993</v>
      </c>
      <c r="K124" s="439" t="s">
        <v>18994</v>
      </c>
    </row>
    <row r="125" spans="1:11" ht="101.5">
      <c r="A125" s="436" t="s">
        <v>2018</v>
      </c>
      <c r="B125" s="434" t="s">
        <v>18986</v>
      </c>
      <c r="C125" s="568" t="s">
        <v>7042</v>
      </c>
      <c r="D125" s="434" t="s">
        <v>18995</v>
      </c>
      <c r="E125" s="434" t="s">
        <v>18639</v>
      </c>
      <c r="F125" s="434" t="s">
        <v>132</v>
      </c>
      <c r="G125" s="569" t="s">
        <v>132</v>
      </c>
      <c r="H125" s="434" t="s">
        <v>18601</v>
      </c>
      <c r="I125" s="569" t="s">
        <v>132</v>
      </c>
      <c r="J125" s="434" t="s">
        <v>18996</v>
      </c>
      <c r="K125" s="439" t="s">
        <v>18997</v>
      </c>
    </row>
    <row r="126" spans="1:11" ht="101.5">
      <c r="A126" s="436" t="s">
        <v>1965</v>
      </c>
      <c r="B126" s="434" t="s">
        <v>18986</v>
      </c>
      <c r="C126" s="568" t="s">
        <v>6957</v>
      </c>
      <c r="D126" s="434" t="s">
        <v>18998</v>
      </c>
      <c r="E126" s="434" t="s">
        <v>18639</v>
      </c>
      <c r="F126" s="434" t="s">
        <v>132</v>
      </c>
      <c r="G126" s="569" t="s">
        <v>132</v>
      </c>
      <c r="H126" s="434" t="s">
        <v>18612</v>
      </c>
      <c r="I126" s="569" t="s">
        <v>132</v>
      </c>
      <c r="J126" s="434" t="s">
        <v>18999</v>
      </c>
      <c r="K126" s="439" t="s">
        <v>19000</v>
      </c>
    </row>
    <row r="127" spans="1:11" ht="101.5">
      <c r="A127" s="436" t="s">
        <v>1968</v>
      </c>
      <c r="B127" s="434" t="s">
        <v>18986</v>
      </c>
      <c r="C127" s="568" t="s">
        <v>6960</v>
      </c>
      <c r="D127" s="434" t="s">
        <v>19001</v>
      </c>
      <c r="E127" s="434" t="s">
        <v>18639</v>
      </c>
      <c r="F127" s="434" t="s">
        <v>132</v>
      </c>
      <c r="G127" s="569" t="s">
        <v>132</v>
      </c>
      <c r="H127" s="434" t="s">
        <v>18612</v>
      </c>
      <c r="I127" s="569" t="s">
        <v>132</v>
      </c>
      <c r="J127" s="434" t="s">
        <v>19002</v>
      </c>
      <c r="K127" s="439" t="s">
        <v>19003</v>
      </c>
    </row>
    <row r="128" spans="1:11" ht="159.5">
      <c r="A128" s="436" t="s">
        <v>1308</v>
      </c>
      <c r="B128" s="434" t="s">
        <v>18986</v>
      </c>
      <c r="C128" s="568" t="s">
        <v>6963</v>
      </c>
      <c r="D128" s="434" t="s">
        <v>19004</v>
      </c>
      <c r="E128" s="434" t="s">
        <v>120</v>
      </c>
      <c r="F128" s="434" t="s">
        <v>19005</v>
      </c>
      <c r="G128" s="569" t="s">
        <v>132</v>
      </c>
      <c r="H128" s="434" t="s">
        <v>18612</v>
      </c>
      <c r="I128" s="569" t="s">
        <v>132</v>
      </c>
      <c r="J128" s="434" t="s">
        <v>19006</v>
      </c>
      <c r="K128" s="439" t="s">
        <v>19007</v>
      </c>
    </row>
    <row r="129" spans="1:11" ht="188.5">
      <c r="A129" s="436" t="s">
        <v>1971</v>
      </c>
      <c r="B129" s="434" t="s">
        <v>18986</v>
      </c>
      <c r="C129" s="568" t="s">
        <v>6966</v>
      </c>
      <c r="D129" s="434" t="s">
        <v>19008</v>
      </c>
      <c r="E129" s="434" t="s">
        <v>120</v>
      </c>
      <c r="F129" s="434" t="s">
        <v>6968</v>
      </c>
      <c r="G129" s="569" t="s">
        <v>132</v>
      </c>
      <c r="H129" s="434" t="s">
        <v>18612</v>
      </c>
      <c r="I129" s="569" t="s">
        <v>132</v>
      </c>
      <c r="J129" s="434" t="s">
        <v>19009</v>
      </c>
      <c r="K129" s="439" t="s">
        <v>19010</v>
      </c>
    </row>
    <row r="130" spans="1:11" ht="159.5">
      <c r="A130" s="436" t="s">
        <v>1974</v>
      </c>
      <c r="B130" s="434" t="s">
        <v>18986</v>
      </c>
      <c r="C130" s="568" t="s">
        <v>6974</v>
      </c>
      <c r="D130" s="434" t="s">
        <v>19011</v>
      </c>
      <c r="E130" s="434" t="s">
        <v>120</v>
      </c>
      <c r="F130" s="434" t="s">
        <v>19005</v>
      </c>
      <c r="G130" s="569" t="s">
        <v>132</v>
      </c>
      <c r="H130" s="434" t="s">
        <v>18612</v>
      </c>
      <c r="I130" s="569" t="s">
        <v>132</v>
      </c>
      <c r="J130" s="434" t="s">
        <v>19012</v>
      </c>
      <c r="K130" s="439" t="s">
        <v>19013</v>
      </c>
    </row>
    <row r="131" spans="1:11" ht="101.5">
      <c r="A131" s="436" t="s">
        <v>1977</v>
      </c>
      <c r="B131" s="434" t="s">
        <v>18986</v>
      </c>
      <c r="C131" s="568" t="s">
        <v>6977</v>
      </c>
      <c r="D131" s="434" t="s">
        <v>19014</v>
      </c>
      <c r="E131" s="434" t="s">
        <v>18639</v>
      </c>
      <c r="F131" s="434" t="s">
        <v>132</v>
      </c>
      <c r="G131" s="569" t="s">
        <v>132</v>
      </c>
      <c r="H131" s="434" t="s">
        <v>18612</v>
      </c>
      <c r="I131" s="569" t="s">
        <v>132</v>
      </c>
      <c r="J131" s="434" t="s">
        <v>19015</v>
      </c>
      <c r="K131" s="439" t="s">
        <v>19016</v>
      </c>
    </row>
    <row r="132" spans="1:11" ht="87">
      <c r="A132" s="436" t="s">
        <v>1980</v>
      </c>
      <c r="B132" s="434" t="s">
        <v>18986</v>
      </c>
      <c r="C132" s="568" t="s">
        <v>6980</v>
      </c>
      <c r="D132" s="434" t="s">
        <v>19017</v>
      </c>
      <c r="E132" s="434" t="s">
        <v>120</v>
      </c>
      <c r="F132" s="434" t="s">
        <v>6490</v>
      </c>
      <c r="G132" s="569" t="s">
        <v>132</v>
      </c>
      <c r="H132" s="434" t="s">
        <v>18612</v>
      </c>
      <c r="I132" s="569" t="s">
        <v>132</v>
      </c>
      <c r="J132" s="434" t="s">
        <v>18616</v>
      </c>
      <c r="K132" s="439" t="s">
        <v>19018</v>
      </c>
    </row>
    <row r="133" spans="1:11" ht="116">
      <c r="A133" s="436" t="s">
        <v>1311</v>
      </c>
      <c r="B133" s="434" t="s">
        <v>18986</v>
      </c>
      <c r="C133" s="568" t="s">
        <v>6983</v>
      </c>
      <c r="D133" s="434" t="s">
        <v>19019</v>
      </c>
      <c r="E133" s="434" t="s">
        <v>120</v>
      </c>
      <c r="F133" s="434" t="s">
        <v>6490</v>
      </c>
      <c r="G133" s="569" t="s">
        <v>132</v>
      </c>
      <c r="H133" s="434" t="s">
        <v>18612</v>
      </c>
      <c r="I133" s="569" t="s">
        <v>132</v>
      </c>
      <c r="J133" s="434" t="s">
        <v>18616</v>
      </c>
      <c r="K133" s="439" t="s">
        <v>19020</v>
      </c>
    </row>
    <row r="134" spans="1:11" ht="159.5">
      <c r="A134" s="436" t="s">
        <v>1990</v>
      </c>
      <c r="B134" s="434" t="s">
        <v>18986</v>
      </c>
      <c r="C134" s="568" t="s">
        <v>7001</v>
      </c>
      <c r="D134" s="434" t="s">
        <v>19021</v>
      </c>
      <c r="E134" s="434" t="s">
        <v>120</v>
      </c>
      <c r="F134" s="434" t="s">
        <v>19005</v>
      </c>
      <c r="G134" s="569" t="s">
        <v>132</v>
      </c>
      <c r="H134" s="434" t="s">
        <v>18612</v>
      </c>
      <c r="I134" s="569" t="s">
        <v>132</v>
      </c>
      <c r="J134" s="434" t="s">
        <v>19022</v>
      </c>
      <c r="K134" s="439" t="s">
        <v>19023</v>
      </c>
    </row>
    <row r="135" spans="1:11" ht="145">
      <c r="A135" s="436" t="s">
        <v>1993</v>
      </c>
      <c r="B135" s="434" t="s">
        <v>18986</v>
      </c>
      <c r="C135" s="568" t="s">
        <v>7004</v>
      </c>
      <c r="D135" s="434" t="s">
        <v>19024</v>
      </c>
      <c r="E135" s="434" t="s">
        <v>120</v>
      </c>
      <c r="F135" s="434" t="s">
        <v>6490</v>
      </c>
      <c r="G135" s="569" t="s">
        <v>132</v>
      </c>
      <c r="H135" s="434" t="s">
        <v>18612</v>
      </c>
      <c r="I135" s="569" t="s">
        <v>132</v>
      </c>
      <c r="J135" s="434" t="s">
        <v>18839</v>
      </c>
      <c r="K135" s="439" t="s">
        <v>19025</v>
      </c>
    </row>
    <row r="136" spans="1:11" ht="101.5">
      <c r="A136" s="436" t="s">
        <v>1996</v>
      </c>
      <c r="B136" s="434" t="s">
        <v>18986</v>
      </c>
      <c r="C136" s="568" t="s">
        <v>7012</v>
      </c>
      <c r="D136" s="434" t="s">
        <v>19026</v>
      </c>
      <c r="E136" s="434" t="s">
        <v>120</v>
      </c>
      <c r="F136" s="434" t="s">
        <v>7014</v>
      </c>
      <c r="G136" s="569" t="s">
        <v>132</v>
      </c>
      <c r="H136" s="434" t="s">
        <v>18612</v>
      </c>
      <c r="I136" s="569" t="s">
        <v>132</v>
      </c>
      <c r="J136" s="434" t="s">
        <v>18839</v>
      </c>
      <c r="K136" s="439" t="s">
        <v>19027</v>
      </c>
    </row>
    <row r="137" spans="1:11" ht="174">
      <c r="A137" s="436" t="s">
        <v>2001</v>
      </c>
      <c r="B137" s="434" t="s">
        <v>18986</v>
      </c>
      <c r="C137" s="568" t="s">
        <v>7016</v>
      </c>
      <c r="D137" s="434" t="s">
        <v>19028</v>
      </c>
      <c r="E137" s="434" t="s">
        <v>120</v>
      </c>
      <c r="F137" s="434" t="s">
        <v>7018</v>
      </c>
      <c r="G137" s="569" t="s">
        <v>132</v>
      </c>
      <c r="H137" s="434" t="s">
        <v>18612</v>
      </c>
      <c r="I137" s="569" t="s">
        <v>132</v>
      </c>
      <c r="J137" s="434" t="s">
        <v>19029</v>
      </c>
      <c r="K137" s="439" t="s">
        <v>19030</v>
      </c>
    </row>
    <row r="138" spans="1:11" ht="101.5">
      <c r="A138" s="436" t="s">
        <v>2004</v>
      </c>
      <c r="B138" s="434" t="s">
        <v>18986</v>
      </c>
      <c r="C138" s="568" t="s">
        <v>7021</v>
      </c>
      <c r="D138" s="434" t="s">
        <v>19031</v>
      </c>
      <c r="E138" s="434" t="s">
        <v>18632</v>
      </c>
      <c r="F138" s="434" t="s">
        <v>132</v>
      </c>
      <c r="G138" s="569" t="s">
        <v>132</v>
      </c>
      <c r="H138" s="434" t="s">
        <v>18612</v>
      </c>
      <c r="I138" s="569" t="s">
        <v>132</v>
      </c>
      <c r="J138" s="434" t="s">
        <v>19032</v>
      </c>
      <c r="K138" s="439" t="s">
        <v>19033</v>
      </c>
    </row>
    <row r="139" spans="1:11" ht="101.5">
      <c r="A139" s="436" t="s">
        <v>2007</v>
      </c>
      <c r="B139" s="434" t="s">
        <v>18986</v>
      </c>
      <c r="C139" s="568" t="s">
        <v>7024</v>
      </c>
      <c r="D139" s="434" t="s">
        <v>19034</v>
      </c>
      <c r="E139" s="434" t="s">
        <v>18632</v>
      </c>
      <c r="F139" s="434" t="s">
        <v>132</v>
      </c>
      <c r="G139" s="569" t="s">
        <v>132</v>
      </c>
      <c r="H139" s="434" t="s">
        <v>18612</v>
      </c>
      <c r="I139" s="569" t="s">
        <v>132</v>
      </c>
      <c r="J139" s="434" t="s">
        <v>19035</v>
      </c>
      <c r="K139" s="439" t="s">
        <v>19036</v>
      </c>
    </row>
    <row r="140" spans="1:11" ht="203">
      <c r="A140" s="436" t="s">
        <v>2010</v>
      </c>
      <c r="B140" s="434" t="s">
        <v>18986</v>
      </c>
      <c r="C140" s="568" t="s">
        <v>7027</v>
      </c>
      <c r="D140" s="434" t="s">
        <v>19037</v>
      </c>
      <c r="E140" s="434" t="s">
        <v>120</v>
      </c>
      <c r="F140" s="434" t="s">
        <v>19038</v>
      </c>
      <c r="G140" s="569" t="s">
        <v>132</v>
      </c>
      <c r="H140" s="434" t="s">
        <v>18612</v>
      </c>
      <c r="I140" s="569" t="s">
        <v>132</v>
      </c>
      <c r="J140" s="434" t="s">
        <v>19039</v>
      </c>
      <c r="K140" s="439" t="s">
        <v>19040</v>
      </c>
    </row>
    <row r="141" spans="1:11" ht="409.5">
      <c r="A141" s="436" t="s">
        <v>2851</v>
      </c>
      <c r="B141" s="434" t="s">
        <v>18986</v>
      </c>
      <c r="C141" s="568" t="s">
        <v>7034</v>
      </c>
      <c r="D141" s="434" t="s">
        <v>19041</v>
      </c>
      <c r="E141" s="434" t="s">
        <v>120</v>
      </c>
      <c r="F141" s="434" t="s">
        <v>19042</v>
      </c>
      <c r="G141" s="569" t="s">
        <v>132</v>
      </c>
      <c r="H141" s="434" t="s">
        <v>18612</v>
      </c>
      <c r="I141" s="569" t="s">
        <v>132</v>
      </c>
      <c r="J141" s="434" t="s">
        <v>18839</v>
      </c>
      <c r="K141" s="439" t="s">
        <v>2852</v>
      </c>
    </row>
    <row r="142" spans="1:11" ht="145">
      <c r="A142" s="436" t="s">
        <v>2015</v>
      </c>
      <c r="B142" s="434" t="s">
        <v>18986</v>
      </c>
      <c r="C142" s="568" t="s">
        <v>7038</v>
      </c>
      <c r="D142" s="434" t="s">
        <v>19043</v>
      </c>
      <c r="E142" s="434" t="s">
        <v>120</v>
      </c>
      <c r="F142" s="434" t="s">
        <v>19044</v>
      </c>
      <c r="G142" s="569" t="s">
        <v>132</v>
      </c>
      <c r="H142" s="434" t="s">
        <v>18612</v>
      </c>
      <c r="I142" s="569" t="s">
        <v>132</v>
      </c>
      <c r="J142" s="434" t="s">
        <v>18839</v>
      </c>
      <c r="K142" s="439" t="s">
        <v>19045</v>
      </c>
    </row>
    <row r="143" spans="1:11" ht="130.5" hidden="1">
      <c r="A143" s="436" t="s">
        <v>1241</v>
      </c>
      <c r="B143" s="434" t="s">
        <v>19046</v>
      </c>
      <c r="C143" s="568" t="s">
        <v>7115</v>
      </c>
      <c r="D143" s="434" t="s">
        <v>19047</v>
      </c>
      <c r="E143" s="434" t="s">
        <v>18628</v>
      </c>
      <c r="F143" s="434" t="s">
        <v>132</v>
      </c>
      <c r="G143" s="569" t="s">
        <v>132</v>
      </c>
      <c r="H143" s="434" t="s">
        <v>18601</v>
      </c>
      <c r="I143" s="569" t="s">
        <v>132</v>
      </c>
      <c r="J143" s="434" t="s">
        <v>19048</v>
      </c>
      <c r="K143" s="439" t="s">
        <v>19049</v>
      </c>
    </row>
    <row r="144" spans="1:11" ht="409.5" hidden="1">
      <c r="A144" s="436" t="s">
        <v>2048</v>
      </c>
      <c r="B144" s="434" t="s">
        <v>19046</v>
      </c>
      <c r="C144" s="568" t="s">
        <v>7071</v>
      </c>
      <c r="D144" s="434" t="s">
        <v>19050</v>
      </c>
      <c r="E144" s="434" t="s">
        <v>120</v>
      </c>
      <c r="F144" s="434" t="s">
        <v>7073</v>
      </c>
      <c r="G144" s="569" t="s">
        <v>132</v>
      </c>
      <c r="H144" s="434" t="s">
        <v>18612</v>
      </c>
      <c r="I144" s="569" t="s">
        <v>132</v>
      </c>
      <c r="J144" s="434" t="s">
        <v>19051</v>
      </c>
      <c r="K144" s="439" t="s">
        <v>19052</v>
      </c>
    </row>
    <row r="145" spans="1:11" ht="188.5" hidden="1">
      <c r="A145" s="436" t="s">
        <v>2051</v>
      </c>
      <c r="B145" s="434" t="s">
        <v>19046</v>
      </c>
      <c r="C145" s="568" t="s">
        <v>7083</v>
      </c>
      <c r="D145" s="434" t="s">
        <v>19053</v>
      </c>
      <c r="E145" s="434" t="s">
        <v>120</v>
      </c>
      <c r="F145" s="434" t="s">
        <v>19005</v>
      </c>
      <c r="G145" s="569" t="s">
        <v>132</v>
      </c>
      <c r="H145" s="434" t="s">
        <v>18612</v>
      </c>
      <c r="I145" s="569" t="s">
        <v>132</v>
      </c>
      <c r="J145" s="434" t="s">
        <v>19054</v>
      </c>
      <c r="K145" s="439" t="s">
        <v>19055</v>
      </c>
    </row>
    <row r="146" spans="1:11" ht="101.5" hidden="1">
      <c r="A146" s="436" t="s">
        <v>1656</v>
      </c>
      <c r="B146" s="434" t="s">
        <v>19046</v>
      </c>
      <c r="C146" s="568" t="s">
        <v>7086</v>
      </c>
      <c r="D146" s="434" t="s">
        <v>19056</v>
      </c>
      <c r="E146" s="434" t="s">
        <v>18639</v>
      </c>
      <c r="F146" s="434" t="s">
        <v>132</v>
      </c>
      <c r="G146" s="569" t="s">
        <v>132</v>
      </c>
      <c r="H146" s="434" t="s">
        <v>18612</v>
      </c>
      <c r="I146" s="569" t="s">
        <v>132</v>
      </c>
      <c r="J146" s="434" t="s">
        <v>19057</v>
      </c>
      <c r="K146" s="439" t="s">
        <v>19058</v>
      </c>
    </row>
    <row r="147" spans="1:11" ht="101.5" hidden="1">
      <c r="A147" s="436" t="s">
        <v>1659</v>
      </c>
      <c r="B147" s="434" t="s">
        <v>19046</v>
      </c>
      <c r="C147" s="568" t="s">
        <v>7092</v>
      </c>
      <c r="D147" s="434" t="s">
        <v>19059</v>
      </c>
      <c r="E147" s="434" t="s">
        <v>19060</v>
      </c>
      <c r="F147" s="434" t="s">
        <v>132</v>
      </c>
      <c r="G147" s="569" t="s">
        <v>132</v>
      </c>
      <c r="H147" s="434" t="s">
        <v>18612</v>
      </c>
      <c r="I147" s="569" t="s">
        <v>132</v>
      </c>
      <c r="J147" s="434" t="s">
        <v>19061</v>
      </c>
      <c r="K147" s="439" t="s">
        <v>19062</v>
      </c>
    </row>
    <row r="148" spans="1:11" ht="409.5" hidden="1">
      <c r="A148" s="436" t="s">
        <v>2054</v>
      </c>
      <c r="B148" s="434" t="s">
        <v>19046</v>
      </c>
      <c r="C148" s="568" t="s">
        <v>7100</v>
      </c>
      <c r="D148" s="434" t="s">
        <v>19063</v>
      </c>
      <c r="E148" s="434" t="s">
        <v>120</v>
      </c>
      <c r="F148" s="434" t="s">
        <v>19064</v>
      </c>
      <c r="G148" s="569" t="s">
        <v>132</v>
      </c>
      <c r="H148" s="434" t="s">
        <v>18612</v>
      </c>
      <c r="I148" s="569" t="s">
        <v>132</v>
      </c>
      <c r="J148" s="434" t="s">
        <v>19065</v>
      </c>
      <c r="K148" s="439" t="s">
        <v>19066</v>
      </c>
    </row>
    <row r="149" spans="1:11" ht="174" hidden="1">
      <c r="A149" s="436" t="s">
        <v>1662</v>
      </c>
      <c r="B149" s="434" t="s">
        <v>19046</v>
      </c>
      <c r="C149" s="568" t="s">
        <v>7105</v>
      </c>
      <c r="D149" s="434" t="s">
        <v>19067</v>
      </c>
      <c r="E149" s="434" t="s">
        <v>120</v>
      </c>
      <c r="F149" s="434" t="s">
        <v>7107</v>
      </c>
      <c r="G149" s="569" t="s">
        <v>132</v>
      </c>
      <c r="H149" s="434" t="s">
        <v>18612</v>
      </c>
      <c r="I149" s="569" t="s">
        <v>132</v>
      </c>
      <c r="J149" s="434" t="s">
        <v>19068</v>
      </c>
      <c r="K149" s="439" t="s">
        <v>19069</v>
      </c>
    </row>
    <row r="150" spans="1:11" ht="130.5" hidden="1">
      <c r="A150" s="436" t="s">
        <v>2057</v>
      </c>
      <c r="B150" s="434" t="s">
        <v>19046</v>
      </c>
      <c r="C150" s="568" t="s">
        <v>7110</v>
      </c>
      <c r="D150" s="434" t="s">
        <v>19070</v>
      </c>
      <c r="E150" s="434" t="s">
        <v>18628</v>
      </c>
      <c r="F150" s="434" t="s">
        <v>132</v>
      </c>
      <c r="G150" s="569" t="s">
        <v>132</v>
      </c>
      <c r="H150" s="434" t="s">
        <v>18612</v>
      </c>
      <c r="I150" s="569" t="s">
        <v>132</v>
      </c>
      <c r="J150" s="434" t="s">
        <v>19071</v>
      </c>
      <c r="K150" s="439" t="s">
        <v>19072</v>
      </c>
    </row>
    <row r="151" spans="1:11" ht="130.5" hidden="1">
      <c r="A151" s="436" t="s">
        <v>1618</v>
      </c>
      <c r="B151" s="434" t="s">
        <v>19046</v>
      </c>
      <c r="C151" s="568" t="s">
        <v>7113</v>
      </c>
      <c r="D151" s="434" t="s">
        <v>19073</v>
      </c>
      <c r="E151" s="434" t="s">
        <v>18628</v>
      </c>
      <c r="F151" s="434" t="s">
        <v>132</v>
      </c>
      <c r="G151" s="569" t="s">
        <v>132</v>
      </c>
      <c r="H151" s="434" t="s">
        <v>18612</v>
      </c>
      <c r="I151" s="569" t="s">
        <v>132</v>
      </c>
      <c r="J151" s="434" t="s">
        <v>19074</v>
      </c>
      <c r="K151" s="439" t="s">
        <v>19075</v>
      </c>
    </row>
    <row r="152" spans="1:11" ht="130.5" hidden="1">
      <c r="A152" s="436" t="s">
        <v>2286</v>
      </c>
      <c r="B152" s="434" t="s">
        <v>19046</v>
      </c>
      <c r="C152" s="568" t="s">
        <v>7120</v>
      </c>
      <c r="D152" s="434" t="s">
        <v>19076</v>
      </c>
      <c r="E152" s="434" t="s">
        <v>18628</v>
      </c>
      <c r="F152" s="434" t="s">
        <v>132</v>
      </c>
      <c r="G152" s="569" t="s">
        <v>132</v>
      </c>
      <c r="H152" s="434" t="s">
        <v>18612</v>
      </c>
      <c r="I152" s="569" t="s">
        <v>132</v>
      </c>
      <c r="J152" s="434" t="s">
        <v>19077</v>
      </c>
      <c r="K152" s="439" t="s">
        <v>19078</v>
      </c>
    </row>
    <row r="153" spans="1:11" ht="101.5" hidden="1">
      <c r="A153" s="436" t="s">
        <v>2060</v>
      </c>
      <c r="B153" s="434" t="s">
        <v>19046</v>
      </c>
      <c r="C153" s="568" t="s">
        <v>7123</v>
      </c>
      <c r="D153" s="434" t="s">
        <v>19079</v>
      </c>
      <c r="E153" s="434" t="s">
        <v>18628</v>
      </c>
      <c r="F153" s="434" t="s">
        <v>132</v>
      </c>
      <c r="G153" s="569" t="s">
        <v>132</v>
      </c>
      <c r="H153" s="434" t="s">
        <v>18612</v>
      </c>
      <c r="I153" s="569" t="s">
        <v>132</v>
      </c>
      <c r="J153" s="434" t="s">
        <v>18839</v>
      </c>
      <c r="K153" s="439" t="s">
        <v>19080</v>
      </c>
    </row>
    <row r="154" spans="1:11" ht="130.5" hidden="1">
      <c r="A154" s="436" t="s">
        <v>19081</v>
      </c>
      <c r="B154" s="434" t="s">
        <v>19046</v>
      </c>
      <c r="C154" s="568" t="s">
        <v>6225</v>
      </c>
      <c r="D154" s="434" t="s">
        <v>18674</v>
      </c>
      <c r="E154" s="434" t="s">
        <v>18628</v>
      </c>
      <c r="F154" s="434" t="s">
        <v>132</v>
      </c>
      <c r="G154" s="569" t="s">
        <v>132</v>
      </c>
      <c r="H154" s="434" t="s">
        <v>18612</v>
      </c>
      <c r="I154" s="569" t="s">
        <v>132</v>
      </c>
      <c r="J154" s="434" t="s">
        <v>18675</v>
      </c>
      <c r="K154" s="439" t="s">
        <v>19082</v>
      </c>
    </row>
    <row r="155" spans="1:11" ht="246.5" hidden="1">
      <c r="A155" s="436" t="s">
        <v>1665</v>
      </c>
      <c r="B155" s="434" t="s">
        <v>19046</v>
      </c>
      <c r="C155" s="568" t="s">
        <v>7126</v>
      </c>
      <c r="D155" s="434" t="s">
        <v>19083</v>
      </c>
      <c r="E155" s="434" t="s">
        <v>120</v>
      </c>
      <c r="F155" s="434" t="s">
        <v>19084</v>
      </c>
      <c r="G155" s="569" t="s">
        <v>132</v>
      </c>
      <c r="H155" s="434" t="s">
        <v>18612</v>
      </c>
      <c r="I155" s="569" t="s">
        <v>132</v>
      </c>
      <c r="J155" s="434" t="s">
        <v>19085</v>
      </c>
      <c r="K155" s="439" t="s">
        <v>19086</v>
      </c>
    </row>
    <row r="156" spans="1:11" ht="409.5" hidden="1">
      <c r="A156" s="436" t="s">
        <v>2063</v>
      </c>
      <c r="B156" s="434" t="s">
        <v>19046</v>
      </c>
      <c r="C156" s="568" t="s">
        <v>7131</v>
      </c>
      <c r="D156" s="434" t="s">
        <v>19087</v>
      </c>
      <c r="E156" s="434" t="s">
        <v>120</v>
      </c>
      <c r="F156" s="434" t="s">
        <v>7133</v>
      </c>
      <c r="G156" s="569" t="s">
        <v>132</v>
      </c>
      <c r="H156" s="434" t="s">
        <v>18612</v>
      </c>
      <c r="I156" s="569" t="s">
        <v>132</v>
      </c>
      <c r="J156" s="434" t="s">
        <v>19088</v>
      </c>
      <c r="K156" s="439" t="s">
        <v>19089</v>
      </c>
    </row>
    <row r="157" spans="1:11" ht="116" hidden="1">
      <c r="A157" s="436" t="s">
        <v>2066</v>
      </c>
      <c r="B157" s="434" t="s">
        <v>19046</v>
      </c>
      <c r="C157" s="568" t="s">
        <v>7136</v>
      </c>
      <c r="D157" s="434" t="s">
        <v>19090</v>
      </c>
      <c r="E157" s="434" t="s">
        <v>19091</v>
      </c>
      <c r="F157" s="434" t="s">
        <v>132</v>
      </c>
      <c r="G157" s="569" t="s">
        <v>132</v>
      </c>
      <c r="H157" s="434" t="s">
        <v>18612</v>
      </c>
      <c r="I157" s="569" t="s">
        <v>132</v>
      </c>
      <c r="J157" s="434" t="s">
        <v>19092</v>
      </c>
      <c r="K157" s="439" t="s">
        <v>19093</v>
      </c>
    </row>
    <row r="158" spans="1:11" ht="203" hidden="1">
      <c r="A158" s="436" t="s">
        <v>2069</v>
      </c>
      <c r="B158" s="434" t="s">
        <v>19046</v>
      </c>
      <c r="C158" s="568" t="s">
        <v>5862</v>
      </c>
      <c r="D158" s="434" t="s">
        <v>19094</v>
      </c>
      <c r="E158" s="434" t="s">
        <v>120</v>
      </c>
      <c r="F158" s="434" t="s">
        <v>7140</v>
      </c>
      <c r="G158" s="569" t="s">
        <v>132</v>
      </c>
      <c r="H158" s="434" t="s">
        <v>18612</v>
      </c>
      <c r="I158" s="569" t="s">
        <v>132</v>
      </c>
      <c r="J158" s="434" t="s">
        <v>19095</v>
      </c>
      <c r="K158" s="439" t="s">
        <v>19096</v>
      </c>
    </row>
    <row r="159" spans="1:11" ht="116" hidden="1">
      <c r="A159" s="436" t="s">
        <v>2072</v>
      </c>
      <c r="B159" s="434" t="s">
        <v>19046</v>
      </c>
      <c r="C159" s="568" t="s">
        <v>7150</v>
      </c>
      <c r="D159" s="434" t="s">
        <v>19097</v>
      </c>
      <c r="E159" s="434" t="s">
        <v>18639</v>
      </c>
      <c r="F159" s="434" t="s">
        <v>132</v>
      </c>
      <c r="G159" s="569" t="s">
        <v>132</v>
      </c>
      <c r="H159" s="434" t="s">
        <v>18612</v>
      </c>
      <c r="I159" s="569" t="s">
        <v>132</v>
      </c>
      <c r="J159" s="434" t="s">
        <v>19098</v>
      </c>
      <c r="K159" s="439" t="s">
        <v>19099</v>
      </c>
    </row>
    <row r="160" spans="1:11" ht="116" hidden="1">
      <c r="A160" s="436" t="s">
        <v>2075</v>
      </c>
      <c r="B160" s="434" t="s">
        <v>19046</v>
      </c>
      <c r="C160" s="568" t="s">
        <v>7153</v>
      </c>
      <c r="D160" s="434" t="s">
        <v>19100</v>
      </c>
      <c r="E160" s="434" t="s">
        <v>18639</v>
      </c>
      <c r="F160" s="434" t="s">
        <v>132</v>
      </c>
      <c r="G160" s="569" t="s">
        <v>132</v>
      </c>
      <c r="H160" s="434" t="s">
        <v>18612</v>
      </c>
      <c r="I160" s="569" t="s">
        <v>132</v>
      </c>
      <c r="J160" s="434" t="s">
        <v>19101</v>
      </c>
      <c r="K160" s="439" t="s">
        <v>19102</v>
      </c>
    </row>
    <row r="161" spans="1:11" ht="130.5" hidden="1">
      <c r="A161" s="436" t="s">
        <v>2078</v>
      </c>
      <c r="B161" s="434" t="s">
        <v>19046</v>
      </c>
      <c r="C161" s="568" t="s">
        <v>7156</v>
      </c>
      <c r="D161" s="434" t="s">
        <v>19103</v>
      </c>
      <c r="E161" s="434" t="s">
        <v>18639</v>
      </c>
      <c r="F161" s="434" t="s">
        <v>132</v>
      </c>
      <c r="G161" s="569" t="s">
        <v>132</v>
      </c>
      <c r="H161" s="434" t="s">
        <v>18612</v>
      </c>
      <c r="I161" s="569" t="s">
        <v>132</v>
      </c>
      <c r="J161" s="434" t="s">
        <v>19104</v>
      </c>
      <c r="K161" s="439" t="s">
        <v>19105</v>
      </c>
    </row>
    <row r="162" spans="1:11" ht="116" hidden="1">
      <c r="A162" s="436" t="s">
        <v>2081</v>
      </c>
      <c r="B162" s="434" t="s">
        <v>19046</v>
      </c>
      <c r="C162" s="568" t="s">
        <v>7159</v>
      </c>
      <c r="D162" s="434" t="s">
        <v>19106</v>
      </c>
      <c r="E162" s="434" t="s">
        <v>18639</v>
      </c>
      <c r="F162" s="434" t="s">
        <v>132</v>
      </c>
      <c r="G162" s="569" t="s">
        <v>132</v>
      </c>
      <c r="H162" s="434" t="s">
        <v>18612</v>
      </c>
      <c r="I162" s="569" t="s">
        <v>132</v>
      </c>
      <c r="J162" s="434" t="s">
        <v>19107</v>
      </c>
      <c r="K162" s="439" t="s">
        <v>19108</v>
      </c>
    </row>
    <row r="163" spans="1:11" ht="101.5" hidden="1">
      <c r="A163" s="436" t="s">
        <v>2084</v>
      </c>
      <c r="B163" s="434" t="s">
        <v>19046</v>
      </c>
      <c r="C163" s="568" t="s">
        <v>7164</v>
      </c>
      <c r="D163" s="434" t="s">
        <v>19109</v>
      </c>
      <c r="E163" s="434" t="s">
        <v>18639</v>
      </c>
      <c r="F163" s="434" t="s">
        <v>132</v>
      </c>
      <c r="G163" s="569" t="s">
        <v>132</v>
      </c>
      <c r="H163" s="434" t="s">
        <v>18612</v>
      </c>
      <c r="I163" s="569" t="s">
        <v>132</v>
      </c>
      <c r="J163" s="434" t="s">
        <v>19110</v>
      </c>
      <c r="K163" s="439" t="s">
        <v>19111</v>
      </c>
    </row>
    <row r="164" spans="1:11" ht="188.5" hidden="1">
      <c r="A164" s="436" t="s">
        <v>2087</v>
      </c>
      <c r="B164" s="434" t="s">
        <v>19046</v>
      </c>
      <c r="C164" s="568" t="s">
        <v>7167</v>
      </c>
      <c r="D164" s="434" t="s">
        <v>19112</v>
      </c>
      <c r="E164" s="434" t="s">
        <v>120</v>
      </c>
      <c r="F164" s="434" t="s">
        <v>19005</v>
      </c>
      <c r="G164" s="569" t="s">
        <v>132</v>
      </c>
      <c r="H164" s="434" t="s">
        <v>18612</v>
      </c>
      <c r="I164" s="569" t="s">
        <v>132</v>
      </c>
      <c r="J164" s="434" t="s">
        <v>19113</v>
      </c>
      <c r="K164" s="439" t="s">
        <v>19114</v>
      </c>
    </row>
    <row r="165" spans="1:11" ht="409.5" hidden="1">
      <c r="A165" s="436" t="s">
        <v>2090</v>
      </c>
      <c r="B165" s="434" t="s">
        <v>19046</v>
      </c>
      <c r="C165" s="568" t="s">
        <v>7186</v>
      </c>
      <c r="D165" s="434" t="s">
        <v>19115</v>
      </c>
      <c r="E165" s="434" t="s">
        <v>120</v>
      </c>
      <c r="F165" s="434" t="s">
        <v>19116</v>
      </c>
      <c r="G165" s="569" t="s">
        <v>132</v>
      </c>
      <c r="H165" s="434" t="s">
        <v>18612</v>
      </c>
      <c r="I165" s="569" t="s">
        <v>132</v>
      </c>
      <c r="J165" s="434" t="s">
        <v>19117</v>
      </c>
      <c r="K165" s="439" t="s">
        <v>19118</v>
      </c>
    </row>
    <row r="166" spans="1:11" ht="275.5" hidden="1">
      <c r="A166" s="436" t="s">
        <v>2095</v>
      </c>
      <c r="B166" s="434" t="s">
        <v>19046</v>
      </c>
      <c r="C166" s="568" t="s">
        <v>7206</v>
      </c>
      <c r="D166" s="434" t="s">
        <v>19119</v>
      </c>
      <c r="E166" s="434" t="s">
        <v>120</v>
      </c>
      <c r="F166" s="434" t="s">
        <v>19120</v>
      </c>
      <c r="G166" s="569" t="s">
        <v>132</v>
      </c>
      <c r="H166" s="434" t="s">
        <v>18612</v>
      </c>
      <c r="I166" s="569" t="s">
        <v>132</v>
      </c>
      <c r="J166" s="434" t="s">
        <v>19121</v>
      </c>
      <c r="K166" s="439" t="s">
        <v>19122</v>
      </c>
    </row>
    <row r="167" spans="1:11" ht="159.5" hidden="1">
      <c r="A167" s="436" t="s">
        <v>2098</v>
      </c>
      <c r="B167" s="434" t="s">
        <v>19046</v>
      </c>
      <c r="C167" s="568" t="s">
        <v>7211</v>
      </c>
      <c r="D167" s="434" t="s">
        <v>19123</v>
      </c>
      <c r="E167" s="434" t="s">
        <v>120</v>
      </c>
      <c r="F167" s="434" t="s">
        <v>7213</v>
      </c>
      <c r="G167" s="569" t="s">
        <v>132</v>
      </c>
      <c r="H167" s="434" t="s">
        <v>18612</v>
      </c>
      <c r="I167" s="569" t="s">
        <v>132</v>
      </c>
      <c r="J167" s="434" t="s">
        <v>19124</v>
      </c>
      <c r="K167" s="439" t="s">
        <v>19125</v>
      </c>
    </row>
    <row r="168" spans="1:11" ht="101.5" hidden="1">
      <c r="A168" s="436" t="s">
        <v>2101</v>
      </c>
      <c r="B168" s="434" t="s">
        <v>19046</v>
      </c>
      <c r="C168" s="568" t="s">
        <v>7218</v>
      </c>
      <c r="D168" s="434" t="s">
        <v>19126</v>
      </c>
      <c r="E168" s="434" t="s">
        <v>18632</v>
      </c>
      <c r="F168" s="434" t="s">
        <v>132</v>
      </c>
      <c r="G168" s="569" t="s">
        <v>132</v>
      </c>
      <c r="H168" s="434" t="s">
        <v>18612</v>
      </c>
      <c r="I168" s="569" t="s">
        <v>132</v>
      </c>
      <c r="J168" s="434" t="s">
        <v>19127</v>
      </c>
      <c r="K168" s="439" t="s">
        <v>19128</v>
      </c>
    </row>
    <row r="169" spans="1:11" ht="159.5" hidden="1">
      <c r="A169" s="436" t="s">
        <v>2104</v>
      </c>
      <c r="B169" s="434" t="s">
        <v>19046</v>
      </c>
      <c r="C169" s="568" t="s">
        <v>6223</v>
      </c>
      <c r="D169" s="434" t="s">
        <v>18690</v>
      </c>
      <c r="E169" s="434" t="s">
        <v>120</v>
      </c>
      <c r="F169" s="434" t="s">
        <v>19005</v>
      </c>
      <c r="G169" s="569" t="s">
        <v>132</v>
      </c>
      <c r="H169" s="434" t="s">
        <v>18612</v>
      </c>
      <c r="I169" s="569" t="s">
        <v>132</v>
      </c>
      <c r="J169" s="434" t="s">
        <v>18692</v>
      </c>
      <c r="K169" s="439" t="s">
        <v>19129</v>
      </c>
    </row>
    <row r="170" spans="1:11" ht="409.5" hidden="1">
      <c r="A170" s="436" t="s">
        <v>2107</v>
      </c>
      <c r="B170" s="434" t="s">
        <v>19046</v>
      </c>
      <c r="C170" s="568" t="s">
        <v>7227</v>
      </c>
      <c r="D170" s="434" t="s">
        <v>19130</v>
      </c>
      <c r="E170" s="434" t="s">
        <v>120</v>
      </c>
      <c r="F170" s="434" t="s">
        <v>8714</v>
      </c>
      <c r="G170" s="569" t="s">
        <v>132</v>
      </c>
      <c r="H170" s="434" t="s">
        <v>18612</v>
      </c>
      <c r="I170" s="569" t="s">
        <v>132</v>
      </c>
      <c r="J170" s="434" t="s">
        <v>19131</v>
      </c>
      <c r="K170" s="439" t="s">
        <v>19132</v>
      </c>
    </row>
    <row r="171" spans="1:11" ht="174" hidden="1">
      <c r="A171" s="436" t="s">
        <v>2110</v>
      </c>
      <c r="B171" s="434" t="s">
        <v>19046</v>
      </c>
      <c r="C171" s="568" t="s">
        <v>7232</v>
      </c>
      <c r="D171" s="434" t="s">
        <v>19133</v>
      </c>
      <c r="E171" s="434" t="s">
        <v>120</v>
      </c>
      <c r="F171" s="434" t="s">
        <v>7234</v>
      </c>
      <c r="G171" s="569" t="s">
        <v>132</v>
      </c>
      <c r="H171" s="434" t="s">
        <v>18612</v>
      </c>
      <c r="I171" s="569" t="s">
        <v>132</v>
      </c>
      <c r="J171" s="434" t="s">
        <v>19134</v>
      </c>
      <c r="K171" s="439" t="s">
        <v>19135</v>
      </c>
    </row>
    <row r="172" spans="1:11" ht="217.5" hidden="1">
      <c r="A172" s="436" t="s">
        <v>2115</v>
      </c>
      <c r="B172" s="434" t="s">
        <v>19046</v>
      </c>
      <c r="C172" s="568" t="s">
        <v>7241</v>
      </c>
      <c r="D172" s="434" t="s">
        <v>19136</v>
      </c>
      <c r="E172" s="434" t="s">
        <v>120</v>
      </c>
      <c r="F172" s="434" t="s">
        <v>8715</v>
      </c>
      <c r="G172" s="569" t="s">
        <v>132</v>
      </c>
      <c r="H172" s="434" t="s">
        <v>18612</v>
      </c>
      <c r="I172" s="569" t="s">
        <v>132</v>
      </c>
      <c r="J172" s="434" t="s">
        <v>19137</v>
      </c>
      <c r="K172" s="439" t="s">
        <v>19138</v>
      </c>
    </row>
    <row r="173" spans="1:11" ht="409.5" hidden="1">
      <c r="A173" s="436" t="s">
        <v>2118</v>
      </c>
      <c r="B173" s="434" t="s">
        <v>19046</v>
      </c>
      <c r="C173" s="568" t="s">
        <v>7246</v>
      </c>
      <c r="D173" s="434" t="s">
        <v>19139</v>
      </c>
      <c r="E173" s="434" t="s">
        <v>120</v>
      </c>
      <c r="F173" s="434" t="s">
        <v>19140</v>
      </c>
      <c r="G173" s="569" t="s">
        <v>132</v>
      </c>
      <c r="H173" s="434" t="s">
        <v>18612</v>
      </c>
      <c r="I173" s="569" t="s">
        <v>132</v>
      </c>
      <c r="J173" s="434" t="s">
        <v>19141</v>
      </c>
      <c r="K173" s="439" t="s">
        <v>19142</v>
      </c>
    </row>
    <row r="174" spans="1:11" ht="174" hidden="1">
      <c r="A174" s="436" t="s">
        <v>2121</v>
      </c>
      <c r="B174" s="434" t="s">
        <v>19046</v>
      </c>
      <c r="C174" s="568" t="s">
        <v>7251</v>
      </c>
      <c r="D174" s="434" t="s">
        <v>19143</v>
      </c>
      <c r="E174" s="434" t="s">
        <v>120</v>
      </c>
      <c r="F174" s="434" t="s">
        <v>19005</v>
      </c>
      <c r="G174" s="569" t="s">
        <v>132</v>
      </c>
      <c r="H174" s="434" t="s">
        <v>18612</v>
      </c>
      <c r="I174" s="569" t="s">
        <v>132</v>
      </c>
      <c r="J174" s="434" t="s">
        <v>19144</v>
      </c>
      <c r="K174" s="439" t="s">
        <v>19145</v>
      </c>
    </row>
    <row r="175" spans="1:11" ht="232" hidden="1">
      <c r="A175" s="436" t="s">
        <v>2126</v>
      </c>
      <c r="B175" s="434" t="s">
        <v>19046</v>
      </c>
      <c r="C175" s="568" t="s">
        <v>7270</v>
      </c>
      <c r="D175" s="434" t="s">
        <v>19146</v>
      </c>
      <c r="E175" s="434" t="s">
        <v>120</v>
      </c>
      <c r="F175" s="434" t="s">
        <v>7272</v>
      </c>
      <c r="G175" s="569" t="s">
        <v>132</v>
      </c>
      <c r="H175" s="434" t="s">
        <v>18612</v>
      </c>
      <c r="I175" s="569" t="s">
        <v>132</v>
      </c>
      <c r="J175" s="434" t="s">
        <v>19147</v>
      </c>
      <c r="K175" s="439" t="s">
        <v>19148</v>
      </c>
    </row>
    <row r="176" spans="1:11" ht="101.5" hidden="1">
      <c r="A176" s="436" t="s">
        <v>2129</v>
      </c>
      <c r="B176" s="434" t="s">
        <v>19046</v>
      </c>
      <c r="C176" s="568" t="s">
        <v>7275</v>
      </c>
      <c r="D176" s="434" t="s">
        <v>19149</v>
      </c>
      <c r="E176" s="434" t="s">
        <v>18639</v>
      </c>
      <c r="F176" s="434" t="s">
        <v>132</v>
      </c>
      <c r="G176" s="569" t="s">
        <v>132</v>
      </c>
      <c r="H176" s="434" t="s">
        <v>18612</v>
      </c>
      <c r="I176" s="569" t="s">
        <v>132</v>
      </c>
      <c r="J176" s="434" t="s">
        <v>19150</v>
      </c>
      <c r="K176" s="439" t="s">
        <v>19151</v>
      </c>
    </row>
    <row r="177" spans="1:11" ht="101.5" hidden="1">
      <c r="A177" s="436" t="s">
        <v>3084</v>
      </c>
      <c r="B177" s="434" t="s">
        <v>19152</v>
      </c>
      <c r="C177" s="568" t="s">
        <v>18987</v>
      </c>
      <c r="D177" s="434" t="s">
        <v>19153</v>
      </c>
      <c r="E177" s="434" t="s">
        <v>18989</v>
      </c>
      <c r="F177" s="434" t="s">
        <v>132</v>
      </c>
      <c r="G177" s="569" t="s">
        <v>132</v>
      </c>
      <c r="H177" s="434" t="s">
        <v>18990</v>
      </c>
      <c r="I177" s="569" t="s">
        <v>132</v>
      </c>
      <c r="J177" s="434" t="s">
        <v>18616</v>
      </c>
      <c r="K177" s="439" t="s">
        <v>19154</v>
      </c>
    </row>
    <row r="178" spans="1:11" ht="409.5" hidden="1">
      <c r="A178" s="436" t="s">
        <v>1443</v>
      </c>
      <c r="B178" s="434" t="s">
        <v>19152</v>
      </c>
      <c r="C178" s="568" t="s">
        <v>7321</v>
      </c>
      <c r="D178" s="434" t="s">
        <v>19155</v>
      </c>
      <c r="E178" s="434" t="s">
        <v>120</v>
      </c>
      <c r="F178" s="434" t="s">
        <v>19156</v>
      </c>
      <c r="G178" s="569" t="s">
        <v>132</v>
      </c>
      <c r="H178" s="434" t="s">
        <v>18584</v>
      </c>
      <c r="I178" s="569" t="s">
        <v>132</v>
      </c>
      <c r="J178" s="434" t="s">
        <v>19157</v>
      </c>
      <c r="K178" s="439" t="s">
        <v>19158</v>
      </c>
    </row>
    <row r="179" spans="1:11" ht="391.5" hidden="1">
      <c r="A179" s="436" t="s">
        <v>1445</v>
      </c>
      <c r="B179" s="434" t="s">
        <v>19152</v>
      </c>
      <c r="C179" s="568" t="s">
        <v>7359</v>
      </c>
      <c r="D179" s="434" t="s">
        <v>19159</v>
      </c>
      <c r="E179" s="434" t="s">
        <v>120</v>
      </c>
      <c r="F179" s="434" t="s">
        <v>19160</v>
      </c>
      <c r="G179" s="569" t="s">
        <v>132</v>
      </c>
      <c r="H179" s="434" t="s">
        <v>18584</v>
      </c>
      <c r="I179" s="569" t="s">
        <v>132</v>
      </c>
      <c r="J179" s="434" t="s">
        <v>19161</v>
      </c>
      <c r="K179" s="439" t="s">
        <v>19162</v>
      </c>
    </row>
    <row r="180" spans="1:11" ht="304.5" hidden="1">
      <c r="A180" s="436" t="s">
        <v>1447</v>
      </c>
      <c r="B180" s="434" t="s">
        <v>19152</v>
      </c>
      <c r="C180" s="568" t="s">
        <v>7400</v>
      </c>
      <c r="D180" s="434" t="s">
        <v>19163</v>
      </c>
      <c r="E180" s="434" t="s">
        <v>120</v>
      </c>
      <c r="F180" s="434" t="s">
        <v>19164</v>
      </c>
      <c r="G180" s="569" t="s">
        <v>132</v>
      </c>
      <c r="H180" s="434" t="s">
        <v>18584</v>
      </c>
      <c r="I180" s="569" t="s">
        <v>132</v>
      </c>
      <c r="J180" s="434" t="s">
        <v>19165</v>
      </c>
      <c r="K180" s="439" t="s">
        <v>19166</v>
      </c>
    </row>
    <row r="181" spans="1:11" ht="101.5" hidden="1">
      <c r="A181" s="436" t="s">
        <v>2522</v>
      </c>
      <c r="B181" s="434" t="s">
        <v>19152</v>
      </c>
      <c r="C181" s="568" t="s">
        <v>7279</v>
      </c>
      <c r="D181" s="434" t="s">
        <v>19167</v>
      </c>
      <c r="E181" s="434" t="s">
        <v>19060</v>
      </c>
      <c r="F181" s="434" t="s">
        <v>132</v>
      </c>
      <c r="G181" s="569" t="s">
        <v>132</v>
      </c>
      <c r="H181" s="434" t="s">
        <v>18612</v>
      </c>
      <c r="I181" s="569" t="s">
        <v>132</v>
      </c>
      <c r="J181" s="434" t="s">
        <v>19168</v>
      </c>
      <c r="K181" s="439" t="s">
        <v>19169</v>
      </c>
    </row>
    <row r="182" spans="1:11" ht="409.5" hidden="1">
      <c r="A182" s="436" t="s">
        <v>2524</v>
      </c>
      <c r="B182" s="434" t="s">
        <v>19152</v>
      </c>
      <c r="C182" s="568" t="s">
        <v>7282</v>
      </c>
      <c r="D182" s="434" t="s">
        <v>19170</v>
      </c>
      <c r="E182" s="434" t="s">
        <v>120</v>
      </c>
      <c r="F182" s="434" t="s">
        <v>19171</v>
      </c>
      <c r="G182" s="569" t="s">
        <v>132</v>
      </c>
      <c r="H182" s="434" t="s">
        <v>18612</v>
      </c>
      <c r="I182" s="569" t="s">
        <v>132</v>
      </c>
      <c r="J182" s="434" t="s">
        <v>19172</v>
      </c>
      <c r="K182" s="439" t="s">
        <v>19173</v>
      </c>
    </row>
    <row r="183" spans="1:11" ht="391.5" hidden="1">
      <c r="A183" s="436" t="s">
        <v>1053</v>
      </c>
      <c r="B183" s="434" t="s">
        <v>19152</v>
      </c>
      <c r="C183" s="568" t="s">
        <v>7287</v>
      </c>
      <c r="D183" s="434" t="s">
        <v>19174</v>
      </c>
      <c r="E183" s="434" t="s">
        <v>120</v>
      </c>
      <c r="F183" s="434" t="s">
        <v>19175</v>
      </c>
      <c r="G183" s="569" t="s">
        <v>132</v>
      </c>
      <c r="H183" s="434" t="s">
        <v>18612</v>
      </c>
      <c r="I183" s="569" t="s">
        <v>132</v>
      </c>
      <c r="J183" s="434" t="s">
        <v>19176</v>
      </c>
      <c r="K183" s="439" t="s">
        <v>19177</v>
      </c>
    </row>
    <row r="184" spans="1:11" ht="130.5" hidden="1">
      <c r="A184" s="436" t="s">
        <v>2529</v>
      </c>
      <c r="B184" s="434" t="s">
        <v>19152</v>
      </c>
      <c r="C184" s="568" t="s">
        <v>7296</v>
      </c>
      <c r="D184" s="434" t="s">
        <v>19178</v>
      </c>
      <c r="E184" s="434" t="s">
        <v>18639</v>
      </c>
      <c r="F184" s="434" t="s">
        <v>132</v>
      </c>
      <c r="G184" s="569" t="s">
        <v>132</v>
      </c>
      <c r="H184" s="434" t="s">
        <v>18612</v>
      </c>
      <c r="I184" s="569" t="s">
        <v>132</v>
      </c>
      <c r="J184" s="434" t="s">
        <v>19179</v>
      </c>
      <c r="K184" s="439" t="s">
        <v>19180</v>
      </c>
    </row>
    <row r="185" spans="1:11" ht="130.5" hidden="1">
      <c r="A185" s="436" t="s">
        <v>2527</v>
      </c>
      <c r="B185" s="434" t="s">
        <v>19152</v>
      </c>
      <c r="C185" s="568" t="s">
        <v>7293</v>
      </c>
      <c r="D185" s="434" t="s">
        <v>19181</v>
      </c>
      <c r="E185" s="434" t="s">
        <v>18639</v>
      </c>
      <c r="F185" s="434" t="s">
        <v>132</v>
      </c>
      <c r="G185" s="569" t="s">
        <v>132</v>
      </c>
      <c r="H185" s="434" t="s">
        <v>18612</v>
      </c>
      <c r="I185" s="569" t="s">
        <v>132</v>
      </c>
      <c r="J185" s="434" t="s">
        <v>19182</v>
      </c>
      <c r="K185" s="439" t="s">
        <v>19183</v>
      </c>
    </row>
    <row r="186" spans="1:11" ht="116" hidden="1">
      <c r="A186" s="436" t="s">
        <v>2531</v>
      </c>
      <c r="B186" s="434" t="s">
        <v>19152</v>
      </c>
      <c r="C186" s="568" t="s">
        <v>7299</v>
      </c>
      <c r="D186" s="434" t="s">
        <v>19184</v>
      </c>
      <c r="E186" s="434" t="s">
        <v>19185</v>
      </c>
      <c r="F186" s="434" t="s">
        <v>132</v>
      </c>
      <c r="G186" s="569" t="s">
        <v>132</v>
      </c>
      <c r="H186" s="434" t="s">
        <v>18612</v>
      </c>
      <c r="I186" s="569" t="s">
        <v>132</v>
      </c>
      <c r="J186" s="434" t="s">
        <v>19186</v>
      </c>
      <c r="K186" s="439" t="s">
        <v>19187</v>
      </c>
    </row>
    <row r="187" spans="1:11" ht="409.5" hidden="1">
      <c r="A187" s="436" t="s">
        <v>1423</v>
      </c>
      <c r="B187" s="434" t="s">
        <v>19152</v>
      </c>
      <c r="C187" s="568" t="s">
        <v>7302</v>
      </c>
      <c r="D187" s="434" t="s">
        <v>19188</v>
      </c>
      <c r="E187" s="434" t="s">
        <v>120</v>
      </c>
      <c r="F187" s="434" t="s">
        <v>7304</v>
      </c>
      <c r="G187" s="569" t="s">
        <v>132</v>
      </c>
      <c r="H187" s="434" t="s">
        <v>18612</v>
      </c>
      <c r="I187" s="569" t="s">
        <v>132</v>
      </c>
      <c r="J187" s="434" t="s">
        <v>19189</v>
      </c>
      <c r="K187" s="439" t="s">
        <v>19190</v>
      </c>
    </row>
    <row r="188" spans="1:11" ht="116" hidden="1">
      <c r="A188" s="436" t="s">
        <v>2536</v>
      </c>
      <c r="B188" s="434" t="s">
        <v>19152</v>
      </c>
      <c r="C188" s="568" t="s">
        <v>7310</v>
      </c>
      <c r="D188" s="434" t="s">
        <v>19191</v>
      </c>
      <c r="E188" s="434" t="s">
        <v>18639</v>
      </c>
      <c r="F188" s="434" t="s">
        <v>132</v>
      </c>
      <c r="G188" s="569" t="s">
        <v>132</v>
      </c>
      <c r="H188" s="434" t="s">
        <v>18612</v>
      </c>
      <c r="I188" s="569" t="s">
        <v>132</v>
      </c>
      <c r="J188" s="434" t="s">
        <v>19192</v>
      </c>
      <c r="K188" s="439" t="s">
        <v>19193</v>
      </c>
    </row>
    <row r="189" spans="1:11" ht="145" hidden="1">
      <c r="A189" s="436" t="s">
        <v>2538</v>
      </c>
      <c r="B189" s="434" t="s">
        <v>19152</v>
      </c>
      <c r="C189" s="568" t="s">
        <v>7313</v>
      </c>
      <c r="D189" s="434" t="s">
        <v>19194</v>
      </c>
      <c r="E189" s="434" t="s">
        <v>19060</v>
      </c>
      <c r="F189" s="434" t="s">
        <v>132</v>
      </c>
      <c r="G189" s="569" t="s">
        <v>132</v>
      </c>
      <c r="H189" s="434" t="s">
        <v>18612</v>
      </c>
      <c r="I189" s="569" t="s">
        <v>132</v>
      </c>
      <c r="J189" s="434" t="s">
        <v>19195</v>
      </c>
      <c r="K189" s="439" t="s">
        <v>19196</v>
      </c>
    </row>
    <row r="190" spans="1:11" ht="130.5" hidden="1">
      <c r="A190" s="436" t="s">
        <v>2540</v>
      </c>
      <c r="B190" s="434" t="s">
        <v>19152</v>
      </c>
      <c r="C190" s="568" t="s">
        <v>5985</v>
      </c>
      <c r="D190" s="434" t="s">
        <v>19197</v>
      </c>
      <c r="E190" s="434" t="s">
        <v>19198</v>
      </c>
      <c r="F190" s="434" t="s">
        <v>132</v>
      </c>
      <c r="G190" s="569" t="s">
        <v>132</v>
      </c>
      <c r="H190" s="434" t="s">
        <v>18612</v>
      </c>
      <c r="I190" s="569" t="s">
        <v>132</v>
      </c>
      <c r="J190" s="434" t="s">
        <v>19199</v>
      </c>
      <c r="K190" s="439" t="s">
        <v>19200</v>
      </c>
    </row>
    <row r="191" spans="1:11" ht="188.5" hidden="1">
      <c r="A191" s="436" t="s">
        <v>2542</v>
      </c>
      <c r="B191" s="434" t="s">
        <v>19152</v>
      </c>
      <c r="C191" s="568" t="s">
        <v>7326</v>
      </c>
      <c r="D191" s="434" t="s">
        <v>19201</v>
      </c>
      <c r="E191" s="434" t="s">
        <v>120</v>
      </c>
      <c r="F191" s="434" t="s">
        <v>7328</v>
      </c>
      <c r="G191" s="569" t="s">
        <v>132</v>
      </c>
      <c r="H191" s="434" t="s">
        <v>18612</v>
      </c>
      <c r="I191" s="569" t="s">
        <v>132</v>
      </c>
      <c r="J191" s="434" t="s">
        <v>19202</v>
      </c>
      <c r="K191" s="439" t="s">
        <v>19203</v>
      </c>
    </row>
    <row r="192" spans="1:11" ht="362.5" hidden="1">
      <c r="A192" s="436" t="s">
        <v>2544</v>
      </c>
      <c r="B192" s="434" t="s">
        <v>19152</v>
      </c>
      <c r="C192" s="568" t="s">
        <v>7331</v>
      </c>
      <c r="D192" s="434" t="s">
        <v>19204</v>
      </c>
      <c r="E192" s="434" t="s">
        <v>120</v>
      </c>
      <c r="F192" s="434" t="s">
        <v>7332</v>
      </c>
      <c r="G192" s="569" t="s">
        <v>132</v>
      </c>
      <c r="H192" s="434" t="s">
        <v>18612</v>
      </c>
      <c r="I192" s="569" t="s">
        <v>132</v>
      </c>
      <c r="J192" s="434" t="s">
        <v>19205</v>
      </c>
      <c r="K192" s="439" t="s">
        <v>19206</v>
      </c>
    </row>
    <row r="193" spans="1:11" ht="130.5" hidden="1">
      <c r="A193" s="436" t="s">
        <v>2546</v>
      </c>
      <c r="B193" s="434" t="s">
        <v>19152</v>
      </c>
      <c r="C193" s="568" t="s">
        <v>7335</v>
      </c>
      <c r="D193" s="434" t="s">
        <v>19207</v>
      </c>
      <c r="E193" s="434" t="s">
        <v>19198</v>
      </c>
      <c r="F193" s="434" t="s">
        <v>132</v>
      </c>
      <c r="G193" s="569" t="s">
        <v>132</v>
      </c>
      <c r="H193" s="434" t="s">
        <v>18612</v>
      </c>
      <c r="I193" s="569" t="s">
        <v>132</v>
      </c>
      <c r="J193" s="434" t="s">
        <v>19208</v>
      </c>
      <c r="K193" s="439" t="s">
        <v>19209</v>
      </c>
    </row>
    <row r="194" spans="1:11" ht="409.5" hidden="1">
      <c r="A194" s="436" t="s">
        <v>2548</v>
      </c>
      <c r="B194" s="434" t="s">
        <v>19152</v>
      </c>
      <c r="C194" s="568" t="s">
        <v>7338</v>
      </c>
      <c r="D194" s="434" t="s">
        <v>19210</v>
      </c>
      <c r="E194" s="434" t="s">
        <v>120</v>
      </c>
      <c r="F194" s="434" t="s">
        <v>19211</v>
      </c>
      <c r="G194" s="569" t="s">
        <v>132</v>
      </c>
      <c r="H194" s="434" t="s">
        <v>18612</v>
      </c>
      <c r="I194" s="569" t="s">
        <v>132</v>
      </c>
      <c r="J194" s="434" t="s">
        <v>19176</v>
      </c>
      <c r="K194" s="439" t="s">
        <v>19212</v>
      </c>
    </row>
    <row r="195" spans="1:11" ht="101.5" hidden="1">
      <c r="A195" s="436" t="s">
        <v>2550</v>
      </c>
      <c r="B195" s="434" t="s">
        <v>19152</v>
      </c>
      <c r="C195" s="568" t="s">
        <v>7342</v>
      </c>
      <c r="D195" s="434" t="s">
        <v>19213</v>
      </c>
      <c r="E195" s="434" t="s">
        <v>18632</v>
      </c>
      <c r="F195" s="434" t="s">
        <v>132</v>
      </c>
      <c r="G195" s="569" t="s">
        <v>132</v>
      </c>
      <c r="H195" s="434" t="s">
        <v>18612</v>
      </c>
      <c r="I195" s="569" t="s">
        <v>132</v>
      </c>
      <c r="J195" s="434" t="s">
        <v>19214</v>
      </c>
      <c r="K195" s="439" t="s">
        <v>19215</v>
      </c>
    </row>
    <row r="196" spans="1:11" ht="101.5" hidden="1">
      <c r="A196" s="436" t="s">
        <v>2552</v>
      </c>
      <c r="B196" s="434" t="s">
        <v>19152</v>
      </c>
      <c r="C196" s="568" t="s">
        <v>7345</v>
      </c>
      <c r="D196" s="434" t="s">
        <v>19216</v>
      </c>
      <c r="E196" s="434" t="s">
        <v>18632</v>
      </c>
      <c r="F196" s="434" t="s">
        <v>132</v>
      </c>
      <c r="G196" s="569" t="s">
        <v>132</v>
      </c>
      <c r="H196" s="434" t="s">
        <v>18612</v>
      </c>
      <c r="I196" s="569" t="s">
        <v>132</v>
      </c>
      <c r="J196" s="434" t="s">
        <v>19217</v>
      </c>
      <c r="K196" s="439" t="s">
        <v>19218</v>
      </c>
    </row>
    <row r="197" spans="1:11" ht="188.5" hidden="1">
      <c r="A197" s="436" t="s">
        <v>2288</v>
      </c>
      <c r="B197" s="434" t="s">
        <v>19152</v>
      </c>
      <c r="C197" s="568" t="s">
        <v>7348</v>
      </c>
      <c r="D197" s="434" t="s">
        <v>19219</v>
      </c>
      <c r="E197" s="434" t="s">
        <v>19220</v>
      </c>
      <c r="F197" s="434" t="s">
        <v>132</v>
      </c>
      <c r="G197" s="569" t="s">
        <v>132</v>
      </c>
      <c r="H197" s="434" t="s">
        <v>18612</v>
      </c>
      <c r="I197" s="569" t="s">
        <v>132</v>
      </c>
      <c r="J197" s="434" t="s">
        <v>19221</v>
      </c>
      <c r="K197" s="439" t="s">
        <v>19222</v>
      </c>
    </row>
    <row r="198" spans="1:11" ht="174" hidden="1">
      <c r="A198" s="436" t="s">
        <v>2554</v>
      </c>
      <c r="B198" s="434" t="s">
        <v>19152</v>
      </c>
      <c r="C198" s="568" t="s">
        <v>7351</v>
      </c>
      <c r="D198" s="434" t="s">
        <v>19223</v>
      </c>
      <c r="E198" s="434" t="s">
        <v>120</v>
      </c>
      <c r="F198" s="434" t="s">
        <v>19005</v>
      </c>
      <c r="G198" s="569" t="s">
        <v>132</v>
      </c>
      <c r="H198" s="434" t="s">
        <v>18612</v>
      </c>
      <c r="I198" s="569" t="s">
        <v>132</v>
      </c>
      <c r="J198" s="434" t="s">
        <v>19224</v>
      </c>
      <c r="K198" s="439" t="s">
        <v>19225</v>
      </c>
    </row>
    <row r="199" spans="1:11" ht="409.5" hidden="1">
      <c r="A199" s="436" t="s">
        <v>2556</v>
      </c>
      <c r="B199" s="434" t="s">
        <v>19152</v>
      </c>
      <c r="C199" s="568" t="s">
        <v>7364</v>
      </c>
      <c r="D199" s="434" t="s">
        <v>19226</v>
      </c>
      <c r="E199" s="434" t="s">
        <v>120</v>
      </c>
      <c r="F199" s="434" t="s">
        <v>19227</v>
      </c>
      <c r="G199" s="569" t="s">
        <v>132</v>
      </c>
      <c r="H199" s="434" t="s">
        <v>18612</v>
      </c>
      <c r="I199" s="569" t="s">
        <v>132</v>
      </c>
      <c r="J199" s="434" t="s">
        <v>19228</v>
      </c>
      <c r="K199" s="439" t="s">
        <v>19229</v>
      </c>
    </row>
    <row r="200" spans="1:11" ht="145" hidden="1">
      <c r="A200" s="436" t="s">
        <v>2558</v>
      </c>
      <c r="B200" s="434" t="s">
        <v>19152</v>
      </c>
      <c r="C200" s="568" t="s">
        <v>7369</v>
      </c>
      <c r="D200" s="434" t="s">
        <v>19230</v>
      </c>
      <c r="E200" s="434" t="s">
        <v>120</v>
      </c>
      <c r="F200" s="434" t="s">
        <v>7371</v>
      </c>
      <c r="G200" s="569" t="s">
        <v>132</v>
      </c>
      <c r="H200" s="434" t="s">
        <v>18612</v>
      </c>
      <c r="I200" s="569" t="s">
        <v>132</v>
      </c>
      <c r="J200" s="434" t="s">
        <v>18616</v>
      </c>
      <c r="K200" s="439" t="s">
        <v>19231</v>
      </c>
    </row>
    <row r="201" spans="1:11" ht="203" hidden="1">
      <c r="A201" s="436" t="s">
        <v>2560</v>
      </c>
      <c r="B201" s="434" t="s">
        <v>19152</v>
      </c>
      <c r="C201" s="568" t="s">
        <v>7375</v>
      </c>
      <c r="D201" s="434" t="s">
        <v>19232</v>
      </c>
      <c r="E201" s="434" t="s">
        <v>120</v>
      </c>
      <c r="F201" s="434" t="s">
        <v>7377</v>
      </c>
      <c r="G201" s="569" t="s">
        <v>132</v>
      </c>
      <c r="H201" s="434" t="s">
        <v>18612</v>
      </c>
      <c r="I201" s="569" t="s">
        <v>132</v>
      </c>
      <c r="J201" s="434" t="s">
        <v>19233</v>
      </c>
      <c r="K201" s="439" t="s">
        <v>19234</v>
      </c>
    </row>
    <row r="202" spans="1:11" ht="116" hidden="1">
      <c r="A202" s="436" t="s">
        <v>2564</v>
      </c>
      <c r="B202" s="434" t="s">
        <v>19152</v>
      </c>
      <c r="C202" s="568" t="s">
        <v>7385</v>
      </c>
      <c r="D202" s="434" t="s">
        <v>19235</v>
      </c>
      <c r="E202" s="434" t="s">
        <v>19198</v>
      </c>
      <c r="F202" s="434" t="s">
        <v>132</v>
      </c>
      <c r="G202" s="569" t="s">
        <v>132</v>
      </c>
      <c r="H202" s="434" t="s">
        <v>18612</v>
      </c>
      <c r="I202" s="569" t="s">
        <v>132</v>
      </c>
      <c r="J202" s="434" t="s">
        <v>18839</v>
      </c>
      <c r="K202" s="439" t="s">
        <v>19236</v>
      </c>
    </row>
    <row r="203" spans="1:11" ht="409.5" hidden="1">
      <c r="A203" s="436" t="s">
        <v>2566</v>
      </c>
      <c r="B203" s="434" t="s">
        <v>19152</v>
      </c>
      <c r="C203" s="568" t="s">
        <v>7387</v>
      </c>
      <c r="D203" s="434" t="s">
        <v>19237</v>
      </c>
      <c r="E203" s="434" t="s">
        <v>120</v>
      </c>
      <c r="F203" s="434" t="s">
        <v>19238</v>
      </c>
      <c r="G203" s="569" t="s">
        <v>132</v>
      </c>
      <c r="H203" s="434" t="s">
        <v>18612</v>
      </c>
      <c r="I203" s="569" t="s">
        <v>132</v>
      </c>
      <c r="J203" s="434" t="s">
        <v>19239</v>
      </c>
      <c r="K203" s="439" t="s">
        <v>19240</v>
      </c>
    </row>
    <row r="204" spans="1:11" ht="101.5" hidden="1">
      <c r="A204" s="436" t="s">
        <v>2568</v>
      </c>
      <c r="B204" s="434" t="s">
        <v>19152</v>
      </c>
      <c r="C204" s="568" t="s">
        <v>7392</v>
      </c>
      <c r="D204" s="434" t="s">
        <v>19241</v>
      </c>
      <c r="E204" s="434" t="s">
        <v>19060</v>
      </c>
      <c r="F204" s="434" t="s">
        <v>132</v>
      </c>
      <c r="G204" s="569" t="s">
        <v>132</v>
      </c>
      <c r="H204" s="434" t="s">
        <v>18612</v>
      </c>
      <c r="I204" s="569" t="s">
        <v>132</v>
      </c>
      <c r="J204" s="434" t="s">
        <v>19242</v>
      </c>
      <c r="K204" s="439" t="s">
        <v>19243</v>
      </c>
    </row>
    <row r="205" spans="1:11" ht="188.5" hidden="1">
      <c r="A205" s="436" t="s">
        <v>2571</v>
      </c>
      <c r="B205" s="434" t="s">
        <v>19152</v>
      </c>
      <c r="C205" s="568" t="s">
        <v>7395</v>
      </c>
      <c r="D205" s="434" t="s">
        <v>19244</v>
      </c>
      <c r="E205" s="434" t="s">
        <v>120</v>
      </c>
      <c r="F205" s="434" t="s">
        <v>19245</v>
      </c>
      <c r="G205" s="569" t="s">
        <v>132</v>
      </c>
      <c r="H205" s="434" t="s">
        <v>18612</v>
      </c>
      <c r="I205" s="569" t="s">
        <v>132</v>
      </c>
      <c r="J205" s="434" t="s">
        <v>19246</v>
      </c>
      <c r="K205" s="439" t="s">
        <v>19247</v>
      </c>
    </row>
    <row r="206" spans="1:11" ht="101.5" hidden="1">
      <c r="A206" s="436" t="s">
        <v>2573</v>
      </c>
      <c r="B206" s="434" t="s">
        <v>19152</v>
      </c>
      <c r="C206" s="568" t="s">
        <v>7405</v>
      </c>
      <c r="D206" s="434" t="s">
        <v>19248</v>
      </c>
      <c r="E206" s="434" t="s">
        <v>19060</v>
      </c>
      <c r="F206" s="434" t="s">
        <v>132</v>
      </c>
      <c r="G206" s="569" t="s">
        <v>132</v>
      </c>
      <c r="H206" s="434" t="s">
        <v>18612</v>
      </c>
      <c r="I206" s="569" t="s">
        <v>132</v>
      </c>
      <c r="J206" s="434" t="s">
        <v>19249</v>
      </c>
      <c r="K206" s="439" t="s">
        <v>19250</v>
      </c>
    </row>
    <row r="207" spans="1:11" ht="101.5" hidden="1">
      <c r="A207" s="436" t="s">
        <v>2290</v>
      </c>
      <c r="B207" s="434" t="s">
        <v>19152</v>
      </c>
      <c r="C207" s="568" t="s">
        <v>7409</v>
      </c>
      <c r="D207" s="434" t="s">
        <v>19251</v>
      </c>
      <c r="E207" s="434" t="s">
        <v>19060</v>
      </c>
      <c r="F207" s="434" t="s">
        <v>132</v>
      </c>
      <c r="G207" s="569" t="s">
        <v>132</v>
      </c>
      <c r="H207" s="434" t="s">
        <v>18612</v>
      </c>
      <c r="I207" s="569" t="s">
        <v>132</v>
      </c>
      <c r="J207" s="434" t="s">
        <v>19252</v>
      </c>
      <c r="K207" s="439" t="s">
        <v>19253</v>
      </c>
    </row>
    <row r="208" spans="1:11" ht="116" hidden="1">
      <c r="A208" s="436" t="s">
        <v>2575</v>
      </c>
      <c r="B208" s="434" t="s">
        <v>19152</v>
      </c>
      <c r="C208" s="568" t="s">
        <v>19254</v>
      </c>
      <c r="D208" s="434" t="s">
        <v>19255</v>
      </c>
      <c r="E208" s="434" t="s">
        <v>19256</v>
      </c>
      <c r="F208" s="434" t="s">
        <v>132</v>
      </c>
      <c r="G208" s="569" t="s">
        <v>132</v>
      </c>
      <c r="H208" s="434" t="s">
        <v>18612</v>
      </c>
      <c r="I208" s="569" t="s">
        <v>132</v>
      </c>
      <c r="J208" s="434" t="s">
        <v>19257</v>
      </c>
      <c r="K208" s="439" t="s">
        <v>19258</v>
      </c>
    </row>
    <row r="209" spans="1:11" ht="101.5" hidden="1">
      <c r="A209" s="436" t="s">
        <v>2577</v>
      </c>
      <c r="B209" s="434" t="s">
        <v>19152</v>
      </c>
      <c r="C209" s="568" t="s">
        <v>7412</v>
      </c>
      <c r="D209" s="434" t="s">
        <v>19259</v>
      </c>
      <c r="E209" s="434" t="s">
        <v>120</v>
      </c>
      <c r="F209" s="434" t="s">
        <v>7414</v>
      </c>
      <c r="G209" s="569" t="s">
        <v>132</v>
      </c>
      <c r="H209" s="434" t="s">
        <v>18612</v>
      </c>
      <c r="I209" s="569" t="s">
        <v>132</v>
      </c>
      <c r="J209" s="434" t="s">
        <v>18839</v>
      </c>
      <c r="K209" s="439" t="s">
        <v>19260</v>
      </c>
    </row>
    <row r="210" spans="1:11" ht="409.5" hidden="1">
      <c r="A210" s="436" t="s">
        <v>2579</v>
      </c>
      <c r="B210" s="434" t="s">
        <v>19152</v>
      </c>
      <c r="C210" s="568" t="s">
        <v>7416</v>
      </c>
      <c r="D210" s="434" t="s">
        <v>19261</v>
      </c>
      <c r="E210" s="434" t="s">
        <v>120</v>
      </c>
      <c r="F210" s="434" t="s">
        <v>7417</v>
      </c>
      <c r="G210" s="569" t="s">
        <v>132</v>
      </c>
      <c r="H210" s="434" t="s">
        <v>18612</v>
      </c>
      <c r="I210" s="569" t="s">
        <v>132</v>
      </c>
      <c r="J210" s="434" t="s">
        <v>19262</v>
      </c>
      <c r="K210" s="439" t="s">
        <v>19263</v>
      </c>
    </row>
    <row r="211" spans="1:11" ht="174" hidden="1">
      <c r="A211" s="436" t="s">
        <v>2581</v>
      </c>
      <c r="B211" s="434" t="s">
        <v>19152</v>
      </c>
      <c r="C211" s="568" t="s">
        <v>7419</v>
      </c>
      <c r="D211" s="434" t="s">
        <v>19264</v>
      </c>
      <c r="E211" s="434" t="s">
        <v>120</v>
      </c>
      <c r="F211" s="434" t="s">
        <v>19265</v>
      </c>
      <c r="G211" s="569" t="s">
        <v>132</v>
      </c>
      <c r="H211" s="434" t="s">
        <v>18612</v>
      </c>
      <c r="I211" s="569" t="s">
        <v>132</v>
      </c>
      <c r="J211" s="434" t="s">
        <v>19266</v>
      </c>
      <c r="K211" s="439" t="s">
        <v>19267</v>
      </c>
    </row>
    <row r="212" spans="1:11" ht="130.5" hidden="1">
      <c r="A212" s="436" t="s">
        <v>2207</v>
      </c>
      <c r="B212" s="434" t="s">
        <v>19268</v>
      </c>
      <c r="C212" s="568" t="s">
        <v>7915</v>
      </c>
      <c r="D212" s="434" t="s">
        <v>19269</v>
      </c>
      <c r="E212" s="434" t="s">
        <v>18628</v>
      </c>
      <c r="F212" s="434" t="s">
        <v>132</v>
      </c>
      <c r="G212" s="569" t="s">
        <v>132</v>
      </c>
      <c r="H212" s="434" t="s">
        <v>18612</v>
      </c>
      <c r="I212" s="569" t="s">
        <v>132</v>
      </c>
      <c r="J212" s="434" t="s">
        <v>19270</v>
      </c>
      <c r="K212" s="439" t="s">
        <v>19271</v>
      </c>
    </row>
    <row r="213" spans="1:11" ht="130.5" hidden="1">
      <c r="A213" s="436" t="s">
        <v>2210</v>
      </c>
      <c r="B213" s="434" t="s">
        <v>19268</v>
      </c>
      <c r="C213" s="568" t="s">
        <v>7918</v>
      </c>
      <c r="D213" s="434" t="s">
        <v>19272</v>
      </c>
      <c r="E213" s="434" t="s">
        <v>18628</v>
      </c>
      <c r="F213" s="434" t="s">
        <v>132</v>
      </c>
      <c r="G213" s="569" t="s">
        <v>132</v>
      </c>
      <c r="H213" s="434" t="s">
        <v>18612</v>
      </c>
      <c r="I213" s="569" t="s">
        <v>132</v>
      </c>
      <c r="J213" s="434" t="s">
        <v>19273</v>
      </c>
      <c r="K213" s="439" t="s">
        <v>19274</v>
      </c>
    </row>
    <row r="214" spans="1:11" ht="145" hidden="1">
      <c r="A214" s="436" t="s">
        <v>2215</v>
      </c>
      <c r="B214" s="434" t="s">
        <v>19268</v>
      </c>
      <c r="C214" s="568" t="s">
        <v>7921</v>
      </c>
      <c r="D214" s="434" t="s">
        <v>19275</v>
      </c>
      <c r="E214" s="434" t="s">
        <v>120</v>
      </c>
      <c r="F214" s="434" t="s">
        <v>7923</v>
      </c>
      <c r="G214" s="569" t="s">
        <v>132</v>
      </c>
      <c r="H214" s="434" t="s">
        <v>18612</v>
      </c>
      <c r="I214" s="569" t="s">
        <v>132</v>
      </c>
      <c r="J214" s="434" t="s">
        <v>19176</v>
      </c>
      <c r="K214" s="439" t="s">
        <v>19276</v>
      </c>
    </row>
    <row r="215" spans="1:11" ht="101.5" hidden="1">
      <c r="A215" s="436" t="s">
        <v>2220</v>
      </c>
      <c r="B215" s="434" t="s">
        <v>19268</v>
      </c>
      <c r="C215" s="568" t="s">
        <v>7930</v>
      </c>
      <c r="D215" s="434" t="s">
        <v>19277</v>
      </c>
      <c r="E215" s="434" t="s">
        <v>19060</v>
      </c>
      <c r="F215" s="434" t="s">
        <v>132</v>
      </c>
      <c r="G215" s="569" t="s">
        <v>132</v>
      </c>
      <c r="H215" s="434" t="s">
        <v>18612</v>
      </c>
      <c r="I215" s="569" t="s">
        <v>132</v>
      </c>
      <c r="J215" s="434" t="s">
        <v>19278</v>
      </c>
      <c r="K215" s="439" t="s">
        <v>19279</v>
      </c>
    </row>
    <row r="216" spans="1:11" ht="101.5" hidden="1">
      <c r="A216" s="436" t="s">
        <v>2225</v>
      </c>
      <c r="B216" s="434" t="s">
        <v>19268</v>
      </c>
      <c r="C216" s="568" t="s">
        <v>6239</v>
      </c>
      <c r="D216" s="434" t="s">
        <v>19280</v>
      </c>
      <c r="E216" s="434" t="s">
        <v>19060</v>
      </c>
      <c r="F216" s="434" t="s">
        <v>132</v>
      </c>
      <c r="G216" s="569" t="s">
        <v>132</v>
      </c>
      <c r="H216" s="434" t="s">
        <v>18612</v>
      </c>
      <c r="I216" s="569" t="s">
        <v>132</v>
      </c>
      <c r="J216" s="434" t="s">
        <v>19281</v>
      </c>
      <c r="K216" s="439" t="s">
        <v>19282</v>
      </c>
    </row>
    <row r="217" spans="1:11" ht="409.5" hidden="1">
      <c r="A217" s="436" t="s">
        <v>2228</v>
      </c>
      <c r="B217" s="434" t="s">
        <v>19268</v>
      </c>
      <c r="C217" s="568" t="s">
        <v>7939</v>
      </c>
      <c r="D217" s="434" t="s">
        <v>19283</v>
      </c>
      <c r="E217" s="434" t="s">
        <v>120</v>
      </c>
      <c r="F217" s="434" t="s">
        <v>19284</v>
      </c>
      <c r="G217" s="569" t="s">
        <v>132</v>
      </c>
      <c r="H217" s="434" t="s">
        <v>18612</v>
      </c>
      <c r="I217" s="569" t="s">
        <v>132</v>
      </c>
      <c r="J217" s="434" t="s">
        <v>19285</v>
      </c>
      <c r="K217" s="439" t="s">
        <v>19286</v>
      </c>
    </row>
    <row r="218" spans="1:11" ht="159.5" hidden="1">
      <c r="A218" s="436" t="s">
        <v>2231</v>
      </c>
      <c r="B218" s="434" t="s">
        <v>19268</v>
      </c>
      <c r="C218" s="568" t="s">
        <v>7954</v>
      </c>
      <c r="D218" s="434" t="s">
        <v>19287</v>
      </c>
      <c r="E218" s="434" t="s">
        <v>120</v>
      </c>
      <c r="F218" s="434" t="s">
        <v>19288</v>
      </c>
      <c r="G218" s="569" t="s">
        <v>132</v>
      </c>
      <c r="H218" s="434" t="s">
        <v>18612</v>
      </c>
      <c r="I218" s="569" t="s">
        <v>132</v>
      </c>
      <c r="J218" s="434" t="s">
        <v>19289</v>
      </c>
      <c r="K218" s="439" t="s">
        <v>19290</v>
      </c>
    </row>
    <row r="219" spans="1:11" ht="203" hidden="1">
      <c r="A219" s="436" t="s">
        <v>2234</v>
      </c>
      <c r="B219" s="434" t="s">
        <v>19268</v>
      </c>
      <c r="C219" s="568" t="s">
        <v>7965</v>
      </c>
      <c r="D219" s="434" t="s">
        <v>19291</v>
      </c>
      <c r="E219" s="434" t="s">
        <v>120</v>
      </c>
      <c r="F219" s="434" t="s">
        <v>19292</v>
      </c>
      <c r="G219" s="569" t="s">
        <v>132</v>
      </c>
      <c r="H219" s="434" t="s">
        <v>18612</v>
      </c>
      <c r="I219" s="569" t="s">
        <v>132</v>
      </c>
      <c r="J219" s="434" t="s">
        <v>19293</v>
      </c>
      <c r="K219" s="439" t="s">
        <v>19294</v>
      </c>
    </row>
    <row r="220" spans="1:11" ht="159.5" hidden="1">
      <c r="A220" s="436" t="s">
        <v>2238</v>
      </c>
      <c r="B220" s="434" t="s">
        <v>19268</v>
      </c>
      <c r="C220" s="568" t="s">
        <v>7970</v>
      </c>
      <c r="D220" s="434" t="s">
        <v>19295</v>
      </c>
      <c r="E220" s="434" t="s">
        <v>120</v>
      </c>
      <c r="F220" s="434" t="s">
        <v>7065</v>
      </c>
      <c r="G220" s="569" t="s">
        <v>132</v>
      </c>
      <c r="H220" s="434" t="s">
        <v>18612</v>
      </c>
      <c r="I220" s="569" t="s">
        <v>132</v>
      </c>
      <c r="J220" s="434" t="s">
        <v>18942</v>
      </c>
      <c r="K220" s="439" t="s">
        <v>19296</v>
      </c>
    </row>
    <row r="221" spans="1:11" ht="275.5" hidden="1">
      <c r="A221" s="436" t="s">
        <v>2241</v>
      </c>
      <c r="B221" s="434" t="s">
        <v>19268</v>
      </c>
      <c r="C221" s="568" t="s">
        <v>6057</v>
      </c>
      <c r="D221" s="434" t="s">
        <v>19297</v>
      </c>
      <c r="E221" s="434" t="s">
        <v>120</v>
      </c>
      <c r="F221" s="434" t="s">
        <v>7972</v>
      </c>
      <c r="G221" s="569" t="s">
        <v>132</v>
      </c>
      <c r="H221" s="434" t="s">
        <v>18612</v>
      </c>
      <c r="I221" s="569" t="s">
        <v>132</v>
      </c>
      <c r="J221" s="434" t="s">
        <v>19298</v>
      </c>
      <c r="K221" s="439" t="s">
        <v>19299</v>
      </c>
    </row>
    <row r="222" spans="1:11" ht="409.5" hidden="1">
      <c r="A222" s="436" t="s">
        <v>2244</v>
      </c>
      <c r="B222" s="434" t="s">
        <v>19268</v>
      </c>
      <c r="C222" s="568" t="s">
        <v>6232</v>
      </c>
      <c r="D222" s="434" t="s">
        <v>19300</v>
      </c>
      <c r="E222" s="434" t="s">
        <v>120</v>
      </c>
      <c r="F222" s="434" t="s">
        <v>19301</v>
      </c>
      <c r="G222" s="569" t="s">
        <v>132</v>
      </c>
      <c r="H222" s="434" t="s">
        <v>18612</v>
      </c>
      <c r="I222" s="569" t="s">
        <v>132</v>
      </c>
      <c r="J222" s="434" t="s">
        <v>19302</v>
      </c>
      <c r="K222" s="439" t="s">
        <v>19303</v>
      </c>
    </row>
  </sheetData>
  <autoFilter ref="A2:J222" xr:uid="{4241BEED-7503-466D-9EA1-C6108EAAAC24}">
    <filterColumn colId="0">
      <filters>
        <filter val="HTAN.Exposure.alcohol_days_per_week"/>
        <filter val="HTAN.Exposure.alcohol_drinks_per_day"/>
        <filter val="HTAN.Exposure.alcohol_history"/>
        <filter val="HTAN.Exposure.alcohol_intensity"/>
        <filter val="HTAN.Exposure.asbestos_exposure"/>
        <filter val="HTAN.Exposure.cigarettes_per_day"/>
        <filter val="HTAN.Exposure.coal_dust_exposure"/>
        <filter val="HTAN.Exposure.environmental_tobacco_smoke_exposure"/>
        <filter val="HTAN.Exposure.pack_years_smoked"/>
        <filter val="HTAN.Exposure.radon_exposure"/>
        <filter val="HTAN.Exposure.respirable_crystalline_silica_exposure"/>
        <filter val="HTAN.Exposure.smoking_frequency"/>
        <filter val="HTAN.Exposure.start_days_from_index"/>
        <filter val="HTAN.Exposure.time_between_waking_and_first_smoke"/>
        <filter val="HTAN.Exposure.tobacco_smoking_onset_year"/>
        <filter val="HTAN.Exposure.tobacco_smoking_quit_year"/>
        <filter val="HTAN.Exposure.tobacco_smoking_status"/>
        <filter val="HTAN.Exposure.type_of_smoke_exposure"/>
        <filter val="HTAN.Exposure.type_of_tobacco_used"/>
        <filter val="HTAN.Exposure.years_smoked"/>
      </filters>
    </filterColumn>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B794-4FA7-4E2B-8F2B-03A3599DD4A9}">
  <sheetPr filterMode="1">
    <tabColor rgb="FF66FFFF"/>
  </sheetPr>
  <dimension ref="A1:K235"/>
  <sheetViews>
    <sheetView workbookViewId="0">
      <pane xSplit="3" ySplit="2" topLeftCell="D14" activePane="bottomRight" state="frozen"/>
      <selection pane="topRight" activeCell="E1" sqref="E1"/>
      <selection pane="bottomLeft" activeCell="A3" sqref="A3"/>
      <selection pane="bottomRight"/>
    </sheetView>
  </sheetViews>
  <sheetFormatPr defaultColWidth="8.81640625" defaultRowHeight="14.5"/>
  <cols>
    <col min="1" max="1" width="22.7265625" style="8" customWidth="1"/>
    <col min="2" max="2" width="14.81640625" style="8" customWidth="1"/>
    <col min="3" max="3" width="16" style="8" customWidth="1"/>
    <col min="4" max="4" width="48.81640625" style="8" customWidth="1"/>
    <col min="5" max="5" width="12.81640625" style="8" customWidth="1"/>
    <col min="6" max="7" width="8.81640625" style="8"/>
    <col min="8" max="8" width="23.54296875" style="8" customWidth="1"/>
    <col min="9" max="10" width="8.81640625" style="8"/>
    <col min="11" max="11" width="80" style="8" customWidth="1"/>
    <col min="12" max="16384" width="8.81640625" style="8"/>
  </cols>
  <sheetData>
    <row r="1" spans="1:11" customFormat="1" ht="18.5">
      <c r="A1" s="463" t="s">
        <v>19304</v>
      </c>
      <c r="B1" s="8"/>
      <c r="C1" s="8"/>
      <c r="D1" s="8"/>
      <c r="K1" s="1"/>
    </row>
    <row r="2" spans="1:11" ht="29">
      <c r="A2" s="429" t="s">
        <v>19305</v>
      </c>
      <c r="B2" s="430" t="s">
        <v>19306</v>
      </c>
      <c r="C2" s="430" t="s">
        <v>19307</v>
      </c>
      <c r="D2" s="430" t="s">
        <v>7</v>
      </c>
      <c r="E2" s="430" t="s">
        <v>5783</v>
      </c>
      <c r="F2" s="430" t="s">
        <v>5784</v>
      </c>
      <c r="G2" s="430" t="s">
        <v>5785</v>
      </c>
      <c r="H2" s="430" t="s">
        <v>5786</v>
      </c>
      <c r="I2" s="430" t="s">
        <v>5787</v>
      </c>
      <c r="J2" s="431" t="s">
        <v>19308</v>
      </c>
      <c r="K2" s="432" t="s">
        <v>19309</v>
      </c>
    </row>
    <row r="3" spans="1:11" ht="72.5" hidden="1">
      <c r="A3" s="436" t="str">
        <f t="shared" ref="A3:A66" si="0">B3&amp;"."&amp;C3</f>
        <v>C2M2.Common (Common entity fields).(Entity)</v>
      </c>
      <c r="B3" s="434" t="s">
        <v>19310</v>
      </c>
      <c r="C3" s="434" t="s">
        <v>19311</v>
      </c>
      <c r="D3" s="434" t="s">
        <v>19312</v>
      </c>
      <c r="E3" s="434" t="s">
        <v>132</v>
      </c>
      <c r="F3" s="434" t="s">
        <v>132</v>
      </c>
      <c r="G3" s="434" t="s">
        <v>132</v>
      </c>
      <c r="H3" s="434" t="s">
        <v>132</v>
      </c>
      <c r="I3" s="434" t="s">
        <v>132</v>
      </c>
      <c r="J3" s="529" t="s">
        <v>132</v>
      </c>
      <c r="K3" s="473" t="str">
        <f>"Data Element Group = "&amp;B3&amp;" || Data Element Name = "&amp;C3&amp;" || Definition = "&amp;D3&amp;" || Data Type = "&amp;E3&amp;" || Valid Values = "&amp;F3&amp;" || Example Values = "&amp;G3&amp;" || Required? = "&amp;H3&amp;" || Multiplicity = "&amp;I3&amp;" || CDE Public ID = "&amp;J3</f>
        <v>Data Element Group = C2M2.Common (Common entity fields) || Data Element Name = (Entity) || Definition = Entity group:  Common (Common entity fields)
The following fields all have the same meaning and serve the same function across the various C2M2 entity tables that include them (file, biosample, project, etc.). || Data Type =   || Valid Values =   || Example Values =   || Required? =   || Multiplicity =   || CDE Public ID =  </v>
      </c>
    </row>
    <row r="4" spans="1:11" ht="116" hidden="1">
      <c r="A4" s="436" t="str">
        <f t="shared" si="0"/>
        <v>C2M2.Common.id_namespace</v>
      </c>
      <c r="B4" s="436" t="s">
        <v>19313</v>
      </c>
      <c r="C4" s="434" t="s">
        <v>19314</v>
      </c>
      <c r="D4" s="434" t="s">
        <v>19315</v>
      </c>
      <c r="E4" s="434" t="s">
        <v>5793</v>
      </c>
      <c r="F4" s="434" t="s">
        <v>132</v>
      </c>
      <c r="G4" s="434" t="s">
        <v>132</v>
      </c>
      <c r="H4" s="434" t="s">
        <v>19316</v>
      </c>
      <c r="I4" s="434" t="s">
        <v>132</v>
      </c>
      <c r="J4" s="530"/>
      <c r="K4" s="473" t="str">
        <f t="shared" ref="K4:K67" si="1">"Data Element Group = "&amp;B4&amp;" || Data Element Name = "&amp;C4&amp;" || Definition = "&amp;D4&amp;" || Data Type = "&amp;E4&amp;" || Valid Values = "&amp;F4&amp;" || Example Values = "&amp;G4&amp;" || Required? = "&amp;H4&amp;" || Multiplicity = "&amp;I4&amp;" || CDE Public ID = "&amp;J4</f>
        <v xml:space="preserve">Data Element Group = C2M2.Common || Data Element Name = id_namespace || Definition = URI-prefix identifier devised by the DCC managing this entity and pre-registered with CFDE-CC. The value of this field will be used together with local_id as a composite key structure formally identifying C2M2 entities within the total C2M2 data space. The concatenation of id_namespace + local_id must form a valid URI. (See C2M2 identifiers for discussion, examples and content restrictions.) || Data Type = string || Valid Values =   || Example Values =   || Required? = required: primaryKey || Multiplicity =   || CDE Public ID = </v>
      </c>
    </row>
    <row r="5" spans="1:11" ht="130.5" hidden="1">
      <c r="A5" s="436" t="str">
        <f t="shared" si="0"/>
        <v>C2M2.Common.local_id</v>
      </c>
      <c r="B5" s="436" t="s">
        <v>19313</v>
      </c>
      <c r="C5" s="434" t="s">
        <v>19317</v>
      </c>
      <c r="D5" s="434" t="s">
        <v>19318</v>
      </c>
      <c r="E5" s="434" t="s">
        <v>5793</v>
      </c>
      <c r="F5" s="434" t="s">
        <v>132</v>
      </c>
      <c r="G5" s="434" t="s">
        <v>132</v>
      </c>
      <c r="H5" s="434" t="s">
        <v>19316</v>
      </c>
      <c r="I5" s="434" t="s">
        <v>132</v>
      </c>
      <c r="J5" s="437" t="s">
        <v>132</v>
      </c>
      <c r="K5" s="473" t="str">
        <f t="shared" si="1"/>
        <v>Data Element Group = C2M2.Common || Data Element Name = local_id || Definition = URI-suffix identifier identifying this entity: a string that uniquely identifies each entity within the scope defined by the accompanying id_namespace value. The value of this field will be used together with id_namespace as a composite key structure formally identifying C2M2 entities within the total C2M2 data space. The concatenation of id_namespace + local_id must form a valid URI. (See C2M2 identifiers for discussion, examples and content restrictions.) || Data Type = string || Valid Values =   || Example Values =   || Required? = required: primaryKey || Multiplicity =   || CDE Public ID =  </v>
      </c>
    </row>
    <row r="6" spans="1:11" ht="87" hidden="1">
      <c r="A6" s="436" t="str">
        <f t="shared" si="0"/>
        <v>C2M2.Common.project_id_namespace</v>
      </c>
      <c r="B6" s="436" t="s">
        <v>19313</v>
      </c>
      <c r="C6" s="434" t="s">
        <v>19319</v>
      </c>
      <c r="D6" s="434" t="s">
        <v>19320</v>
      </c>
      <c r="E6" s="434" t="s">
        <v>5793</v>
      </c>
      <c r="F6" s="434" t="s">
        <v>132</v>
      </c>
      <c r="G6" s="434" t="s">
        <v>132</v>
      </c>
      <c r="H6" s="434" t="s">
        <v>19321</v>
      </c>
      <c r="I6" s="434" t="s">
        <v>132</v>
      </c>
      <c r="J6" s="438" t="s">
        <v>132</v>
      </c>
      <c r="K6" s="473" t="str">
        <f t="shared" si="1"/>
        <v>Data Element Group = C2M2.Common || Data Element Name = project_id_namespace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v>
      </c>
    </row>
    <row r="7" spans="1:11" ht="87" hidden="1">
      <c r="A7" s="436" t="str">
        <f t="shared" si="0"/>
        <v>C2M2.Common.project_local_id</v>
      </c>
      <c r="B7" s="436" t="s">
        <v>19313</v>
      </c>
      <c r="C7" s="434" t="s">
        <v>19322</v>
      </c>
      <c r="D7" s="434" t="s">
        <v>19320</v>
      </c>
      <c r="E7" s="434" t="s">
        <v>5793</v>
      </c>
      <c r="F7" s="434" t="s">
        <v>132</v>
      </c>
      <c r="G7" s="434" t="s">
        <v>132</v>
      </c>
      <c r="H7" s="434" t="s">
        <v>19321</v>
      </c>
      <c r="I7" s="434" t="s">
        <v>132</v>
      </c>
      <c r="J7" s="438" t="s">
        <v>132</v>
      </c>
      <c r="K7" s="473" t="str">
        <f t="shared" si="1"/>
        <v>Data Element Group = C2M2.Common || Data Element Name = project_local_id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v>
      </c>
    </row>
    <row r="8" spans="1:11" ht="174" hidden="1">
      <c r="A8" s="436" t="str">
        <f t="shared" si="0"/>
        <v>C2M2.Common.persistent_id</v>
      </c>
      <c r="B8" s="436" t="s">
        <v>19313</v>
      </c>
      <c r="C8" s="434" t="s">
        <v>19323</v>
      </c>
      <c r="D8" s="434" t="s">
        <v>19324</v>
      </c>
      <c r="E8" s="434" t="s">
        <v>19325</v>
      </c>
      <c r="F8" s="434" t="s">
        <v>132</v>
      </c>
      <c r="G8" s="434" t="s">
        <v>132</v>
      </c>
      <c r="H8" s="434" t="s">
        <v>18612</v>
      </c>
      <c r="I8" s="434" t="s">
        <v>132</v>
      </c>
      <c r="J8" s="438" t="s">
        <v>132</v>
      </c>
      <c r="K8" s="473" t="str">
        <f t="shared" si="1"/>
        <v>Data Element Group = C2M2.Common || Data Element Name = persistent_id || Definition = An optional, resolvable URI permanently attached to this entity: a permanent address which must resolve (via some service like identifiers.org) to some network-retrievable object describing the entity, like a landing page with basic descriptive information, or a direct-download URL. Actual network locations (e.g. bare download URLs) must not be embedded directly within this identifier: one level of indirection (the resolver service) is required in order to protect persistent_id values from changes in network location over time as data is moved around. (See C2M2 identifiers for discussion, examples and content restrictions.) || Data Type = uri || Valid Values =   || Example Values =   || Required? = optional || Multiplicity =   || CDE Public ID =  </v>
      </c>
    </row>
    <row r="9" spans="1:11" ht="87" hidden="1">
      <c r="A9" s="436" t="str">
        <f t="shared" si="0"/>
        <v>C2M2.Common.creation_time</v>
      </c>
      <c r="B9" s="436" t="s">
        <v>19313</v>
      </c>
      <c r="C9" s="434" t="s">
        <v>19326</v>
      </c>
      <c r="D9" s="434" t="s">
        <v>19327</v>
      </c>
      <c r="E9" s="434" t="s">
        <v>19328</v>
      </c>
      <c r="F9" s="434" t="s">
        <v>132</v>
      </c>
      <c r="G9" s="434" t="s">
        <v>132</v>
      </c>
      <c r="H9" s="434" t="s">
        <v>18612</v>
      </c>
      <c r="I9" s="434" t="s">
        <v>132</v>
      </c>
      <c r="J9" s="438" t="s">
        <v>132</v>
      </c>
      <c r="K9" s="473" t="str">
        <f t="shared" si="1"/>
        <v>Data Element Group = C2M2.Common || Data Element Name = creation_time || Definition = An ISO 8601 / RFC 3339 (subset)-compliant timestamp documenting this entity's creation time (or, in the case of a subject entity, the time at which the subject was first documented by the primary project under which the subject was first observed): YYYY-MM-DDTHH:MM:SS±NN:NN, where || Data Type = date/time  || Valid Values =   || Example Values =   || Required? = optional || Multiplicity =   || CDE Public ID =  </v>
      </c>
    </row>
    <row r="10" spans="1:11" ht="159.5" hidden="1">
      <c r="A10" s="436" t="str">
        <f t="shared" si="0"/>
        <v>C2M2.Common.abbreviation</v>
      </c>
      <c r="B10" s="436" t="s">
        <v>19313</v>
      </c>
      <c r="C10" s="434" t="s">
        <v>19329</v>
      </c>
      <c r="D10" s="434" t="s">
        <v>19330</v>
      </c>
      <c r="E10" s="434" t="s">
        <v>19331</v>
      </c>
      <c r="F10" s="434" t="s">
        <v>132</v>
      </c>
      <c r="G10" s="434" t="s">
        <v>132</v>
      </c>
      <c r="H10" s="434" t="s">
        <v>18612</v>
      </c>
      <c r="I10" s="434" t="s">
        <v>132</v>
      </c>
      <c r="J10" s="438" t="s">
        <v>132</v>
      </c>
      <c r="K10" s="473" t="str">
        <f t="shared" si="1"/>
        <v>Data Element Group = C2M2.Common || Data Element Name = abbreviation || Definition = 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a short, alphanumeric, whitespace-free abbreviation (must match /[a-zA-Z0-9_]+/) || Data Type = text || Valid Values =   || Example Values =   || Required? = optional || Multiplicity =   || CDE Public ID =  </v>
      </c>
    </row>
    <row r="11" spans="1:11" ht="130.5" hidden="1">
      <c r="A11" s="436" t="str">
        <f t="shared" si="0"/>
        <v>C2M2.Common.name</v>
      </c>
      <c r="B11" s="436" t="s">
        <v>19313</v>
      </c>
      <c r="C11" s="434" t="s">
        <v>6505</v>
      </c>
      <c r="D11" s="434" t="s">
        <v>19332</v>
      </c>
      <c r="E11" s="439" t="s">
        <v>19331</v>
      </c>
      <c r="F11" s="436" t="s">
        <v>132</v>
      </c>
      <c r="G11" s="434" t="s">
        <v>132</v>
      </c>
      <c r="H11" s="434" t="s">
        <v>18612</v>
      </c>
      <c r="I11" s="434" t="s">
        <v>132</v>
      </c>
      <c r="J11" s="438" t="s">
        <v>132</v>
      </c>
      <c r="K11" s="473" t="str">
        <f t="shared" si="1"/>
        <v>Data Element Group = C2M2.Common || Data Element Name = name || Definition = 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-a terse but flexible name || Data Type = text || Valid Values =   || Example Values =   || Required? = optional || Multiplicity =   || CDE Public ID =  </v>
      </c>
    </row>
    <row r="12" spans="1:11" ht="130.5" hidden="1">
      <c r="A12" s="436" t="str">
        <f t="shared" si="0"/>
        <v>C2M2.Common.description</v>
      </c>
      <c r="B12" s="436" t="s">
        <v>19313</v>
      </c>
      <c r="C12" s="434" t="s">
        <v>8723</v>
      </c>
      <c r="D12" s="434" t="s">
        <v>19333</v>
      </c>
      <c r="E12" s="440" t="s">
        <v>5793</v>
      </c>
      <c r="F12" s="434" t="s">
        <v>132</v>
      </c>
      <c r="G12" s="434" t="s">
        <v>132</v>
      </c>
      <c r="H12" s="434" t="s">
        <v>18612</v>
      </c>
      <c r="I12" s="434" t="s">
        <v>132</v>
      </c>
      <c r="J12" s="438" t="s">
        <v>132</v>
      </c>
      <c r="K12" s="473" t="str">
        <f t="shared" si="1"/>
        <v>Data Element Group = C2M2.Common || Data Element Name = description || Definition = Text describing this entity, to be used in C2M2 user interface displays showing row-level data.
 Final length limits on these fields have not yet been established, but will be soon, so content in these fields should be kept as terse as possible. Expect a rough maximum of 10 characters for abbreviations, 25 chars for names and the length of a typical paper abstract for descriptions.
- an abstract-length "description" || Data Type = string || Valid Values =   || Example Values =   || Required? = optional || Multiplicity =   || CDE Public ID =  </v>
      </c>
    </row>
    <row r="13" spans="1:11" ht="101.5" hidden="1">
      <c r="A13" s="436" t="str">
        <f t="shared" si="0"/>
        <v>C2M2.Core Entities.(Entity Group)</v>
      </c>
      <c r="B13" s="434" t="s">
        <v>19334</v>
      </c>
      <c r="C13" s="434" t="s">
        <v>19335</v>
      </c>
      <c r="D13" s="434" t="s">
        <v>19336</v>
      </c>
      <c r="E13" s="434" t="s">
        <v>132</v>
      </c>
      <c r="F13" s="434" t="s">
        <v>132</v>
      </c>
      <c r="G13" s="434" t="s">
        <v>132</v>
      </c>
      <c r="H13" s="434" t="s">
        <v>132</v>
      </c>
      <c r="I13" s="434" t="s">
        <v>132</v>
      </c>
      <c r="J13" s="439" t="s">
        <v>132</v>
      </c>
      <c r="K13" s="473" t="str">
        <f t="shared" si="1"/>
        <v>Data Element Group = C2M2.Core Entities || Data Element Name = (Entity Group) || Definition = Entity Group:  Core Entities
This Entity Group contains the following entities:
file
biosample
Subject || Data Type =   || Valid Values =   || Example Values =   || Required? =   || Multiplicity =   || CDE Public ID =  </v>
      </c>
    </row>
    <row r="14" spans="1:11" ht="58">
      <c r="A14" s="436" t="str">
        <f t="shared" si="0"/>
        <v>C2M2.file.(Entity)</v>
      </c>
      <c r="B14" s="434" t="s">
        <v>19337</v>
      </c>
      <c r="C14" s="434" t="s">
        <v>19311</v>
      </c>
      <c r="D14" s="434" t="s">
        <v>19338</v>
      </c>
      <c r="E14" s="434"/>
      <c r="F14" s="434"/>
      <c r="G14" s="434"/>
      <c r="H14" s="434"/>
      <c r="I14" s="434"/>
      <c r="J14" s="439"/>
      <c r="K14" s="473" t="str">
        <f t="shared" si="1"/>
        <v xml:space="preserve">Data Element Group = C2M2.file || Data Element Name = (Entity) || Definition = A stable digital asset
Entity Group:  Core Entities || Data Type =  || Valid Values =  || Example Values =  || Required? =  || Multiplicity =  || CDE Public ID = </v>
      </c>
    </row>
    <row r="15" spans="1:11" ht="72.5">
      <c r="A15" s="436" t="str">
        <f t="shared" si="0"/>
        <v>C2M2.file.id_namespace</v>
      </c>
      <c r="B15" s="436" t="s">
        <v>19337</v>
      </c>
      <c r="C15" s="434" t="s">
        <v>19314</v>
      </c>
      <c r="D15" s="434" t="s">
        <v>19339</v>
      </c>
      <c r="E15" s="434" t="s">
        <v>5793</v>
      </c>
      <c r="F15" s="434" t="s">
        <v>132</v>
      </c>
      <c r="G15" s="434" t="s">
        <v>132</v>
      </c>
      <c r="H15" s="434" t="s">
        <v>19340</v>
      </c>
      <c r="I15" s="434" t="s">
        <v>132</v>
      </c>
      <c r="J15" s="435"/>
      <c r="K15" s="473" t="str">
        <f t="shared" si="1"/>
        <v xml:space="preserve">Data Element Group = C2M2.file || Data Element Name = id_namespace || Definition = A CFDE-cleared identifier representing the top level data space containing this file (part 1 of 2-component composite primary key) || Data Type = string || Valid Values =   || Example Values =   || Required? = required: primaryKey, foreignKey || Multiplicity =   || CDE Public ID = </v>
      </c>
    </row>
    <row r="16" spans="1:11" ht="58">
      <c r="A16" s="436" t="str">
        <f t="shared" si="0"/>
        <v>C2M2.file.local_id</v>
      </c>
      <c r="B16" s="436" t="s">
        <v>19337</v>
      </c>
      <c r="C16" s="434" t="s">
        <v>19317</v>
      </c>
      <c r="D16" s="434" t="s">
        <v>19341</v>
      </c>
      <c r="E16" s="434" t="s">
        <v>5793</v>
      </c>
      <c r="F16" s="434" t="s">
        <v>132</v>
      </c>
      <c r="G16" s="434" t="s">
        <v>132</v>
      </c>
      <c r="H16" s="434" t="s">
        <v>19340</v>
      </c>
      <c r="I16" s="434" t="s">
        <v>132</v>
      </c>
      <c r="J16" s="437" t="s">
        <v>132</v>
      </c>
      <c r="K16" s="473" t="str">
        <f t="shared" si="1"/>
        <v>Data Element Group = C2M2.file || Data Element Name = local_id || Definition = An identifier representing this file, unique within this id_namesapce (part 2 of 2 component composite foreign key) || Data Type = string || Valid Values =   || Example Values =   || Required? = required: primaryKey, foreignKey || Multiplicity =   || CDE Public ID =  </v>
      </c>
    </row>
    <row r="17" spans="1:11" ht="58">
      <c r="A17" s="436" t="str">
        <f t="shared" si="0"/>
        <v>C2M2.file.project_id_namespace</v>
      </c>
      <c r="B17" s="436" t="s">
        <v>19337</v>
      </c>
      <c r="C17" s="434" t="s">
        <v>19319</v>
      </c>
      <c r="D17" s="434" t="s">
        <v>19342</v>
      </c>
      <c r="E17" s="434" t="s">
        <v>5793</v>
      </c>
      <c r="F17" s="434" t="s">
        <v>132</v>
      </c>
      <c r="G17" s="434" t="s">
        <v>132</v>
      </c>
      <c r="H17" s="434" t="s">
        <v>19321</v>
      </c>
      <c r="I17" s="434" t="s">
        <v>132</v>
      </c>
      <c r="J17" s="438" t="s">
        <v>132</v>
      </c>
      <c r="K17" s="473" t="str">
        <f t="shared" si="1"/>
        <v>Data Element Group = C2M2.file || Data Element Name = project_id_namespace || Definition = The id_namespace of the primary project within which this file was created (part 1 of 2 component composite foreign key) || Data Type = string || Valid Values =   || Example Values =   || Required? = required: foreignKey || Multiplicity =   || CDE Public ID =  </v>
      </c>
    </row>
    <row r="18" spans="1:11" ht="58">
      <c r="A18" s="436" t="str">
        <f t="shared" si="0"/>
        <v>C2M2.file.project_local_id</v>
      </c>
      <c r="B18" s="436" t="s">
        <v>19337</v>
      </c>
      <c r="C18" s="434" t="s">
        <v>19322</v>
      </c>
      <c r="D18" s="434" t="s">
        <v>19343</v>
      </c>
      <c r="E18" s="434" t="s">
        <v>5793</v>
      </c>
      <c r="F18" s="434" t="s">
        <v>132</v>
      </c>
      <c r="G18" s="434" t="s">
        <v>132</v>
      </c>
      <c r="H18" s="434" t="s">
        <v>19321</v>
      </c>
      <c r="I18" s="434" t="s">
        <v>132</v>
      </c>
      <c r="J18" s="438" t="s">
        <v>132</v>
      </c>
      <c r="K18" s="473" t="str">
        <f t="shared" si="1"/>
        <v>Data Element Group = C2M2.file || Data Element Name = project_local_id || Definition = The local id of the primary project within which this file was created  (part 2 of 2 component composite foreign key) || Data Type = string || Valid Values =   || Example Values =   || Required? = required: foreignKey || Multiplicity =   || CDE Public ID =  </v>
      </c>
    </row>
    <row r="19" spans="1:11" ht="43.5">
      <c r="A19" s="436" t="str">
        <f t="shared" si="0"/>
        <v>C2M2.file.persistent_id</v>
      </c>
      <c r="B19" s="436" t="s">
        <v>19337</v>
      </c>
      <c r="C19" s="434" t="s">
        <v>19323</v>
      </c>
      <c r="D19" s="434" t="s">
        <v>19344</v>
      </c>
      <c r="E19" s="434" t="s">
        <v>19325</v>
      </c>
      <c r="F19" s="434" t="s">
        <v>132</v>
      </c>
      <c r="G19" s="434" t="s">
        <v>132</v>
      </c>
      <c r="H19" s="434" t="s">
        <v>18612</v>
      </c>
      <c r="I19" s="434" t="s">
        <v>132</v>
      </c>
      <c r="J19" s="438" t="s">
        <v>132</v>
      </c>
      <c r="K19" s="473" t="str">
        <f t="shared" si="1"/>
        <v>Data Element Group = C2M2.file || Data Element Name = persistent_id || Definition = An optional, resolvable URI permanently attached to this file || Data Type = uri || Valid Values =   || Example Values =   || Required? = optional || Multiplicity =   || CDE Public ID =  </v>
      </c>
    </row>
    <row r="20" spans="1:11" ht="58">
      <c r="A20" s="436" t="str">
        <f t="shared" si="0"/>
        <v>C2M2.file.accessible_via_persistent_id</v>
      </c>
      <c r="B20" s="436" t="s">
        <v>19337</v>
      </c>
      <c r="C20" s="434" t="s">
        <v>19345</v>
      </c>
      <c r="D20" s="434" t="s">
        <v>19346</v>
      </c>
      <c r="E20" s="434" t="s">
        <v>19347</v>
      </c>
      <c r="F20" s="434" t="s">
        <v>132</v>
      </c>
      <c r="G20" s="434" t="s">
        <v>132</v>
      </c>
      <c r="H20" s="434" t="s">
        <v>18612</v>
      </c>
      <c r="I20" s="434" t="s">
        <v>132</v>
      </c>
      <c r="J20" s="438" t="s">
        <v>132</v>
      </c>
      <c r="K20" s="473" t="str">
        <f t="shared" si="1"/>
        <v>Data Element Group = C2M2.file || Data Element Name = accessible_via_persistent_id || Definition = Indicates whether this file is accessible via persistent id resolution || Data Type = 0 or 1 || Valid Values =   || Example Values =   || Required? = optional || Multiplicity =   || CDE Public ID =  </v>
      </c>
    </row>
    <row r="21" spans="1:11" ht="58">
      <c r="A21" s="436" t="str">
        <f t="shared" si="0"/>
        <v>C2M2.file.creation_time</v>
      </c>
      <c r="B21" s="436" t="s">
        <v>19337</v>
      </c>
      <c r="C21" s="434" t="s">
        <v>19326</v>
      </c>
      <c r="D21" s="434" t="s">
        <v>19348</v>
      </c>
      <c r="E21" s="434" t="s">
        <v>19349</v>
      </c>
      <c r="F21" s="434" t="s">
        <v>132</v>
      </c>
      <c r="G21" s="434" t="s">
        <v>132</v>
      </c>
      <c r="H21" s="434" t="s">
        <v>18612</v>
      </c>
      <c r="I21" s="434" t="s">
        <v>132</v>
      </c>
      <c r="J21" s="438" t="s">
        <v>132</v>
      </c>
      <c r="K21" s="473" t="str">
        <f t="shared" si="1"/>
        <v>Data Element Group = C2M2.file || Data Element Name = creation_time || Definition = An ISO 8601 / RFC 3339 (subset)-compliant timestamp documenting this  file creation time  || Data Type = RFC3339 || Valid Values =   || Example Values =   || Required? = optional || Multiplicity =   || CDE Public ID =  </v>
      </c>
    </row>
    <row r="22" spans="1:11" ht="43.5">
      <c r="A22" s="436" t="str">
        <f t="shared" si="0"/>
        <v>C2M2.file.size_in_bytes</v>
      </c>
      <c r="B22" s="436" t="s">
        <v>19337</v>
      </c>
      <c r="C22" s="434" t="s">
        <v>19350</v>
      </c>
      <c r="D22" s="434" t="s">
        <v>19351</v>
      </c>
      <c r="E22" s="434" t="s">
        <v>5852</v>
      </c>
      <c r="F22" s="434" t="s">
        <v>132</v>
      </c>
      <c r="G22" s="434" t="s">
        <v>132</v>
      </c>
      <c r="H22" s="434" t="s">
        <v>18612</v>
      </c>
      <c r="I22" s="434" t="s">
        <v>132</v>
      </c>
      <c r="J22" s="438" t="s">
        <v>132</v>
      </c>
      <c r="K22" s="473" t="str">
        <f t="shared" si="1"/>
        <v>Data Element Group = C2M2.file || Data Element Name = size_in_bytes || Definition = The size of this file in bytes. (integer) || Data Type = integer || Valid Values =   || Example Values =   || Required? = optional || Multiplicity =   || CDE Public ID =  </v>
      </c>
    </row>
    <row r="23" spans="1:11" ht="58">
      <c r="A23" s="436" t="str">
        <f t="shared" si="0"/>
        <v>C2M2.file.uncompressed_ size_in_bytes</v>
      </c>
      <c r="B23" s="436" t="s">
        <v>19337</v>
      </c>
      <c r="C23" s="434" t="s">
        <v>19352</v>
      </c>
      <c r="D23" s="434" t="s">
        <v>19353</v>
      </c>
      <c r="E23" s="434" t="s">
        <v>5852</v>
      </c>
      <c r="F23" s="434" t="s">
        <v>132</v>
      </c>
      <c r="G23" s="434" t="s">
        <v>132</v>
      </c>
      <c r="H23" s="434" t="s">
        <v>18612</v>
      </c>
      <c r="I23" s="434" t="s">
        <v>132</v>
      </c>
      <c r="J23" s="438" t="s">
        <v>132</v>
      </c>
      <c r="K23" s="473" t="str">
        <f t="shared" si="1"/>
        <v>Data Element Group = C2M2.file || Data Element Name = uncompressed_ size_in_bytes || Definition = The total decompressed size of this file in bytes. (integer) || Data Type = integer || Valid Values =   || Example Values =   || Required? = optional || Multiplicity =   || CDE Public ID =  </v>
      </c>
    </row>
    <row r="24" spans="1:11" ht="72.5">
      <c r="A24" s="436" t="str">
        <f t="shared" si="0"/>
        <v>C2M2.file.sha256</v>
      </c>
      <c r="B24" s="436" t="s">
        <v>19337</v>
      </c>
      <c r="C24" s="434" t="s">
        <v>19354</v>
      </c>
      <c r="D24" s="434" t="s">
        <v>19355</v>
      </c>
      <c r="E24" s="434" t="s">
        <v>19356</v>
      </c>
      <c r="F24" s="434" t="s">
        <v>132</v>
      </c>
      <c r="G24" s="434" t="s">
        <v>132</v>
      </c>
      <c r="H24" s="434" t="s">
        <v>19357</v>
      </c>
      <c r="I24" s="434" t="s">
        <v>132</v>
      </c>
      <c r="J24" s="438" t="s">
        <v>132</v>
      </c>
      <c r="K24" s="473" t="str">
        <f t="shared" si="1"/>
        <v>Data Element Group = C2M2.file || Data Element Name = sha256 || Definition = CFDE-preferred file checksum string: the output of the SHA-256 cryptographic hash function after being run on this file. One or both of sha256 and md5 is required. || Data Type = hex || Valid Values =   || Example Values =   || Required? = required if md5 is null || Multiplicity =   || CDE Public ID =  </v>
      </c>
    </row>
    <row r="25" spans="1:11" ht="72.5">
      <c r="A25" s="436" t="str">
        <f t="shared" si="0"/>
        <v>C2M2.file.md5</v>
      </c>
      <c r="B25" s="436" t="s">
        <v>19337</v>
      </c>
      <c r="C25" s="434" t="s">
        <v>19358</v>
      </c>
      <c r="D25" s="434" t="s">
        <v>19359</v>
      </c>
      <c r="E25" s="434" t="s">
        <v>19356</v>
      </c>
      <c r="F25" s="434" t="s">
        <v>132</v>
      </c>
      <c r="G25" s="434" t="s">
        <v>132</v>
      </c>
      <c r="H25" s="434" t="s">
        <v>19360</v>
      </c>
      <c r="I25" s="434" t="s">
        <v>132</v>
      </c>
      <c r="J25" s="438" t="s">
        <v>132</v>
      </c>
      <c r="K25" s="473" t="str">
        <f t="shared" si="1"/>
        <v>Data Element Group = C2M2.file || Data Element Name = md5 || Definition = Permitted file checksum string: the output of the MD5 message-digest algorithm after being run as a cryptographic hash function on this file. One or both of sha256 and md5 is required. || Data Type = hex || Valid Values =   || Example Values =   || Required? = required if sha256 is null || Multiplicity =   || CDE Public ID =  </v>
      </c>
    </row>
    <row r="26" spans="1:11" ht="58">
      <c r="A26" s="436" t="str">
        <f t="shared" si="0"/>
        <v>C2M2.file.filename</v>
      </c>
      <c r="B26" s="436" t="s">
        <v>19337</v>
      </c>
      <c r="C26" s="434" t="s">
        <v>19361</v>
      </c>
      <c r="D26" s="434" t="s">
        <v>19362</v>
      </c>
      <c r="E26" s="434" t="s">
        <v>5793</v>
      </c>
      <c r="F26" s="434" t="s">
        <v>132</v>
      </c>
      <c r="G26" s="434" t="s">
        <v>132</v>
      </c>
      <c r="H26" s="434" t="s">
        <v>18612</v>
      </c>
      <c r="I26" s="434" t="s">
        <v>132</v>
      </c>
      <c r="J26" s="438" t="s">
        <v>132</v>
      </c>
      <c r="K26" s="473" t="str">
        <f t="shared" si="1"/>
        <v>Data Element Group = C2M2.file || Data Element Name = filename || Definition = A filename with no prepended PATH information. (e.g. example.txt and not /usr/foo/example.txt) || Data Type = string || Valid Values =   || Example Values =   || Required? = optional || Multiplicity =   || CDE Public ID =  </v>
      </c>
    </row>
    <row r="27" spans="1:11" ht="58">
      <c r="A27" s="436" t="str">
        <f t="shared" si="0"/>
        <v>C2M2.file.file_format</v>
      </c>
      <c r="B27" s="436" t="s">
        <v>19337</v>
      </c>
      <c r="C27" s="434" t="s">
        <v>5936</v>
      </c>
      <c r="D27" s="434" t="s">
        <v>19363</v>
      </c>
      <c r="E27" s="434" t="s">
        <v>19364</v>
      </c>
      <c r="F27" s="434" t="s">
        <v>19365</v>
      </c>
      <c r="G27" s="434" t="s">
        <v>19365</v>
      </c>
      <c r="H27" s="434" t="s">
        <v>18612</v>
      </c>
      <c r="I27" s="434" t="s">
        <v>132</v>
      </c>
      <c r="J27" s="438" t="s">
        <v>132</v>
      </c>
      <c r="K27" s="473" t="str">
        <f t="shared" si="1"/>
        <v>Data Element Group = C2M2.file || Data Element Name = file_format || Definition = An EDAM CV term ID identifying the digital format of this file (e.g. format:3475 for "TSV", or format:1930 for "FASTQ"). || Data Type = EDAM Controlled Vocabulary (CV) term ID || Valid Values =   || Example Values =   || Required? = optional || Multiplicity =   || CDE Public ID =  </v>
      </c>
    </row>
    <row r="28" spans="1:11" ht="58">
      <c r="A28" s="436" t="str">
        <f t="shared" si="0"/>
        <v>C2M2.file.data_type</v>
      </c>
      <c r="B28" s="436" t="s">
        <v>19337</v>
      </c>
      <c r="C28" s="434" t="s">
        <v>6421</v>
      </c>
      <c r="D28" s="434" t="s">
        <v>19366</v>
      </c>
      <c r="E28" s="434" t="s">
        <v>19364</v>
      </c>
      <c r="F28" s="434" t="s">
        <v>19365</v>
      </c>
      <c r="G28" s="434" t="s">
        <v>19365</v>
      </c>
      <c r="H28" s="434" t="s">
        <v>18612</v>
      </c>
      <c r="I28" s="434" t="s">
        <v>132</v>
      </c>
      <c r="J28" s="438" t="s">
        <v>132</v>
      </c>
      <c r="K28" s="473" t="str">
        <f t="shared" si="1"/>
        <v>Data Element Group = C2M2.file || Data Element Name = data_type || Definition = An EDAM CV term ID identifying the type of information stored in this file (e.g. data:3495 for "RNA sequence reads"). || Data Type = EDAM Controlled Vocabulary (CV) term ID || Valid Values =   || Example Values =   || Required? = optional || Multiplicity =   || CDE Public ID =  </v>
      </c>
    </row>
    <row r="29" spans="1:11" ht="58">
      <c r="A29" s="436" t="str">
        <f t="shared" si="0"/>
        <v>C2M2.file.assay_type</v>
      </c>
      <c r="B29" s="436" t="s">
        <v>19337</v>
      </c>
      <c r="C29" s="434" t="s">
        <v>19367</v>
      </c>
      <c r="D29" s="434" t="s">
        <v>19368</v>
      </c>
      <c r="E29" s="434" t="s">
        <v>19369</v>
      </c>
      <c r="F29" s="434" t="s">
        <v>19365</v>
      </c>
      <c r="G29" s="434" t="s">
        <v>19365</v>
      </c>
      <c r="H29" s="434" t="s">
        <v>18612</v>
      </c>
      <c r="I29" s="434" t="s">
        <v>132</v>
      </c>
      <c r="J29" s="438" t="s">
        <v>132</v>
      </c>
      <c r="K29" s="473" t="str">
        <f t="shared" si="1"/>
        <v>Data Element Group = C2M2.file || Data Element Name = assay_type || Definition = An OBI CV term ID describing the type of experiment that generated the results summarized by this file. || Data Type = OBI Controlled Vocabulary (CV) term ID || Valid Values =   || Example Values =   || Required? = optional || Multiplicity =   || CDE Public ID =  </v>
      </c>
    </row>
    <row r="30" spans="1:11" ht="72.5">
      <c r="A30" s="436" t="str">
        <f t="shared" si="0"/>
        <v>C2M2.file.mime_type</v>
      </c>
      <c r="B30" s="436" t="s">
        <v>19337</v>
      </c>
      <c r="C30" s="434" t="s">
        <v>19370</v>
      </c>
      <c r="D30" s="434" t="s">
        <v>19371</v>
      </c>
      <c r="E30" s="434" t="s">
        <v>19372</v>
      </c>
      <c r="F30" s="434" t="s">
        <v>132</v>
      </c>
      <c r="G30" s="434" t="s">
        <v>132</v>
      </c>
      <c r="H30" s="434" t="s">
        <v>18612</v>
      </c>
      <c r="I30" s="434" t="s">
        <v>132</v>
      </c>
      <c r="J30" s="438" t="s">
        <v>132</v>
      </c>
      <c r="K30" s="473" t="str">
        <f t="shared" si="1"/>
        <v>Data Element Group = C2M2.file || Data Element Name = mime_type || Definition = A MIME type (or "IANA media type") describing this file, e.g. "text/plain" or "application/octet-stream". See this page: https://www.iana.org/assignments/media-types/media-types.xhtml   for complete reference. || Data Type = MIME type || Valid Values =   || Example Values =   || Required? = optional || Multiplicity =   || CDE Public ID =  </v>
      </c>
    </row>
    <row r="31" spans="1:11" ht="58" hidden="1">
      <c r="A31" s="436" t="str">
        <f t="shared" si="0"/>
        <v>C2M2.biosample.(Entity)</v>
      </c>
      <c r="B31" s="434" t="s">
        <v>19373</v>
      </c>
      <c r="C31" s="434" t="s">
        <v>19311</v>
      </c>
      <c r="D31" s="434" t="s">
        <v>19374</v>
      </c>
      <c r="E31" s="434" t="s">
        <v>132</v>
      </c>
      <c r="F31" s="434" t="s">
        <v>132</v>
      </c>
      <c r="G31" s="434" t="s">
        <v>132</v>
      </c>
      <c r="H31" s="434" t="s">
        <v>132</v>
      </c>
      <c r="I31" s="434" t="s">
        <v>132</v>
      </c>
      <c r="J31" s="438" t="s">
        <v>132</v>
      </c>
      <c r="K31" s="473" t="str">
        <f t="shared" si="1"/>
        <v>Data Element Group = C2M2.biosample || Data Element Name = (Entity) || Definition = A tissue sample or other physical
Entity Group:  Core Entities || Data Type =   || Valid Values =   || Example Values =   || Required? =   || Multiplicity =   || CDE Public ID =  </v>
      </c>
    </row>
    <row r="32" spans="1:11" ht="72.5" hidden="1">
      <c r="A32" s="436" t="str">
        <f t="shared" si="0"/>
        <v>C2M2.biosample.id_namespace</v>
      </c>
      <c r="B32" s="436" t="s">
        <v>19373</v>
      </c>
      <c r="C32" s="434" t="s">
        <v>19314</v>
      </c>
      <c r="D32" s="434" t="s">
        <v>19375</v>
      </c>
      <c r="E32" s="434" t="s">
        <v>5793</v>
      </c>
      <c r="F32" s="434" t="s">
        <v>132</v>
      </c>
      <c r="G32" s="434" t="s">
        <v>132</v>
      </c>
      <c r="H32" s="434" t="s">
        <v>19340</v>
      </c>
      <c r="I32" s="434" t="s">
        <v>132</v>
      </c>
      <c r="J32" s="438" t="s">
        <v>132</v>
      </c>
      <c r="K32" s="473" t="str">
        <f t="shared" si="1"/>
        <v>Data Element Group = C2M2.biosample || Data Element Name = id_namespace || Definition = A CFDE-cleared identifier representing the top level data space containing this biosample (part 1 of 2-component composite primary key) || Data Type = string || Valid Values =   || Example Values =   || Required? = required: primaryKey, foreignKey || Multiplicity =   || CDE Public ID =  </v>
      </c>
    </row>
    <row r="33" spans="1:11" ht="58" hidden="1">
      <c r="A33" s="436" t="str">
        <f t="shared" si="0"/>
        <v>C2M2.biosample.local_id</v>
      </c>
      <c r="B33" s="436" t="s">
        <v>19373</v>
      </c>
      <c r="C33" s="434" t="s">
        <v>19317</v>
      </c>
      <c r="D33" s="434" t="s">
        <v>19376</v>
      </c>
      <c r="E33" s="434" t="s">
        <v>5793</v>
      </c>
      <c r="F33" s="434" t="s">
        <v>132</v>
      </c>
      <c r="G33" s="434" t="s">
        <v>132</v>
      </c>
      <c r="H33" s="434" t="s">
        <v>19340</v>
      </c>
      <c r="I33" s="434" t="s">
        <v>132</v>
      </c>
      <c r="J33" s="438" t="s">
        <v>132</v>
      </c>
      <c r="K33" s="473" t="str">
        <f t="shared" si="1"/>
        <v>Data Element Group = C2M2.biosample || Data Element Name = local_id || Definition = An identifier representing this biosample, unique within this id_namesapce (part 2 of 2 component composite foreign key) || Data Type = string || Valid Values =   || Example Values =   || Required? = required: primaryKey, foreignKey || Multiplicity =   || CDE Public ID =  </v>
      </c>
    </row>
    <row r="34" spans="1:11" ht="72.5" hidden="1">
      <c r="A34" s="436" t="str">
        <f t="shared" si="0"/>
        <v>C2M2.biosample.project_id_namespace</v>
      </c>
      <c r="B34" s="436" t="s">
        <v>19373</v>
      </c>
      <c r="C34" s="434" t="s">
        <v>19319</v>
      </c>
      <c r="D34" s="434" t="s">
        <v>19377</v>
      </c>
      <c r="E34" s="434" t="s">
        <v>5793</v>
      </c>
      <c r="F34" s="434" t="s">
        <v>132</v>
      </c>
      <c r="G34" s="434" t="s">
        <v>132</v>
      </c>
      <c r="H34" s="434" t="s">
        <v>19321</v>
      </c>
      <c r="I34" s="434" t="s">
        <v>132</v>
      </c>
      <c r="J34" s="438" t="s">
        <v>132</v>
      </c>
      <c r="K34" s="473" t="str">
        <f t="shared" si="1"/>
        <v>Data Element Group = C2M2.biosample || Data Element Name = project_id_namespace || Definition = The id_namespace of the primary project within which this biosample was created (part 1 of 2 component composite foreign key) || Data Type = string || Valid Values =   || Example Values =   || Required? = required: foreignKey || Multiplicity =   || CDE Public ID =  </v>
      </c>
    </row>
    <row r="35" spans="1:11" ht="58" hidden="1">
      <c r="A35" s="436" t="str">
        <f t="shared" si="0"/>
        <v>C2M2.biosample.project_local_id</v>
      </c>
      <c r="B35" s="436" t="s">
        <v>19373</v>
      </c>
      <c r="C35" s="434" t="s">
        <v>19322</v>
      </c>
      <c r="D35" s="434" t="s">
        <v>19378</v>
      </c>
      <c r="E35" s="434" t="s">
        <v>5793</v>
      </c>
      <c r="F35" s="434" t="s">
        <v>132</v>
      </c>
      <c r="G35" s="434" t="s">
        <v>132</v>
      </c>
      <c r="H35" s="434" t="s">
        <v>19321</v>
      </c>
      <c r="I35" s="434" t="s">
        <v>132</v>
      </c>
      <c r="J35" s="438" t="s">
        <v>132</v>
      </c>
      <c r="K35" s="473" t="str">
        <f t="shared" si="1"/>
        <v>Data Element Group = C2M2.biosample || Data Element Name = project_local_id || Definition = The local id of the primary project within which this biosample was created  (part 2 of 2 component composite foreign key) || Data Type = string || Valid Values =   || Example Values =   || Required? = required: foreignKey || Multiplicity =   || CDE Public ID =  </v>
      </c>
    </row>
    <row r="36" spans="1:11" ht="58" hidden="1">
      <c r="A36" s="436" t="str">
        <f t="shared" si="0"/>
        <v>C2M2.biosample.persistent_id</v>
      </c>
      <c r="B36" s="436" t="s">
        <v>19373</v>
      </c>
      <c r="C36" s="434" t="s">
        <v>19323</v>
      </c>
      <c r="D36" s="434" t="s">
        <v>19379</v>
      </c>
      <c r="E36" s="434" t="s">
        <v>19325</v>
      </c>
      <c r="F36" s="434" t="s">
        <v>132</v>
      </c>
      <c r="G36" s="434" t="s">
        <v>132</v>
      </c>
      <c r="H36" s="434" t="s">
        <v>18612</v>
      </c>
      <c r="I36" s="434" t="s">
        <v>132</v>
      </c>
      <c r="J36" s="438" t="s">
        <v>132</v>
      </c>
      <c r="K36" s="473" t="str">
        <f t="shared" si="1"/>
        <v>Data Element Group = C2M2.biosample || Data Element Name = persistent_id || Definition = An optional, resolvable URI permanently attached to this biosample || Data Type = uri || Valid Values =   || Example Values =   || Required? = optional || Multiplicity =   || CDE Public ID =  </v>
      </c>
    </row>
    <row r="37" spans="1:11" ht="58" hidden="1">
      <c r="A37" s="436" t="str">
        <f t="shared" si="0"/>
        <v>C2M2.biosample.creation_time</v>
      </c>
      <c r="B37" s="436" t="s">
        <v>19373</v>
      </c>
      <c r="C37" s="434" t="s">
        <v>19326</v>
      </c>
      <c r="D37" s="434" t="s">
        <v>19380</v>
      </c>
      <c r="E37" s="434" t="s">
        <v>19381</v>
      </c>
      <c r="F37" s="434" t="s">
        <v>132</v>
      </c>
      <c r="G37" s="434" t="s">
        <v>132</v>
      </c>
      <c r="H37" s="434" t="s">
        <v>18612</v>
      </c>
      <c r="I37" s="434" t="s">
        <v>132</v>
      </c>
      <c r="J37" s="438" t="s">
        <v>132</v>
      </c>
      <c r="K37" s="473" t="str">
        <f t="shared" si="1"/>
        <v>Data Element Group = C2M2.biosample || Data Element Name = creation_time || Definition = An ISO 8601 -- RFC 3339 (subset)-compliant timestamp documenting this biosample's creation time: YYYY-MM-DDTHH:MM:SS±NN:NN || Data Type = dateTime || Valid Values =   || Example Values =   || Required? = optional || Multiplicity =   || CDE Public ID =  </v>
      </c>
    </row>
    <row r="38" spans="1:11" ht="58" hidden="1">
      <c r="A38" s="436" t="str">
        <f t="shared" si="0"/>
        <v>C2M2.biosample.assay_type</v>
      </c>
      <c r="B38" s="436" t="s">
        <v>19373</v>
      </c>
      <c r="C38" s="434" t="s">
        <v>19367</v>
      </c>
      <c r="D38" s="434" t="s">
        <v>19382</v>
      </c>
      <c r="E38" s="434" t="s">
        <v>19369</v>
      </c>
      <c r="F38" s="434" t="s">
        <v>19365</v>
      </c>
      <c r="G38" s="434" t="s">
        <v>132</v>
      </c>
      <c r="H38" s="434" t="s">
        <v>18612</v>
      </c>
      <c r="I38" s="434" t="s">
        <v>132</v>
      </c>
      <c r="J38" s="438" t="s">
        <v>132</v>
      </c>
      <c r="K38" s="473" t="str">
        <f t="shared" si="1"/>
        <v>Data Element Group = C2M2.biosample || Data Element Name = assay_type || Definition = An OBI CV term ID describing the type of experiment that generated this biosample. || Data Type = OBI Controlled Vocabulary (CV) term ID || Valid Values =   || Example Values =   || Required? = optional || Multiplicity =   || CDE Public ID =  </v>
      </c>
    </row>
    <row r="39" spans="1:11" ht="58" hidden="1">
      <c r="A39" s="436" t="str">
        <f t="shared" si="0"/>
        <v>C2M2.biosample.anatomy</v>
      </c>
      <c r="B39" s="436" t="s">
        <v>19373</v>
      </c>
      <c r="C39" s="434" t="s">
        <v>19383</v>
      </c>
      <c r="D39" s="434" t="s">
        <v>19384</v>
      </c>
      <c r="E39" s="434" t="s">
        <v>5793</v>
      </c>
      <c r="F39" s="434" t="s">
        <v>19365</v>
      </c>
      <c r="G39" s="434" t="s">
        <v>132</v>
      </c>
      <c r="H39" s="434" t="s">
        <v>18612</v>
      </c>
      <c r="I39" s="434" t="s">
        <v>132</v>
      </c>
      <c r="J39" s="438" t="s">
        <v>132</v>
      </c>
      <c r="K39" s="473" t="str">
        <f t="shared" si="1"/>
        <v>Data Element Group = C2M2.biosample || Data Element Name = anatomy || Definition = An UBERON CV term ID used to locate the origin of this biosample within the physiology of a source organism. || Data Type = string || Valid Values =   || Example Values =   || Required? = optional || Multiplicity =   || CDE Public ID =  </v>
      </c>
    </row>
    <row r="40" spans="1:11" ht="58" hidden="1">
      <c r="A40" s="436" t="str">
        <f t="shared" si="0"/>
        <v>C2M2.subject.(Entity)</v>
      </c>
      <c r="B40" s="434" t="s">
        <v>19385</v>
      </c>
      <c r="C40" s="434" t="s">
        <v>19311</v>
      </c>
      <c r="D40" s="434" t="s">
        <v>19386</v>
      </c>
      <c r="E40" s="434" t="s">
        <v>132</v>
      </c>
      <c r="F40" s="434" t="s">
        <v>132</v>
      </c>
      <c r="G40" s="434" t="s">
        <v>132</v>
      </c>
      <c r="H40" s="434" t="s">
        <v>132</v>
      </c>
      <c r="I40" s="434" t="s">
        <v>132</v>
      </c>
      <c r="J40" s="434" t="s">
        <v>132</v>
      </c>
      <c r="K40" s="473" t="str">
        <f t="shared" si="1"/>
        <v>Data Element Group = C2M2.subject || Data Element Name = (Entity) || Definition = A biological entity from which a C2M2 biosample can be generated
Entity Group:  Core Entities || Data Type =   || Valid Values =   || Example Values =   || Required? =   || Multiplicity =   || CDE Public ID =  </v>
      </c>
    </row>
    <row r="41" spans="1:11" ht="72.5" hidden="1">
      <c r="A41" s="436" t="str">
        <f t="shared" si="0"/>
        <v>C2M2.subject.id_namespace</v>
      </c>
      <c r="B41" s="436" t="s">
        <v>19385</v>
      </c>
      <c r="C41" s="434" t="s">
        <v>19314</v>
      </c>
      <c r="D41" s="434" t="s">
        <v>19387</v>
      </c>
      <c r="E41" s="434" t="s">
        <v>5793</v>
      </c>
      <c r="F41" s="434" t="s">
        <v>132</v>
      </c>
      <c r="G41" s="434" t="s">
        <v>132</v>
      </c>
      <c r="H41" s="434" t="s">
        <v>19340</v>
      </c>
      <c r="I41" s="434" t="s">
        <v>132</v>
      </c>
      <c r="J41" s="438" t="s">
        <v>132</v>
      </c>
      <c r="K41" s="473" t="str">
        <f t="shared" si="1"/>
        <v>Data Element Group = C2M2.subject || Data Element Name = id_namespace || Definition = A CFDE-cleared identifier representing the top level data space containing this  subject (part 1 of 2-component composite primary key) || Data Type = string || Valid Values =   || Example Values =   || Required? = required: primaryKey, foreignKey || Multiplicity =   || CDE Public ID =  </v>
      </c>
    </row>
    <row r="42" spans="1:11" ht="58" hidden="1">
      <c r="A42" s="436" t="str">
        <f t="shared" si="0"/>
        <v>C2M2.subject.local_id</v>
      </c>
      <c r="B42" s="436" t="s">
        <v>19385</v>
      </c>
      <c r="C42" s="434" t="s">
        <v>19317</v>
      </c>
      <c r="D42" s="434" t="s">
        <v>19388</v>
      </c>
      <c r="E42" s="434" t="s">
        <v>5793</v>
      </c>
      <c r="F42" s="434" t="s">
        <v>132</v>
      </c>
      <c r="G42" s="434" t="s">
        <v>132</v>
      </c>
      <c r="H42" s="434" t="s">
        <v>19340</v>
      </c>
      <c r="I42" s="434" t="s">
        <v>132</v>
      </c>
      <c r="J42" s="438" t="s">
        <v>132</v>
      </c>
      <c r="K42" s="473" t="str">
        <f t="shared" si="1"/>
        <v>Data Element Group = C2M2.subject || Data Element Name = local_id || Definition = An identifier representing this subject, unique within this id_namesapce (part 2 of 2 component composite foreign key) || Data Type = string || Valid Values =   || Example Values =   || Required? = required: primaryKey, foreignKey || Multiplicity =   || CDE Public ID =  </v>
      </c>
    </row>
    <row r="43" spans="1:11" ht="58" hidden="1">
      <c r="A43" s="436" t="str">
        <f t="shared" si="0"/>
        <v>C2M2.subject.project_id_namespace</v>
      </c>
      <c r="B43" s="436" t="s">
        <v>19385</v>
      </c>
      <c r="C43" s="434" t="s">
        <v>19319</v>
      </c>
      <c r="D43" s="434" t="s">
        <v>19389</v>
      </c>
      <c r="E43" s="434" t="s">
        <v>5793</v>
      </c>
      <c r="F43" s="434" t="s">
        <v>132</v>
      </c>
      <c r="G43" s="434" t="s">
        <v>132</v>
      </c>
      <c r="H43" s="434" t="s">
        <v>19321</v>
      </c>
      <c r="I43" s="434" t="s">
        <v>132</v>
      </c>
      <c r="J43" s="438" t="s">
        <v>132</v>
      </c>
      <c r="K43" s="473" t="str">
        <f t="shared" si="1"/>
        <v>Data Element Group = C2M2.subject || Data Element Name = project_id_namespace || Definition = The id_namespace of the primary project within which this subject was created (part 1 of 2 component composite foreign key) || Data Type = string || Valid Values =   || Example Values =   || Required? = required: foreignKey || Multiplicity =   || CDE Public ID =  </v>
      </c>
    </row>
    <row r="44" spans="1:11" ht="58" hidden="1">
      <c r="A44" s="436" t="str">
        <f t="shared" si="0"/>
        <v>C2M2.subject.project_local_id</v>
      </c>
      <c r="B44" s="436" t="s">
        <v>19385</v>
      </c>
      <c r="C44" s="434" t="s">
        <v>19322</v>
      </c>
      <c r="D44" s="434" t="s">
        <v>19390</v>
      </c>
      <c r="E44" s="434" t="s">
        <v>5793</v>
      </c>
      <c r="F44" s="434" t="s">
        <v>132</v>
      </c>
      <c r="G44" s="434" t="s">
        <v>132</v>
      </c>
      <c r="H44" s="434" t="s">
        <v>19321</v>
      </c>
      <c r="I44" s="434" t="s">
        <v>132</v>
      </c>
      <c r="J44" s="438" t="s">
        <v>132</v>
      </c>
      <c r="K44" s="473" t="str">
        <f t="shared" si="1"/>
        <v>Data Element Group = C2M2.subject || Data Element Name = project_local_id || Definition = The local id of the primary project within which this subject  was studies (part 2 of 2 component composite foreign key) || Data Type = string || Valid Values =   || Example Values =   || Required? = required: foreignKey || Multiplicity =   || CDE Public ID =  </v>
      </c>
    </row>
    <row r="45" spans="1:11" ht="43.5" hidden="1">
      <c r="A45" s="436" t="str">
        <f t="shared" si="0"/>
        <v>C2M2.subject.persistent_id</v>
      </c>
      <c r="B45" s="436" t="s">
        <v>19385</v>
      </c>
      <c r="C45" s="434" t="s">
        <v>19323</v>
      </c>
      <c r="D45" s="434" t="s">
        <v>19391</v>
      </c>
      <c r="E45" s="434" t="s">
        <v>19325</v>
      </c>
      <c r="F45" s="434" t="s">
        <v>132</v>
      </c>
      <c r="G45" s="434" t="s">
        <v>132</v>
      </c>
      <c r="H45" s="434" t="s">
        <v>18612</v>
      </c>
      <c r="I45" s="434" t="s">
        <v>132</v>
      </c>
      <c r="J45" s="438" t="s">
        <v>132</v>
      </c>
      <c r="K45" s="473" t="str">
        <f t="shared" si="1"/>
        <v>Data Element Group = C2M2.subject || Data Element Name = persistent_id || Definition = An optional, resolvable URI permanently attached to this subject || Data Type = uri || Valid Values =   || Example Values =   || Required? = optional || Multiplicity =   || CDE Public ID =  </v>
      </c>
    </row>
    <row r="46" spans="1:11" ht="58" hidden="1">
      <c r="A46" s="436" t="str">
        <f t="shared" si="0"/>
        <v>C2M2.subject.creation_time</v>
      </c>
      <c r="B46" s="436" t="s">
        <v>19385</v>
      </c>
      <c r="C46" s="434" t="s">
        <v>19326</v>
      </c>
      <c r="D46" s="434" t="s">
        <v>19392</v>
      </c>
      <c r="E46" s="434" t="s">
        <v>19328</v>
      </c>
      <c r="F46" s="434" t="s">
        <v>132</v>
      </c>
      <c r="G46" s="434" t="s">
        <v>132</v>
      </c>
      <c r="H46" s="434" t="s">
        <v>18612</v>
      </c>
      <c r="I46" s="434" t="s">
        <v>132</v>
      </c>
      <c r="J46" s="438" t="s">
        <v>132</v>
      </c>
      <c r="K46" s="473" t="str">
        <f t="shared" si="1"/>
        <v>Data Element Group = C2M2.subject || Data Element Name = creation_time || Definition = An ISO 8601 / RFC 3339 (subset)-compliant timestamp documenting this subject record creation time  || Data Type = date/time  || Valid Values =   || Example Values =   || Required? = optional || Multiplicity =   || CDE Public ID =  </v>
      </c>
    </row>
    <row r="47" spans="1:11" ht="409.5" hidden="1">
      <c r="A47" s="436" t="str">
        <f t="shared" si="0"/>
        <v>C2M2.subject.granularity</v>
      </c>
      <c r="B47" s="436" t="s">
        <v>19385</v>
      </c>
      <c r="C47" s="434" t="s">
        <v>19393</v>
      </c>
      <c r="D47" s="434" t="s">
        <v>19394</v>
      </c>
      <c r="E47" s="434" t="s">
        <v>19395</v>
      </c>
      <c r="F47" s="434" t="s">
        <v>19396</v>
      </c>
      <c r="G47" s="434" t="s">
        <v>19365</v>
      </c>
      <c r="H47" s="434" t="s">
        <v>18584</v>
      </c>
      <c r="I47" s="434" t="s">
        <v>132</v>
      </c>
      <c r="J47" s="438" t="s">
        <v>132</v>
      </c>
      <c r="K47" s="473" t="str">
        <f t="shared" si="1"/>
        <v>Data Element Group = C2M2.subject || Data Element Name = granularity || Definition = A Common Fund Data Ecosystem (CFDE)-controlled vocabulary (CV) categorizing  this subject by multiplicity. A broad classes of possible biosample sources from this subject. A required granularity field is included in each subject row and contains one of a fixed list of categorical value codes || Data Type = enumerated || Valid Values = cfde_subject_granularity:0 single organism One organism.
cfde_subject_granularity:1 symbiont system A mixed system of consisting of two or more organisms (symbionts) in symbiosis (living colocated in time and space): one such symbiont may optionally be identified as a host.
cfde_subject_granularity:2 host-pathogen system A special case of a symbiont system consisting of one symbiont, designated as a host, plus one or more other symbionts acting to create or sustain disease within the host organism.
cfde_subject_granularity:3 microbiome A symbiont system consisting of a collection of (potentially unknown or partially characterized) taxa, where the environment in which the system resides is well-characterized, but the taxonomic composition of the system may be unknown; optionally contains one symbiont specially identified as a host.
cfde_subject_granularity:4 cell line A cell line derived from one or more species or strains.
cfde_subject_granularity:5 synthetic A synthetic biological entity. || Example Values =   || Required? = required || Multiplicity =   || CDE Public ID =  </v>
      </c>
    </row>
    <row r="48" spans="1:11" ht="275.5" hidden="1">
      <c r="A48" s="436" t="str">
        <f t="shared" si="0"/>
        <v>C2M2.subject.sex</v>
      </c>
      <c r="B48" s="436" t="s">
        <v>19385</v>
      </c>
      <c r="C48" s="434" t="s">
        <v>8107</v>
      </c>
      <c r="D48" s="434" t="s">
        <v>19397</v>
      </c>
      <c r="E48" s="434" t="s">
        <v>19395</v>
      </c>
      <c r="F48" s="434" t="s">
        <v>252</v>
      </c>
      <c r="G48" s="434" t="s">
        <v>19398</v>
      </c>
      <c r="H48" s="434" t="s">
        <v>18612</v>
      </c>
      <c r="I48" s="434" t="s">
        <v>132</v>
      </c>
      <c r="J48" s="438" t="s">
        <v>132</v>
      </c>
      <c r="K48" s="473" t="str">
        <f t="shared" si="1"/>
        <v>Data Element Group = C2M2.subject || Data Element Name = sex || Definition = The sex of this subject || Data Type = enumerated || Valid Values = TBD || Example Values = cfde_subject_sex:0",
                     "cfde_subject_sex:1",
                     "cfde_subject_sex:2",
                     "cfde_subject_sex:3",
                     "cfde_subject_sex:4" || Required? = optional || Multiplicity =   || CDE Public ID =  </v>
      </c>
    </row>
    <row r="49" spans="1:11" ht="116" hidden="1">
      <c r="A49" s="436" t="str">
        <f t="shared" si="0"/>
        <v>C2M2.subject.ethnicity</v>
      </c>
      <c r="B49" s="436" t="s">
        <v>19385</v>
      </c>
      <c r="C49" s="434" t="s">
        <v>5844</v>
      </c>
      <c r="D49" s="434" t="s">
        <v>19399</v>
      </c>
      <c r="E49" s="434" t="s">
        <v>19395</v>
      </c>
      <c r="F49" s="434" t="s">
        <v>252</v>
      </c>
      <c r="G49" s="434" t="s">
        <v>19400</v>
      </c>
      <c r="H49" s="434" t="s">
        <v>18612</v>
      </c>
      <c r="I49" s="434" t="s">
        <v>132</v>
      </c>
      <c r="J49" s="438" t="s">
        <v>132</v>
      </c>
      <c r="K49" s="473" t="str">
        <f t="shared" si="1"/>
        <v>Data Element Group = C2M2.subject || Data Element Name = ethnicity || Definition = The ethnicity of this subject || Data Type = enumerated || Valid Values = TBD || Example Values =  "cfde_subject_ethnicity:0",
                     "cfde_subject_ethnicity:1" || Required? = optional || Multiplicity =   || CDE Public ID =  </v>
      </c>
    </row>
    <row r="50" spans="1:11" ht="72.5" hidden="1">
      <c r="A50" s="436" t="str">
        <f t="shared" si="0"/>
        <v>C2M2.subject.age_at_enrollment</v>
      </c>
      <c r="B50" s="436" t="s">
        <v>19385</v>
      </c>
      <c r="C50" s="434" t="s">
        <v>19401</v>
      </c>
      <c r="D50" s="434" t="s">
        <v>19402</v>
      </c>
      <c r="E50" s="434" t="s">
        <v>306</v>
      </c>
      <c r="F50" s="434" t="s">
        <v>132</v>
      </c>
      <c r="G50" s="434" t="s">
        <v>132</v>
      </c>
      <c r="H50" s="434" t="s">
        <v>18612</v>
      </c>
      <c r="I50" s="434" t="s">
        <v>132</v>
      </c>
      <c r="J50" s="438" t="s">
        <v>132</v>
      </c>
      <c r="K50" s="473" t="str">
        <f t="shared" si="1"/>
        <v>Data Element Group = C2M2.subject || Data Element Name = age_at_enrollment || Definition = The age in years (with a fixed precision of two digits past the decimal point) of this subject when they were first enrolled in the primary project within which they were studied || Data Type = number || Valid Values =   || Example Values =   || Required? = optional || Multiplicity =   || CDE Public ID =  </v>
      </c>
    </row>
    <row r="51" spans="1:11" ht="101.5" hidden="1">
      <c r="A51" s="436" t="str">
        <f t="shared" si="0"/>
        <v>C2M2.Container Entities.(Entity Group)</v>
      </c>
      <c r="B51" s="434" t="s">
        <v>19403</v>
      </c>
      <c r="C51" s="434" t="s">
        <v>19335</v>
      </c>
      <c r="D51" s="434" t="s">
        <v>19404</v>
      </c>
      <c r="E51" s="434" t="s">
        <v>132</v>
      </c>
      <c r="F51" s="434" t="s">
        <v>132</v>
      </c>
      <c r="G51" s="434" t="s">
        <v>132</v>
      </c>
      <c r="H51" s="434" t="s">
        <v>132</v>
      </c>
      <c r="I51" s="434" t="s">
        <v>132</v>
      </c>
      <c r="J51" s="434" t="s">
        <v>132</v>
      </c>
      <c r="K51" s="473" t="str">
        <f t="shared" si="1"/>
        <v>Data Element Group = C2M2.Container Entities || Data Element Name = (Entity Group) || Definition = Entity Group:  Container Entities
This Entity Group contains the following entities:
dcc
project
collection || Data Type =   || Valid Values =   || Example Values =   || Required? =   || Multiplicity =   || CDE Public ID =  </v>
      </c>
    </row>
    <row r="52" spans="1:11" ht="72.5" hidden="1">
      <c r="A52" s="436" t="str">
        <f t="shared" si="0"/>
        <v>C2M2.dcc.(Entity)</v>
      </c>
      <c r="B52" s="434" t="s">
        <v>19405</v>
      </c>
      <c r="C52" s="434" t="s">
        <v>19311</v>
      </c>
      <c r="D52" s="434" t="s">
        <v>19406</v>
      </c>
      <c r="E52" s="434" t="s">
        <v>132</v>
      </c>
      <c r="F52" s="434" t="s">
        <v>132</v>
      </c>
      <c r="G52" s="434" t="s">
        <v>132</v>
      </c>
      <c r="H52" s="434" t="s">
        <v>132</v>
      </c>
      <c r="I52" s="434" t="s">
        <v>132</v>
      </c>
      <c r="J52" s="434" t="s">
        <v>132</v>
      </c>
      <c r="K52" s="473" t="str">
        <f t="shared" si="1"/>
        <v>Data Element Group = C2M2.dcc || Data Element Name = (Entity) || Definition = The Common Fund program or data coordinating center (DCC, identified by the given project foreign key) that produced this C2M2 
Entity Group:  Container Entities || Data Type =   || Valid Values =   || Example Values =   || Required? =   || Multiplicity =   || CDE Public ID =  </v>
      </c>
    </row>
    <row r="53" spans="1:11" ht="43.5" hidden="1">
      <c r="A53" s="436" t="str">
        <f t="shared" si="0"/>
        <v>C2M2.dcc.id</v>
      </c>
      <c r="B53" s="436" t="s">
        <v>19405</v>
      </c>
      <c r="C53" s="434" t="s">
        <v>6384</v>
      </c>
      <c r="D53" s="434" t="s">
        <v>19407</v>
      </c>
      <c r="E53" s="434" t="s">
        <v>5793</v>
      </c>
      <c r="F53" s="434" t="s">
        <v>132</v>
      </c>
      <c r="G53" s="434" t="s">
        <v>132</v>
      </c>
      <c r="H53" s="434" t="s">
        <v>19408</v>
      </c>
      <c r="I53" s="434" t="s">
        <v>132</v>
      </c>
      <c r="J53" s="434" t="s">
        <v>132</v>
      </c>
      <c r="K53" s="473" t="str">
        <f t="shared" si="1"/>
        <v>Data Element Group = C2M2.dcc || Data Element Name = id || Definition = The identifier for this DCC, issued by the CFDE-CC. || Data Type = string || Valid Values =   || Example Values =   || Required? = required primaryKey || Multiplicity =   || CDE Public ID =  </v>
      </c>
    </row>
    <row r="54" spans="1:11" ht="43.5" hidden="1">
      <c r="A54" s="436" t="str">
        <f t="shared" si="0"/>
        <v>C2M2.dcc.name</v>
      </c>
      <c r="B54" s="436" t="s">
        <v>19405</v>
      </c>
      <c r="C54" s="434" t="s">
        <v>6505</v>
      </c>
      <c r="D54" s="434" t="s">
        <v>19409</v>
      </c>
      <c r="E54" s="434" t="s">
        <v>5793</v>
      </c>
      <c r="F54" s="434" t="s">
        <v>132</v>
      </c>
      <c r="G54" s="434" t="s">
        <v>132</v>
      </c>
      <c r="H54" s="434" t="s">
        <v>18584</v>
      </c>
      <c r="I54" s="434" t="s">
        <v>132</v>
      </c>
      <c r="J54" s="434" t="s">
        <v>132</v>
      </c>
      <c r="K54" s="473" t="str">
        <f t="shared" si="1"/>
        <v>Data Element Group = C2M2.dcc || Data Element Name = name || Definition = A short, human-readable, machine-read-friendly label for this DCC. || Data Type = string || Valid Values =   || Example Values =   || Required? = required || Multiplicity =   || CDE Public ID =  </v>
      </c>
    </row>
    <row r="55" spans="1:11" ht="72.5" hidden="1">
      <c r="A55" s="436" t="str">
        <f t="shared" si="0"/>
        <v>C2M2.dcc.abbreviation</v>
      </c>
      <c r="B55" s="436" t="s">
        <v>19405</v>
      </c>
      <c r="C55" s="434" t="s">
        <v>19329</v>
      </c>
      <c r="D55" s="434" t="s">
        <v>19410</v>
      </c>
      <c r="E55" s="434" t="s">
        <v>19411</v>
      </c>
      <c r="F55" s="434" t="s">
        <v>132</v>
      </c>
      <c r="G55" s="434" t="s">
        <v>132</v>
      </c>
      <c r="H55" s="434" t="s">
        <v>18584</v>
      </c>
      <c r="I55" s="434" t="s">
        <v>132</v>
      </c>
      <c r="J55" s="434" t="s">
        <v>132</v>
      </c>
      <c r="K55" s="473" t="str">
        <f t="shared" si="1"/>
        <v>Data Element Group = C2M2.dcc || Data Element Name = abbreviation || Definition = A very short display label for this contact's DCC || Data Type = string,  pattern: string, pattern "^[a-zA-Z0-9_]+$" || Valid Values =   || Example Values =   || Required? = required || Multiplicity =   || CDE Public ID =  </v>
      </c>
    </row>
    <row r="56" spans="1:11" ht="43.5" hidden="1">
      <c r="A56" s="436" t="str">
        <f t="shared" si="0"/>
        <v>C2M2.dcc.description</v>
      </c>
      <c r="B56" s="436" t="s">
        <v>19405</v>
      </c>
      <c r="C56" s="434" t="s">
        <v>8723</v>
      </c>
      <c r="D56" s="434" t="s">
        <v>19412</v>
      </c>
      <c r="E56" s="434" t="s">
        <v>5793</v>
      </c>
      <c r="F56" s="434" t="s">
        <v>132</v>
      </c>
      <c r="G56" s="434" t="s">
        <v>132</v>
      </c>
      <c r="H56" s="434" t="s">
        <v>18612</v>
      </c>
      <c r="I56" s="434" t="s">
        <v>132</v>
      </c>
      <c r="J56" s="434" t="s">
        <v>132</v>
      </c>
      <c r="K56" s="473" t="str">
        <f t="shared" si="1"/>
        <v>Data Element Group = C2M2.dcc || Data Element Name = description || Definition = A human-readable description of this DC || Data Type = string || Valid Values =   || Example Values =   || Required? = optional || Multiplicity =   || CDE Public ID =  </v>
      </c>
    </row>
    <row r="57" spans="1:11" ht="43.5" hidden="1">
      <c r="A57" s="436" t="str">
        <f t="shared" si="0"/>
        <v>C2M2.dcc.contact_email</v>
      </c>
      <c r="B57" s="436" t="s">
        <v>19405</v>
      </c>
      <c r="C57" s="434" t="s">
        <v>19413</v>
      </c>
      <c r="D57" s="434" t="s">
        <v>19414</v>
      </c>
      <c r="E57" s="434" t="s">
        <v>5793</v>
      </c>
      <c r="F57" s="434" t="s">
        <v>132</v>
      </c>
      <c r="G57" s="434" t="s">
        <v>132</v>
      </c>
      <c r="H57" s="434" t="s">
        <v>18584</v>
      </c>
      <c r="I57" s="434" t="s">
        <v>132</v>
      </c>
      <c r="J57" s="434" t="s">
        <v>132</v>
      </c>
      <c r="K57" s="473" t="str">
        <f t="shared" si="1"/>
        <v>Data Element Group = C2M2.dcc || Data Element Name = contact_email || Definition = Email address of this DCC's primary contact. || Data Type = string || Valid Values =   || Example Values =   || Required? = required || Multiplicity =   || CDE Public ID =  </v>
      </c>
    </row>
    <row r="58" spans="1:11" ht="43.5" hidden="1">
      <c r="A58" s="436" t="str">
        <f t="shared" si="0"/>
        <v>C2M2.dcc.contact_name</v>
      </c>
      <c r="B58" s="436" t="s">
        <v>19405</v>
      </c>
      <c r="C58" s="434" t="s">
        <v>19415</v>
      </c>
      <c r="D58" s="434" t="s">
        <v>19416</v>
      </c>
      <c r="E58" s="434" t="s">
        <v>5793</v>
      </c>
      <c r="F58" s="434" t="s">
        <v>132</v>
      </c>
      <c r="G58" s="434" t="s">
        <v>132</v>
      </c>
      <c r="H58" s="434" t="s">
        <v>18584</v>
      </c>
      <c r="I58" s="434" t="s">
        <v>132</v>
      </c>
      <c r="J58" s="434" t="s">
        <v>132</v>
      </c>
      <c r="K58" s="473" t="str">
        <f t="shared" si="1"/>
        <v>Data Element Group = C2M2.dcc || Data Element Name = contact_name || Definition = Name of this DCC's primary contact. || Data Type = string || Valid Values =   || Example Values =   || Required? = required || Multiplicity =   || CDE Public ID =  </v>
      </c>
    </row>
    <row r="59" spans="1:11" ht="43.5" hidden="1">
      <c r="A59" s="436" t="str">
        <f t="shared" si="0"/>
        <v>C2M2.dcc.url</v>
      </c>
      <c r="B59" s="436" t="s">
        <v>19405</v>
      </c>
      <c r="C59" s="434" t="s">
        <v>19417</v>
      </c>
      <c r="D59" s="434" t="s">
        <v>19418</v>
      </c>
      <c r="E59" s="434" t="s">
        <v>5793</v>
      </c>
      <c r="F59" s="434" t="s">
        <v>132</v>
      </c>
      <c r="G59" s="434" t="s">
        <v>132</v>
      </c>
      <c r="H59" s="434" t="s">
        <v>18584</v>
      </c>
      <c r="I59" s="434" t="s">
        <v>132</v>
      </c>
      <c r="J59" s="434" t="s">
        <v>132</v>
      </c>
      <c r="K59" s="473" t="str">
        <f t="shared" si="1"/>
        <v>Data Element Group = C2M2.dcc || Data Element Name = url || Definition = URL of the front page of the website for this DCC || Data Type = string || Valid Values =   || Example Values =   || Required? = required || Multiplicity =   || CDE Public ID =  </v>
      </c>
    </row>
    <row r="60" spans="1:11" ht="58" hidden="1">
      <c r="A60" s="436" t="str">
        <f t="shared" si="0"/>
        <v>C2M2.dcc.project_id_namespace</v>
      </c>
      <c r="B60" s="436" t="s">
        <v>19405</v>
      </c>
      <c r="C60" s="434" t="s">
        <v>19319</v>
      </c>
      <c r="D60" s="434" t="s">
        <v>19419</v>
      </c>
      <c r="E60" s="434" t="s">
        <v>5793</v>
      </c>
      <c r="F60" s="434" t="s">
        <v>132</v>
      </c>
      <c r="G60" s="434" t="s">
        <v>132</v>
      </c>
      <c r="H60" s="434" t="s">
        <v>19420</v>
      </c>
      <c r="I60" s="434" t="s">
        <v>132</v>
      </c>
      <c r="J60" s="434" t="s">
        <v>132</v>
      </c>
      <c r="K60" s="473" t="str">
        <f t="shared" si="1"/>
        <v>Data Element Group = C2M2.dcc || Data Element Name = project_id_namespace || Definition = ID of the identifier namespace for the project record representing the top-level C2M2 metadataset produced by this DCC. || Data Type = string || Valid Values =   || Example Values =   || Required? = required foreignKey || Multiplicity =   || CDE Public ID =  </v>
      </c>
    </row>
    <row r="61" spans="1:11" ht="58" hidden="1">
      <c r="A61" s="436" t="str">
        <f t="shared" si="0"/>
        <v>C2M2.dcc.project_local_id</v>
      </c>
      <c r="B61" s="436" t="s">
        <v>19405</v>
      </c>
      <c r="C61" s="434" t="s">
        <v>19322</v>
      </c>
      <c r="D61" s="434" t="s">
        <v>19421</v>
      </c>
      <c r="E61" s="434" t="s">
        <v>5793</v>
      </c>
      <c r="F61" s="434" t="s">
        <v>132</v>
      </c>
      <c r="G61" s="434" t="s">
        <v>132</v>
      </c>
      <c r="H61" s="434" t="s">
        <v>19420</v>
      </c>
      <c r="I61" s="434" t="s">
        <v>132</v>
      </c>
      <c r="J61" s="434" t="s">
        <v>132</v>
      </c>
      <c r="K61" s="473" t="str">
        <f t="shared" si="1"/>
        <v>Data Element Group = C2M2.dcc || Data Element Name = project_local_id || Definition = Foreign key identifying the project record representing the top-level C2M2 metadataset produced by this DCC. || Data Type = string || Valid Values =   || Example Values =   || Required? = required foreignKey || Multiplicity =   || CDE Public ID =  </v>
      </c>
    </row>
    <row r="62" spans="1:11" ht="72.5" hidden="1">
      <c r="A62" s="436" t="str">
        <f t="shared" si="0"/>
        <v>C2M2.project.(Entity)</v>
      </c>
      <c r="B62" s="434" t="s">
        <v>19422</v>
      </c>
      <c r="C62" s="434" t="s">
        <v>19311</v>
      </c>
      <c r="D62" s="434" t="s">
        <v>19423</v>
      </c>
      <c r="E62" s="434" t="s">
        <v>132</v>
      </c>
      <c r="F62" s="434" t="s">
        <v>132</v>
      </c>
      <c r="G62" s="434" t="s">
        <v>132</v>
      </c>
      <c r="H62" s="434" t="s">
        <v>132</v>
      </c>
      <c r="I62" s="434" t="s">
        <v>132</v>
      </c>
      <c r="J62" s="434" t="s">
        <v>132</v>
      </c>
      <c r="K62" s="473" t="str">
        <f t="shared" si="1"/>
        <v>Data Element Group = C2M2.project || Data Element Name = (Entity) || Definition = A node in the C2M2 project hierarchy subdividing all resources described by this DCC's C2M2 metadata
Entity Group:  Container Entities || Data Type =   || Valid Values =   || Example Values =   || Required? =   || Multiplicity =   || CDE Public ID =  </v>
      </c>
    </row>
    <row r="63" spans="1:11" ht="58" hidden="1">
      <c r="A63" s="436" t="str">
        <f t="shared" si="0"/>
        <v>C2M2.project.id_namespace</v>
      </c>
      <c r="B63" s="436" t="s">
        <v>19422</v>
      </c>
      <c r="C63" s="434" t="s">
        <v>19314</v>
      </c>
      <c r="D63" s="434" t="s">
        <v>19424</v>
      </c>
      <c r="E63" s="434" t="s">
        <v>5793</v>
      </c>
      <c r="F63" s="434" t="s">
        <v>132</v>
      </c>
      <c r="G63" s="434" t="s">
        <v>132</v>
      </c>
      <c r="H63" s="434" t="s">
        <v>19316</v>
      </c>
      <c r="I63" s="434" t="s">
        <v>132</v>
      </c>
      <c r="J63" s="435"/>
      <c r="K63" s="473" t="str">
        <f t="shared" si="1"/>
        <v xml:space="preserve">Data Element Group = C2M2.project || Data Element Name = id_namespace || Definition = A CFDE-cleared identifier representing the top level data space containing this  project  (part 1 of 2-component composite primary key) || Data Type = string || Valid Values =   || Example Values =   || Required? = required: primaryKey || Multiplicity =   || CDE Public ID = </v>
      </c>
    </row>
    <row r="64" spans="1:11" ht="58" hidden="1">
      <c r="A64" s="436" t="str">
        <f t="shared" si="0"/>
        <v>C2M2.project.local_id</v>
      </c>
      <c r="B64" s="436" t="s">
        <v>19422</v>
      </c>
      <c r="C64" s="434" t="s">
        <v>19317</v>
      </c>
      <c r="D64" s="434" t="s">
        <v>19425</v>
      </c>
      <c r="E64" s="434" t="s">
        <v>5793</v>
      </c>
      <c r="F64" s="434" t="s">
        <v>132</v>
      </c>
      <c r="G64" s="434" t="s">
        <v>132</v>
      </c>
      <c r="H64" s="434" t="s">
        <v>19316</v>
      </c>
      <c r="I64" s="434" t="s">
        <v>132</v>
      </c>
      <c r="J64" s="437" t="s">
        <v>132</v>
      </c>
      <c r="K64" s="473" t="str">
        <f t="shared" si="1"/>
        <v>Data Element Group = C2M2.project || Data Element Name = local_id || Definition = An identifier representing this project, unique within this id_namesapce (part 2 of 2 component composite foreign key) || Data Type = string || Valid Values =   || Example Values =   || Required? = required: primaryKey || Multiplicity =   || CDE Public ID =  </v>
      </c>
    </row>
    <row r="65" spans="1:11" ht="87" hidden="1">
      <c r="A65" s="436" t="str">
        <f t="shared" si="0"/>
        <v>C2M2.project.project_id_namespace</v>
      </c>
      <c r="B65" s="436" t="s">
        <v>19422</v>
      </c>
      <c r="C65" s="434" t="s">
        <v>19319</v>
      </c>
      <c r="D65" s="434" t="s">
        <v>19320</v>
      </c>
      <c r="E65" s="434" t="s">
        <v>5793</v>
      </c>
      <c r="F65" s="434" t="s">
        <v>132</v>
      </c>
      <c r="G65" s="434" t="s">
        <v>132</v>
      </c>
      <c r="H65" s="434" t="s">
        <v>19321</v>
      </c>
      <c r="I65" s="434" t="s">
        <v>132</v>
      </c>
      <c r="J65" s="434" t="s">
        <v>132</v>
      </c>
      <c r="K65" s="473" t="str">
        <f t="shared" si="1"/>
        <v>Data Element Group = C2M2.project || Data Element Name = project_id_namespace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v>
      </c>
    </row>
    <row r="66" spans="1:11" ht="87" hidden="1">
      <c r="A66" s="436" t="str">
        <f t="shared" si="0"/>
        <v>C2M2.project.project_local_id</v>
      </c>
      <c r="B66" s="436" t="s">
        <v>19422</v>
      </c>
      <c r="C66" s="434" t="s">
        <v>19322</v>
      </c>
      <c r="D66" s="434" t="s">
        <v>19320</v>
      </c>
      <c r="E66" s="434" t="s">
        <v>5793</v>
      </c>
      <c r="F66" s="434" t="s">
        <v>132</v>
      </c>
      <c r="G66" s="434" t="s">
        <v>132</v>
      </c>
      <c r="H66" s="434" t="s">
        <v>19321</v>
      </c>
      <c r="I66" s="434" t="s">
        <v>132</v>
      </c>
      <c r="J66" s="434" t="s">
        <v>132</v>
      </c>
      <c r="K66" s="473" t="str">
        <f t="shared" si="1"/>
        <v>Data Element Group = C2M2.project || Data Element Name = project_local_id || Definition = This field stores a required foreign key into this submission's project table. The row in the project table identified by this key represents the primary project under which this entity was first created, observed, documented or otherwise encountered.  || Data Type = string || Valid Values =   || Example Values =   || Required? = required: foreignKey || Multiplicity =   || CDE Public ID =  </v>
      </c>
    </row>
    <row r="67" spans="1:11" ht="43.5" hidden="1">
      <c r="A67" s="436" t="str">
        <f t="shared" ref="A67:A130" si="2">B67&amp;"."&amp;C67</f>
        <v>C2M2.project.persistent_id</v>
      </c>
      <c r="B67" s="436" t="s">
        <v>19422</v>
      </c>
      <c r="C67" s="434" t="s">
        <v>19323</v>
      </c>
      <c r="D67" s="434" t="s">
        <v>19426</v>
      </c>
      <c r="E67" s="434" t="s">
        <v>19325</v>
      </c>
      <c r="F67" s="434" t="s">
        <v>132</v>
      </c>
      <c r="G67" s="434" t="s">
        <v>132</v>
      </c>
      <c r="H67" s="434" t="s">
        <v>18612</v>
      </c>
      <c r="I67" s="434" t="s">
        <v>132</v>
      </c>
      <c r="J67" s="434" t="s">
        <v>132</v>
      </c>
      <c r="K67" s="473" t="str">
        <f t="shared" si="1"/>
        <v>Data Element Group = C2M2.project || Data Element Name = persistent_id || Definition = An optional, resolvable URI permanently attached to this  project || Data Type = uri || Valid Values =   || Example Values =   || Required? = optional || Multiplicity =   || CDE Public ID =  </v>
      </c>
    </row>
    <row r="68" spans="1:11" ht="58" hidden="1">
      <c r="A68" s="436" t="str">
        <f t="shared" si="2"/>
        <v>C2M2.project.creation_time</v>
      </c>
      <c r="B68" s="436" t="s">
        <v>19422</v>
      </c>
      <c r="C68" s="434" t="s">
        <v>19326</v>
      </c>
      <c r="D68" s="434" t="s">
        <v>19427</v>
      </c>
      <c r="E68" s="434" t="s">
        <v>19328</v>
      </c>
      <c r="F68" s="434" t="s">
        <v>132</v>
      </c>
      <c r="G68" s="434" t="s">
        <v>132</v>
      </c>
      <c r="H68" s="434" t="s">
        <v>18612</v>
      </c>
      <c r="I68" s="434" t="s">
        <v>132</v>
      </c>
      <c r="J68" s="434" t="s">
        <v>132</v>
      </c>
      <c r="K68" s="473" t="str">
        <f t="shared" ref="K68:K131" si="3">"Data Element Group = "&amp;B68&amp;" || Data Element Name = "&amp;C68&amp;" || Definition = "&amp;D68&amp;" || Data Type = "&amp;E68&amp;" || Valid Values = "&amp;F68&amp;" || Example Values = "&amp;G68&amp;" || Required? = "&amp;H68&amp;" || Multiplicity = "&amp;I68&amp;" || CDE Public ID = "&amp;J68</f>
        <v>Data Element Group = C2M2.project || Data Element Name = creation_time || Definition = An ISO 8601 / RFC 3339 (subset)-compliant timestamp documenting this  project creation time  YYYY-MM-DDTHH:MM:SS±NN:NN || Data Type = date/time  || Valid Values =   || Example Values =   || Required? = optional || Multiplicity =   || CDE Public ID =  </v>
      </c>
    </row>
    <row r="69" spans="1:11" ht="58" hidden="1">
      <c r="A69" s="436" t="str">
        <f t="shared" si="2"/>
        <v>C2M2.project.abbreviation</v>
      </c>
      <c r="B69" s="436" t="s">
        <v>19422</v>
      </c>
      <c r="C69" s="434" t="s">
        <v>19329</v>
      </c>
      <c r="D69" s="434" t="s">
        <v>19428</v>
      </c>
      <c r="E69" s="434" t="s">
        <v>19429</v>
      </c>
      <c r="F69" s="434" t="s">
        <v>132</v>
      </c>
      <c r="G69" s="434" t="s">
        <v>132</v>
      </c>
      <c r="H69" s="434" t="s">
        <v>18612</v>
      </c>
      <c r="I69" s="434" t="s">
        <v>132</v>
      </c>
      <c r="J69" s="438" t="s">
        <v>132</v>
      </c>
      <c r="K69" s="473" t="str">
        <f t="shared" si="3"/>
        <v>Data Element Group = C2M2.project || Data Element Name = abbreviation || Definition = a very short display label for this project || Data Type = string, pattern "^[a-zA-Z0-9_]+$" || Valid Values =   || Example Values =   || Required? = optional || Multiplicity =   || CDE Public ID =  </v>
      </c>
    </row>
    <row r="70" spans="1:11" ht="43.5" hidden="1">
      <c r="A70" s="436" t="str">
        <f t="shared" si="2"/>
        <v>C2M2.project.name</v>
      </c>
      <c r="B70" s="436" t="s">
        <v>19422</v>
      </c>
      <c r="C70" s="434" t="s">
        <v>6505</v>
      </c>
      <c r="D70" s="434" t="s">
        <v>19430</v>
      </c>
      <c r="E70" s="439" t="s">
        <v>19331</v>
      </c>
      <c r="F70" s="436" t="s">
        <v>132</v>
      </c>
      <c r="G70" s="434" t="s">
        <v>132</v>
      </c>
      <c r="H70" s="434" t="s">
        <v>18612</v>
      </c>
      <c r="I70" s="434" t="s">
        <v>132</v>
      </c>
      <c r="J70" s="438" t="s">
        <v>132</v>
      </c>
      <c r="K70" s="473" t="str">
        <f t="shared" si="3"/>
        <v>Data Element Group = C2M2.project || Data Element Name = name || Definition = a short human-readable machine-read-friendly label for this project || Data Type = text || Valid Values =   || Example Values =   || Required? = optional || Multiplicity =   || CDE Public ID =  </v>
      </c>
    </row>
    <row r="71" spans="1:11" ht="43.5" hidden="1">
      <c r="A71" s="436" t="str">
        <f t="shared" si="2"/>
        <v>C2M2.project.description</v>
      </c>
      <c r="B71" s="436" t="s">
        <v>19422</v>
      </c>
      <c r="C71" s="434" t="s">
        <v>8723</v>
      </c>
      <c r="D71" s="434" t="s">
        <v>19431</v>
      </c>
      <c r="E71" s="440" t="s">
        <v>19432</v>
      </c>
      <c r="F71" s="434" t="s">
        <v>132</v>
      </c>
      <c r="G71" s="434" t="s">
        <v>132</v>
      </c>
      <c r="H71" s="434" t="s">
        <v>18612</v>
      </c>
      <c r="I71" s="434" t="s">
        <v>132</v>
      </c>
      <c r="J71" s="438" t="s">
        <v>132</v>
      </c>
      <c r="K71" s="473" t="str">
        <f t="shared" si="3"/>
        <v>Data Element Group = C2M2.project || Data Element Name = description || Definition = A human-readable description of this project || Data Type = ICDC.Agent || Valid Values =   || Example Values =   || Required? = optional || Multiplicity =   || CDE Public ID =  </v>
      </c>
    </row>
    <row r="72" spans="1:11" ht="58" hidden="1">
      <c r="A72" s="436" t="str">
        <f t="shared" si="2"/>
        <v>C2M2.collection.(Entity)</v>
      </c>
      <c r="B72" s="434" t="s">
        <v>19433</v>
      </c>
      <c r="C72" s="434" t="s">
        <v>19311</v>
      </c>
      <c r="D72" s="434" t="s">
        <v>19434</v>
      </c>
      <c r="E72" s="434" t="s">
        <v>132</v>
      </c>
      <c r="F72" s="434" t="s">
        <v>132</v>
      </c>
      <c r="G72" s="434" t="s">
        <v>132</v>
      </c>
      <c r="H72" s="434" t="s">
        <v>132</v>
      </c>
      <c r="I72" s="434" t="s">
        <v>132</v>
      </c>
      <c r="J72" s="434" t="s">
        <v>132</v>
      </c>
      <c r="K72" s="473" t="str">
        <f t="shared" si="3"/>
        <v>Data Element Group = C2M2.collection || Data Element Name = (Entity) || Definition = A grouping of C2M2 files, biosamples and/or subjects
Entity Group:  Container Entities || Data Type =   || Valid Values =   || Example Values =   || Required? =   || Multiplicity =   || CDE Public ID =  </v>
      </c>
    </row>
    <row r="73" spans="1:11" ht="58" hidden="1">
      <c r="A73" s="436" t="str">
        <f t="shared" si="2"/>
        <v>C2M2.collection.id_namespace</v>
      </c>
      <c r="B73" s="436" t="s">
        <v>19433</v>
      </c>
      <c r="C73" s="434" t="s">
        <v>19314</v>
      </c>
      <c r="D73" s="434" t="s">
        <v>19435</v>
      </c>
      <c r="E73" s="434" t="s">
        <v>5793</v>
      </c>
      <c r="F73" s="434" t="s">
        <v>132</v>
      </c>
      <c r="G73" s="434" t="s">
        <v>132</v>
      </c>
      <c r="H73" s="434" t="s">
        <v>19316</v>
      </c>
      <c r="I73" s="434" t="s">
        <v>132</v>
      </c>
      <c r="J73" s="438" t="s">
        <v>132</v>
      </c>
      <c r="K73" s="473" t="str">
        <f t="shared" si="3"/>
        <v>Data Element Group = C2M2.collection || Data Element Name = id_namespace || Definition = A CFDE-cleared identifier representing the top level data space containing this  collection  (part 1 of 2-component composite primary key) || Data Type = string || Valid Values =   || Example Values =   || Required? = required: primaryKey || Multiplicity =   || CDE Public ID =  </v>
      </c>
    </row>
    <row r="74" spans="1:11" ht="58" hidden="1">
      <c r="A74" s="436" t="str">
        <f t="shared" si="2"/>
        <v>C2M2.collection.local_id</v>
      </c>
      <c r="B74" s="436" t="s">
        <v>19433</v>
      </c>
      <c r="C74" s="434" t="s">
        <v>19317</v>
      </c>
      <c r="D74" s="434" t="s">
        <v>19436</v>
      </c>
      <c r="E74" s="434" t="s">
        <v>5793</v>
      </c>
      <c r="F74" s="434" t="s">
        <v>132</v>
      </c>
      <c r="G74" s="434" t="s">
        <v>132</v>
      </c>
      <c r="H74" s="434" t="s">
        <v>19316</v>
      </c>
      <c r="I74" s="434" t="s">
        <v>132</v>
      </c>
      <c r="J74" s="438" t="s">
        <v>132</v>
      </c>
      <c r="K74" s="473" t="str">
        <f t="shared" si="3"/>
        <v>Data Element Group = C2M2.collection || Data Element Name = local_id || Definition = An identifier representing this collection, unique within this id_namesapce (part 2 of 2 component composite foreign key) || Data Type = string || Valid Values =   || Example Values =   || Required? = required: primaryKey || Multiplicity =   || CDE Public ID =  </v>
      </c>
    </row>
    <row r="75" spans="1:11" ht="58" hidden="1">
      <c r="A75" s="436" t="str">
        <f t="shared" si="2"/>
        <v>C2M2.collection.persistent_id</v>
      </c>
      <c r="B75" s="436" t="s">
        <v>19433</v>
      </c>
      <c r="C75" s="434" t="s">
        <v>19323</v>
      </c>
      <c r="D75" s="434" t="s">
        <v>19437</v>
      </c>
      <c r="E75" s="434" t="s">
        <v>19325</v>
      </c>
      <c r="F75" s="434" t="s">
        <v>132</v>
      </c>
      <c r="G75" s="434" t="s">
        <v>132</v>
      </c>
      <c r="H75" s="434" t="s">
        <v>18612</v>
      </c>
      <c r="I75" s="434" t="s">
        <v>132</v>
      </c>
      <c r="J75" s="438" t="s">
        <v>132</v>
      </c>
      <c r="K75" s="473" t="str">
        <f t="shared" si="3"/>
        <v>Data Element Group = C2M2.collection || Data Element Name = persistent_id || Definition = An optional, resolvable URI permanently attached to this  collection || Data Type = uri || Valid Values =   || Example Values =   || Required? = optional || Multiplicity =   || CDE Public ID =  </v>
      </c>
    </row>
    <row r="76" spans="1:11" ht="58" hidden="1">
      <c r="A76" s="436" t="str">
        <f t="shared" si="2"/>
        <v>C2M2.collection.creation_time</v>
      </c>
      <c r="B76" s="436" t="s">
        <v>19433</v>
      </c>
      <c r="C76" s="434" t="s">
        <v>19326</v>
      </c>
      <c r="D76" s="434" t="s">
        <v>19438</v>
      </c>
      <c r="E76" s="434" t="s">
        <v>19328</v>
      </c>
      <c r="F76" s="434" t="s">
        <v>132</v>
      </c>
      <c r="G76" s="434" t="s">
        <v>132</v>
      </c>
      <c r="H76" s="434" t="s">
        <v>18612</v>
      </c>
      <c r="I76" s="434" t="s">
        <v>132</v>
      </c>
      <c r="J76" s="438" t="s">
        <v>132</v>
      </c>
      <c r="K76" s="473" t="str">
        <f t="shared" si="3"/>
        <v>Data Element Group = C2M2.collection || Data Element Name = creation_time || Definition = An ISO 8601 / RFC 3339 (subset)-compliant timestamp documenting this  collection creation time  YYYY-MM-DDTHH:MM:SS±NN:NN || Data Type = date/time  || Valid Values =   || Example Values =   || Required? = optional || Multiplicity =   || CDE Public ID =  </v>
      </c>
    </row>
    <row r="77" spans="1:11" ht="58" hidden="1">
      <c r="A77" s="436" t="str">
        <f t="shared" si="2"/>
        <v>C2M2.collection.abbreviation</v>
      </c>
      <c r="B77" s="436" t="s">
        <v>19433</v>
      </c>
      <c r="C77" s="434" t="s">
        <v>19329</v>
      </c>
      <c r="D77" s="434" t="s">
        <v>19439</v>
      </c>
      <c r="E77" s="434" t="s">
        <v>19429</v>
      </c>
      <c r="F77" s="434" t="s">
        <v>132</v>
      </c>
      <c r="G77" s="434" t="s">
        <v>132</v>
      </c>
      <c r="H77" s="434" t="s">
        <v>18612</v>
      </c>
      <c r="I77" s="434" t="s">
        <v>132</v>
      </c>
      <c r="J77" s="438" t="s">
        <v>132</v>
      </c>
      <c r="K77" s="473" t="str">
        <f t="shared" si="3"/>
        <v>Data Element Group = C2M2.collection || Data Element Name = abbreviation || Definition = a very short display label for this collection || Data Type = string, pattern "^[a-zA-Z0-9_]+$" || Valid Values =   || Example Values =   || Required? = optional || Multiplicity =   || CDE Public ID =  </v>
      </c>
    </row>
    <row r="78" spans="1:11" ht="43.5" hidden="1">
      <c r="A78" s="436" t="str">
        <f t="shared" si="2"/>
        <v>C2M2.collection.name</v>
      </c>
      <c r="B78" s="436" t="s">
        <v>19433</v>
      </c>
      <c r="C78" s="434" t="s">
        <v>6505</v>
      </c>
      <c r="D78" s="434" t="s">
        <v>19440</v>
      </c>
      <c r="E78" s="434" t="s">
        <v>19331</v>
      </c>
      <c r="F78" s="434" t="s">
        <v>132</v>
      </c>
      <c r="G78" s="434" t="s">
        <v>132</v>
      </c>
      <c r="H78" s="434" t="s">
        <v>18612</v>
      </c>
      <c r="I78" s="434" t="s">
        <v>132</v>
      </c>
      <c r="J78" s="438" t="s">
        <v>132</v>
      </c>
      <c r="K78" s="473" t="str">
        <f t="shared" si="3"/>
        <v>Data Element Group = C2M2.collection || Data Element Name = name || Definition = a short human-readable machine-read-friendly label for this collection || Data Type = text || Valid Values =   || Example Values =   || Required? = optional || Multiplicity =   || CDE Public ID =  </v>
      </c>
    </row>
    <row r="79" spans="1:11" ht="43.5" hidden="1">
      <c r="A79" s="436" t="str">
        <f t="shared" si="2"/>
        <v>C2M2.collection.description</v>
      </c>
      <c r="B79" s="436" t="s">
        <v>19433</v>
      </c>
      <c r="C79" s="434" t="s">
        <v>8723</v>
      </c>
      <c r="D79" s="434" t="s">
        <v>19441</v>
      </c>
      <c r="E79" s="434" t="s">
        <v>19432</v>
      </c>
      <c r="F79" s="434" t="s">
        <v>132</v>
      </c>
      <c r="G79" s="434" t="s">
        <v>132</v>
      </c>
      <c r="H79" s="434" t="s">
        <v>18612</v>
      </c>
      <c r="I79" s="434" t="s">
        <v>132</v>
      </c>
      <c r="J79" s="438" t="s">
        <v>132</v>
      </c>
      <c r="K79" s="473" t="str">
        <f t="shared" si="3"/>
        <v>Data Element Group = C2M2.collection || Data Element Name = description || Definition = A human-readable description of this collection || Data Type = ICDC.Agent || Valid Values =   || Example Values =   || Required? = optional || Multiplicity =   || CDE Public ID =  </v>
      </c>
    </row>
    <row r="80" spans="1:11" ht="72.5" hidden="1">
      <c r="A80" s="436" t="str">
        <f t="shared" si="2"/>
        <v>C2M2.Administrative Entities.(Entity Group)</v>
      </c>
      <c r="B80" s="434" t="s">
        <v>19442</v>
      </c>
      <c r="C80" s="434" t="s">
        <v>19335</v>
      </c>
      <c r="D80" s="434" t="s">
        <v>19443</v>
      </c>
      <c r="E80" s="434" t="s">
        <v>132</v>
      </c>
      <c r="F80" s="434" t="s">
        <v>132</v>
      </c>
      <c r="G80" s="434" t="s">
        <v>132</v>
      </c>
      <c r="H80" s="434" t="s">
        <v>132</v>
      </c>
      <c r="I80" s="434" t="s">
        <v>132</v>
      </c>
      <c r="J80" s="434" t="s">
        <v>132</v>
      </c>
      <c r="K80" s="473" t="str">
        <f t="shared" si="3"/>
        <v>Data Element Group = C2M2.Administrative Entities || Data Element Name = (Entity Group) || Definition = Entity Group:  Administrative Entities
This Entity Group contains the following entities:
id_namespace || Data Type =   || Valid Values =   || Example Values =   || Required? =   || Multiplicity =   || CDE Public ID =  </v>
      </c>
    </row>
    <row r="81" spans="1:11" ht="130.5" hidden="1">
      <c r="A81" s="436" t="str">
        <f t="shared" si="2"/>
        <v>C2M2.id_namespace.(Entity)</v>
      </c>
      <c r="B81" s="434" t="s">
        <v>19444</v>
      </c>
      <c r="C81" s="434" t="s">
        <v>19311</v>
      </c>
      <c r="D81" s="434" t="s">
        <v>19445</v>
      </c>
      <c r="E81" s="434" t="s">
        <v>132</v>
      </c>
      <c r="F81" s="434" t="s">
        <v>132</v>
      </c>
      <c r="G81" s="434" t="s">
        <v>132</v>
      </c>
      <c r="H81" s="434" t="s">
        <v>132</v>
      </c>
      <c r="I81" s="434" t="s">
        <v>132</v>
      </c>
      <c r="J81" s="434" t="s">
        <v>132</v>
      </c>
      <c r="K81" s="473" t="str">
        <f t="shared" si="3"/>
        <v>Data Element Group = C2M2.id_namespace || Data Element Name = (Entity) || Definition = URI-prefix identifier devised by the DCC managing this entity and pre-registered with CFDE-CC. The value of this field will be used together with local_id as a composite key structure formally identifying C2M2 entities within the total C2M2 data space. The concatenation of id_namespace + local_id must form a valid URI. (See C2M2 identifiers for discussion, examples and content restrictions.)
Entity Group:  Administrative Entities || Data Type =   || Valid Values =   || Example Values =   || Required? =   || Multiplicity =   || CDE Public ID =  </v>
      </c>
    </row>
    <row r="82" spans="1:11" ht="58" hidden="1">
      <c r="A82" s="436" t="str">
        <f t="shared" si="2"/>
        <v>C2M2.id_namespace.id</v>
      </c>
      <c r="B82" s="436" t="s">
        <v>19444</v>
      </c>
      <c r="C82" s="434" t="s">
        <v>6384</v>
      </c>
      <c r="D82" s="434" t="s">
        <v>19446</v>
      </c>
      <c r="E82" s="434" t="s">
        <v>19325</v>
      </c>
      <c r="F82" s="434" t="s">
        <v>132</v>
      </c>
      <c r="G82" s="434" t="s">
        <v>132</v>
      </c>
      <c r="H82" s="434" t="s">
        <v>19316</v>
      </c>
      <c r="I82" s="434" t="s">
        <v>132</v>
      </c>
      <c r="J82" s="438" t="s">
        <v>132</v>
      </c>
      <c r="K82" s="473" t="str">
        <f t="shared" si="3"/>
        <v>Data Element Group = C2M2.id_namespace || Data Element Name = id || Definition = a globally unique ID representing this identifier namespace || Data Type = uri || Valid Values =   || Example Values =   || Required? = required: primaryKey || Multiplicity =   || CDE Public ID =  </v>
      </c>
    </row>
    <row r="83" spans="1:11" ht="58" hidden="1">
      <c r="A83" s="436" t="str">
        <f t="shared" si="2"/>
        <v>C2M2.id_namespace.abbreviation</v>
      </c>
      <c r="B83" s="436" t="s">
        <v>19444</v>
      </c>
      <c r="C83" s="434" t="s">
        <v>19329</v>
      </c>
      <c r="D83" s="434" t="s">
        <v>19447</v>
      </c>
      <c r="E83" s="434" t="s">
        <v>19429</v>
      </c>
      <c r="F83" s="434" t="s">
        <v>132</v>
      </c>
      <c r="G83" s="434" t="s">
        <v>132</v>
      </c>
      <c r="H83" s="434" t="s">
        <v>18612</v>
      </c>
      <c r="I83" s="434" t="s">
        <v>132</v>
      </c>
      <c r="J83" s="438" t="s">
        <v>132</v>
      </c>
      <c r="K83" s="473" t="str">
        <f t="shared" si="3"/>
        <v>Data Element Group = C2M2.id_namespace || Data Element Name = abbreviation || Definition = a very short display label for this collection identifier namespace || Data Type = string, pattern "^[a-zA-Z0-9_]+$" || Valid Values =   || Example Values =   || Required? = optional || Multiplicity =   || CDE Public ID =  </v>
      </c>
    </row>
    <row r="84" spans="1:11" ht="58" hidden="1">
      <c r="A84" s="436" t="str">
        <f t="shared" si="2"/>
        <v>C2M2.id_namespace.name</v>
      </c>
      <c r="B84" s="436" t="s">
        <v>19444</v>
      </c>
      <c r="C84" s="434" t="s">
        <v>6505</v>
      </c>
      <c r="D84" s="434" t="s">
        <v>19448</v>
      </c>
      <c r="E84" s="434" t="s">
        <v>5793</v>
      </c>
      <c r="F84" s="434" t="s">
        <v>132</v>
      </c>
      <c r="G84" s="434" t="s">
        <v>132</v>
      </c>
      <c r="H84" s="434" t="s">
        <v>18612</v>
      </c>
      <c r="I84" s="434" t="s">
        <v>132</v>
      </c>
      <c r="J84" s="438" t="s">
        <v>132</v>
      </c>
      <c r="K84" s="473" t="str">
        <f t="shared" si="3"/>
        <v>Data Element Group = C2M2.id_namespace || Data Element Name = name || Definition = a short human-readable machine-read-friendly label for this identifier namespace || Data Type = string || Valid Values =   || Example Values =   || Required? = optional || Multiplicity =   || CDE Public ID =  </v>
      </c>
    </row>
    <row r="85" spans="1:11" ht="43.5" hidden="1">
      <c r="A85" s="436" t="str">
        <f t="shared" si="2"/>
        <v>C2M2.id_namespace.description</v>
      </c>
      <c r="B85" s="436" t="s">
        <v>19444</v>
      </c>
      <c r="C85" s="434" t="s">
        <v>8723</v>
      </c>
      <c r="D85" s="434" t="s">
        <v>19449</v>
      </c>
      <c r="E85" s="434" t="s">
        <v>5793</v>
      </c>
      <c r="F85" s="434" t="s">
        <v>132</v>
      </c>
      <c r="G85" s="434" t="s">
        <v>132</v>
      </c>
      <c r="H85" s="434" t="s">
        <v>18612</v>
      </c>
      <c r="I85" s="434" t="s">
        <v>132</v>
      </c>
      <c r="J85" s="438" t="s">
        <v>132</v>
      </c>
      <c r="K85" s="473" t="str">
        <f t="shared" si="3"/>
        <v>Data Element Group = C2M2.id_namespace || Data Element Name = description || Definition = a human-readable description for this identifier namespace || Data Type = string || Valid Values =   || Example Values =   || Required? = optional || Multiplicity =   || CDE Public ID =  </v>
      </c>
    </row>
    <row r="86" spans="1:11" ht="203" hidden="1">
      <c r="A86" s="436" t="str">
        <f t="shared" si="2"/>
        <v>C2M2.Term Entities.(Entity Group)</v>
      </c>
      <c r="B86" s="434" t="s">
        <v>19450</v>
      </c>
      <c r="C86" s="434" t="s">
        <v>19335</v>
      </c>
      <c r="D86" s="434" t="s">
        <v>19451</v>
      </c>
      <c r="E86" s="434" t="s">
        <v>132</v>
      </c>
      <c r="F86" s="434" t="s">
        <v>132</v>
      </c>
      <c r="G86" s="434" t="s">
        <v>132</v>
      </c>
      <c r="H86" s="434" t="s">
        <v>132</v>
      </c>
      <c r="I86" s="434" t="s">
        <v>132</v>
      </c>
      <c r="J86" s="438" t="s">
        <v>132</v>
      </c>
      <c r="K86" s="473" t="str">
        <f t="shared" si="3"/>
        <v>Data Element Group = C2M2.Term Entities || Data Element Name = (Entity Group) || Definition = Entity Group:  Term Entities
This Entity Group contains the following entities:
disease
assay type
anatomy
ncbi_taxonomy
file_format
data_type
subject_race
compound
substance
gene || Data Type =   || Valid Values =   || Example Values =   || Required? =   || Multiplicity =   || CDE Public ID =  </v>
      </c>
    </row>
    <row r="87" spans="1:11" ht="72.5" hidden="1">
      <c r="A87" s="436" t="str">
        <f t="shared" si="2"/>
        <v>C2M2.disease.(Entity)</v>
      </c>
      <c r="B87" s="434" t="s">
        <v>19452</v>
      </c>
      <c r="C87" s="434" t="s">
        <v>19311</v>
      </c>
      <c r="D87" s="434" t="s">
        <v>19453</v>
      </c>
      <c r="E87" s="434" t="s">
        <v>132</v>
      </c>
      <c r="F87" s="434" t="s">
        <v>132</v>
      </c>
      <c r="G87" s="434" t="s">
        <v>132</v>
      </c>
      <c r="H87" s="434" t="s">
        <v>132</v>
      </c>
      <c r="I87" s="434" t="s">
        <v>132</v>
      </c>
      <c r="J87" s="438" t="s">
        <v>132</v>
      </c>
      <c r="K87" s="473" t="str">
        <f t="shared" si="3"/>
        <v>Data Element Group = C2M2.disease || Data Element Name = (Entity) || Definition = Association between a C2M2 biosample and a disease known to be associated with that biosample
Entity Group:  Term Entities || Data Type =   || Valid Values =   || Example Values =   || Required? =   || Multiplicity =   || CDE Public ID =  </v>
      </c>
    </row>
    <row r="88" spans="1:11" ht="58" hidden="1">
      <c r="A88" s="436" t="str">
        <f t="shared" si="2"/>
        <v>C2M2.disease.id</v>
      </c>
      <c r="B88" s="436" t="s">
        <v>19452</v>
      </c>
      <c r="C88" s="434" t="s">
        <v>6384</v>
      </c>
      <c r="D88" s="434" t="s">
        <v>19454</v>
      </c>
      <c r="E88" s="434" t="s">
        <v>5793</v>
      </c>
      <c r="F88" s="434" t="s">
        <v>132</v>
      </c>
      <c r="G88" s="434" t="s">
        <v>132</v>
      </c>
      <c r="H88" s="434" t="s">
        <v>19455</v>
      </c>
      <c r="I88" s="434" t="s">
        <v>132</v>
      </c>
      <c r="J88" s="438" t="s">
        <v>132</v>
      </c>
      <c r="K88" s="473" t="str">
        <f t="shared" si="3"/>
        <v>Data Element Group = C2M2.disease || Data Element Name = id || Definition = a disease ontology term from https://disease-ontology.org/ || Data Type = string || Valid Values =   || Example Values =   || Required? = required if a related CV term is used in the submission, othervise optional || Multiplicity =   || CDE Public ID =  </v>
      </c>
    </row>
    <row r="89" spans="1:11" ht="101.5" hidden="1">
      <c r="A89" s="436" t="str">
        <f t="shared" si="2"/>
        <v>C2M2.disease.name</v>
      </c>
      <c r="B89" s="436" t="s">
        <v>19452</v>
      </c>
      <c r="C89" s="434" t="s">
        <v>6505</v>
      </c>
      <c r="D89" s="434" t="s">
        <v>19456</v>
      </c>
      <c r="E89" s="434" t="s">
        <v>5793</v>
      </c>
      <c r="F89" s="434" t="s">
        <v>132</v>
      </c>
      <c r="G89" s="434" t="s">
        <v>132</v>
      </c>
      <c r="H89" s="434" t="s">
        <v>19455</v>
      </c>
      <c r="I89" s="434" t="s">
        <v>132</v>
      </c>
      <c r="J89" s="438" t="s">
        <v>132</v>
      </c>
      <c r="K89" s="473" t="str">
        <f t="shared" si="3"/>
        <v>Data Element Group = C2M2.disease || Data Element Name = name || Definition = a short human-readable and machine-read-friendly label for this Disease ontology term. Possibly multiple diseases can be optionally associated with each biosample or subject record via the biosample_disease and subject_disease tables, which connect biosamples or subjects (via their C2M2 IDs) to Disease Ontology terms. || Data Type = string || Valid Values =   || Example Values =   || Required? = required if a related CV term is used in the submission, othervise optional || Multiplicity =   || CDE Public ID =  </v>
      </c>
    </row>
    <row r="90" spans="1:11" ht="58" hidden="1">
      <c r="A90" s="436" t="str">
        <f t="shared" si="2"/>
        <v>C2M2.disease.description</v>
      </c>
      <c r="B90" s="436" t="s">
        <v>19452</v>
      </c>
      <c r="C90" s="434" t="s">
        <v>8723</v>
      </c>
      <c r="D90" s="434" t="s">
        <v>19457</v>
      </c>
      <c r="E90" s="434" t="s">
        <v>5793</v>
      </c>
      <c r="F90" s="434" t="s">
        <v>132</v>
      </c>
      <c r="G90" s="434" t="s">
        <v>132</v>
      </c>
      <c r="H90" s="434" t="s">
        <v>19455</v>
      </c>
      <c r="I90" s="434" t="s">
        <v>132</v>
      </c>
      <c r="J90" s="438" t="s">
        <v>132</v>
      </c>
      <c r="K90" s="473" t="str">
        <f t="shared" si="3"/>
        <v>Data Element Group = C2M2.disease || Data Element Name = description || Definition = a human-readable description for this Disease Ontology term || Data Type = string || Valid Values =   || Example Values =   || Required? = required if a related CV term is used in the submission, othervise optional || Multiplicity =   || CDE Public ID =  </v>
      </c>
    </row>
    <row r="91" spans="1:11" ht="58" hidden="1">
      <c r="A91" s="436" t="str">
        <f t="shared" si="2"/>
        <v>C2M2.disease.synonyms</v>
      </c>
      <c r="B91" s="436" t="s">
        <v>19452</v>
      </c>
      <c r="C91" s="434" t="s">
        <v>19458</v>
      </c>
      <c r="D91" s="434" t="s">
        <v>19459</v>
      </c>
      <c r="E91" s="434" t="s">
        <v>19460</v>
      </c>
      <c r="F91" s="434" t="s">
        <v>132</v>
      </c>
      <c r="G91" s="434" t="s">
        <v>132</v>
      </c>
      <c r="H91" s="434" t="s">
        <v>19455</v>
      </c>
      <c r="I91" s="434" t="s">
        <v>132</v>
      </c>
      <c r="J91" s="438" t="s">
        <v>132</v>
      </c>
      <c r="K91" s="473" t="str">
        <f t="shared" si="3"/>
        <v>Data Element Group = C2M2.disease || Data Element Name = synonyms || Definition = a list of synonyms for this term as identified by this Disease Ontology term || Data Type = array of strings || Valid Values =   || Example Values =   || Required? = required if a related CV term is used in the submission, othervise optional || Multiplicity =   || CDE Public ID =  </v>
      </c>
    </row>
    <row r="92" spans="1:11" ht="72.5" hidden="1">
      <c r="A92" s="436" t="str">
        <f t="shared" si="2"/>
        <v>C2M2.assay_type.(Entity)</v>
      </c>
      <c r="B92" s="434" t="s">
        <v>19461</v>
      </c>
      <c r="C92" s="434" t="s">
        <v>19311</v>
      </c>
      <c r="D92" s="434" t="s">
        <v>19462</v>
      </c>
      <c r="E92" s="434" t="s">
        <v>132</v>
      </c>
      <c r="F92" s="434" t="s">
        <v>132</v>
      </c>
      <c r="G92" s="434" t="s">
        <v>132</v>
      </c>
      <c r="H92" s="434" t="s">
        <v>132</v>
      </c>
      <c r="I92" s="434" t="s">
        <v>132</v>
      </c>
      <c r="J92" s="438" t="s">
        <v>132</v>
      </c>
      <c r="K92" s="473" t="str">
        <f t="shared" si="3"/>
        <v>Data Element Group = C2M2.assay_type || Data Element Name = (Entity) || Definition = List of Ontology for Biomedical Investigations (OBI) CV terms used to describe types of experiment that generate C2M2 biosamples or results stored in C2M2 files
Entity Group:  Term Entities || Data Type =   || Valid Values =   || Example Values =   || Required? =   || Multiplicity =   || CDE Public ID =  </v>
      </c>
    </row>
    <row r="93" spans="1:11" ht="58" hidden="1">
      <c r="A93" s="436" t="str">
        <f t="shared" si="2"/>
        <v>C2M2.assay_type.id</v>
      </c>
      <c r="B93" s="436" t="s">
        <v>19461</v>
      </c>
      <c r="C93" s="434" t="s">
        <v>6384</v>
      </c>
      <c r="D93" s="434" t="s">
        <v>19463</v>
      </c>
      <c r="E93" s="434" t="s">
        <v>5793</v>
      </c>
      <c r="F93" s="434" t="s">
        <v>132</v>
      </c>
      <c r="G93" s="434" t="s">
        <v>132</v>
      </c>
      <c r="H93" s="434" t="s">
        <v>19455</v>
      </c>
      <c r="I93" s="434" t="s">
        <v>132</v>
      </c>
      <c r="J93" s="438" t="s">
        <v>132</v>
      </c>
      <c r="K93" s="473" t="str">
        <f t="shared" si="3"/>
        <v>Data Element Group = C2M2.assay_type || Data Element Name = id || Definition = an OBI controlled vocabulary term || Data Type = string || Valid Values =   || Example Values =   || Required? = required if a related CV term is used in the submission, othervise optional || Multiplicity =   || CDE Public ID =  </v>
      </c>
    </row>
    <row r="94" spans="1:11" ht="58" hidden="1">
      <c r="A94" s="436" t="str">
        <f t="shared" si="2"/>
        <v>C2M2.assay_type.name</v>
      </c>
      <c r="B94" s="436" t="s">
        <v>19461</v>
      </c>
      <c r="C94" s="434" t="s">
        <v>6505</v>
      </c>
      <c r="D94" s="434" t="s">
        <v>19464</v>
      </c>
      <c r="E94" s="434" t="s">
        <v>5793</v>
      </c>
      <c r="F94" s="434" t="s">
        <v>132</v>
      </c>
      <c r="G94" s="434" t="s">
        <v>132</v>
      </c>
      <c r="H94" s="434" t="s">
        <v>19455</v>
      </c>
      <c r="I94" s="434" t="s">
        <v>132</v>
      </c>
      <c r="J94" s="438" t="s">
        <v>132</v>
      </c>
      <c r="K94" s="473" t="str">
        <f t="shared" si="3"/>
        <v>Data Element Group = C2M2.assay_type || Data Element Name = name || Definition = a short human-readable and machine-read-friendly label for this OBI term || Data Type = string || Valid Values =   || Example Values =   || Required? = required if a related CV term is used in the submission, othervise optional || Multiplicity =   || CDE Public ID =  </v>
      </c>
    </row>
    <row r="95" spans="1:11" ht="58" hidden="1">
      <c r="A95" s="436" t="str">
        <f t="shared" si="2"/>
        <v>C2M2.assay_type.description</v>
      </c>
      <c r="B95" s="436" t="s">
        <v>19461</v>
      </c>
      <c r="C95" s="434" t="s">
        <v>8723</v>
      </c>
      <c r="D95" s="434" t="s">
        <v>19465</v>
      </c>
      <c r="E95" s="434" t="s">
        <v>5793</v>
      </c>
      <c r="F95" s="434" t="s">
        <v>132</v>
      </c>
      <c r="G95" s="434" t="s">
        <v>132</v>
      </c>
      <c r="H95" s="434" t="s">
        <v>19455</v>
      </c>
      <c r="I95" s="434" t="s">
        <v>132</v>
      </c>
      <c r="J95" s="438" t="s">
        <v>132</v>
      </c>
      <c r="K95" s="473" t="str">
        <f t="shared" si="3"/>
        <v>Data Element Group = C2M2.assay_type || Data Element Name = description || Definition = a human-readable description for this OBI term || Data Type = string || Valid Values =   || Example Values =   || Required? = required if a related CV term is used in the submission, othervise optional || Multiplicity =   || CDE Public ID =  </v>
      </c>
    </row>
    <row r="96" spans="1:11" ht="58" hidden="1">
      <c r="A96" s="436" t="str">
        <f t="shared" si="2"/>
        <v>C2M2.assay_type.synonyms</v>
      </c>
      <c r="B96" s="436" t="s">
        <v>19461</v>
      </c>
      <c r="C96" s="434" t="s">
        <v>19458</v>
      </c>
      <c r="D96" s="434" t="s">
        <v>19466</v>
      </c>
      <c r="E96" s="434" t="s">
        <v>19460</v>
      </c>
      <c r="F96" s="434" t="s">
        <v>132</v>
      </c>
      <c r="G96" s="434" t="s">
        <v>132</v>
      </c>
      <c r="H96" s="434" t="s">
        <v>19455</v>
      </c>
      <c r="I96" s="434" t="s">
        <v>132</v>
      </c>
      <c r="J96" s="438" t="s">
        <v>132</v>
      </c>
      <c r="K96" s="473" t="str">
        <f t="shared" si="3"/>
        <v>Data Element Group = C2M2.assay_type || Data Element Name = synonyms || Definition = a list of synonyms for this term as identified by this OBI metadata || Data Type = array of strings || Valid Values =   || Example Values =   || Required? = required if a related CV term is used in the submission, othervise optional || Multiplicity =   || CDE Public ID =  </v>
      </c>
    </row>
    <row r="97" spans="1:11" ht="72.5" hidden="1">
      <c r="A97" s="436" t="str">
        <f t="shared" si="2"/>
        <v>C2M2.anatomy.(Entity)</v>
      </c>
      <c r="B97" s="434" t="s">
        <v>19467</v>
      </c>
      <c r="C97" s="434" t="s">
        <v>19311</v>
      </c>
      <c r="D97" s="434" t="s">
        <v>19468</v>
      </c>
      <c r="E97" s="434" t="s">
        <v>132</v>
      </c>
      <c r="F97" s="434" t="s">
        <v>132</v>
      </c>
      <c r="G97" s="434" t="s">
        <v>132</v>
      </c>
      <c r="H97" s="434" t="s">
        <v>132</v>
      </c>
      <c r="I97" s="434" t="s">
        <v>132</v>
      </c>
      <c r="J97" s="434" t="s">
        <v>132</v>
      </c>
      <c r="K97" s="473" t="str">
        <f t="shared" si="3"/>
        <v>Data Element Group = C2M2.anatomy || Data Element Name = (Entity) || Definition =  List of Uber-anatomy ontology (UBERON) CV terms used to locate the origin of a C2M2 biosample within the physiology of its source or host organism
Entity Group:  Term Entities || Data Type =   || Valid Values =   || Example Values =   || Required? =   || Multiplicity =   || CDE Public ID =  </v>
      </c>
    </row>
    <row r="98" spans="1:11" ht="58" hidden="1">
      <c r="A98" s="436" t="str">
        <f t="shared" si="2"/>
        <v>C2M2.anatomy.id</v>
      </c>
      <c r="B98" s="436" t="s">
        <v>19467</v>
      </c>
      <c r="C98" s="434" t="s">
        <v>6384</v>
      </c>
      <c r="D98" s="434" t="s">
        <v>19469</v>
      </c>
      <c r="E98" s="434" t="s">
        <v>5793</v>
      </c>
      <c r="F98" s="434" t="s">
        <v>132</v>
      </c>
      <c r="G98" s="434" t="s">
        <v>132</v>
      </c>
      <c r="H98" s="434" t="s">
        <v>19455</v>
      </c>
      <c r="I98" s="434" t="s">
        <v>132</v>
      </c>
      <c r="J98" s="438" t="s">
        <v>132</v>
      </c>
      <c r="K98" s="473" t="str">
        <f t="shared" si="3"/>
        <v>Data Element Group = C2M2.anatomy || Data Element Name = id || Definition = an UBERON CV term || Data Type = string || Valid Values =   || Example Values =   || Required? = required if a related CV term is used in the submission, othervise optional || Multiplicity =   || CDE Public ID =  </v>
      </c>
    </row>
    <row r="99" spans="1:11" ht="58" hidden="1">
      <c r="A99" s="436" t="str">
        <f t="shared" si="2"/>
        <v>C2M2.anatomy.name</v>
      </c>
      <c r="B99" s="436" t="s">
        <v>19467</v>
      </c>
      <c r="C99" s="434" t="s">
        <v>6505</v>
      </c>
      <c r="D99" s="434" t="s">
        <v>19470</v>
      </c>
      <c r="E99" s="434" t="s">
        <v>5793</v>
      </c>
      <c r="F99" s="434" t="s">
        <v>132</v>
      </c>
      <c r="G99" s="434" t="s">
        <v>132</v>
      </c>
      <c r="H99" s="434" t="s">
        <v>19455</v>
      </c>
      <c r="I99" s="434" t="s">
        <v>132</v>
      </c>
      <c r="J99" s="438" t="s">
        <v>132</v>
      </c>
      <c r="K99" s="473" t="str">
        <f t="shared" si="3"/>
        <v>Data Element Group = C2M2.anatomy || Data Element Name = name || Definition = a short human-readable and machine-read-friendly label for this UBERON term || Data Type = string || Valid Values =   || Example Values =   || Required? = required if a related CV term is used in the submission, othervise optional || Multiplicity =   || CDE Public ID =  </v>
      </c>
    </row>
    <row r="100" spans="1:11" ht="58" hidden="1">
      <c r="A100" s="436" t="str">
        <f t="shared" si="2"/>
        <v>C2M2.anatomy.description</v>
      </c>
      <c r="B100" s="436" t="s">
        <v>19467</v>
      </c>
      <c r="C100" s="434" t="s">
        <v>8723</v>
      </c>
      <c r="D100" s="434" t="s">
        <v>19471</v>
      </c>
      <c r="E100" s="434" t="s">
        <v>19460</v>
      </c>
      <c r="F100" s="434" t="s">
        <v>132</v>
      </c>
      <c r="G100" s="434" t="s">
        <v>132</v>
      </c>
      <c r="H100" s="434" t="s">
        <v>19455</v>
      </c>
      <c r="I100" s="434" t="s">
        <v>132</v>
      </c>
      <c r="J100" s="438" t="s">
        <v>132</v>
      </c>
      <c r="K100" s="473" t="str">
        <f t="shared" si="3"/>
        <v>Data Element Group = C2M2.anatomy || Data Element Name = description || Definition = a human-readable description for this UBERON term || Data Type = array of strings || Valid Values =   || Example Values =   || Required? = required if a related CV term is used in the submission, othervise optional || Multiplicity =   || CDE Public ID =  </v>
      </c>
    </row>
    <row r="101" spans="1:11" ht="58" hidden="1">
      <c r="A101" s="436" t="str">
        <f t="shared" si="2"/>
        <v>C2M2.anatomy.synonyms</v>
      </c>
      <c r="B101" s="436" t="s">
        <v>19467</v>
      </c>
      <c r="C101" s="434" t="s">
        <v>19458</v>
      </c>
      <c r="D101" s="434" t="s">
        <v>19472</v>
      </c>
      <c r="E101" s="434" t="s">
        <v>19460</v>
      </c>
      <c r="F101" s="434" t="s">
        <v>132</v>
      </c>
      <c r="G101" s="434" t="s">
        <v>132</v>
      </c>
      <c r="H101" s="434" t="s">
        <v>19455</v>
      </c>
      <c r="I101" s="434" t="s">
        <v>132</v>
      </c>
      <c r="J101" s="438" t="s">
        <v>132</v>
      </c>
      <c r="K101" s="473" t="str">
        <f t="shared" si="3"/>
        <v>Data Element Group = C2M2.anatomy || Data Element Name = synonyms || Definition = a list of synonyms for this term as identified by this UBERON metadata || Data Type = array of strings || Valid Values =   || Example Values =   || Required? = required if a related CV term is used in the submission, othervise optional || Multiplicity =   || CDE Public ID =  </v>
      </c>
    </row>
    <row r="102" spans="1:11" ht="58" hidden="1">
      <c r="A102" s="436" t="str">
        <f t="shared" si="2"/>
        <v>C2M2.ncbi_taxonomy.(Entity)</v>
      </c>
      <c r="B102" s="434" t="s">
        <v>19473</v>
      </c>
      <c r="C102" s="434" t="s">
        <v>19311</v>
      </c>
      <c r="D102" s="434" t="s">
        <v>19474</v>
      </c>
      <c r="E102" s="434" t="s">
        <v>132</v>
      </c>
      <c r="F102" s="434" t="s">
        <v>132</v>
      </c>
      <c r="G102" s="434" t="s">
        <v>132</v>
      </c>
      <c r="H102" s="434" t="s">
        <v>132</v>
      </c>
      <c r="I102" s="434" t="s">
        <v>132</v>
      </c>
      <c r="J102" s="438" t="s">
        <v>132</v>
      </c>
      <c r="K102" s="473" t="str">
        <f t="shared" si="3"/>
        <v>Data Element Group = C2M2.ncbi_taxonomy || Data Element Name = (Entity) || Definition = List of NCBI Taxonomy Database IDs identifying taxa used to describe C2M2 subjects
Entity Group:  Term Entities || Data Type =   || Valid Values =   || Example Values =   || Required? =   || Multiplicity =   || CDE Public ID =  </v>
      </c>
    </row>
    <row r="103" spans="1:11" ht="58" hidden="1">
      <c r="A103" s="436" t="str">
        <f t="shared" si="2"/>
        <v>C2M2.ncbi_taxonomy.id</v>
      </c>
      <c r="B103" s="436" t="s">
        <v>19473</v>
      </c>
      <c r="C103" s="434" t="s">
        <v>6384</v>
      </c>
      <c r="D103" s="434" t="s">
        <v>19475</v>
      </c>
      <c r="E103" s="434" t="s">
        <v>19476</v>
      </c>
      <c r="F103" s="434" t="s">
        <v>132</v>
      </c>
      <c r="G103" s="434" t="s">
        <v>132</v>
      </c>
      <c r="H103" s="434" t="s">
        <v>19455</v>
      </c>
      <c r="I103" s="434" t="s">
        <v>132</v>
      </c>
      <c r="J103" s="438" t="s">
        <v>132</v>
      </c>
      <c r="K103" s="473" t="str">
        <f t="shared" si="3"/>
        <v>Data Element Group = C2M2.ncbi_taxonomy || Data Element Name = id || Definition = an NCBI taxonomy Database ID identifying a particular taxon || Data Type = ^NCBI;txid (0-9)+$ || Valid Values =   || Example Values =   || Required? = required if a related CV term is used in the submission, othervise optional || Multiplicity =   || CDE Public ID =  </v>
      </c>
    </row>
    <row r="104" spans="1:11" ht="58" hidden="1">
      <c r="A104" s="436" t="str">
        <f t="shared" si="2"/>
        <v>C2M2.ncbi_taxonomy.clade</v>
      </c>
      <c r="B104" s="436" t="s">
        <v>19473</v>
      </c>
      <c r="C104" s="434" t="s">
        <v>19477</v>
      </c>
      <c r="D104" s="434" t="s">
        <v>19478</v>
      </c>
      <c r="E104" s="434" t="s">
        <v>5793</v>
      </c>
      <c r="F104" s="434" t="s">
        <v>132</v>
      </c>
      <c r="G104" s="434" t="s">
        <v>132</v>
      </c>
      <c r="H104" s="434" t="s">
        <v>19455</v>
      </c>
      <c r="I104" s="434" t="s">
        <v>132</v>
      </c>
      <c r="J104" s="438" t="s">
        <v>132</v>
      </c>
      <c r="K104" s="473" t="str">
        <f t="shared" si="3"/>
        <v>Data Element Group = C2M2.ncbi_taxonomy || Data Element Name = clade || Definition = the phylogenetic level (e.g. species, genus) assigned to this taxon. || Data Type = string || Valid Values =   || Example Values =   || Required? = required if a related CV term is used in the submission, othervise optional || Multiplicity =   || CDE Public ID =  </v>
      </c>
    </row>
    <row r="105" spans="1:11" ht="58" hidden="1">
      <c r="A105" s="436" t="str">
        <f t="shared" si="2"/>
        <v>C2M2.ncbi_taxonomy.name</v>
      </c>
      <c r="B105" s="436" t="s">
        <v>19473</v>
      </c>
      <c r="C105" s="434" t="s">
        <v>6505</v>
      </c>
      <c r="D105" s="434" t="s">
        <v>19479</v>
      </c>
      <c r="E105" s="434" t="s">
        <v>5793</v>
      </c>
      <c r="F105" s="434" t="s">
        <v>132</v>
      </c>
      <c r="G105" s="434" t="s">
        <v>132</v>
      </c>
      <c r="H105" s="434" t="s">
        <v>19455</v>
      </c>
      <c r="I105" s="434" t="s">
        <v>132</v>
      </c>
      <c r="J105" s="438" t="s">
        <v>132</v>
      </c>
      <c r="K105" s="473" t="str">
        <f t="shared" si="3"/>
        <v>Data Element Group = C2M2.ncbi_taxonomy || Data Element Name = name || Definition = a short human-readable and machine-read-friendly label for this taxon || Data Type = string || Valid Values =   || Example Values =   || Required? = required if a related CV term is used in the submission, othervise optional || Multiplicity =   || CDE Public ID =  </v>
      </c>
    </row>
    <row r="106" spans="1:11" ht="58" hidden="1">
      <c r="A106" s="436" t="str">
        <f t="shared" si="2"/>
        <v>C2M2.ncbi_taxonomy.description</v>
      </c>
      <c r="B106" s="436" t="s">
        <v>19473</v>
      </c>
      <c r="C106" s="434" t="s">
        <v>8723</v>
      </c>
      <c r="D106" s="434" t="s">
        <v>19480</v>
      </c>
      <c r="E106" s="434" t="s">
        <v>5793</v>
      </c>
      <c r="F106" s="434" t="s">
        <v>132</v>
      </c>
      <c r="G106" s="434" t="s">
        <v>132</v>
      </c>
      <c r="H106" s="434" t="s">
        <v>19455</v>
      </c>
      <c r="I106" s="434" t="s">
        <v>132</v>
      </c>
      <c r="J106" s="438" t="s">
        <v>132</v>
      </c>
      <c r="K106" s="473" t="str">
        <f t="shared" si="3"/>
        <v>Data Element Group = C2M2.ncbi_taxonomy || Data Element Name = description || Definition = a human-readable description for this taxon || Data Type = string || Valid Values =   || Example Values =   || Required? = required if a related CV term is used in the submission, othervise optional || Multiplicity =   || CDE Public ID =  </v>
      </c>
    </row>
    <row r="107" spans="1:11" ht="58" hidden="1">
      <c r="A107" s="436" t="str">
        <f t="shared" si="2"/>
        <v>C2M2.ncbi_taxonomy.synonyms</v>
      </c>
      <c r="B107" s="436" t="s">
        <v>19473</v>
      </c>
      <c r="C107" s="434" t="s">
        <v>19458</v>
      </c>
      <c r="D107" s="434" t="s">
        <v>19481</v>
      </c>
      <c r="E107" s="434" t="s">
        <v>19460</v>
      </c>
      <c r="F107" s="434" t="s">
        <v>132</v>
      </c>
      <c r="G107" s="434" t="s">
        <v>132</v>
      </c>
      <c r="H107" s="434" t="s">
        <v>19455</v>
      </c>
      <c r="I107" s="434" t="s">
        <v>132</v>
      </c>
      <c r="J107" s="438" t="s">
        <v>132</v>
      </c>
      <c r="K107" s="473" t="str">
        <f t="shared" si="3"/>
        <v>Data Element Group = C2M2.ncbi_taxonomy || Data Element Name = synonyms || Definition = a list of synonyms for this term as identified by this NCBI taxonomy || Data Type = array of strings || Valid Values =   || Example Values =   || Required? = required if a related CV term is used in the submission, othervise optional || Multiplicity =   || CDE Public ID =  </v>
      </c>
    </row>
    <row r="108" spans="1:11" ht="58">
      <c r="A108" s="436" t="str">
        <f t="shared" si="2"/>
        <v>C2M2.file_format.(Entity)</v>
      </c>
      <c r="B108" s="434" t="s">
        <v>19482</v>
      </c>
      <c r="C108" s="434" t="s">
        <v>19311</v>
      </c>
      <c r="D108" s="434" t="s">
        <v>19483</v>
      </c>
      <c r="E108" s="434" t="s">
        <v>132</v>
      </c>
      <c r="F108" s="434" t="s">
        <v>132</v>
      </c>
      <c r="G108" s="434" t="s">
        <v>132</v>
      </c>
      <c r="H108" s="434" t="s">
        <v>132</v>
      </c>
      <c r="I108" s="434" t="s">
        <v>132</v>
      </c>
      <c r="J108" s="438" t="s">
        <v>132</v>
      </c>
      <c r="K108" s="473" t="str">
        <f t="shared" si="3"/>
        <v>Data Element Group = C2M2.file_format || Data Element Name = (Entity) || Definition = List of EDAM CV 'format:' terms used to describe formats of C2M2 files
Entity Group:  Term Entities || Data Type =   || Valid Values =   || Example Values =   || Required? =   || Multiplicity =   || CDE Public ID =  </v>
      </c>
    </row>
    <row r="109" spans="1:11" ht="72.5">
      <c r="A109" s="436" t="str">
        <f t="shared" si="2"/>
        <v>C2M2.file_format.id</v>
      </c>
      <c r="B109" s="436" t="s">
        <v>19482</v>
      </c>
      <c r="C109" s="434" t="s">
        <v>6384</v>
      </c>
      <c r="D109" s="434" t="s">
        <v>19484</v>
      </c>
      <c r="E109" s="434" t="s">
        <v>5793</v>
      </c>
      <c r="F109" s="434" t="s">
        <v>132</v>
      </c>
      <c r="G109" s="434" t="s">
        <v>132</v>
      </c>
      <c r="H109" s="434" t="s">
        <v>19455</v>
      </c>
      <c r="I109" s="434" t="s">
        <v>132</v>
      </c>
      <c r="J109" s="438" t="s">
        <v>132</v>
      </c>
      <c r="K109" s="473" t="str">
        <f t="shared" si="3"/>
        <v>Data Element Group = C2M2.file_format || Data Element Name = id || Definition = an EDAM  (an ontology for bioinformatics concepts including data types and formats: https://www.ebi.ac.uk/ols/ontologies/edam) CV format term || Data Type = string || Valid Values =   || Example Values =   || Required? = required if a related CV term is used in the submission, othervise optional || Multiplicity =   || CDE Public ID =  </v>
      </c>
    </row>
    <row r="110" spans="1:11" ht="58">
      <c r="A110" s="436" t="str">
        <f t="shared" si="2"/>
        <v>C2M2.file_format.name</v>
      </c>
      <c r="B110" s="436" t="s">
        <v>19482</v>
      </c>
      <c r="C110" s="434" t="s">
        <v>6505</v>
      </c>
      <c r="D110" s="434" t="s">
        <v>19485</v>
      </c>
      <c r="E110" s="434" t="s">
        <v>5793</v>
      </c>
      <c r="F110" s="434" t="s">
        <v>132</v>
      </c>
      <c r="G110" s="434" t="s">
        <v>132</v>
      </c>
      <c r="H110" s="434" t="s">
        <v>19455</v>
      </c>
      <c r="I110" s="434" t="s">
        <v>132</v>
      </c>
      <c r="J110" s="438" t="s">
        <v>132</v>
      </c>
      <c r="K110" s="473" t="str">
        <f t="shared" si="3"/>
        <v>Data Element Group = C2M2.file_format || Data Element Name = name || Definition = a short human-readable and machine-read-friendly label for this EDAM format term || Data Type = string || Valid Values =   || Example Values =   || Required? = required if a related CV term is used in the submission, othervise optional || Multiplicity =   || CDE Public ID =  </v>
      </c>
    </row>
    <row r="111" spans="1:11" ht="58">
      <c r="A111" s="436" t="str">
        <f t="shared" si="2"/>
        <v>C2M2.file_format.description</v>
      </c>
      <c r="B111" s="436" t="s">
        <v>19482</v>
      </c>
      <c r="C111" s="434" t="s">
        <v>8723</v>
      </c>
      <c r="D111" s="434" t="s">
        <v>19486</v>
      </c>
      <c r="E111" s="434" t="s">
        <v>5793</v>
      </c>
      <c r="F111" s="434" t="s">
        <v>132</v>
      </c>
      <c r="G111" s="434" t="s">
        <v>132</v>
      </c>
      <c r="H111" s="434" t="s">
        <v>19455</v>
      </c>
      <c r="I111" s="434" t="s">
        <v>132</v>
      </c>
      <c r="J111" s="438" t="s">
        <v>132</v>
      </c>
      <c r="K111" s="473" t="str">
        <f t="shared" si="3"/>
        <v>Data Element Group = C2M2.file_format || Data Element Name = description || Definition = a human-readable description of this EDAM format term || Data Type = string || Valid Values =   || Example Values =   || Required? = required if a related CV term is used in the submission, othervise optional || Multiplicity =   || CDE Public ID =  </v>
      </c>
    </row>
    <row r="112" spans="1:11" ht="58">
      <c r="A112" s="436" t="str">
        <f t="shared" si="2"/>
        <v>C2M2.file_format.synonyms</v>
      </c>
      <c r="B112" s="436" t="s">
        <v>19482</v>
      </c>
      <c r="C112" s="434" t="s">
        <v>19458</v>
      </c>
      <c r="D112" s="434" t="s">
        <v>19487</v>
      </c>
      <c r="E112" s="434" t="s">
        <v>19460</v>
      </c>
      <c r="F112" s="434" t="s">
        <v>132</v>
      </c>
      <c r="G112" s="434" t="s">
        <v>132</v>
      </c>
      <c r="H112" s="434" t="s">
        <v>19455</v>
      </c>
      <c r="I112" s="434" t="s">
        <v>132</v>
      </c>
      <c r="J112" s="438" t="s">
        <v>132</v>
      </c>
      <c r="K112" s="473" t="str">
        <f t="shared" si="3"/>
        <v>Data Element Group = C2M2.file_format || Data Element Name = synonyms || Definition = a list of synonyms for this term as identified by the EDAM metadata || Data Type = array of strings || Valid Values =   || Example Values =   || Required? = required if a related CV term is used in the submission, othervise optional || Multiplicity =   || CDE Public ID =  </v>
      </c>
    </row>
    <row r="113" spans="1:11" ht="58" hidden="1">
      <c r="A113" s="436" t="str">
        <f t="shared" si="2"/>
        <v>C2M2.data_type.(Entity)</v>
      </c>
      <c r="B113" s="434" t="s">
        <v>19488</v>
      </c>
      <c r="C113" s="434" t="s">
        <v>19311</v>
      </c>
      <c r="D113" s="434" t="s">
        <v>19489</v>
      </c>
      <c r="E113" s="434" t="s">
        <v>132</v>
      </c>
      <c r="F113" s="434" t="s">
        <v>132</v>
      </c>
      <c r="G113" s="434" t="s">
        <v>132</v>
      </c>
      <c r="H113" s="434" t="s">
        <v>132</v>
      </c>
      <c r="I113" s="434" t="s">
        <v>132</v>
      </c>
      <c r="J113" s="438" t="s">
        <v>132</v>
      </c>
      <c r="K113" s="473" t="str">
        <f t="shared" si="3"/>
        <v>Data Element Group = C2M2.data_type || Data Element Name = (Entity) || Definition = List of EDAM CV 'data:' terms used to describe data in C2M2 files
Entity Group:  Term Entities || Data Type =   || Valid Values =   || Example Values =   || Required? =   || Multiplicity =   || CDE Public ID =  </v>
      </c>
    </row>
    <row r="114" spans="1:11" ht="58" hidden="1">
      <c r="A114" s="436" t="str">
        <f t="shared" si="2"/>
        <v>C2M2.data_type.id</v>
      </c>
      <c r="B114" s="436" t="s">
        <v>19488</v>
      </c>
      <c r="C114" s="434" t="s">
        <v>6384</v>
      </c>
      <c r="D114" s="434" t="s">
        <v>19490</v>
      </c>
      <c r="E114" s="434" t="s">
        <v>5793</v>
      </c>
      <c r="F114" s="434" t="s">
        <v>132</v>
      </c>
      <c r="G114" s="434" t="s">
        <v>132</v>
      </c>
      <c r="H114" s="434" t="s">
        <v>19455</v>
      </c>
      <c r="I114" s="434" t="s">
        <v>132</v>
      </c>
      <c r="J114" s="438" t="s">
        <v>132</v>
      </c>
      <c r="K114" s="473" t="str">
        <f t="shared" si="3"/>
        <v>Data Element Group = C2M2.data_type || Data Element Name = id || Definition = an EDAM CV data term || Data Type = string || Valid Values =   || Example Values =   || Required? = required if a related CV term is used in the submission, othervise optional || Multiplicity =   || CDE Public ID =  </v>
      </c>
    </row>
    <row r="115" spans="1:11" ht="58" hidden="1">
      <c r="A115" s="436" t="str">
        <f t="shared" si="2"/>
        <v>C2M2.data_type.name</v>
      </c>
      <c r="B115" s="436" t="s">
        <v>19488</v>
      </c>
      <c r="C115" s="434" t="s">
        <v>6505</v>
      </c>
      <c r="D115" s="434" t="s">
        <v>19491</v>
      </c>
      <c r="E115" s="434" t="s">
        <v>5793</v>
      </c>
      <c r="F115" s="434" t="s">
        <v>132</v>
      </c>
      <c r="G115" s="434" t="s">
        <v>132</v>
      </c>
      <c r="H115" s="434" t="s">
        <v>19455</v>
      </c>
      <c r="I115" s="434" t="s">
        <v>132</v>
      </c>
      <c r="J115" s="438" t="s">
        <v>132</v>
      </c>
      <c r="K115" s="473" t="str">
        <f t="shared" si="3"/>
        <v>Data Element Group = C2M2.data_type || Data Element Name = name || Definition = a short human-readable and machine-read-friendly label for this EDAM data term || Data Type = string || Valid Values =   || Example Values =   || Required? = required if a related CV term is used in the submission, othervise optional || Multiplicity =   || CDE Public ID =  </v>
      </c>
    </row>
    <row r="116" spans="1:11" ht="58" hidden="1">
      <c r="A116" s="436" t="str">
        <f t="shared" si="2"/>
        <v>C2M2.data_type.name</v>
      </c>
      <c r="B116" s="436" t="s">
        <v>19488</v>
      </c>
      <c r="C116" s="434" t="s">
        <v>6505</v>
      </c>
      <c r="D116" s="434" t="s">
        <v>19492</v>
      </c>
      <c r="E116" s="434" t="s">
        <v>5793</v>
      </c>
      <c r="F116" s="434" t="s">
        <v>132</v>
      </c>
      <c r="G116" s="434" t="s">
        <v>132</v>
      </c>
      <c r="H116" s="434" t="s">
        <v>19455</v>
      </c>
      <c r="I116" s="434" t="s">
        <v>132</v>
      </c>
      <c r="J116" s="438" t="s">
        <v>132</v>
      </c>
      <c r="K116" s="473" t="str">
        <f t="shared" si="3"/>
        <v>Data Element Group = C2M2.data_type || Data Element Name = name || Definition = a human-readable description of this EDAM data term || Data Type = string || Valid Values =   || Example Values =   || Required? = required if a related CV term is used in the submission, othervise optional || Multiplicity =   || CDE Public ID =  </v>
      </c>
    </row>
    <row r="117" spans="1:11" ht="58" hidden="1">
      <c r="A117" s="436" t="str">
        <f t="shared" si="2"/>
        <v>C2M2.data_type.synonyms</v>
      </c>
      <c r="B117" s="436" t="s">
        <v>19488</v>
      </c>
      <c r="C117" s="434" t="s">
        <v>19458</v>
      </c>
      <c r="D117" s="434" t="s">
        <v>19487</v>
      </c>
      <c r="E117" s="434" t="s">
        <v>19460</v>
      </c>
      <c r="F117" s="434" t="s">
        <v>132</v>
      </c>
      <c r="G117" s="434" t="s">
        <v>132</v>
      </c>
      <c r="H117" s="434" t="s">
        <v>19455</v>
      </c>
      <c r="I117" s="434" t="s">
        <v>132</v>
      </c>
      <c r="J117" s="438" t="s">
        <v>132</v>
      </c>
      <c r="K117" s="473" t="str">
        <f t="shared" si="3"/>
        <v>Data Element Group = C2M2.data_type || Data Element Name = synonyms || Definition = a list of synonyms for this term as identified by the EDAM metadata || Data Type = array of strings || Valid Values =   || Example Values =   || Required? = required if a related CV term is used in the submission, othervise optional || Multiplicity =   || CDE Public ID =  </v>
      </c>
    </row>
    <row r="118" spans="1:11" ht="145" hidden="1">
      <c r="A118" s="436" t="str">
        <f t="shared" si="2"/>
        <v>C2M2.Association Tables Expressing Containment Relationships.(Entity Group)</v>
      </c>
      <c r="B118" s="434" t="s">
        <v>19493</v>
      </c>
      <c r="C118" s="434" t="s">
        <v>19335</v>
      </c>
      <c r="D118" s="434" t="s">
        <v>19494</v>
      </c>
      <c r="E118" s="434" t="s">
        <v>132</v>
      </c>
      <c r="F118" s="434" t="s">
        <v>132</v>
      </c>
      <c r="G118" s="434" t="s">
        <v>132</v>
      </c>
      <c r="H118" s="434" t="s">
        <v>132</v>
      </c>
      <c r="I118" s="434" t="s">
        <v>132</v>
      </c>
      <c r="J118" s="438" t="s">
        <v>132</v>
      </c>
      <c r="K118" s="473" t="str">
        <f t="shared" si="3"/>
        <v>Data Element Group = C2M2.Association Tables Expressing Containment Relationships || Data Element Name = (Entity Group) || Definition = Entity Group:  Association Tables Expressing Containment Relationships
This Entity Group contains the following entities:
project_in_project
collection_in_collection
file_in_collection
subject_in_collection
biosample_in_collection || Data Type =   || Valid Values =   || Example Values =   || Required? =   || Multiplicity =   || CDE Public ID =  </v>
      </c>
    </row>
    <row r="119" spans="1:11" ht="58" hidden="1">
      <c r="A119" s="436" t="str">
        <f t="shared" si="2"/>
        <v>C2M2.project_in_project.(Entity)</v>
      </c>
      <c r="B119" s="434" t="s">
        <v>19495</v>
      </c>
      <c r="C119" s="434" t="s">
        <v>19311</v>
      </c>
      <c r="D119" s="434" t="s">
        <v>19496</v>
      </c>
      <c r="E119" s="434" t="s">
        <v>132</v>
      </c>
      <c r="F119" s="434" t="s">
        <v>132</v>
      </c>
      <c r="G119" s="434" t="s">
        <v>132</v>
      </c>
      <c r="H119" s="434" t="s">
        <v>132</v>
      </c>
      <c r="I119" s="434" t="s">
        <v>132</v>
      </c>
      <c r="J119" s="438" t="s">
        <v>132</v>
      </c>
      <c r="K119" s="473" t="str">
        <f t="shared" si="3"/>
        <v>Data Element Group = C2M2.project_in_project || Data Element Name = (Entity) || Definition = Association between a child project and its parent
Entity Group:  Association Tables Expressing Containment Relationships || Data Type =   || Valid Values =   || Example Values =   || Required? =   || Multiplicity =   || CDE Public ID =  </v>
      </c>
    </row>
    <row r="120" spans="1:11" ht="72.5" hidden="1">
      <c r="A120" s="436" t="str">
        <f t="shared" si="2"/>
        <v>C2M2.project_in_project.parent_project_id_namespace</v>
      </c>
      <c r="B120" s="436" t="s">
        <v>19495</v>
      </c>
      <c r="C120" s="434" t="s">
        <v>19497</v>
      </c>
      <c r="D120" s="434" t="s">
        <v>19498</v>
      </c>
      <c r="E120" s="434" t="s">
        <v>5793</v>
      </c>
      <c r="F120" s="434" t="s">
        <v>132</v>
      </c>
      <c r="G120" s="434" t="s">
        <v>132</v>
      </c>
      <c r="H120" s="434" t="s">
        <v>19340</v>
      </c>
      <c r="I120" s="434" t="s">
        <v>132</v>
      </c>
      <c r="J120" s="434" t="s">
        <v>132</v>
      </c>
      <c r="K120" s="473" t="str">
        <f t="shared" si="3"/>
        <v>Data Element Group = C2M2.project_in_project || Data Element Name = parent_project_id_namespace || Definition = ID of the identifier namespace for the parent in this parent-child project pair (part 1 of 2 component composite foreign key) || Data Type = string || Valid Values =   || Example Values =   || Required? = required: primaryKey, foreignKey || Multiplicity =   || CDE Public ID =  </v>
      </c>
    </row>
    <row r="121" spans="1:11" ht="58" hidden="1">
      <c r="A121" s="436" t="str">
        <f t="shared" si="2"/>
        <v>C2M2.project_in_project.parent_project_local_id</v>
      </c>
      <c r="B121" s="436" t="s">
        <v>19495</v>
      </c>
      <c r="C121" s="434" t="s">
        <v>19499</v>
      </c>
      <c r="D121" s="434" t="s">
        <v>19500</v>
      </c>
      <c r="E121" s="434" t="s">
        <v>5793</v>
      </c>
      <c r="F121" s="434" t="s">
        <v>132</v>
      </c>
      <c r="G121" s="434" t="s">
        <v>132</v>
      </c>
      <c r="H121" s="434" t="s">
        <v>19340</v>
      </c>
      <c r="I121" s="434" t="s">
        <v>132</v>
      </c>
      <c r="J121" s="434" t="s">
        <v>132</v>
      </c>
      <c r="K121" s="473" t="str">
        <f t="shared" si="3"/>
        <v>Data Element Group = C2M2.project_in_project || Data Element Name = parent_project_local_id || Definition = The ID of the containing (parent) project  (part 2 of 2 component composite foreign key) || Data Type = string || Valid Values =   || Example Values =   || Required? = required: primaryKey, foreignKey || Multiplicity =   || CDE Public ID =  </v>
      </c>
    </row>
    <row r="122" spans="1:11" ht="72.5" hidden="1">
      <c r="A122" s="436" t="str">
        <f t="shared" si="2"/>
        <v>C2M2.project_in_project.child_project_id_namespace</v>
      </c>
      <c r="B122" s="436" t="s">
        <v>19495</v>
      </c>
      <c r="C122" s="434" t="s">
        <v>19501</v>
      </c>
      <c r="D122" s="434" t="s">
        <v>19502</v>
      </c>
      <c r="E122" s="434" t="s">
        <v>5793</v>
      </c>
      <c r="F122" s="434" t="s">
        <v>132</v>
      </c>
      <c r="G122" s="434" t="s">
        <v>132</v>
      </c>
      <c r="H122" s="434" t="s">
        <v>19340</v>
      </c>
      <c r="I122" s="434" t="s">
        <v>132</v>
      </c>
      <c r="J122" s="434" t="s">
        <v>132</v>
      </c>
      <c r="K122" s="473" t="str">
        <f t="shared" si="3"/>
        <v>Data Element Group = C2M2.project_in_project || Data Element Name = child_project_id_namespace || Definition = ID of the identifier namespace for the child in this parent-child project pair  (part 1 of 2 component composite foreign key) || Data Type = string || Valid Values =   || Example Values =   || Required? = required: primaryKey, foreignKey || Multiplicity =   || CDE Public ID =  </v>
      </c>
    </row>
    <row r="123" spans="1:11" ht="58" hidden="1">
      <c r="A123" s="436" t="str">
        <f t="shared" si="2"/>
        <v>C2M2.project_in_project.child_project_local_id</v>
      </c>
      <c r="B123" s="436" t="s">
        <v>19495</v>
      </c>
      <c r="C123" s="434" t="s">
        <v>19503</v>
      </c>
      <c r="D123" s="434" t="s">
        <v>19504</v>
      </c>
      <c r="E123" s="434" t="s">
        <v>5793</v>
      </c>
      <c r="F123" s="434" t="s">
        <v>132</v>
      </c>
      <c r="G123" s="434" t="s">
        <v>132</v>
      </c>
      <c r="H123" s="434" t="s">
        <v>19340</v>
      </c>
      <c r="I123" s="434" t="s">
        <v>132</v>
      </c>
      <c r="J123" s="434" t="s">
        <v>132</v>
      </c>
      <c r="K123" s="473" t="str">
        <f t="shared" si="3"/>
        <v>Data Element Group = C2M2.project_in_project || Data Element Name = child_project_local_id || Definition = The ID of the contained (child) project  (part 2 of 2 component composite foreign key) || Data Type = string || Valid Values =   || Example Values =   || Required? = required: primaryKey, foreignKey || Multiplicity =   || CDE Public ID =  </v>
      </c>
    </row>
    <row r="124" spans="1:11" ht="72.5" hidden="1">
      <c r="A124" s="436" t="str">
        <f t="shared" si="2"/>
        <v>C2M2.collection_in_collection.(Entity)</v>
      </c>
      <c r="B124" s="434" t="s">
        <v>19505</v>
      </c>
      <c r="C124" s="434" t="s">
        <v>19311</v>
      </c>
      <c r="D124" s="434" t="s">
        <v>19506</v>
      </c>
      <c r="E124" s="434" t="s">
        <v>132</v>
      </c>
      <c r="F124" s="434" t="s">
        <v>132</v>
      </c>
      <c r="G124" s="434" t="s">
        <v>132</v>
      </c>
      <c r="H124" s="434" t="s">
        <v>132</v>
      </c>
      <c r="I124" s="434" t="s">
        <v>132</v>
      </c>
      <c r="J124" s="434" t="s">
        <v>132</v>
      </c>
      <c r="K124" s="473" t="str">
        <f t="shared" si="3"/>
        <v>Data Element Group = C2M2.collection_in_collection || Data Element Name = (Entity) || Definition = Association between a containing collection (superset) and a contained collection (subset)
Entity Group:  Association Tables Expressing Containment Relationships || Data Type =   || Valid Values =   || Example Values =   || Required? =   || Multiplicity =   || CDE Public ID =  </v>
      </c>
    </row>
    <row r="125" spans="1:11" ht="87" hidden="1">
      <c r="A125" s="436" t="str">
        <f t="shared" si="2"/>
        <v>C2M2.collection_in_collection.superset_collection_id_namespace</v>
      </c>
      <c r="B125" s="436" t="s">
        <v>19505</v>
      </c>
      <c r="C125" s="434" t="s">
        <v>19507</v>
      </c>
      <c r="D125" s="434" t="s">
        <v>19508</v>
      </c>
      <c r="E125" s="434" t="s">
        <v>5793</v>
      </c>
      <c r="F125" s="434" t="s">
        <v>132</v>
      </c>
      <c r="G125" s="434" t="s">
        <v>132</v>
      </c>
      <c r="H125" s="434" t="s">
        <v>19340</v>
      </c>
      <c r="I125" s="434" t="s">
        <v>132</v>
      </c>
      <c r="J125" s="434" t="s">
        <v>132</v>
      </c>
      <c r="K125" s="473" t="str">
        <f t="shared" si="3"/>
        <v>Data Element Group = C2M2.collection_in_collection || Data Element Name = superset_collection_id_namespace || Definition = ID of the identifier namespace corresponding to the top-level C2M2 metadataset containing the superset collection (part 1 of 2 component composite foreign key) || Data Type = string || Valid Values =   || Example Values =   || Required? = required: primaryKey, foreignKey || Multiplicity =   || CDE Public ID =  </v>
      </c>
    </row>
    <row r="126" spans="1:11" ht="58" hidden="1">
      <c r="A126" s="436" t="str">
        <f t="shared" si="2"/>
        <v>C2M2.collection_in_collection.superset_collection_local_id</v>
      </c>
      <c r="B126" s="436" t="s">
        <v>19505</v>
      </c>
      <c r="C126" s="434" t="s">
        <v>19509</v>
      </c>
      <c r="D126" s="434" t="s">
        <v>19510</v>
      </c>
      <c r="E126" s="434" t="s">
        <v>5793</v>
      </c>
      <c r="F126" s="434" t="s">
        <v>132</v>
      </c>
      <c r="G126" s="434" t="s">
        <v>132</v>
      </c>
      <c r="H126" s="434" t="s">
        <v>19340</v>
      </c>
      <c r="I126" s="434" t="s">
        <v>132</v>
      </c>
      <c r="J126" s="434" t="s">
        <v>132</v>
      </c>
      <c r="K126" s="473" t="str">
        <f t="shared" si="3"/>
        <v>Data Element Group = C2M2.collection_in_collection || Data Element Name = superset_collection_local_id || Definition = The ID of the superset collection  (part 2 of 2 component composite foreign key) || Data Type = string || Valid Values =   || Example Values =   || Required? = required: primaryKey, foreignKey || Multiplicity =   || CDE Public ID =  </v>
      </c>
    </row>
    <row r="127" spans="1:11" ht="72.5" hidden="1">
      <c r="A127" s="436" t="str">
        <f t="shared" si="2"/>
        <v>C2M2.collection_in_collection.subset_collection_id_namespace</v>
      </c>
      <c r="B127" s="436" t="s">
        <v>19505</v>
      </c>
      <c r="C127" s="434" t="s">
        <v>19511</v>
      </c>
      <c r="D127" s="434" t="s">
        <v>19512</v>
      </c>
      <c r="E127" s="434" t="s">
        <v>5793</v>
      </c>
      <c r="F127" s="434" t="s">
        <v>132</v>
      </c>
      <c r="G127" s="434" t="s">
        <v>132</v>
      </c>
      <c r="H127" s="434" t="s">
        <v>19340</v>
      </c>
      <c r="I127" s="434" t="s">
        <v>132</v>
      </c>
      <c r="J127" s="434" t="s">
        <v>132</v>
      </c>
      <c r="K127" s="473" t="str">
        <f t="shared" si="3"/>
        <v>Data Element Group = C2M2.collection_in_collection || Data Element Name = subset_collection_id_namespace || Definition = ID of the identifier namespace corresponding to the top-level C2M2 metadataset containing the subset collection (part 1 of 2 component composite foreign key) || Data Type = string || Valid Values =   || Example Values =   || Required? = required: primaryKey, foreignKey || Multiplicity =   || CDE Public ID =  </v>
      </c>
    </row>
    <row r="128" spans="1:11" ht="58" hidden="1">
      <c r="A128" s="436" t="str">
        <f t="shared" si="2"/>
        <v>C2M2.collection_in_collection.subset_collection_local_id</v>
      </c>
      <c r="B128" s="436" t="s">
        <v>19505</v>
      </c>
      <c r="C128" s="434" t="s">
        <v>19513</v>
      </c>
      <c r="D128" s="434" t="s">
        <v>19514</v>
      </c>
      <c r="E128" s="434" t="s">
        <v>5793</v>
      </c>
      <c r="F128" s="434" t="s">
        <v>132</v>
      </c>
      <c r="G128" s="434" t="s">
        <v>132</v>
      </c>
      <c r="H128" s="434" t="s">
        <v>19340</v>
      </c>
      <c r="I128" s="434" t="s">
        <v>132</v>
      </c>
      <c r="J128" s="434" t="s">
        <v>132</v>
      </c>
      <c r="K128" s="473" t="str">
        <f t="shared" si="3"/>
        <v>Data Element Group = C2M2.collection_in_collection || Data Element Name = subset_collection_local_id || Definition = TThe ID of the subset collection  (part 2 of 2 component composite foreign key) || Data Type = string || Valid Values =   || Example Values =   || Required? = required: primaryKey, foreignKey || Multiplicity =   || CDE Public ID =  </v>
      </c>
    </row>
    <row r="129" spans="1:11" ht="58">
      <c r="A129" s="436" t="str">
        <f t="shared" si="2"/>
        <v>C2M2.file_in_collection.(Entity)</v>
      </c>
      <c r="B129" s="434" t="s">
        <v>19515</v>
      </c>
      <c r="C129" s="434" t="s">
        <v>19311</v>
      </c>
      <c r="D129" s="434" t="s">
        <v>19516</v>
      </c>
      <c r="E129" s="434" t="s">
        <v>132</v>
      </c>
      <c r="F129" s="434" t="s">
        <v>132</v>
      </c>
      <c r="G129" s="434" t="s">
        <v>132</v>
      </c>
      <c r="H129" s="434" t="s">
        <v>132</v>
      </c>
      <c r="I129" s="434" t="s">
        <v>132</v>
      </c>
      <c r="J129" s="434" t="s">
        <v>132</v>
      </c>
      <c r="K129" s="473" t="str">
        <f t="shared" si="3"/>
        <v>Data Element Group = C2M2.file_in_collection || Data Element Name = (Entity) || Definition = Association between a file and a (containing) collection
Entity Group:  Association Tables Expressing Containment Relationships || Data Type =   || Valid Values =   || Example Values =   || Required? =   || Multiplicity =   || CDE Public ID =  </v>
      </c>
    </row>
    <row r="130" spans="1:11" ht="58">
      <c r="A130" s="436" t="str">
        <f t="shared" si="2"/>
        <v>C2M2.file_in_collection.file_id_namespace</v>
      </c>
      <c r="B130" s="436" t="s">
        <v>19515</v>
      </c>
      <c r="C130" s="434" t="s">
        <v>19517</v>
      </c>
      <c r="D130" s="434" t="s">
        <v>19518</v>
      </c>
      <c r="E130" s="434" t="s">
        <v>5793</v>
      </c>
      <c r="F130" s="434" t="s">
        <v>132</v>
      </c>
      <c r="G130" s="434" t="s">
        <v>132</v>
      </c>
      <c r="H130" s="434" t="s">
        <v>19340</v>
      </c>
      <c r="I130" s="434" t="s">
        <v>132</v>
      </c>
      <c r="J130" s="434" t="s">
        <v>132</v>
      </c>
      <c r="K130" s="473" t="str">
        <f t="shared" si="3"/>
        <v>Data Element Group = C2M2.file_in_collection || Data Element Name = file_id_namespace || Definition = Identifier namespace for this file || Data Type = string || Valid Values =   || Example Values =   || Required? = required: primaryKey, foreignKey || Multiplicity =   || CDE Public ID =  </v>
      </c>
    </row>
    <row r="131" spans="1:11" ht="43.5">
      <c r="A131" s="436" t="str">
        <f t="shared" ref="A131:A194" si="4">B131&amp;"."&amp;C131</f>
        <v>C2M2.file_in_collection.file_local_id</v>
      </c>
      <c r="B131" s="436" t="s">
        <v>19515</v>
      </c>
      <c r="C131" s="434" t="s">
        <v>19519</v>
      </c>
      <c r="D131" s="434" t="s">
        <v>19520</v>
      </c>
      <c r="E131" s="434" t="s">
        <v>5793</v>
      </c>
      <c r="F131" s="434" t="s">
        <v>132</v>
      </c>
      <c r="G131" s="434" t="s">
        <v>132</v>
      </c>
      <c r="H131" s="434" t="s">
        <v>19340</v>
      </c>
      <c r="I131" s="434" t="s">
        <v>132</v>
      </c>
      <c r="J131" s="434" t="s">
        <v>132</v>
      </c>
      <c r="K131" s="473" t="str">
        <f t="shared" si="3"/>
        <v>Data Element Group = C2M2.file_in_collection || Data Element Name = file_local_id || Definition = The ID of this file || Data Type = string || Valid Values =   || Example Values =   || Required? = required: primaryKey, foreignKey || Multiplicity =   || CDE Public ID =  </v>
      </c>
    </row>
    <row r="132" spans="1:11" ht="58">
      <c r="A132" s="436" t="str">
        <f t="shared" si="4"/>
        <v>C2M2.file_in_collection.collection_id_namespace</v>
      </c>
      <c r="B132" s="436" t="s">
        <v>19515</v>
      </c>
      <c r="C132" s="434" t="s">
        <v>19521</v>
      </c>
      <c r="D132" s="434" t="s">
        <v>19522</v>
      </c>
      <c r="E132" s="434" t="s">
        <v>5793</v>
      </c>
      <c r="F132" s="434" t="s">
        <v>132</v>
      </c>
      <c r="G132" s="434" t="s">
        <v>132</v>
      </c>
      <c r="H132" s="434" t="s">
        <v>19340</v>
      </c>
      <c r="I132" s="434" t="s">
        <v>132</v>
      </c>
      <c r="J132" s="434" t="s">
        <v>132</v>
      </c>
      <c r="K132" s="473" t="str">
        <f t="shared" ref="K132:K195" si="5">"Data Element Group = "&amp;B132&amp;" || Data Element Name = "&amp;C132&amp;" || Definition = "&amp;D132&amp;" || Data Type = "&amp;E132&amp;" || Valid Values = "&amp;F132&amp;" || Example Values = "&amp;G132&amp;" || Required? = "&amp;H132&amp;" || Multiplicity = "&amp;I132&amp;" || CDE Public ID = "&amp;J132</f>
        <v>Data Element Group = C2M2.file_in_collection || Data Element Name = collection_id_namespace || Definition = Identifier namespace for this collection || Data Type = string || Valid Values =   || Example Values =   || Required? = required: primaryKey, foreignKey || Multiplicity =   || CDE Public ID =  </v>
      </c>
    </row>
    <row r="133" spans="1:11" ht="58">
      <c r="A133" s="436" t="str">
        <f t="shared" si="4"/>
        <v>C2M2.file_in_collection.collection_local_id</v>
      </c>
      <c r="B133" s="436" t="s">
        <v>19515</v>
      </c>
      <c r="C133" s="434" t="s">
        <v>19523</v>
      </c>
      <c r="D133" s="434" t="s">
        <v>19524</v>
      </c>
      <c r="E133" s="434" t="s">
        <v>5793</v>
      </c>
      <c r="F133" s="434" t="s">
        <v>132</v>
      </c>
      <c r="G133" s="434" t="s">
        <v>132</v>
      </c>
      <c r="H133" s="434" t="s">
        <v>19340</v>
      </c>
      <c r="I133" s="434" t="s">
        <v>132</v>
      </c>
      <c r="J133" s="434" t="s">
        <v>132</v>
      </c>
      <c r="K133" s="473" t="str">
        <f t="shared" si="5"/>
        <v>Data Element Group = C2M2.file_in_collection || Data Element Name = collection_local_id || Definition = The ID of this collection || Data Type = string || Valid Values =   || Example Values =   || Required? = required: primaryKey, foreignKey || Multiplicity =   || CDE Public ID =  </v>
      </c>
    </row>
    <row r="134" spans="1:11" ht="58" hidden="1">
      <c r="A134" s="436" t="str">
        <f t="shared" si="4"/>
        <v>C2M2.subject_in_collection.(Entity)</v>
      </c>
      <c r="B134" s="434" t="s">
        <v>19525</v>
      </c>
      <c r="C134" s="434" t="s">
        <v>19311</v>
      </c>
      <c r="D134" s="434" t="s">
        <v>19526</v>
      </c>
      <c r="E134" s="434" t="s">
        <v>132</v>
      </c>
      <c r="F134" s="434" t="s">
        <v>132</v>
      </c>
      <c r="G134" s="434" t="s">
        <v>132</v>
      </c>
      <c r="H134" s="434" t="s">
        <v>132</v>
      </c>
      <c r="I134" s="434" t="s">
        <v>132</v>
      </c>
      <c r="J134" s="434" t="s">
        <v>132</v>
      </c>
      <c r="K134" s="473" t="str">
        <f t="shared" si="5"/>
        <v>Data Element Group = C2M2.subject_in_collection || Data Element Name = (Entity) || Definition = Association between a subject and a (containing) collection
Entity Group:  Association Tables Expressing Containment Relationships || Data Type =   || Valid Values =   || Example Values =   || Required? =   || Multiplicity =   || CDE Public ID =  </v>
      </c>
    </row>
    <row r="135" spans="1:11" ht="58" hidden="1">
      <c r="A135" s="436" t="str">
        <f t="shared" si="4"/>
        <v>C2M2.subject_in_collection.subject_id_namespace</v>
      </c>
      <c r="B135" s="436" t="s">
        <v>19525</v>
      </c>
      <c r="C135" s="434" t="s">
        <v>19527</v>
      </c>
      <c r="D135" s="434" t="s">
        <v>19528</v>
      </c>
      <c r="E135" s="434" t="s">
        <v>5793</v>
      </c>
      <c r="F135" s="434" t="s">
        <v>132</v>
      </c>
      <c r="G135" s="434" t="s">
        <v>132</v>
      </c>
      <c r="H135" s="434" t="s">
        <v>19340</v>
      </c>
      <c r="I135" s="434" t="s">
        <v>132</v>
      </c>
      <c r="J135" s="434" t="s">
        <v>132</v>
      </c>
      <c r="K135" s="473" t="str">
        <f t="shared" si="5"/>
        <v>Data Element Group = C2M2.subject_in_collection || Data Element Name = subject_id_namespace || Definition = Identifier namespace for this subject || Data Type = string || Valid Values =   || Example Values =   || Required? = required: primaryKey, foreignKey || Multiplicity =   || CDE Public ID =  </v>
      </c>
    </row>
    <row r="136" spans="1:11" ht="58" hidden="1">
      <c r="A136" s="436" t="str">
        <f t="shared" si="4"/>
        <v>C2M2.subject_in_collection.subject_local_id</v>
      </c>
      <c r="B136" s="436" t="s">
        <v>19525</v>
      </c>
      <c r="C136" s="434" t="s">
        <v>19529</v>
      </c>
      <c r="D136" s="434" t="s">
        <v>19530</v>
      </c>
      <c r="E136" s="434" t="s">
        <v>5793</v>
      </c>
      <c r="F136" s="434" t="s">
        <v>132</v>
      </c>
      <c r="G136" s="434" t="s">
        <v>132</v>
      </c>
      <c r="H136" s="434" t="s">
        <v>19340</v>
      </c>
      <c r="I136" s="434" t="s">
        <v>132</v>
      </c>
      <c r="J136" s="434" t="s">
        <v>132</v>
      </c>
      <c r="K136" s="473" t="str">
        <f t="shared" si="5"/>
        <v>Data Element Group = C2M2.subject_in_collection || Data Element Name = subject_local_id || Definition = The ID of this subject || Data Type = string || Valid Values =   || Example Values =   || Required? = required: primaryKey, foreignKey || Multiplicity =   || CDE Public ID =  </v>
      </c>
    </row>
    <row r="137" spans="1:11" ht="58" hidden="1">
      <c r="A137" s="436" t="str">
        <f t="shared" si="4"/>
        <v>C2M2.subject_in_collection.collection_id_namespace</v>
      </c>
      <c r="B137" s="436" t="s">
        <v>19525</v>
      </c>
      <c r="C137" s="434" t="s">
        <v>19521</v>
      </c>
      <c r="D137" s="434" t="s">
        <v>19522</v>
      </c>
      <c r="E137" s="434" t="s">
        <v>5793</v>
      </c>
      <c r="F137" s="434" t="s">
        <v>132</v>
      </c>
      <c r="G137" s="434" t="s">
        <v>132</v>
      </c>
      <c r="H137" s="434" t="s">
        <v>19340</v>
      </c>
      <c r="I137" s="434" t="s">
        <v>132</v>
      </c>
      <c r="J137" s="434" t="s">
        <v>132</v>
      </c>
      <c r="K137" s="473" t="str">
        <f t="shared" si="5"/>
        <v>Data Element Group = C2M2.subject_in_collection || Data Element Name = collection_id_namespace || Definition = Identifier namespace for this collection || Data Type = string || Valid Values =   || Example Values =   || Required? = required: primaryKey, foreignKey || Multiplicity =   || CDE Public ID =  </v>
      </c>
    </row>
    <row r="138" spans="1:11" ht="58" hidden="1">
      <c r="A138" s="436" t="str">
        <f t="shared" si="4"/>
        <v>C2M2.subject_in_collection.collection_local_id</v>
      </c>
      <c r="B138" s="436" t="s">
        <v>19525</v>
      </c>
      <c r="C138" s="434" t="s">
        <v>19523</v>
      </c>
      <c r="D138" s="434" t="s">
        <v>19524</v>
      </c>
      <c r="E138" s="434" t="s">
        <v>5793</v>
      </c>
      <c r="F138" s="434" t="s">
        <v>132</v>
      </c>
      <c r="G138" s="434" t="s">
        <v>132</v>
      </c>
      <c r="H138" s="434" t="s">
        <v>19340</v>
      </c>
      <c r="I138" s="434" t="s">
        <v>132</v>
      </c>
      <c r="J138" s="434" t="s">
        <v>132</v>
      </c>
      <c r="K138" s="473" t="str">
        <f t="shared" si="5"/>
        <v>Data Element Group = C2M2.subject_in_collection || Data Element Name = collection_local_id || Definition = The ID of this collection || Data Type = string || Valid Values =   || Example Values =   || Required? = required: primaryKey, foreignKey || Multiplicity =   || CDE Public ID =  </v>
      </c>
    </row>
    <row r="139" spans="1:11" ht="58" hidden="1">
      <c r="A139" s="436" t="str">
        <f t="shared" si="4"/>
        <v>C2M2.biosample_in_collection.(Entity)</v>
      </c>
      <c r="B139" s="434" t="s">
        <v>19531</v>
      </c>
      <c r="C139" s="434" t="s">
        <v>19311</v>
      </c>
      <c r="D139" s="434" t="s">
        <v>19532</v>
      </c>
      <c r="E139" s="434" t="s">
        <v>132</v>
      </c>
      <c r="F139" s="434" t="s">
        <v>132</v>
      </c>
      <c r="G139" s="434" t="s">
        <v>132</v>
      </c>
      <c r="H139" s="434" t="s">
        <v>132</v>
      </c>
      <c r="I139" s="434" t="s">
        <v>132</v>
      </c>
      <c r="J139" s="434" t="s">
        <v>132</v>
      </c>
      <c r="K139" s="473" t="str">
        <f t="shared" si="5"/>
        <v>Data Element Group = C2M2.biosample_in_collection || Data Element Name = (Entity) || Definition = Association between a biosample and a (containing) collection
Entity Group:  Association Tables Expressing Containment Relationships || Data Type =   || Valid Values =   || Example Values =   || Required? =   || Multiplicity =   || CDE Public ID =  </v>
      </c>
    </row>
    <row r="140" spans="1:11" ht="58" hidden="1">
      <c r="A140" s="436" t="str">
        <f t="shared" si="4"/>
        <v>C2M2.biosample_in_collection.biosample_id_namespace</v>
      </c>
      <c r="B140" s="436" t="s">
        <v>19531</v>
      </c>
      <c r="C140" s="434" t="s">
        <v>19533</v>
      </c>
      <c r="D140" s="434" t="s">
        <v>19534</v>
      </c>
      <c r="E140" s="434" t="s">
        <v>5793</v>
      </c>
      <c r="F140" s="434" t="s">
        <v>132</v>
      </c>
      <c r="G140" s="434" t="s">
        <v>132</v>
      </c>
      <c r="H140" s="434" t="s">
        <v>19340</v>
      </c>
      <c r="I140" s="434" t="s">
        <v>132</v>
      </c>
      <c r="J140" s="434" t="s">
        <v>132</v>
      </c>
      <c r="K140" s="473" t="str">
        <f t="shared" si="5"/>
        <v>Data Element Group = C2M2.biosample_in_collection || Data Element Name = biosample_id_namespace || Definition = Identifier namespace for this biosample || Data Type = string || Valid Values =   || Example Values =   || Required? = required: primaryKey, foreignKey || Multiplicity =   || CDE Public ID =  </v>
      </c>
    </row>
    <row r="141" spans="1:11" ht="58" hidden="1">
      <c r="A141" s="436" t="str">
        <f t="shared" si="4"/>
        <v>C2M2.biosample_in_collection.biosample_local_id</v>
      </c>
      <c r="B141" s="436" t="s">
        <v>19531</v>
      </c>
      <c r="C141" s="434" t="s">
        <v>19535</v>
      </c>
      <c r="D141" s="434" t="s">
        <v>19536</v>
      </c>
      <c r="E141" s="434" t="s">
        <v>5793</v>
      </c>
      <c r="F141" s="434" t="s">
        <v>132</v>
      </c>
      <c r="G141" s="434" t="s">
        <v>132</v>
      </c>
      <c r="H141" s="434" t="s">
        <v>19340</v>
      </c>
      <c r="I141" s="434" t="s">
        <v>132</v>
      </c>
      <c r="J141" s="434" t="s">
        <v>132</v>
      </c>
      <c r="K141" s="473" t="str">
        <f t="shared" si="5"/>
        <v>Data Element Group = C2M2.biosample_in_collection || Data Element Name = biosample_local_id || Definition = The ID of this biosample || Data Type = string || Valid Values =   || Example Values =   || Required? = required: primaryKey, foreignKey || Multiplicity =   || CDE Public ID =  </v>
      </c>
    </row>
    <row r="142" spans="1:11" ht="58" hidden="1">
      <c r="A142" s="436" t="str">
        <f t="shared" si="4"/>
        <v>C2M2.biosample_in_collection.collection_id_namespace</v>
      </c>
      <c r="B142" s="436" t="s">
        <v>19531</v>
      </c>
      <c r="C142" s="434" t="s">
        <v>19521</v>
      </c>
      <c r="D142" s="434" t="s">
        <v>19522</v>
      </c>
      <c r="E142" s="434" t="s">
        <v>5793</v>
      </c>
      <c r="F142" s="434" t="s">
        <v>132</v>
      </c>
      <c r="G142" s="434" t="s">
        <v>132</v>
      </c>
      <c r="H142" s="434" t="s">
        <v>19340</v>
      </c>
      <c r="I142" s="434" t="s">
        <v>132</v>
      </c>
      <c r="J142" s="434" t="s">
        <v>132</v>
      </c>
      <c r="K142" s="473" t="str">
        <f t="shared" si="5"/>
        <v>Data Element Group = C2M2.biosample_in_collection || Data Element Name = collection_id_namespace || Definition = Identifier namespace for this collection || Data Type = string || Valid Values =   || Example Values =   || Required? = required: primaryKey, foreignKey || Multiplicity =   || CDE Public ID =  </v>
      </c>
    </row>
    <row r="143" spans="1:11" ht="58" hidden="1">
      <c r="A143" s="436" t="str">
        <f t="shared" si="4"/>
        <v>C2M2.biosample_in_collection.collection_local_id</v>
      </c>
      <c r="B143" s="436" t="s">
        <v>19531</v>
      </c>
      <c r="C143" s="434" t="s">
        <v>19523</v>
      </c>
      <c r="D143" s="434" t="s">
        <v>19524</v>
      </c>
      <c r="E143" s="434" t="s">
        <v>5793</v>
      </c>
      <c r="F143" s="434" t="s">
        <v>132</v>
      </c>
      <c r="G143" s="434" t="s">
        <v>132</v>
      </c>
      <c r="H143" s="434" t="s">
        <v>19340</v>
      </c>
      <c r="I143" s="434" t="s">
        <v>132</v>
      </c>
      <c r="J143" s="434" t="s">
        <v>132</v>
      </c>
      <c r="K143" s="473" t="str">
        <f t="shared" si="5"/>
        <v>Data Element Group = C2M2.biosample_in_collection || Data Element Name = collection_local_id || Definition = The ID of this collection || Data Type = string || Valid Values =   || Example Values =   || Required? = required: primaryKey, foreignKey || Multiplicity =   || CDE Public ID =  </v>
      </c>
    </row>
    <row r="144" spans="1:11" ht="87" hidden="1">
      <c r="A144" s="436" t="str">
        <f t="shared" si="4"/>
        <v>C2M2.Association Tables.(Entity Group)</v>
      </c>
      <c r="B144" s="434" t="s">
        <v>19537</v>
      </c>
      <c r="C144" s="434" t="s">
        <v>19335</v>
      </c>
      <c r="D144" s="434" t="s">
        <v>19538</v>
      </c>
      <c r="E144" s="434" t="s">
        <v>132</v>
      </c>
      <c r="F144" s="434" t="s">
        <v>132</v>
      </c>
      <c r="G144" s="434" t="s">
        <v>132</v>
      </c>
      <c r="H144" s="434" t="s">
        <v>132</v>
      </c>
      <c r="I144" s="434" t="s">
        <v>132</v>
      </c>
      <c r="J144" s="434" t="s">
        <v>132</v>
      </c>
      <c r="K144" s="473" t="str">
        <f t="shared" si="5"/>
        <v>Data Element Group = C2M2.Association Tables || Data Element Name = (Entity Group) || Definition = Entity Group:  Association Tables
This Entity Group contains the following entities:
subject_role_taxonomy
 || Data Type =   || Valid Values =   || Example Values =   || Required? =   || Multiplicity =   || CDE Public ID =  </v>
      </c>
    </row>
    <row r="145" spans="1:11" ht="116" hidden="1">
      <c r="A145" s="436" t="str">
        <f t="shared" si="4"/>
        <v>C2M2.subject_role_taxonomy.(Entity)</v>
      </c>
      <c r="B145" s="434" t="s">
        <v>19539</v>
      </c>
      <c r="C145" s="434" t="s">
        <v>19311</v>
      </c>
      <c r="D145" s="434" t="s">
        <v>19540</v>
      </c>
      <c r="E145" s="434" t="s">
        <v>132</v>
      </c>
      <c r="F145" s="434" t="s">
        <v>132</v>
      </c>
      <c r="G145" s="434" t="s">
        <v>132</v>
      </c>
      <c r="H145" s="434" t="s">
        <v>132</v>
      </c>
      <c r="I145" s="434" t="s">
        <v>132</v>
      </c>
      <c r="J145" s="434" t="s">
        <v>132</v>
      </c>
      <c r="K145" s="473" t="str">
        <f t="shared" si="5"/>
        <v>Data Element Group = C2M2.subject_role_taxonomy || Data Element Name = (Entity) || Definition = Trinary association linking IDs representing (1) a subject, (2) a subject_role (a named organism-level constituent component of a subject, like 'host', 'pathogen', 'endosymbiont', 'taxon detected inside a microbiome subject', etc.) and (3) a taxonomic label (which is hereby assigned to this particular subject_role within this particular subject)
Entity Group:  Association Tables || Data Type =   || Valid Values =   || Example Values =   || Required? =   || Multiplicity =   || CDE Public ID =  </v>
      </c>
    </row>
    <row r="146" spans="1:11" ht="72.5" hidden="1">
      <c r="A146" s="436" t="str">
        <f t="shared" si="4"/>
        <v>C2M2.subject_role_taxonomy.id_namespace</v>
      </c>
      <c r="B146" s="436" t="s">
        <v>19539</v>
      </c>
      <c r="C146" s="434" t="s">
        <v>19314</v>
      </c>
      <c r="D146" s="434" t="s">
        <v>19541</v>
      </c>
      <c r="E146" s="434" t="s">
        <v>5793</v>
      </c>
      <c r="F146" s="434" t="s">
        <v>132</v>
      </c>
      <c r="G146" s="434" t="s">
        <v>132</v>
      </c>
      <c r="H146" s="434" t="s">
        <v>19340</v>
      </c>
      <c r="I146" s="434" t="s">
        <v>132</v>
      </c>
      <c r="J146" s="435"/>
      <c r="K146" s="473" t="str">
        <f t="shared" si="5"/>
        <v xml:space="preserve">Data Element Group = C2M2.subject_role_taxonomy || Data Element Name = id_namespace || Definition = A CFDE-cleared identifier representing Identifier namespace for this subject  (part 1 of 2-component composite primary key) || Data Type = string || Valid Values =   || Example Values =   || Required? = required: primaryKey, foreignKey || Multiplicity =   || CDE Public ID = </v>
      </c>
    </row>
    <row r="147" spans="1:11" ht="58" hidden="1">
      <c r="A147" s="436" t="str">
        <f t="shared" si="4"/>
        <v>C2M2.subject_role_taxonomy.local_id</v>
      </c>
      <c r="B147" s="436" t="s">
        <v>19539</v>
      </c>
      <c r="C147" s="434" t="s">
        <v>19317</v>
      </c>
      <c r="D147" s="434" t="s">
        <v>19542</v>
      </c>
      <c r="E147" s="434" t="s">
        <v>5793</v>
      </c>
      <c r="F147" s="434" t="s">
        <v>132</v>
      </c>
      <c r="G147" s="434" t="s">
        <v>132</v>
      </c>
      <c r="H147" s="434" t="s">
        <v>19340</v>
      </c>
      <c r="I147" s="434" t="s">
        <v>132</v>
      </c>
      <c r="J147" s="437" t="s">
        <v>132</v>
      </c>
      <c r="K147" s="473" t="str">
        <f t="shared" si="5"/>
        <v>Data Element Group = C2M2.subject_role_taxonomy || Data Element Name = local_id || Definition = The ID of this subject, unique within this id_namesapce (part 2 of 2 component composite foreign key) || Data Type = string || Valid Values =   || Example Values =   || Required? = required: primaryKey, foreignKey || Multiplicity =   || CDE Public ID =  </v>
      </c>
    </row>
    <row r="148" spans="1:11" ht="409.5" hidden="1">
      <c r="A148" s="436" t="str">
        <f t="shared" si="4"/>
        <v>C2M2.subject_role_taxonomy.role_id</v>
      </c>
      <c r="B148" s="436" t="s">
        <v>19539</v>
      </c>
      <c r="C148" s="434" t="s">
        <v>19543</v>
      </c>
      <c r="D148" s="434" t="s">
        <v>19544</v>
      </c>
      <c r="E148" s="434" t="s">
        <v>19395</v>
      </c>
      <c r="F148" s="434" t="s">
        <v>19545</v>
      </c>
      <c r="G148" s="434" t="s">
        <v>19365</v>
      </c>
      <c r="H148" s="434" t="s">
        <v>19340</v>
      </c>
      <c r="I148" s="434" t="s">
        <v>132</v>
      </c>
      <c r="J148" s="438" t="s">
        <v>132</v>
      </c>
      <c r="K148" s="473" t="str">
        <f t="shared" si="5"/>
        <v>Data Element Group = C2M2.subject_role_taxonomy || Data Element Name = role_id || Definition = The ID of the role assigned to this organism-level constituent component of this subject
a user-supplied group of sub-entities of a subject -- like "host," "pathogen," or "microbiome constituent" -- identified according to roles describing components of commonly observed biosystem types. ("Single organism (with no further subdivisions)" is the default role). || Data Type = enumerated || Valid Values = cfde_subject_role:0 single organism The organism represented by a subject in the 'single organism' granularity category
cfde_subject_role:1 host Any organism identified as a host for a subject assigned to the 'symbiont system', 'host-pathogen system', or 'microbiome' granularity categories
cfde_subject_role:2 symbiont An organism identified as a symbiont within a subject assigned to the 'symbiont system' granularity category
cfde_subject_role:3 pathogen An organism identified as a pathogen symbiont in a subject assigned to the 'host-pathogen system' granularity category
cfde_subject_role:4 microbiome taxon A constituent taxon of a subject assigned to the 'microbiome' granularity category
cfde_subject_role:5 cell line ancestor A taxon identified as a source organism for a subject assigned to the 'cell line' granularity category
cfde_subject_role:6 synthetic A synthetic biological entity || Example Values =   || Required? = required: primaryKey, foreignKey || Multiplicity =   || CDE Public ID =  </v>
      </c>
    </row>
    <row r="149" spans="1:11" ht="87" hidden="1">
      <c r="A149" s="436" t="str">
        <f t="shared" si="4"/>
        <v>C2M2.subject_role_taxonomy.taxonomy_id</v>
      </c>
      <c r="B149" s="436" t="s">
        <v>19539</v>
      </c>
      <c r="C149" s="434" t="s">
        <v>19546</v>
      </c>
      <c r="D149" s="434" t="s">
        <v>19547</v>
      </c>
      <c r="E149" s="434" t="s">
        <v>6265</v>
      </c>
      <c r="F149" s="434" t="s">
        <v>132</v>
      </c>
      <c r="G149" s="434" t="s">
        <v>132</v>
      </c>
      <c r="H149" s="434" t="s">
        <v>19340</v>
      </c>
      <c r="I149" s="434" t="s">
        <v>19548</v>
      </c>
      <c r="J149" s="438" t="s">
        <v>132</v>
      </c>
      <c r="K149" s="473" t="str">
        <f t="shared" si="5"/>
        <v>Data Element Group = C2M2.subject_role_taxonomy || Data Element Name = taxonomy_id || Definition = An NCBI Taxonomy Database ID identifying this taxon. A taxonomic label (specifically, an identifier of the form NCBI:txid######, where ###### is the numeric ID of the desired label in the NCBI Taxonomy database) || Data Type = identifier || Valid Values =   || Example Values =   || Required? = required: primaryKey, foreignKey || Multiplicity = 0.. || CDE Public ID =  </v>
      </c>
    </row>
    <row r="150" spans="1:11" ht="58" hidden="1">
      <c r="A150" s="436" t="str">
        <f t="shared" si="4"/>
        <v>C2M2.subject_disease.(Entity)</v>
      </c>
      <c r="B150" s="434" t="s">
        <v>19549</v>
      </c>
      <c r="C150" s="434" t="s">
        <v>19311</v>
      </c>
      <c r="D150" s="434" t="s">
        <v>19550</v>
      </c>
      <c r="E150" s="434" t="s">
        <v>132</v>
      </c>
      <c r="F150" s="434" t="s">
        <v>132</v>
      </c>
      <c r="G150" s="434" t="s">
        <v>132</v>
      </c>
      <c r="H150" s="434" t="s">
        <v>132</v>
      </c>
      <c r="I150" s="434" t="s">
        <v>132</v>
      </c>
      <c r="J150" s="434" t="s">
        <v>132</v>
      </c>
      <c r="K150" s="473" t="str">
        <f t="shared" si="5"/>
        <v>Data Element Group = C2M2.subject_disease || Data Element Name = (Entity) || Definition = Association between a C2M2 subject and a disease positively identified in that subject
Entity Group:  Association Tables || Data Type =   || Valid Values =   || Example Values =   || Required? =   || Multiplicity =   || CDE Public ID =  </v>
      </c>
    </row>
    <row r="151" spans="1:11" ht="58" hidden="1">
      <c r="A151" s="436" t="str">
        <f t="shared" si="4"/>
        <v>C2M2.subject_disease.subject_id_namespace</v>
      </c>
      <c r="B151" s="436" t="s">
        <v>19549</v>
      </c>
      <c r="C151" s="434" t="s">
        <v>19527</v>
      </c>
      <c r="D151" s="434" t="s">
        <v>19528</v>
      </c>
      <c r="E151" s="434" t="s">
        <v>5793</v>
      </c>
      <c r="F151" s="434" t="s">
        <v>132</v>
      </c>
      <c r="G151" s="434" t="s">
        <v>132</v>
      </c>
      <c r="H151" s="434" t="s">
        <v>19340</v>
      </c>
      <c r="I151" s="434" t="s">
        <v>132</v>
      </c>
      <c r="J151" s="434" t="s">
        <v>132</v>
      </c>
      <c r="K151" s="473" t="str">
        <f t="shared" si="5"/>
        <v>Data Element Group = C2M2.subject_disease || Data Element Name = subject_id_namespace || Definition = Identifier namespace for this subject || Data Type = string || Valid Values =   || Example Values =   || Required? = required: primaryKey, foreignKey || Multiplicity =   || CDE Public ID =  </v>
      </c>
    </row>
    <row r="152" spans="1:11" ht="43.5" hidden="1">
      <c r="A152" s="436" t="str">
        <f t="shared" si="4"/>
        <v>C2M2.subject_disease.subject_local_id</v>
      </c>
      <c r="B152" s="436" t="s">
        <v>19549</v>
      </c>
      <c r="C152" s="434" t="s">
        <v>19529</v>
      </c>
      <c r="D152" s="434" t="s">
        <v>19530</v>
      </c>
      <c r="E152" s="434" t="s">
        <v>5793</v>
      </c>
      <c r="F152" s="434" t="s">
        <v>132</v>
      </c>
      <c r="G152" s="434" t="s">
        <v>132</v>
      </c>
      <c r="H152" s="434" t="s">
        <v>19340</v>
      </c>
      <c r="I152" s="434" t="s">
        <v>132</v>
      </c>
      <c r="J152" s="434" t="s">
        <v>132</v>
      </c>
      <c r="K152" s="473" t="str">
        <f t="shared" si="5"/>
        <v>Data Element Group = C2M2.subject_disease || Data Element Name = subject_local_id || Definition = The ID of this subject || Data Type = string || Valid Values =   || Example Values =   || Required? = required: primaryKey, foreignKey || Multiplicity =   || CDE Public ID =  </v>
      </c>
    </row>
    <row r="153" spans="1:11" ht="58" hidden="1">
      <c r="A153" s="436" t="str">
        <f t="shared" si="4"/>
        <v>C2M2.subject_disease.disease</v>
      </c>
      <c r="B153" s="436" t="s">
        <v>19549</v>
      </c>
      <c r="C153" s="434" t="s">
        <v>5854</v>
      </c>
      <c r="D153" s="434" t="s">
        <v>19551</v>
      </c>
      <c r="E153" s="434" t="s">
        <v>5793</v>
      </c>
      <c r="F153" s="434" t="s">
        <v>132</v>
      </c>
      <c r="G153" s="434" t="s">
        <v>132</v>
      </c>
      <c r="H153" s="434" t="s">
        <v>19316</v>
      </c>
      <c r="I153" s="434" t="s">
        <v>132</v>
      </c>
      <c r="J153" s="434" t="s">
        <v>132</v>
      </c>
      <c r="K153" s="473" t="str">
        <f t="shared" si="5"/>
        <v>Data Element Group = C2M2.subject_disease || Data Element Name = disease || Definition = A Disease Ontology CV term ID describing this disease || Data Type = string || Valid Values =   || Example Values =   || Required? = required: primaryKey || Multiplicity =   || CDE Public ID =  </v>
      </c>
    </row>
    <row r="154" spans="1:11" ht="72.5" hidden="1">
      <c r="A154" s="436" t="str">
        <f t="shared" si="4"/>
        <v>C2M2.subject_substance.(Entity)</v>
      </c>
      <c r="B154" s="434" t="s">
        <v>19552</v>
      </c>
      <c r="C154" s="434" t="s">
        <v>19311</v>
      </c>
      <c r="D154" s="434" t="s">
        <v>19553</v>
      </c>
      <c r="E154" s="434" t="s">
        <v>132</v>
      </c>
      <c r="F154" s="434" t="s">
        <v>132</v>
      </c>
      <c r="G154" s="434" t="s">
        <v>132</v>
      </c>
      <c r="H154" s="434" t="s">
        <v>132</v>
      </c>
      <c r="I154" s="434" t="s">
        <v>132</v>
      </c>
      <c r="J154" s="434" t="s">
        <v>132</v>
      </c>
      <c r="K154" s="473" t="str">
        <f t="shared" si="5"/>
        <v>Data Element Group = C2M2.subject_substance || Data Element Name = (Entity) || Definition = Association between a C2M2 subject and a PubChem substance experimentally associated with that subject
Entity Group:  Association Tables || Data Type =   || Valid Values =   || Example Values =   || Required? =   || Multiplicity =   || CDE Public ID =  </v>
      </c>
    </row>
    <row r="155" spans="1:11" ht="58" hidden="1">
      <c r="A155" s="436" t="str">
        <f t="shared" si="4"/>
        <v>C2M2.subject_substance.subject_id_namespace</v>
      </c>
      <c r="B155" s="436" t="s">
        <v>19552</v>
      </c>
      <c r="C155" s="434" t="s">
        <v>19527</v>
      </c>
      <c r="D155" s="434" t="s">
        <v>19528</v>
      </c>
      <c r="E155" s="434" t="s">
        <v>5793</v>
      </c>
      <c r="F155" s="434" t="s">
        <v>132</v>
      </c>
      <c r="G155" s="434" t="s">
        <v>132</v>
      </c>
      <c r="H155" s="434" t="s">
        <v>19340</v>
      </c>
      <c r="I155" s="434" t="s">
        <v>132</v>
      </c>
      <c r="J155" s="434" t="s">
        <v>132</v>
      </c>
      <c r="K155" s="473" t="str">
        <f t="shared" si="5"/>
        <v>Data Element Group = C2M2.subject_substance || Data Element Name = subject_id_namespace || Definition = Identifier namespace for this subject || Data Type = string || Valid Values =   || Example Values =   || Required? = required: primaryKey, foreignKey || Multiplicity =   || CDE Public ID =  </v>
      </c>
    </row>
    <row r="156" spans="1:11" ht="43.5" hidden="1">
      <c r="A156" s="436" t="str">
        <f t="shared" si="4"/>
        <v>C2M2.subject_substance.subject_local_id</v>
      </c>
      <c r="B156" s="436" t="s">
        <v>19552</v>
      </c>
      <c r="C156" s="434" t="s">
        <v>19529</v>
      </c>
      <c r="D156" s="434" t="s">
        <v>19530</v>
      </c>
      <c r="E156" s="434" t="s">
        <v>5793</v>
      </c>
      <c r="F156" s="434" t="s">
        <v>132</v>
      </c>
      <c r="G156" s="434" t="s">
        <v>132</v>
      </c>
      <c r="H156" s="434" t="s">
        <v>19340</v>
      </c>
      <c r="I156" s="434" t="s">
        <v>132</v>
      </c>
      <c r="J156" s="434" t="s">
        <v>132</v>
      </c>
      <c r="K156" s="473" t="str">
        <f t="shared" si="5"/>
        <v>Data Element Group = C2M2.subject_substance || Data Element Name = subject_local_id || Definition = The ID of this subject || Data Type = string || Valid Values =   || Example Values =   || Required? = required: primaryKey, foreignKey || Multiplicity =   || CDE Public ID =  </v>
      </c>
    </row>
    <row r="157" spans="1:11" ht="58" hidden="1">
      <c r="A157" s="436" t="str">
        <f t="shared" si="4"/>
        <v>C2M2.subject_substance.substance</v>
      </c>
      <c r="B157" s="436" t="s">
        <v>19552</v>
      </c>
      <c r="C157" s="434" t="s">
        <v>19554</v>
      </c>
      <c r="D157" s="434" t="s">
        <v>19555</v>
      </c>
      <c r="E157" s="434" t="s">
        <v>5793</v>
      </c>
      <c r="F157" s="434" t="s">
        <v>132</v>
      </c>
      <c r="G157" s="434" t="s">
        <v>132</v>
      </c>
      <c r="H157" s="434" t="s">
        <v>19340</v>
      </c>
      <c r="I157" s="434" t="s">
        <v>132</v>
      </c>
      <c r="J157" s="434" t="s">
        <v>132</v>
      </c>
      <c r="K157" s="473" t="str">
        <f t="shared" si="5"/>
        <v>Data Element Group = C2M2.subject_substance || Data Element Name = substance || Definition = A PubChem substance ID (SID) describing this substance || Data Type = string || Valid Values =   || Example Values =   || Required? = required: primaryKey, foreignKey || Multiplicity =   || CDE Public ID =  </v>
      </c>
    </row>
    <row r="158" spans="1:11" ht="72.5" hidden="1">
      <c r="A158" s="436" t="str">
        <f t="shared" si="4"/>
        <v>C2M2.biosample_disease.(Entity)</v>
      </c>
      <c r="B158" s="434" t="s">
        <v>19556</v>
      </c>
      <c r="C158" s="434" t="s">
        <v>19311</v>
      </c>
      <c r="D158" s="434" t="s">
        <v>19557</v>
      </c>
      <c r="E158" s="434" t="s">
        <v>132</v>
      </c>
      <c r="F158" s="434" t="s">
        <v>132</v>
      </c>
      <c r="G158" s="434" t="s">
        <v>132</v>
      </c>
      <c r="H158" s="434" t="s">
        <v>132</v>
      </c>
      <c r="I158" s="434" t="s">
        <v>132</v>
      </c>
      <c r="J158" s="434" t="s">
        <v>132</v>
      </c>
      <c r="K158" s="473" t="str">
        <f t="shared" si="5"/>
        <v>Data Element Group = C2M2.biosample_disease || Data Element Name = (Entity) || Definition = Association between a C2M2 biosample and a disease known to be associated with that biosample
Entity Group:  Association Tables || Data Type =   || Valid Values =   || Example Values =   || Required? =   || Multiplicity =   || CDE Public ID =  </v>
      </c>
    </row>
    <row r="159" spans="1:11" ht="58" hidden="1">
      <c r="A159" s="436" t="str">
        <f t="shared" si="4"/>
        <v>C2M2.biosample_disease.biosample_id_namespace</v>
      </c>
      <c r="B159" s="436" t="s">
        <v>19556</v>
      </c>
      <c r="C159" s="434" t="s">
        <v>19533</v>
      </c>
      <c r="D159" s="434" t="s">
        <v>19534</v>
      </c>
      <c r="E159" s="434" t="s">
        <v>5793</v>
      </c>
      <c r="F159" s="434" t="s">
        <v>132</v>
      </c>
      <c r="G159" s="434" t="s">
        <v>132</v>
      </c>
      <c r="H159" s="434" t="s">
        <v>19340</v>
      </c>
      <c r="I159" s="434" t="s">
        <v>132</v>
      </c>
      <c r="J159" s="434" t="s">
        <v>132</v>
      </c>
      <c r="K159" s="473" t="str">
        <f t="shared" si="5"/>
        <v>Data Element Group = C2M2.biosample_disease || Data Element Name = biosample_id_namespace || Definition = Identifier namespace for this biosample || Data Type = string || Valid Values =   || Example Values =   || Required? = required: primaryKey, foreignKey || Multiplicity =   || CDE Public ID =  </v>
      </c>
    </row>
    <row r="160" spans="1:11" ht="58" hidden="1">
      <c r="A160" s="436" t="str">
        <f t="shared" si="4"/>
        <v>C2M2.biosample_disease.biosample_local_id</v>
      </c>
      <c r="B160" s="436" t="s">
        <v>19556</v>
      </c>
      <c r="C160" s="434" t="s">
        <v>19535</v>
      </c>
      <c r="D160" s="434" t="s">
        <v>19536</v>
      </c>
      <c r="E160" s="434" t="s">
        <v>5793</v>
      </c>
      <c r="F160" s="434" t="s">
        <v>132</v>
      </c>
      <c r="G160" s="434" t="s">
        <v>132</v>
      </c>
      <c r="H160" s="434" t="s">
        <v>19340</v>
      </c>
      <c r="I160" s="434" t="s">
        <v>132</v>
      </c>
      <c r="J160" s="434" t="s">
        <v>132</v>
      </c>
      <c r="K160" s="473" t="str">
        <f t="shared" si="5"/>
        <v>Data Element Group = C2M2.biosample_disease || Data Element Name = biosample_local_id || Definition = The ID of this biosample || Data Type = string || Valid Values =   || Example Values =   || Required? = required: primaryKey, foreignKey || Multiplicity =   || CDE Public ID =  </v>
      </c>
    </row>
    <row r="161" spans="1:11" ht="58" hidden="1">
      <c r="A161" s="436" t="str">
        <f t="shared" si="4"/>
        <v>C2M2.biosample_disease.disease</v>
      </c>
      <c r="B161" s="436" t="s">
        <v>19556</v>
      </c>
      <c r="C161" s="434" t="s">
        <v>5854</v>
      </c>
      <c r="D161" s="434" t="s">
        <v>19551</v>
      </c>
      <c r="E161" s="434" t="s">
        <v>5793</v>
      </c>
      <c r="F161" s="434" t="s">
        <v>132</v>
      </c>
      <c r="G161" s="434" t="s">
        <v>132</v>
      </c>
      <c r="H161" s="434" t="s">
        <v>19316</v>
      </c>
      <c r="I161" s="434" t="s">
        <v>132</v>
      </c>
      <c r="J161" s="434" t="s">
        <v>132</v>
      </c>
      <c r="K161" s="473" t="str">
        <f t="shared" si="5"/>
        <v>Data Element Group = C2M2.biosample_disease || Data Element Name = disease || Definition = A Disease Ontology CV term ID describing this disease || Data Type = string || Valid Values =   || Example Values =   || Required? = required: primaryKey || Multiplicity =   || CDE Public ID =  </v>
      </c>
    </row>
    <row r="162" spans="1:11" ht="58" hidden="1">
      <c r="A162" s="436" t="str">
        <f t="shared" si="4"/>
        <v>C2M2.biosample_from_subject.(Entity)</v>
      </c>
      <c r="B162" s="434" t="s">
        <v>19558</v>
      </c>
      <c r="C162" s="434" t="s">
        <v>19311</v>
      </c>
      <c r="D162" s="434" t="s">
        <v>19559</v>
      </c>
      <c r="E162" s="434" t="s">
        <v>132</v>
      </c>
      <c r="F162" s="434" t="s">
        <v>132</v>
      </c>
      <c r="G162" s="434" t="s">
        <v>132</v>
      </c>
      <c r="H162" s="434" t="s">
        <v>132</v>
      </c>
      <c r="I162" s="434" t="s">
        <v>132</v>
      </c>
      <c r="J162" s="434" t="s">
        <v>132</v>
      </c>
      <c r="K162" s="473" t="str">
        <f t="shared" si="5"/>
        <v>Data Element Group = C2M2.biosample_from_subject || Data Element Name = (Entity) || Definition = Association between a biosample and its source subject
Entity Group:  Association Tables || Data Type =   || Valid Values =   || Example Values =   || Required? =   || Multiplicity =   || CDE Public ID =  </v>
      </c>
    </row>
    <row r="163" spans="1:11" ht="58" hidden="1">
      <c r="A163" s="436" t="str">
        <f t="shared" si="4"/>
        <v>C2M2.biosample_from_subject.biosample_id_namespace</v>
      </c>
      <c r="B163" s="436" t="s">
        <v>19558</v>
      </c>
      <c r="C163" s="434" t="s">
        <v>19533</v>
      </c>
      <c r="D163" s="434" t="s">
        <v>19534</v>
      </c>
      <c r="E163" s="434" t="s">
        <v>5793</v>
      </c>
      <c r="F163" s="434" t="s">
        <v>132</v>
      </c>
      <c r="G163" s="434" t="s">
        <v>132</v>
      </c>
      <c r="H163" s="434" t="s">
        <v>19340</v>
      </c>
      <c r="I163" s="434" t="s">
        <v>132</v>
      </c>
      <c r="J163" s="434" t="s">
        <v>132</v>
      </c>
      <c r="K163" s="473" t="str">
        <f t="shared" si="5"/>
        <v>Data Element Group = C2M2.biosample_from_subject || Data Element Name = biosample_id_namespace || Definition = Identifier namespace for this biosample || Data Type = string || Valid Values =   || Example Values =   || Required? = required: primaryKey, foreignKey || Multiplicity =   || CDE Public ID =  </v>
      </c>
    </row>
    <row r="164" spans="1:11" ht="58" hidden="1">
      <c r="A164" s="436" t="str">
        <f t="shared" si="4"/>
        <v>C2M2.biosample_from_subject.biosample_local_id</v>
      </c>
      <c r="B164" s="436" t="s">
        <v>19558</v>
      </c>
      <c r="C164" s="434" t="s">
        <v>19535</v>
      </c>
      <c r="D164" s="434" t="s">
        <v>19536</v>
      </c>
      <c r="E164" s="434" t="s">
        <v>5793</v>
      </c>
      <c r="F164" s="434" t="s">
        <v>132</v>
      </c>
      <c r="G164" s="434" t="s">
        <v>132</v>
      </c>
      <c r="H164" s="434" t="s">
        <v>19340</v>
      </c>
      <c r="I164" s="434" t="s">
        <v>132</v>
      </c>
      <c r="J164" s="434" t="s">
        <v>132</v>
      </c>
      <c r="K164" s="473" t="str">
        <f t="shared" si="5"/>
        <v>Data Element Group = C2M2.biosample_from_subject || Data Element Name = biosample_local_id || Definition = The ID of this biosample || Data Type = string || Valid Values =   || Example Values =   || Required? = required: primaryKey, foreignKey || Multiplicity =   || CDE Public ID =  </v>
      </c>
    </row>
    <row r="165" spans="1:11" ht="58" hidden="1">
      <c r="A165" s="436" t="str">
        <f t="shared" si="4"/>
        <v>C2M2.biosample_from_subject.subject_id_namespace</v>
      </c>
      <c r="B165" s="436" t="s">
        <v>19558</v>
      </c>
      <c r="C165" s="434" t="s">
        <v>19527</v>
      </c>
      <c r="D165" s="434" t="s">
        <v>19528</v>
      </c>
      <c r="E165" s="434" t="s">
        <v>5793</v>
      </c>
      <c r="F165" s="434" t="s">
        <v>132</v>
      </c>
      <c r="G165" s="434" t="s">
        <v>132</v>
      </c>
      <c r="H165" s="434" t="s">
        <v>19340</v>
      </c>
      <c r="I165" s="434" t="s">
        <v>132</v>
      </c>
      <c r="J165" s="434" t="s">
        <v>132</v>
      </c>
      <c r="K165" s="473" t="str">
        <f t="shared" si="5"/>
        <v>Data Element Group = C2M2.biosample_from_subject || Data Element Name = subject_id_namespace || Definition = Identifier namespace for this subject || Data Type = string || Valid Values =   || Example Values =   || Required? = required: primaryKey, foreignKey || Multiplicity =   || CDE Public ID =  </v>
      </c>
    </row>
    <row r="166" spans="1:11" ht="58" hidden="1">
      <c r="A166" s="436" t="str">
        <f t="shared" si="4"/>
        <v>C2M2.biosample_from_subject.subject_local_id</v>
      </c>
      <c r="B166" s="436" t="s">
        <v>19558</v>
      </c>
      <c r="C166" s="434" t="s">
        <v>19529</v>
      </c>
      <c r="D166" s="434" t="s">
        <v>19530</v>
      </c>
      <c r="E166" s="434" t="s">
        <v>5793</v>
      </c>
      <c r="F166" s="434" t="s">
        <v>132</v>
      </c>
      <c r="G166" s="434" t="s">
        <v>132</v>
      </c>
      <c r="H166" s="434" t="s">
        <v>19340</v>
      </c>
      <c r="I166" s="434" t="s">
        <v>132</v>
      </c>
      <c r="J166" s="434" t="s">
        <v>132</v>
      </c>
      <c r="K166" s="473" t="str">
        <f t="shared" si="5"/>
        <v>Data Element Group = C2M2.biosample_from_subject || Data Element Name = subject_local_id || Definition = The ID of this subject || Data Type = string || Valid Values =   || Example Values =   || Required? = required: primaryKey, foreignKey || Multiplicity =   || CDE Public ID =  </v>
      </c>
    </row>
    <row r="167" spans="1:11" ht="58" hidden="1">
      <c r="A167" s="436" t="str">
        <f t="shared" si="4"/>
        <v>C2M2.biosample_from_subject.age_at_sampling</v>
      </c>
      <c r="B167" s="436" t="s">
        <v>19558</v>
      </c>
      <c r="C167" s="434" t="s">
        <v>19560</v>
      </c>
      <c r="D167" s="434" t="s">
        <v>19561</v>
      </c>
      <c r="E167" s="434" t="s">
        <v>306</v>
      </c>
      <c r="F167" s="434" t="s">
        <v>132</v>
      </c>
      <c r="G167" s="434" t="s">
        <v>132</v>
      </c>
      <c r="H167" s="434" t="s">
        <v>18612</v>
      </c>
      <c r="I167" s="434" t="s">
        <v>132</v>
      </c>
      <c r="J167" s="434" t="s">
        <v>132</v>
      </c>
      <c r="K167" s="473" t="str">
        <f t="shared" si="5"/>
        <v>Data Element Group = C2M2.biosample_from_subject || Data Element Name = age_at_sampling || Definition = The age in years (with a fixed precision of two digits past the decimal point) of this subject when this biosample was taken || Data Type = number || Valid Values =   || Example Values =   || Required? = optional || Multiplicity =   || CDE Public ID =  </v>
      </c>
    </row>
    <row r="168" spans="1:11" ht="72.5" hidden="1">
      <c r="A168" s="436" t="str">
        <f t="shared" si="4"/>
        <v>C2M2.biosample_substance.(Entity)</v>
      </c>
      <c r="B168" s="434" t="s">
        <v>19562</v>
      </c>
      <c r="C168" s="434" t="s">
        <v>19311</v>
      </c>
      <c r="D168" s="434" t="s">
        <v>19563</v>
      </c>
      <c r="E168" s="434" t="s">
        <v>132</v>
      </c>
      <c r="F168" s="434" t="s">
        <v>132</v>
      </c>
      <c r="G168" s="434" t="s">
        <v>132</v>
      </c>
      <c r="H168" s="434" t="s">
        <v>132</v>
      </c>
      <c r="I168" s="434" t="s">
        <v>132</v>
      </c>
      <c r="J168" s="434" t="s">
        <v>132</v>
      </c>
      <c r="K168" s="473" t="str">
        <f t="shared" si="5"/>
        <v>Data Element Group = C2M2.biosample_substance || Data Element Name = (Entity) || Definition = Association between a C2M2 biosample and a PubChem substance experimentally associated with that biosample
Entity Group:  Association Tables || Data Type =   || Valid Values =   || Example Values =   || Required? =   || Multiplicity =   || CDE Public ID =  </v>
      </c>
    </row>
    <row r="169" spans="1:11" ht="58" hidden="1">
      <c r="A169" s="528" t="str">
        <f t="shared" si="4"/>
        <v>C2M2.biosample_substance.biosample_id_namespace</v>
      </c>
      <c r="B169" s="528" t="s">
        <v>19562</v>
      </c>
      <c r="C169" s="476" t="s">
        <v>19533</v>
      </c>
      <c r="D169" s="476" t="s">
        <v>19534</v>
      </c>
      <c r="E169" s="476" t="s">
        <v>5793</v>
      </c>
      <c r="F169" s="476" t="s">
        <v>132</v>
      </c>
      <c r="G169" s="476" t="s">
        <v>132</v>
      </c>
      <c r="H169" s="476" t="s">
        <v>19340</v>
      </c>
      <c r="I169" s="476" t="s">
        <v>132</v>
      </c>
      <c r="J169" s="476" t="s">
        <v>132</v>
      </c>
      <c r="K169" s="477" t="str">
        <f t="shared" si="5"/>
        <v>Data Element Group = C2M2.biosample_substance || Data Element Name = biosample_id_namespace || Definition = Identifier namespace for this biosample || Data Type = string || Valid Values =   || Example Values =   || Required? = required: primaryKey, foreignKey || Multiplicity =   || CDE Public ID =  </v>
      </c>
    </row>
    <row r="170" spans="1:11" ht="58" hidden="1">
      <c r="A170" s="474" t="str">
        <f t="shared" si="4"/>
        <v>C2M2.biosample_substance.biosample_local_id</v>
      </c>
      <c r="B170" s="474" t="s">
        <v>19562</v>
      </c>
      <c r="C170" s="474" t="s">
        <v>19535</v>
      </c>
      <c r="D170" s="474" t="s">
        <v>19536</v>
      </c>
      <c r="E170" s="474" t="s">
        <v>5793</v>
      </c>
      <c r="F170" s="474" t="s">
        <v>132</v>
      </c>
      <c r="G170" s="474" t="s">
        <v>132</v>
      </c>
      <c r="H170" s="474" t="s">
        <v>19340</v>
      </c>
      <c r="I170" s="474" t="s">
        <v>132</v>
      </c>
      <c r="J170" s="474" t="s">
        <v>132</v>
      </c>
      <c r="K170" s="475" t="str">
        <f t="shared" si="5"/>
        <v>Data Element Group = C2M2.biosample_substance || Data Element Name = biosample_local_id || Definition = The ID of this biosample || Data Type = string || Valid Values =   || Example Values =   || Required? = required: primaryKey, foreignKey || Multiplicity =   || CDE Public ID =  </v>
      </c>
    </row>
    <row r="171" spans="1:11" ht="58" hidden="1">
      <c r="A171" s="474" t="str">
        <f t="shared" si="4"/>
        <v>C2M2.biosample_substance.substance</v>
      </c>
      <c r="B171" s="474" t="s">
        <v>19562</v>
      </c>
      <c r="C171" s="474" t="s">
        <v>19554</v>
      </c>
      <c r="D171" s="474" t="s">
        <v>19555</v>
      </c>
      <c r="E171" s="474" t="s">
        <v>5793</v>
      </c>
      <c r="F171" s="474" t="s">
        <v>132</v>
      </c>
      <c r="G171" s="474" t="s">
        <v>132</v>
      </c>
      <c r="H171" s="474" t="s">
        <v>19340</v>
      </c>
      <c r="I171" s="474" t="s">
        <v>132</v>
      </c>
      <c r="J171" s="474" t="s">
        <v>132</v>
      </c>
      <c r="K171" s="475" t="str">
        <f t="shared" si="5"/>
        <v>Data Element Group = C2M2.biosample_substance || Data Element Name = substance || Definition = A PubChem substance ID (SID) describing this substance || Data Type = string || Valid Values =   || Example Values =   || Required? = required: primaryKey, foreignKey || Multiplicity =   || CDE Public ID =  </v>
      </c>
    </row>
    <row r="172" spans="1:11" ht="58" hidden="1">
      <c r="A172" s="436" t="str">
        <f t="shared" si="4"/>
        <v>C2M2.biosample_gene.(Entity)</v>
      </c>
      <c r="B172" s="434" t="s">
        <v>19564</v>
      </c>
      <c r="C172" s="434" t="s">
        <v>19311</v>
      </c>
      <c r="D172" s="434" t="s">
        <v>19565</v>
      </c>
      <c r="E172" s="434" t="s">
        <v>132</v>
      </c>
      <c r="F172" s="434" t="s">
        <v>132</v>
      </c>
      <c r="G172" s="434" t="s">
        <v>132</v>
      </c>
      <c r="H172" s="434" t="s">
        <v>132</v>
      </c>
      <c r="I172" s="434" t="s">
        <v>132</v>
      </c>
      <c r="J172" s="434" t="s">
        <v>132</v>
      </c>
      <c r="K172" s="473" t="str">
        <f t="shared" si="5"/>
        <v>Data Element Group = C2M2.biosample_gene || Data Element Name = (Entity) || Definition = Association between a C2M2 biosample and an Ensembl gene especially relevant to it
Entity Group:  Association Tables || Data Type =   || Valid Values =   || Example Values =   || Required? =   || Multiplicity =   || CDE Public ID =  </v>
      </c>
    </row>
    <row r="173" spans="1:11" ht="58" hidden="1">
      <c r="A173" s="436" t="str">
        <f t="shared" si="4"/>
        <v>C2M2.biosample_gene.biosample_id_namespace</v>
      </c>
      <c r="B173" s="436" t="s">
        <v>19564</v>
      </c>
      <c r="C173" s="434" t="s">
        <v>19533</v>
      </c>
      <c r="D173" s="434" t="s">
        <v>19534</v>
      </c>
      <c r="E173" s="434" t="s">
        <v>5793</v>
      </c>
      <c r="F173" s="434" t="s">
        <v>132</v>
      </c>
      <c r="G173" s="434" t="s">
        <v>132</v>
      </c>
      <c r="H173" s="434" t="s">
        <v>19340</v>
      </c>
      <c r="I173" s="434" t="s">
        <v>132</v>
      </c>
      <c r="J173" s="434" t="s">
        <v>132</v>
      </c>
      <c r="K173" s="473" t="str">
        <f t="shared" si="5"/>
        <v>Data Element Group = C2M2.biosample_gene || Data Element Name = biosample_id_namespace || Definition = Identifier namespace for this biosample || Data Type = string || Valid Values =   || Example Values =   || Required? = required: primaryKey, foreignKey || Multiplicity =   || CDE Public ID =  </v>
      </c>
    </row>
    <row r="174" spans="1:11" ht="58" hidden="1">
      <c r="A174" s="436" t="str">
        <f t="shared" si="4"/>
        <v>C2M2.biosample_gene.biosample_local_id</v>
      </c>
      <c r="B174" s="436" t="s">
        <v>19564</v>
      </c>
      <c r="C174" s="434" t="s">
        <v>19535</v>
      </c>
      <c r="D174" s="434" t="s">
        <v>19536</v>
      </c>
      <c r="E174" s="434" t="s">
        <v>5793</v>
      </c>
      <c r="F174" s="434" t="s">
        <v>132</v>
      </c>
      <c r="G174" s="434" t="s">
        <v>132</v>
      </c>
      <c r="H174" s="434" t="s">
        <v>19340</v>
      </c>
      <c r="I174" s="434" t="s">
        <v>132</v>
      </c>
      <c r="J174" s="434" t="s">
        <v>132</v>
      </c>
      <c r="K174" s="473" t="str">
        <f t="shared" si="5"/>
        <v>Data Element Group = C2M2.biosample_gene || Data Element Name = biosample_local_id || Definition = The ID of this biosample || Data Type = string || Valid Values =   || Example Values =   || Required? = required: primaryKey, foreignKey || Multiplicity =   || CDE Public ID =  </v>
      </c>
    </row>
    <row r="175" spans="1:11" ht="43.5" hidden="1">
      <c r="A175" s="436" t="str">
        <f t="shared" si="4"/>
        <v>C2M2.biosample_gene.gene</v>
      </c>
      <c r="B175" s="436" t="s">
        <v>19564</v>
      </c>
      <c r="C175" s="434" t="s">
        <v>5979</v>
      </c>
      <c r="D175" s="434" t="s">
        <v>19566</v>
      </c>
      <c r="E175" s="434" t="s">
        <v>5793</v>
      </c>
      <c r="F175" s="434" t="s">
        <v>132</v>
      </c>
      <c r="G175" s="434" t="s">
        <v>132</v>
      </c>
      <c r="H175" s="434" t="s">
        <v>19340</v>
      </c>
      <c r="I175" s="434" t="s">
        <v>132</v>
      </c>
      <c r="J175" s="434" t="s">
        <v>132</v>
      </c>
      <c r="K175" s="473" t="str">
        <f t="shared" si="5"/>
        <v>Data Element Group = C2M2.biosample_gene || Data Element Name = gene || Definition = An Ensembl gene ID || Data Type = string || Valid Values =   || Example Values =   || Required? = required: primaryKey, foreignKey || Multiplicity =   || CDE Public ID =  </v>
      </c>
    </row>
    <row r="176" spans="1:11" ht="72.5">
      <c r="A176" s="436" t="str">
        <f t="shared" si="4"/>
        <v>C2M2.file_describes_biosample.(Entity)</v>
      </c>
      <c r="B176" s="434" t="s">
        <v>19567</v>
      </c>
      <c r="C176" s="434" t="s">
        <v>19311</v>
      </c>
      <c r="D176" s="434" t="s">
        <v>19568</v>
      </c>
      <c r="E176" s="434" t="s">
        <v>132</v>
      </c>
      <c r="F176" s="434" t="s">
        <v>132</v>
      </c>
      <c r="G176" s="434" t="s">
        <v>132</v>
      </c>
      <c r="H176" s="434" t="s">
        <v>132</v>
      </c>
      <c r="I176" s="434" t="s">
        <v>132</v>
      </c>
      <c r="J176" s="434" t="s">
        <v>132</v>
      </c>
      <c r="K176" s="473" t="str">
        <f t="shared" si="5"/>
        <v>Data Element Group = C2M2.file_describes_biosample || Data Element Name = (Entity) || Definition = Association between a biosample and a file containing information about that biosample
Entity Group:  Association Tables || Data Type =   || Valid Values =   || Example Values =   || Required? =   || Multiplicity =   || CDE Public ID =  </v>
      </c>
    </row>
    <row r="177" spans="1:11" ht="58">
      <c r="A177" s="436" t="str">
        <f t="shared" si="4"/>
        <v>C2M2.file_describes_biosample.file_id_namespace</v>
      </c>
      <c r="B177" s="436" t="s">
        <v>19567</v>
      </c>
      <c r="C177" s="434" t="s">
        <v>19517</v>
      </c>
      <c r="D177" s="434" t="s">
        <v>19518</v>
      </c>
      <c r="E177" s="434" t="s">
        <v>5793</v>
      </c>
      <c r="F177" s="434" t="s">
        <v>132</v>
      </c>
      <c r="G177" s="434" t="s">
        <v>132</v>
      </c>
      <c r="H177" s="434" t="s">
        <v>19340</v>
      </c>
      <c r="I177" s="434" t="s">
        <v>132</v>
      </c>
      <c r="J177" s="434" t="s">
        <v>132</v>
      </c>
      <c r="K177" s="473" t="str">
        <f t="shared" si="5"/>
        <v>Data Element Group = C2M2.file_describes_biosample || Data Element Name = file_id_namespace || Definition = Identifier namespace for this file || Data Type = string || Valid Values =   || Example Values =   || Required? = required: primaryKey, foreignKey || Multiplicity =   || CDE Public ID =  </v>
      </c>
    </row>
    <row r="178" spans="1:11" ht="43.5">
      <c r="A178" s="436" t="str">
        <f t="shared" si="4"/>
        <v>C2M2.file_describes_biosample.file_local_id</v>
      </c>
      <c r="B178" s="436" t="s">
        <v>19567</v>
      </c>
      <c r="C178" s="434" t="s">
        <v>19519</v>
      </c>
      <c r="D178" s="434" t="s">
        <v>19520</v>
      </c>
      <c r="E178" s="434" t="s">
        <v>5793</v>
      </c>
      <c r="F178" s="434" t="s">
        <v>132</v>
      </c>
      <c r="G178" s="434" t="s">
        <v>132</v>
      </c>
      <c r="H178" s="434" t="s">
        <v>19340</v>
      </c>
      <c r="I178" s="434" t="s">
        <v>132</v>
      </c>
      <c r="J178" s="434" t="s">
        <v>132</v>
      </c>
      <c r="K178" s="473" t="str">
        <f t="shared" si="5"/>
        <v>Data Element Group = C2M2.file_describes_biosample || Data Element Name = file_local_id || Definition = The ID of this file || Data Type = string || Valid Values =   || Example Values =   || Required? = required: primaryKey, foreignKey || Multiplicity =   || CDE Public ID =  </v>
      </c>
    </row>
    <row r="179" spans="1:11" ht="58">
      <c r="A179" s="436" t="str">
        <f t="shared" si="4"/>
        <v>C2M2.file_describes_biosample.biosample_id_namespace</v>
      </c>
      <c r="B179" s="436" t="s">
        <v>19567</v>
      </c>
      <c r="C179" s="434" t="s">
        <v>19533</v>
      </c>
      <c r="D179" s="434" t="s">
        <v>19534</v>
      </c>
      <c r="E179" s="434" t="s">
        <v>5793</v>
      </c>
      <c r="F179" s="434" t="s">
        <v>132</v>
      </c>
      <c r="G179" s="434" t="s">
        <v>132</v>
      </c>
      <c r="H179" s="434" t="s">
        <v>19340</v>
      </c>
      <c r="I179" s="434" t="s">
        <v>132</v>
      </c>
      <c r="J179" s="434" t="s">
        <v>132</v>
      </c>
      <c r="K179" s="473" t="str">
        <f t="shared" si="5"/>
        <v>Data Element Group = C2M2.file_describes_biosample || Data Element Name = biosample_id_namespace || Definition = Identifier namespace for this biosample || Data Type = string || Valid Values =   || Example Values =   || Required? = required: primaryKey, foreignKey || Multiplicity =   || CDE Public ID =  </v>
      </c>
    </row>
    <row r="180" spans="1:11" ht="58">
      <c r="A180" s="436" t="str">
        <f t="shared" si="4"/>
        <v>C2M2.file_describes_biosample.biosample_local_id</v>
      </c>
      <c r="B180" s="436" t="s">
        <v>19567</v>
      </c>
      <c r="C180" s="434" t="s">
        <v>19535</v>
      </c>
      <c r="D180" s="434" t="s">
        <v>19536</v>
      </c>
      <c r="E180" s="434" t="s">
        <v>5793</v>
      </c>
      <c r="F180" s="434" t="s">
        <v>132</v>
      </c>
      <c r="G180" s="434" t="s">
        <v>132</v>
      </c>
      <c r="H180" s="434" t="s">
        <v>19340</v>
      </c>
      <c r="I180" s="434" t="s">
        <v>132</v>
      </c>
      <c r="J180" s="434" t="s">
        <v>132</v>
      </c>
      <c r="K180" s="473" t="str">
        <f t="shared" si="5"/>
        <v>Data Element Group = C2M2.file_describes_biosample || Data Element Name = biosample_local_id || Definition = The ID of this biosample || Data Type = string || Valid Values =   || Example Values =   || Required? = required: primaryKey, foreignKey || Multiplicity =   || CDE Public ID =  </v>
      </c>
    </row>
    <row r="181" spans="1:11" ht="72.5">
      <c r="A181" s="436" t="str">
        <f t="shared" si="4"/>
        <v>C2M2.file_describes_collection.(Entity)</v>
      </c>
      <c r="B181" s="434" t="s">
        <v>19569</v>
      </c>
      <c r="C181" s="434" t="s">
        <v>19311</v>
      </c>
      <c r="D181" s="434" t="s">
        <v>19570</v>
      </c>
      <c r="E181" s="434" t="s">
        <v>132</v>
      </c>
      <c r="F181" s="434" t="s">
        <v>132</v>
      </c>
      <c r="G181" s="434" t="s">
        <v>132</v>
      </c>
      <c r="H181" s="434" t="s">
        <v>132</v>
      </c>
      <c r="I181" s="434" t="s">
        <v>132</v>
      </c>
      <c r="J181" s="434" t="s">
        <v>132</v>
      </c>
      <c r="K181" s="473" t="str">
        <f t="shared" si="5"/>
        <v>Data Element Group = C2M2.file_describes_collection || Data Element Name = (Entity) || Definition = Association between a summary file and an entire collection described by that file
Entity Group:  Association Tables || Data Type =   || Valid Values =   || Example Values =   || Required? =   || Multiplicity =   || CDE Public ID =  </v>
      </c>
    </row>
    <row r="182" spans="1:11" ht="58">
      <c r="A182" s="436" t="str">
        <f t="shared" si="4"/>
        <v>C2M2.file_describes_collection.file_id_namespace</v>
      </c>
      <c r="B182" s="436" t="s">
        <v>19569</v>
      </c>
      <c r="C182" s="434" t="s">
        <v>19517</v>
      </c>
      <c r="D182" s="434" t="s">
        <v>19518</v>
      </c>
      <c r="E182" s="434" t="s">
        <v>5793</v>
      </c>
      <c r="F182" s="434" t="s">
        <v>132</v>
      </c>
      <c r="G182" s="434" t="s">
        <v>132</v>
      </c>
      <c r="H182" s="434" t="s">
        <v>19340</v>
      </c>
      <c r="I182" s="434" t="s">
        <v>132</v>
      </c>
      <c r="J182" s="434" t="s">
        <v>132</v>
      </c>
      <c r="K182" s="473" t="str">
        <f t="shared" si="5"/>
        <v>Data Element Group = C2M2.file_describes_collection || Data Element Name = file_id_namespace || Definition = Identifier namespace for this file || Data Type = string || Valid Values =   || Example Values =   || Required? = required: primaryKey, foreignKey || Multiplicity =   || CDE Public ID =  </v>
      </c>
    </row>
    <row r="183" spans="1:11" ht="43.5">
      <c r="A183" s="436" t="str">
        <f t="shared" si="4"/>
        <v>C2M2.file_describes_collection.file_local_id</v>
      </c>
      <c r="B183" s="436" t="s">
        <v>19569</v>
      </c>
      <c r="C183" s="434" t="s">
        <v>19519</v>
      </c>
      <c r="D183" s="434" t="s">
        <v>19520</v>
      </c>
      <c r="E183" s="434" t="s">
        <v>5793</v>
      </c>
      <c r="F183" s="434" t="s">
        <v>132</v>
      </c>
      <c r="G183" s="434" t="s">
        <v>132</v>
      </c>
      <c r="H183" s="434" t="s">
        <v>19340</v>
      </c>
      <c r="I183" s="434" t="s">
        <v>132</v>
      </c>
      <c r="J183" s="434" t="s">
        <v>132</v>
      </c>
      <c r="K183" s="473" t="str">
        <f t="shared" si="5"/>
        <v>Data Element Group = C2M2.file_describes_collection || Data Element Name = file_local_id || Definition = The ID of this file || Data Type = string || Valid Values =   || Example Values =   || Required? = required: primaryKey, foreignKey || Multiplicity =   || CDE Public ID =  </v>
      </c>
    </row>
    <row r="184" spans="1:11" ht="58">
      <c r="A184" s="436" t="str">
        <f t="shared" si="4"/>
        <v>C2M2.file_describes_collection.collection_id_namespace</v>
      </c>
      <c r="B184" s="436" t="s">
        <v>19569</v>
      </c>
      <c r="C184" s="434" t="s">
        <v>19521</v>
      </c>
      <c r="D184" s="434" t="s">
        <v>19522</v>
      </c>
      <c r="E184" s="434" t="s">
        <v>5793</v>
      </c>
      <c r="F184" s="434" t="s">
        <v>132</v>
      </c>
      <c r="G184" s="434" t="s">
        <v>132</v>
      </c>
      <c r="H184" s="434" t="s">
        <v>19340</v>
      </c>
      <c r="I184" s="434" t="s">
        <v>132</v>
      </c>
      <c r="J184" s="434" t="s">
        <v>132</v>
      </c>
      <c r="K184" s="473" t="str">
        <f t="shared" si="5"/>
        <v>Data Element Group = C2M2.file_describes_collection || Data Element Name = collection_id_namespace || Definition = Identifier namespace for this collection || Data Type = string || Valid Values =   || Example Values =   || Required? = required: primaryKey, foreignKey || Multiplicity =   || CDE Public ID =  </v>
      </c>
    </row>
    <row r="185" spans="1:11" ht="58">
      <c r="A185" s="436" t="str">
        <f t="shared" si="4"/>
        <v>C2M2.file_describes_collection.collection_local_id</v>
      </c>
      <c r="B185" s="436" t="s">
        <v>19569</v>
      </c>
      <c r="C185" s="434" t="s">
        <v>19523</v>
      </c>
      <c r="D185" s="434" t="s">
        <v>19524</v>
      </c>
      <c r="E185" s="434" t="s">
        <v>5793</v>
      </c>
      <c r="F185" s="434" t="s">
        <v>132</v>
      </c>
      <c r="G185" s="434" t="s">
        <v>132</v>
      </c>
      <c r="H185" s="434" t="s">
        <v>19340</v>
      </c>
      <c r="I185" s="434" t="s">
        <v>132</v>
      </c>
      <c r="J185" s="434" t="s">
        <v>132</v>
      </c>
      <c r="K185" s="473" t="str">
        <f t="shared" si="5"/>
        <v>Data Element Group = C2M2.file_describes_collection || Data Element Name = collection_local_id || Definition = The ID of this collection || Data Type = string || Valid Values =   || Example Values =   || Required? = required: primaryKey, foreignKey || Multiplicity =   || CDE Public ID =  </v>
      </c>
    </row>
    <row r="186" spans="1:11" ht="72.5">
      <c r="A186" s="436" t="str">
        <f t="shared" si="4"/>
        <v>C2M2.file_describes_subject.(Entity)</v>
      </c>
      <c r="B186" s="434" t="s">
        <v>19571</v>
      </c>
      <c r="C186" s="434" t="s">
        <v>19311</v>
      </c>
      <c r="D186" s="434" t="s">
        <v>19572</v>
      </c>
      <c r="E186" s="434" t="s">
        <v>132</v>
      </c>
      <c r="F186" s="434" t="s">
        <v>132</v>
      </c>
      <c r="G186" s="434" t="s">
        <v>132</v>
      </c>
      <c r="H186" s="434" t="s">
        <v>132</v>
      </c>
      <c r="I186" s="434" t="s">
        <v>132</v>
      </c>
      <c r="J186" s="434" t="s">
        <v>132</v>
      </c>
      <c r="K186" s="473" t="str">
        <f t="shared" si="5"/>
        <v>Data Element Group = C2M2.file_describes_subject || Data Element Name = (Entity) || Definition = Association between a subject and a file containing information about that subject
Entity Group:  Association Tables || Data Type =   || Valid Values =   || Example Values =   || Required? =   || Multiplicity =   || CDE Public ID =  </v>
      </c>
    </row>
    <row r="187" spans="1:11" ht="58">
      <c r="A187" s="436" t="str">
        <f t="shared" si="4"/>
        <v>C2M2.file_describes_subject.file_id_namespace</v>
      </c>
      <c r="B187" s="436" t="s">
        <v>19571</v>
      </c>
      <c r="C187" s="434" t="s">
        <v>19517</v>
      </c>
      <c r="D187" s="434" t="s">
        <v>19518</v>
      </c>
      <c r="E187" s="434" t="s">
        <v>5793</v>
      </c>
      <c r="F187" s="434" t="s">
        <v>132</v>
      </c>
      <c r="G187" s="434" t="s">
        <v>132</v>
      </c>
      <c r="H187" s="434" t="s">
        <v>19340</v>
      </c>
      <c r="I187" s="434" t="s">
        <v>132</v>
      </c>
      <c r="J187" s="434" t="s">
        <v>132</v>
      </c>
      <c r="K187" s="473" t="str">
        <f t="shared" si="5"/>
        <v>Data Element Group = C2M2.file_describes_subject || Data Element Name = file_id_namespace || Definition = Identifier namespace for this file || Data Type = string || Valid Values =   || Example Values =   || Required? = required: primaryKey, foreignKey || Multiplicity =   || CDE Public ID =  </v>
      </c>
    </row>
    <row r="188" spans="1:11" ht="43.5">
      <c r="A188" s="436" t="str">
        <f t="shared" si="4"/>
        <v>C2M2.file_describes_subject.file_local_id</v>
      </c>
      <c r="B188" s="436" t="s">
        <v>19571</v>
      </c>
      <c r="C188" s="434" t="s">
        <v>19519</v>
      </c>
      <c r="D188" s="434" t="s">
        <v>19520</v>
      </c>
      <c r="E188" s="434" t="s">
        <v>5793</v>
      </c>
      <c r="F188" s="434" t="s">
        <v>132</v>
      </c>
      <c r="G188" s="434" t="s">
        <v>132</v>
      </c>
      <c r="H188" s="434" t="s">
        <v>19340</v>
      </c>
      <c r="I188" s="434" t="s">
        <v>132</v>
      </c>
      <c r="J188" s="434" t="s">
        <v>132</v>
      </c>
      <c r="K188" s="473" t="str">
        <f t="shared" si="5"/>
        <v>Data Element Group = C2M2.file_describes_subject || Data Element Name = file_local_id || Definition = The ID of this file || Data Type = string || Valid Values =   || Example Values =   || Required? = required: primaryKey, foreignKey || Multiplicity =   || CDE Public ID =  </v>
      </c>
    </row>
    <row r="189" spans="1:11" ht="58">
      <c r="A189" s="436" t="str">
        <f t="shared" si="4"/>
        <v>C2M2.file_describes_subject.subject_id_namespace</v>
      </c>
      <c r="B189" s="436" t="s">
        <v>19571</v>
      </c>
      <c r="C189" s="434" t="s">
        <v>19527</v>
      </c>
      <c r="D189" s="434" t="s">
        <v>19528</v>
      </c>
      <c r="E189" s="434" t="s">
        <v>5793</v>
      </c>
      <c r="F189" s="434" t="s">
        <v>132</v>
      </c>
      <c r="G189" s="434" t="s">
        <v>132</v>
      </c>
      <c r="H189" s="434" t="s">
        <v>19340</v>
      </c>
      <c r="I189" s="434" t="s">
        <v>132</v>
      </c>
      <c r="J189" s="434" t="s">
        <v>132</v>
      </c>
      <c r="K189" s="473" t="str">
        <f t="shared" si="5"/>
        <v>Data Element Group = C2M2.file_describes_subject || Data Element Name = subject_id_namespace || Definition = Identifier namespace for this subject || Data Type = string || Valid Values =   || Example Values =   || Required? = required: primaryKey, foreignKey || Multiplicity =   || CDE Public ID =  </v>
      </c>
    </row>
    <row r="190" spans="1:11" ht="58">
      <c r="A190" s="436" t="str">
        <f t="shared" si="4"/>
        <v>C2M2.file_describes_subject.subject_local_id</v>
      </c>
      <c r="B190" s="436" t="s">
        <v>19571</v>
      </c>
      <c r="C190" s="434" t="s">
        <v>19529</v>
      </c>
      <c r="D190" s="434" t="s">
        <v>19530</v>
      </c>
      <c r="E190" s="434" t="s">
        <v>5793</v>
      </c>
      <c r="F190" s="434" t="s">
        <v>132</v>
      </c>
      <c r="G190" s="434" t="s">
        <v>132</v>
      </c>
      <c r="H190" s="434" t="s">
        <v>19340</v>
      </c>
      <c r="I190" s="434" t="s">
        <v>132</v>
      </c>
      <c r="J190" s="434" t="s">
        <v>132</v>
      </c>
      <c r="K190" s="473" t="str">
        <f t="shared" si="5"/>
        <v>Data Element Group = C2M2.file_describes_subject || Data Element Name = subject_local_id || Definition = The ID of this subject || Data Type = string || Valid Values =   || Example Values =   || Required? = required: primaryKey, foreignKey || Multiplicity =   || CDE Public ID =  </v>
      </c>
    </row>
    <row r="191" spans="1:11" ht="58" hidden="1">
      <c r="A191" s="436" t="str">
        <f t="shared" si="4"/>
        <v>C2M2.subject_race.(Entity)</v>
      </c>
      <c r="B191" s="434" t="s">
        <v>19573</v>
      </c>
      <c r="C191" s="434" t="s">
        <v>19311</v>
      </c>
      <c r="D191" s="434" t="s">
        <v>19574</v>
      </c>
      <c r="E191" s="434" t="s">
        <v>132</v>
      </c>
      <c r="F191" s="434" t="s">
        <v>132</v>
      </c>
      <c r="G191" s="434" t="s">
        <v>132</v>
      </c>
      <c r="H191" s="434" t="s">
        <v>132</v>
      </c>
      <c r="I191" s="434" t="s">
        <v>132</v>
      </c>
      <c r="J191" s="434" t="s">
        <v>132</v>
      </c>
      <c r="K191" s="473" t="str">
        <f t="shared" si="5"/>
        <v>Data Element Group = C2M2.subject_race || Data Element Name = (Entity) || Definition = Identification of a C2M2 subject with one or more self-selected races
Entity Group:  Term Entities || Data Type =   || Valid Values =   || Example Values =   || Required? =   || Multiplicity =   || CDE Public ID =  </v>
      </c>
    </row>
    <row r="192" spans="1:11" ht="58" hidden="1">
      <c r="A192" s="436" t="str">
        <f t="shared" si="4"/>
        <v>C2M2.subject_race.subject_id_namespace</v>
      </c>
      <c r="B192" s="436" t="s">
        <v>19573</v>
      </c>
      <c r="C192" s="434" t="s">
        <v>19527</v>
      </c>
      <c r="D192" s="434" t="s">
        <v>19528</v>
      </c>
      <c r="E192" s="434" t="s">
        <v>5793</v>
      </c>
      <c r="F192" s="434" t="s">
        <v>132</v>
      </c>
      <c r="G192" s="434" t="s">
        <v>132</v>
      </c>
      <c r="H192" s="434" t="s">
        <v>19340</v>
      </c>
      <c r="I192" s="434" t="s">
        <v>132</v>
      </c>
      <c r="J192" s="434" t="s">
        <v>132</v>
      </c>
      <c r="K192" s="473" t="str">
        <f t="shared" si="5"/>
        <v>Data Element Group = C2M2.subject_race || Data Element Name = subject_id_namespace || Definition = Identifier namespace for this subject || Data Type = string || Valid Values =   || Example Values =   || Required? = required: primaryKey, foreignKey || Multiplicity =   || CDE Public ID =  </v>
      </c>
    </row>
    <row r="193" spans="1:11" ht="43.5" hidden="1">
      <c r="A193" s="436" t="str">
        <f t="shared" si="4"/>
        <v>C2M2.subject_race.subject_local_id</v>
      </c>
      <c r="B193" s="436" t="s">
        <v>19573</v>
      </c>
      <c r="C193" s="434" t="s">
        <v>19529</v>
      </c>
      <c r="D193" s="434" t="s">
        <v>19530</v>
      </c>
      <c r="E193" s="434" t="s">
        <v>5793</v>
      </c>
      <c r="F193" s="434" t="s">
        <v>132</v>
      </c>
      <c r="G193" s="434" t="s">
        <v>132</v>
      </c>
      <c r="H193" s="434" t="s">
        <v>19340</v>
      </c>
      <c r="I193" s="434" t="s">
        <v>132</v>
      </c>
      <c r="J193" s="434" t="s">
        <v>132</v>
      </c>
      <c r="K193" s="473" t="str">
        <f t="shared" si="5"/>
        <v>Data Element Group = C2M2.subject_race || Data Element Name = subject_local_id || Definition = The ID of this subject || Data Type = string || Valid Values =   || Example Values =   || Required? = required: primaryKey, foreignKey || Multiplicity =   || CDE Public ID =  </v>
      </c>
    </row>
    <row r="194" spans="1:11" ht="275.5" hidden="1">
      <c r="A194" s="436" t="str">
        <f t="shared" si="4"/>
        <v>C2M2.subject_race.race</v>
      </c>
      <c r="B194" s="436" t="s">
        <v>19573</v>
      </c>
      <c r="C194" s="434" t="s">
        <v>5841</v>
      </c>
      <c r="D194" s="434" t="s">
        <v>19575</v>
      </c>
      <c r="E194" s="434" t="s">
        <v>19395</v>
      </c>
      <c r="F194" s="439" t="s">
        <v>252</v>
      </c>
      <c r="G194" s="436" t="s">
        <v>19576</v>
      </c>
      <c r="H194" s="434" t="s">
        <v>19316</v>
      </c>
      <c r="I194" s="434" t="s">
        <v>132</v>
      </c>
      <c r="J194" s="434" t="s">
        <v>132</v>
      </c>
      <c r="K194" s="473" t="str">
        <f t="shared" si="5"/>
        <v>Data Element Group = C2M2.subject_race || Data Element Name = race || Definition = A race self-identified by this subject || Data Type = enumerated || Valid Values = TBD || Example Values = "cfde_subject_race:0",
                     "cfde_subject_race:1",
                     "cfde_subject_race:2",
                     "cfde_subject_race:3",
                     "cfde_subject_race:4" || Required? = required: primaryKey || Multiplicity =   || CDE Public ID =  </v>
      </c>
    </row>
    <row r="195" spans="1:11" ht="87" hidden="1">
      <c r="A195" s="436" t="str">
        <f t="shared" ref="A195:A211" si="6">B195&amp;"."&amp;C195</f>
        <v>C2M2.compound.(Entity)</v>
      </c>
      <c r="B195" s="434" t="s">
        <v>19577</v>
      </c>
      <c r="C195" s="434" t="s">
        <v>19311</v>
      </c>
      <c r="D195" s="434" t="s">
        <v>19578</v>
      </c>
      <c r="E195" s="434" t="s">
        <v>132</v>
      </c>
      <c r="F195" s="440" t="s">
        <v>132</v>
      </c>
      <c r="G195" s="434" t="s">
        <v>132</v>
      </c>
      <c r="H195" s="434" t="s">
        <v>132</v>
      </c>
      <c r="I195" s="434" t="s">
        <v>132</v>
      </c>
      <c r="J195" s="434" t="s">
        <v>132</v>
      </c>
      <c r="K195" s="473" t="str">
        <f t="shared" si="5"/>
        <v>Data Element Group = C2M2.compound || Data Element Name = (Entity) || Definition = List of PubChem 'compound' terms (normalized chemical structures) associated with PubChem 'substance' terms (specific formulations of chemical materials) directly referenced in this C2M2 submission
Entity Group:  Term Entities || Data Type =   || Valid Values =   || Example Values =   || Required? =   || Multiplicity =   || CDE Public ID =  </v>
      </c>
    </row>
    <row r="196" spans="1:11" ht="43.5" hidden="1">
      <c r="A196" s="436" t="str">
        <f t="shared" si="6"/>
        <v>C2M2.compound.id</v>
      </c>
      <c r="B196" s="436" t="s">
        <v>19577</v>
      </c>
      <c r="C196" s="434" t="s">
        <v>6384</v>
      </c>
      <c r="D196" s="434" t="s">
        <v>19579</v>
      </c>
      <c r="E196" s="434" t="s">
        <v>5793</v>
      </c>
      <c r="F196" s="434" t="s">
        <v>132</v>
      </c>
      <c r="G196" s="434" t="s">
        <v>132</v>
      </c>
      <c r="H196" s="434" t="s">
        <v>19316</v>
      </c>
      <c r="I196" s="434" t="s">
        <v>132</v>
      </c>
      <c r="J196" s="434" t="s">
        <v>132</v>
      </c>
      <c r="K196" s="473" t="str">
        <f t="shared" ref="K196:K211" si="7">"Data Element Group = "&amp;B196&amp;" || Data Element Name = "&amp;C196&amp;" || Definition = "&amp;D196&amp;" || Data Type = "&amp;E196&amp;" || Valid Values = "&amp;F196&amp;" || Example Values = "&amp;G196&amp;" || Required? = "&amp;H196&amp;" || Multiplicity = "&amp;I196&amp;" || CDE Public ID = "&amp;J196</f>
        <v>Data Element Group = C2M2.compound || Data Element Name = id || Definition = A PubChem compound ID (CID) || Data Type = string || Valid Values =   || Example Values =   || Required? = required: primaryKey || Multiplicity =   || CDE Public ID =  </v>
      </c>
    </row>
    <row r="197" spans="1:11" ht="58" hidden="1">
      <c r="A197" s="436" t="str">
        <f t="shared" si="6"/>
        <v>C2M2.compound.name</v>
      </c>
      <c r="B197" s="436" t="s">
        <v>19577</v>
      </c>
      <c r="C197" s="434" t="s">
        <v>6505</v>
      </c>
      <c r="D197" s="434" t="s">
        <v>19580</v>
      </c>
      <c r="E197" s="434" t="s">
        <v>5793</v>
      </c>
      <c r="F197" s="434" t="s">
        <v>132</v>
      </c>
      <c r="G197" s="434" t="s">
        <v>132</v>
      </c>
      <c r="H197" s="434" t="s">
        <v>18612</v>
      </c>
      <c r="I197" s="434" t="s">
        <v>132</v>
      </c>
      <c r="J197" s="434" t="s">
        <v>132</v>
      </c>
      <c r="K197" s="473" t="str">
        <f t="shared" si="7"/>
        <v>Data Element Group = C2M2.compound || Data Element Name = name || Definition = A short, human-readable, machine-read-friendly label for this PubChem CID || Data Type = string || Valid Values =   || Example Values =   || Required? = optional || Multiplicity =   || CDE Public ID =  </v>
      </c>
    </row>
    <row r="198" spans="1:11" ht="43.5" hidden="1">
      <c r="A198" s="436" t="str">
        <f t="shared" si="6"/>
        <v>C2M2.compound.description</v>
      </c>
      <c r="B198" s="436" t="s">
        <v>19577</v>
      </c>
      <c r="C198" s="434" t="s">
        <v>8723</v>
      </c>
      <c r="D198" s="434" t="s">
        <v>19581</v>
      </c>
      <c r="E198" s="434" t="s">
        <v>5793</v>
      </c>
      <c r="F198" s="434" t="s">
        <v>132</v>
      </c>
      <c r="G198" s="434" t="s">
        <v>132</v>
      </c>
      <c r="H198" s="434" t="s">
        <v>18612</v>
      </c>
      <c r="I198" s="434" t="s">
        <v>132</v>
      </c>
      <c r="J198" s="434" t="s">
        <v>132</v>
      </c>
      <c r="K198" s="473" t="str">
        <f t="shared" si="7"/>
        <v>Data Element Group = C2M2.compound || Data Element Name = description || Definition = A human-readable description of this PubChem CID || Data Type = string || Valid Values =   || Example Values =   || Required? = optional || Multiplicity =   || CDE Public ID =  </v>
      </c>
    </row>
    <row r="199" spans="1:11" ht="43.5" hidden="1">
      <c r="A199" s="436" t="str">
        <f t="shared" si="6"/>
        <v>C2M2.compound.synonyms</v>
      </c>
      <c r="B199" s="436" t="s">
        <v>19577</v>
      </c>
      <c r="C199" s="434" t="s">
        <v>19458</v>
      </c>
      <c r="D199" s="434" t="s">
        <v>19582</v>
      </c>
      <c r="E199" s="434" t="s">
        <v>5793</v>
      </c>
      <c r="F199" s="434" t="s">
        <v>132</v>
      </c>
      <c r="G199" s="434" t="s">
        <v>132</v>
      </c>
      <c r="H199" s="434" t="s">
        <v>18612</v>
      </c>
      <c r="I199" s="434" t="s">
        <v>132</v>
      </c>
      <c r="J199" s="434" t="s">
        <v>132</v>
      </c>
      <c r="K199" s="473" t="str">
        <f t="shared" si="7"/>
        <v>Data Element Group = C2M2.compound || Data Element Name = synonyms || Definition = A list of synonyms for this PubChem CID || Data Type = string || Valid Values =   || Example Values =   || Required? = optional || Multiplicity =   || CDE Public ID =  </v>
      </c>
    </row>
    <row r="200" spans="1:11" ht="72.5" hidden="1">
      <c r="A200" s="436" t="str">
        <f t="shared" si="6"/>
        <v>C2M2.substance.(Entity)</v>
      </c>
      <c r="B200" s="529" t="s">
        <v>19583</v>
      </c>
      <c r="C200" s="434" t="s">
        <v>19311</v>
      </c>
      <c r="D200" s="434" t="s">
        <v>19584</v>
      </c>
      <c r="E200" s="434" t="s">
        <v>132</v>
      </c>
      <c r="F200" s="434" t="s">
        <v>132</v>
      </c>
      <c r="G200" s="434" t="s">
        <v>132</v>
      </c>
      <c r="H200" s="434" t="s">
        <v>132</v>
      </c>
      <c r="I200" s="434" t="s">
        <v>132</v>
      </c>
      <c r="J200" s="434" t="s">
        <v>132</v>
      </c>
      <c r="K200" s="473" t="str">
        <f t="shared" si="7"/>
        <v>Data Element Group = C2M2.substance || Data Element Name = (Entity) || Definition = List of PubChem 'substance' terms (specific formulations of chemical materials) directly referenced in this C2M2 submission
Entity Group:  Term Entities || Data Type =   || Valid Values =   || Example Values =   || Required? =   || Multiplicity =   || CDE Public ID =  </v>
      </c>
    </row>
    <row r="201" spans="1:11" ht="43.5" hidden="1">
      <c r="A201" s="436" t="str">
        <f t="shared" si="6"/>
        <v>C2M2.substance.id</v>
      </c>
      <c r="B201" s="436" t="s">
        <v>19583</v>
      </c>
      <c r="C201" s="434" t="s">
        <v>6384</v>
      </c>
      <c r="D201" s="434" t="s">
        <v>19585</v>
      </c>
      <c r="E201" s="434" t="s">
        <v>5793</v>
      </c>
      <c r="F201" s="434" t="s">
        <v>132</v>
      </c>
      <c r="G201" s="434" t="s">
        <v>132</v>
      </c>
      <c r="H201" s="434" t="s">
        <v>19316</v>
      </c>
      <c r="I201" s="434" t="s">
        <v>132</v>
      </c>
      <c r="J201" s="434" t="s">
        <v>132</v>
      </c>
      <c r="K201" s="473" t="str">
        <f t="shared" si="7"/>
        <v>Data Element Group = C2M2.substance || Data Element Name = id || Definition = A PubChem substance ID (SID) || Data Type = string || Valid Values =   || Example Values =   || Required? = required: primaryKey || Multiplicity =   || CDE Public ID =  </v>
      </c>
    </row>
    <row r="202" spans="1:11" ht="58" hidden="1">
      <c r="A202" s="436" t="str">
        <f t="shared" si="6"/>
        <v>C2M2.substance.name</v>
      </c>
      <c r="B202" s="436" t="s">
        <v>19583</v>
      </c>
      <c r="C202" s="434" t="s">
        <v>6505</v>
      </c>
      <c r="D202" s="434" t="s">
        <v>19586</v>
      </c>
      <c r="E202" s="434" t="s">
        <v>5793</v>
      </c>
      <c r="F202" s="434" t="s">
        <v>132</v>
      </c>
      <c r="G202" s="434" t="s">
        <v>132</v>
      </c>
      <c r="H202" s="434" t="s">
        <v>18612</v>
      </c>
      <c r="I202" s="434" t="s">
        <v>132</v>
      </c>
      <c r="J202" s="434" t="s">
        <v>132</v>
      </c>
      <c r="K202" s="473" t="str">
        <f t="shared" si="7"/>
        <v>Data Element Group = C2M2.substance || Data Element Name = name || Definition = A short, human-readable, machine-read-friendly label for this PubChem SID || Data Type = string || Valid Values =   || Example Values =   || Required? = optional || Multiplicity =   || CDE Public ID =  </v>
      </c>
    </row>
    <row r="203" spans="1:11" ht="43.5" hidden="1">
      <c r="A203" s="436" t="str">
        <f t="shared" si="6"/>
        <v>C2M2.substance.description</v>
      </c>
      <c r="B203" s="436" t="s">
        <v>19583</v>
      </c>
      <c r="C203" s="434" t="s">
        <v>8723</v>
      </c>
      <c r="D203" s="434" t="s">
        <v>19587</v>
      </c>
      <c r="E203" s="434" t="s">
        <v>5793</v>
      </c>
      <c r="F203" s="434" t="s">
        <v>132</v>
      </c>
      <c r="G203" s="434" t="s">
        <v>132</v>
      </c>
      <c r="H203" s="434" t="s">
        <v>18612</v>
      </c>
      <c r="I203" s="434" t="s">
        <v>132</v>
      </c>
      <c r="J203" s="434" t="s">
        <v>132</v>
      </c>
      <c r="K203" s="473" t="str">
        <f t="shared" si="7"/>
        <v>Data Element Group = C2M2.substance || Data Element Name = description || Definition = A human-readable description of this PubChem SID || Data Type = string || Valid Values =   || Example Values =   || Required? = optional || Multiplicity =   || CDE Public ID =  </v>
      </c>
    </row>
    <row r="204" spans="1:11" ht="43.5" hidden="1">
      <c r="A204" s="436" t="str">
        <f t="shared" si="6"/>
        <v>C2M2.substance.synonyms</v>
      </c>
      <c r="B204" s="436" t="s">
        <v>19583</v>
      </c>
      <c r="C204" s="434" t="s">
        <v>19458</v>
      </c>
      <c r="D204" s="434" t="s">
        <v>19588</v>
      </c>
      <c r="E204" s="434" t="s">
        <v>5793</v>
      </c>
      <c r="F204" s="434" t="s">
        <v>132</v>
      </c>
      <c r="G204" s="434" t="s">
        <v>132</v>
      </c>
      <c r="H204" s="434" t="s">
        <v>18612</v>
      </c>
      <c r="I204" s="434" t="s">
        <v>132</v>
      </c>
      <c r="J204" s="434" t="s">
        <v>132</v>
      </c>
      <c r="K204" s="473" t="str">
        <f t="shared" si="7"/>
        <v>Data Element Group = C2M2.substance || Data Element Name = synonyms || Definition = A list of synonyms for this PubChem SID || Data Type = string || Valid Values =   || Example Values =   || Required? = optional || Multiplicity =   || CDE Public ID =  </v>
      </c>
    </row>
    <row r="205" spans="1:11" ht="58" hidden="1">
      <c r="A205" s="436" t="str">
        <f t="shared" si="6"/>
        <v>C2M2.substance.compound</v>
      </c>
      <c r="B205" s="436" t="s">
        <v>19583</v>
      </c>
      <c r="C205" s="434" t="s">
        <v>19589</v>
      </c>
      <c r="D205" s="434" t="s">
        <v>19590</v>
      </c>
      <c r="E205" s="434" t="s">
        <v>5793</v>
      </c>
      <c r="F205" s="434" t="s">
        <v>132</v>
      </c>
      <c r="G205" s="434" t="s">
        <v>132</v>
      </c>
      <c r="H205" s="434" t="s">
        <v>19321</v>
      </c>
      <c r="I205" s="434" t="s">
        <v>132</v>
      </c>
      <c r="J205" s="434" t="s">
        <v>132</v>
      </c>
      <c r="K205" s="473" t="str">
        <f t="shared" si="7"/>
        <v>Data Element Group = C2M2.substance || Data Element Name = compound || Definition = The (unique) PubChem compound ID (CID) associated with this PubChem SID || Data Type = string || Valid Values =   || Example Values =   || Required? = required: foreignKey || Multiplicity =   || CDE Public ID =  </v>
      </c>
    </row>
    <row r="206" spans="1:11" ht="58" hidden="1">
      <c r="A206" s="436" t="str">
        <f t="shared" si="6"/>
        <v>C2M2.gene.(Entity)</v>
      </c>
      <c r="B206" s="434" t="s">
        <v>19591</v>
      </c>
      <c r="C206" s="434" t="s">
        <v>19311</v>
      </c>
      <c r="D206" s="434" t="s">
        <v>19592</v>
      </c>
      <c r="E206" s="434" t="s">
        <v>132</v>
      </c>
      <c r="F206" s="434" t="s">
        <v>132</v>
      </c>
      <c r="G206" s="434" t="s">
        <v>132</v>
      </c>
      <c r="H206" s="434" t="s">
        <v>132</v>
      </c>
      <c r="I206" s="434" t="s">
        <v>132</v>
      </c>
      <c r="J206" s="434" t="s">
        <v>132</v>
      </c>
      <c r="K206" s="473" t="str">
        <f t="shared" si="7"/>
        <v>Data Element Group = C2M2.gene || Data Element Name = (Entity) || Definition = List of Ensembl genes directly referenced in this C2M2 submission
Entity Group:  Term Entities || Data Type =   || Valid Values =   || Example Values =   || Required? =   || Multiplicity =   || CDE Public ID =  </v>
      </c>
    </row>
    <row r="207" spans="1:11" ht="43.5" hidden="1">
      <c r="A207" s="436" t="str">
        <f t="shared" si="6"/>
        <v>C2M2.gene.id</v>
      </c>
      <c r="B207" s="436" t="s">
        <v>19591</v>
      </c>
      <c r="C207" s="434" t="s">
        <v>6384</v>
      </c>
      <c r="D207" s="434" t="s">
        <v>19593</v>
      </c>
      <c r="E207" s="434" t="s">
        <v>132</v>
      </c>
      <c r="F207" s="434" t="s">
        <v>132</v>
      </c>
      <c r="G207" s="434" t="s">
        <v>132</v>
      </c>
      <c r="H207" s="434" t="s">
        <v>19316</v>
      </c>
      <c r="I207" s="434" t="s">
        <v>132</v>
      </c>
      <c r="J207" s="434" t="s">
        <v>132</v>
      </c>
      <c r="K207" s="473" t="str">
        <f t="shared" si="7"/>
        <v>Data Element Group = C2M2.gene || Data Element Name = id || Definition = An Ensembl (www.ensembl.org) gene ID (e.g. 'ENSG00000012048') || Data Type =   || Valid Values =   || Example Values =   || Required? = required: primaryKey || Multiplicity =   || CDE Public ID =  </v>
      </c>
    </row>
    <row r="208" spans="1:11" ht="43.5" hidden="1">
      <c r="A208" s="436" t="str">
        <f t="shared" si="6"/>
        <v>C2M2.gene.name</v>
      </c>
      <c r="B208" s="436" t="s">
        <v>19591</v>
      </c>
      <c r="C208" s="439" t="s">
        <v>6505</v>
      </c>
      <c r="D208" s="434" t="s">
        <v>19594</v>
      </c>
      <c r="E208" s="436" t="s">
        <v>5793</v>
      </c>
      <c r="F208" s="434" t="s">
        <v>132</v>
      </c>
      <c r="G208" s="434" t="s">
        <v>132</v>
      </c>
      <c r="H208" s="434" t="s">
        <v>18612</v>
      </c>
      <c r="I208" s="434" t="s">
        <v>132</v>
      </c>
      <c r="J208" s="434" t="s">
        <v>132</v>
      </c>
      <c r="K208" s="473" t="str">
        <f t="shared" si="7"/>
        <v>Data Element Group = C2M2.gene || Data Element Name = name || Definition = An Ensembl (www.ensembl.org) 'Name' for this gene (e.g. 'BRCA1') || Data Type = string || Valid Values =   || Example Values =   || Required? = optional || Multiplicity =   || CDE Public ID =  </v>
      </c>
    </row>
    <row r="209" spans="1:11" ht="58" hidden="1">
      <c r="A209" s="436" t="str">
        <f t="shared" si="6"/>
        <v>C2M2.gene.description</v>
      </c>
      <c r="B209" s="436" t="s">
        <v>19591</v>
      </c>
      <c r="C209" s="440" t="s">
        <v>8723</v>
      </c>
      <c r="D209" s="440" t="s">
        <v>19595</v>
      </c>
      <c r="E209" s="434" t="s">
        <v>5793</v>
      </c>
      <c r="F209" s="434" t="s">
        <v>132</v>
      </c>
      <c r="G209" s="434" t="s">
        <v>132</v>
      </c>
      <c r="H209" s="434" t="s">
        <v>18612</v>
      </c>
      <c r="I209" s="434" t="s">
        <v>132</v>
      </c>
      <c r="J209" s="434" t="s">
        <v>132</v>
      </c>
      <c r="K209" s="473" t="str">
        <f t="shared" si="7"/>
        <v>Data Element Group = C2M2.gene || Data Element Name = description || Definition = he Ensembl 'Description' of this gene (e.g. 'BRCA1 DNA repair associated') || Data Type = string || Valid Values =   || Example Values =   || Required? = optional || Multiplicity =   || CDE Public ID =  </v>
      </c>
    </row>
    <row r="210" spans="1:11" ht="58" hidden="1">
      <c r="A210" s="436" t="str">
        <f t="shared" si="6"/>
        <v>C2M2.gene.synonyms</v>
      </c>
      <c r="B210" s="436" t="s">
        <v>19591</v>
      </c>
      <c r="C210" s="434" t="s">
        <v>19458</v>
      </c>
      <c r="D210" s="434" t="s">
        <v>19596</v>
      </c>
      <c r="E210" s="434" t="s">
        <v>5793</v>
      </c>
      <c r="F210" s="434" t="s">
        <v>132</v>
      </c>
      <c r="G210" s="434" t="s">
        <v>132</v>
      </c>
      <c r="H210" s="434" t="s">
        <v>18612</v>
      </c>
      <c r="I210" s="434" t="s">
        <v>132</v>
      </c>
      <c r="J210" s="434" t="s">
        <v>132</v>
      </c>
      <c r="K210" s="473" t="str">
        <f t="shared" si="7"/>
        <v>Data Element Group = C2M2.gene || Data Element Name = synonyms || Definition = Alist of  Ensembl (www.ensembl.org) 'Gene synonyms' for this gene (e.g. ['BRCC1', 'FANCS', 'PPP1R53', 'RNF53']) || Data Type = string || Valid Values =   || Example Values =   || Required? = optional || Multiplicity =   || CDE Public ID =  </v>
      </c>
    </row>
    <row r="211" spans="1:11" ht="58" hidden="1">
      <c r="A211" s="436" t="str">
        <f t="shared" si="6"/>
        <v>C2M2.gene.organism</v>
      </c>
      <c r="B211" s="436" t="s">
        <v>19591</v>
      </c>
      <c r="C211" s="434" t="s">
        <v>8732</v>
      </c>
      <c r="D211" s="434" t="s">
        <v>19597</v>
      </c>
      <c r="E211" s="434" t="s">
        <v>5793</v>
      </c>
      <c r="F211" s="434" t="s">
        <v>132</v>
      </c>
      <c r="G211" s="434" t="s">
        <v>132</v>
      </c>
      <c r="H211" s="434" t="s">
        <v>19321</v>
      </c>
      <c r="I211" s="434" t="s">
        <v>132</v>
      </c>
      <c r="J211" s="434" t="s">
        <v>132</v>
      </c>
      <c r="K211" s="473" t="str">
        <f t="shared" si="7"/>
        <v>Data Element Group = C2M2.gene || Data Element Name = organism || Definition = An NCBI Taxonomy Database ID identifying this gene's source organism (e.g. 'NCBItxid9606' || Data Type = string || Valid Values =   || Example Values =   || Required? = required: foreignKey || Multiplicity =   || CDE Public ID =  </v>
      </c>
    </row>
    <row r="212" spans="1:11" hidden="1">
      <c r="A212" s="441" t="s">
        <v>132</v>
      </c>
      <c r="B212" s="442" t="s">
        <v>132</v>
      </c>
      <c r="C212" s="442" t="s">
        <v>132</v>
      </c>
      <c r="D212" s="442" t="s">
        <v>132</v>
      </c>
      <c r="E212" s="442" t="s">
        <v>132</v>
      </c>
      <c r="F212" s="442" t="s">
        <v>132</v>
      </c>
      <c r="G212" s="442" t="s">
        <v>132</v>
      </c>
      <c r="H212" s="442" t="s">
        <v>132</v>
      </c>
      <c r="I212" s="442" t="s">
        <v>132</v>
      </c>
      <c r="J212" s="442" t="s">
        <v>132</v>
      </c>
      <c r="K212" s="442" t="s">
        <v>132</v>
      </c>
    </row>
    <row r="213" spans="1:11">
      <c r="A213" s="439"/>
      <c r="B213" s="439"/>
      <c r="C213" s="439"/>
      <c r="D213" s="439"/>
      <c r="E213" s="439"/>
      <c r="F213" s="439"/>
      <c r="G213" s="439"/>
      <c r="H213" s="439"/>
      <c r="I213" s="439"/>
      <c r="J213" s="439"/>
      <c r="K213" s="439"/>
    </row>
    <row r="214" spans="1:11">
      <c r="A214" s="439"/>
      <c r="B214" s="439"/>
      <c r="C214" s="439"/>
      <c r="D214" s="439"/>
      <c r="E214" s="439"/>
      <c r="F214" s="439"/>
      <c r="G214" s="439"/>
      <c r="H214" s="439"/>
      <c r="I214" s="439"/>
      <c r="J214" s="439"/>
      <c r="K214" s="439"/>
    </row>
    <row r="215" spans="1:11">
      <c r="A215" s="439"/>
      <c r="B215" s="439"/>
      <c r="C215" s="439"/>
      <c r="D215" s="439"/>
      <c r="E215" s="439"/>
      <c r="F215" s="439"/>
      <c r="G215" s="439"/>
      <c r="H215" s="439"/>
      <c r="I215" s="439"/>
      <c r="J215" s="439"/>
      <c r="K215" s="439"/>
    </row>
    <row r="216" spans="1:11">
      <c r="A216" s="439"/>
      <c r="B216" s="439"/>
      <c r="C216" s="439"/>
      <c r="D216" s="439"/>
      <c r="E216" s="439"/>
      <c r="F216" s="439"/>
      <c r="G216" s="439"/>
      <c r="H216" s="439"/>
      <c r="I216" s="439"/>
      <c r="J216" s="439"/>
      <c r="K216" s="439"/>
    </row>
    <row r="217" spans="1:11">
      <c r="A217" s="439"/>
      <c r="B217" s="439"/>
      <c r="C217" s="439"/>
      <c r="D217" s="439"/>
      <c r="E217" s="439"/>
      <c r="F217" s="439"/>
      <c r="G217" s="439"/>
      <c r="H217" s="439"/>
      <c r="I217" s="439"/>
      <c r="J217" s="439"/>
      <c r="K217" s="439"/>
    </row>
    <row r="218" spans="1:11">
      <c r="A218" s="439"/>
      <c r="B218" s="439"/>
      <c r="C218" s="439"/>
      <c r="D218" s="439"/>
      <c r="E218" s="439"/>
      <c r="F218" s="439"/>
      <c r="G218" s="439"/>
      <c r="H218" s="439"/>
      <c r="I218" s="439"/>
      <c r="J218" s="439"/>
      <c r="K218" s="439"/>
    </row>
    <row r="219" spans="1:11">
      <c r="A219" s="439"/>
      <c r="B219" s="439"/>
      <c r="C219" s="439"/>
      <c r="D219" s="439"/>
      <c r="E219" s="439"/>
      <c r="F219" s="439"/>
      <c r="G219" s="439"/>
      <c r="H219" s="439"/>
      <c r="I219" s="439"/>
      <c r="J219" s="439"/>
      <c r="K219" s="439"/>
    </row>
    <row r="220" spans="1:11">
      <c r="A220" s="439"/>
      <c r="B220" s="439"/>
      <c r="C220" s="439"/>
      <c r="D220" s="439"/>
      <c r="E220" s="439"/>
      <c r="F220" s="439"/>
      <c r="G220" s="439"/>
      <c r="H220" s="439"/>
      <c r="I220" s="439"/>
      <c r="J220" s="439"/>
      <c r="K220" s="439"/>
    </row>
    <row r="221" spans="1:11">
      <c r="A221" s="439"/>
      <c r="B221" s="439"/>
      <c r="C221" s="439"/>
      <c r="D221" s="439"/>
      <c r="E221" s="439"/>
      <c r="F221" s="439"/>
      <c r="G221" s="439"/>
      <c r="H221" s="439"/>
      <c r="I221" s="439"/>
      <c r="J221" s="439"/>
      <c r="K221" s="439"/>
    </row>
    <row r="222" spans="1:11">
      <c r="A222" s="439"/>
      <c r="B222" s="439"/>
      <c r="C222" s="439"/>
      <c r="D222" s="439"/>
      <c r="E222" s="439"/>
      <c r="F222" s="439"/>
      <c r="G222" s="439"/>
      <c r="H222" s="439"/>
      <c r="I222" s="439"/>
      <c r="J222" s="439"/>
      <c r="K222" s="439"/>
    </row>
    <row r="223" spans="1:11">
      <c r="A223" s="439"/>
      <c r="B223" s="439"/>
      <c r="C223" s="439"/>
      <c r="D223" s="439"/>
      <c r="E223" s="439"/>
      <c r="F223" s="439"/>
      <c r="G223" s="439"/>
      <c r="H223" s="439"/>
      <c r="I223" s="439"/>
      <c r="J223" s="439"/>
      <c r="K223" s="439"/>
    </row>
    <row r="224" spans="1:11">
      <c r="A224" s="439"/>
      <c r="B224" s="439"/>
      <c r="C224" s="439"/>
      <c r="D224" s="439"/>
      <c r="E224" s="439"/>
      <c r="F224" s="439"/>
      <c r="G224" s="439"/>
      <c r="H224" s="439"/>
      <c r="I224" s="439"/>
      <c r="J224" s="439"/>
      <c r="K224" s="439"/>
    </row>
    <row r="225" spans="1:11">
      <c r="A225" s="439"/>
      <c r="B225" s="439"/>
      <c r="C225" s="439"/>
      <c r="D225" s="439"/>
      <c r="E225" s="439"/>
      <c r="F225" s="439"/>
      <c r="G225" s="439"/>
      <c r="H225" s="439"/>
      <c r="I225" s="439"/>
      <c r="J225" s="439"/>
      <c r="K225" s="439"/>
    </row>
    <row r="226" spans="1:11">
      <c r="A226" s="439"/>
      <c r="B226" s="439"/>
      <c r="C226" s="439"/>
      <c r="D226" s="439"/>
      <c r="E226" s="439"/>
      <c r="F226" s="439"/>
      <c r="G226" s="439"/>
      <c r="H226" s="439"/>
      <c r="I226" s="439"/>
      <c r="J226" s="439"/>
      <c r="K226" s="439"/>
    </row>
    <row r="227" spans="1:11">
      <c r="A227" s="439"/>
      <c r="B227" s="439"/>
      <c r="C227" s="439"/>
      <c r="D227" s="439"/>
      <c r="E227" s="439"/>
      <c r="F227" s="439"/>
      <c r="G227" s="439"/>
      <c r="H227" s="439"/>
      <c r="I227" s="439"/>
      <c r="J227" s="439"/>
      <c r="K227" s="439"/>
    </row>
    <row r="228" spans="1:11">
      <c r="A228" s="439"/>
      <c r="B228" s="439"/>
      <c r="C228" s="439"/>
      <c r="D228" s="439"/>
      <c r="E228" s="439"/>
      <c r="F228" s="439"/>
      <c r="G228" s="439"/>
      <c r="H228" s="439"/>
      <c r="I228" s="439"/>
      <c r="J228" s="439"/>
      <c r="K228" s="439"/>
    </row>
    <row r="229" spans="1:11">
      <c r="A229" s="439"/>
      <c r="B229" s="439"/>
      <c r="C229" s="439"/>
      <c r="D229" s="439"/>
      <c r="E229" s="439"/>
      <c r="F229" s="439"/>
      <c r="G229" s="439"/>
      <c r="H229" s="439"/>
      <c r="I229" s="439"/>
      <c r="J229" s="439"/>
      <c r="K229" s="439"/>
    </row>
    <row r="230" spans="1:11">
      <c r="A230" s="439"/>
      <c r="B230" s="439"/>
      <c r="C230" s="439"/>
      <c r="D230" s="439"/>
      <c r="E230" s="439"/>
      <c r="F230" s="439"/>
      <c r="G230" s="439"/>
      <c r="H230" s="439"/>
      <c r="I230" s="439"/>
      <c r="J230" s="439"/>
      <c r="K230" s="439"/>
    </row>
    <row r="231" spans="1:11">
      <c r="A231" s="439"/>
      <c r="B231" s="439"/>
      <c r="C231" s="439"/>
      <c r="D231" s="439"/>
      <c r="E231" s="439"/>
      <c r="F231" s="439"/>
      <c r="G231" s="439"/>
      <c r="H231" s="439"/>
      <c r="I231" s="439"/>
      <c r="J231" s="439"/>
      <c r="K231" s="439"/>
    </row>
    <row r="232" spans="1:11">
      <c r="A232" s="439"/>
      <c r="B232" s="439"/>
      <c r="C232" s="439"/>
      <c r="D232" s="439"/>
      <c r="E232" s="439"/>
      <c r="F232" s="439"/>
      <c r="G232" s="439"/>
      <c r="H232" s="439"/>
      <c r="I232" s="439"/>
      <c r="J232" s="439"/>
      <c r="K232" s="439"/>
    </row>
    <row r="233" spans="1:11">
      <c r="A233" s="439"/>
      <c r="B233" s="439"/>
      <c r="C233" s="439"/>
      <c r="D233" s="439"/>
      <c r="E233" s="439"/>
      <c r="F233" s="439"/>
      <c r="G233" s="439"/>
      <c r="H233" s="439"/>
      <c r="I233" s="439"/>
      <c r="J233" s="439"/>
      <c r="K233" s="439"/>
    </row>
    <row r="234" spans="1:11">
      <c r="A234" s="439"/>
      <c r="B234" s="439"/>
      <c r="C234" s="439"/>
      <c r="D234" s="439"/>
      <c r="E234" s="439"/>
      <c r="F234" s="439"/>
      <c r="G234" s="439"/>
      <c r="H234" s="439"/>
      <c r="I234" s="439"/>
      <c r="J234" s="439"/>
      <c r="K234" s="439"/>
    </row>
    <row r="235" spans="1:11">
      <c r="A235" s="439"/>
      <c r="B235" s="439"/>
      <c r="C235" s="439"/>
      <c r="D235" s="439"/>
      <c r="E235" s="439"/>
      <c r="F235" s="439"/>
      <c r="G235" s="439"/>
      <c r="H235" s="439"/>
      <c r="I235" s="439"/>
      <c r="J235" s="439"/>
      <c r="K235" s="439"/>
    </row>
  </sheetData>
  <autoFilter ref="A2:K212" xr:uid="{FA138241-478C-4D74-A962-5E38C45390AC}">
    <filterColumn colId="0">
      <filters>
        <filter val="C2M2.file.(Entity)"/>
        <filter val="C2M2.file.accessible_via_persistent_id"/>
        <filter val="C2M2.file.assay_type"/>
        <filter val="C2M2.file.creation_time"/>
        <filter val="C2M2.file.data_type"/>
        <filter val="C2M2.file.file_format"/>
        <filter val="C2M2.file.filename"/>
        <filter val="C2M2.file.id_namespace"/>
        <filter val="C2M2.file.local_id"/>
        <filter val="C2M2.file.md5"/>
        <filter val="C2M2.file.mime_type"/>
        <filter val="C2M2.file.persistent_id"/>
        <filter val="C2M2.file.project_id_namespace"/>
        <filter val="C2M2.file.project_local_id"/>
        <filter val="C2M2.file.sha256"/>
        <filter val="C2M2.file.size_in_bytes"/>
        <filter val="C2M2.file.uncompressed_ size_in_bytes"/>
        <filter val="C2M2.file_describes_biosample.(Entity)"/>
        <filter val="C2M2.file_describes_biosample.biosample_id_namespace"/>
        <filter val="C2M2.file_describes_biosample.biosample_local_id"/>
        <filter val="C2M2.file_describes_biosample.file_id_namespace"/>
        <filter val="C2M2.file_describes_biosample.file_local_id"/>
        <filter val="C2M2.file_describes_collection.(Entity)"/>
        <filter val="C2M2.file_describes_collection.collection_id_namespace"/>
        <filter val="C2M2.file_describes_collection.collection_local_id"/>
        <filter val="C2M2.file_describes_collection.file_id_namespace"/>
        <filter val="C2M2.file_describes_collection.file_local_id"/>
        <filter val="C2M2.file_describes_subject.(Entity)"/>
        <filter val="C2M2.file_describes_subject.file_id_namespace"/>
        <filter val="C2M2.file_describes_subject.file_local_id"/>
        <filter val="C2M2.file_describes_subject.subject_id_namespace"/>
        <filter val="C2M2.file_describes_subject.subject_local_id"/>
        <filter val="C2M2.file_format.(Entity)"/>
        <filter val="C2M2.file_format.description"/>
        <filter val="C2M2.file_format.id"/>
        <filter val="C2M2.file_format.name"/>
        <filter val="C2M2.file_format.synonyms"/>
        <filter val="C2M2.file_in_collection.(Entity)"/>
        <filter val="C2M2.file_in_collection.collection_id_namespace"/>
        <filter val="C2M2.file_in_collection.collection_local_id"/>
        <filter val="C2M2.file_in_collection.file_id_namespace"/>
        <filter val="C2M2.file_in_collection.file_local_id"/>
      </filters>
    </filterColumn>
  </autoFilter>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9C1B9-DC94-4204-AC34-CE5D3569C43C}">
  <dimension ref="A1:L228"/>
  <sheetViews>
    <sheetView workbookViewId="0">
      <pane xSplit="4" ySplit="2" topLeftCell="E30" activePane="bottomRight" state="frozen"/>
      <selection pane="topRight" activeCell="E1" sqref="E1"/>
      <selection pane="bottomLeft" activeCell="A3" sqref="A3"/>
      <selection pane="bottomRight" activeCell="L6" sqref="L6"/>
    </sheetView>
  </sheetViews>
  <sheetFormatPr defaultColWidth="8.81640625" defaultRowHeight="14.5"/>
  <cols>
    <col min="1" max="1" width="22.7265625" style="8" customWidth="1"/>
    <col min="2" max="2" width="28.26953125" style="8" customWidth="1"/>
    <col min="3" max="3" width="24.81640625" style="8" customWidth="1"/>
    <col min="4" max="4" width="8.81640625" style="8"/>
    <col min="5" max="5" width="39" style="8" customWidth="1"/>
    <col min="6" max="11" width="8.81640625" style="8"/>
    <col min="12" max="12" width="70.7265625" style="8" customWidth="1"/>
    <col min="13" max="16384" width="8.81640625" style="8"/>
  </cols>
  <sheetData>
    <row r="1" spans="1:12">
      <c r="A1" s="428" t="s">
        <v>132</v>
      </c>
      <c r="B1" s="660" t="s">
        <v>19598</v>
      </c>
      <c r="C1" s="660"/>
      <c r="D1" s="660"/>
      <c r="E1" s="660"/>
      <c r="F1" s="660"/>
      <c r="G1" s="660"/>
      <c r="H1" s="660"/>
      <c r="I1" s="660"/>
      <c r="J1" s="660"/>
      <c r="K1" s="660"/>
      <c r="L1" s="661"/>
    </row>
    <row r="2" spans="1:12" ht="43.5">
      <c r="A2" s="429" t="s">
        <v>19599</v>
      </c>
      <c r="B2" s="430" t="s">
        <v>19600</v>
      </c>
      <c r="C2" s="430" t="s">
        <v>19601</v>
      </c>
      <c r="D2" s="430" t="s">
        <v>19307</v>
      </c>
      <c r="E2" s="430" t="s">
        <v>19602</v>
      </c>
      <c r="F2" s="430" t="s">
        <v>5783</v>
      </c>
      <c r="G2" s="430" t="s">
        <v>5784</v>
      </c>
      <c r="H2" s="430" t="s">
        <v>5785</v>
      </c>
      <c r="I2" s="430" t="s">
        <v>5786</v>
      </c>
      <c r="J2" s="430" t="s">
        <v>5787</v>
      </c>
      <c r="K2" s="431" t="s">
        <v>19308</v>
      </c>
      <c r="L2" s="432" t="s">
        <v>19309</v>
      </c>
    </row>
    <row r="3" spans="1:12" ht="147" customHeight="1">
      <c r="A3" s="433" t="s">
        <v>19603</v>
      </c>
      <c r="B3" s="434" t="s">
        <v>19604</v>
      </c>
      <c r="C3" s="434" t="s">
        <v>19605</v>
      </c>
      <c r="D3" s="434" t="s">
        <v>19314</v>
      </c>
      <c r="E3" s="434" t="s">
        <v>19315</v>
      </c>
      <c r="F3" s="434" t="s">
        <v>5793</v>
      </c>
      <c r="G3" s="434" t="s">
        <v>132</v>
      </c>
      <c r="H3" s="434" t="s">
        <v>132</v>
      </c>
      <c r="I3" s="434" t="s">
        <v>19316</v>
      </c>
      <c r="J3" s="434" t="s">
        <v>132</v>
      </c>
      <c r="K3" s="435"/>
      <c r="L3" s="436" t="s">
        <v>19606</v>
      </c>
    </row>
    <row r="4" spans="1:12" ht="130.5" customHeight="1">
      <c r="A4" s="433" t="s">
        <v>19607</v>
      </c>
      <c r="B4" s="434" t="s">
        <v>19604</v>
      </c>
      <c r="C4" s="434" t="s">
        <v>19605</v>
      </c>
      <c r="D4" s="434" t="s">
        <v>19317</v>
      </c>
      <c r="E4" s="434" t="s">
        <v>19318</v>
      </c>
      <c r="F4" s="434" t="s">
        <v>5793</v>
      </c>
      <c r="G4" s="434" t="s">
        <v>132</v>
      </c>
      <c r="H4" s="434" t="s">
        <v>132</v>
      </c>
      <c r="I4" s="434" t="s">
        <v>19316</v>
      </c>
      <c r="J4" s="434" t="s">
        <v>132</v>
      </c>
      <c r="K4" s="437" t="s">
        <v>132</v>
      </c>
      <c r="L4" s="436" t="s">
        <v>19608</v>
      </c>
    </row>
    <row r="5" spans="1:12" ht="101.5">
      <c r="A5" s="433" t="s">
        <v>19609</v>
      </c>
      <c r="B5" s="434" t="s">
        <v>19604</v>
      </c>
      <c r="C5" s="434" t="s">
        <v>19605</v>
      </c>
      <c r="D5" s="434" t="s">
        <v>19319</v>
      </c>
      <c r="E5" s="434" t="s">
        <v>19320</v>
      </c>
      <c r="F5" s="434" t="s">
        <v>5793</v>
      </c>
      <c r="G5" s="434" t="s">
        <v>132</v>
      </c>
      <c r="H5" s="434" t="s">
        <v>132</v>
      </c>
      <c r="I5" s="434" t="s">
        <v>19321</v>
      </c>
      <c r="J5" s="434" t="s">
        <v>132</v>
      </c>
      <c r="K5" s="438" t="s">
        <v>132</v>
      </c>
      <c r="L5" s="436" t="s">
        <v>19610</v>
      </c>
    </row>
    <row r="6" spans="1:12" ht="101.5">
      <c r="A6" s="433" t="s">
        <v>19611</v>
      </c>
      <c r="B6" s="434" t="s">
        <v>19604</v>
      </c>
      <c r="C6" s="434" t="s">
        <v>19605</v>
      </c>
      <c r="D6" s="434" t="s">
        <v>19322</v>
      </c>
      <c r="E6" s="434" t="s">
        <v>19320</v>
      </c>
      <c r="F6" s="434" t="s">
        <v>5793</v>
      </c>
      <c r="G6" s="434" t="s">
        <v>132</v>
      </c>
      <c r="H6" s="434" t="s">
        <v>132</v>
      </c>
      <c r="I6" s="434" t="s">
        <v>19321</v>
      </c>
      <c r="J6" s="434" t="s">
        <v>132</v>
      </c>
      <c r="K6" s="438" t="s">
        <v>132</v>
      </c>
      <c r="L6" s="436" t="s">
        <v>19612</v>
      </c>
    </row>
    <row r="7" spans="1:12" ht="217.5">
      <c r="A7" s="433" t="s">
        <v>19613</v>
      </c>
      <c r="B7" s="434" t="s">
        <v>19604</v>
      </c>
      <c r="C7" s="434" t="s">
        <v>19605</v>
      </c>
      <c r="D7" s="434" t="s">
        <v>19323</v>
      </c>
      <c r="E7" s="434" t="s">
        <v>19324</v>
      </c>
      <c r="F7" s="434" t="s">
        <v>19325</v>
      </c>
      <c r="G7" s="434" t="s">
        <v>132</v>
      </c>
      <c r="H7" s="434" t="s">
        <v>132</v>
      </c>
      <c r="I7" s="434" t="s">
        <v>18612</v>
      </c>
      <c r="J7" s="434" t="s">
        <v>132</v>
      </c>
      <c r="K7" s="438" t="s">
        <v>132</v>
      </c>
      <c r="L7" s="436" t="s">
        <v>19614</v>
      </c>
    </row>
    <row r="8" spans="1:12" ht="101.5">
      <c r="A8" s="433" t="s">
        <v>19615</v>
      </c>
      <c r="B8" s="434" t="s">
        <v>19604</v>
      </c>
      <c r="C8" s="434" t="s">
        <v>19605</v>
      </c>
      <c r="D8" s="434" t="s">
        <v>19326</v>
      </c>
      <c r="E8" s="434" t="s">
        <v>19327</v>
      </c>
      <c r="F8" s="434" t="s">
        <v>19328</v>
      </c>
      <c r="G8" s="434" t="s">
        <v>132</v>
      </c>
      <c r="H8" s="434" t="s">
        <v>132</v>
      </c>
      <c r="I8" s="434" t="s">
        <v>18612</v>
      </c>
      <c r="J8" s="434" t="s">
        <v>132</v>
      </c>
      <c r="K8" s="438" t="s">
        <v>132</v>
      </c>
      <c r="L8" s="436" t="s">
        <v>19616</v>
      </c>
    </row>
    <row r="9" spans="1:12" ht="188.5">
      <c r="A9" s="433" t="s">
        <v>19617</v>
      </c>
      <c r="B9" s="434" t="s">
        <v>19604</v>
      </c>
      <c r="C9" s="434" t="s">
        <v>19605</v>
      </c>
      <c r="D9" s="434" t="s">
        <v>19329</v>
      </c>
      <c r="E9" s="434" t="s">
        <v>19330</v>
      </c>
      <c r="F9" s="434" t="s">
        <v>19331</v>
      </c>
      <c r="G9" s="434" t="s">
        <v>132</v>
      </c>
      <c r="H9" s="434" t="s">
        <v>132</v>
      </c>
      <c r="I9" s="434" t="s">
        <v>18612</v>
      </c>
      <c r="J9" s="434" t="s">
        <v>132</v>
      </c>
      <c r="K9" s="438" t="s">
        <v>132</v>
      </c>
      <c r="L9" s="436" t="s">
        <v>19618</v>
      </c>
    </row>
    <row r="10" spans="1:12" ht="159.5">
      <c r="A10" s="433" t="s">
        <v>19619</v>
      </c>
      <c r="B10" s="434" t="s">
        <v>19604</v>
      </c>
      <c r="C10" s="434" t="s">
        <v>19605</v>
      </c>
      <c r="D10" s="434" t="s">
        <v>6505</v>
      </c>
      <c r="E10" s="434" t="s">
        <v>19332</v>
      </c>
      <c r="F10" s="439" t="s">
        <v>19331</v>
      </c>
      <c r="G10" s="436" t="s">
        <v>132</v>
      </c>
      <c r="H10" s="434" t="s">
        <v>132</v>
      </c>
      <c r="I10" s="434" t="s">
        <v>18612</v>
      </c>
      <c r="J10" s="434" t="s">
        <v>132</v>
      </c>
      <c r="K10" s="438" t="s">
        <v>132</v>
      </c>
      <c r="L10" s="436" t="s">
        <v>19620</v>
      </c>
    </row>
    <row r="11" spans="1:12" ht="159.5">
      <c r="A11" s="433" t="s">
        <v>19621</v>
      </c>
      <c r="B11" s="434" t="s">
        <v>19604</v>
      </c>
      <c r="C11" s="434" t="s">
        <v>19605</v>
      </c>
      <c r="D11" s="434" t="s">
        <v>8723</v>
      </c>
      <c r="E11" s="434" t="s">
        <v>19333</v>
      </c>
      <c r="F11" s="440" t="s">
        <v>5793</v>
      </c>
      <c r="G11" s="434" t="s">
        <v>132</v>
      </c>
      <c r="H11" s="434" t="s">
        <v>132</v>
      </c>
      <c r="I11" s="434" t="s">
        <v>18612</v>
      </c>
      <c r="J11" s="434" t="s">
        <v>132</v>
      </c>
      <c r="K11" s="438" t="s">
        <v>132</v>
      </c>
      <c r="L11" s="436" t="s">
        <v>19622</v>
      </c>
    </row>
    <row r="12" spans="1:12">
      <c r="A12" s="441" t="s">
        <v>132</v>
      </c>
      <c r="B12" s="442" t="s">
        <v>132</v>
      </c>
      <c r="C12" s="442" t="s">
        <v>132</v>
      </c>
      <c r="D12" s="442" t="s">
        <v>132</v>
      </c>
      <c r="E12" s="442" t="s">
        <v>132</v>
      </c>
      <c r="F12" s="442" t="s">
        <v>132</v>
      </c>
      <c r="G12" s="442" t="s">
        <v>132</v>
      </c>
      <c r="H12" s="442" t="s">
        <v>132</v>
      </c>
      <c r="I12" s="442" t="s">
        <v>132</v>
      </c>
      <c r="J12" s="442" t="s">
        <v>132</v>
      </c>
      <c r="K12" s="443" t="s">
        <v>132</v>
      </c>
      <c r="L12" s="441" t="s">
        <v>132</v>
      </c>
    </row>
    <row r="13" spans="1:12" ht="72.5">
      <c r="A13" s="444" t="s">
        <v>19623</v>
      </c>
      <c r="B13" s="434" t="s">
        <v>19624</v>
      </c>
      <c r="C13" s="434" t="s">
        <v>19625</v>
      </c>
      <c r="D13" s="434" t="s">
        <v>19314</v>
      </c>
      <c r="E13" s="434" t="s">
        <v>19339</v>
      </c>
      <c r="F13" s="434" t="s">
        <v>5793</v>
      </c>
      <c r="G13" s="434" t="s">
        <v>132</v>
      </c>
      <c r="H13" s="434" t="s">
        <v>132</v>
      </c>
      <c r="I13" s="434" t="s">
        <v>19340</v>
      </c>
      <c r="J13" s="434" t="s">
        <v>132</v>
      </c>
      <c r="K13" s="435"/>
      <c r="L13" s="436" t="s">
        <v>19626</v>
      </c>
    </row>
    <row r="14" spans="1:12" ht="72.5">
      <c r="A14" s="444" t="s">
        <v>19627</v>
      </c>
      <c r="B14" s="434" t="s">
        <v>19624</v>
      </c>
      <c r="C14" s="434" t="s">
        <v>19625</v>
      </c>
      <c r="D14" s="434" t="s">
        <v>19317</v>
      </c>
      <c r="E14" s="434" t="s">
        <v>19341</v>
      </c>
      <c r="F14" s="434" t="s">
        <v>5793</v>
      </c>
      <c r="G14" s="434" t="s">
        <v>132</v>
      </c>
      <c r="H14" s="434" t="s">
        <v>132</v>
      </c>
      <c r="I14" s="434" t="s">
        <v>19340</v>
      </c>
      <c r="J14" s="434" t="s">
        <v>132</v>
      </c>
      <c r="K14" s="437" t="s">
        <v>132</v>
      </c>
      <c r="L14" s="436" t="s">
        <v>19628</v>
      </c>
    </row>
    <row r="15" spans="1:12" ht="72.5">
      <c r="A15" s="444" t="s">
        <v>19629</v>
      </c>
      <c r="B15" s="434" t="s">
        <v>19624</v>
      </c>
      <c r="C15" s="434" t="s">
        <v>19625</v>
      </c>
      <c r="D15" s="434" t="s">
        <v>19319</v>
      </c>
      <c r="E15" s="434" t="s">
        <v>19342</v>
      </c>
      <c r="F15" s="434" t="s">
        <v>5793</v>
      </c>
      <c r="G15" s="434" t="s">
        <v>132</v>
      </c>
      <c r="H15" s="434" t="s">
        <v>132</v>
      </c>
      <c r="I15" s="434" t="s">
        <v>19321</v>
      </c>
      <c r="J15" s="434" t="s">
        <v>132</v>
      </c>
      <c r="K15" s="438" t="s">
        <v>132</v>
      </c>
      <c r="L15" s="436" t="s">
        <v>19630</v>
      </c>
    </row>
    <row r="16" spans="1:12" ht="58">
      <c r="A16" s="444" t="s">
        <v>19631</v>
      </c>
      <c r="B16" s="434" t="s">
        <v>19624</v>
      </c>
      <c r="C16" s="434" t="s">
        <v>19625</v>
      </c>
      <c r="D16" s="434" t="s">
        <v>19322</v>
      </c>
      <c r="E16" s="434" t="s">
        <v>19343</v>
      </c>
      <c r="F16" s="434" t="s">
        <v>5793</v>
      </c>
      <c r="G16" s="434" t="s">
        <v>132</v>
      </c>
      <c r="H16" s="434" t="s">
        <v>132</v>
      </c>
      <c r="I16" s="434" t="s">
        <v>19321</v>
      </c>
      <c r="J16" s="434" t="s">
        <v>132</v>
      </c>
      <c r="K16" s="438" t="s">
        <v>132</v>
      </c>
      <c r="L16" s="436" t="s">
        <v>19632</v>
      </c>
    </row>
    <row r="17" spans="1:12" ht="58">
      <c r="A17" s="444" t="s">
        <v>19633</v>
      </c>
      <c r="B17" s="434" t="s">
        <v>19624</v>
      </c>
      <c r="C17" s="434" t="s">
        <v>19625</v>
      </c>
      <c r="D17" s="434" t="s">
        <v>19323</v>
      </c>
      <c r="E17" s="434" t="s">
        <v>19344</v>
      </c>
      <c r="F17" s="434" t="s">
        <v>19325</v>
      </c>
      <c r="G17" s="434" t="s">
        <v>132</v>
      </c>
      <c r="H17" s="434" t="s">
        <v>132</v>
      </c>
      <c r="I17" s="434" t="s">
        <v>18612</v>
      </c>
      <c r="J17" s="434" t="s">
        <v>132</v>
      </c>
      <c r="K17" s="438" t="s">
        <v>132</v>
      </c>
      <c r="L17" s="436" t="s">
        <v>19634</v>
      </c>
    </row>
    <row r="18" spans="1:12" ht="58">
      <c r="A18" s="444" t="s">
        <v>19635</v>
      </c>
      <c r="B18" s="434" t="s">
        <v>19624</v>
      </c>
      <c r="C18" s="434" t="s">
        <v>19625</v>
      </c>
      <c r="D18" s="434" t="s">
        <v>19345</v>
      </c>
      <c r="E18" s="434" t="s">
        <v>19346</v>
      </c>
      <c r="F18" s="434" t="s">
        <v>19347</v>
      </c>
      <c r="G18" s="434" t="s">
        <v>132</v>
      </c>
      <c r="H18" s="434" t="s">
        <v>132</v>
      </c>
      <c r="I18" s="434" t="s">
        <v>18612</v>
      </c>
      <c r="J18" s="434" t="s">
        <v>132</v>
      </c>
      <c r="K18" s="438" t="s">
        <v>132</v>
      </c>
      <c r="L18" s="436" t="s">
        <v>19636</v>
      </c>
    </row>
    <row r="19" spans="1:12" ht="58">
      <c r="A19" s="444" t="s">
        <v>19637</v>
      </c>
      <c r="B19" s="434" t="s">
        <v>19624</v>
      </c>
      <c r="C19" s="434" t="s">
        <v>19625</v>
      </c>
      <c r="D19" s="434" t="s">
        <v>19326</v>
      </c>
      <c r="E19" s="434" t="s">
        <v>19348</v>
      </c>
      <c r="F19" s="434" t="s">
        <v>19349</v>
      </c>
      <c r="G19" s="434" t="s">
        <v>132</v>
      </c>
      <c r="H19" s="434" t="s">
        <v>132</v>
      </c>
      <c r="I19" s="434" t="s">
        <v>18612</v>
      </c>
      <c r="J19" s="434" t="s">
        <v>132</v>
      </c>
      <c r="K19" s="438" t="s">
        <v>132</v>
      </c>
      <c r="L19" s="436" t="s">
        <v>19638</v>
      </c>
    </row>
    <row r="20" spans="1:12" ht="58">
      <c r="A20" s="444" t="s">
        <v>19639</v>
      </c>
      <c r="B20" s="434" t="s">
        <v>19624</v>
      </c>
      <c r="C20" s="434" t="s">
        <v>19625</v>
      </c>
      <c r="D20" s="434" t="s">
        <v>19350</v>
      </c>
      <c r="E20" s="434" t="s">
        <v>19351</v>
      </c>
      <c r="F20" s="434" t="s">
        <v>5852</v>
      </c>
      <c r="G20" s="434" t="s">
        <v>132</v>
      </c>
      <c r="H20" s="434" t="s">
        <v>132</v>
      </c>
      <c r="I20" s="434" t="s">
        <v>18612</v>
      </c>
      <c r="J20" s="434" t="s">
        <v>132</v>
      </c>
      <c r="K20" s="438" t="s">
        <v>132</v>
      </c>
      <c r="L20" s="436" t="s">
        <v>19640</v>
      </c>
    </row>
    <row r="21" spans="1:12" ht="58">
      <c r="A21" s="444" t="s">
        <v>19641</v>
      </c>
      <c r="B21" s="434" t="s">
        <v>19624</v>
      </c>
      <c r="C21" s="434" t="s">
        <v>19625</v>
      </c>
      <c r="D21" s="434" t="s">
        <v>19352</v>
      </c>
      <c r="E21" s="434" t="s">
        <v>19353</v>
      </c>
      <c r="F21" s="434" t="s">
        <v>5852</v>
      </c>
      <c r="G21" s="434" t="s">
        <v>132</v>
      </c>
      <c r="H21" s="434" t="s">
        <v>132</v>
      </c>
      <c r="I21" s="434" t="s">
        <v>18612</v>
      </c>
      <c r="J21" s="434" t="s">
        <v>132</v>
      </c>
      <c r="K21" s="438" t="s">
        <v>132</v>
      </c>
      <c r="L21" s="436" t="s">
        <v>19642</v>
      </c>
    </row>
    <row r="22" spans="1:12" ht="72.5">
      <c r="A22" s="444" t="s">
        <v>19643</v>
      </c>
      <c r="B22" s="434" t="s">
        <v>19624</v>
      </c>
      <c r="C22" s="434" t="s">
        <v>19625</v>
      </c>
      <c r="D22" s="434" t="s">
        <v>19354</v>
      </c>
      <c r="E22" s="434" t="s">
        <v>19355</v>
      </c>
      <c r="F22" s="434" t="s">
        <v>19356</v>
      </c>
      <c r="G22" s="434" t="s">
        <v>132</v>
      </c>
      <c r="H22" s="434" t="s">
        <v>132</v>
      </c>
      <c r="I22" s="434" t="s">
        <v>19357</v>
      </c>
      <c r="J22" s="434" t="s">
        <v>132</v>
      </c>
      <c r="K22" s="438" t="s">
        <v>132</v>
      </c>
      <c r="L22" s="436" t="s">
        <v>19644</v>
      </c>
    </row>
    <row r="23" spans="1:12" ht="87">
      <c r="A23" s="444" t="s">
        <v>19645</v>
      </c>
      <c r="B23" s="434" t="s">
        <v>19624</v>
      </c>
      <c r="C23" s="434" t="s">
        <v>19625</v>
      </c>
      <c r="D23" s="434" t="s">
        <v>19358</v>
      </c>
      <c r="E23" s="434" t="s">
        <v>19359</v>
      </c>
      <c r="F23" s="434" t="s">
        <v>19356</v>
      </c>
      <c r="G23" s="434" t="s">
        <v>132</v>
      </c>
      <c r="H23" s="434" t="s">
        <v>132</v>
      </c>
      <c r="I23" s="434" t="s">
        <v>19360</v>
      </c>
      <c r="J23" s="434" t="s">
        <v>132</v>
      </c>
      <c r="K23" s="438" t="s">
        <v>132</v>
      </c>
      <c r="L23" s="436" t="s">
        <v>19646</v>
      </c>
    </row>
    <row r="24" spans="1:12" ht="58">
      <c r="A24" s="444" t="s">
        <v>19647</v>
      </c>
      <c r="B24" s="434" t="s">
        <v>19624</v>
      </c>
      <c r="C24" s="434" t="s">
        <v>19625</v>
      </c>
      <c r="D24" s="434" t="s">
        <v>19361</v>
      </c>
      <c r="E24" s="434" t="s">
        <v>19362</v>
      </c>
      <c r="F24" s="434" t="s">
        <v>5793</v>
      </c>
      <c r="G24" s="434" t="s">
        <v>132</v>
      </c>
      <c r="H24" s="434" t="s">
        <v>132</v>
      </c>
      <c r="I24" s="434" t="s">
        <v>18612</v>
      </c>
      <c r="J24" s="434" t="s">
        <v>132</v>
      </c>
      <c r="K24" s="438" t="s">
        <v>132</v>
      </c>
      <c r="L24" s="436" t="s">
        <v>19648</v>
      </c>
    </row>
    <row r="25" spans="1:12" ht="87">
      <c r="A25" s="444" t="s">
        <v>19649</v>
      </c>
      <c r="B25" s="434" t="s">
        <v>19624</v>
      </c>
      <c r="C25" s="434" t="s">
        <v>19625</v>
      </c>
      <c r="D25" s="434" t="s">
        <v>5936</v>
      </c>
      <c r="E25" s="434" t="s">
        <v>19363</v>
      </c>
      <c r="F25" s="434" t="s">
        <v>19364</v>
      </c>
      <c r="G25" s="434" t="s">
        <v>19365</v>
      </c>
      <c r="H25" s="434" t="s">
        <v>19365</v>
      </c>
      <c r="I25" s="434" t="s">
        <v>18612</v>
      </c>
      <c r="J25" s="434" t="s">
        <v>132</v>
      </c>
      <c r="K25" s="438" t="s">
        <v>132</v>
      </c>
      <c r="L25" s="436" t="s">
        <v>19650</v>
      </c>
    </row>
    <row r="26" spans="1:12" ht="87">
      <c r="A26" s="444" t="s">
        <v>19651</v>
      </c>
      <c r="B26" s="434" t="s">
        <v>19624</v>
      </c>
      <c r="C26" s="434" t="s">
        <v>19625</v>
      </c>
      <c r="D26" s="434" t="s">
        <v>6421</v>
      </c>
      <c r="E26" s="434" t="s">
        <v>19366</v>
      </c>
      <c r="F26" s="434" t="s">
        <v>19364</v>
      </c>
      <c r="G26" s="434" t="s">
        <v>19365</v>
      </c>
      <c r="H26" s="434" t="s">
        <v>19365</v>
      </c>
      <c r="I26" s="434" t="s">
        <v>18612</v>
      </c>
      <c r="J26" s="434" t="s">
        <v>132</v>
      </c>
      <c r="K26" s="438" t="s">
        <v>132</v>
      </c>
      <c r="L26" s="436" t="s">
        <v>19652</v>
      </c>
    </row>
    <row r="27" spans="1:12" ht="87">
      <c r="A27" s="444" t="s">
        <v>19653</v>
      </c>
      <c r="B27" s="434" t="s">
        <v>19624</v>
      </c>
      <c r="C27" s="434" t="s">
        <v>19625</v>
      </c>
      <c r="D27" s="434" t="s">
        <v>19367</v>
      </c>
      <c r="E27" s="434" t="s">
        <v>19368</v>
      </c>
      <c r="F27" s="434" t="s">
        <v>19369</v>
      </c>
      <c r="G27" s="434" t="s">
        <v>19365</v>
      </c>
      <c r="H27" s="434" t="s">
        <v>19365</v>
      </c>
      <c r="I27" s="434" t="s">
        <v>18612</v>
      </c>
      <c r="J27" s="434" t="s">
        <v>132</v>
      </c>
      <c r="K27" s="438" t="s">
        <v>132</v>
      </c>
      <c r="L27" s="436" t="s">
        <v>19654</v>
      </c>
    </row>
    <row r="28" spans="1:12" ht="72.5">
      <c r="A28" s="444" t="s">
        <v>19655</v>
      </c>
      <c r="B28" s="434" t="s">
        <v>19624</v>
      </c>
      <c r="C28" s="434" t="s">
        <v>19625</v>
      </c>
      <c r="D28" s="434" t="s">
        <v>19370</v>
      </c>
      <c r="E28" s="434" t="s">
        <v>19656</v>
      </c>
      <c r="F28" s="434" t="s">
        <v>19372</v>
      </c>
      <c r="G28" s="434" t="s">
        <v>132</v>
      </c>
      <c r="H28" s="434" t="s">
        <v>132</v>
      </c>
      <c r="I28" s="434" t="s">
        <v>18612</v>
      </c>
      <c r="J28" s="434" t="s">
        <v>132</v>
      </c>
      <c r="K28" s="438" t="s">
        <v>132</v>
      </c>
      <c r="L28" s="436" t="s">
        <v>19657</v>
      </c>
    </row>
    <row r="29" spans="1:12">
      <c r="A29" s="441" t="s">
        <v>132</v>
      </c>
      <c r="B29" s="442" t="s">
        <v>132</v>
      </c>
      <c r="C29" s="442" t="s">
        <v>132</v>
      </c>
      <c r="D29" s="442" t="s">
        <v>132</v>
      </c>
      <c r="E29" s="442" t="s">
        <v>132</v>
      </c>
      <c r="F29" s="442" t="s">
        <v>132</v>
      </c>
      <c r="G29" s="442" t="s">
        <v>132</v>
      </c>
      <c r="H29" s="442" t="s">
        <v>132</v>
      </c>
      <c r="I29" s="442" t="s">
        <v>132</v>
      </c>
      <c r="J29" s="442" t="s">
        <v>132</v>
      </c>
      <c r="K29" s="445" t="s">
        <v>132</v>
      </c>
      <c r="L29" s="441" t="s">
        <v>132</v>
      </c>
    </row>
    <row r="30" spans="1:12" ht="72.5">
      <c r="A30" s="444" t="s">
        <v>19658</v>
      </c>
      <c r="B30" s="434" t="s">
        <v>19659</v>
      </c>
      <c r="C30" s="434" t="s">
        <v>19660</v>
      </c>
      <c r="D30" s="434" t="s">
        <v>19314</v>
      </c>
      <c r="E30" s="434" t="s">
        <v>19375</v>
      </c>
      <c r="F30" s="434" t="s">
        <v>5793</v>
      </c>
      <c r="G30" s="434" t="s">
        <v>132</v>
      </c>
      <c r="H30" s="434" t="s">
        <v>132</v>
      </c>
      <c r="I30" s="434" t="s">
        <v>19340</v>
      </c>
      <c r="J30" s="434" t="s">
        <v>132</v>
      </c>
      <c r="K30" s="438" t="s">
        <v>132</v>
      </c>
      <c r="L30" s="436" t="s">
        <v>19661</v>
      </c>
    </row>
    <row r="31" spans="1:12" ht="72.5">
      <c r="A31" s="444" t="s">
        <v>19662</v>
      </c>
      <c r="B31" s="434" t="s">
        <v>19659</v>
      </c>
      <c r="C31" s="434" t="s">
        <v>19660</v>
      </c>
      <c r="D31" s="434" t="s">
        <v>19317</v>
      </c>
      <c r="E31" s="434" t="s">
        <v>19376</v>
      </c>
      <c r="F31" s="434" t="s">
        <v>5793</v>
      </c>
      <c r="G31" s="434" t="s">
        <v>132</v>
      </c>
      <c r="H31" s="434" t="s">
        <v>132</v>
      </c>
      <c r="I31" s="434" t="s">
        <v>19340</v>
      </c>
      <c r="J31" s="434" t="s">
        <v>132</v>
      </c>
      <c r="K31" s="438" t="s">
        <v>132</v>
      </c>
      <c r="L31" s="436" t="s">
        <v>19663</v>
      </c>
    </row>
    <row r="32" spans="1:12" ht="72.5">
      <c r="A32" s="444" t="s">
        <v>19664</v>
      </c>
      <c r="B32" s="434" t="s">
        <v>19659</v>
      </c>
      <c r="C32" s="434" t="s">
        <v>19660</v>
      </c>
      <c r="D32" s="434" t="s">
        <v>19319</v>
      </c>
      <c r="E32" s="434" t="s">
        <v>19377</v>
      </c>
      <c r="F32" s="434" t="s">
        <v>5793</v>
      </c>
      <c r="G32" s="434" t="s">
        <v>132</v>
      </c>
      <c r="H32" s="434" t="s">
        <v>132</v>
      </c>
      <c r="I32" s="434" t="s">
        <v>19321</v>
      </c>
      <c r="J32" s="434" t="s">
        <v>132</v>
      </c>
      <c r="K32" s="438" t="s">
        <v>132</v>
      </c>
      <c r="L32" s="436" t="s">
        <v>19665</v>
      </c>
    </row>
    <row r="33" spans="1:12" ht="72.5">
      <c r="A33" s="444" t="s">
        <v>19666</v>
      </c>
      <c r="B33" s="434" t="s">
        <v>19659</v>
      </c>
      <c r="C33" s="434" t="s">
        <v>19660</v>
      </c>
      <c r="D33" s="434" t="s">
        <v>19322</v>
      </c>
      <c r="E33" s="434" t="s">
        <v>19378</v>
      </c>
      <c r="F33" s="434" t="s">
        <v>5793</v>
      </c>
      <c r="G33" s="434" t="s">
        <v>132</v>
      </c>
      <c r="H33" s="434" t="s">
        <v>132</v>
      </c>
      <c r="I33" s="434" t="s">
        <v>19321</v>
      </c>
      <c r="J33" s="434" t="s">
        <v>132</v>
      </c>
      <c r="K33" s="438" t="s">
        <v>132</v>
      </c>
      <c r="L33" s="436" t="s">
        <v>19667</v>
      </c>
    </row>
    <row r="34" spans="1:12" ht="58">
      <c r="A34" s="444" t="s">
        <v>19668</v>
      </c>
      <c r="B34" s="434" t="s">
        <v>19659</v>
      </c>
      <c r="C34" s="434" t="s">
        <v>19660</v>
      </c>
      <c r="D34" s="434" t="s">
        <v>19323</v>
      </c>
      <c r="E34" s="434" t="s">
        <v>19379</v>
      </c>
      <c r="F34" s="434" t="s">
        <v>19325</v>
      </c>
      <c r="G34" s="434" t="s">
        <v>132</v>
      </c>
      <c r="H34" s="434" t="s">
        <v>132</v>
      </c>
      <c r="I34" s="434" t="s">
        <v>18612</v>
      </c>
      <c r="J34" s="434" t="s">
        <v>132</v>
      </c>
      <c r="K34" s="438" t="s">
        <v>132</v>
      </c>
      <c r="L34" s="436" t="s">
        <v>19669</v>
      </c>
    </row>
    <row r="35" spans="1:12" ht="72.5">
      <c r="A35" s="444" t="s">
        <v>19670</v>
      </c>
      <c r="B35" s="434" t="s">
        <v>19659</v>
      </c>
      <c r="C35" s="434" t="s">
        <v>19660</v>
      </c>
      <c r="D35" s="434" t="s">
        <v>19326</v>
      </c>
      <c r="E35" s="434" t="s">
        <v>19380</v>
      </c>
      <c r="F35" s="434" t="s">
        <v>19381</v>
      </c>
      <c r="G35" s="434" t="s">
        <v>132</v>
      </c>
      <c r="H35" s="434" t="s">
        <v>132</v>
      </c>
      <c r="I35" s="434" t="s">
        <v>18612</v>
      </c>
      <c r="J35" s="434" t="s">
        <v>132</v>
      </c>
      <c r="K35" s="438" t="s">
        <v>132</v>
      </c>
      <c r="L35" s="436" t="s">
        <v>19671</v>
      </c>
    </row>
    <row r="36" spans="1:12" ht="58">
      <c r="A36" s="444" t="s">
        <v>19672</v>
      </c>
      <c r="B36" s="434" t="s">
        <v>19659</v>
      </c>
      <c r="C36" s="434" t="s">
        <v>19660</v>
      </c>
      <c r="D36" s="434" t="s">
        <v>19367</v>
      </c>
      <c r="E36" s="434" t="s">
        <v>19382</v>
      </c>
      <c r="F36" s="434" t="s">
        <v>5793</v>
      </c>
      <c r="G36" s="434" t="s">
        <v>19365</v>
      </c>
      <c r="H36" s="434" t="s">
        <v>132</v>
      </c>
      <c r="I36" s="434" t="s">
        <v>18612</v>
      </c>
      <c r="J36" s="434" t="s">
        <v>132</v>
      </c>
      <c r="K36" s="438" t="s">
        <v>132</v>
      </c>
      <c r="L36" s="436" t="s">
        <v>19673</v>
      </c>
    </row>
    <row r="37" spans="1:12" ht="58">
      <c r="A37" s="444" t="s">
        <v>19674</v>
      </c>
      <c r="B37" s="434" t="s">
        <v>19659</v>
      </c>
      <c r="C37" s="434" t="s">
        <v>19660</v>
      </c>
      <c r="D37" s="434" t="s">
        <v>19383</v>
      </c>
      <c r="E37" s="434" t="s">
        <v>19384</v>
      </c>
      <c r="F37" s="434" t="s">
        <v>5793</v>
      </c>
      <c r="G37" s="434" t="s">
        <v>19365</v>
      </c>
      <c r="H37" s="434" t="s">
        <v>132</v>
      </c>
      <c r="I37" s="434" t="s">
        <v>18612</v>
      </c>
      <c r="J37" s="434" t="s">
        <v>132</v>
      </c>
      <c r="K37" s="438" t="s">
        <v>132</v>
      </c>
      <c r="L37" s="436" t="s">
        <v>19675</v>
      </c>
    </row>
    <row r="38" spans="1:12">
      <c r="A38" s="441" t="s">
        <v>132</v>
      </c>
      <c r="B38" s="442" t="s">
        <v>132</v>
      </c>
      <c r="C38" s="442" t="s">
        <v>132</v>
      </c>
      <c r="D38" s="442" t="s">
        <v>132</v>
      </c>
      <c r="E38" s="442" t="s">
        <v>132</v>
      </c>
      <c r="F38" s="442" t="s">
        <v>132</v>
      </c>
      <c r="G38" s="442" t="s">
        <v>132</v>
      </c>
      <c r="H38" s="442" t="s">
        <v>132</v>
      </c>
      <c r="I38" s="442" t="s">
        <v>132</v>
      </c>
      <c r="J38" s="442" t="s">
        <v>132</v>
      </c>
      <c r="K38" s="442" t="s">
        <v>132</v>
      </c>
      <c r="L38" s="442" t="s">
        <v>132</v>
      </c>
    </row>
    <row r="39" spans="1:12" ht="72.5">
      <c r="A39" s="444" t="s">
        <v>19676</v>
      </c>
      <c r="B39" s="434" t="s">
        <v>19677</v>
      </c>
      <c r="C39" s="434" t="s">
        <v>19678</v>
      </c>
      <c r="D39" s="434" t="s">
        <v>19314</v>
      </c>
      <c r="E39" s="434" t="s">
        <v>19387</v>
      </c>
      <c r="F39" s="434" t="s">
        <v>5793</v>
      </c>
      <c r="G39" s="434" t="s">
        <v>132</v>
      </c>
      <c r="H39" s="434" t="s">
        <v>132</v>
      </c>
      <c r="I39" s="434" t="s">
        <v>19340</v>
      </c>
      <c r="J39" s="434" t="s">
        <v>132</v>
      </c>
      <c r="K39" s="438" t="s">
        <v>132</v>
      </c>
      <c r="L39" s="436" t="s">
        <v>19679</v>
      </c>
    </row>
    <row r="40" spans="1:12" ht="72.5">
      <c r="A40" s="444" t="s">
        <v>19680</v>
      </c>
      <c r="B40" s="434" t="s">
        <v>19677</v>
      </c>
      <c r="C40" s="434" t="s">
        <v>19678</v>
      </c>
      <c r="D40" s="434" t="s">
        <v>19317</v>
      </c>
      <c r="E40" s="434" t="s">
        <v>19388</v>
      </c>
      <c r="F40" s="434" t="s">
        <v>5793</v>
      </c>
      <c r="G40" s="434" t="s">
        <v>132</v>
      </c>
      <c r="H40" s="434" t="s">
        <v>132</v>
      </c>
      <c r="I40" s="434" t="s">
        <v>19340</v>
      </c>
      <c r="J40" s="434" t="s">
        <v>132</v>
      </c>
      <c r="K40" s="438" t="s">
        <v>132</v>
      </c>
      <c r="L40" s="436" t="s">
        <v>19681</v>
      </c>
    </row>
    <row r="41" spans="1:12" ht="72.5">
      <c r="A41" s="444" t="s">
        <v>19682</v>
      </c>
      <c r="B41" s="434" t="s">
        <v>19677</v>
      </c>
      <c r="C41" s="434" t="s">
        <v>19678</v>
      </c>
      <c r="D41" s="434" t="s">
        <v>19319</v>
      </c>
      <c r="E41" s="434" t="s">
        <v>19389</v>
      </c>
      <c r="F41" s="434" t="s">
        <v>5793</v>
      </c>
      <c r="G41" s="434" t="s">
        <v>132</v>
      </c>
      <c r="H41" s="434" t="s">
        <v>132</v>
      </c>
      <c r="I41" s="434" t="s">
        <v>19321</v>
      </c>
      <c r="J41" s="434" t="s">
        <v>132</v>
      </c>
      <c r="K41" s="438" t="s">
        <v>132</v>
      </c>
      <c r="L41" s="436" t="s">
        <v>19683</v>
      </c>
    </row>
    <row r="42" spans="1:12" ht="72.5">
      <c r="A42" s="444" t="s">
        <v>19684</v>
      </c>
      <c r="B42" s="434" t="s">
        <v>19677</v>
      </c>
      <c r="C42" s="434" t="s">
        <v>19678</v>
      </c>
      <c r="D42" s="434" t="s">
        <v>19322</v>
      </c>
      <c r="E42" s="434" t="s">
        <v>19390</v>
      </c>
      <c r="F42" s="434" t="s">
        <v>5793</v>
      </c>
      <c r="G42" s="434" t="s">
        <v>132</v>
      </c>
      <c r="H42" s="434" t="s">
        <v>132</v>
      </c>
      <c r="I42" s="434" t="s">
        <v>19321</v>
      </c>
      <c r="J42" s="434" t="s">
        <v>132</v>
      </c>
      <c r="K42" s="438" t="s">
        <v>132</v>
      </c>
      <c r="L42" s="436" t="s">
        <v>19685</v>
      </c>
    </row>
    <row r="43" spans="1:12" ht="58">
      <c r="A43" s="444" t="s">
        <v>19686</v>
      </c>
      <c r="B43" s="434" t="s">
        <v>19677</v>
      </c>
      <c r="C43" s="434" t="s">
        <v>19678</v>
      </c>
      <c r="D43" s="434" t="s">
        <v>19323</v>
      </c>
      <c r="E43" s="434" t="s">
        <v>19391</v>
      </c>
      <c r="F43" s="434" t="s">
        <v>19325</v>
      </c>
      <c r="G43" s="434" t="s">
        <v>132</v>
      </c>
      <c r="H43" s="434" t="s">
        <v>132</v>
      </c>
      <c r="I43" s="434" t="s">
        <v>18612</v>
      </c>
      <c r="J43" s="434" t="s">
        <v>132</v>
      </c>
      <c r="K43" s="438" t="s">
        <v>132</v>
      </c>
      <c r="L43" s="436" t="s">
        <v>19687</v>
      </c>
    </row>
    <row r="44" spans="1:12" ht="72.5">
      <c r="A44" s="444" t="s">
        <v>19688</v>
      </c>
      <c r="B44" s="434" t="s">
        <v>19677</v>
      </c>
      <c r="C44" s="434" t="s">
        <v>19678</v>
      </c>
      <c r="D44" s="434" t="s">
        <v>19326</v>
      </c>
      <c r="E44" s="434" t="s">
        <v>19392</v>
      </c>
      <c r="F44" s="434" t="s">
        <v>19328</v>
      </c>
      <c r="G44" s="434" t="s">
        <v>132</v>
      </c>
      <c r="H44" s="434" t="s">
        <v>132</v>
      </c>
      <c r="I44" s="434" t="s">
        <v>18612</v>
      </c>
      <c r="J44" s="434" t="s">
        <v>132</v>
      </c>
      <c r="K44" s="438" t="s">
        <v>132</v>
      </c>
      <c r="L44" s="436" t="s">
        <v>19689</v>
      </c>
    </row>
    <row r="45" spans="1:12" ht="409.5">
      <c r="A45" s="444" t="s">
        <v>19690</v>
      </c>
      <c r="B45" s="434" t="s">
        <v>19677</v>
      </c>
      <c r="C45" s="434" t="s">
        <v>19678</v>
      </c>
      <c r="D45" s="434" t="s">
        <v>19393</v>
      </c>
      <c r="E45" s="434" t="s">
        <v>19394</v>
      </c>
      <c r="F45" s="434" t="s">
        <v>19395</v>
      </c>
      <c r="G45" s="434" t="s">
        <v>19396</v>
      </c>
      <c r="H45" s="434" t="s">
        <v>19365</v>
      </c>
      <c r="I45" s="434" t="s">
        <v>18584</v>
      </c>
      <c r="J45" s="434" t="s">
        <v>132</v>
      </c>
      <c r="K45" s="438" t="s">
        <v>132</v>
      </c>
      <c r="L45" s="436" t="s">
        <v>19691</v>
      </c>
    </row>
    <row r="46" spans="1:12" ht="275.5">
      <c r="A46" s="444" t="s">
        <v>19692</v>
      </c>
      <c r="B46" s="434" t="s">
        <v>19677</v>
      </c>
      <c r="C46" s="434" t="s">
        <v>19678</v>
      </c>
      <c r="D46" s="434" t="s">
        <v>8107</v>
      </c>
      <c r="E46" s="434" t="s">
        <v>19397</v>
      </c>
      <c r="F46" s="434" t="s">
        <v>19395</v>
      </c>
      <c r="G46" s="434" t="s">
        <v>252</v>
      </c>
      <c r="H46" s="434" t="s">
        <v>19398</v>
      </c>
      <c r="I46" s="434" t="s">
        <v>18612</v>
      </c>
      <c r="J46" s="434" t="s">
        <v>132</v>
      </c>
      <c r="K46" s="438" t="s">
        <v>132</v>
      </c>
      <c r="L46" s="436" t="s">
        <v>19693</v>
      </c>
    </row>
    <row r="47" spans="1:12" ht="116">
      <c r="A47" s="444" t="s">
        <v>19694</v>
      </c>
      <c r="B47" s="434" t="s">
        <v>19677</v>
      </c>
      <c r="C47" s="434" t="s">
        <v>19678</v>
      </c>
      <c r="D47" s="434" t="s">
        <v>5844</v>
      </c>
      <c r="E47" s="434" t="s">
        <v>19399</v>
      </c>
      <c r="F47" s="434" t="s">
        <v>19395</v>
      </c>
      <c r="G47" s="434" t="s">
        <v>252</v>
      </c>
      <c r="H47" s="434" t="s">
        <v>19400</v>
      </c>
      <c r="I47" s="434" t="s">
        <v>18612</v>
      </c>
      <c r="J47" s="434" t="s">
        <v>132</v>
      </c>
      <c r="K47" s="438" t="s">
        <v>132</v>
      </c>
      <c r="L47" s="436" t="s">
        <v>19695</v>
      </c>
    </row>
    <row r="48" spans="1:12" ht="87">
      <c r="A48" s="444" t="s">
        <v>19696</v>
      </c>
      <c r="B48" s="434" t="s">
        <v>19677</v>
      </c>
      <c r="C48" s="434" t="s">
        <v>19678</v>
      </c>
      <c r="D48" s="434" t="s">
        <v>19401</v>
      </c>
      <c r="E48" s="434" t="s">
        <v>19402</v>
      </c>
      <c r="F48" s="434" t="s">
        <v>306</v>
      </c>
      <c r="G48" s="434" t="s">
        <v>132</v>
      </c>
      <c r="H48" s="434" t="s">
        <v>132</v>
      </c>
      <c r="I48" s="434" t="s">
        <v>18612</v>
      </c>
      <c r="J48" s="434" t="s">
        <v>132</v>
      </c>
      <c r="K48" s="438" t="s">
        <v>132</v>
      </c>
      <c r="L48" s="436" t="s">
        <v>19697</v>
      </c>
    </row>
    <row r="49" spans="1:12">
      <c r="A49" s="441" t="s">
        <v>132</v>
      </c>
      <c r="B49" s="442" t="s">
        <v>132</v>
      </c>
      <c r="C49" s="442" t="s">
        <v>132</v>
      </c>
      <c r="D49" s="442" t="s">
        <v>132</v>
      </c>
      <c r="E49" s="442" t="s">
        <v>132</v>
      </c>
      <c r="F49" s="442" t="s">
        <v>132</v>
      </c>
      <c r="G49" s="442" t="s">
        <v>132</v>
      </c>
      <c r="H49" s="442" t="s">
        <v>132</v>
      </c>
      <c r="I49" s="442" t="s">
        <v>132</v>
      </c>
      <c r="J49" s="442" t="s">
        <v>132</v>
      </c>
      <c r="K49" s="442" t="s">
        <v>132</v>
      </c>
      <c r="L49" s="442" t="s">
        <v>132</v>
      </c>
    </row>
    <row r="50" spans="1:12" ht="87">
      <c r="A50" s="446" t="s">
        <v>19698</v>
      </c>
      <c r="B50" s="434" t="s">
        <v>19699</v>
      </c>
      <c r="C50" s="434" t="s">
        <v>19700</v>
      </c>
      <c r="D50" s="434" t="s">
        <v>6384</v>
      </c>
      <c r="E50" s="434" t="s">
        <v>19407</v>
      </c>
      <c r="F50" s="434" t="s">
        <v>5793</v>
      </c>
      <c r="G50" s="434" t="s">
        <v>132</v>
      </c>
      <c r="H50" s="434" t="s">
        <v>132</v>
      </c>
      <c r="I50" s="434" t="s">
        <v>19408</v>
      </c>
      <c r="J50" s="434" t="s">
        <v>132</v>
      </c>
      <c r="K50" s="434" t="s">
        <v>132</v>
      </c>
      <c r="L50" s="434" t="s">
        <v>19701</v>
      </c>
    </row>
    <row r="51" spans="1:12" ht="87">
      <c r="A51" s="446" t="s">
        <v>19702</v>
      </c>
      <c r="B51" s="434" t="s">
        <v>19699</v>
      </c>
      <c r="C51" s="434" t="s">
        <v>19700</v>
      </c>
      <c r="D51" s="434" t="s">
        <v>6505</v>
      </c>
      <c r="E51" s="434" t="s">
        <v>19409</v>
      </c>
      <c r="F51" s="434" t="s">
        <v>5793</v>
      </c>
      <c r="G51" s="434" t="s">
        <v>132</v>
      </c>
      <c r="H51" s="434" t="s">
        <v>132</v>
      </c>
      <c r="I51" s="434" t="s">
        <v>18584</v>
      </c>
      <c r="J51" s="434" t="s">
        <v>132</v>
      </c>
      <c r="K51" s="434" t="s">
        <v>132</v>
      </c>
      <c r="L51" s="434" t="s">
        <v>19703</v>
      </c>
    </row>
    <row r="52" spans="1:12" ht="87">
      <c r="A52" s="446" t="s">
        <v>19704</v>
      </c>
      <c r="B52" s="434" t="s">
        <v>19699</v>
      </c>
      <c r="C52" s="434" t="s">
        <v>19700</v>
      </c>
      <c r="D52" s="434" t="s">
        <v>19329</v>
      </c>
      <c r="E52" s="434" t="s">
        <v>19410</v>
      </c>
      <c r="F52" s="434" t="s">
        <v>19411</v>
      </c>
      <c r="G52" s="434" t="s">
        <v>132</v>
      </c>
      <c r="H52" s="434" t="s">
        <v>132</v>
      </c>
      <c r="I52" s="434" t="s">
        <v>18584</v>
      </c>
      <c r="J52" s="434" t="s">
        <v>132</v>
      </c>
      <c r="K52" s="434" t="s">
        <v>132</v>
      </c>
      <c r="L52" s="434" t="s">
        <v>19705</v>
      </c>
    </row>
    <row r="53" spans="1:12" ht="87">
      <c r="A53" s="446" t="s">
        <v>19706</v>
      </c>
      <c r="B53" s="434" t="s">
        <v>19699</v>
      </c>
      <c r="C53" s="434" t="s">
        <v>19700</v>
      </c>
      <c r="D53" s="434" t="s">
        <v>8723</v>
      </c>
      <c r="E53" s="434" t="s">
        <v>19412</v>
      </c>
      <c r="F53" s="434" t="s">
        <v>5793</v>
      </c>
      <c r="G53" s="434" t="s">
        <v>132</v>
      </c>
      <c r="H53" s="434" t="s">
        <v>132</v>
      </c>
      <c r="I53" s="434" t="s">
        <v>18612</v>
      </c>
      <c r="J53" s="434" t="s">
        <v>132</v>
      </c>
      <c r="K53" s="434" t="s">
        <v>132</v>
      </c>
      <c r="L53" s="434" t="s">
        <v>19707</v>
      </c>
    </row>
    <row r="54" spans="1:12" ht="87">
      <c r="A54" s="446" t="s">
        <v>19708</v>
      </c>
      <c r="B54" s="434" t="s">
        <v>19699</v>
      </c>
      <c r="C54" s="434" t="s">
        <v>19700</v>
      </c>
      <c r="D54" s="434" t="s">
        <v>19413</v>
      </c>
      <c r="E54" s="434" t="s">
        <v>19414</v>
      </c>
      <c r="F54" s="434" t="s">
        <v>5793</v>
      </c>
      <c r="G54" s="434" t="s">
        <v>132</v>
      </c>
      <c r="H54" s="434" t="s">
        <v>132</v>
      </c>
      <c r="I54" s="434" t="s">
        <v>18584</v>
      </c>
      <c r="J54" s="434" t="s">
        <v>132</v>
      </c>
      <c r="K54" s="434" t="s">
        <v>132</v>
      </c>
      <c r="L54" s="434" t="s">
        <v>19709</v>
      </c>
    </row>
    <row r="55" spans="1:12" ht="87">
      <c r="A55" s="446" t="s">
        <v>19710</v>
      </c>
      <c r="B55" s="434" t="s">
        <v>19699</v>
      </c>
      <c r="C55" s="434" t="s">
        <v>19700</v>
      </c>
      <c r="D55" s="434" t="s">
        <v>19415</v>
      </c>
      <c r="E55" s="434" t="s">
        <v>19416</v>
      </c>
      <c r="F55" s="434" t="s">
        <v>5793</v>
      </c>
      <c r="G55" s="434" t="s">
        <v>132</v>
      </c>
      <c r="H55" s="434" t="s">
        <v>132</v>
      </c>
      <c r="I55" s="434" t="s">
        <v>18584</v>
      </c>
      <c r="J55" s="434" t="s">
        <v>132</v>
      </c>
      <c r="K55" s="434" t="s">
        <v>132</v>
      </c>
      <c r="L55" s="434" t="s">
        <v>19711</v>
      </c>
    </row>
    <row r="56" spans="1:12" ht="87">
      <c r="A56" s="446" t="s">
        <v>19712</v>
      </c>
      <c r="B56" s="434" t="s">
        <v>19699</v>
      </c>
      <c r="C56" s="434" t="s">
        <v>19700</v>
      </c>
      <c r="D56" s="434" t="s">
        <v>19417</v>
      </c>
      <c r="E56" s="434" t="s">
        <v>19418</v>
      </c>
      <c r="F56" s="434" t="s">
        <v>5793</v>
      </c>
      <c r="G56" s="434" t="s">
        <v>132</v>
      </c>
      <c r="H56" s="434" t="s">
        <v>132</v>
      </c>
      <c r="I56" s="434" t="s">
        <v>18584</v>
      </c>
      <c r="J56" s="434" t="s">
        <v>132</v>
      </c>
      <c r="K56" s="434" t="s">
        <v>132</v>
      </c>
      <c r="L56" s="434" t="s">
        <v>19713</v>
      </c>
    </row>
    <row r="57" spans="1:12" ht="87">
      <c r="A57" s="446" t="s">
        <v>19714</v>
      </c>
      <c r="B57" s="434" t="s">
        <v>19699</v>
      </c>
      <c r="C57" s="434" t="s">
        <v>19700</v>
      </c>
      <c r="D57" s="434" t="s">
        <v>19319</v>
      </c>
      <c r="E57" s="434" t="s">
        <v>19419</v>
      </c>
      <c r="F57" s="434" t="s">
        <v>5793</v>
      </c>
      <c r="G57" s="434" t="s">
        <v>132</v>
      </c>
      <c r="H57" s="434" t="s">
        <v>132</v>
      </c>
      <c r="I57" s="434" t="s">
        <v>19420</v>
      </c>
      <c r="J57" s="434" t="s">
        <v>132</v>
      </c>
      <c r="K57" s="434" t="s">
        <v>132</v>
      </c>
      <c r="L57" s="434" t="s">
        <v>19715</v>
      </c>
    </row>
    <row r="58" spans="1:12" ht="87">
      <c r="A58" s="446" t="s">
        <v>19716</v>
      </c>
      <c r="B58" s="434" t="s">
        <v>19699</v>
      </c>
      <c r="C58" s="434" t="s">
        <v>19700</v>
      </c>
      <c r="D58" s="434" t="s">
        <v>19322</v>
      </c>
      <c r="E58" s="434" t="s">
        <v>19421</v>
      </c>
      <c r="F58" s="434" t="s">
        <v>5793</v>
      </c>
      <c r="G58" s="434" t="s">
        <v>132</v>
      </c>
      <c r="H58" s="434" t="s">
        <v>132</v>
      </c>
      <c r="I58" s="434" t="s">
        <v>19420</v>
      </c>
      <c r="J58" s="434" t="s">
        <v>132</v>
      </c>
      <c r="K58" s="434" t="s">
        <v>132</v>
      </c>
      <c r="L58" s="434" t="s">
        <v>19717</v>
      </c>
    </row>
    <row r="59" spans="1:12">
      <c r="A59" s="441" t="s">
        <v>132</v>
      </c>
      <c r="B59" s="442" t="s">
        <v>132</v>
      </c>
      <c r="C59" s="442" t="s">
        <v>132</v>
      </c>
      <c r="D59" s="442" t="s">
        <v>132</v>
      </c>
      <c r="E59" s="442" t="s">
        <v>132</v>
      </c>
      <c r="F59" s="442" t="s">
        <v>132</v>
      </c>
      <c r="G59" s="442" t="s">
        <v>132</v>
      </c>
      <c r="H59" s="442" t="s">
        <v>132</v>
      </c>
      <c r="I59" s="442" t="s">
        <v>132</v>
      </c>
      <c r="J59" s="442" t="s">
        <v>132</v>
      </c>
      <c r="K59" s="442" t="s">
        <v>132</v>
      </c>
      <c r="L59" s="442" t="s">
        <v>132</v>
      </c>
    </row>
    <row r="60" spans="1:12" ht="72.5">
      <c r="A60" s="446" t="s">
        <v>19718</v>
      </c>
      <c r="B60" s="434" t="s">
        <v>19719</v>
      </c>
      <c r="C60" s="434" t="s">
        <v>19720</v>
      </c>
      <c r="D60" s="434" t="s">
        <v>19314</v>
      </c>
      <c r="E60" s="434" t="s">
        <v>19424</v>
      </c>
      <c r="F60" s="434" t="s">
        <v>5793</v>
      </c>
      <c r="G60" s="434" t="s">
        <v>132</v>
      </c>
      <c r="H60" s="434" t="s">
        <v>132</v>
      </c>
      <c r="I60" s="434" t="s">
        <v>19316</v>
      </c>
      <c r="J60" s="434" t="s">
        <v>132</v>
      </c>
      <c r="K60" s="435"/>
      <c r="L60" s="436" t="s">
        <v>19721</v>
      </c>
    </row>
    <row r="61" spans="1:12" ht="72.5">
      <c r="A61" s="446" t="s">
        <v>19722</v>
      </c>
      <c r="B61" s="434" t="s">
        <v>19719</v>
      </c>
      <c r="C61" s="434" t="s">
        <v>19720</v>
      </c>
      <c r="D61" s="434" t="s">
        <v>19317</v>
      </c>
      <c r="E61" s="434" t="s">
        <v>19425</v>
      </c>
      <c r="F61" s="434" t="s">
        <v>5793</v>
      </c>
      <c r="G61" s="434" t="s">
        <v>132</v>
      </c>
      <c r="H61" s="434" t="s">
        <v>132</v>
      </c>
      <c r="I61" s="434" t="s">
        <v>19316</v>
      </c>
      <c r="J61" s="434" t="s">
        <v>132</v>
      </c>
      <c r="K61" s="437" t="s">
        <v>132</v>
      </c>
      <c r="L61" s="436" t="s">
        <v>19723</v>
      </c>
    </row>
    <row r="62" spans="1:12" ht="101.5">
      <c r="A62" s="446" t="s">
        <v>19724</v>
      </c>
      <c r="B62" s="434" t="s">
        <v>19719</v>
      </c>
      <c r="C62" s="434" t="s">
        <v>19720</v>
      </c>
      <c r="D62" s="434" t="s">
        <v>19319</v>
      </c>
      <c r="E62" s="434" t="s">
        <v>19320</v>
      </c>
      <c r="F62" s="434" t="s">
        <v>5793</v>
      </c>
      <c r="G62" s="434" t="s">
        <v>132</v>
      </c>
      <c r="H62" s="434" t="s">
        <v>132</v>
      </c>
      <c r="I62" s="434" t="s">
        <v>19321</v>
      </c>
      <c r="J62" s="434" t="s">
        <v>132</v>
      </c>
      <c r="K62" s="434" t="s">
        <v>132</v>
      </c>
      <c r="L62" s="434" t="s">
        <v>19725</v>
      </c>
    </row>
    <row r="63" spans="1:12" ht="101.5">
      <c r="A63" s="446" t="s">
        <v>19726</v>
      </c>
      <c r="B63" s="434" t="s">
        <v>19719</v>
      </c>
      <c r="C63" s="434" t="s">
        <v>19720</v>
      </c>
      <c r="D63" s="434" t="s">
        <v>19322</v>
      </c>
      <c r="E63" s="434" t="s">
        <v>19320</v>
      </c>
      <c r="F63" s="434" t="s">
        <v>5793</v>
      </c>
      <c r="G63" s="434" t="s">
        <v>132</v>
      </c>
      <c r="H63" s="434" t="s">
        <v>132</v>
      </c>
      <c r="I63" s="434" t="s">
        <v>19321</v>
      </c>
      <c r="J63" s="434" t="s">
        <v>132</v>
      </c>
      <c r="K63" s="434" t="s">
        <v>132</v>
      </c>
      <c r="L63" s="434" t="s">
        <v>19727</v>
      </c>
    </row>
    <row r="64" spans="1:12" ht="58">
      <c r="A64" s="446" t="s">
        <v>19728</v>
      </c>
      <c r="B64" s="434" t="s">
        <v>19719</v>
      </c>
      <c r="C64" s="434" t="s">
        <v>19720</v>
      </c>
      <c r="D64" s="434" t="s">
        <v>19323</v>
      </c>
      <c r="E64" s="434" t="s">
        <v>19426</v>
      </c>
      <c r="F64" s="434" t="s">
        <v>19325</v>
      </c>
      <c r="G64" s="434" t="s">
        <v>132</v>
      </c>
      <c r="H64" s="434" t="s">
        <v>132</v>
      </c>
      <c r="I64" s="434" t="s">
        <v>18612</v>
      </c>
      <c r="J64" s="434" t="s">
        <v>132</v>
      </c>
      <c r="K64" s="434" t="s">
        <v>132</v>
      </c>
      <c r="L64" s="434" t="s">
        <v>19729</v>
      </c>
    </row>
    <row r="65" spans="1:12" ht="72.5">
      <c r="A65" s="446" t="s">
        <v>19730</v>
      </c>
      <c r="B65" s="434" t="s">
        <v>19719</v>
      </c>
      <c r="C65" s="434" t="s">
        <v>19720</v>
      </c>
      <c r="D65" s="434" t="s">
        <v>19326</v>
      </c>
      <c r="E65" s="434" t="s">
        <v>19427</v>
      </c>
      <c r="F65" s="434" t="s">
        <v>19328</v>
      </c>
      <c r="G65" s="434" t="s">
        <v>132</v>
      </c>
      <c r="H65" s="434" t="s">
        <v>132</v>
      </c>
      <c r="I65" s="434" t="s">
        <v>18612</v>
      </c>
      <c r="J65" s="434" t="s">
        <v>132</v>
      </c>
      <c r="K65" s="434" t="s">
        <v>132</v>
      </c>
      <c r="L65" s="434" t="s">
        <v>19731</v>
      </c>
    </row>
    <row r="66" spans="1:12" ht="58">
      <c r="A66" s="446" t="s">
        <v>19732</v>
      </c>
      <c r="B66" s="434" t="s">
        <v>19719</v>
      </c>
      <c r="C66" s="434" t="s">
        <v>19720</v>
      </c>
      <c r="D66" s="434" t="s">
        <v>19329</v>
      </c>
      <c r="E66" s="434" t="s">
        <v>19428</v>
      </c>
      <c r="F66" s="434" t="s">
        <v>19429</v>
      </c>
      <c r="G66" s="434" t="s">
        <v>132</v>
      </c>
      <c r="H66" s="434" t="s">
        <v>132</v>
      </c>
      <c r="I66" s="434" t="s">
        <v>18612</v>
      </c>
      <c r="J66" s="434" t="s">
        <v>132</v>
      </c>
      <c r="K66" s="438" t="s">
        <v>132</v>
      </c>
      <c r="L66" s="436" t="s">
        <v>19733</v>
      </c>
    </row>
    <row r="67" spans="1:12" ht="58">
      <c r="A67" s="446" t="s">
        <v>19734</v>
      </c>
      <c r="B67" s="434" t="s">
        <v>19719</v>
      </c>
      <c r="C67" s="434" t="s">
        <v>19720</v>
      </c>
      <c r="D67" s="434" t="s">
        <v>6505</v>
      </c>
      <c r="E67" s="434" t="s">
        <v>19430</v>
      </c>
      <c r="F67" s="439" t="s">
        <v>19331</v>
      </c>
      <c r="G67" s="436" t="s">
        <v>132</v>
      </c>
      <c r="H67" s="434" t="s">
        <v>132</v>
      </c>
      <c r="I67" s="434" t="s">
        <v>18612</v>
      </c>
      <c r="J67" s="434" t="s">
        <v>132</v>
      </c>
      <c r="K67" s="438" t="s">
        <v>132</v>
      </c>
      <c r="L67" s="436" t="s">
        <v>19735</v>
      </c>
    </row>
    <row r="68" spans="1:12" ht="58">
      <c r="A68" s="446" t="s">
        <v>19736</v>
      </c>
      <c r="B68" s="434" t="s">
        <v>19719</v>
      </c>
      <c r="C68" s="434" t="s">
        <v>19720</v>
      </c>
      <c r="D68" s="434" t="s">
        <v>8723</v>
      </c>
      <c r="E68" s="434" t="s">
        <v>19431</v>
      </c>
      <c r="F68" s="440" t="s">
        <v>19432</v>
      </c>
      <c r="G68" s="434" t="s">
        <v>132</v>
      </c>
      <c r="H68" s="434" t="s">
        <v>132</v>
      </c>
      <c r="I68" s="434" t="s">
        <v>18612</v>
      </c>
      <c r="J68" s="434" t="s">
        <v>132</v>
      </c>
      <c r="K68" s="438" t="s">
        <v>132</v>
      </c>
      <c r="L68" s="436" t="s">
        <v>19737</v>
      </c>
    </row>
    <row r="69" spans="1:12">
      <c r="A69" s="441" t="s">
        <v>132</v>
      </c>
      <c r="B69" s="442" t="s">
        <v>132</v>
      </c>
      <c r="C69" s="442" t="s">
        <v>132</v>
      </c>
      <c r="D69" s="442" t="s">
        <v>132</v>
      </c>
      <c r="E69" s="442" t="s">
        <v>132</v>
      </c>
      <c r="F69" s="442" t="s">
        <v>132</v>
      </c>
      <c r="G69" s="442" t="s">
        <v>132</v>
      </c>
      <c r="H69" s="442" t="s">
        <v>132</v>
      </c>
      <c r="I69" s="442" t="s">
        <v>132</v>
      </c>
      <c r="J69" s="442" t="s">
        <v>132</v>
      </c>
      <c r="K69" s="442" t="s">
        <v>132</v>
      </c>
      <c r="L69" s="442" t="s">
        <v>132</v>
      </c>
    </row>
    <row r="70" spans="1:12" ht="72.5">
      <c r="A70" s="446" t="s">
        <v>19738</v>
      </c>
      <c r="B70" s="434" t="s">
        <v>19739</v>
      </c>
      <c r="C70" s="434" t="s">
        <v>19740</v>
      </c>
      <c r="D70" s="434" t="s">
        <v>19314</v>
      </c>
      <c r="E70" s="434" t="s">
        <v>19435</v>
      </c>
      <c r="F70" s="434" t="s">
        <v>5793</v>
      </c>
      <c r="G70" s="434" t="s">
        <v>132</v>
      </c>
      <c r="H70" s="434" t="s">
        <v>132</v>
      </c>
      <c r="I70" s="434" t="s">
        <v>19316</v>
      </c>
      <c r="J70" s="434" t="s">
        <v>132</v>
      </c>
      <c r="K70" s="438" t="s">
        <v>132</v>
      </c>
      <c r="L70" s="436" t="s">
        <v>19741</v>
      </c>
    </row>
    <row r="71" spans="1:12" ht="72.5">
      <c r="A71" s="446" t="s">
        <v>19742</v>
      </c>
      <c r="B71" s="434" t="s">
        <v>19739</v>
      </c>
      <c r="C71" s="434" t="s">
        <v>19740</v>
      </c>
      <c r="D71" s="434" t="s">
        <v>19317</v>
      </c>
      <c r="E71" s="434" t="s">
        <v>19436</v>
      </c>
      <c r="F71" s="434" t="s">
        <v>5793</v>
      </c>
      <c r="G71" s="434" t="s">
        <v>132</v>
      </c>
      <c r="H71" s="434" t="s">
        <v>132</v>
      </c>
      <c r="I71" s="434" t="s">
        <v>19316</v>
      </c>
      <c r="J71" s="434" t="s">
        <v>132</v>
      </c>
      <c r="K71" s="438" t="s">
        <v>132</v>
      </c>
      <c r="L71" s="436" t="s">
        <v>19743</v>
      </c>
    </row>
    <row r="72" spans="1:12" ht="58">
      <c r="A72" s="446" t="s">
        <v>19744</v>
      </c>
      <c r="B72" s="434" t="s">
        <v>19739</v>
      </c>
      <c r="C72" s="434" t="s">
        <v>19740</v>
      </c>
      <c r="D72" s="434" t="s">
        <v>19323</v>
      </c>
      <c r="E72" s="434" t="s">
        <v>19437</v>
      </c>
      <c r="F72" s="434" t="s">
        <v>19325</v>
      </c>
      <c r="G72" s="434" t="s">
        <v>132</v>
      </c>
      <c r="H72" s="434" t="s">
        <v>132</v>
      </c>
      <c r="I72" s="434" t="s">
        <v>18612</v>
      </c>
      <c r="J72" s="434" t="s">
        <v>132</v>
      </c>
      <c r="K72" s="438" t="s">
        <v>132</v>
      </c>
      <c r="L72" s="436" t="s">
        <v>19745</v>
      </c>
    </row>
    <row r="73" spans="1:12" ht="72.5">
      <c r="A73" s="446" t="s">
        <v>19746</v>
      </c>
      <c r="B73" s="434" t="s">
        <v>19739</v>
      </c>
      <c r="C73" s="434" t="s">
        <v>19740</v>
      </c>
      <c r="D73" s="434" t="s">
        <v>19326</v>
      </c>
      <c r="E73" s="434" t="s">
        <v>19438</v>
      </c>
      <c r="F73" s="434" t="s">
        <v>19328</v>
      </c>
      <c r="G73" s="434" t="s">
        <v>132</v>
      </c>
      <c r="H73" s="434" t="s">
        <v>132</v>
      </c>
      <c r="I73" s="434" t="s">
        <v>18612</v>
      </c>
      <c r="J73" s="434" t="s">
        <v>132</v>
      </c>
      <c r="K73" s="438" t="s">
        <v>132</v>
      </c>
      <c r="L73" s="436" t="s">
        <v>19747</v>
      </c>
    </row>
    <row r="74" spans="1:12" ht="58">
      <c r="A74" s="446" t="s">
        <v>19748</v>
      </c>
      <c r="B74" s="434" t="s">
        <v>19739</v>
      </c>
      <c r="C74" s="434" t="s">
        <v>19740</v>
      </c>
      <c r="D74" s="434" t="s">
        <v>19329</v>
      </c>
      <c r="E74" s="434" t="s">
        <v>19439</v>
      </c>
      <c r="F74" s="434" t="s">
        <v>19429</v>
      </c>
      <c r="G74" s="434" t="s">
        <v>132</v>
      </c>
      <c r="H74" s="434" t="s">
        <v>132</v>
      </c>
      <c r="I74" s="434" t="s">
        <v>18612</v>
      </c>
      <c r="J74" s="434" t="s">
        <v>132</v>
      </c>
      <c r="K74" s="438" t="s">
        <v>132</v>
      </c>
      <c r="L74" s="436" t="s">
        <v>19749</v>
      </c>
    </row>
    <row r="75" spans="1:12" ht="58">
      <c r="A75" s="446" t="s">
        <v>19750</v>
      </c>
      <c r="B75" s="434" t="s">
        <v>19739</v>
      </c>
      <c r="C75" s="434" t="s">
        <v>19740</v>
      </c>
      <c r="D75" s="434" t="s">
        <v>6505</v>
      </c>
      <c r="E75" s="434" t="s">
        <v>19440</v>
      </c>
      <c r="F75" s="434" t="s">
        <v>19331</v>
      </c>
      <c r="G75" s="434" t="s">
        <v>132</v>
      </c>
      <c r="H75" s="434" t="s">
        <v>132</v>
      </c>
      <c r="I75" s="434" t="s">
        <v>18612</v>
      </c>
      <c r="J75" s="434" t="s">
        <v>132</v>
      </c>
      <c r="K75" s="438" t="s">
        <v>132</v>
      </c>
      <c r="L75" s="436" t="s">
        <v>19751</v>
      </c>
    </row>
    <row r="76" spans="1:12" ht="58">
      <c r="A76" s="446" t="s">
        <v>19752</v>
      </c>
      <c r="B76" s="434" t="s">
        <v>19739</v>
      </c>
      <c r="C76" s="434" t="s">
        <v>19740</v>
      </c>
      <c r="D76" s="434" t="s">
        <v>8723</v>
      </c>
      <c r="E76" s="434" t="s">
        <v>19441</v>
      </c>
      <c r="F76" s="434" t="s">
        <v>19432</v>
      </c>
      <c r="G76" s="434" t="s">
        <v>132</v>
      </c>
      <c r="H76" s="434" t="s">
        <v>132</v>
      </c>
      <c r="I76" s="434" t="s">
        <v>18612</v>
      </c>
      <c r="J76" s="434" t="s">
        <v>132</v>
      </c>
      <c r="K76" s="438" t="s">
        <v>132</v>
      </c>
      <c r="L76" s="436" t="s">
        <v>19753</v>
      </c>
    </row>
    <row r="77" spans="1:12">
      <c r="A77" s="441" t="s">
        <v>132</v>
      </c>
      <c r="B77" s="442" t="s">
        <v>132</v>
      </c>
      <c r="C77" s="442" t="s">
        <v>132</v>
      </c>
      <c r="D77" s="442" t="s">
        <v>132</v>
      </c>
      <c r="E77" s="442" t="s">
        <v>132</v>
      </c>
      <c r="F77" s="442" t="s">
        <v>132</v>
      </c>
      <c r="G77" s="442" t="s">
        <v>132</v>
      </c>
      <c r="H77" s="442" t="s">
        <v>132</v>
      </c>
      <c r="I77" s="442" t="s">
        <v>132</v>
      </c>
      <c r="J77" s="442" t="s">
        <v>132</v>
      </c>
      <c r="K77" s="442" t="s">
        <v>132</v>
      </c>
      <c r="L77" s="442" t="s">
        <v>132</v>
      </c>
    </row>
    <row r="78" spans="1:12" ht="232">
      <c r="A78" s="447" t="s">
        <v>19754</v>
      </c>
      <c r="B78" s="434" t="s">
        <v>19755</v>
      </c>
      <c r="C78" s="434" t="s">
        <v>19315</v>
      </c>
      <c r="D78" s="434" t="s">
        <v>6384</v>
      </c>
      <c r="E78" s="434" t="s">
        <v>19446</v>
      </c>
      <c r="F78" s="434" t="s">
        <v>19325</v>
      </c>
      <c r="G78" s="434" t="s">
        <v>132</v>
      </c>
      <c r="H78" s="434" t="s">
        <v>132</v>
      </c>
      <c r="I78" s="434" t="s">
        <v>19316</v>
      </c>
      <c r="J78" s="434" t="s">
        <v>132</v>
      </c>
      <c r="K78" s="438" t="s">
        <v>132</v>
      </c>
      <c r="L78" s="436" t="s">
        <v>19756</v>
      </c>
    </row>
    <row r="79" spans="1:12" ht="232">
      <c r="A79" s="447" t="s">
        <v>19757</v>
      </c>
      <c r="B79" s="434" t="s">
        <v>19755</v>
      </c>
      <c r="C79" s="434" t="s">
        <v>19315</v>
      </c>
      <c r="D79" s="434" t="s">
        <v>19329</v>
      </c>
      <c r="E79" s="434" t="s">
        <v>19447</v>
      </c>
      <c r="F79" s="434" t="s">
        <v>19429</v>
      </c>
      <c r="G79" s="434" t="s">
        <v>132</v>
      </c>
      <c r="H79" s="434" t="s">
        <v>132</v>
      </c>
      <c r="I79" s="434" t="s">
        <v>18612</v>
      </c>
      <c r="J79" s="434" t="s">
        <v>132</v>
      </c>
      <c r="K79" s="438" t="s">
        <v>132</v>
      </c>
      <c r="L79" s="436" t="s">
        <v>19758</v>
      </c>
    </row>
    <row r="80" spans="1:12" ht="232">
      <c r="A80" s="447" t="s">
        <v>19759</v>
      </c>
      <c r="B80" s="434" t="s">
        <v>19755</v>
      </c>
      <c r="C80" s="434" t="s">
        <v>19315</v>
      </c>
      <c r="D80" s="434" t="s">
        <v>6505</v>
      </c>
      <c r="E80" s="434" t="s">
        <v>19448</v>
      </c>
      <c r="F80" s="434" t="s">
        <v>5793</v>
      </c>
      <c r="G80" s="434" t="s">
        <v>132</v>
      </c>
      <c r="H80" s="434" t="s">
        <v>132</v>
      </c>
      <c r="I80" s="434" t="s">
        <v>18612</v>
      </c>
      <c r="J80" s="434" t="s">
        <v>132</v>
      </c>
      <c r="K80" s="438" t="s">
        <v>132</v>
      </c>
      <c r="L80" s="436" t="s">
        <v>19760</v>
      </c>
    </row>
    <row r="81" spans="1:12" ht="232">
      <c r="A81" s="447" t="s">
        <v>19761</v>
      </c>
      <c r="B81" s="434" t="s">
        <v>19755</v>
      </c>
      <c r="C81" s="434" t="s">
        <v>19315</v>
      </c>
      <c r="D81" s="434" t="s">
        <v>8723</v>
      </c>
      <c r="E81" s="434" t="s">
        <v>19449</v>
      </c>
      <c r="F81" s="434" t="s">
        <v>5793</v>
      </c>
      <c r="G81" s="434" t="s">
        <v>132</v>
      </c>
      <c r="H81" s="434" t="s">
        <v>132</v>
      </c>
      <c r="I81" s="434" t="s">
        <v>18612</v>
      </c>
      <c r="J81" s="434" t="s">
        <v>132</v>
      </c>
      <c r="K81" s="438" t="s">
        <v>132</v>
      </c>
      <c r="L81" s="436" t="s">
        <v>132</v>
      </c>
    </row>
    <row r="82" spans="1:12">
      <c r="A82" s="441" t="s">
        <v>132</v>
      </c>
      <c r="B82" s="442" t="s">
        <v>132</v>
      </c>
      <c r="C82" s="442" t="s">
        <v>132</v>
      </c>
      <c r="D82" s="442" t="s">
        <v>132</v>
      </c>
      <c r="E82" s="442" t="s">
        <v>132</v>
      </c>
      <c r="F82" s="442" t="s">
        <v>132</v>
      </c>
      <c r="G82" s="442" t="s">
        <v>132</v>
      </c>
      <c r="H82" s="442" t="s">
        <v>132</v>
      </c>
      <c r="I82" s="442" t="s">
        <v>132</v>
      </c>
      <c r="J82" s="442" t="s">
        <v>132</v>
      </c>
      <c r="K82" s="445" t="s">
        <v>132</v>
      </c>
      <c r="L82" s="441" t="s">
        <v>132</v>
      </c>
    </row>
    <row r="83" spans="1:12" ht="145">
      <c r="A83" s="448" t="s">
        <v>19762</v>
      </c>
      <c r="B83" s="434" t="s">
        <v>19763</v>
      </c>
      <c r="C83" s="434" t="s">
        <v>19764</v>
      </c>
      <c r="D83" s="434" t="s">
        <v>6384</v>
      </c>
      <c r="E83" s="434" t="s">
        <v>19454</v>
      </c>
      <c r="F83" s="434" t="s">
        <v>5793</v>
      </c>
      <c r="G83" s="434" t="s">
        <v>132</v>
      </c>
      <c r="H83" s="434" t="s">
        <v>132</v>
      </c>
      <c r="I83" s="434" t="s">
        <v>19455</v>
      </c>
      <c r="J83" s="434" t="s">
        <v>132</v>
      </c>
      <c r="K83" s="438" t="s">
        <v>132</v>
      </c>
      <c r="L83" s="436" t="s">
        <v>19765</v>
      </c>
    </row>
    <row r="84" spans="1:12" ht="145">
      <c r="A84" s="448" t="s">
        <v>19766</v>
      </c>
      <c r="B84" s="434" t="s">
        <v>19763</v>
      </c>
      <c r="C84" s="434" t="s">
        <v>19764</v>
      </c>
      <c r="D84" s="434" t="s">
        <v>6505</v>
      </c>
      <c r="E84" s="434" t="s">
        <v>19456</v>
      </c>
      <c r="F84" s="434" t="s">
        <v>5793</v>
      </c>
      <c r="G84" s="434" t="s">
        <v>132</v>
      </c>
      <c r="H84" s="434" t="s">
        <v>132</v>
      </c>
      <c r="I84" s="434" t="s">
        <v>19455</v>
      </c>
      <c r="J84" s="434" t="s">
        <v>132</v>
      </c>
      <c r="K84" s="438" t="s">
        <v>132</v>
      </c>
      <c r="L84" s="436" t="s">
        <v>19767</v>
      </c>
    </row>
    <row r="85" spans="1:12" ht="145">
      <c r="A85" s="448" t="s">
        <v>19768</v>
      </c>
      <c r="B85" s="434" t="s">
        <v>19763</v>
      </c>
      <c r="C85" s="434" t="s">
        <v>19764</v>
      </c>
      <c r="D85" s="434" t="s">
        <v>8723</v>
      </c>
      <c r="E85" s="434" t="s">
        <v>19457</v>
      </c>
      <c r="F85" s="434" t="s">
        <v>5793</v>
      </c>
      <c r="G85" s="434" t="s">
        <v>132</v>
      </c>
      <c r="H85" s="434" t="s">
        <v>132</v>
      </c>
      <c r="I85" s="434" t="s">
        <v>19455</v>
      </c>
      <c r="J85" s="434" t="s">
        <v>132</v>
      </c>
      <c r="K85" s="438" t="s">
        <v>132</v>
      </c>
      <c r="L85" s="436" t="s">
        <v>19769</v>
      </c>
    </row>
    <row r="86" spans="1:12" ht="145">
      <c r="A86" s="448" t="s">
        <v>19770</v>
      </c>
      <c r="B86" s="434" t="s">
        <v>19763</v>
      </c>
      <c r="C86" s="434" t="s">
        <v>19764</v>
      </c>
      <c r="D86" s="434" t="s">
        <v>19458</v>
      </c>
      <c r="E86" s="434" t="s">
        <v>19459</v>
      </c>
      <c r="F86" s="434" t="s">
        <v>19460</v>
      </c>
      <c r="G86" s="434" t="s">
        <v>132</v>
      </c>
      <c r="H86" s="434" t="s">
        <v>132</v>
      </c>
      <c r="I86" s="434" t="s">
        <v>19455</v>
      </c>
      <c r="J86" s="434" t="s">
        <v>132</v>
      </c>
      <c r="K86" s="438" t="s">
        <v>132</v>
      </c>
      <c r="L86" s="436" t="s">
        <v>19771</v>
      </c>
    </row>
    <row r="87" spans="1:12">
      <c r="A87" s="441" t="s">
        <v>132</v>
      </c>
      <c r="B87" s="442" t="s">
        <v>132</v>
      </c>
      <c r="C87" s="442" t="s">
        <v>132</v>
      </c>
      <c r="D87" s="442" t="s">
        <v>132</v>
      </c>
      <c r="E87" s="442" t="s">
        <v>132</v>
      </c>
      <c r="F87" s="442" t="s">
        <v>132</v>
      </c>
      <c r="G87" s="442" t="s">
        <v>132</v>
      </c>
      <c r="H87" s="442" t="s">
        <v>132</v>
      </c>
      <c r="I87" s="442" t="s">
        <v>132</v>
      </c>
      <c r="J87" s="442" t="s">
        <v>132</v>
      </c>
      <c r="K87" s="445" t="s">
        <v>132</v>
      </c>
      <c r="L87" s="441" t="s">
        <v>132</v>
      </c>
    </row>
    <row r="88" spans="1:12" ht="145">
      <c r="A88" s="448" t="s">
        <v>19772</v>
      </c>
      <c r="B88" s="434" t="s">
        <v>19773</v>
      </c>
      <c r="C88" s="434" t="s">
        <v>19774</v>
      </c>
      <c r="D88" s="434" t="s">
        <v>6384</v>
      </c>
      <c r="E88" s="434" t="s">
        <v>19463</v>
      </c>
      <c r="F88" s="434" t="s">
        <v>5793</v>
      </c>
      <c r="G88" s="434" t="s">
        <v>132</v>
      </c>
      <c r="H88" s="434" t="s">
        <v>132</v>
      </c>
      <c r="I88" s="434" t="s">
        <v>19455</v>
      </c>
      <c r="J88" s="434" t="s">
        <v>132</v>
      </c>
      <c r="K88" s="438" t="s">
        <v>132</v>
      </c>
      <c r="L88" s="436" t="s">
        <v>19775</v>
      </c>
    </row>
    <row r="89" spans="1:12" ht="145">
      <c r="A89" s="448" t="s">
        <v>19776</v>
      </c>
      <c r="B89" s="434" t="s">
        <v>19773</v>
      </c>
      <c r="C89" s="434" t="s">
        <v>19774</v>
      </c>
      <c r="D89" s="434" t="s">
        <v>6505</v>
      </c>
      <c r="E89" s="434" t="s">
        <v>19464</v>
      </c>
      <c r="F89" s="434" t="s">
        <v>5793</v>
      </c>
      <c r="G89" s="434" t="s">
        <v>132</v>
      </c>
      <c r="H89" s="434" t="s">
        <v>132</v>
      </c>
      <c r="I89" s="434" t="s">
        <v>19455</v>
      </c>
      <c r="J89" s="434" t="s">
        <v>132</v>
      </c>
      <c r="K89" s="438" t="s">
        <v>132</v>
      </c>
      <c r="L89" s="436" t="s">
        <v>19777</v>
      </c>
    </row>
    <row r="90" spans="1:12" ht="145">
      <c r="A90" s="448" t="s">
        <v>19778</v>
      </c>
      <c r="B90" s="434" t="s">
        <v>19773</v>
      </c>
      <c r="C90" s="434" t="s">
        <v>19774</v>
      </c>
      <c r="D90" s="434" t="s">
        <v>8723</v>
      </c>
      <c r="E90" s="434" t="s">
        <v>19465</v>
      </c>
      <c r="F90" s="434" t="s">
        <v>5793</v>
      </c>
      <c r="G90" s="434" t="s">
        <v>132</v>
      </c>
      <c r="H90" s="434" t="s">
        <v>132</v>
      </c>
      <c r="I90" s="434" t="s">
        <v>19455</v>
      </c>
      <c r="J90" s="434" t="s">
        <v>132</v>
      </c>
      <c r="K90" s="438" t="s">
        <v>132</v>
      </c>
      <c r="L90" s="436" t="s">
        <v>19779</v>
      </c>
    </row>
    <row r="91" spans="1:12" ht="145">
      <c r="A91" s="448" t="s">
        <v>19780</v>
      </c>
      <c r="B91" s="434" t="s">
        <v>19773</v>
      </c>
      <c r="C91" s="434" t="s">
        <v>19774</v>
      </c>
      <c r="D91" s="434" t="s">
        <v>19458</v>
      </c>
      <c r="E91" s="434" t="s">
        <v>19466</v>
      </c>
      <c r="F91" s="434" t="s">
        <v>19460</v>
      </c>
      <c r="G91" s="434" t="s">
        <v>132</v>
      </c>
      <c r="H91" s="434" t="s">
        <v>132</v>
      </c>
      <c r="I91" s="434" t="s">
        <v>19455</v>
      </c>
      <c r="J91" s="434" t="s">
        <v>132</v>
      </c>
      <c r="K91" s="438" t="s">
        <v>132</v>
      </c>
      <c r="L91" s="436" t="s">
        <v>19781</v>
      </c>
    </row>
    <row r="92" spans="1:12">
      <c r="A92" s="441" t="s">
        <v>132</v>
      </c>
      <c r="B92" s="442" t="s">
        <v>132</v>
      </c>
      <c r="C92" s="442" t="s">
        <v>132</v>
      </c>
      <c r="D92" s="442" t="s">
        <v>132</v>
      </c>
      <c r="E92" s="442" t="s">
        <v>132</v>
      </c>
      <c r="F92" s="442" t="s">
        <v>132</v>
      </c>
      <c r="G92" s="442" t="s">
        <v>132</v>
      </c>
      <c r="H92" s="442" t="s">
        <v>132</v>
      </c>
      <c r="I92" s="442" t="s">
        <v>132</v>
      </c>
      <c r="J92" s="442" t="s">
        <v>132</v>
      </c>
      <c r="K92" s="442" t="s">
        <v>132</v>
      </c>
      <c r="L92" s="442" t="s">
        <v>132</v>
      </c>
    </row>
    <row r="93" spans="1:12" ht="145">
      <c r="A93" s="448" t="s">
        <v>19782</v>
      </c>
      <c r="B93" s="434" t="s">
        <v>19783</v>
      </c>
      <c r="C93" s="434" t="s">
        <v>19784</v>
      </c>
      <c r="D93" s="434" t="s">
        <v>6384</v>
      </c>
      <c r="E93" s="434" t="s">
        <v>19469</v>
      </c>
      <c r="F93" s="434" t="s">
        <v>5793</v>
      </c>
      <c r="G93" s="434" t="s">
        <v>132</v>
      </c>
      <c r="H93" s="434" t="s">
        <v>132</v>
      </c>
      <c r="I93" s="434" t="s">
        <v>19455</v>
      </c>
      <c r="J93" s="434" t="s">
        <v>132</v>
      </c>
      <c r="K93" s="438" t="s">
        <v>132</v>
      </c>
      <c r="L93" s="436" t="s">
        <v>19785</v>
      </c>
    </row>
    <row r="94" spans="1:12" ht="145">
      <c r="A94" s="448" t="s">
        <v>19786</v>
      </c>
      <c r="B94" s="434" t="s">
        <v>19783</v>
      </c>
      <c r="C94" s="434" t="s">
        <v>19784</v>
      </c>
      <c r="D94" s="434" t="s">
        <v>6505</v>
      </c>
      <c r="E94" s="434" t="s">
        <v>19470</v>
      </c>
      <c r="F94" s="434" t="s">
        <v>5793</v>
      </c>
      <c r="G94" s="434" t="s">
        <v>132</v>
      </c>
      <c r="H94" s="434" t="s">
        <v>132</v>
      </c>
      <c r="I94" s="434" t="s">
        <v>19455</v>
      </c>
      <c r="J94" s="434" t="s">
        <v>132</v>
      </c>
      <c r="K94" s="438" t="s">
        <v>132</v>
      </c>
      <c r="L94" s="436" t="s">
        <v>19787</v>
      </c>
    </row>
    <row r="95" spans="1:12" ht="145">
      <c r="A95" s="448" t="s">
        <v>19788</v>
      </c>
      <c r="B95" s="434" t="s">
        <v>19783</v>
      </c>
      <c r="C95" s="434" t="s">
        <v>19784</v>
      </c>
      <c r="D95" s="434" t="s">
        <v>8723</v>
      </c>
      <c r="E95" s="434" t="s">
        <v>19471</v>
      </c>
      <c r="F95" s="434" t="s">
        <v>19460</v>
      </c>
      <c r="G95" s="434" t="s">
        <v>132</v>
      </c>
      <c r="H95" s="434" t="s">
        <v>132</v>
      </c>
      <c r="I95" s="434" t="s">
        <v>19455</v>
      </c>
      <c r="J95" s="434" t="s">
        <v>132</v>
      </c>
      <c r="K95" s="438" t="s">
        <v>132</v>
      </c>
      <c r="L95" s="436" t="s">
        <v>19789</v>
      </c>
    </row>
    <row r="96" spans="1:12" ht="145">
      <c r="A96" s="448" t="s">
        <v>19790</v>
      </c>
      <c r="B96" s="434" t="s">
        <v>19783</v>
      </c>
      <c r="C96" s="434" t="s">
        <v>19784</v>
      </c>
      <c r="D96" s="434" t="s">
        <v>19458</v>
      </c>
      <c r="E96" s="434" t="s">
        <v>19472</v>
      </c>
      <c r="F96" s="434" t="s">
        <v>19460</v>
      </c>
      <c r="G96" s="434" t="s">
        <v>132</v>
      </c>
      <c r="H96" s="434" t="s">
        <v>132</v>
      </c>
      <c r="I96" s="434" t="s">
        <v>19455</v>
      </c>
      <c r="J96" s="434" t="s">
        <v>132</v>
      </c>
      <c r="K96" s="438" t="s">
        <v>132</v>
      </c>
      <c r="L96" s="436" t="s">
        <v>19791</v>
      </c>
    </row>
    <row r="97" spans="1:12">
      <c r="A97" s="441" t="s">
        <v>132</v>
      </c>
      <c r="B97" s="442" t="s">
        <v>132</v>
      </c>
      <c r="C97" s="442" t="s">
        <v>132</v>
      </c>
      <c r="D97" s="442" t="s">
        <v>132</v>
      </c>
      <c r="E97" s="442" t="s">
        <v>132</v>
      </c>
      <c r="F97" s="442" t="s">
        <v>132</v>
      </c>
      <c r="G97" s="442" t="s">
        <v>132</v>
      </c>
      <c r="H97" s="442" t="s">
        <v>132</v>
      </c>
      <c r="I97" s="442" t="s">
        <v>132</v>
      </c>
      <c r="J97" s="442" t="s">
        <v>132</v>
      </c>
      <c r="K97" s="445" t="s">
        <v>132</v>
      </c>
      <c r="L97" s="441" t="s">
        <v>132</v>
      </c>
    </row>
    <row r="98" spans="1:12" ht="145">
      <c r="A98" s="448" t="s">
        <v>19792</v>
      </c>
      <c r="B98" s="434" t="s">
        <v>19793</v>
      </c>
      <c r="C98" s="434" t="s">
        <v>19794</v>
      </c>
      <c r="D98" s="434" t="s">
        <v>6384</v>
      </c>
      <c r="E98" s="434" t="s">
        <v>19475</v>
      </c>
      <c r="F98" s="434" t="s">
        <v>19476</v>
      </c>
      <c r="G98" s="434" t="s">
        <v>132</v>
      </c>
      <c r="H98" s="434" t="s">
        <v>132</v>
      </c>
      <c r="I98" s="434" t="s">
        <v>19455</v>
      </c>
      <c r="J98" s="434" t="s">
        <v>132</v>
      </c>
      <c r="K98" s="438" t="s">
        <v>132</v>
      </c>
      <c r="L98" s="436" t="s">
        <v>19795</v>
      </c>
    </row>
    <row r="99" spans="1:12" ht="145">
      <c r="A99" s="448" t="s">
        <v>19796</v>
      </c>
      <c r="B99" s="434" t="s">
        <v>19793</v>
      </c>
      <c r="C99" s="434" t="s">
        <v>19794</v>
      </c>
      <c r="D99" s="434" t="s">
        <v>19477</v>
      </c>
      <c r="E99" s="434" t="s">
        <v>19478</v>
      </c>
      <c r="F99" s="434" t="s">
        <v>5793</v>
      </c>
      <c r="G99" s="434" t="s">
        <v>132</v>
      </c>
      <c r="H99" s="434" t="s">
        <v>132</v>
      </c>
      <c r="I99" s="434" t="s">
        <v>19455</v>
      </c>
      <c r="J99" s="434" t="s">
        <v>132</v>
      </c>
      <c r="K99" s="438" t="s">
        <v>132</v>
      </c>
      <c r="L99" s="436" t="s">
        <v>19797</v>
      </c>
    </row>
    <row r="100" spans="1:12" ht="145">
      <c r="A100" s="448" t="s">
        <v>19798</v>
      </c>
      <c r="B100" s="434" t="s">
        <v>19793</v>
      </c>
      <c r="C100" s="434" t="s">
        <v>19794</v>
      </c>
      <c r="D100" s="434" t="s">
        <v>6505</v>
      </c>
      <c r="E100" s="434" t="s">
        <v>19479</v>
      </c>
      <c r="F100" s="434" t="s">
        <v>5793</v>
      </c>
      <c r="G100" s="434" t="s">
        <v>132</v>
      </c>
      <c r="H100" s="434" t="s">
        <v>132</v>
      </c>
      <c r="I100" s="434" t="s">
        <v>19455</v>
      </c>
      <c r="J100" s="434" t="s">
        <v>132</v>
      </c>
      <c r="K100" s="438" t="s">
        <v>132</v>
      </c>
      <c r="L100" s="436" t="s">
        <v>19799</v>
      </c>
    </row>
    <row r="101" spans="1:12" ht="145">
      <c r="A101" s="448" t="s">
        <v>19800</v>
      </c>
      <c r="B101" s="434" t="s">
        <v>19793</v>
      </c>
      <c r="C101" s="434" t="s">
        <v>19794</v>
      </c>
      <c r="D101" s="434" t="s">
        <v>8723</v>
      </c>
      <c r="E101" s="434" t="s">
        <v>19480</v>
      </c>
      <c r="F101" s="434" t="s">
        <v>5793</v>
      </c>
      <c r="G101" s="434" t="s">
        <v>132</v>
      </c>
      <c r="H101" s="434" t="s">
        <v>132</v>
      </c>
      <c r="I101" s="434" t="s">
        <v>19455</v>
      </c>
      <c r="J101" s="434" t="s">
        <v>132</v>
      </c>
      <c r="K101" s="438" t="s">
        <v>132</v>
      </c>
      <c r="L101" s="436" t="s">
        <v>19801</v>
      </c>
    </row>
    <row r="102" spans="1:12" ht="145">
      <c r="A102" s="448" t="s">
        <v>19802</v>
      </c>
      <c r="B102" s="434" t="s">
        <v>19793</v>
      </c>
      <c r="C102" s="434" t="s">
        <v>19794</v>
      </c>
      <c r="D102" s="434" t="s">
        <v>19458</v>
      </c>
      <c r="E102" s="434" t="s">
        <v>19481</v>
      </c>
      <c r="F102" s="434" t="s">
        <v>19460</v>
      </c>
      <c r="G102" s="434" t="s">
        <v>132</v>
      </c>
      <c r="H102" s="434" t="s">
        <v>132</v>
      </c>
      <c r="I102" s="434" t="s">
        <v>19455</v>
      </c>
      <c r="J102" s="434" t="s">
        <v>132</v>
      </c>
      <c r="K102" s="438" t="s">
        <v>132</v>
      </c>
      <c r="L102" s="436" t="s">
        <v>19803</v>
      </c>
    </row>
    <row r="103" spans="1:12">
      <c r="A103" s="441" t="s">
        <v>132</v>
      </c>
      <c r="B103" s="442" t="s">
        <v>132</v>
      </c>
      <c r="C103" s="442" t="s">
        <v>132</v>
      </c>
      <c r="D103" s="442" t="s">
        <v>132</v>
      </c>
      <c r="E103" s="442" t="s">
        <v>132</v>
      </c>
      <c r="F103" s="442" t="s">
        <v>132</v>
      </c>
      <c r="G103" s="442" t="s">
        <v>132</v>
      </c>
      <c r="H103" s="442" t="s">
        <v>132</v>
      </c>
      <c r="I103" s="442" t="s">
        <v>132</v>
      </c>
      <c r="J103" s="442" t="s">
        <v>132</v>
      </c>
      <c r="K103" s="445" t="s">
        <v>132</v>
      </c>
      <c r="L103" s="441" t="s">
        <v>132</v>
      </c>
    </row>
    <row r="104" spans="1:12" ht="145">
      <c r="A104" s="448" t="s">
        <v>19804</v>
      </c>
      <c r="B104" s="434" t="s">
        <v>19805</v>
      </c>
      <c r="C104" s="434" t="s">
        <v>19806</v>
      </c>
      <c r="D104" s="434" t="s">
        <v>6384</v>
      </c>
      <c r="E104" s="434" t="s">
        <v>19484</v>
      </c>
      <c r="F104" s="434" t="s">
        <v>5793</v>
      </c>
      <c r="G104" s="434" t="s">
        <v>132</v>
      </c>
      <c r="H104" s="434" t="s">
        <v>132</v>
      </c>
      <c r="I104" s="434" t="s">
        <v>19455</v>
      </c>
      <c r="J104" s="434" t="s">
        <v>132</v>
      </c>
      <c r="K104" s="438" t="s">
        <v>132</v>
      </c>
      <c r="L104" s="436" t="s">
        <v>19807</v>
      </c>
    </row>
    <row r="105" spans="1:12" ht="145">
      <c r="A105" s="448" t="s">
        <v>19808</v>
      </c>
      <c r="B105" s="434" t="s">
        <v>19805</v>
      </c>
      <c r="C105" s="434" t="s">
        <v>19806</v>
      </c>
      <c r="D105" s="434" t="s">
        <v>6505</v>
      </c>
      <c r="E105" s="434" t="s">
        <v>19485</v>
      </c>
      <c r="F105" s="434" t="s">
        <v>5793</v>
      </c>
      <c r="G105" s="434" t="s">
        <v>132</v>
      </c>
      <c r="H105" s="434" t="s">
        <v>132</v>
      </c>
      <c r="I105" s="434" t="s">
        <v>19455</v>
      </c>
      <c r="J105" s="434" t="s">
        <v>132</v>
      </c>
      <c r="K105" s="438" t="s">
        <v>132</v>
      </c>
      <c r="L105" s="436" t="s">
        <v>19809</v>
      </c>
    </row>
    <row r="106" spans="1:12" ht="145">
      <c r="A106" s="448" t="s">
        <v>19810</v>
      </c>
      <c r="B106" s="434" t="s">
        <v>19805</v>
      </c>
      <c r="C106" s="434" t="s">
        <v>19806</v>
      </c>
      <c r="D106" s="434" t="s">
        <v>8723</v>
      </c>
      <c r="E106" s="434" t="s">
        <v>19486</v>
      </c>
      <c r="F106" s="434" t="s">
        <v>5793</v>
      </c>
      <c r="G106" s="434" t="s">
        <v>132</v>
      </c>
      <c r="H106" s="434" t="s">
        <v>132</v>
      </c>
      <c r="I106" s="434" t="s">
        <v>19455</v>
      </c>
      <c r="J106" s="434" t="s">
        <v>132</v>
      </c>
      <c r="K106" s="438" t="s">
        <v>132</v>
      </c>
      <c r="L106" s="436" t="s">
        <v>19811</v>
      </c>
    </row>
    <row r="107" spans="1:12" ht="145">
      <c r="A107" s="448" t="s">
        <v>19812</v>
      </c>
      <c r="B107" s="434" t="s">
        <v>19805</v>
      </c>
      <c r="C107" s="434" t="s">
        <v>19806</v>
      </c>
      <c r="D107" s="434" t="s">
        <v>19458</v>
      </c>
      <c r="E107" s="434" t="s">
        <v>19487</v>
      </c>
      <c r="F107" s="434" t="s">
        <v>19460</v>
      </c>
      <c r="G107" s="434" t="s">
        <v>132</v>
      </c>
      <c r="H107" s="434" t="s">
        <v>132</v>
      </c>
      <c r="I107" s="434" t="s">
        <v>19455</v>
      </c>
      <c r="J107" s="434" t="s">
        <v>132</v>
      </c>
      <c r="K107" s="438" t="s">
        <v>132</v>
      </c>
      <c r="L107" s="436" t="s">
        <v>19813</v>
      </c>
    </row>
    <row r="108" spans="1:12">
      <c r="A108" s="441" t="s">
        <v>132</v>
      </c>
      <c r="B108" s="442" t="s">
        <v>132</v>
      </c>
      <c r="C108" s="442" t="s">
        <v>132</v>
      </c>
      <c r="D108" s="442" t="s">
        <v>132</v>
      </c>
      <c r="E108" s="442" t="s">
        <v>132</v>
      </c>
      <c r="F108" s="442" t="s">
        <v>132</v>
      </c>
      <c r="G108" s="442" t="s">
        <v>132</v>
      </c>
      <c r="H108" s="442" t="s">
        <v>132</v>
      </c>
      <c r="I108" s="442" t="s">
        <v>132</v>
      </c>
      <c r="J108" s="442" t="s">
        <v>132</v>
      </c>
      <c r="K108" s="445" t="s">
        <v>132</v>
      </c>
      <c r="L108" s="441" t="s">
        <v>132</v>
      </c>
    </row>
    <row r="109" spans="1:12" ht="145">
      <c r="A109" s="448" t="s">
        <v>19814</v>
      </c>
      <c r="B109" s="434" t="s">
        <v>19815</v>
      </c>
      <c r="C109" s="434" t="s">
        <v>19816</v>
      </c>
      <c r="D109" s="434" t="s">
        <v>6384</v>
      </c>
      <c r="E109" s="434" t="s">
        <v>19490</v>
      </c>
      <c r="F109" s="434" t="s">
        <v>5793</v>
      </c>
      <c r="G109" s="434" t="s">
        <v>132</v>
      </c>
      <c r="H109" s="434" t="s">
        <v>132</v>
      </c>
      <c r="I109" s="434" t="s">
        <v>19455</v>
      </c>
      <c r="J109" s="434" t="s">
        <v>132</v>
      </c>
      <c r="K109" s="438" t="s">
        <v>132</v>
      </c>
      <c r="L109" s="436" t="s">
        <v>19817</v>
      </c>
    </row>
    <row r="110" spans="1:12" ht="145">
      <c r="A110" s="448" t="s">
        <v>19818</v>
      </c>
      <c r="B110" s="434" t="s">
        <v>19815</v>
      </c>
      <c r="C110" s="434" t="s">
        <v>19816</v>
      </c>
      <c r="D110" s="434" t="s">
        <v>6505</v>
      </c>
      <c r="E110" s="434" t="s">
        <v>19491</v>
      </c>
      <c r="F110" s="434" t="s">
        <v>5793</v>
      </c>
      <c r="G110" s="434" t="s">
        <v>132</v>
      </c>
      <c r="H110" s="434" t="s">
        <v>132</v>
      </c>
      <c r="I110" s="434" t="s">
        <v>19455</v>
      </c>
      <c r="J110" s="434" t="s">
        <v>132</v>
      </c>
      <c r="K110" s="438" t="s">
        <v>132</v>
      </c>
      <c r="L110" s="436" t="s">
        <v>19819</v>
      </c>
    </row>
    <row r="111" spans="1:12" ht="145">
      <c r="A111" s="448" t="s">
        <v>19818</v>
      </c>
      <c r="B111" s="434" t="s">
        <v>19815</v>
      </c>
      <c r="C111" s="434" t="s">
        <v>19816</v>
      </c>
      <c r="D111" s="434" t="s">
        <v>6505</v>
      </c>
      <c r="E111" s="434" t="s">
        <v>19492</v>
      </c>
      <c r="F111" s="434" t="s">
        <v>5793</v>
      </c>
      <c r="G111" s="434" t="s">
        <v>132</v>
      </c>
      <c r="H111" s="434" t="s">
        <v>132</v>
      </c>
      <c r="I111" s="434" t="s">
        <v>19455</v>
      </c>
      <c r="J111" s="434" t="s">
        <v>132</v>
      </c>
      <c r="K111" s="438" t="s">
        <v>132</v>
      </c>
      <c r="L111" s="436" t="s">
        <v>19820</v>
      </c>
    </row>
    <row r="112" spans="1:12" ht="145">
      <c r="A112" s="448" t="s">
        <v>19821</v>
      </c>
      <c r="B112" s="434" t="s">
        <v>19815</v>
      </c>
      <c r="C112" s="434" t="s">
        <v>19816</v>
      </c>
      <c r="D112" s="434" t="s">
        <v>19458</v>
      </c>
      <c r="E112" s="434" t="s">
        <v>19487</v>
      </c>
      <c r="F112" s="434" t="s">
        <v>19460</v>
      </c>
      <c r="G112" s="434" t="s">
        <v>132</v>
      </c>
      <c r="H112" s="434" t="s">
        <v>132</v>
      </c>
      <c r="I112" s="434" t="s">
        <v>19455</v>
      </c>
      <c r="J112" s="434" t="s">
        <v>132</v>
      </c>
      <c r="K112" s="438" t="s">
        <v>132</v>
      </c>
      <c r="L112" s="436" t="s">
        <v>19822</v>
      </c>
    </row>
    <row r="113" spans="1:12">
      <c r="A113" s="441" t="s">
        <v>132</v>
      </c>
      <c r="B113" s="442" t="s">
        <v>132</v>
      </c>
      <c r="C113" s="442" t="s">
        <v>132</v>
      </c>
      <c r="D113" s="442" t="s">
        <v>132</v>
      </c>
      <c r="E113" s="442" t="s">
        <v>132</v>
      </c>
      <c r="F113" s="442" t="s">
        <v>132</v>
      </c>
      <c r="G113" s="442" t="s">
        <v>132</v>
      </c>
      <c r="H113" s="442" t="s">
        <v>132</v>
      </c>
      <c r="I113" s="442" t="s">
        <v>132</v>
      </c>
      <c r="J113" s="442" t="s">
        <v>132</v>
      </c>
      <c r="K113" s="445" t="s">
        <v>132</v>
      </c>
      <c r="L113" s="441" t="s">
        <v>132</v>
      </c>
    </row>
    <row r="114" spans="1:12" ht="87">
      <c r="A114" s="449" t="s">
        <v>19823</v>
      </c>
      <c r="B114" s="434" t="s">
        <v>19824</v>
      </c>
      <c r="C114" s="434" t="s">
        <v>19825</v>
      </c>
      <c r="D114" s="434" t="s">
        <v>19497</v>
      </c>
      <c r="E114" s="434" t="s">
        <v>19498</v>
      </c>
      <c r="F114" s="434" t="s">
        <v>5793</v>
      </c>
      <c r="G114" s="434" t="s">
        <v>132</v>
      </c>
      <c r="H114" s="434" t="s">
        <v>132</v>
      </c>
      <c r="I114" s="434" t="s">
        <v>19340</v>
      </c>
      <c r="J114" s="434" t="s">
        <v>132</v>
      </c>
      <c r="K114" s="434" t="s">
        <v>132</v>
      </c>
      <c r="L114" s="434" t="s">
        <v>19826</v>
      </c>
    </row>
    <row r="115" spans="1:12" ht="72.5">
      <c r="A115" s="449" t="s">
        <v>19827</v>
      </c>
      <c r="B115" s="434" t="s">
        <v>19824</v>
      </c>
      <c r="C115" s="434" t="s">
        <v>19825</v>
      </c>
      <c r="D115" s="434" t="s">
        <v>19499</v>
      </c>
      <c r="E115" s="434" t="s">
        <v>19500</v>
      </c>
      <c r="F115" s="434" t="s">
        <v>5793</v>
      </c>
      <c r="G115" s="434" t="s">
        <v>132</v>
      </c>
      <c r="H115" s="434" t="s">
        <v>132</v>
      </c>
      <c r="I115" s="434" t="s">
        <v>19340</v>
      </c>
      <c r="J115" s="434" t="s">
        <v>132</v>
      </c>
      <c r="K115" s="434" t="s">
        <v>132</v>
      </c>
      <c r="L115" s="434" t="s">
        <v>19828</v>
      </c>
    </row>
    <row r="116" spans="1:12" ht="87">
      <c r="A116" s="449" t="s">
        <v>19829</v>
      </c>
      <c r="B116" s="434" t="s">
        <v>19824</v>
      </c>
      <c r="C116" s="434" t="s">
        <v>19825</v>
      </c>
      <c r="D116" s="434" t="s">
        <v>19501</v>
      </c>
      <c r="E116" s="434" t="s">
        <v>19502</v>
      </c>
      <c r="F116" s="434" t="s">
        <v>5793</v>
      </c>
      <c r="G116" s="434" t="s">
        <v>132</v>
      </c>
      <c r="H116" s="434" t="s">
        <v>132</v>
      </c>
      <c r="I116" s="434" t="s">
        <v>19340</v>
      </c>
      <c r="J116" s="434" t="s">
        <v>132</v>
      </c>
      <c r="K116" s="434" t="s">
        <v>132</v>
      </c>
      <c r="L116" s="434" t="s">
        <v>19830</v>
      </c>
    </row>
    <row r="117" spans="1:12" ht="72.5">
      <c r="A117" s="449" t="s">
        <v>19831</v>
      </c>
      <c r="B117" s="434" t="s">
        <v>19824</v>
      </c>
      <c r="C117" s="434" t="s">
        <v>19825</v>
      </c>
      <c r="D117" s="434" t="s">
        <v>19503</v>
      </c>
      <c r="E117" s="434" t="s">
        <v>19504</v>
      </c>
      <c r="F117" s="434" t="s">
        <v>5793</v>
      </c>
      <c r="G117" s="434" t="s">
        <v>132</v>
      </c>
      <c r="H117" s="434" t="s">
        <v>132</v>
      </c>
      <c r="I117" s="434" t="s">
        <v>19340</v>
      </c>
      <c r="J117" s="434" t="s">
        <v>132</v>
      </c>
      <c r="K117" s="434" t="s">
        <v>132</v>
      </c>
      <c r="L117" s="434" t="s">
        <v>19832</v>
      </c>
    </row>
    <row r="118" spans="1:12">
      <c r="A118" s="441" t="s">
        <v>132</v>
      </c>
      <c r="B118" s="442" t="s">
        <v>132</v>
      </c>
      <c r="C118" s="442" t="s">
        <v>132</v>
      </c>
      <c r="D118" s="442" t="s">
        <v>132</v>
      </c>
      <c r="E118" s="442" t="s">
        <v>132</v>
      </c>
      <c r="F118" s="442" t="s">
        <v>132</v>
      </c>
      <c r="G118" s="442" t="s">
        <v>132</v>
      </c>
      <c r="H118" s="442" t="s">
        <v>132</v>
      </c>
      <c r="I118" s="442" t="s">
        <v>132</v>
      </c>
      <c r="J118" s="442" t="s">
        <v>132</v>
      </c>
      <c r="K118" s="442" t="s">
        <v>132</v>
      </c>
      <c r="L118" s="442" t="s">
        <v>132</v>
      </c>
    </row>
    <row r="119" spans="1:12" ht="101.5">
      <c r="A119" s="449" t="s">
        <v>19833</v>
      </c>
      <c r="B119" s="434" t="s">
        <v>19834</v>
      </c>
      <c r="C119" s="434" t="s">
        <v>19835</v>
      </c>
      <c r="D119" s="434" t="s">
        <v>19507</v>
      </c>
      <c r="E119" s="434" t="s">
        <v>19508</v>
      </c>
      <c r="F119" s="434" t="s">
        <v>5793</v>
      </c>
      <c r="G119" s="434" t="s">
        <v>132</v>
      </c>
      <c r="H119" s="434" t="s">
        <v>132</v>
      </c>
      <c r="I119" s="434" t="s">
        <v>19340</v>
      </c>
      <c r="J119" s="434" t="s">
        <v>132</v>
      </c>
      <c r="K119" s="434" t="s">
        <v>132</v>
      </c>
      <c r="L119" s="434" t="s">
        <v>19836</v>
      </c>
    </row>
    <row r="120" spans="1:12" ht="87">
      <c r="A120" s="449" t="s">
        <v>19837</v>
      </c>
      <c r="B120" s="434" t="s">
        <v>19834</v>
      </c>
      <c r="C120" s="434" t="s">
        <v>19835</v>
      </c>
      <c r="D120" s="434" t="s">
        <v>19509</v>
      </c>
      <c r="E120" s="434" t="s">
        <v>19510</v>
      </c>
      <c r="F120" s="434" t="s">
        <v>5793</v>
      </c>
      <c r="G120" s="434" t="s">
        <v>132</v>
      </c>
      <c r="H120" s="434" t="s">
        <v>132</v>
      </c>
      <c r="I120" s="434" t="s">
        <v>19340</v>
      </c>
      <c r="J120" s="434" t="s">
        <v>132</v>
      </c>
      <c r="K120" s="434" t="s">
        <v>132</v>
      </c>
      <c r="L120" s="434" t="s">
        <v>19838</v>
      </c>
    </row>
    <row r="121" spans="1:12" ht="87">
      <c r="A121" s="449" t="s">
        <v>19839</v>
      </c>
      <c r="B121" s="434" t="s">
        <v>19834</v>
      </c>
      <c r="C121" s="434" t="s">
        <v>19835</v>
      </c>
      <c r="D121" s="434" t="s">
        <v>19511</v>
      </c>
      <c r="E121" s="434" t="s">
        <v>19512</v>
      </c>
      <c r="F121" s="434" t="s">
        <v>5793</v>
      </c>
      <c r="G121" s="434" t="s">
        <v>132</v>
      </c>
      <c r="H121" s="434" t="s">
        <v>132</v>
      </c>
      <c r="I121" s="434" t="s">
        <v>19340</v>
      </c>
      <c r="J121" s="434" t="s">
        <v>132</v>
      </c>
      <c r="K121" s="434" t="s">
        <v>132</v>
      </c>
      <c r="L121" s="434" t="s">
        <v>19840</v>
      </c>
    </row>
    <row r="122" spans="1:12" ht="72.5">
      <c r="A122" s="449" t="s">
        <v>19841</v>
      </c>
      <c r="B122" s="434" t="s">
        <v>19834</v>
      </c>
      <c r="C122" s="434" t="s">
        <v>19835</v>
      </c>
      <c r="D122" s="434" t="s">
        <v>19513</v>
      </c>
      <c r="E122" s="434" t="s">
        <v>19514</v>
      </c>
      <c r="F122" s="434" t="s">
        <v>5793</v>
      </c>
      <c r="G122" s="434" t="s">
        <v>132</v>
      </c>
      <c r="H122" s="434" t="s">
        <v>132</v>
      </c>
      <c r="I122" s="434" t="s">
        <v>19340</v>
      </c>
      <c r="J122" s="434" t="s">
        <v>132</v>
      </c>
      <c r="K122" s="434" t="s">
        <v>132</v>
      </c>
      <c r="L122" s="434" t="s">
        <v>19842</v>
      </c>
    </row>
    <row r="123" spans="1:12">
      <c r="A123" s="441" t="s">
        <v>132</v>
      </c>
      <c r="B123" s="442" t="s">
        <v>132</v>
      </c>
      <c r="C123" s="442" t="s">
        <v>132</v>
      </c>
      <c r="D123" s="442" t="s">
        <v>132</v>
      </c>
      <c r="E123" s="442" t="s">
        <v>132</v>
      </c>
      <c r="F123" s="442" t="s">
        <v>132</v>
      </c>
      <c r="G123" s="442" t="s">
        <v>132</v>
      </c>
      <c r="H123" s="442" t="s">
        <v>132</v>
      </c>
      <c r="I123" s="442" t="s">
        <v>132</v>
      </c>
      <c r="J123" s="442" t="s">
        <v>132</v>
      </c>
      <c r="K123" s="442" t="s">
        <v>132</v>
      </c>
      <c r="L123" s="442" t="s">
        <v>132</v>
      </c>
    </row>
    <row r="124" spans="1:12" ht="72.5">
      <c r="A124" s="449" t="s">
        <v>19843</v>
      </c>
      <c r="B124" s="434" t="s">
        <v>19844</v>
      </c>
      <c r="C124" s="434" t="s">
        <v>19845</v>
      </c>
      <c r="D124" s="434" t="s">
        <v>19517</v>
      </c>
      <c r="E124" s="434" t="s">
        <v>19518</v>
      </c>
      <c r="F124" s="434" t="s">
        <v>5793</v>
      </c>
      <c r="G124" s="434" t="s">
        <v>132</v>
      </c>
      <c r="H124" s="434" t="s">
        <v>132</v>
      </c>
      <c r="I124" s="434" t="s">
        <v>19340</v>
      </c>
      <c r="J124" s="434" t="s">
        <v>132</v>
      </c>
      <c r="K124" s="434" t="s">
        <v>132</v>
      </c>
      <c r="L124" s="434" t="s">
        <v>19846</v>
      </c>
    </row>
    <row r="125" spans="1:12" ht="72.5">
      <c r="A125" s="449" t="s">
        <v>19847</v>
      </c>
      <c r="B125" s="434" t="s">
        <v>19844</v>
      </c>
      <c r="C125" s="434" t="s">
        <v>19845</v>
      </c>
      <c r="D125" s="434" t="s">
        <v>19519</v>
      </c>
      <c r="E125" s="434" t="s">
        <v>19520</v>
      </c>
      <c r="F125" s="434" t="s">
        <v>5793</v>
      </c>
      <c r="G125" s="434" t="s">
        <v>132</v>
      </c>
      <c r="H125" s="434" t="s">
        <v>132</v>
      </c>
      <c r="I125" s="434" t="s">
        <v>19340</v>
      </c>
      <c r="J125" s="434" t="s">
        <v>132</v>
      </c>
      <c r="K125" s="434" t="s">
        <v>132</v>
      </c>
      <c r="L125" s="434" t="s">
        <v>19848</v>
      </c>
    </row>
    <row r="126" spans="1:12" ht="72.5">
      <c r="A126" s="449" t="s">
        <v>19849</v>
      </c>
      <c r="B126" s="434" t="s">
        <v>19844</v>
      </c>
      <c r="C126" s="434" t="s">
        <v>19845</v>
      </c>
      <c r="D126" s="434" t="s">
        <v>19521</v>
      </c>
      <c r="E126" s="434" t="s">
        <v>19522</v>
      </c>
      <c r="F126" s="434" t="s">
        <v>5793</v>
      </c>
      <c r="G126" s="434" t="s">
        <v>132</v>
      </c>
      <c r="H126" s="434" t="s">
        <v>132</v>
      </c>
      <c r="I126" s="434" t="s">
        <v>19340</v>
      </c>
      <c r="J126" s="434" t="s">
        <v>132</v>
      </c>
      <c r="K126" s="434" t="s">
        <v>132</v>
      </c>
      <c r="L126" s="434" t="s">
        <v>19850</v>
      </c>
    </row>
    <row r="127" spans="1:12" ht="72.5">
      <c r="A127" s="449" t="s">
        <v>19851</v>
      </c>
      <c r="B127" s="434" t="s">
        <v>19844</v>
      </c>
      <c r="C127" s="434" t="s">
        <v>19845</v>
      </c>
      <c r="D127" s="434" t="s">
        <v>19523</v>
      </c>
      <c r="E127" s="434" t="s">
        <v>19524</v>
      </c>
      <c r="F127" s="434" t="s">
        <v>5793</v>
      </c>
      <c r="G127" s="434" t="s">
        <v>132</v>
      </c>
      <c r="H127" s="434" t="s">
        <v>132</v>
      </c>
      <c r="I127" s="434" t="s">
        <v>19340</v>
      </c>
      <c r="J127" s="434" t="s">
        <v>132</v>
      </c>
      <c r="K127" s="434" t="s">
        <v>132</v>
      </c>
      <c r="L127" s="434" t="s">
        <v>19852</v>
      </c>
    </row>
    <row r="128" spans="1:12">
      <c r="A128" s="441" t="s">
        <v>132</v>
      </c>
      <c r="B128" s="442" t="s">
        <v>132</v>
      </c>
      <c r="C128" s="442" t="s">
        <v>132</v>
      </c>
      <c r="D128" s="442" t="s">
        <v>132</v>
      </c>
      <c r="E128" s="442" t="s">
        <v>132</v>
      </c>
      <c r="F128" s="442" t="s">
        <v>132</v>
      </c>
      <c r="G128" s="442" t="s">
        <v>132</v>
      </c>
      <c r="H128" s="442" t="s">
        <v>132</v>
      </c>
      <c r="I128" s="442" t="s">
        <v>132</v>
      </c>
      <c r="J128" s="442" t="s">
        <v>132</v>
      </c>
      <c r="K128" s="442" t="s">
        <v>132</v>
      </c>
      <c r="L128" s="442" t="s">
        <v>132</v>
      </c>
    </row>
    <row r="129" spans="1:12" ht="72.5">
      <c r="A129" s="449" t="s">
        <v>19853</v>
      </c>
      <c r="B129" s="434" t="s">
        <v>19854</v>
      </c>
      <c r="C129" s="434" t="s">
        <v>19855</v>
      </c>
      <c r="D129" s="434" t="s">
        <v>19527</v>
      </c>
      <c r="E129" s="434" t="s">
        <v>19528</v>
      </c>
      <c r="F129" s="434" t="s">
        <v>5793</v>
      </c>
      <c r="G129" s="434" t="s">
        <v>132</v>
      </c>
      <c r="H129" s="434" t="s">
        <v>132</v>
      </c>
      <c r="I129" s="434" t="s">
        <v>19340</v>
      </c>
      <c r="J129" s="434" t="s">
        <v>132</v>
      </c>
      <c r="K129" s="434" t="s">
        <v>132</v>
      </c>
      <c r="L129" s="434" t="s">
        <v>19856</v>
      </c>
    </row>
    <row r="130" spans="1:12" ht="72.5">
      <c r="A130" s="449" t="s">
        <v>19857</v>
      </c>
      <c r="B130" s="434" t="s">
        <v>19854</v>
      </c>
      <c r="C130" s="434" t="s">
        <v>19855</v>
      </c>
      <c r="D130" s="434" t="s">
        <v>19529</v>
      </c>
      <c r="E130" s="434" t="s">
        <v>19530</v>
      </c>
      <c r="F130" s="434" t="s">
        <v>5793</v>
      </c>
      <c r="G130" s="434" t="s">
        <v>132</v>
      </c>
      <c r="H130" s="434" t="s">
        <v>132</v>
      </c>
      <c r="I130" s="434" t="s">
        <v>19340</v>
      </c>
      <c r="J130" s="434" t="s">
        <v>132</v>
      </c>
      <c r="K130" s="434" t="s">
        <v>132</v>
      </c>
      <c r="L130" s="434" t="s">
        <v>19858</v>
      </c>
    </row>
    <row r="131" spans="1:12" ht="72.5">
      <c r="A131" s="449" t="s">
        <v>19859</v>
      </c>
      <c r="B131" s="434" t="s">
        <v>19854</v>
      </c>
      <c r="C131" s="434" t="s">
        <v>19855</v>
      </c>
      <c r="D131" s="434" t="s">
        <v>19521</v>
      </c>
      <c r="E131" s="434" t="s">
        <v>19522</v>
      </c>
      <c r="F131" s="434" t="s">
        <v>5793</v>
      </c>
      <c r="G131" s="434" t="s">
        <v>132</v>
      </c>
      <c r="H131" s="434" t="s">
        <v>132</v>
      </c>
      <c r="I131" s="434" t="s">
        <v>19340</v>
      </c>
      <c r="J131" s="434" t="s">
        <v>132</v>
      </c>
      <c r="K131" s="434" t="s">
        <v>132</v>
      </c>
      <c r="L131" s="434" t="s">
        <v>19860</v>
      </c>
    </row>
    <row r="132" spans="1:12" ht="72.5">
      <c r="A132" s="449" t="s">
        <v>19861</v>
      </c>
      <c r="B132" s="434" t="s">
        <v>19854</v>
      </c>
      <c r="C132" s="434" t="s">
        <v>19855</v>
      </c>
      <c r="D132" s="434" t="s">
        <v>19523</v>
      </c>
      <c r="E132" s="434" t="s">
        <v>19524</v>
      </c>
      <c r="F132" s="434" t="s">
        <v>5793</v>
      </c>
      <c r="G132" s="434" t="s">
        <v>132</v>
      </c>
      <c r="H132" s="434" t="s">
        <v>132</v>
      </c>
      <c r="I132" s="434" t="s">
        <v>19340</v>
      </c>
      <c r="J132" s="434" t="s">
        <v>132</v>
      </c>
      <c r="K132" s="434" t="s">
        <v>132</v>
      </c>
      <c r="L132" s="434" t="s">
        <v>19862</v>
      </c>
    </row>
    <row r="133" spans="1:12">
      <c r="A133" s="441" t="s">
        <v>132</v>
      </c>
      <c r="B133" s="442" t="s">
        <v>132</v>
      </c>
      <c r="C133" s="442" t="s">
        <v>132</v>
      </c>
      <c r="D133" s="442" t="s">
        <v>132</v>
      </c>
      <c r="E133" s="442" t="s">
        <v>132</v>
      </c>
      <c r="F133" s="442" t="s">
        <v>132</v>
      </c>
      <c r="G133" s="442" t="s">
        <v>132</v>
      </c>
      <c r="H133" s="442" t="s">
        <v>132</v>
      </c>
      <c r="I133" s="442" t="s">
        <v>132</v>
      </c>
      <c r="J133" s="442" t="s">
        <v>132</v>
      </c>
      <c r="K133" s="442" t="s">
        <v>132</v>
      </c>
      <c r="L133" s="442" t="s">
        <v>132</v>
      </c>
    </row>
    <row r="134" spans="1:12" ht="72.5">
      <c r="A134" s="449" t="s">
        <v>19863</v>
      </c>
      <c r="B134" s="434" t="s">
        <v>19864</v>
      </c>
      <c r="C134" s="434" t="s">
        <v>19865</v>
      </c>
      <c r="D134" s="434" t="s">
        <v>19533</v>
      </c>
      <c r="E134" s="434" t="s">
        <v>19534</v>
      </c>
      <c r="F134" s="434" t="s">
        <v>5793</v>
      </c>
      <c r="G134" s="434" t="s">
        <v>132</v>
      </c>
      <c r="H134" s="434" t="s">
        <v>132</v>
      </c>
      <c r="I134" s="434" t="s">
        <v>19340</v>
      </c>
      <c r="J134" s="434" t="s">
        <v>132</v>
      </c>
      <c r="K134" s="434" t="s">
        <v>132</v>
      </c>
      <c r="L134" s="434" t="s">
        <v>19866</v>
      </c>
    </row>
    <row r="135" spans="1:12" ht="72.5">
      <c r="A135" s="449" t="s">
        <v>19867</v>
      </c>
      <c r="B135" s="434" t="s">
        <v>19864</v>
      </c>
      <c r="C135" s="434" t="s">
        <v>19865</v>
      </c>
      <c r="D135" s="434" t="s">
        <v>19535</v>
      </c>
      <c r="E135" s="434" t="s">
        <v>19536</v>
      </c>
      <c r="F135" s="434" t="s">
        <v>5793</v>
      </c>
      <c r="G135" s="434" t="s">
        <v>132</v>
      </c>
      <c r="H135" s="434" t="s">
        <v>132</v>
      </c>
      <c r="I135" s="434" t="s">
        <v>19340</v>
      </c>
      <c r="J135" s="434" t="s">
        <v>132</v>
      </c>
      <c r="K135" s="434" t="s">
        <v>132</v>
      </c>
      <c r="L135" s="434" t="s">
        <v>19868</v>
      </c>
    </row>
    <row r="136" spans="1:12" ht="72.5">
      <c r="A136" s="449" t="s">
        <v>19869</v>
      </c>
      <c r="B136" s="434" t="s">
        <v>19864</v>
      </c>
      <c r="C136" s="434" t="s">
        <v>19865</v>
      </c>
      <c r="D136" s="434" t="s">
        <v>19521</v>
      </c>
      <c r="E136" s="434" t="s">
        <v>19522</v>
      </c>
      <c r="F136" s="434" t="s">
        <v>5793</v>
      </c>
      <c r="G136" s="434" t="s">
        <v>132</v>
      </c>
      <c r="H136" s="434" t="s">
        <v>132</v>
      </c>
      <c r="I136" s="434" t="s">
        <v>19340</v>
      </c>
      <c r="J136" s="434" t="s">
        <v>132</v>
      </c>
      <c r="K136" s="434" t="s">
        <v>132</v>
      </c>
      <c r="L136" s="434" t="s">
        <v>19870</v>
      </c>
    </row>
    <row r="137" spans="1:12" ht="72.5">
      <c r="A137" s="449" t="s">
        <v>19871</v>
      </c>
      <c r="B137" s="434" t="s">
        <v>19864</v>
      </c>
      <c r="C137" s="434" t="s">
        <v>19865</v>
      </c>
      <c r="D137" s="434" t="s">
        <v>19523</v>
      </c>
      <c r="E137" s="434" t="s">
        <v>19524</v>
      </c>
      <c r="F137" s="434" t="s">
        <v>5793</v>
      </c>
      <c r="G137" s="434" t="s">
        <v>132</v>
      </c>
      <c r="H137" s="434" t="s">
        <v>132</v>
      </c>
      <c r="I137" s="434" t="s">
        <v>19340</v>
      </c>
      <c r="J137" s="434" t="s">
        <v>132</v>
      </c>
      <c r="K137" s="434" t="s">
        <v>132</v>
      </c>
      <c r="L137" s="434" t="s">
        <v>19872</v>
      </c>
    </row>
    <row r="138" spans="1:12">
      <c r="A138" s="441" t="s">
        <v>132</v>
      </c>
      <c r="B138" s="442" t="s">
        <v>132</v>
      </c>
      <c r="C138" s="442" t="s">
        <v>132</v>
      </c>
      <c r="D138" s="442" t="s">
        <v>132</v>
      </c>
      <c r="E138" s="442" t="s">
        <v>132</v>
      </c>
      <c r="F138" s="442" t="s">
        <v>132</v>
      </c>
      <c r="G138" s="442" t="s">
        <v>132</v>
      </c>
      <c r="H138" s="442" t="s">
        <v>132</v>
      </c>
      <c r="I138" s="442" t="s">
        <v>132</v>
      </c>
      <c r="J138" s="442" t="s">
        <v>132</v>
      </c>
      <c r="K138" s="442" t="s">
        <v>132</v>
      </c>
      <c r="L138" s="442" t="s">
        <v>132</v>
      </c>
    </row>
    <row r="139" spans="1:12" ht="203">
      <c r="A139" s="449" t="s">
        <v>19873</v>
      </c>
      <c r="B139" s="434" t="s">
        <v>19874</v>
      </c>
      <c r="C139" s="434" t="s">
        <v>19875</v>
      </c>
      <c r="D139" s="434" t="s">
        <v>19314</v>
      </c>
      <c r="E139" s="434" t="s">
        <v>19541</v>
      </c>
      <c r="F139" s="434" t="s">
        <v>5793</v>
      </c>
      <c r="G139" s="434" t="s">
        <v>132</v>
      </c>
      <c r="H139" s="434" t="s">
        <v>132</v>
      </c>
      <c r="I139" s="434" t="s">
        <v>19340</v>
      </c>
      <c r="J139" s="434" t="s">
        <v>132</v>
      </c>
      <c r="K139" s="435"/>
      <c r="L139" s="436" t="s">
        <v>19876</v>
      </c>
    </row>
    <row r="140" spans="1:12" ht="203">
      <c r="A140" s="449" t="s">
        <v>19877</v>
      </c>
      <c r="B140" s="434" t="s">
        <v>19874</v>
      </c>
      <c r="C140" s="434" t="s">
        <v>19875</v>
      </c>
      <c r="D140" s="434" t="s">
        <v>19317</v>
      </c>
      <c r="E140" s="434" t="s">
        <v>19542</v>
      </c>
      <c r="F140" s="434" t="s">
        <v>5793</v>
      </c>
      <c r="G140" s="434" t="s">
        <v>132</v>
      </c>
      <c r="H140" s="434" t="s">
        <v>132</v>
      </c>
      <c r="I140" s="434" t="s">
        <v>19340</v>
      </c>
      <c r="J140" s="434" t="s">
        <v>132</v>
      </c>
      <c r="K140" s="437" t="s">
        <v>132</v>
      </c>
      <c r="L140" s="436" t="s">
        <v>19878</v>
      </c>
    </row>
    <row r="141" spans="1:12" ht="409.5">
      <c r="A141" s="449" t="s">
        <v>19879</v>
      </c>
      <c r="B141" s="434" t="s">
        <v>19874</v>
      </c>
      <c r="C141" s="434" t="s">
        <v>19875</v>
      </c>
      <c r="D141" s="434" t="s">
        <v>19543</v>
      </c>
      <c r="E141" s="434" t="s">
        <v>19544</v>
      </c>
      <c r="F141" s="434" t="s">
        <v>19395</v>
      </c>
      <c r="G141" s="434" t="s">
        <v>19545</v>
      </c>
      <c r="H141" s="434" t="s">
        <v>19365</v>
      </c>
      <c r="I141" s="434" t="s">
        <v>19340</v>
      </c>
      <c r="J141" s="434" t="s">
        <v>132</v>
      </c>
      <c r="K141" s="438" t="s">
        <v>132</v>
      </c>
      <c r="L141" s="436" t="s">
        <v>19880</v>
      </c>
    </row>
    <row r="142" spans="1:12" ht="203">
      <c r="A142" s="449" t="s">
        <v>19881</v>
      </c>
      <c r="B142" s="434" t="s">
        <v>19874</v>
      </c>
      <c r="C142" s="434" t="s">
        <v>19875</v>
      </c>
      <c r="D142" s="434" t="s">
        <v>19546</v>
      </c>
      <c r="E142" s="434" t="s">
        <v>19547</v>
      </c>
      <c r="F142" s="434" t="s">
        <v>6265</v>
      </c>
      <c r="G142" s="434" t="s">
        <v>132</v>
      </c>
      <c r="H142" s="434" t="s">
        <v>132</v>
      </c>
      <c r="I142" s="434" t="s">
        <v>19340</v>
      </c>
      <c r="J142" s="434" t="s">
        <v>19548</v>
      </c>
      <c r="K142" s="438" t="s">
        <v>132</v>
      </c>
      <c r="L142" s="436" t="s">
        <v>19882</v>
      </c>
    </row>
    <row r="143" spans="1:12">
      <c r="A143" s="441" t="s">
        <v>132</v>
      </c>
      <c r="B143" s="442" t="s">
        <v>132</v>
      </c>
      <c r="C143" s="442" t="s">
        <v>132</v>
      </c>
      <c r="D143" s="442" t="s">
        <v>132</v>
      </c>
      <c r="E143" s="442" t="s">
        <v>132</v>
      </c>
      <c r="F143" s="442" t="s">
        <v>132</v>
      </c>
      <c r="G143" s="442" t="s">
        <v>132</v>
      </c>
      <c r="H143" s="442" t="s">
        <v>132</v>
      </c>
      <c r="I143" s="442" t="s">
        <v>132</v>
      </c>
      <c r="J143" s="442" t="s">
        <v>132</v>
      </c>
      <c r="K143" s="442" t="s">
        <v>132</v>
      </c>
      <c r="L143" s="442" t="s">
        <v>132</v>
      </c>
    </row>
    <row r="144" spans="1:12" ht="72.5">
      <c r="A144" s="449" t="s">
        <v>19883</v>
      </c>
      <c r="B144" s="434" t="s">
        <v>19884</v>
      </c>
      <c r="C144" s="434" t="s">
        <v>19885</v>
      </c>
      <c r="D144" s="434" t="s">
        <v>19527</v>
      </c>
      <c r="E144" s="434" t="s">
        <v>19528</v>
      </c>
      <c r="F144" s="434" t="s">
        <v>5793</v>
      </c>
      <c r="G144" s="434" t="s">
        <v>132</v>
      </c>
      <c r="H144" s="434" t="s">
        <v>132</v>
      </c>
      <c r="I144" s="434" t="s">
        <v>19340</v>
      </c>
      <c r="J144" s="434" t="s">
        <v>132</v>
      </c>
      <c r="K144" s="434" t="s">
        <v>132</v>
      </c>
      <c r="L144" s="434" t="s">
        <v>19886</v>
      </c>
    </row>
    <row r="145" spans="1:12" ht="72.5">
      <c r="A145" s="449" t="s">
        <v>19887</v>
      </c>
      <c r="B145" s="434" t="s">
        <v>19884</v>
      </c>
      <c r="C145" s="434" t="s">
        <v>19885</v>
      </c>
      <c r="D145" s="434" t="s">
        <v>19529</v>
      </c>
      <c r="E145" s="434" t="s">
        <v>19530</v>
      </c>
      <c r="F145" s="434" t="s">
        <v>5793</v>
      </c>
      <c r="G145" s="434" t="s">
        <v>132</v>
      </c>
      <c r="H145" s="434" t="s">
        <v>132</v>
      </c>
      <c r="I145" s="434" t="s">
        <v>19340</v>
      </c>
      <c r="J145" s="434" t="s">
        <v>132</v>
      </c>
      <c r="K145" s="434" t="s">
        <v>132</v>
      </c>
      <c r="L145" s="434" t="s">
        <v>19888</v>
      </c>
    </row>
    <row r="146" spans="1:12" ht="58">
      <c r="A146" s="449" t="s">
        <v>19889</v>
      </c>
      <c r="B146" s="434" t="s">
        <v>19884</v>
      </c>
      <c r="C146" s="434" t="s">
        <v>19885</v>
      </c>
      <c r="D146" s="434" t="s">
        <v>5854</v>
      </c>
      <c r="E146" s="434" t="s">
        <v>19551</v>
      </c>
      <c r="F146" s="434" t="s">
        <v>5793</v>
      </c>
      <c r="G146" s="434" t="s">
        <v>132</v>
      </c>
      <c r="H146" s="434" t="s">
        <v>132</v>
      </c>
      <c r="I146" s="434" t="s">
        <v>19316</v>
      </c>
      <c r="J146" s="434" t="s">
        <v>132</v>
      </c>
      <c r="K146" s="434" t="s">
        <v>132</v>
      </c>
      <c r="L146" s="434" t="s">
        <v>19890</v>
      </c>
    </row>
    <row r="147" spans="1:12">
      <c r="A147" s="441" t="s">
        <v>132</v>
      </c>
      <c r="B147" s="442" t="s">
        <v>132</v>
      </c>
      <c r="C147" s="442" t="s">
        <v>132</v>
      </c>
      <c r="D147" s="442" t="s">
        <v>132</v>
      </c>
      <c r="E147" s="442" t="s">
        <v>132</v>
      </c>
      <c r="F147" s="442" t="s">
        <v>132</v>
      </c>
      <c r="G147" s="442" t="s">
        <v>132</v>
      </c>
      <c r="H147" s="442" t="s">
        <v>132</v>
      </c>
      <c r="I147" s="442" t="s">
        <v>132</v>
      </c>
      <c r="J147" s="442" t="s">
        <v>132</v>
      </c>
      <c r="K147" s="442" t="s">
        <v>132</v>
      </c>
      <c r="L147" s="442" t="s">
        <v>132</v>
      </c>
    </row>
    <row r="148" spans="1:12" ht="72.5">
      <c r="A148" s="449" t="s">
        <v>19891</v>
      </c>
      <c r="B148" s="434" t="s">
        <v>19892</v>
      </c>
      <c r="C148" s="434" t="s">
        <v>19893</v>
      </c>
      <c r="D148" s="434" t="s">
        <v>19527</v>
      </c>
      <c r="E148" s="434" t="s">
        <v>19528</v>
      </c>
      <c r="F148" s="434" t="s">
        <v>5793</v>
      </c>
      <c r="G148" s="434" t="s">
        <v>132</v>
      </c>
      <c r="H148" s="434" t="s">
        <v>132</v>
      </c>
      <c r="I148" s="434" t="s">
        <v>19340</v>
      </c>
      <c r="J148" s="434" t="s">
        <v>132</v>
      </c>
      <c r="K148" s="434" t="s">
        <v>132</v>
      </c>
      <c r="L148" s="434" t="s">
        <v>19894</v>
      </c>
    </row>
    <row r="149" spans="1:12" ht="72.5">
      <c r="A149" s="449" t="s">
        <v>19895</v>
      </c>
      <c r="B149" s="434" t="s">
        <v>19892</v>
      </c>
      <c r="C149" s="434" t="s">
        <v>19893</v>
      </c>
      <c r="D149" s="434" t="s">
        <v>19529</v>
      </c>
      <c r="E149" s="434" t="s">
        <v>19530</v>
      </c>
      <c r="F149" s="434" t="s">
        <v>5793</v>
      </c>
      <c r="G149" s="434" t="s">
        <v>132</v>
      </c>
      <c r="H149" s="434" t="s">
        <v>132</v>
      </c>
      <c r="I149" s="434" t="s">
        <v>19340</v>
      </c>
      <c r="J149" s="434" t="s">
        <v>132</v>
      </c>
      <c r="K149" s="434" t="s">
        <v>132</v>
      </c>
      <c r="L149" s="434" t="s">
        <v>19896</v>
      </c>
    </row>
    <row r="150" spans="1:12" ht="72.5">
      <c r="A150" s="449" t="s">
        <v>19897</v>
      </c>
      <c r="B150" s="434" t="s">
        <v>19892</v>
      </c>
      <c r="C150" s="434" t="s">
        <v>19893</v>
      </c>
      <c r="D150" s="434" t="s">
        <v>19554</v>
      </c>
      <c r="E150" s="434" t="s">
        <v>19555</v>
      </c>
      <c r="F150" s="434" t="s">
        <v>5793</v>
      </c>
      <c r="G150" s="434" t="s">
        <v>132</v>
      </c>
      <c r="H150" s="434" t="s">
        <v>132</v>
      </c>
      <c r="I150" s="434" t="s">
        <v>19340</v>
      </c>
      <c r="J150" s="434" t="s">
        <v>132</v>
      </c>
      <c r="K150" s="434" t="s">
        <v>132</v>
      </c>
      <c r="L150" s="434" t="s">
        <v>19898</v>
      </c>
    </row>
    <row r="151" spans="1:12">
      <c r="A151" s="441" t="s">
        <v>132</v>
      </c>
      <c r="B151" s="442" t="s">
        <v>132</v>
      </c>
      <c r="C151" s="442" t="s">
        <v>132</v>
      </c>
      <c r="D151" s="442" t="s">
        <v>132</v>
      </c>
      <c r="E151" s="442" t="s">
        <v>132</v>
      </c>
      <c r="F151" s="442" t="s">
        <v>132</v>
      </c>
      <c r="G151" s="442" t="s">
        <v>132</v>
      </c>
      <c r="H151" s="442" t="s">
        <v>132</v>
      </c>
      <c r="I151" s="442" t="s">
        <v>132</v>
      </c>
      <c r="J151" s="442" t="s">
        <v>132</v>
      </c>
      <c r="K151" s="442" t="s">
        <v>132</v>
      </c>
      <c r="L151" s="442" t="s">
        <v>132</v>
      </c>
    </row>
    <row r="152" spans="1:12" ht="72.5">
      <c r="A152" s="449" t="s">
        <v>19899</v>
      </c>
      <c r="B152" s="434" t="s">
        <v>19900</v>
      </c>
      <c r="C152" s="434" t="s">
        <v>19764</v>
      </c>
      <c r="D152" s="434" t="s">
        <v>19533</v>
      </c>
      <c r="E152" s="434" t="s">
        <v>19534</v>
      </c>
      <c r="F152" s="434" t="s">
        <v>5793</v>
      </c>
      <c r="G152" s="434" t="s">
        <v>132</v>
      </c>
      <c r="H152" s="434" t="s">
        <v>132</v>
      </c>
      <c r="I152" s="434" t="s">
        <v>19340</v>
      </c>
      <c r="J152" s="434" t="s">
        <v>132</v>
      </c>
      <c r="K152" s="434" t="s">
        <v>132</v>
      </c>
      <c r="L152" s="434" t="s">
        <v>19901</v>
      </c>
    </row>
    <row r="153" spans="1:12" ht="72.5">
      <c r="A153" s="449" t="s">
        <v>19902</v>
      </c>
      <c r="B153" s="434" t="s">
        <v>19900</v>
      </c>
      <c r="C153" s="434" t="s">
        <v>19764</v>
      </c>
      <c r="D153" s="434" t="s">
        <v>19535</v>
      </c>
      <c r="E153" s="434" t="s">
        <v>19536</v>
      </c>
      <c r="F153" s="434" t="s">
        <v>5793</v>
      </c>
      <c r="G153" s="434" t="s">
        <v>132</v>
      </c>
      <c r="H153" s="434" t="s">
        <v>132</v>
      </c>
      <c r="I153" s="434" t="s">
        <v>19340</v>
      </c>
      <c r="J153" s="434" t="s">
        <v>132</v>
      </c>
      <c r="K153" s="434" t="s">
        <v>132</v>
      </c>
      <c r="L153" s="434" t="s">
        <v>19903</v>
      </c>
    </row>
    <row r="154" spans="1:12" ht="72.5">
      <c r="A154" s="449" t="s">
        <v>19904</v>
      </c>
      <c r="B154" s="434" t="s">
        <v>19900</v>
      </c>
      <c r="C154" s="434" t="s">
        <v>19764</v>
      </c>
      <c r="D154" s="434" t="s">
        <v>5854</v>
      </c>
      <c r="E154" s="434" t="s">
        <v>19551</v>
      </c>
      <c r="F154" s="434" t="s">
        <v>5793</v>
      </c>
      <c r="G154" s="434" t="s">
        <v>132</v>
      </c>
      <c r="H154" s="434" t="s">
        <v>132</v>
      </c>
      <c r="I154" s="434" t="s">
        <v>19316</v>
      </c>
      <c r="J154" s="434" t="s">
        <v>132</v>
      </c>
      <c r="K154" s="434" t="s">
        <v>132</v>
      </c>
      <c r="L154" s="434" t="s">
        <v>19905</v>
      </c>
    </row>
    <row r="155" spans="1:12">
      <c r="A155" s="441" t="s">
        <v>132</v>
      </c>
      <c r="B155" s="442" t="s">
        <v>132</v>
      </c>
      <c r="C155" s="442" t="s">
        <v>132</v>
      </c>
      <c r="D155" s="442" t="s">
        <v>132</v>
      </c>
      <c r="E155" s="442" t="s">
        <v>132</v>
      </c>
      <c r="F155" s="442" t="s">
        <v>132</v>
      </c>
      <c r="G155" s="442" t="s">
        <v>132</v>
      </c>
      <c r="H155" s="442" t="s">
        <v>132</v>
      </c>
      <c r="I155" s="442" t="s">
        <v>132</v>
      </c>
      <c r="J155" s="442" t="s">
        <v>132</v>
      </c>
      <c r="K155" s="442" t="s">
        <v>132</v>
      </c>
      <c r="L155" s="442" t="s">
        <v>132</v>
      </c>
    </row>
    <row r="156" spans="1:12" ht="72.5">
      <c r="A156" s="449" t="s">
        <v>19906</v>
      </c>
      <c r="B156" s="434" t="s">
        <v>19907</v>
      </c>
      <c r="C156" s="434" t="s">
        <v>19908</v>
      </c>
      <c r="D156" s="434" t="s">
        <v>19533</v>
      </c>
      <c r="E156" s="434" t="s">
        <v>19534</v>
      </c>
      <c r="F156" s="434" t="s">
        <v>5793</v>
      </c>
      <c r="G156" s="434" t="s">
        <v>132</v>
      </c>
      <c r="H156" s="434" t="s">
        <v>132</v>
      </c>
      <c r="I156" s="434" t="s">
        <v>19340</v>
      </c>
      <c r="J156" s="434" t="s">
        <v>132</v>
      </c>
      <c r="K156" s="434" t="s">
        <v>132</v>
      </c>
      <c r="L156" s="434" t="s">
        <v>19909</v>
      </c>
    </row>
    <row r="157" spans="1:12" ht="72.5">
      <c r="A157" s="449" t="s">
        <v>19910</v>
      </c>
      <c r="B157" s="434" t="s">
        <v>19907</v>
      </c>
      <c r="C157" s="434" t="s">
        <v>19908</v>
      </c>
      <c r="D157" s="434" t="s">
        <v>19535</v>
      </c>
      <c r="E157" s="434" t="s">
        <v>19536</v>
      </c>
      <c r="F157" s="434" t="s">
        <v>5793</v>
      </c>
      <c r="G157" s="434" t="s">
        <v>132</v>
      </c>
      <c r="H157" s="434" t="s">
        <v>132</v>
      </c>
      <c r="I157" s="434" t="s">
        <v>19340</v>
      </c>
      <c r="J157" s="434" t="s">
        <v>132</v>
      </c>
      <c r="K157" s="434" t="s">
        <v>132</v>
      </c>
      <c r="L157" s="434" t="s">
        <v>19911</v>
      </c>
    </row>
    <row r="158" spans="1:12" ht="72.5">
      <c r="A158" s="449" t="s">
        <v>19912</v>
      </c>
      <c r="B158" s="434" t="s">
        <v>19907</v>
      </c>
      <c r="C158" s="434" t="s">
        <v>19908</v>
      </c>
      <c r="D158" s="434" t="s">
        <v>19527</v>
      </c>
      <c r="E158" s="434" t="s">
        <v>19528</v>
      </c>
      <c r="F158" s="434" t="s">
        <v>5793</v>
      </c>
      <c r="G158" s="434" t="s">
        <v>132</v>
      </c>
      <c r="H158" s="434" t="s">
        <v>132</v>
      </c>
      <c r="I158" s="434" t="s">
        <v>19340</v>
      </c>
      <c r="J158" s="434" t="s">
        <v>132</v>
      </c>
      <c r="K158" s="434" t="s">
        <v>132</v>
      </c>
      <c r="L158" s="434" t="s">
        <v>19913</v>
      </c>
    </row>
    <row r="159" spans="1:12" ht="72.5">
      <c r="A159" s="449" t="s">
        <v>19914</v>
      </c>
      <c r="B159" s="434" t="s">
        <v>19907</v>
      </c>
      <c r="C159" s="434" t="s">
        <v>19908</v>
      </c>
      <c r="D159" s="434" t="s">
        <v>19529</v>
      </c>
      <c r="E159" s="434" t="s">
        <v>19530</v>
      </c>
      <c r="F159" s="434" t="s">
        <v>5793</v>
      </c>
      <c r="G159" s="434" t="s">
        <v>132</v>
      </c>
      <c r="H159" s="434" t="s">
        <v>132</v>
      </c>
      <c r="I159" s="434" t="s">
        <v>19340</v>
      </c>
      <c r="J159" s="434" t="s">
        <v>132</v>
      </c>
      <c r="K159" s="434" t="s">
        <v>132</v>
      </c>
      <c r="L159" s="434" t="s">
        <v>19915</v>
      </c>
    </row>
    <row r="160" spans="1:12" ht="72.5">
      <c r="A160" s="449" t="s">
        <v>19916</v>
      </c>
      <c r="B160" s="434" t="s">
        <v>19907</v>
      </c>
      <c r="C160" s="434" t="s">
        <v>19908</v>
      </c>
      <c r="D160" s="434" t="s">
        <v>19560</v>
      </c>
      <c r="E160" s="434" t="s">
        <v>19561</v>
      </c>
      <c r="F160" s="434" t="s">
        <v>306</v>
      </c>
      <c r="G160" s="434" t="s">
        <v>132</v>
      </c>
      <c r="H160" s="434" t="s">
        <v>132</v>
      </c>
      <c r="I160" s="434" t="s">
        <v>18612</v>
      </c>
      <c r="J160" s="434" t="s">
        <v>132</v>
      </c>
      <c r="K160" s="434" t="s">
        <v>132</v>
      </c>
      <c r="L160" s="434" t="s">
        <v>19917</v>
      </c>
    </row>
    <row r="161" spans="1:12">
      <c r="A161" s="441" t="s">
        <v>132</v>
      </c>
      <c r="B161" s="442" t="s">
        <v>132</v>
      </c>
      <c r="C161" s="442" t="s">
        <v>132</v>
      </c>
      <c r="D161" s="442" t="s">
        <v>132</v>
      </c>
      <c r="E161" s="442" t="s">
        <v>132</v>
      </c>
      <c r="F161" s="442" t="s">
        <v>132</v>
      </c>
      <c r="G161" s="442" t="s">
        <v>132</v>
      </c>
      <c r="H161" s="442" t="s">
        <v>132</v>
      </c>
      <c r="I161" s="442" t="s">
        <v>132</v>
      </c>
      <c r="J161" s="442" t="s">
        <v>132</v>
      </c>
      <c r="K161" s="442" t="s">
        <v>132</v>
      </c>
      <c r="L161" s="442" t="s">
        <v>132</v>
      </c>
    </row>
    <row r="162" spans="1:12" ht="72.5">
      <c r="A162" s="449" t="s">
        <v>19918</v>
      </c>
      <c r="B162" s="434" t="s">
        <v>19919</v>
      </c>
      <c r="C162" s="434" t="s">
        <v>19920</v>
      </c>
      <c r="D162" s="434" t="s">
        <v>19533</v>
      </c>
      <c r="E162" s="434" t="s">
        <v>19534</v>
      </c>
      <c r="F162" s="434" t="s">
        <v>5793</v>
      </c>
      <c r="G162" s="434" t="s">
        <v>132</v>
      </c>
      <c r="H162" s="434" t="s">
        <v>132</v>
      </c>
      <c r="I162" s="434" t="s">
        <v>19340</v>
      </c>
      <c r="J162" s="434" t="s">
        <v>132</v>
      </c>
      <c r="K162" s="434" t="s">
        <v>132</v>
      </c>
      <c r="L162" s="434" t="s">
        <v>19921</v>
      </c>
    </row>
    <row r="163" spans="1:12" ht="72.5">
      <c r="A163" s="449" t="s">
        <v>19922</v>
      </c>
      <c r="B163" s="434" t="s">
        <v>19919</v>
      </c>
      <c r="C163" s="434" t="s">
        <v>19920</v>
      </c>
      <c r="D163" s="434" t="s">
        <v>19535</v>
      </c>
      <c r="E163" s="434" t="s">
        <v>19536</v>
      </c>
      <c r="F163" s="434" t="s">
        <v>5793</v>
      </c>
      <c r="G163" s="434" t="s">
        <v>132</v>
      </c>
      <c r="H163" s="434" t="s">
        <v>132</v>
      </c>
      <c r="I163" s="434" t="s">
        <v>19340</v>
      </c>
      <c r="J163" s="434" t="s">
        <v>132</v>
      </c>
      <c r="K163" s="434" t="s">
        <v>132</v>
      </c>
      <c r="L163" s="434" t="s">
        <v>19923</v>
      </c>
    </row>
    <row r="164" spans="1:12" ht="72.5">
      <c r="A164" s="449" t="s">
        <v>19924</v>
      </c>
      <c r="B164" s="434" t="s">
        <v>19919</v>
      </c>
      <c r="C164" s="434" t="s">
        <v>19920</v>
      </c>
      <c r="D164" s="434" t="s">
        <v>19554</v>
      </c>
      <c r="E164" s="434" t="s">
        <v>19555</v>
      </c>
      <c r="F164" s="434" t="s">
        <v>5793</v>
      </c>
      <c r="G164" s="434" t="s">
        <v>132</v>
      </c>
      <c r="H164" s="434" t="s">
        <v>132</v>
      </c>
      <c r="I164" s="434" t="s">
        <v>19340</v>
      </c>
      <c r="J164" s="434" t="s">
        <v>132</v>
      </c>
      <c r="K164" s="434" t="s">
        <v>132</v>
      </c>
      <c r="L164" s="434" t="s">
        <v>19925</v>
      </c>
    </row>
    <row r="165" spans="1:12">
      <c r="A165" s="441" t="s">
        <v>132</v>
      </c>
      <c r="B165" s="442" t="s">
        <v>132</v>
      </c>
      <c r="C165" s="442" t="s">
        <v>132</v>
      </c>
      <c r="D165" s="442" t="s">
        <v>132</v>
      </c>
      <c r="E165" s="442" t="s">
        <v>132</v>
      </c>
      <c r="F165" s="442" t="s">
        <v>132</v>
      </c>
      <c r="G165" s="442" t="s">
        <v>132</v>
      </c>
      <c r="H165" s="442" t="s">
        <v>132</v>
      </c>
      <c r="I165" s="442" t="s">
        <v>132</v>
      </c>
      <c r="J165" s="442" t="s">
        <v>132</v>
      </c>
      <c r="K165" s="442" t="s">
        <v>132</v>
      </c>
      <c r="L165" s="442" t="s">
        <v>132</v>
      </c>
    </row>
    <row r="166" spans="1:12" ht="72.5">
      <c r="A166" s="449" t="s">
        <v>19926</v>
      </c>
      <c r="B166" s="434" t="s">
        <v>19927</v>
      </c>
      <c r="C166" s="434" t="s">
        <v>19928</v>
      </c>
      <c r="D166" s="434" t="s">
        <v>19533</v>
      </c>
      <c r="E166" s="434" t="s">
        <v>19534</v>
      </c>
      <c r="F166" s="434" t="s">
        <v>5793</v>
      </c>
      <c r="G166" s="434" t="s">
        <v>132</v>
      </c>
      <c r="H166" s="434" t="s">
        <v>132</v>
      </c>
      <c r="I166" s="434" t="s">
        <v>19340</v>
      </c>
      <c r="J166" s="434" t="s">
        <v>132</v>
      </c>
      <c r="K166" s="434" t="s">
        <v>132</v>
      </c>
      <c r="L166" s="434" t="s">
        <v>19929</v>
      </c>
    </row>
    <row r="167" spans="1:12" ht="72.5">
      <c r="A167" s="449" t="s">
        <v>19930</v>
      </c>
      <c r="B167" s="434" t="s">
        <v>19927</v>
      </c>
      <c r="C167" s="434" t="s">
        <v>19928</v>
      </c>
      <c r="D167" s="434" t="s">
        <v>19535</v>
      </c>
      <c r="E167" s="434" t="s">
        <v>19536</v>
      </c>
      <c r="F167" s="434" t="s">
        <v>5793</v>
      </c>
      <c r="G167" s="434" t="s">
        <v>132</v>
      </c>
      <c r="H167" s="434" t="s">
        <v>132</v>
      </c>
      <c r="I167" s="434" t="s">
        <v>19340</v>
      </c>
      <c r="J167" s="434" t="s">
        <v>132</v>
      </c>
      <c r="K167" s="434" t="s">
        <v>132</v>
      </c>
      <c r="L167" s="434" t="s">
        <v>19931</v>
      </c>
    </row>
    <row r="168" spans="1:12" ht="72.5">
      <c r="A168" s="449" t="s">
        <v>19932</v>
      </c>
      <c r="B168" s="434" t="s">
        <v>19927</v>
      </c>
      <c r="C168" s="434" t="s">
        <v>19928</v>
      </c>
      <c r="D168" s="434" t="s">
        <v>5979</v>
      </c>
      <c r="E168" s="434" t="s">
        <v>19566</v>
      </c>
      <c r="F168" s="434" t="s">
        <v>5793</v>
      </c>
      <c r="G168" s="434" t="s">
        <v>132</v>
      </c>
      <c r="H168" s="434" t="s">
        <v>132</v>
      </c>
      <c r="I168" s="434" t="s">
        <v>19340</v>
      </c>
      <c r="J168" s="434" t="s">
        <v>132</v>
      </c>
      <c r="K168" s="434" t="s">
        <v>132</v>
      </c>
      <c r="L168" s="434" t="s">
        <v>19933</v>
      </c>
    </row>
    <row r="169" spans="1:12">
      <c r="A169" s="441" t="s">
        <v>132</v>
      </c>
      <c r="B169" s="442" t="s">
        <v>132</v>
      </c>
      <c r="C169" s="442" t="s">
        <v>132</v>
      </c>
      <c r="D169" s="442" t="s">
        <v>132</v>
      </c>
      <c r="E169" s="442" t="s">
        <v>132</v>
      </c>
      <c r="F169" s="442" t="s">
        <v>132</v>
      </c>
      <c r="G169" s="442" t="s">
        <v>132</v>
      </c>
      <c r="H169" s="442" t="s">
        <v>132</v>
      </c>
      <c r="I169" s="442" t="s">
        <v>132</v>
      </c>
      <c r="J169" s="442" t="s">
        <v>132</v>
      </c>
      <c r="K169" s="442" t="s">
        <v>132</v>
      </c>
      <c r="L169" s="442" t="s">
        <v>132</v>
      </c>
    </row>
    <row r="170" spans="1:12" ht="72.5">
      <c r="A170" s="449" t="s">
        <v>19934</v>
      </c>
      <c r="B170" s="434" t="s">
        <v>19935</v>
      </c>
      <c r="C170" s="434" t="s">
        <v>19936</v>
      </c>
      <c r="D170" s="434" t="s">
        <v>19517</v>
      </c>
      <c r="E170" s="434" t="s">
        <v>19518</v>
      </c>
      <c r="F170" s="434" t="s">
        <v>5793</v>
      </c>
      <c r="G170" s="434" t="s">
        <v>132</v>
      </c>
      <c r="H170" s="434" t="s">
        <v>132</v>
      </c>
      <c r="I170" s="434" t="s">
        <v>19340</v>
      </c>
      <c r="J170" s="434" t="s">
        <v>132</v>
      </c>
      <c r="K170" s="434" t="s">
        <v>132</v>
      </c>
      <c r="L170" s="434" t="s">
        <v>19937</v>
      </c>
    </row>
    <row r="171" spans="1:12" ht="72.5">
      <c r="A171" s="449" t="s">
        <v>19938</v>
      </c>
      <c r="B171" s="434" t="s">
        <v>19935</v>
      </c>
      <c r="C171" s="434" t="s">
        <v>19936</v>
      </c>
      <c r="D171" s="434" t="s">
        <v>19519</v>
      </c>
      <c r="E171" s="434" t="s">
        <v>19520</v>
      </c>
      <c r="F171" s="434" t="s">
        <v>5793</v>
      </c>
      <c r="G171" s="434" t="s">
        <v>132</v>
      </c>
      <c r="H171" s="434" t="s">
        <v>132</v>
      </c>
      <c r="I171" s="434" t="s">
        <v>19340</v>
      </c>
      <c r="J171" s="434" t="s">
        <v>132</v>
      </c>
      <c r="K171" s="434" t="s">
        <v>132</v>
      </c>
      <c r="L171" s="434" t="s">
        <v>19939</v>
      </c>
    </row>
    <row r="172" spans="1:12" ht="72.5">
      <c r="A172" s="449" t="s">
        <v>19940</v>
      </c>
      <c r="B172" s="434" t="s">
        <v>19935</v>
      </c>
      <c r="C172" s="434" t="s">
        <v>19936</v>
      </c>
      <c r="D172" s="434" t="s">
        <v>19533</v>
      </c>
      <c r="E172" s="434" t="s">
        <v>19534</v>
      </c>
      <c r="F172" s="434" t="s">
        <v>5793</v>
      </c>
      <c r="G172" s="434" t="s">
        <v>132</v>
      </c>
      <c r="H172" s="434" t="s">
        <v>132</v>
      </c>
      <c r="I172" s="434" t="s">
        <v>19340</v>
      </c>
      <c r="J172" s="434" t="s">
        <v>132</v>
      </c>
      <c r="K172" s="434" t="s">
        <v>132</v>
      </c>
      <c r="L172" s="434" t="s">
        <v>19941</v>
      </c>
    </row>
    <row r="173" spans="1:12" ht="72.5">
      <c r="A173" s="449" t="s">
        <v>19942</v>
      </c>
      <c r="B173" s="434" t="s">
        <v>19935</v>
      </c>
      <c r="C173" s="434" t="s">
        <v>19936</v>
      </c>
      <c r="D173" s="434" t="s">
        <v>19535</v>
      </c>
      <c r="E173" s="434" t="s">
        <v>19536</v>
      </c>
      <c r="F173" s="434" t="s">
        <v>5793</v>
      </c>
      <c r="G173" s="434" t="s">
        <v>132</v>
      </c>
      <c r="H173" s="434" t="s">
        <v>132</v>
      </c>
      <c r="I173" s="434" t="s">
        <v>19340</v>
      </c>
      <c r="J173" s="434" t="s">
        <v>132</v>
      </c>
      <c r="K173" s="434" t="s">
        <v>132</v>
      </c>
      <c r="L173" s="434" t="s">
        <v>19943</v>
      </c>
    </row>
    <row r="174" spans="1:12">
      <c r="A174" s="441" t="s">
        <v>132</v>
      </c>
      <c r="B174" s="442" t="s">
        <v>132</v>
      </c>
      <c r="C174" s="442" t="s">
        <v>132</v>
      </c>
      <c r="D174" s="442" t="s">
        <v>132</v>
      </c>
      <c r="E174" s="442" t="s">
        <v>132</v>
      </c>
      <c r="F174" s="442" t="s">
        <v>132</v>
      </c>
      <c r="G174" s="442" t="s">
        <v>132</v>
      </c>
      <c r="H174" s="442" t="s">
        <v>132</v>
      </c>
      <c r="I174" s="442" t="s">
        <v>132</v>
      </c>
      <c r="J174" s="442" t="s">
        <v>132</v>
      </c>
      <c r="K174" s="442" t="s">
        <v>132</v>
      </c>
      <c r="L174" s="442" t="s">
        <v>132</v>
      </c>
    </row>
    <row r="175" spans="1:12" ht="72.5">
      <c r="A175" s="449" t="s">
        <v>19944</v>
      </c>
      <c r="B175" s="434" t="s">
        <v>19945</v>
      </c>
      <c r="C175" s="434" t="s">
        <v>19946</v>
      </c>
      <c r="D175" s="434" t="s">
        <v>19517</v>
      </c>
      <c r="E175" s="434" t="s">
        <v>19518</v>
      </c>
      <c r="F175" s="434" t="s">
        <v>5793</v>
      </c>
      <c r="G175" s="434" t="s">
        <v>132</v>
      </c>
      <c r="H175" s="434" t="s">
        <v>132</v>
      </c>
      <c r="I175" s="434" t="s">
        <v>19340</v>
      </c>
      <c r="J175" s="434" t="s">
        <v>132</v>
      </c>
      <c r="K175" s="434" t="s">
        <v>132</v>
      </c>
      <c r="L175" s="434" t="s">
        <v>19947</v>
      </c>
    </row>
    <row r="176" spans="1:12" ht="72.5">
      <c r="A176" s="449" t="s">
        <v>19948</v>
      </c>
      <c r="B176" s="434" t="s">
        <v>19945</v>
      </c>
      <c r="C176" s="434" t="s">
        <v>19946</v>
      </c>
      <c r="D176" s="434" t="s">
        <v>19519</v>
      </c>
      <c r="E176" s="434" t="s">
        <v>19520</v>
      </c>
      <c r="F176" s="434" t="s">
        <v>5793</v>
      </c>
      <c r="G176" s="434" t="s">
        <v>132</v>
      </c>
      <c r="H176" s="434" t="s">
        <v>132</v>
      </c>
      <c r="I176" s="434" t="s">
        <v>19340</v>
      </c>
      <c r="J176" s="434" t="s">
        <v>132</v>
      </c>
      <c r="K176" s="434" t="s">
        <v>132</v>
      </c>
      <c r="L176" s="434" t="s">
        <v>19949</v>
      </c>
    </row>
    <row r="177" spans="1:12" ht="72.5">
      <c r="A177" s="449" t="s">
        <v>19950</v>
      </c>
      <c r="B177" s="434" t="s">
        <v>19945</v>
      </c>
      <c r="C177" s="434" t="s">
        <v>19946</v>
      </c>
      <c r="D177" s="434" t="s">
        <v>19521</v>
      </c>
      <c r="E177" s="434" t="s">
        <v>19522</v>
      </c>
      <c r="F177" s="434" t="s">
        <v>5793</v>
      </c>
      <c r="G177" s="434" t="s">
        <v>132</v>
      </c>
      <c r="H177" s="434" t="s">
        <v>132</v>
      </c>
      <c r="I177" s="434" t="s">
        <v>19340</v>
      </c>
      <c r="J177" s="434" t="s">
        <v>132</v>
      </c>
      <c r="K177" s="434" t="s">
        <v>132</v>
      </c>
      <c r="L177" s="434" t="s">
        <v>19951</v>
      </c>
    </row>
    <row r="178" spans="1:12" ht="72.5">
      <c r="A178" s="449" t="s">
        <v>19952</v>
      </c>
      <c r="B178" s="434" t="s">
        <v>19945</v>
      </c>
      <c r="C178" s="434" t="s">
        <v>19946</v>
      </c>
      <c r="D178" s="434" t="s">
        <v>19523</v>
      </c>
      <c r="E178" s="434" t="s">
        <v>19524</v>
      </c>
      <c r="F178" s="434" t="s">
        <v>5793</v>
      </c>
      <c r="G178" s="434" t="s">
        <v>132</v>
      </c>
      <c r="H178" s="434" t="s">
        <v>132</v>
      </c>
      <c r="I178" s="434" t="s">
        <v>19340</v>
      </c>
      <c r="J178" s="434" t="s">
        <v>132</v>
      </c>
      <c r="K178" s="434" t="s">
        <v>132</v>
      </c>
      <c r="L178" s="434" t="s">
        <v>19953</v>
      </c>
    </row>
    <row r="179" spans="1:12">
      <c r="A179" s="441" t="s">
        <v>132</v>
      </c>
      <c r="B179" s="442" t="s">
        <v>132</v>
      </c>
      <c r="C179" s="442" t="s">
        <v>132</v>
      </c>
      <c r="D179" s="442" t="s">
        <v>132</v>
      </c>
      <c r="E179" s="442" t="s">
        <v>132</v>
      </c>
      <c r="F179" s="442" t="s">
        <v>132</v>
      </c>
      <c r="G179" s="442" t="s">
        <v>132</v>
      </c>
      <c r="H179" s="442" t="s">
        <v>132</v>
      </c>
      <c r="I179" s="442" t="s">
        <v>132</v>
      </c>
      <c r="J179" s="442" t="s">
        <v>132</v>
      </c>
      <c r="K179" s="442" t="s">
        <v>132</v>
      </c>
      <c r="L179" s="442" t="s">
        <v>132</v>
      </c>
    </row>
    <row r="180" spans="1:12" ht="72.5">
      <c r="A180" s="449" t="s">
        <v>19954</v>
      </c>
      <c r="B180" s="434" t="s">
        <v>19955</v>
      </c>
      <c r="C180" s="434" t="s">
        <v>19956</v>
      </c>
      <c r="D180" s="434" t="s">
        <v>19517</v>
      </c>
      <c r="E180" s="434" t="s">
        <v>19518</v>
      </c>
      <c r="F180" s="434" t="s">
        <v>5793</v>
      </c>
      <c r="G180" s="434" t="s">
        <v>132</v>
      </c>
      <c r="H180" s="434" t="s">
        <v>132</v>
      </c>
      <c r="I180" s="434" t="s">
        <v>19340</v>
      </c>
      <c r="J180" s="434" t="s">
        <v>132</v>
      </c>
      <c r="K180" s="434" t="s">
        <v>132</v>
      </c>
      <c r="L180" s="434" t="s">
        <v>19957</v>
      </c>
    </row>
    <row r="181" spans="1:12" ht="72.5">
      <c r="A181" s="449" t="s">
        <v>19958</v>
      </c>
      <c r="B181" s="434" t="s">
        <v>19955</v>
      </c>
      <c r="C181" s="434" t="s">
        <v>19956</v>
      </c>
      <c r="D181" s="434" t="s">
        <v>19519</v>
      </c>
      <c r="E181" s="434" t="s">
        <v>19520</v>
      </c>
      <c r="F181" s="434" t="s">
        <v>5793</v>
      </c>
      <c r="G181" s="434" t="s">
        <v>132</v>
      </c>
      <c r="H181" s="434" t="s">
        <v>132</v>
      </c>
      <c r="I181" s="434" t="s">
        <v>19340</v>
      </c>
      <c r="J181" s="434" t="s">
        <v>132</v>
      </c>
      <c r="K181" s="434" t="s">
        <v>132</v>
      </c>
      <c r="L181" s="434" t="s">
        <v>19959</v>
      </c>
    </row>
    <row r="182" spans="1:12" ht="72.5">
      <c r="A182" s="449" t="s">
        <v>19960</v>
      </c>
      <c r="B182" s="434" t="s">
        <v>19955</v>
      </c>
      <c r="C182" s="434" t="s">
        <v>19956</v>
      </c>
      <c r="D182" s="434" t="s">
        <v>19527</v>
      </c>
      <c r="E182" s="434" t="s">
        <v>19528</v>
      </c>
      <c r="F182" s="434" t="s">
        <v>5793</v>
      </c>
      <c r="G182" s="434" t="s">
        <v>132</v>
      </c>
      <c r="H182" s="434" t="s">
        <v>132</v>
      </c>
      <c r="I182" s="434" t="s">
        <v>19340</v>
      </c>
      <c r="J182" s="434" t="s">
        <v>132</v>
      </c>
      <c r="K182" s="434" t="s">
        <v>132</v>
      </c>
      <c r="L182" s="434" t="s">
        <v>19961</v>
      </c>
    </row>
    <row r="183" spans="1:12" ht="72.5">
      <c r="A183" s="449" t="s">
        <v>19962</v>
      </c>
      <c r="B183" s="434" t="s">
        <v>19955</v>
      </c>
      <c r="C183" s="434" t="s">
        <v>19956</v>
      </c>
      <c r="D183" s="434" t="s">
        <v>19529</v>
      </c>
      <c r="E183" s="434" t="s">
        <v>19530</v>
      </c>
      <c r="F183" s="434" t="s">
        <v>5793</v>
      </c>
      <c r="G183" s="434" t="s">
        <v>132</v>
      </c>
      <c r="H183" s="434" t="s">
        <v>132</v>
      </c>
      <c r="I183" s="434" t="s">
        <v>19340</v>
      </c>
      <c r="J183" s="434" t="s">
        <v>132</v>
      </c>
      <c r="K183" s="434" t="s">
        <v>132</v>
      </c>
      <c r="L183" s="434" t="s">
        <v>19963</v>
      </c>
    </row>
    <row r="184" spans="1:12">
      <c r="A184" s="441" t="s">
        <v>132</v>
      </c>
      <c r="B184" s="442" t="s">
        <v>132</v>
      </c>
      <c r="C184" s="442" t="s">
        <v>132</v>
      </c>
      <c r="D184" s="442" t="s">
        <v>132</v>
      </c>
      <c r="E184" s="442" t="s">
        <v>132</v>
      </c>
      <c r="F184" s="442" t="s">
        <v>132</v>
      </c>
      <c r="G184" s="442" t="s">
        <v>132</v>
      </c>
      <c r="H184" s="442" t="s">
        <v>132</v>
      </c>
      <c r="I184" s="442" t="s">
        <v>132</v>
      </c>
      <c r="J184" s="442" t="s">
        <v>132</v>
      </c>
      <c r="K184" s="442" t="s">
        <v>132</v>
      </c>
      <c r="L184" s="442" t="s">
        <v>132</v>
      </c>
    </row>
    <row r="185" spans="1:12" ht="72.5">
      <c r="A185" s="448" t="s">
        <v>19964</v>
      </c>
      <c r="B185" s="434" t="s">
        <v>19965</v>
      </c>
      <c r="C185" s="434" t="s">
        <v>19966</v>
      </c>
      <c r="D185" s="434" t="s">
        <v>19527</v>
      </c>
      <c r="E185" s="434" t="s">
        <v>19528</v>
      </c>
      <c r="F185" s="434" t="s">
        <v>5793</v>
      </c>
      <c r="G185" s="434" t="s">
        <v>132</v>
      </c>
      <c r="H185" s="434" t="s">
        <v>132</v>
      </c>
      <c r="I185" s="434" t="s">
        <v>19340</v>
      </c>
      <c r="J185" s="434" t="s">
        <v>132</v>
      </c>
      <c r="K185" s="434" t="s">
        <v>132</v>
      </c>
      <c r="L185" s="434" t="s">
        <v>19967</v>
      </c>
    </row>
    <row r="186" spans="1:12" ht="72.5">
      <c r="A186" s="448" t="s">
        <v>19968</v>
      </c>
      <c r="B186" s="434" t="s">
        <v>19965</v>
      </c>
      <c r="C186" s="434" t="s">
        <v>19966</v>
      </c>
      <c r="D186" s="434" t="s">
        <v>19529</v>
      </c>
      <c r="E186" s="434" t="s">
        <v>19530</v>
      </c>
      <c r="F186" s="434" t="s">
        <v>5793</v>
      </c>
      <c r="G186" s="434" t="s">
        <v>132</v>
      </c>
      <c r="H186" s="434" t="s">
        <v>132</v>
      </c>
      <c r="I186" s="434" t="s">
        <v>19340</v>
      </c>
      <c r="J186" s="434" t="s">
        <v>132</v>
      </c>
      <c r="K186" s="434" t="s">
        <v>132</v>
      </c>
      <c r="L186" s="434" t="s">
        <v>19969</v>
      </c>
    </row>
    <row r="187" spans="1:12" ht="275.5">
      <c r="A187" s="448" t="s">
        <v>19970</v>
      </c>
      <c r="B187" s="434" t="s">
        <v>19965</v>
      </c>
      <c r="C187" s="434" t="s">
        <v>19966</v>
      </c>
      <c r="D187" s="434" t="s">
        <v>5841</v>
      </c>
      <c r="E187" s="434" t="s">
        <v>19575</v>
      </c>
      <c r="F187" s="434" t="s">
        <v>19395</v>
      </c>
      <c r="G187" s="439" t="s">
        <v>252</v>
      </c>
      <c r="H187" s="436" t="s">
        <v>19576</v>
      </c>
      <c r="I187" s="434" t="s">
        <v>19316</v>
      </c>
      <c r="J187" s="434" t="s">
        <v>132</v>
      </c>
      <c r="K187" s="434" t="s">
        <v>132</v>
      </c>
      <c r="L187" s="434" t="s">
        <v>19971</v>
      </c>
    </row>
    <row r="188" spans="1:12">
      <c r="A188" s="441" t="s">
        <v>132</v>
      </c>
      <c r="B188" s="442" t="s">
        <v>132</v>
      </c>
      <c r="C188" s="442" t="s">
        <v>132</v>
      </c>
      <c r="D188" s="442" t="s">
        <v>132</v>
      </c>
      <c r="E188" s="442" t="s">
        <v>132</v>
      </c>
      <c r="F188" s="442" t="s">
        <v>132</v>
      </c>
      <c r="G188" s="450" t="s">
        <v>132</v>
      </c>
      <c r="H188" s="442" t="s">
        <v>132</v>
      </c>
      <c r="I188" s="442" t="s">
        <v>132</v>
      </c>
      <c r="J188" s="442" t="s">
        <v>132</v>
      </c>
      <c r="K188" s="442" t="s">
        <v>132</v>
      </c>
      <c r="L188" s="442" t="s">
        <v>132</v>
      </c>
    </row>
    <row r="189" spans="1:12" ht="116">
      <c r="A189" s="448" t="s">
        <v>19972</v>
      </c>
      <c r="B189" s="434" t="s">
        <v>19973</v>
      </c>
      <c r="C189" s="434" t="s">
        <v>19974</v>
      </c>
      <c r="D189" s="434" t="s">
        <v>6384</v>
      </c>
      <c r="E189" s="434" t="s">
        <v>19579</v>
      </c>
      <c r="F189" s="434" t="s">
        <v>5793</v>
      </c>
      <c r="G189" s="434" t="s">
        <v>132</v>
      </c>
      <c r="H189" s="434" t="s">
        <v>132</v>
      </c>
      <c r="I189" s="434" t="s">
        <v>19316</v>
      </c>
      <c r="J189" s="434" t="s">
        <v>132</v>
      </c>
      <c r="K189" s="434" t="s">
        <v>132</v>
      </c>
      <c r="L189" s="434" t="s">
        <v>19975</v>
      </c>
    </row>
    <row r="190" spans="1:12" ht="116">
      <c r="A190" s="448" t="s">
        <v>19976</v>
      </c>
      <c r="B190" s="434" t="s">
        <v>19973</v>
      </c>
      <c r="C190" s="434" t="s">
        <v>19974</v>
      </c>
      <c r="D190" s="434" t="s">
        <v>6505</v>
      </c>
      <c r="E190" s="434" t="s">
        <v>19580</v>
      </c>
      <c r="F190" s="434" t="s">
        <v>5793</v>
      </c>
      <c r="G190" s="434" t="s">
        <v>132</v>
      </c>
      <c r="H190" s="434" t="s">
        <v>132</v>
      </c>
      <c r="I190" s="434" t="s">
        <v>18612</v>
      </c>
      <c r="J190" s="434" t="s">
        <v>132</v>
      </c>
      <c r="K190" s="434" t="s">
        <v>132</v>
      </c>
      <c r="L190" s="434" t="s">
        <v>19977</v>
      </c>
    </row>
    <row r="191" spans="1:12" ht="116">
      <c r="A191" s="448" t="s">
        <v>19978</v>
      </c>
      <c r="B191" s="434" t="s">
        <v>19973</v>
      </c>
      <c r="C191" s="434" t="s">
        <v>19974</v>
      </c>
      <c r="D191" s="434" t="s">
        <v>8723</v>
      </c>
      <c r="E191" s="434" t="s">
        <v>19581</v>
      </c>
      <c r="F191" s="434" t="s">
        <v>5793</v>
      </c>
      <c r="G191" s="434" t="s">
        <v>132</v>
      </c>
      <c r="H191" s="434" t="s">
        <v>132</v>
      </c>
      <c r="I191" s="434" t="s">
        <v>18612</v>
      </c>
      <c r="J191" s="434" t="s">
        <v>132</v>
      </c>
      <c r="K191" s="434" t="s">
        <v>132</v>
      </c>
      <c r="L191" s="434" t="s">
        <v>19979</v>
      </c>
    </row>
    <row r="192" spans="1:12" ht="116">
      <c r="A192" s="448" t="s">
        <v>19980</v>
      </c>
      <c r="B192" s="434" t="s">
        <v>19973</v>
      </c>
      <c r="C192" s="434" t="s">
        <v>19974</v>
      </c>
      <c r="D192" s="434" t="s">
        <v>19458</v>
      </c>
      <c r="E192" s="434" t="s">
        <v>19582</v>
      </c>
      <c r="F192" s="434" t="s">
        <v>5793</v>
      </c>
      <c r="G192" s="434" t="s">
        <v>132</v>
      </c>
      <c r="H192" s="434" t="s">
        <v>132</v>
      </c>
      <c r="I192" s="434" t="s">
        <v>18612</v>
      </c>
      <c r="J192" s="434" t="s">
        <v>132</v>
      </c>
      <c r="K192" s="434" t="s">
        <v>132</v>
      </c>
      <c r="L192" s="434" t="s">
        <v>19981</v>
      </c>
    </row>
    <row r="193" spans="1:12">
      <c r="A193" s="441" t="s">
        <v>132</v>
      </c>
      <c r="B193" s="443" t="s">
        <v>132</v>
      </c>
      <c r="C193" s="443" t="s">
        <v>132</v>
      </c>
      <c r="D193" s="441" t="s">
        <v>132</v>
      </c>
      <c r="E193" s="442" t="s">
        <v>132</v>
      </c>
      <c r="F193" s="442" t="s">
        <v>132</v>
      </c>
      <c r="G193" s="442" t="s">
        <v>132</v>
      </c>
      <c r="H193" s="442" t="s">
        <v>132</v>
      </c>
      <c r="I193" s="442" t="s">
        <v>132</v>
      </c>
      <c r="J193" s="442" t="s">
        <v>132</v>
      </c>
      <c r="K193" s="442" t="s">
        <v>132</v>
      </c>
      <c r="L193" s="442" t="s">
        <v>132</v>
      </c>
    </row>
    <row r="194" spans="1:12" ht="72.5">
      <c r="A194" s="448" t="s">
        <v>19982</v>
      </c>
      <c r="B194" s="440" t="s">
        <v>19983</v>
      </c>
      <c r="C194" s="440" t="s">
        <v>19984</v>
      </c>
      <c r="D194" s="434" t="s">
        <v>6384</v>
      </c>
      <c r="E194" s="434" t="s">
        <v>19585</v>
      </c>
      <c r="F194" s="434" t="s">
        <v>5793</v>
      </c>
      <c r="G194" s="434" t="s">
        <v>132</v>
      </c>
      <c r="H194" s="434" t="s">
        <v>132</v>
      </c>
      <c r="I194" s="434" t="s">
        <v>19316</v>
      </c>
      <c r="J194" s="434" t="s">
        <v>132</v>
      </c>
      <c r="K194" s="434" t="s">
        <v>132</v>
      </c>
      <c r="L194" s="434" t="s">
        <v>19985</v>
      </c>
    </row>
    <row r="195" spans="1:12" ht="72.5">
      <c r="A195" s="448" t="s">
        <v>19986</v>
      </c>
      <c r="B195" s="434" t="s">
        <v>19983</v>
      </c>
      <c r="C195" s="434" t="s">
        <v>19984</v>
      </c>
      <c r="D195" s="434" t="s">
        <v>6505</v>
      </c>
      <c r="E195" s="434" t="s">
        <v>19586</v>
      </c>
      <c r="F195" s="434" t="s">
        <v>5793</v>
      </c>
      <c r="G195" s="434" t="s">
        <v>132</v>
      </c>
      <c r="H195" s="434" t="s">
        <v>132</v>
      </c>
      <c r="I195" s="434" t="s">
        <v>18612</v>
      </c>
      <c r="J195" s="434" t="s">
        <v>132</v>
      </c>
      <c r="K195" s="434" t="s">
        <v>132</v>
      </c>
      <c r="L195" s="434" t="s">
        <v>19987</v>
      </c>
    </row>
    <row r="196" spans="1:12" ht="72.5">
      <c r="A196" s="448" t="s">
        <v>19988</v>
      </c>
      <c r="B196" s="434" t="s">
        <v>19983</v>
      </c>
      <c r="C196" s="434" t="s">
        <v>19984</v>
      </c>
      <c r="D196" s="434" t="s">
        <v>8723</v>
      </c>
      <c r="E196" s="434" t="s">
        <v>19587</v>
      </c>
      <c r="F196" s="434" t="s">
        <v>5793</v>
      </c>
      <c r="G196" s="434" t="s">
        <v>132</v>
      </c>
      <c r="H196" s="434" t="s">
        <v>132</v>
      </c>
      <c r="I196" s="434" t="s">
        <v>18612</v>
      </c>
      <c r="J196" s="434" t="s">
        <v>132</v>
      </c>
      <c r="K196" s="434" t="s">
        <v>132</v>
      </c>
      <c r="L196" s="434" t="s">
        <v>19989</v>
      </c>
    </row>
    <row r="197" spans="1:12" ht="72.5">
      <c r="A197" s="448" t="s">
        <v>19990</v>
      </c>
      <c r="B197" s="434" t="s">
        <v>19983</v>
      </c>
      <c r="C197" s="434" t="s">
        <v>19984</v>
      </c>
      <c r="D197" s="434" t="s">
        <v>19458</v>
      </c>
      <c r="E197" s="434" t="s">
        <v>19588</v>
      </c>
      <c r="F197" s="434" t="s">
        <v>5793</v>
      </c>
      <c r="G197" s="434" t="s">
        <v>132</v>
      </c>
      <c r="H197" s="434" t="s">
        <v>132</v>
      </c>
      <c r="I197" s="434" t="s">
        <v>18612</v>
      </c>
      <c r="J197" s="434" t="s">
        <v>132</v>
      </c>
      <c r="K197" s="434" t="s">
        <v>132</v>
      </c>
      <c r="L197" s="434" t="s">
        <v>19991</v>
      </c>
    </row>
    <row r="198" spans="1:12" ht="72.5">
      <c r="A198" s="448" t="s">
        <v>19992</v>
      </c>
      <c r="B198" s="434" t="s">
        <v>19983</v>
      </c>
      <c r="C198" s="434" t="s">
        <v>19984</v>
      </c>
      <c r="D198" s="434" t="s">
        <v>19589</v>
      </c>
      <c r="E198" s="434" t="s">
        <v>19590</v>
      </c>
      <c r="F198" s="434" t="s">
        <v>5793</v>
      </c>
      <c r="G198" s="434" t="s">
        <v>132</v>
      </c>
      <c r="H198" s="434" t="s">
        <v>132</v>
      </c>
      <c r="I198" s="434" t="s">
        <v>19321</v>
      </c>
      <c r="J198" s="434" t="s">
        <v>132</v>
      </c>
      <c r="K198" s="434" t="s">
        <v>132</v>
      </c>
      <c r="L198" s="434" t="s">
        <v>19993</v>
      </c>
    </row>
    <row r="199" spans="1:12">
      <c r="A199" s="441" t="s">
        <v>132</v>
      </c>
      <c r="B199" s="442" t="s">
        <v>132</v>
      </c>
      <c r="C199" s="442" t="s">
        <v>132</v>
      </c>
      <c r="D199" s="442" t="s">
        <v>132</v>
      </c>
      <c r="E199" s="442" t="s">
        <v>132</v>
      </c>
      <c r="F199" s="442" t="s">
        <v>132</v>
      </c>
      <c r="G199" s="442" t="s">
        <v>132</v>
      </c>
      <c r="H199" s="442" t="s">
        <v>132</v>
      </c>
      <c r="I199" s="442" t="s">
        <v>132</v>
      </c>
      <c r="J199" s="442" t="s">
        <v>132</v>
      </c>
      <c r="K199" s="442" t="s">
        <v>132</v>
      </c>
      <c r="L199" s="442" t="s">
        <v>132</v>
      </c>
    </row>
    <row r="200" spans="1:12" ht="58">
      <c r="A200" s="448" t="s">
        <v>19994</v>
      </c>
      <c r="B200" s="434" t="s">
        <v>19995</v>
      </c>
      <c r="C200" s="434" t="s">
        <v>19996</v>
      </c>
      <c r="D200" s="434" t="s">
        <v>6384</v>
      </c>
      <c r="E200" s="434" t="s">
        <v>19593</v>
      </c>
      <c r="F200" s="434" t="s">
        <v>132</v>
      </c>
      <c r="G200" s="434" t="s">
        <v>132</v>
      </c>
      <c r="H200" s="434" t="s">
        <v>132</v>
      </c>
      <c r="I200" s="434" t="s">
        <v>19316</v>
      </c>
      <c r="J200" s="434" t="s">
        <v>132</v>
      </c>
      <c r="K200" s="434" t="s">
        <v>132</v>
      </c>
      <c r="L200" s="434" t="s">
        <v>19997</v>
      </c>
    </row>
    <row r="201" spans="1:12" ht="58">
      <c r="A201" s="448" t="s">
        <v>19998</v>
      </c>
      <c r="B201" s="434" t="s">
        <v>19995</v>
      </c>
      <c r="C201" s="434" t="s">
        <v>19996</v>
      </c>
      <c r="D201" s="439"/>
      <c r="E201" s="439"/>
      <c r="F201" s="436" t="s">
        <v>5793</v>
      </c>
      <c r="G201" s="434" t="s">
        <v>132</v>
      </c>
      <c r="H201" s="434" t="s">
        <v>132</v>
      </c>
      <c r="I201" s="434" t="s">
        <v>18612</v>
      </c>
      <c r="J201" s="434" t="s">
        <v>132</v>
      </c>
      <c r="K201" s="434" t="s">
        <v>132</v>
      </c>
      <c r="L201" s="434" t="s">
        <v>19999</v>
      </c>
    </row>
    <row r="202" spans="1:12" ht="58">
      <c r="A202" s="448" t="s">
        <v>20000</v>
      </c>
      <c r="B202" s="434" t="s">
        <v>19995</v>
      </c>
      <c r="C202" s="434" t="s">
        <v>19996</v>
      </c>
      <c r="D202" s="440" t="s">
        <v>8723</v>
      </c>
      <c r="E202" s="440" t="s">
        <v>19595</v>
      </c>
      <c r="F202" s="434" t="s">
        <v>5793</v>
      </c>
      <c r="G202" s="434" t="s">
        <v>132</v>
      </c>
      <c r="H202" s="434" t="s">
        <v>132</v>
      </c>
      <c r="I202" s="434" t="s">
        <v>18612</v>
      </c>
      <c r="J202" s="434" t="s">
        <v>132</v>
      </c>
      <c r="K202" s="434" t="s">
        <v>132</v>
      </c>
      <c r="L202" s="434" t="s">
        <v>20001</v>
      </c>
    </row>
    <row r="203" spans="1:12" ht="58">
      <c r="A203" s="448" t="s">
        <v>20002</v>
      </c>
      <c r="B203" s="434" t="s">
        <v>19995</v>
      </c>
      <c r="C203" s="434" t="s">
        <v>19996</v>
      </c>
      <c r="D203" s="434" t="s">
        <v>19458</v>
      </c>
      <c r="E203" s="434" t="s">
        <v>19596</v>
      </c>
      <c r="F203" s="434" t="s">
        <v>5793</v>
      </c>
      <c r="G203" s="434" t="s">
        <v>132</v>
      </c>
      <c r="H203" s="434" t="s">
        <v>132</v>
      </c>
      <c r="I203" s="434" t="s">
        <v>18612</v>
      </c>
      <c r="J203" s="434" t="s">
        <v>132</v>
      </c>
      <c r="K203" s="434" t="s">
        <v>132</v>
      </c>
      <c r="L203" s="434" t="s">
        <v>20003</v>
      </c>
    </row>
    <row r="204" spans="1:12" ht="58">
      <c r="A204" s="448" t="s">
        <v>20004</v>
      </c>
      <c r="B204" s="434" t="s">
        <v>19995</v>
      </c>
      <c r="C204" s="434" t="s">
        <v>19996</v>
      </c>
      <c r="D204" s="434" t="s">
        <v>8732</v>
      </c>
      <c r="E204" s="434" t="s">
        <v>19597</v>
      </c>
      <c r="F204" s="434" t="s">
        <v>5793</v>
      </c>
      <c r="G204" s="434" t="s">
        <v>132</v>
      </c>
      <c r="H204" s="434" t="s">
        <v>132</v>
      </c>
      <c r="I204" s="434" t="s">
        <v>19321</v>
      </c>
      <c r="J204" s="434" t="s">
        <v>132</v>
      </c>
      <c r="K204" s="434" t="s">
        <v>132</v>
      </c>
      <c r="L204" s="434" t="s">
        <v>20005</v>
      </c>
    </row>
    <row r="205" spans="1:12">
      <c r="A205" s="441" t="s">
        <v>132</v>
      </c>
      <c r="B205" s="442" t="s">
        <v>132</v>
      </c>
      <c r="C205" s="442" t="s">
        <v>132</v>
      </c>
      <c r="D205" s="442" t="s">
        <v>132</v>
      </c>
      <c r="E205" s="442" t="s">
        <v>132</v>
      </c>
      <c r="F205" s="442" t="s">
        <v>132</v>
      </c>
      <c r="G205" s="442" t="s">
        <v>132</v>
      </c>
      <c r="H205" s="442" t="s">
        <v>132</v>
      </c>
      <c r="I205" s="442" t="s">
        <v>132</v>
      </c>
      <c r="J205" s="442" t="s">
        <v>132</v>
      </c>
      <c r="K205" s="442" t="s">
        <v>132</v>
      </c>
      <c r="L205" s="442" t="s">
        <v>132</v>
      </c>
    </row>
    <row r="206" spans="1:12">
      <c r="A206" s="439"/>
      <c r="B206" s="439"/>
      <c r="C206" s="439"/>
      <c r="D206" s="439"/>
      <c r="E206" s="439"/>
      <c r="F206" s="439"/>
      <c r="G206" s="439"/>
      <c r="H206" s="439"/>
      <c r="I206" s="439"/>
      <c r="J206" s="439"/>
      <c r="K206" s="439"/>
      <c r="L206" s="439"/>
    </row>
    <row r="207" spans="1:12">
      <c r="A207" s="439"/>
      <c r="B207" s="439"/>
      <c r="C207" s="439"/>
      <c r="D207" s="439"/>
      <c r="E207" s="439"/>
      <c r="F207" s="439"/>
      <c r="G207" s="439"/>
      <c r="H207" s="439"/>
      <c r="I207" s="439"/>
      <c r="J207" s="439"/>
      <c r="K207" s="439"/>
      <c r="L207" s="439"/>
    </row>
    <row r="208" spans="1:12">
      <c r="A208" s="439"/>
      <c r="B208" s="439"/>
      <c r="C208" s="439"/>
      <c r="D208" s="439"/>
      <c r="E208" s="439"/>
      <c r="F208" s="439"/>
      <c r="G208" s="439"/>
      <c r="H208" s="439"/>
      <c r="I208" s="439"/>
      <c r="J208" s="439"/>
      <c r="K208" s="439"/>
      <c r="L208" s="439"/>
    </row>
    <row r="209" spans="1:12">
      <c r="A209" s="439"/>
      <c r="B209" s="439"/>
      <c r="C209" s="439"/>
      <c r="D209" s="439"/>
      <c r="E209" s="439"/>
      <c r="F209" s="439"/>
      <c r="G209" s="439"/>
      <c r="H209" s="439"/>
      <c r="I209" s="439"/>
      <c r="J209" s="439"/>
      <c r="K209" s="439"/>
      <c r="L209" s="439"/>
    </row>
    <row r="210" spans="1:12">
      <c r="A210" s="439"/>
      <c r="B210" s="439"/>
      <c r="C210" s="439"/>
      <c r="D210" s="439"/>
      <c r="E210" s="439"/>
      <c r="F210" s="439"/>
      <c r="G210" s="439"/>
      <c r="H210" s="439"/>
      <c r="I210" s="439"/>
      <c r="J210" s="439"/>
      <c r="K210" s="439"/>
      <c r="L210" s="439"/>
    </row>
    <row r="211" spans="1:12">
      <c r="A211" s="439"/>
      <c r="B211" s="439"/>
      <c r="C211" s="439"/>
      <c r="D211" s="439"/>
      <c r="E211" s="439"/>
      <c r="F211" s="439"/>
      <c r="G211" s="439"/>
      <c r="H211" s="439"/>
      <c r="I211" s="439"/>
      <c r="J211" s="439"/>
      <c r="K211" s="439"/>
      <c r="L211" s="439"/>
    </row>
    <row r="212" spans="1:12">
      <c r="A212" s="439"/>
      <c r="B212" s="439"/>
      <c r="C212" s="439"/>
      <c r="D212" s="439"/>
      <c r="E212" s="439"/>
      <c r="F212" s="439"/>
      <c r="G212" s="439"/>
      <c r="H212" s="439"/>
      <c r="I212" s="439"/>
      <c r="J212" s="439"/>
      <c r="K212" s="439"/>
      <c r="L212" s="439"/>
    </row>
    <row r="213" spans="1:12">
      <c r="A213" s="439"/>
      <c r="B213" s="439"/>
      <c r="C213" s="439"/>
      <c r="D213" s="439"/>
      <c r="E213" s="439"/>
      <c r="F213" s="439"/>
      <c r="G213" s="439"/>
      <c r="H213" s="439"/>
      <c r="I213" s="439"/>
      <c r="J213" s="439"/>
      <c r="K213" s="439"/>
      <c r="L213" s="439"/>
    </row>
    <row r="214" spans="1:12">
      <c r="A214" s="439"/>
      <c r="B214" s="439"/>
      <c r="C214" s="439"/>
      <c r="D214" s="439"/>
      <c r="E214" s="439"/>
      <c r="F214" s="439"/>
      <c r="G214" s="439"/>
      <c r="H214" s="439"/>
      <c r="I214" s="439"/>
      <c r="J214" s="439"/>
      <c r="K214" s="439"/>
      <c r="L214" s="439"/>
    </row>
    <row r="215" spans="1:12">
      <c r="A215" s="439"/>
      <c r="B215" s="439"/>
      <c r="C215" s="439"/>
      <c r="D215" s="439"/>
      <c r="E215" s="439"/>
      <c r="F215" s="439"/>
      <c r="G215" s="439"/>
      <c r="H215" s="439"/>
      <c r="I215" s="439"/>
      <c r="J215" s="439"/>
      <c r="K215" s="439"/>
      <c r="L215" s="439"/>
    </row>
    <row r="216" spans="1:12">
      <c r="A216" s="439"/>
      <c r="B216" s="439"/>
      <c r="C216" s="439"/>
      <c r="D216" s="439"/>
      <c r="E216" s="439"/>
      <c r="F216" s="439"/>
      <c r="G216" s="439"/>
      <c r="H216" s="439"/>
      <c r="I216" s="439"/>
      <c r="J216" s="439"/>
      <c r="K216" s="439"/>
      <c r="L216" s="439"/>
    </row>
    <row r="217" spans="1:12">
      <c r="A217" s="439"/>
      <c r="B217" s="439"/>
      <c r="C217" s="439"/>
      <c r="D217" s="439"/>
      <c r="E217" s="439"/>
      <c r="F217" s="439"/>
      <c r="G217" s="439"/>
      <c r="H217" s="439"/>
      <c r="I217" s="439"/>
      <c r="J217" s="439"/>
      <c r="K217" s="439"/>
      <c r="L217" s="439"/>
    </row>
    <row r="218" spans="1:12">
      <c r="A218" s="439"/>
      <c r="B218" s="439"/>
      <c r="C218" s="439"/>
      <c r="D218" s="439"/>
      <c r="E218" s="439"/>
      <c r="F218" s="439"/>
      <c r="G218" s="439"/>
      <c r="H218" s="439"/>
      <c r="I218" s="439"/>
      <c r="J218" s="439"/>
      <c r="K218" s="439"/>
      <c r="L218" s="439"/>
    </row>
    <row r="219" spans="1:12">
      <c r="A219" s="439"/>
      <c r="B219" s="439"/>
      <c r="C219" s="439"/>
      <c r="D219" s="439"/>
      <c r="E219" s="439"/>
      <c r="F219" s="439"/>
      <c r="G219" s="439"/>
      <c r="H219" s="439"/>
      <c r="I219" s="439"/>
      <c r="J219" s="439"/>
      <c r="K219" s="439"/>
      <c r="L219" s="439"/>
    </row>
    <row r="220" spans="1:12">
      <c r="A220" s="439"/>
      <c r="B220" s="439"/>
      <c r="C220" s="439"/>
      <c r="D220" s="439"/>
      <c r="E220" s="439"/>
      <c r="F220" s="439"/>
      <c r="G220" s="439"/>
      <c r="H220" s="439"/>
      <c r="I220" s="439"/>
      <c r="J220" s="439"/>
      <c r="K220" s="439"/>
      <c r="L220" s="439"/>
    </row>
    <row r="221" spans="1:12">
      <c r="A221" s="439"/>
      <c r="B221" s="439"/>
      <c r="C221" s="439"/>
      <c r="D221" s="439"/>
      <c r="E221" s="439"/>
      <c r="F221" s="439"/>
      <c r="G221" s="439"/>
      <c r="H221" s="439"/>
      <c r="I221" s="439"/>
      <c r="J221" s="439"/>
      <c r="K221" s="439"/>
      <c r="L221" s="439"/>
    </row>
    <row r="222" spans="1:12">
      <c r="A222" s="439"/>
      <c r="B222" s="439"/>
      <c r="C222" s="439"/>
      <c r="D222" s="439"/>
      <c r="E222" s="439"/>
      <c r="F222" s="439"/>
      <c r="G222" s="439"/>
      <c r="H222" s="439"/>
      <c r="I222" s="439"/>
      <c r="J222" s="439"/>
      <c r="K222" s="439"/>
      <c r="L222" s="439"/>
    </row>
    <row r="223" spans="1:12">
      <c r="A223" s="439"/>
      <c r="B223" s="439"/>
      <c r="C223" s="439"/>
      <c r="D223" s="439"/>
      <c r="E223" s="439"/>
      <c r="F223" s="439"/>
      <c r="G223" s="439"/>
      <c r="H223" s="439"/>
      <c r="I223" s="439"/>
      <c r="J223" s="439"/>
      <c r="K223" s="439"/>
      <c r="L223" s="439"/>
    </row>
    <row r="224" spans="1:12">
      <c r="A224" s="439"/>
      <c r="B224" s="439"/>
      <c r="C224" s="439"/>
      <c r="D224" s="439"/>
      <c r="E224" s="439"/>
      <c r="F224" s="439"/>
      <c r="G224" s="439"/>
      <c r="H224" s="439"/>
      <c r="I224" s="439"/>
      <c r="J224" s="439"/>
      <c r="K224" s="439"/>
      <c r="L224" s="439"/>
    </row>
    <row r="225" spans="1:12">
      <c r="A225" s="439"/>
      <c r="B225" s="439"/>
      <c r="C225" s="439"/>
      <c r="D225" s="439"/>
      <c r="E225" s="439"/>
      <c r="F225" s="439"/>
      <c r="G225" s="439"/>
      <c r="H225" s="439"/>
      <c r="I225" s="439"/>
      <c r="J225" s="439"/>
      <c r="K225" s="439"/>
      <c r="L225" s="439"/>
    </row>
    <row r="226" spans="1:12">
      <c r="A226" s="439"/>
      <c r="B226" s="439"/>
      <c r="C226" s="439"/>
      <c r="D226" s="439"/>
      <c r="E226" s="439"/>
      <c r="F226" s="439"/>
      <c r="G226" s="439"/>
      <c r="H226" s="439"/>
      <c r="I226" s="439"/>
      <c r="J226" s="439"/>
      <c r="K226" s="439"/>
      <c r="L226" s="439"/>
    </row>
    <row r="227" spans="1:12">
      <c r="A227" s="439"/>
      <c r="B227" s="439"/>
      <c r="C227" s="439"/>
      <c r="D227" s="439"/>
      <c r="E227" s="439"/>
      <c r="F227" s="439"/>
      <c r="G227" s="439"/>
      <c r="H227" s="439"/>
      <c r="I227" s="439"/>
      <c r="J227" s="439"/>
      <c r="K227" s="439"/>
      <c r="L227" s="439"/>
    </row>
    <row r="228" spans="1:12">
      <c r="A228" s="439"/>
      <c r="B228" s="439"/>
      <c r="C228" s="439"/>
      <c r="D228" s="439"/>
      <c r="E228" s="439"/>
      <c r="F228" s="439"/>
      <c r="G228" s="439"/>
      <c r="H228" s="439"/>
      <c r="I228" s="439"/>
      <c r="J228" s="439"/>
      <c r="K228" s="439"/>
      <c r="L228" s="439"/>
    </row>
  </sheetData>
  <autoFilter ref="A2:L204" xr:uid="{F3BB8EE2-828B-4702-89AA-5826B36A3879}"/>
  <mergeCells count="1">
    <mergeCell ref="B1:L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B5E4D-7C47-4122-AE21-36E9EDE58F96}">
  <sheetPr>
    <tabColor rgb="FF99CC00"/>
  </sheetPr>
  <dimension ref="A1:L600"/>
  <sheetViews>
    <sheetView topLeftCell="A361" workbookViewId="0">
      <selection activeCell="A364" sqref="A364:XFD364"/>
    </sheetView>
  </sheetViews>
  <sheetFormatPr defaultRowHeight="14.5"/>
  <cols>
    <col min="1" max="1" width="27.1796875" style="8" customWidth="1"/>
    <col min="2" max="2" width="24.453125" style="8" customWidth="1"/>
    <col min="3" max="3" width="28.81640625" style="37" customWidth="1"/>
    <col min="4" max="4" width="38.54296875" style="37" customWidth="1"/>
    <col min="5" max="5" width="14" style="37" customWidth="1"/>
    <col min="6" max="6" width="23.453125" style="37" customWidth="1"/>
    <col min="7" max="7" width="21.26953125" style="37" customWidth="1"/>
    <col min="8" max="8" width="10.7265625" style="37" customWidth="1"/>
    <col min="9" max="9" width="11.54296875" customWidth="1"/>
    <col min="10" max="10" width="15.54296875" customWidth="1"/>
    <col min="11" max="11" width="85.26953125" customWidth="1"/>
  </cols>
  <sheetData>
    <row r="1" spans="1:12" ht="18.5">
      <c r="A1" s="463" t="s">
        <v>20006</v>
      </c>
      <c r="K1" s="1"/>
    </row>
    <row r="2" spans="1:12" ht="29">
      <c r="A2" s="583" t="s">
        <v>5779</v>
      </c>
      <c r="B2" s="583" t="s">
        <v>5780</v>
      </c>
      <c r="C2" s="583" t="s">
        <v>5781</v>
      </c>
      <c r="D2" s="583" t="s">
        <v>5782</v>
      </c>
      <c r="E2" s="583" t="s">
        <v>5783</v>
      </c>
      <c r="F2" s="583" t="s">
        <v>5784</v>
      </c>
      <c r="G2" s="583" t="s">
        <v>5785</v>
      </c>
      <c r="H2" s="583" t="s">
        <v>5786</v>
      </c>
      <c r="I2" s="460" t="s">
        <v>5787</v>
      </c>
      <c r="J2" s="460" t="s">
        <v>5788</v>
      </c>
    </row>
    <row r="3" spans="1:12" ht="87">
      <c r="A3" s="81" t="s">
        <v>2853</v>
      </c>
      <c r="B3" s="600" t="s">
        <v>20007</v>
      </c>
      <c r="C3" s="341" t="s">
        <v>20008</v>
      </c>
      <c r="D3" s="341" t="s">
        <v>20009</v>
      </c>
      <c r="E3" s="341" t="s">
        <v>141</v>
      </c>
      <c r="F3" s="341" t="s">
        <v>20010</v>
      </c>
      <c r="G3" s="341" t="s">
        <v>132</v>
      </c>
      <c r="H3" s="341" t="s">
        <v>20011</v>
      </c>
      <c r="I3" s="603" t="s">
        <v>132</v>
      </c>
      <c r="J3" s="603"/>
      <c r="K3" s="604" t="s">
        <v>20012</v>
      </c>
      <c r="L3" s="605"/>
    </row>
    <row r="4" spans="1:12" ht="72.5">
      <c r="A4" s="255" t="s">
        <v>1171</v>
      </c>
      <c r="B4" s="601" t="s">
        <v>20007</v>
      </c>
      <c r="C4" s="606" t="s">
        <v>20013</v>
      </c>
      <c r="D4" s="606" t="s">
        <v>20014</v>
      </c>
      <c r="E4" s="606" t="s">
        <v>6502</v>
      </c>
      <c r="F4" s="606" t="s">
        <v>20015</v>
      </c>
      <c r="G4" s="606" t="s">
        <v>132</v>
      </c>
      <c r="H4" s="606" t="s">
        <v>204</v>
      </c>
      <c r="I4" s="607" t="s">
        <v>132</v>
      </c>
      <c r="J4" s="607"/>
      <c r="K4" s="604" t="s">
        <v>20016</v>
      </c>
      <c r="L4" s="605"/>
    </row>
    <row r="5" spans="1:12" ht="58">
      <c r="A5" s="608" t="s">
        <v>2854</v>
      </c>
      <c r="B5" s="607" t="s">
        <v>20007</v>
      </c>
      <c r="C5" s="607" t="s">
        <v>114</v>
      </c>
      <c r="D5" s="607" t="s">
        <v>20017</v>
      </c>
      <c r="E5" s="607" t="s">
        <v>20018</v>
      </c>
      <c r="F5" s="607" t="s">
        <v>132</v>
      </c>
      <c r="G5" s="607" t="s">
        <v>132</v>
      </c>
      <c r="H5" s="607" t="s">
        <v>204</v>
      </c>
      <c r="I5" s="607" t="s">
        <v>132</v>
      </c>
      <c r="J5" s="607"/>
      <c r="K5" s="604" t="s">
        <v>20019</v>
      </c>
      <c r="L5" s="605"/>
    </row>
    <row r="6" spans="1:12" ht="261">
      <c r="A6" s="255" t="s">
        <v>2855</v>
      </c>
      <c r="B6" s="601" t="s">
        <v>20007</v>
      </c>
      <c r="C6" s="606" t="s">
        <v>20020</v>
      </c>
      <c r="D6" s="606" t="s">
        <v>20021</v>
      </c>
      <c r="E6" s="606" t="s">
        <v>20022</v>
      </c>
      <c r="F6" s="606" t="s">
        <v>132</v>
      </c>
      <c r="G6" s="606" t="s">
        <v>132</v>
      </c>
      <c r="H6" s="606" t="s">
        <v>20011</v>
      </c>
      <c r="I6" s="607" t="s">
        <v>132</v>
      </c>
      <c r="J6" s="607"/>
      <c r="K6" s="604" t="s">
        <v>20023</v>
      </c>
      <c r="L6" s="605"/>
    </row>
    <row r="7" spans="1:12" ht="130.5">
      <c r="A7" s="255" t="s">
        <v>2465</v>
      </c>
      <c r="B7" s="601" t="s">
        <v>20007</v>
      </c>
      <c r="C7" s="606" t="s">
        <v>20024</v>
      </c>
      <c r="D7" s="606" t="s">
        <v>20025</v>
      </c>
      <c r="E7" s="606" t="s">
        <v>19381</v>
      </c>
      <c r="F7" s="606" t="s">
        <v>132</v>
      </c>
      <c r="G7" s="606" t="s">
        <v>132</v>
      </c>
      <c r="H7" s="606" t="s">
        <v>20011</v>
      </c>
      <c r="I7" s="607" t="s">
        <v>132</v>
      </c>
      <c r="J7" s="607"/>
      <c r="K7" s="604" t="s">
        <v>20026</v>
      </c>
      <c r="L7" s="605"/>
    </row>
    <row r="8" spans="1:12" ht="87">
      <c r="A8" s="255" t="s">
        <v>2856</v>
      </c>
      <c r="B8" s="601" t="s">
        <v>20007</v>
      </c>
      <c r="C8" s="606" t="s">
        <v>20027</v>
      </c>
      <c r="D8" s="606" t="s">
        <v>20028</v>
      </c>
      <c r="E8" s="606" t="s">
        <v>141</v>
      </c>
      <c r="F8" s="606" t="s">
        <v>20029</v>
      </c>
      <c r="G8" s="606" t="s">
        <v>132</v>
      </c>
      <c r="H8" s="606" t="s">
        <v>20011</v>
      </c>
      <c r="I8" s="607" t="s">
        <v>132</v>
      </c>
      <c r="J8" s="607"/>
      <c r="K8" s="604" t="s">
        <v>20030</v>
      </c>
      <c r="L8" s="605"/>
    </row>
    <row r="9" spans="1:12" ht="58">
      <c r="A9" s="255" t="s">
        <v>1045</v>
      </c>
      <c r="B9" s="601" t="s">
        <v>20031</v>
      </c>
      <c r="C9" s="606" t="s">
        <v>568</v>
      </c>
      <c r="D9" s="606" t="s">
        <v>20032</v>
      </c>
      <c r="E9" s="606" t="s">
        <v>568</v>
      </c>
      <c r="F9" s="606" t="s">
        <v>132</v>
      </c>
      <c r="G9" s="606" t="s">
        <v>132</v>
      </c>
      <c r="H9" s="606" t="s">
        <v>204</v>
      </c>
      <c r="I9" s="607" t="s">
        <v>132</v>
      </c>
      <c r="J9" s="607"/>
      <c r="K9" s="604" t="s">
        <v>20033</v>
      </c>
      <c r="L9" s="605"/>
    </row>
    <row r="10" spans="1:12" ht="72.5">
      <c r="A10" s="255" t="s">
        <v>2857</v>
      </c>
      <c r="B10" s="601" t="s">
        <v>20031</v>
      </c>
      <c r="C10" s="606" t="s">
        <v>20034</v>
      </c>
      <c r="D10" s="606" t="s">
        <v>20035</v>
      </c>
      <c r="E10" s="606" t="s">
        <v>19325</v>
      </c>
      <c r="F10" s="606" t="s">
        <v>132</v>
      </c>
      <c r="G10" s="606" t="s">
        <v>132</v>
      </c>
      <c r="H10" s="606" t="s">
        <v>20036</v>
      </c>
      <c r="I10" s="607" t="s">
        <v>132</v>
      </c>
      <c r="J10" s="607"/>
      <c r="K10" s="604" t="s">
        <v>20037</v>
      </c>
      <c r="L10" s="605"/>
    </row>
    <row r="11" spans="1:12" ht="72.5">
      <c r="A11" s="255" t="s">
        <v>2858</v>
      </c>
      <c r="B11" s="601" t="s">
        <v>20031</v>
      </c>
      <c r="C11" s="606" t="s">
        <v>20038</v>
      </c>
      <c r="D11" s="606" t="s">
        <v>20039</v>
      </c>
      <c r="E11" s="606" t="s">
        <v>5793</v>
      </c>
      <c r="F11" s="606" t="s">
        <v>132</v>
      </c>
      <c r="G11" s="606" t="s">
        <v>132</v>
      </c>
      <c r="H11" s="606" t="s">
        <v>20036</v>
      </c>
      <c r="I11" s="607" t="s">
        <v>132</v>
      </c>
      <c r="J11" s="607"/>
      <c r="K11" s="604" t="s">
        <v>20040</v>
      </c>
      <c r="L11" s="605"/>
    </row>
    <row r="12" spans="1:12" ht="58">
      <c r="A12" s="255" t="s">
        <v>2403</v>
      </c>
      <c r="B12" s="601" t="s">
        <v>20031</v>
      </c>
      <c r="C12" s="606" t="s">
        <v>20041</v>
      </c>
      <c r="D12" s="606" t="s">
        <v>20042</v>
      </c>
      <c r="E12" s="606" t="s">
        <v>20043</v>
      </c>
      <c r="F12" s="606" t="s">
        <v>132</v>
      </c>
      <c r="G12" s="606" t="s">
        <v>132</v>
      </c>
      <c r="H12" s="606" t="s">
        <v>204</v>
      </c>
      <c r="I12" s="607" t="s">
        <v>132</v>
      </c>
      <c r="J12" s="607"/>
      <c r="K12" s="604" t="s">
        <v>20044</v>
      </c>
      <c r="L12" s="605"/>
    </row>
    <row r="13" spans="1:12" ht="72.5">
      <c r="A13" s="255" t="s">
        <v>2859</v>
      </c>
      <c r="B13" s="601" t="s">
        <v>20031</v>
      </c>
      <c r="C13" s="606" t="s">
        <v>20045</v>
      </c>
      <c r="D13" s="606" t="s">
        <v>20046</v>
      </c>
      <c r="E13" s="606" t="s">
        <v>5793</v>
      </c>
      <c r="F13" s="606" t="s">
        <v>132</v>
      </c>
      <c r="G13" s="606" t="s">
        <v>132</v>
      </c>
      <c r="H13" s="606" t="s">
        <v>20047</v>
      </c>
      <c r="I13" s="607" t="s">
        <v>132</v>
      </c>
      <c r="J13" s="607"/>
      <c r="K13" s="604" t="s">
        <v>20048</v>
      </c>
      <c r="L13" s="605"/>
    </row>
    <row r="14" spans="1:12" ht="58">
      <c r="A14" s="255" t="s">
        <v>2860</v>
      </c>
      <c r="B14" s="601" t="s">
        <v>20031</v>
      </c>
      <c r="C14" s="606" t="s">
        <v>20049</v>
      </c>
      <c r="D14" s="606" t="s">
        <v>20050</v>
      </c>
      <c r="E14" s="606" t="s">
        <v>5793</v>
      </c>
      <c r="F14" s="606" t="s">
        <v>132</v>
      </c>
      <c r="G14" s="606" t="s">
        <v>132</v>
      </c>
      <c r="H14" s="606" t="s">
        <v>20047</v>
      </c>
      <c r="I14" s="607" t="s">
        <v>132</v>
      </c>
      <c r="J14" s="607"/>
      <c r="K14" s="604" t="s">
        <v>20051</v>
      </c>
      <c r="L14" s="605"/>
    </row>
    <row r="15" spans="1:12" ht="87">
      <c r="A15" s="255" t="s">
        <v>2861</v>
      </c>
      <c r="B15" s="601" t="s">
        <v>20031</v>
      </c>
      <c r="C15" s="606" t="s">
        <v>20052</v>
      </c>
      <c r="D15" s="606" t="s">
        <v>20053</v>
      </c>
      <c r="E15" s="606" t="s">
        <v>6502</v>
      </c>
      <c r="F15" s="606" t="s">
        <v>20054</v>
      </c>
      <c r="G15" s="606" t="s">
        <v>132</v>
      </c>
      <c r="H15" s="606" t="s">
        <v>20055</v>
      </c>
      <c r="I15" s="607" t="s">
        <v>132</v>
      </c>
      <c r="J15" s="607"/>
      <c r="K15" s="604" t="s">
        <v>20056</v>
      </c>
      <c r="L15" s="605"/>
    </row>
    <row r="16" spans="1:12" ht="72.5">
      <c r="A16" s="255" t="s">
        <v>2862</v>
      </c>
      <c r="B16" s="601" t="s">
        <v>20031</v>
      </c>
      <c r="C16" s="606" t="s">
        <v>20057</v>
      </c>
      <c r="D16" s="606" t="s">
        <v>20058</v>
      </c>
      <c r="E16" s="606" t="s">
        <v>5793</v>
      </c>
      <c r="F16" s="606" t="s">
        <v>132</v>
      </c>
      <c r="G16" s="606" t="s">
        <v>132</v>
      </c>
      <c r="H16" s="606" t="s">
        <v>20055</v>
      </c>
      <c r="I16" s="607" t="s">
        <v>132</v>
      </c>
      <c r="J16" s="607"/>
      <c r="K16" s="604" t="s">
        <v>20059</v>
      </c>
      <c r="L16" s="605"/>
    </row>
    <row r="17" spans="1:12" ht="72.5">
      <c r="A17" s="255" t="s">
        <v>2863</v>
      </c>
      <c r="B17" s="601" t="s">
        <v>20031</v>
      </c>
      <c r="C17" s="606" t="s">
        <v>20060</v>
      </c>
      <c r="D17" s="606" t="s">
        <v>20061</v>
      </c>
      <c r="E17" s="606" t="s">
        <v>6502</v>
      </c>
      <c r="F17" s="606" t="s">
        <v>20062</v>
      </c>
      <c r="G17" s="606" t="s">
        <v>132</v>
      </c>
      <c r="H17" s="606" t="s">
        <v>20063</v>
      </c>
      <c r="I17" s="607" t="s">
        <v>132</v>
      </c>
      <c r="J17" s="607"/>
      <c r="K17" s="604" t="s">
        <v>20064</v>
      </c>
      <c r="L17" s="605"/>
    </row>
    <row r="18" spans="1:12" ht="87">
      <c r="A18" s="255" t="s">
        <v>1206</v>
      </c>
      <c r="B18" s="601" t="s">
        <v>20031</v>
      </c>
      <c r="C18" s="606" t="s">
        <v>5493</v>
      </c>
      <c r="D18" s="606" t="s">
        <v>20065</v>
      </c>
      <c r="E18" s="606" t="s">
        <v>6502</v>
      </c>
      <c r="F18" s="606" t="s">
        <v>20066</v>
      </c>
      <c r="G18" s="606" t="s">
        <v>132</v>
      </c>
      <c r="H18" s="606" t="s">
        <v>204</v>
      </c>
      <c r="I18" s="607" t="s">
        <v>132</v>
      </c>
      <c r="J18" s="607"/>
      <c r="K18" s="604" t="s">
        <v>20067</v>
      </c>
      <c r="L18" s="605"/>
    </row>
    <row r="19" spans="1:12" ht="58">
      <c r="A19" s="255" t="s">
        <v>2262</v>
      </c>
      <c r="B19" s="601" t="s">
        <v>20031</v>
      </c>
      <c r="C19" s="606" t="s">
        <v>20068</v>
      </c>
      <c r="D19" s="606" t="s">
        <v>20069</v>
      </c>
      <c r="E19" s="606" t="s">
        <v>8526</v>
      </c>
      <c r="F19" s="606" t="s">
        <v>132</v>
      </c>
      <c r="G19" s="606" t="s">
        <v>132</v>
      </c>
      <c r="H19" s="606" t="s">
        <v>20011</v>
      </c>
      <c r="I19" s="607" t="s">
        <v>132</v>
      </c>
      <c r="J19" s="607"/>
      <c r="K19" s="604" t="s">
        <v>20070</v>
      </c>
      <c r="L19" s="605"/>
    </row>
    <row r="20" spans="1:12" ht="58">
      <c r="A20" s="255" t="s">
        <v>2414</v>
      </c>
      <c r="B20" s="601" t="s">
        <v>20031</v>
      </c>
      <c r="C20" s="606" t="s">
        <v>20071</v>
      </c>
      <c r="D20" s="606" t="s">
        <v>20072</v>
      </c>
      <c r="E20" s="606" t="s">
        <v>20073</v>
      </c>
      <c r="F20" s="606" t="s">
        <v>132</v>
      </c>
      <c r="G20" s="606" t="s">
        <v>132</v>
      </c>
      <c r="H20" s="606" t="s">
        <v>20011</v>
      </c>
      <c r="I20" s="607" t="s">
        <v>132</v>
      </c>
      <c r="J20" s="607"/>
      <c r="K20" s="604" t="s">
        <v>20074</v>
      </c>
      <c r="L20" s="605"/>
    </row>
    <row r="21" spans="1:12" ht="58">
      <c r="A21" s="255" t="s">
        <v>2864</v>
      </c>
      <c r="B21" s="601" t="s">
        <v>20031</v>
      </c>
      <c r="C21" s="606" t="s">
        <v>20075</v>
      </c>
      <c r="D21" s="606" t="s">
        <v>20076</v>
      </c>
      <c r="E21" s="606" t="s">
        <v>20075</v>
      </c>
      <c r="F21" s="606" t="s">
        <v>132</v>
      </c>
      <c r="G21" s="606" t="s">
        <v>132</v>
      </c>
      <c r="H21" s="606" t="s">
        <v>20011</v>
      </c>
      <c r="I21" s="607" t="s">
        <v>132</v>
      </c>
      <c r="J21" s="607"/>
      <c r="K21" s="604" t="s">
        <v>20077</v>
      </c>
      <c r="L21" s="605"/>
    </row>
    <row r="22" spans="1:12" ht="87">
      <c r="A22" s="255" t="s">
        <v>2865</v>
      </c>
      <c r="B22" s="601" t="s">
        <v>20031</v>
      </c>
      <c r="C22" s="606" t="s">
        <v>20078</v>
      </c>
      <c r="D22" s="606" t="s">
        <v>20079</v>
      </c>
      <c r="E22" s="606" t="s">
        <v>5793</v>
      </c>
      <c r="F22" s="606" t="s">
        <v>132</v>
      </c>
      <c r="G22" s="606" t="s">
        <v>132</v>
      </c>
      <c r="H22" s="606" t="s">
        <v>20080</v>
      </c>
      <c r="I22" s="607" t="s">
        <v>132</v>
      </c>
      <c r="J22" s="607"/>
      <c r="K22" s="604" t="s">
        <v>20081</v>
      </c>
      <c r="L22" s="605"/>
    </row>
    <row r="23" spans="1:12" ht="72.5">
      <c r="A23" s="255" t="s">
        <v>2866</v>
      </c>
      <c r="B23" s="601" t="s">
        <v>20031</v>
      </c>
      <c r="C23" s="606" t="s">
        <v>20082</v>
      </c>
      <c r="D23" s="606" t="s">
        <v>20083</v>
      </c>
      <c r="E23" s="606" t="s">
        <v>5793</v>
      </c>
      <c r="F23" s="606" t="s">
        <v>132</v>
      </c>
      <c r="G23" s="606" t="s">
        <v>132</v>
      </c>
      <c r="H23" s="606" t="s">
        <v>20080</v>
      </c>
      <c r="I23" s="607" t="s">
        <v>132</v>
      </c>
      <c r="J23" s="607"/>
      <c r="K23" s="604" t="s">
        <v>20084</v>
      </c>
      <c r="L23" s="605"/>
    </row>
    <row r="24" spans="1:12" ht="72.5">
      <c r="A24" s="255" t="s">
        <v>2867</v>
      </c>
      <c r="B24" s="601" t="s">
        <v>20031</v>
      </c>
      <c r="C24" s="606" t="s">
        <v>20085</v>
      </c>
      <c r="D24" s="606" t="s">
        <v>20086</v>
      </c>
      <c r="E24" s="606" t="s">
        <v>5793</v>
      </c>
      <c r="F24" s="606" t="s">
        <v>132</v>
      </c>
      <c r="G24" s="606" t="s">
        <v>132</v>
      </c>
      <c r="H24" s="606" t="s">
        <v>20080</v>
      </c>
      <c r="I24" s="607" t="s">
        <v>132</v>
      </c>
      <c r="J24" s="607"/>
      <c r="K24" s="604" t="s">
        <v>20087</v>
      </c>
      <c r="L24" s="605"/>
    </row>
    <row r="25" spans="1:12" ht="72.5">
      <c r="A25" s="255" t="s">
        <v>2868</v>
      </c>
      <c r="B25" s="601" t="s">
        <v>20031</v>
      </c>
      <c r="C25" s="606" t="s">
        <v>20088</v>
      </c>
      <c r="D25" s="606" t="s">
        <v>20089</v>
      </c>
      <c r="E25" s="606" t="s">
        <v>5793</v>
      </c>
      <c r="F25" s="606" t="s">
        <v>132</v>
      </c>
      <c r="G25" s="606" t="s">
        <v>132</v>
      </c>
      <c r="H25" s="606" t="s">
        <v>20080</v>
      </c>
      <c r="I25" s="607" t="s">
        <v>132</v>
      </c>
      <c r="J25" s="607"/>
      <c r="K25" s="604" t="s">
        <v>20090</v>
      </c>
      <c r="L25" s="605"/>
    </row>
    <row r="26" spans="1:12" ht="72.5">
      <c r="A26" s="255" t="s">
        <v>2869</v>
      </c>
      <c r="B26" s="601" t="s">
        <v>20031</v>
      </c>
      <c r="C26" s="606" t="s">
        <v>20091</v>
      </c>
      <c r="D26" s="606" t="s">
        <v>20092</v>
      </c>
      <c r="E26" s="606" t="s">
        <v>20093</v>
      </c>
      <c r="F26" s="606" t="s">
        <v>132</v>
      </c>
      <c r="G26" s="606" t="s">
        <v>132</v>
      </c>
      <c r="H26" s="606" t="s">
        <v>20080</v>
      </c>
      <c r="I26" s="607" t="s">
        <v>132</v>
      </c>
      <c r="J26" s="607"/>
      <c r="K26" s="604" t="s">
        <v>20094</v>
      </c>
      <c r="L26" s="605"/>
    </row>
    <row r="27" spans="1:12" ht="130.5">
      <c r="A27" s="255" t="s">
        <v>2870</v>
      </c>
      <c r="B27" s="601" t="s">
        <v>20031</v>
      </c>
      <c r="C27" s="606" t="s">
        <v>20095</v>
      </c>
      <c r="D27" s="606" t="s">
        <v>20096</v>
      </c>
      <c r="E27" s="606" t="s">
        <v>141</v>
      </c>
      <c r="F27" s="606" t="s">
        <v>20097</v>
      </c>
      <c r="G27" s="606" t="s">
        <v>132</v>
      </c>
      <c r="H27" s="606" t="s">
        <v>20098</v>
      </c>
      <c r="I27" s="607" t="s">
        <v>132</v>
      </c>
      <c r="J27" s="607"/>
      <c r="K27" s="604" t="s">
        <v>20099</v>
      </c>
      <c r="L27" s="605"/>
    </row>
    <row r="28" spans="1:12" ht="87">
      <c r="A28" s="255" t="s">
        <v>2235</v>
      </c>
      <c r="B28" s="601" t="s">
        <v>20100</v>
      </c>
      <c r="C28" s="606" t="s">
        <v>20101</v>
      </c>
      <c r="D28" s="606" t="s">
        <v>20102</v>
      </c>
      <c r="E28" s="606" t="s">
        <v>141</v>
      </c>
      <c r="F28" s="606" t="s">
        <v>20103</v>
      </c>
      <c r="G28" s="606" t="s">
        <v>132</v>
      </c>
      <c r="H28" s="606" t="s">
        <v>20011</v>
      </c>
      <c r="I28" s="607" t="s">
        <v>132</v>
      </c>
      <c r="J28" s="607"/>
      <c r="K28" s="604" t="s">
        <v>20104</v>
      </c>
      <c r="L28" s="605"/>
    </row>
    <row r="29" spans="1:12" ht="101.5">
      <c r="A29" s="255" t="s">
        <v>3085</v>
      </c>
      <c r="B29" s="601" t="s">
        <v>20100</v>
      </c>
      <c r="C29" s="606" t="s">
        <v>20105</v>
      </c>
      <c r="D29" s="606" t="s">
        <v>20106</v>
      </c>
      <c r="E29" s="606" t="s">
        <v>141</v>
      </c>
      <c r="F29" s="606" t="s">
        <v>20107</v>
      </c>
      <c r="G29" s="606" t="s">
        <v>132</v>
      </c>
      <c r="H29" s="606" t="s">
        <v>20011</v>
      </c>
      <c r="I29" s="607" t="s">
        <v>132</v>
      </c>
      <c r="J29" s="607"/>
      <c r="K29" s="604" t="s">
        <v>20108</v>
      </c>
      <c r="L29" s="605"/>
    </row>
    <row r="30" spans="1:12" ht="130.5">
      <c r="A30" s="255" t="s">
        <v>3086</v>
      </c>
      <c r="B30" s="601" t="s">
        <v>20100</v>
      </c>
      <c r="C30" s="606" t="s">
        <v>20013</v>
      </c>
      <c r="D30" s="606" t="s">
        <v>20109</v>
      </c>
      <c r="E30" s="606" t="s">
        <v>6502</v>
      </c>
      <c r="F30" s="606" t="s">
        <v>20110</v>
      </c>
      <c r="G30" s="606" t="s">
        <v>132</v>
      </c>
      <c r="H30" s="606" t="s">
        <v>204</v>
      </c>
      <c r="I30" s="607" t="s">
        <v>132</v>
      </c>
      <c r="J30" s="607"/>
      <c r="K30" s="604" t="s">
        <v>20111</v>
      </c>
      <c r="L30" s="605"/>
    </row>
    <row r="31" spans="1:12" ht="116">
      <c r="A31" s="255" t="s">
        <v>3087</v>
      </c>
      <c r="B31" s="601" t="s">
        <v>20100</v>
      </c>
      <c r="C31" s="606" t="s">
        <v>20112</v>
      </c>
      <c r="D31" s="606" t="s">
        <v>20113</v>
      </c>
      <c r="E31" s="606" t="s">
        <v>20114</v>
      </c>
      <c r="F31" s="606" t="s">
        <v>20115</v>
      </c>
      <c r="G31" s="606" t="s">
        <v>132</v>
      </c>
      <c r="H31" s="606" t="s">
        <v>204</v>
      </c>
      <c r="I31" s="607" t="s">
        <v>132</v>
      </c>
      <c r="J31" s="607"/>
      <c r="K31" s="604" t="s">
        <v>20116</v>
      </c>
      <c r="L31" s="605"/>
    </row>
    <row r="32" spans="1:12" ht="58">
      <c r="A32" s="255" t="s">
        <v>3088</v>
      </c>
      <c r="B32" s="601" t="s">
        <v>20100</v>
      </c>
      <c r="C32" s="606" t="s">
        <v>114</v>
      </c>
      <c r="D32" s="606" t="s">
        <v>20117</v>
      </c>
      <c r="E32" s="606" t="s">
        <v>20018</v>
      </c>
      <c r="F32" s="606" t="s">
        <v>132</v>
      </c>
      <c r="G32" s="606" t="s">
        <v>132</v>
      </c>
      <c r="H32" s="606" t="s">
        <v>204</v>
      </c>
      <c r="I32" s="607" t="s">
        <v>132</v>
      </c>
      <c r="J32" s="607"/>
      <c r="K32" s="604" t="s">
        <v>20118</v>
      </c>
      <c r="L32" s="605"/>
    </row>
    <row r="33" spans="1:12" ht="116">
      <c r="A33" s="255" t="s">
        <v>3089</v>
      </c>
      <c r="B33" s="601" t="s">
        <v>20100</v>
      </c>
      <c r="C33" s="606" t="s">
        <v>20024</v>
      </c>
      <c r="D33" s="606" t="s">
        <v>20119</v>
      </c>
      <c r="E33" s="606" t="s">
        <v>20120</v>
      </c>
      <c r="F33" s="606" t="s">
        <v>132</v>
      </c>
      <c r="G33" s="606" t="s">
        <v>132</v>
      </c>
      <c r="H33" s="606" t="s">
        <v>204</v>
      </c>
      <c r="I33" s="607" t="s">
        <v>132</v>
      </c>
      <c r="J33" s="607"/>
      <c r="K33" s="604" t="s">
        <v>20121</v>
      </c>
      <c r="L33" s="605"/>
    </row>
    <row r="34" spans="1:12" ht="72.5">
      <c r="A34" s="255" t="s">
        <v>3090</v>
      </c>
      <c r="B34" s="601" t="s">
        <v>20100</v>
      </c>
      <c r="C34" s="606" t="s">
        <v>20122</v>
      </c>
      <c r="D34" s="606" t="s">
        <v>20123</v>
      </c>
      <c r="E34" s="606" t="s">
        <v>141</v>
      </c>
      <c r="F34" s="606" t="s">
        <v>20124</v>
      </c>
      <c r="G34" s="606" t="s">
        <v>132</v>
      </c>
      <c r="H34" s="606" t="s">
        <v>20011</v>
      </c>
      <c r="I34" s="607" t="s">
        <v>132</v>
      </c>
      <c r="J34" s="607"/>
      <c r="K34" s="604" t="s">
        <v>20125</v>
      </c>
      <c r="L34" s="605"/>
    </row>
    <row r="35" spans="1:12" ht="87">
      <c r="A35" s="255" t="s">
        <v>3091</v>
      </c>
      <c r="B35" s="601" t="s">
        <v>20100</v>
      </c>
      <c r="C35" s="606" t="s">
        <v>20126</v>
      </c>
      <c r="D35" s="606" t="s">
        <v>20127</v>
      </c>
      <c r="E35" s="606" t="s">
        <v>20128</v>
      </c>
      <c r="F35" s="606" t="s">
        <v>132</v>
      </c>
      <c r="G35" s="606" t="s">
        <v>132</v>
      </c>
      <c r="H35" s="606" t="s">
        <v>20011</v>
      </c>
      <c r="I35" s="607" t="s">
        <v>132</v>
      </c>
      <c r="J35" s="607"/>
      <c r="K35" s="604" t="s">
        <v>20129</v>
      </c>
      <c r="L35" s="605"/>
    </row>
    <row r="36" spans="1:12" ht="87">
      <c r="A36" s="255" t="s">
        <v>3092</v>
      </c>
      <c r="B36" s="601" t="s">
        <v>20130</v>
      </c>
      <c r="C36" s="606" t="s">
        <v>20101</v>
      </c>
      <c r="D36" s="606" t="s">
        <v>20131</v>
      </c>
      <c r="E36" s="606" t="s">
        <v>141</v>
      </c>
      <c r="F36" s="606" t="s">
        <v>20103</v>
      </c>
      <c r="G36" s="606" t="s">
        <v>132</v>
      </c>
      <c r="H36" s="606" t="s">
        <v>20011</v>
      </c>
      <c r="I36" s="607" t="s">
        <v>132</v>
      </c>
      <c r="J36" s="607"/>
      <c r="K36" s="604" t="s">
        <v>20132</v>
      </c>
      <c r="L36" s="605"/>
    </row>
    <row r="37" spans="1:12" ht="101.5">
      <c r="A37" s="255" t="s">
        <v>3093</v>
      </c>
      <c r="B37" s="601" t="s">
        <v>20130</v>
      </c>
      <c r="C37" s="606" t="s">
        <v>20105</v>
      </c>
      <c r="D37" s="606" t="s">
        <v>20133</v>
      </c>
      <c r="E37" s="606" t="s">
        <v>141</v>
      </c>
      <c r="F37" s="606" t="s">
        <v>20107</v>
      </c>
      <c r="G37" s="606" t="s">
        <v>132</v>
      </c>
      <c r="H37" s="606" t="s">
        <v>20011</v>
      </c>
      <c r="I37" s="607" t="s">
        <v>132</v>
      </c>
      <c r="J37" s="607"/>
      <c r="K37" s="604" t="s">
        <v>20134</v>
      </c>
      <c r="L37" s="605"/>
    </row>
    <row r="38" spans="1:12" ht="87">
      <c r="A38" s="255" t="s">
        <v>3094</v>
      </c>
      <c r="B38" s="601" t="s">
        <v>20130</v>
      </c>
      <c r="C38" s="606" t="s">
        <v>20013</v>
      </c>
      <c r="D38" s="606" t="s">
        <v>20135</v>
      </c>
      <c r="E38" s="606" t="s">
        <v>6502</v>
      </c>
      <c r="F38" s="606" t="s">
        <v>20136</v>
      </c>
      <c r="G38" s="606" t="s">
        <v>132</v>
      </c>
      <c r="H38" s="606" t="s">
        <v>204</v>
      </c>
      <c r="I38" s="607" t="s">
        <v>132</v>
      </c>
      <c r="J38" s="607"/>
      <c r="K38" s="604" t="s">
        <v>20137</v>
      </c>
      <c r="L38" s="605"/>
    </row>
    <row r="39" spans="1:12" ht="72.5">
      <c r="A39" s="255" t="s">
        <v>3095</v>
      </c>
      <c r="B39" s="601" t="s">
        <v>20130</v>
      </c>
      <c r="C39" s="606" t="s">
        <v>20138</v>
      </c>
      <c r="D39" s="606" t="s">
        <v>20139</v>
      </c>
      <c r="E39" s="606" t="s">
        <v>6502</v>
      </c>
      <c r="F39" s="606" t="s">
        <v>20140</v>
      </c>
      <c r="G39" s="606" t="s">
        <v>132</v>
      </c>
      <c r="H39" s="606" t="s">
        <v>204</v>
      </c>
      <c r="I39" s="607" t="s">
        <v>132</v>
      </c>
      <c r="J39" s="607"/>
      <c r="K39" s="604" t="s">
        <v>20141</v>
      </c>
      <c r="L39" s="605"/>
    </row>
    <row r="40" spans="1:12" ht="87">
      <c r="A40" s="255" t="s">
        <v>3096</v>
      </c>
      <c r="B40" s="601" t="s">
        <v>20130</v>
      </c>
      <c r="C40" s="606" t="s">
        <v>9170</v>
      </c>
      <c r="D40" s="606" t="s">
        <v>20142</v>
      </c>
      <c r="E40" s="606" t="s">
        <v>141</v>
      </c>
      <c r="F40" s="606" t="s">
        <v>20143</v>
      </c>
      <c r="G40" s="606" t="s">
        <v>132</v>
      </c>
      <c r="H40" s="606" t="s">
        <v>20011</v>
      </c>
      <c r="I40" s="607" t="s">
        <v>132</v>
      </c>
      <c r="J40" s="607"/>
      <c r="K40" s="604" t="s">
        <v>20144</v>
      </c>
      <c r="L40" s="605"/>
    </row>
    <row r="41" spans="1:12" ht="174">
      <c r="A41" s="255" t="s">
        <v>3097</v>
      </c>
      <c r="B41" s="601" t="s">
        <v>20130</v>
      </c>
      <c r="C41" s="606" t="s">
        <v>20145</v>
      </c>
      <c r="D41" s="606" t="s">
        <v>20146</v>
      </c>
      <c r="E41" s="606" t="s">
        <v>20147</v>
      </c>
      <c r="F41" s="606" t="s">
        <v>132</v>
      </c>
      <c r="G41" s="606" t="s">
        <v>132</v>
      </c>
      <c r="H41" s="606" t="s">
        <v>20011</v>
      </c>
      <c r="I41" s="607" t="s">
        <v>132</v>
      </c>
      <c r="J41" s="607"/>
      <c r="K41" s="604" t="s">
        <v>20148</v>
      </c>
      <c r="L41" s="605"/>
    </row>
    <row r="42" spans="1:12" ht="130.5">
      <c r="A42" s="255" t="s">
        <v>3098</v>
      </c>
      <c r="B42" s="601" t="s">
        <v>20130</v>
      </c>
      <c r="C42" s="606" t="s">
        <v>20112</v>
      </c>
      <c r="D42" s="606" t="s">
        <v>20149</v>
      </c>
      <c r="E42" s="606" t="s">
        <v>20150</v>
      </c>
      <c r="F42" s="606" t="s">
        <v>20115</v>
      </c>
      <c r="G42" s="606" t="s">
        <v>132</v>
      </c>
      <c r="H42" s="606" t="s">
        <v>204</v>
      </c>
      <c r="I42" s="607" t="s">
        <v>132</v>
      </c>
      <c r="J42" s="607"/>
      <c r="K42" s="604" t="s">
        <v>20151</v>
      </c>
      <c r="L42" s="605"/>
    </row>
    <row r="43" spans="1:12" ht="58">
      <c r="A43" s="255" t="s">
        <v>3099</v>
      </c>
      <c r="B43" s="601" t="s">
        <v>20130</v>
      </c>
      <c r="C43" s="606" t="s">
        <v>114</v>
      </c>
      <c r="D43" s="606" t="s">
        <v>20152</v>
      </c>
      <c r="E43" s="606" t="s">
        <v>20018</v>
      </c>
      <c r="F43" s="606" t="s">
        <v>132</v>
      </c>
      <c r="G43" s="606" t="s">
        <v>132</v>
      </c>
      <c r="H43" s="606" t="s">
        <v>204</v>
      </c>
      <c r="I43" s="607" t="s">
        <v>132</v>
      </c>
      <c r="J43" s="607"/>
      <c r="K43" s="604" t="s">
        <v>20153</v>
      </c>
      <c r="L43" s="605"/>
    </row>
    <row r="44" spans="1:12" ht="87">
      <c r="A44" s="255" t="s">
        <v>3100</v>
      </c>
      <c r="B44" s="601" t="s">
        <v>20130</v>
      </c>
      <c r="C44" s="606" t="s">
        <v>20154</v>
      </c>
      <c r="D44" s="606" t="s">
        <v>20155</v>
      </c>
      <c r="E44" s="606" t="s">
        <v>20156</v>
      </c>
      <c r="F44" s="606" t="s">
        <v>132</v>
      </c>
      <c r="G44" s="606" t="s">
        <v>132</v>
      </c>
      <c r="H44" s="606" t="s">
        <v>20011</v>
      </c>
      <c r="I44" s="607" t="s">
        <v>132</v>
      </c>
      <c r="J44" s="607"/>
      <c r="K44" s="604" t="s">
        <v>20157</v>
      </c>
      <c r="L44" s="605"/>
    </row>
    <row r="45" spans="1:12" ht="72.5">
      <c r="A45" s="255" t="s">
        <v>3101</v>
      </c>
      <c r="B45" s="601" t="s">
        <v>20130</v>
      </c>
      <c r="C45" s="606" t="s">
        <v>20158</v>
      </c>
      <c r="D45" s="606" t="s">
        <v>20159</v>
      </c>
      <c r="E45" s="606" t="s">
        <v>19381</v>
      </c>
      <c r="F45" s="606" t="s">
        <v>132</v>
      </c>
      <c r="G45" s="606" t="s">
        <v>132</v>
      </c>
      <c r="H45" s="606" t="s">
        <v>20011</v>
      </c>
      <c r="I45" s="607" t="s">
        <v>132</v>
      </c>
      <c r="J45" s="607"/>
      <c r="K45" s="604" t="s">
        <v>20160</v>
      </c>
      <c r="L45" s="605"/>
    </row>
    <row r="46" spans="1:12" ht="87">
      <c r="A46" s="255" t="s">
        <v>3102</v>
      </c>
      <c r="B46" s="601" t="s">
        <v>20130</v>
      </c>
      <c r="C46" s="606" t="s">
        <v>20161</v>
      </c>
      <c r="D46" s="606" t="s">
        <v>20162</v>
      </c>
      <c r="E46" s="606" t="s">
        <v>20163</v>
      </c>
      <c r="F46" s="606" t="s">
        <v>132</v>
      </c>
      <c r="G46" s="606" t="s">
        <v>132</v>
      </c>
      <c r="H46" s="606" t="s">
        <v>204</v>
      </c>
      <c r="I46" s="607" t="s">
        <v>132</v>
      </c>
      <c r="J46" s="607"/>
      <c r="K46" s="604" t="s">
        <v>20164</v>
      </c>
      <c r="L46" s="605"/>
    </row>
    <row r="47" spans="1:12" ht="87">
      <c r="A47" s="255" t="s">
        <v>3103</v>
      </c>
      <c r="B47" s="601" t="s">
        <v>20130</v>
      </c>
      <c r="C47" s="606" t="s">
        <v>20122</v>
      </c>
      <c r="D47" s="606" t="s">
        <v>20165</v>
      </c>
      <c r="E47" s="606" t="s">
        <v>141</v>
      </c>
      <c r="F47" s="606" t="s">
        <v>20124</v>
      </c>
      <c r="G47" s="606" t="s">
        <v>132</v>
      </c>
      <c r="H47" s="606" t="s">
        <v>20011</v>
      </c>
      <c r="I47" s="607" t="s">
        <v>132</v>
      </c>
      <c r="J47" s="607"/>
      <c r="K47" s="604" t="s">
        <v>20166</v>
      </c>
      <c r="L47" s="605"/>
    </row>
    <row r="48" spans="1:12" ht="87">
      <c r="A48" s="255" t="s">
        <v>3104</v>
      </c>
      <c r="B48" s="601" t="s">
        <v>20130</v>
      </c>
      <c r="C48" s="606" t="s">
        <v>20126</v>
      </c>
      <c r="D48" s="606" t="s">
        <v>20167</v>
      </c>
      <c r="E48" s="606" t="s">
        <v>20128</v>
      </c>
      <c r="F48" s="606" t="s">
        <v>132</v>
      </c>
      <c r="G48" s="606" t="s">
        <v>132</v>
      </c>
      <c r="H48" s="606" t="s">
        <v>20011</v>
      </c>
      <c r="I48" s="607" t="s">
        <v>132</v>
      </c>
      <c r="J48" s="607"/>
      <c r="K48" s="604" t="s">
        <v>20168</v>
      </c>
      <c r="L48" s="605"/>
    </row>
    <row r="49" spans="1:12" ht="58">
      <c r="A49" s="255" t="s">
        <v>3105</v>
      </c>
      <c r="B49" s="601" t="s">
        <v>20130</v>
      </c>
      <c r="C49" s="606" t="s">
        <v>20169</v>
      </c>
      <c r="D49" s="606" t="s">
        <v>20170</v>
      </c>
      <c r="E49" s="606" t="s">
        <v>20171</v>
      </c>
      <c r="F49" s="606" t="s">
        <v>132</v>
      </c>
      <c r="G49" s="606" t="s">
        <v>132</v>
      </c>
      <c r="H49" s="606" t="s">
        <v>20011</v>
      </c>
      <c r="I49" s="607" t="s">
        <v>132</v>
      </c>
      <c r="J49" s="607"/>
      <c r="K49" s="604" t="s">
        <v>20172</v>
      </c>
      <c r="L49" s="605"/>
    </row>
    <row r="50" spans="1:12" ht="72.5">
      <c r="A50" s="255" t="s">
        <v>3106</v>
      </c>
      <c r="B50" s="601" t="s">
        <v>20130</v>
      </c>
      <c r="C50" s="606" t="s">
        <v>20173</v>
      </c>
      <c r="D50" s="606" t="s">
        <v>20174</v>
      </c>
      <c r="E50" s="606" t="s">
        <v>5793</v>
      </c>
      <c r="F50" s="606" t="s">
        <v>132</v>
      </c>
      <c r="G50" s="606" t="s">
        <v>132</v>
      </c>
      <c r="H50" s="606" t="s">
        <v>20175</v>
      </c>
      <c r="I50" s="607" t="s">
        <v>132</v>
      </c>
      <c r="J50" s="607"/>
      <c r="K50" s="604" t="s">
        <v>20176</v>
      </c>
      <c r="L50" s="605"/>
    </row>
    <row r="51" spans="1:12" ht="87">
      <c r="A51" s="255" t="s">
        <v>2871</v>
      </c>
      <c r="B51" s="601" t="s">
        <v>20177</v>
      </c>
      <c r="C51" s="606" t="s">
        <v>20101</v>
      </c>
      <c r="D51" s="606" t="s">
        <v>20178</v>
      </c>
      <c r="E51" s="606" t="s">
        <v>141</v>
      </c>
      <c r="F51" s="606" t="s">
        <v>20103</v>
      </c>
      <c r="G51" s="606" t="s">
        <v>132</v>
      </c>
      <c r="H51" s="606" t="s">
        <v>20011</v>
      </c>
      <c r="I51" s="607" t="s">
        <v>132</v>
      </c>
      <c r="J51" s="607"/>
      <c r="K51" s="604" t="s">
        <v>20179</v>
      </c>
      <c r="L51" s="605"/>
    </row>
    <row r="52" spans="1:12" ht="87">
      <c r="A52" s="255" t="s">
        <v>2872</v>
      </c>
      <c r="B52" s="601" t="s">
        <v>20177</v>
      </c>
      <c r="C52" s="606" t="s">
        <v>20013</v>
      </c>
      <c r="D52" s="606" t="s">
        <v>20180</v>
      </c>
      <c r="E52" s="606" t="s">
        <v>6502</v>
      </c>
      <c r="F52" s="606" t="s">
        <v>20181</v>
      </c>
      <c r="G52" s="606" t="s">
        <v>132</v>
      </c>
      <c r="H52" s="606" t="s">
        <v>204</v>
      </c>
      <c r="I52" s="607" t="s">
        <v>132</v>
      </c>
      <c r="J52" s="607"/>
      <c r="K52" s="604" t="s">
        <v>20182</v>
      </c>
      <c r="L52" s="605"/>
    </row>
    <row r="53" spans="1:12" ht="87">
      <c r="A53" s="255" t="s">
        <v>2873</v>
      </c>
      <c r="B53" s="601" t="s">
        <v>20177</v>
      </c>
      <c r="C53" s="606" t="s">
        <v>20183</v>
      </c>
      <c r="D53" s="606" t="s">
        <v>20184</v>
      </c>
      <c r="E53" s="606" t="s">
        <v>141</v>
      </c>
      <c r="F53" s="606" t="s">
        <v>20185</v>
      </c>
      <c r="G53" s="606" t="s">
        <v>132</v>
      </c>
      <c r="H53" s="606" t="s">
        <v>204</v>
      </c>
      <c r="I53" s="607" t="s">
        <v>132</v>
      </c>
      <c r="J53" s="607"/>
      <c r="K53" s="604" t="s">
        <v>20186</v>
      </c>
      <c r="L53" s="605"/>
    </row>
    <row r="54" spans="1:12" ht="58">
      <c r="A54" s="255" t="s">
        <v>2874</v>
      </c>
      <c r="B54" s="601" t="s">
        <v>20177</v>
      </c>
      <c r="C54" s="606" t="s">
        <v>114</v>
      </c>
      <c r="D54" s="606" t="s">
        <v>20187</v>
      </c>
      <c r="E54" s="606" t="s">
        <v>20188</v>
      </c>
      <c r="F54" s="606" t="s">
        <v>132</v>
      </c>
      <c r="G54" s="606" t="s">
        <v>132</v>
      </c>
      <c r="H54" s="606" t="s">
        <v>204</v>
      </c>
      <c r="I54" s="607" t="s">
        <v>132</v>
      </c>
      <c r="J54" s="607"/>
      <c r="K54" s="604" t="s">
        <v>20189</v>
      </c>
      <c r="L54" s="605"/>
    </row>
    <row r="55" spans="1:12" ht="101.5">
      <c r="A55" s="255" t="s">
        <v>2875</v>
      </c>
      <c r="B55" s="601" t="s">
        <v>20177</v>
      </c>
      <c r="C55" s="606" t="s">
        <v>20190</v>
      </c>
      <c r="D55" s="606" t="s">
        <v>20191</v>
      </c>
      <c r="E55" s="606" t="s">
        <v>20192</v>
      </c>
      <c r="F55" s="606" t="s">
        <v>132</v>
      </c>
      <c r="G55" s="606" t="s">
        <v>132</v>
      </c>
      <c r="H55" s="606" t="s">
        <v>204</v>
      </c>
      <c r="I55" s="607" t="s">
        <v>132</v>
      </c>
      <c r="J55" s="607"/>
      <c r="K55" s="604" t="s">
        <v>20193</v>
      </c>
      <c r="L55" s="605"/>
    </row>
    <row r="56" spans="1:12" ht="87">
      <c r="A56" s="255" t="s">
        <v>2876</v>
      </c>
      <c r="B56" s="601" t="s">
        <v>20177</v>
      </c>
      <c r="C56" s="606" t="s">
        <v>20122</v>
      </c>
      <c r="D56" s="606" t="s">
        <v>20194</v>
      </c>
      <c r="E56" s="606" t="s">
        <v>141</v>
      </c>
      <c r="F56" s="606" t="s">
        <v>20124</v>
      </c>
      <c r="G56" s="606" t="s">
        <v>132</v>
      </c>
      <c r="H56" s="606" t="s">
        <v>20011</v>
      </c>
      <c r="I56" s="607" t="s">
        <v>132</v>
      </c>
      <c r="J56" s="607"/>
      <c r="K56" s="604" t="s">
        <v>20195</v>
      </c>
      <c r="L56" s="605"/>
    </row>
    <row r="57" spans="1:12" ht="72.5">
      <c r="A57" s="255" t="s">
        <v>2877</v>
      </c>
      <c r="B57" s="601" t="s">
        <v>20177</v>
      </c>
      <c r="C57" s="606" t="s">
        <v>20126</v>
      </c>
      <c r="D57" s="606" t="s">
        <v>20196</v>
      </c>
      <c r="E57" s="606" t="s">
        <v>20128</v>
      </c>
      <c r="F57" s="606" t="s">
        <v>132</v>
      </c>
      <c r="G57" s="606" t="s">
        <v>132</v>
      </c>
      <c r="H57" s="606" t="s">
        <v>20011</v>
      </c>
      <c r="I57" s="607" t="s">
        <v>132</v>
      </c>
      <c r="J57" s="607"/>
      <c r="K57" s="604" t="s">
        <v>20197</v>
      </c>
      <c r="L57" s="605"/>
    </row>
    <row r="58" spans="1:12" ht="87">
      <c r="A58" s="255" t="s">
        <v>2878</v>
      </c>
      <c r="B58" s="601" t="s">
        <v>20177</v>
      </c>
      <c r="C58" s="606" t="s">
        <v>20198</v>
      </c>
      <c r="D58" s="606" t="s">
        <v>20199</v>
      </c>
      <c r="E58" s="606" t="s">
        <v>141</v>
      </c>
      <c r="F58" s="606" t="s">
        <v>20200</v>
      </c>
      <c r="G58" s="606" t="s">
        <v>132</v>
      </c>
      <c r="H58" s="606" t="s">
        <v>20011</v>
      </c>
      <c r="I58" s="607" t="s">
        <v>132</v>
      </c>
      <c r="J58" s="607"/>
      <c r="K58" s="604" t="s">
        <v>20201</v>
      </c>
      <c r="L58" s="605"/>
    </row>
    <row r="59" spans="1:12" ht="101.5">
      <c r="A59" s="255" t="s">
        <v>2879</v>
      </c>
      <c r="B59" s="601" t="s">
        <v>20177</v>
      </c>
      <c r="C59" s="606" t="s">
        <v>20202</v>
      </c>
      <c r="D59" s="606" t="s">
        <v>20203</v>
      </c>
      <c r="E59" s="606" t="s">
        <v>141</v>
      </c>
      <c r="F59" s="606" t="s">
        <v>20204</v>
      </c>
      <c r="G59" s="606" t="s">
        <v>132</v>
      </c>
      <c r="H59" s="606" t="s">
        <v>20205</v>
      </c>
      <c r="I59" s="607" t="s">
        <v>132</v>
      </c>
      <c r="J59" s="607"/>
      <c r="K59" s="604" t="s">
        <v>20206</v>
      </c>
      <c r="L59" s="605"/>
    </row>
    <row r="60" spans="1:12" ht="101.5">
      <c r="A60" s="255" t="s">
        <v>2880</v>
      </c>
      <c r="B60" s="601" t="s">
        <v>20177</v>
      </c>
      <c r="C60" s="606" t="s">
        <v>20207</v>
      </c>
      <c r="D60" s="606" t="s">
        <v>20208</v>
      </c>
      <c r="E60" s="606" t="s">
        <v>141</v>
      </c>
      <c r="F60" s="606" t="s">
        <v>20209</v>
      </c>
      <c r="G60" s="606" t="s">
        <v>132</v>
      </c>
      <c r="H60" s="606" t="s">
        <v>20205</v>
      </c>
      <c r="I60" s="607" t="s">
        <v>132</v>
      </c>
      <c r="J60" s="607"/>
      <c r="K60" s="604" t="s">
        <v>20210</v>
      </c>
      <c r="L60" s="605"/>
    </row>
    <row r="61" spans="1:12" ht="72.5">
      <c r="A61" s="255" t="s">
        <v>2881</v>
      </c>
      <c r="B61" s="601" t="s">
        <v>20211</v>
      </c>
      <c r="C61" s="606" t="s">
        <v>20013</v>
      </c>
      <c r="D61" s="606" t="s">
        <v>20014</v>
      </c>
      <c r="E61" s="606" t="s">
        <v>6502</v>
      </c>
      <c r="F61" s="606" t="s">
        <v>20015</v>
      </c>
      <c r="G61" s="606" t="s">
        <v>132</v>
      </c>
      <c r="H61" s="606" t="s">
        <v>204</v>
      </c>
      <c r="I61" s="607" t="s">
        <v>132</v>
      </c>
      <c r="J61" s="607"/>
      <c r="K61" s="604" t="s">
        <v>20212</v>
      </c>
      <c r="L61" s="605"/>
    </row>
    <row r="62" spans="1:12" ht="72.5">
      <c r="A62" s="255" t="s">
        <v>2882</v>
      </c>
      <c r="B62" s="601" t="s">
        <v>20211</v>
      </c>
      <c r="C62" s="606" t="s">
        <v>20183</v>
      </c>
      <c r="D62" s="606" t="s">
        <v>20213</v>
      </c>
      <c r="E62" s="606" t="s">
        <v>141</v>
      </c>
      <c r="F62" s="613" t="s">
        <v>20214</v>
      </c>
      <c r="G62" s="606" t="s">
        <v>132</v>
      </c>
      <c r="H62" s="606" t="s">
        <v>204</v>
      </c>
      <c r="I62" s="607" t="s">
        <v>132</v>
      </c>
      <c r="J62" s="607"/>
      <c r="K62" s="604" t="s">
        <v>20215</v>
      </c>
      <c r="L62" s="605"/>
    </row>
    <row r="63" spans="1:12" ht="58">
      <c r="A63" s="255" t="s">
        <v>2883</v>
      </c>
      <c r="B63" s="601" t="s">
        <v>20211</v>
      </c>
      <c r="C63" s="606" t="s">
        <v>114</v>
      </c>
      <c r="D63" s="606" t="s">
        <v>20216</v>
      </c>
      <c r="E63" s="606" t="s">
        <v>20018</v>
      </c>
      <c r="F63" s="606" t="s">
        <v>132</v>
      </c>
      <c r="G63" s="606" t="s">
        <v>132</v>
      </c>
      <c r="H63" s="606" t="s">
        <v>20011</v>
      </c>
      <c r="I63" s="607" t="s">
        <v>132</v>
      </c>
      <c r="J63" s="607"/>
      <c r="K63" s="604" t="s">
        <v>20217</v>
      </c>
      <c r="L63" s="605"/>
    </row>
    <row r="64" spans="1:12" ht="261">
      <c r="A64" s="255" t="s">
        <v>2884</v>
      </c>
      <c r="B64" s="601" t="s">
        <v>20211</v>
      </c>
      <c r="C64" s="606" t="s">
        <v>20020</v>
      </c>
      <c r="D64" s="606" t="s">
        <v>20021</v>
      </c>
      <c r="E64" s="606" t="s">
        <v>20218</v>
      </c>
      <c r="F64" s="606" t="s">
        <v>132</v>
      </c>
      <c r="G64" s="606" t="s">
        <v>132</v>
      </c>
      <c r="H64" s="606" t="s">
        <v>20011</v>
      </c>
      <c r="I64" s="607" t="s">
        <v>132</v>
      </c>
      <c r="J64" s="607"/>
      <c r="K64" s="604" t="s">
        <v>20219</v>
      </c>
      <c r="L64" s="605"/>
    </row>
    <row r="65" spans="1:12" ht="130.5">
      <c r="A65" s="255" t="s">
        <v>2885</v>
      </c>
      <c r="B65" s="601" t="s">
        <v>20211</v>
      </c>
      <c r="C65" s="606" t="s">
        <v>20024</v>
      </c>
      <c r="D65" s="606" t="s">
        <v>20025</v>
      </c>
      <c r="E65" s="606" t="s">
        <v>20220</v>
      </c>
      <c r="F65" s="606" t="s">
        <v>132</v>
      </c>
      <c r="G65" s="606" t="s">
        <v>132</v>
      </c>
      <c r="H65" s="606" t="s">
        <v>20011</v>
      </c>
      <c r="I65" s="607" t="s">
        <v>132</v>
      </c>
      <c r="J65" s="607"/>
      <c r="K65" s="604" t="s">
        <v>20221</v>
      </c>
      <c r="L65" s="605"/>
    </row>
    <row r="66" spans="1:12" ht="87">
      <c r="A66" s="255" t="s">
        <v>2886</v>
      </c>
      <c r="B66" s="601" t="s">
        <v>20211</v>
      </c>
      <c r="C66" s="606" t="s">
        <v>20027</v>
      </c>
      <c r="D66" s="606" t="s">
        <v>20028</v>
      </c>
      <c r="E66" s="606" t="s">
        <v>141</v>
      </c>
      <c r="F66" s="606" t="s">
        <v>20222</v>
      </c>
      <c r="G66" s="606" t="s">
        <v>132</v>
      </c>
      <c r="H66" s="606" t="s">
        <v>20011</v>
      </c>
      <c r="I66" s="607" t="s">
        <v>132</v>
      </c>
      <c r="J66" s="607"/>
      <c r="K66" s="604" t="s">
        <v>20223</v>
      </c>
      <c r="L66" s="605"/>
    </row>
    <row r="67" spans="1:12" ht="72.5">
      <c r="A67" s="255" t="s">
        <v>2887</v>
      </c>
      <c r="B67" s="601" t="s">
        <v>20211</v>
      </c>
      <c r="C67" s="606" t="s">
        <v>20224</v>
      </c>
      <c r="D67" s="606" t="s">
        <v>20225</v>
      </c>
      <c r="E67" s="606" t="s">
        <v>141</v>
      </c>
      <c r="F67" s="606" t="s">
        <v>20226</v>
      </c>
      <c r="G67" s="606" t="s">
        <v>132</v>
      </c>
      <c r="H67" s="606" t="s">
        <v>20011</v>
      </c>
      <c r="I67" s="607" t="s">
        <v>132</v>
      </c>
      <c r="J67" s="607"/>
      <c r="K67" s="604" t="s">
        <v>20227</v>
      </c>
      <c r="L67" s="605"/>
    </row>
    <row r="68" spans="1:12" ht="101.5">
      <c r="A68" s="255" t="s">
        <v>20228</v>
      </c>
      <c r="B68" s="601" t="s">
        <v>20211</v>
      </c>
      <c r="C68" s="606" t="s">
        <v>20229</v>
      </c>
      <c r="D68" s="606" t="s">
        <v>20230</v>
      </c>
      <c r="E68" s="606" t="s">
        <v>20231</v>
      </c>
      <c r="F68" s="606" t="s">
        <v>132</v>
      </c>
      <c r="G68" s="606" t="s">
        <v>132</v>
      </c>
      <c r="H68" s="606" t="s">
        <v>20011</v>
      </c>
      <c r="I68" s="607" t="s">
        <v>132</v>
      </c>
      <c r="J68" s="607"/>
      <c r="K68" s="604" t="s">
        <v>20232</v>
      </c>
      <c r="L68" s="605"/>
    </row>
    <row r="69" spans="1:12" ht="101.5">
      <c r="A69" s="255" t="s">
        <v>1578</v>
      </c>
      <c r="B69" s="601" t="s">
        <v>20211</v>
      </c>
      <c r="C69" s="606" t="s">
        <v>20233</v>
      </c>
      <c r="D69" s="606" t="s">
        <v>20234</v>
      </c>
      <c r="E69" s="606" t="s">
        <v>20235</v>
      </c>
      <c r="F69" s="606" t="s">
        <v>132</v>
      </c>
      <c r="G69" s="606" t="s">
        <v>132</v>
      </c>
      <c r="H69" s="606" t="s">
        <v>20011</v>
      </c>
      <c r="I69" s="607" t="s">
        <v>132</v>
      </c>
      <c r="J69" s="607"/>
      <c r="K69" s="604" t="s">
        <v>20236</v>
      </c>
      <c r="L69" s="605"/>
    </row>
    <row r="70" spans="1:12" ht="116">
      <c r="A70" s="255" t="s">
        <v>1573</v>
      </c>
      <c r="B70" s="601" t="s">
        <v>20211</v>
      </c>
      <c r="C70" s="606" t="s">
        <v>20237</v>
      </c>
      <c r="D70" s="606" t="s">
        <v>20238</v>
      </c>
      <c r="E70" s="606" t="s">
        <v>20239</v>
      </c>
      <c r="F70" s="606" t="s">
        <v>132</v>
      </c>
      <c r="G70" s="606" t="s">
        <v>132</v>
      </c>
      <c r="H70" s="606" t="s">
        <v>20011</v>
      </c>
      <c r="I70" s="607" t="s">
        <v>132</v>
      </c>
      <c r="J70" s="607"/>
      <c r="K70" s="604" t="s">
        <v>20240</v>
      </c>
      <c r="L70" s="605"/>
    </row>
    <row r="71" spans="1:12" ht="72.5">
      <c r="A71" s="255" t="s">
        <v>2888</v>
      </c>
      <c r="B71" s="601" t="s">
        <v>20241</v>
      </c>
      <c r="C71" s="606" t="s">
        <v>20013</v>
      </c>
      <c r="D71" s="606" t="s">
        <v>20014</v>
      </c>
      <c r="E71" s="606" t="s">
        <v>6502</v>
      </c>
      <c r="F71" s="606" t="s">
        <v>20015</v>
      </c>
      <c r="G71" s="606" t="s">
        <v>132</v>
      </c>
      <c r="H71" s="606" t="s">
        <v>204</v>
      </c>
      <c r="I71" s="607" t="s">
        <v>132</v>
      </c>
      <c r="J71" s="607"/>
      <c r="K71" s="604" t="s">
        <v>20242</v>
      </c>
      <c r="L71" s="605"/>
    </row>
    <row r="72" spans="1:12" ht="58">
      <c r="A72" s="255" t="s">
        <v>2889</v>
      </c>
      <c r="B72" s="601" t="s">
        <v>20241</v>
      </c>
      <c r="C72" s="606" t="s">
        <v>114</v>
      </c>
      <c r="D72" s="606" t="s">
        <v>20243</v>
      </c>
      <c r="E72" s="606" t="s">
        <v>20018</v>
      </c>
      <c r="F72" s="606" t="s">
        <v>132</v>
      </c>
      <c r="G72" s="606" t="s">
        <v>132</v>
      </c>
      <c r="H72" s="606" t="s">
        <v>20011</v>
      </c>
      <c r="I72" s="607" t="s">
        <v>132</v>
      </c>
      <c r="J72" s="607"/>
      <c r="K72" s="604" t="s">
        <v>20244</v>
      </c>
      <c r="L72" s="605"/>
    </row>
    <row r="73" spans="1:12" ht="72.5">
      <c r="A73" s="255" t="s">
        <v>2890</v>
      </c>
      <c r="B73" s="601" t="s">
        <v>20241</v>
      </c>
      <c r="C73" s="606" t="s">
        <v>20020</v>
      </c>
      <c r="D73" s="606" t="s">
        <v>20245</v>
      </c>
      <c r="E73" s="606" t="s">
        <v>20218</v>
      </c>
      <c r="F73" s="606" t="s">
        <v>132</v>
      </c>
      <c r="G73" s="606" t="s">
        <v>132</v>
      </c>
      <c r="H73" s="606" t="s">
        <v>20011</v>
      </c>
      <c r="I73" s="607" t="s">
        <v>132</v>
      </c>
      <c r="J73" s="607"/>
      <c r="K73" s="604" t="s">
        <v>20246</v>
      </c>
      <c r="L73" s="605"/>
    </row>
    <row r="74" spans="1:12" ht="130.5">
      <c r="A74" s="255" t="s">
        <v>2891</v>
      </c>
      <c r="B74" s="601" t="s">
        <v>20241</v>
      </c>
      <c r="C74" s="606" t="s">
        <v>20024</v>
      </c>
      <c r="D74" s="606" t="s">
        <v>20025</v>
      </c>
      <c r="E74" s="606" t="s">
        <v>20220</v>
      </c>
      <c r="F74" s="606" t="s">
        <v>132</v>
      </c>
      <c r="G74" s="606" t="s">
        <v>132</v>
      </c>
      <c r="H74" s="606" t="s">
        <v>20011</v>
      </c>
      <c r="I74" s="607" t="s">
        <v>132</v>
      </c>
      <c r="J74" s="607"/>
      <c r="K74" s="604" t="s">
        <v>20247</v>
      </c>
      <c r="L74" s="605"/>
    </row>
    <row r="75" spans="1:12" ht="72.5">
      <c r="A75" s="255" t="s">
        <v>2892</v>
      </c>
      <c r="B75" s="601" t="s">
        <v>20241</v>
      </c>
      <c r="C75" s="606" t="s">
        <v>20027</v>
      </c>
      <c r="D75" s="606" t="s">
        <v>20028</v>
      </c>
      <c r="E75" s="606" t="s">
        <v>5852</v>
      </c>
      <c r="F75" s="606" t="s">
        <v>132</v>
      </c>
      <c r="G75" s="606" t="s">
        <v>132</v>
      </c>
      <c r="H75" s="606" t="s">
        <v>20011</v>
      </c>
      <c r="I75" s="607" t="s">
        <v>132</v>
      </c>
      <c r="J75" s="607"/>
      <c r="K75" s="604" t="s">
        <v>20248</v>
      </c>
      <c r="L75" s="605"/>
    </row>
    <row r="76" spans="1:12" ht="87">
      <c r="A76" s="255" t="s">
        <v>1599</v>
      </c>
      <c r="B76" s="601" t="s">
        <v>20241</v>
      </c>
      <c r="C76" s="606" t="s">
        <v>20249</v>
      </c>
      <c r="D76" s="606" t="s">
        <v>20250</v>
      </c>
      <c r="E76" s="606" t="s">
        <v>141</v>
      </c>
      <c r="F76" s="606" t="s">
        <v>20251</v>
      </c>
      <c r="G76" s="606" t="s">
        <v>132</v>
      </c>
      <c r="H76" s="606" t="s">
        <v>20011</v>
      </c>
      <c r="I76" s="607" t="s">
        <v>132</v>
      </c>
      <c r="J76" s="607"/>
      <c r="K76" s="604" t="s">
        <v>20252</v>
      </c>
      <c r="L76" s="605"/>
    </row>
    <row r="77" spans="1:12" ht="87">
      <c r="A77" s="255" t="s">
        <v>2893</v>
      </c>
      <c r="B77" s="601" t="s">
        <v>20241</v>
      </c>
      <c r="C77" s="606" t="s">
        <v>20253</v>
      </c>
      <c r="D77" s="606" t="s">
        <v>20254</v>
      </c>
      <c r="E77" s="606" t="s">
        <v>141</v>
      </c>
      <c r="F77" s="606" t="s">
        <v>20255</v>
      </c>
      <c r="G77" s="606" t="s">
        <v>132</v>
      </c>
      <c r="H77" s="606" t="s">
        <v>20011</v>
      </c>
      <c r="I77" s="607" t="s">
        <v>132</v>
      </c>
      <c r="J77" s="607"/>
      <c r="K77" s="604" t="s">
        <v>20256</v>
      </c>
      <c r="L77" s="605"/>
    </row>
    <row r="78" spans="1:12" ht="87">
      <c r="A78" s="255" t="s">
        <v>2894</v>
      </c>
      <c r="B78" s="601" t="s">
        <v>20241</v>
      </c>
      <c r="C78" s="606" t="s">
        <v>20257</v>
      </c>
      <c r="D78" s="606" t="s">
        <v>20258</v>
      </c>
      <c r="E78" s="606" t="s">
        <v>20259</v>
      </c>
      <c r="F78" s="606" t="s">
        <v>132</v>
      </c>
      <c r="G78" s="606" t="s">
        <v>132</v>
      </c>
      <c r="H78" s="606" t="s">
        <v>20260</v>
      </c>
      <c r="I78" s="607" t="s">
        <v>132</v>
      </c>
      <c r="J78" s="607"/>
      <c r="K78" s="604" t="s">
        <v>20261</v>
      </c>
      <c r="L78" s="605"/>
    </row>
    <row r="79" spans="1:12" ht="101.5">
      <c r="A79" s="255" t="s">
        <v>2895</v>
      </c>
      <c r="B79" s="601" t="s">
        <v>20241</v>
      </c>
      <c r="C79" s="606" t="s">
        <v>20262</v>
      </c>
      <c r="D79" s="606" t="s">
        <v>20263</v>
      </c>
      <c r="E79" s="606" t="s">
        <v>141</v>
      </c>
      <c r="F79" s="606" t="s">
        <v>20255</v>
      </c>
      <c r="G79" s="606" t="s">
        <v>132</v>
      </c>
      <c r="H79" s="606" t="s">
        <v>20260</v>
      </c>
      <c r="I79" s="607" t="s">
        <v>132</v>
      </c>
      <c r="J79" s="607"/>
      <c r="K79" s="604" t="s">
        <v>20264</v>
      </c>
      <c r="L79" s="605"/>
    </row>
    <row r="80" spans="1:12" ht="101.5">
      <c r="A80" s="255" t="s">
        <v>2896</v>
      </c>
      <c r="B80" s="601" t="s">
        <v>20241</v>
      </c>
      <c r="C80" s="606" t="s">
        <v>20265</v>
      </c>
      <c r="D80" s="606" t="s">
        <v>20266</v>
      </c>
      <c r="E80" s="606" t="s">
        <v>20267</v>
      </c>
      <c r="F80" s="606" t="s">
        <v>132</v>
      </c>
      <c r="G80" s="606" t="s">
        <v>132</v>
      </c>
      <c r="H80" s="606" t="s">
        <v>20260</v>
      </c>
      <c r="I80" s="607" t="s">
        <v>132</v>
      </c>
      <c r="J80" s="607"/>
      <c r="K80" s="604" t="s">
        <v>20268</v>
      </c>
      <c r="L80" s="605"/>
    </row>
    <row r="81" spans="1:12" ht="87">
      <c r="A81" s="255" t="s">
        <v>2897</v>
      </c>
      <c r="B81" s="601" t="s">
        <v>20241</v>
      </c>
      <c r="C81" s="606" t="s">
        <v>20269</v>
      </c>
      <c r="D81" s="606" t="s">
        <v>20270</v>
      </c>
      <c r="E81" s="606" t="s">
        <v>141</v>
      </c>
      <c r="F81" s="606" t="s">
        <v>132</v>
      </c>
      <c r="G81" s="606" t="s">
        <v>132</v>
      </c>
      <c r="H81" s="606" t="s">
        <v>20260</v>
      </c>
      <c r="I81" s="607" t="s">
        <v>132</v>
      </c>
      <c r="J81" s="607"/>
      <c r="K81" s="604" t="s">
        <v>20271</v>
      </c>
      <c r="L81" s="605"/>
    </row>
    <row r="82" spans="1:12" ht="87">
      <c r="A82" s="255" t="s">
        <v>2898</v>
      </c>
      <c r="B82" s="601" t="s">
        <v>20241</v>
      </c>
      <c r="C82" s="606" t="s">
        <v>20272</v>
      </c>
      <c r="D82" s="606" t="s">
        <v>20273</v>
      </c>
      <c r="E82" s="606" t="s">
        <v>141</v>
      </c>
      <c r="F82" s="606" t="s">
        <v>20274</v>
      </c>
      <c r="G82" s="606" t="s">
        <v>132</v>
      </c>
      <c r="H82" s="606" t="s">
        <v>20011</v>
      </c>
      <c r="I82" s="607" t="s">
        <v>132</v>
      </c>
      <c r="J82" s="607"/>
      <c r="K82" s="604" t="s">
        <v>20275</v>
      </c>
      <c r="L82" s="605"/>
    </row>
    <row r="83" spans="1:12" ht="87">
      <c r="A83" s="255" t="s">
        <v>2899</v>
      </c>
      <c r="B83" s="601" t="s">
        <v>20241</v>
      </c>
      <c r="C83" s="606" t="s">
        <v>20276</v>
      </c>
      <c r="D83" s="606" t="s">
        <v>20277</v>
      </c>
      <c r="E83" s="606" t="s">
        <v>20259</v>
      </c>
      <c r="F83" s="606" t="s">
        <v>132</v>
      </c>
      <c r="G83" s="606" t="s">
        <v>132</v>
      </c>
      <c r="H83" s="606" t="s">
        <v>20260</v>
      </c>
      <c r="I83" s="607" t="s">
        <v>132</v>
      </c>
      <c r="J83" s="607"/>
      <c r="K83" s="604" t="s">
        <v>20278</v>
      </c>
      <c r="L83" s="605"/>
    </row>
    <row r="84" spans="1:12" ht="116">
      <c r="A84" s="255" t="s">
        <v>2900</v>
      </c>
      <c r="B84" s="601" t="s">
        <v>20241</v>
      </c>
      <c r="C84" s="606" t="s">
        <v>20279</v>
      </c>
      <c r="D84" s="606" t="s">
        <v>20280</v>
      </c>
      <c r="E84" s="606" t="s">
        <v>141</v>
      </c>
      <c r="F84" s="606" t="s">
        <v>20274</v>
      </c>
      <c r="G84" s="606" t="s">
        <v>132</v>
      </c>
      <c r="H84" s="606" t="s">
        <v>20260</v>
      </c>
      <c r="I84" s="607" t="s">
        <v>132</v>
      </c>
      <c r="J84" s="607"/>
      <c r="K84" s="604" t="s">
        <v>20281</v>
      </c>
      <c r="L84" s="605"/>
    </row>
    <row r="85" spans="1:12" ht="101.5">
      <c r="A85" s="255" t="s">
        <v>2901</v>
      </c>
      <c r="B85" s="601" t="s">
        <v>20241</v>
      </c>
      <c r="C85" s="606" t="s">
        <v>20282</v>
      </c>
      <c r="D85" s="606" t="s">
        <v>20283</v>
      </c>
      <c r="E85" s="606" t="s">
        <v>20267</v>
      </c>
      <c r="F85" s="606" t="s">
        <v>132</v>
      </c>
      <c r="G85" s="606" t="s">
        <v>132</v>
      </c>
      <c r="H85" s="606" t="s">
        <v>20260</v>
      </c>
      <c r="I85" s="607" t="s">
        <v>132</v>
      </c>
      <c r="J85" s="607"/>
      <c r="K85" s="604" t="s">
        <v>20284</v>
      </c>
      <c r="L85" s="605"/>
    </row>
    <row r="86" spans="1:12" ht="87">
      <c r="A86" s="255" t="s">
        <v>2902</v>
      </c>
      <c r="B86" s="601" t="s">
        <v>20241</v>
      </c>
      <c r="C86" s="606" t="s">
        <v>20285</v>
      </c>
      <c r="D86" s="606" t="s">
        <v>20286</v>
      </c>
      <c r="E86" s="606" t="s">
        <v>141</v>
      </c>
      <c r="F86" s="606" t="s">
        <v>132</v>
      </c>
      <c r="G86" s="606" t="s">
        <v>132</v>
      </c>
      <c r="H86" s="606" t="s">
        <v>20260</v>
      </c>
      <c r="I86" s="607" t="s">
        <v>132</v>
      </c>
      <c r="J86" s="607"/>
      <c r="K86" s="604" t="s">
        <v>20287</v>
      </c>
      <c r="L86" s="605"/>
    </row>
    <row r="87" spans="1:12" ht="87">
      <c r="A87" s="255" t="s">
        <v>2903</v>
      </c>
      <c r="B87" s="601" t="s">
        <v>20241</v>
      </c>
      <c r="C87" s="606" t="s">
        <v>20288</v>
      </c>
      <c r="D87" s="606" t="s">
        <v>20289</v>
      </c>
      <c r="E87" s="606" t="s">
        <v>141</v>
      </c>
      <c r="F87" s="606" t="s">
        <v>20290</v>
      </c>
      <c r="G87" s="606" t="s">
        <v>132</v>
      </c>
      <c r="H87" s="606" t="s">
        <v>20011</v>
      </c>
      <c r="I87" s="607" t="s">
        <v>132</v>
      </c>
      <c r="J87" s="607"/>
      <c r="K87" s="604" t="s">
        <v>20291</v>
      </c>
      <c r="L87" s="605"/>
    </row>
    <row r="88" spans="1:12" ht="87">
      <c r="A88" s="255" t="s">
        <v>2904</v>
      </c>
      <c r="B88" s="601" t="s">
        <v>20241</v>
      </c>
      <c r="C88" s="606" t="s">
        <v>20292</v>
      </c>
      <c r="D88" s="606" t="s">
        <v>20293</v>
      </c>
      <c r="E88" s="606" t="s">
        <v>20259</v>
      </c>
      <c r="F88" s="606" t="s">
        <v>132</v>
      </c>
      <c r="G88" s="606" t="s">
        <v>132</v>
      </c>
      <c r="H88" s="606" t="s">
        <v>20260</v>
      </c>
      <c r="I88" s="607" t="s">
        <v>132</v>
      </c>
      <c r="J88" s="607"/>
      <c r="K88" s="604" t="s">
        <v>20294</v>
      </c>
      <c r="L88" s="605"/>
    </row>
    <row r="89" spans="1:12" ht="116">
      <c r="A89" s="255" t="s">
        <v>2905</v>
      </c>
      <c r="B89" s="601" t="s">
        <v>20241</v>
      </c>
      <c r="C89" s="606" t="s">
        <v>20295</v>
      </c>
      <c r="D89" s="606" t="s">
        <v>20296</v>
      </c>
      <c r="E89" s="606" t="s">
        <v>141</v>
      </c>
      <c r="F89" s="606" t="s">
        <v>20290</v>
      </c>
      <c r="G89" s="606" t="s">
        <v>132</v>
      </c>
      <c r="H89" s="606" t="s">
        <v>20260</v>
      </c>
      <c r="I89" s="607" t="s">
        <v>132</v>
      </c>
      <c r="J89" s="607"/>
      <c r="K89" s="604" t="s">
        <v>20297</v>
      </c>
      <c r="L89" s="605"/>
    </row>
    <row r="90" spans="1:12" ht="101.5">
      <c r="A90" s="255" t="s">
        <v>2906</v>
      </c>
      <c r="B90" s="601" t="s">
        <v>20241</v>
      </c>
      <c r="C90" s="606" t="s">
        <v>20298</v>
      </c>
      <c r="D90" s="606" t="s">
        <v>20299</v>
      </c>
      <c r="E90" s="606" t="s">
        <v>20267</v>
      </c>
      <c r="F90" s="606" t="s">
        <v>132</v>
      </c>
      <c r="G90" s="606" t="s">
        <v>132</v>
      </c>
      <c r="H90" s="606" t="s">
        <v>20260</v>
      </c>
      <c r="I90" s="607" t="s">
        <v>132</v>
      </c>
      <c r="J90" s="607"/>
      <c r="K90" s="604" t="s">
        <v>20300</v>
      </c>
      <c r="L90" s="605"/>
    </row>
    <row r="91" spans="1:12" ht="87">
      <c r="A91" s="255" t="s">
        <v>2907</v>
      </c>
      <c r="B91" s="601" t="s">
        <v>20241</v>
      </c>
      <c r="C91" s="606" t="s">
        <v>20301</v>
      </c>
      <c r="D91" s="606" t="s">
        <v>20302</v>
      </c>
      <c r="E91" s="606" t="s">
        <v>141</v>
      </c>
      <c r="F91" s="606" t="s">
        <v>132</v>
      </c>
      <c r="G91" s="606" t="s">
        <v>132</v>
      </c>
      <c r="H91" s="606" t="s">
        <v>20260</v>
      </c>
      <c r="I91" s="607" t="s">
        <v>132</v>
      </c>
      <c r="J91" s="607"/>
      <c r="K91" s="604" t="s">
        <v>20303</v>
      </c>
      <c r="L91" s="605"/>
    </row>
    <row r="92" spans="1:12" ht="87">
      <c r="A92" s="255" t="s">
        <v>2908</v>
      </c>
      <c r="B92" s="601" t="s">
        <v>20241</v>
      </c>
      <c r="C92" s="606" t="s">
        <v>20304</v>
      </c>
      <c r="D92" s="606" t="s">
        <v>20305</v>
      </c>
      <c r="E92" s="606" t="s">
        <v>141</v>
      </c>
      <c r="F92" s="606" t="s">
        <v>20306</v>
      </c>
      <c r="G92" s="606" t="s">
        <v>132</v>
      </c>
      <c r="H92" s="606" t="s">
        <v>20011</v>
      </c>
      <c r="I92" s="607" t="s">
        <v>132</v>
      </c>
      <c r="J92" s="607"/>
      <c r="K92" s="604" t="s">
        <v>20307</v>
      </c>
      <c r="L92" s="605"/>
    </row>
    <row r="93" spans="1:12" ht="87">
      <c r="A93" s="255" t="s">
        <v>2909</v>
      </c>
      <c r="B93" s="601" t="s">
        <v>20241</v>
      </c>
      <c r="C93" s="606" t="s">
        <v>20308</v>
      </c>
      <c r="D93" s="606" t="s">
        <v>20309</v>
      </c>
      <c r="E93" s="606" t="s">
        <v>20259</v>
      </c>
      <c r="F93" s="606" t="s">
        <v>132</v>
      </c>
      <c r="G93" s="606" t="s">
        <v>132</v>
      </c>
      <c r="H93" s="606" t="s">
        <v>20260</v>
      </c>
      <c r="I93" s="607" t="s">
        <v>132</v>
      </c>
      <c r="J93" s="607"/>
      <c r="K93" s="604" t="s">
        <v>20310</v>
      </c>
      <c r="L93" s="605"/>
    </row>
    <row r="94" spans="1:12" ht="101.5">
      <c r="A94" s="255" t="s">
        <v>2910</v>
      </c>
      <c r="B94" s="601" t="s">
        <v>20241</v>
      </c>
      <c r="C94" s="606" t="s">
        <v>20311</v>
      </c>
      <c r="D94" s="606" t="s">
        <v>20312</v>
      </c>
      <c r="E94" s="606" t="s">
        <v>141</v>
      </c>
      <c r="F94" s="606" t="s">
        <v>20306</v>
      </c>
      <c r="G94" s="606" t="s">
        <v>132</v>
      </c>
      <c r="H94" s="606" t="s">
        <v>20260</v>
      </c>
      <c r="I94" s="607" t="s">
        <v>132</v>
      </c>
      <c r="J94" s="607"/>
      <c r="K94" s="604" t="s">
        <v>20313</v>
      </c>
      <c r="L94" s="605"/>
    </row>
    <row r="95" spans="1:12" ht="101.5">
      <c r="A95" s="255" t="s">
        <v>2911</v>
      </c>
      <c r="B95" s="601" t="s">
        <v>20241</v>
      </c>
      <c r="C95" s="606" t="s">
        <v>20314</v>
      </c>
      <c r="D95" s="606" t="s">
        <v>20315</v>
      </c>
      <c r="E95" s="606" t="s">
        <v>20267</v>
      </c>
      <c r="F95" s="606" t="s">
        <v>132</v>
      </c>
      <c r="G95" s="606" t="s">
        <v>132</v>
      </c>
      <c r="H95" s="606" t="s">
        <v>20260</v>
      </c>
      <c r="I95" s="607" t="s">
        <v>132</v>
      </c>
      <c r="J95" s="607"/>
      <c r="K95" s="604" t="s">
        <v>20316</v>
      </c>
      <c r="L95" s="605"/>
    </row>
    <row r="96" spans="1:12" ht="87">
      <c r="A96" s="255" t="s">
        <v>2912</v>
      </c>
      <c r="B96" s="601" t="s">
        <v>20241</v>
      </c>
      <c r="C96" s="606" t="s">
        <v>20317</v>
      </c>
      <c r="D96" s="606" t="s">
        <v>20318</v>
      </c>
      <c r="E96" s="606" t="s">
        <v>141</v>
      </c>
      <c r="F96" s="606" t="s">
        <v>132</v>
      </c>
      <c r="G96" s="606" t="s">
        <v>132</v>
      </c>
      <c r="H96" s="606" t="s">
        <v>20260</v>
      </c>
      <c r="I96" s="607" t="s">
        <v>132</v>
      </c>
      <c r="J96" s="607"/>
      <c r="K96" s="604" t="s">
        <v>20319</v>
      </c>
      <c r="L96" s="605"/>
    </row>
    <row r="97" spans="1:12" ht="87">
      <c r="A97" s="255" t="s">
        <v>2913</v>
      </c>
      <c r="B97" s="601" t="s">
        <v>20241</v>
      </c>
      <c r="C97" s="606" t="s">
        <v>20320</v>
      </c>
      <c r="D97" s="606" t="s">
        <v>20321</v>
      </c>
      <c r="E97" s="606" t="s">
        <v>141</v>
      </c>
      <c r="F97" s="606" t="s">
        <v>20322</v>
      </c>
      <c r="G97" s="606" t="s">
        <v>132</v>
      </c>
      <c r="H97" s="606" t="s">
        <v>20011</v>
      </c>
      <c r="I97" s="607" t="s">
        <v>132</v>
      </c>
      <c r="J97" s="607"/>
      <c r="K97" s="604" t="s">
        <v>20323</v>
      </c>
      <c r="L97" s="605"/>
    </row>
    <row r="98" spans="1:12" ht="87">
      <c r="A98" s="255" t="s">
        <v>2914</v>
      </c>
      <c r="B98" s="601" t="s">
        <v>20241</v>
      </c>
      <c r="C98" s="606" t="s">
        <v>20324</v>
      </c>
      <c r="D98" s="606" t="s">
        <v>20325</v>
      </c>
      <c r="E98" s="606" t="s">
        <v>20259</v>
      </c>
      <c r="F98" s="606" t="s">
        <v>132</v>
      </c>
      <c r="G98" s="606" t="s">
        <v>132</v>
      </c>
      <c r="H98" s="606" t="s">
        <v>20260</v>
      </c>
      <c r="I98" s="607" t="s">
        <v>132</v>
      </c>
      <c r="J98" s="607"/>
      <c r="K98" s="604" t="s">
        <v>20326</v>
      </c>
      <c r="L98" s="605"/>
    </row>
    <row r="99" spans="1:12" ht="116">
      <c r="A99" s="255" t="s">
        <v>2915</v>
      </c>
      <c r="B99" s="601" t="s">
        <v>20241</v>
      </c>
      <c r="C99" s="606" t="s">
        <v>20327</v>
      </c>
      <c r="D99" s="606" t="s">
        <v>20328</v>
      </c>
      <c r="E99" s="606" t="s">
        <v>141</v>
      </c>
      <c r="F99" s="606" t="s">
        <v>20322</v>
      </c>
      <c r="G99" s="606" t="s">
        <v>132</v>
      </c>
      <c r="H99" s="606" t="s">
        <v>20260</v>
      </c>
      <c r="I99" s="607" t="s">
        <v>132</v>
      </c>
      <c r="J99" s="607"/>
      <c r="K99" s="604" t="s">
        <v>20329</v>
      </c>
      <c r="L99" s="605"/>
    </row>
    <row r="100" spans="1:12" ht="101.5">
      <c r="A100" s="255" t="s">
        <v>2916</v>
      </c>
      <c r="B100" s="601" t="s">
        <v>20241</v>
      </c>
      <c r="C100" s="606" t="s">
        <v>20330</v>
      </c>
      <c r="D100" s="606" t="s">
        <v>20331</v>
      </c>
      <c r="E100" s="606" t="s">
        <v>20267</v>
      </c>
      <c r="F100" s="606" t="s">
        <v>132</v>
      </c>
      <c r="G100" s="606" t="s">
        <v>132</v>
      </c>
      <c r="H100" s="606" t="s">
        <v>20260</v>
      </c>
      <c r="I100" s="607" t="s">
        <v>132</v>
      </c>
      <c r="J100" s="607"/>
      <c r="K100" s="604" t="s">
        <v>20332</v>
      </c>
      <c r="L100" s="605"/>
    </row>
    <row r="101" spans="1:12" ht="87">
      <c r="A101" s="255" t="s">
        <v>2917</v>
      </c>
      <c r="B101" s="601" t="s">
        <v>20241</v>
      </c>
      <c r="C101" s="606" t="s">
        <v>20333</v>
      </c>
      <c r="D101" s="606" t="s">
        <v>20334</v>
      </c>
      <c r="E101" s="606" t="s">
        <v>141</v>
      </c>
      <c r="F101" s="606" t="s">
        <v>132</v>
      </c>
      <c r="G101" s="606" t="s">
        <v>132</v>
      </c>
      <c r="H101" s="606" t="s">
        <v>20260</v>
      </c>
      <c r="I101" s="607" t="s">
        <v>132</v>
      </c>
      <c r="J101" s="607"/>
      <c r="K101" s="604" t="s">
        <v>20335</v>
      </c>
      <c r="L101" s="605"/>
    </row>
    <row r="102" spans="1:12" ht="87">
      <c r="A102" s="255" t="s">
        <v>2918</v>
      </c>
      <c r="B102" s="601" t="s">
        <v>20241</v>
      </c>
      <c r="C102" s="606" t="s">
        <v>20336</v>
      </c>
      <c r="D102" s="606" t="s">
        <v>20337</v>
      </c>
      <c r="E102" s="606" t="s">
        <v>141</v>
      </c>
      <c r="F102" s="606" t="s">
        <v>20338</v>
      </c>
      <c r="G102" s="606" t="s">
        <v>132</v>
      </c>
      <c r="H102" s="606" t="s">
        <v>20011</v>
      </c>
      <c r="I102" s="607" t="s">
        <v>132</v>
      </c>
      <c r="J102" s="607"/>
      <c r="K102" s="604" t="s">
        <v>20339</v>
      </c>
      <c r="L102" s="605"/>
    </row>
    <row r="103" spans="1:12" ht="87">
      <c r="A103" s="255" t="s">
        <v>2919</v>
      </c>
      <c r="B103" s="601" t="s">
        <v>20241</v>
      </c>
      <c r="C103" s="606" t="s">
        <v>20340</v>
      </c>
      <c r="D103" s="606" t="s">
        <v>20341</v>
      </c>
      <c r="E103" s="606" t="s">
        <v>20259</v>
      </c>
      <c r="F103" s="606" t="s">
        <v>132</v>
      </c>
      <c r="G103" s="606" t="s">
        <v>132</v>
      </c>
      <c r="H103" s="606" t="s">
        <v>20260</v>
      </c>
      <c r="I103" s="607" t="s">
        <v>132</v>
      </c>
      <c r="J103" s="607"/>
      <c r="K103" s="604" t="s">
        <v>20342</v>
      </c>
      <c r="L103" s="605"/>
    </row>
    <row r="104" spans="1:12" ht="116">
      <c r="A104" s="255" t="s">
        <v>2920</v>
      </c>
      <c r="B104" s="601" t="s">
        <v>20241</v>
      </c>
      <c r="C104" s="606" t="s">
        <v>20343</v>
      </c>
      <c r="D104" s="606" t="s">
        <v>20344</v>
      </c>
      <c r="E104" s="606" t="s">
        <v>141</v>
      </c>
      <c r="F104" s="606" t="s">
        <v>20338</v>
      </c>
      <c r="G104" s="606" t="s">
        <v>132</v>
      </c>
      <c r="H104" s="606" t="s">
        <v>20260</v>
      </c>
      <c r="I104" s="607" t="s">
        <v>132</v>
      </c>
      <c r="J104" s="607"/>
      <c r="K104" s="604" t="s">
        <v>20345</v>
      </c>
      <c r="L104" s="605"/>
    </row>
    <row r="105" spans="1:12" ht="101.5">
      <c r="A105" s="255" t="s">
        <v>2921</v>
      </c>
      <c r="B105" s="601" t="s">
        <v>20241</v>
      </c>
      <c r="C105" s="606" t="s">
        <v>20346</v>
      </c>
      <c r="D105" s="606" t="s">
        <v>20347</v>
      </c>
      <c r="E105" s="606" t="s">
        <v>20267</v>
      </c>
      <c r="F105" s="606" t="s">
        <v>132</v>
      </c>
      <c r="G105" s="606" t="s">
        <v>132</v>
      </c>
      <c r="H105" s="606" t="s">
        <v>20260</v>
      </c>
      <c r="I105" s="607" t="s">
        <v>132</v>
      </c>
      <c r="J105" s="607"/>
      <c r="K105" s="604" t="s">
        <v>20348</v>
      </c>
      <c r="L105" s="605"/>
    </row>
    <row r="106" spans="1:12" ht="87">
      <c r="A106" s="255" t="s">
        <v>2922</v>
      </c>
      <c r="B106" s="601" t="s">
        <v>20241</v>
      </c>
      <c r="C106" s="606" t="s">
        <v>20349</v>
      </c>
      <c r="D106" s="606" t="s">
        <v>20350</v>
      </c>
      <c r="E106" s="606" t="s">
        <v>141</v>
      </c>
      <c r="F106" s="606" t="s">
        <v>132</v>
      </c>
      <c r="G106" s="606" t="s">
        <v>132</v>
      </c>
      <c r="H106" s="606" t="s">
        <v>20260</v>
      </c>
      <c r="I106" s="607" t="s">
        <v>132</v>
      </c>
      <c r="J106" s="607"/>
      <c r="K106" s="604" t="s">
        <v>20351</v>
      </c>
      <c r="L106" s="605"/>
    </row>
    <row r="107" spans="1:12" ht="87">
      <c r="A107" s="255" t="s">
        <v>2923</v>
      </c>
      <c r="B107" s="601" t="s">
        <v>20241</v>
      </c>
      <c r="C107" s="606" t="s">
        <v>20352</v>
      </c>
      <c r="D107" s="606" t="s">
        <v>20353</v>
      </c>
      <c r="E107" s="606" t="s">
        <v>141</v>
      </c>
      <c r="F107" s="606" t="s">
        <v>20354</v>
      </c>
      <c r="G107" s="606" t="s">
        <v>132</v>
      </c>
      <c r="H107" s="606" t="s">
        <v>20011</v>
      </c>
      <c r="I107" s="607" t="s">
        <v>132</v>
      </c>
      <c r="J107" s="607"/>
      <c r="K107" s="604" t="s">
        <v>20355</v>
      </c>
      <c r="L107" s="605"/>
    </row>
    <row r="108" spans="1:12" ht="87">
      <c r="A108" s="255" t="s">
        <v>2924</v>
      </c>
      <c r="B108" s="601" t="s">
        <v>20241</v>
      </c>
      <c r="C108" s="606" t="s">
        <v>20356</v>
      </c>
      <c r="D108" s="606" t="s">
        <v>20357</v>
      </c>
      <c r="E108" s="606" t="s">
        <v>20259</v>
      </c>
      <c r="F108" s="606" t="s">
        <v>132</v>
      </c>
      <c r="G108" s="606" t="s">
        <v>132</v>
      </c>
      <c r="H108" s="606" t="s">
        <v>20260</v>
      </c>
      <c r="I108" s="607" t="s">
        <v>132</v>
      </c>
      <c r="J108" s="607"/>
      <c r="K108" s="604" t="s">
        <v>20358</v>
      </c>
      <c r="L108" s="605"/>
    </row>
    <row r="109" spans="1:12" ht="116">
      <c r="A109" s="255" t="s">
        <v>2925</v>
      </c>
      <c r="B109" s="601" t="s">
        <v>20241</v>
      </c>
      <c r="C109" s="606" t="s">
        <v>20359</v>
      </c>
      <c r="D109" s="606" t="s">
        <v>20360</v>
      </c>
      <c r="E109" s="606" t="s">
        <v>141</v>
      </c>
      <c r="F109" s="606" t="s">
        <v>20354</v>
      </c>
      <c r="G109" s="606" t="s">
        <v>132</v>
      </c>
      <c r="H109" s="606" t="s">
        <v>20260</v>
      </c>
      <c r="I109" s="607" t="s">
        <v>132</v>
      </c>
      <c r="J109" s="607"/>
      <c r="K109" s="604" t="s">
        <v>20361</v>
      </c>
      <c r="L109" s="605"/>
    </row>
    <row r="110" spans="1:12" ht="101.5">
      <c r="A110" s="255" t="s">
        <v>2926</v>
      </c>
      <c r="B110" s="601" t="s">
        <v>20241</v>
      </c>
      <c r="C110" s="606" t="s">
        <v>20362</v>
      </c>
      <c r="D110" s="606" t="s">
        <v>20363</v>
      </c>
      <c r="E110" s="606" t="s">
        <v>20267</v>
      </c>
      <c r="F110" s="606" t="s">
        <v>132</v>
      </c>
      <c r="G110" s="606" t="s">
        <v>132</v>
      </c>
      <c r="H110" s="606" t="s">
        <v>20260</v>
      </c>
      <c r="I110" s="607" t="s">
        <v>132</v>
      </c>
      <c r="J110" s="607"/>
      <c r="K110" s="604" t="s">
        <v>20364</v>
      </c>
      <c r="L110" s="605"/>
    </row>
    <row r="111" spans="1:12" ht="87">
      <c r="A111" s="255" t="s">
        <v>2927</v>
      </c>
      <c r="B111" s="601" t="s">
        <v>20241</v>
      </c>
      <c r="C111" s="606" t="s">
        <v>20365</v>
      </c>
      <c r="D111" s="606" t="s">
        <v>20366</v>
      </c>
      <c r="E111" s="606" t="s">
        <v>141</v>
      </c>
      <c r="F111" s="606" t="s">
        <v>132</v>
      </c>
      <c r="G111" s="606" t="s">
        <v>132</v>
      </c>
      <c r="H111" s="606" t="s">
        <v>20260</v>
      </c>
      <c r="I111" s="607" t="s">
        <v>132</v>
      </c>
      <c r="J111" s="607"/>
      <c r="K111" s="604" t="s">
        <v>20367</v>
      </c>
      <c r="L111" s="605"/>
    </row>
    <row r="112" spans="1:12" ht="87">
      <c r="A112" s="255" t="s">
        <v>2928</v>
      </c>
      <c r="B112" s="601" t="s">
        <v>20241</v>
      </c>
      <c r="C112" s="606" t="s">
        <v>20368</v>
      </c>
      <c r="D112" s="606" t="s">
        <v>20369</v>
      </c>
      <c r="E112" s="606" t="s">
        <v>141</v>
      </c>
      <c r="F112" s="606" t="s">
        <v>20370</v>
      </c>
      <c r="G112" s="606" t="s">
        <v>132</v>
      </c>
      <c r="H112" s="606" t="s">
        <v>20011</v>
      </c>
      <c r="I112" s="607" t="s">
        <v>132</v>
      </c>
      <c r="J112" s="607"/>
      <c r="K112" s="604" t="s">
        <v>20371</v>
      </c>
      <c r="L112" s="605"/>
    </row>
    <row r="113" spans="1:12" ht="87">
      <c r="A113" s="255" t="s">
        <v>2929</v>
      </c>
      <c r="B113" s="601" t="s">
        <v>20241</v>
      </c>
      <c r="C113" s="606" t="s">
        <v>20372</v>
      </c>
      <c r="D113" s="606" t="s">
        <v>20373</v>
      </c>
      <c r="E113" s="606" t="s">
        <v>20259</v>
      </c>
      <c r="F113" s="606" t="s">
        <v>132</v>
      </c>
      <c r="G113" s="606" t="s">
        <v>132</v>
      </c>
      <c r="H113" s="606" t="s">
        <v>20260</v>
      </c>
      <c r="I113" s="607" t="s">
        <v>132</v>
      </c>
      <c r="J113" s="607"/>
      <c r="K113" s="604" t="s">
        <v>20374</v>
      </c>
      <c r="L113" s="605"/>
    </row>
    <row r="114" spans="1:12" ht="116">
      <c r="A114" s="255" t="s">
        <v>2930</v>
      </c>
      <c r="B114" s="601" t="s">
        <v>20241</v>
      </c>
      <c r="C114" s="606" t="s">
        <v>20375</v>
      </c>
      <c r="D114" s="606" t="s">
        <v>20376</v>
      </c>
      <c r="E114" s="606" t="s">
        <v>141</v>
      </c>
      <c r="F114" s="606" t="s">
        <v>20370</v>
      </c>
      <c r="G114" s="606" t="s">
        <v>132</v>
      </c>
      <c r="H114" s="606" t="s">
        <v>20260</v>
      </c>
      <c r="I114" s="607" t="s">
        <v>132</v>
      </c>
      <c r="J114" s="607"/>
      <c r="K114" s="604" t="s">
        <v>20377</v>
      </c>
      <c r="L114" s="605"/>
    </row>
    <row r="115" spans="1:12" ht="101.5">
      <c r="A115" s="255" t="s">
        <v>2931</v>
      </c>
      <c r="B115" s="601" t="s">
        <v>20241</v>
      </c>
      <c r="C115" s="606" t="s">
        <v>20378</v>
      </c>
      <c r="D115" s="606" t="s">
        <v>20379</v>
      </c>
      <c r="E115" s="606" t="s">
        <v>20267</v>
      </c>
      <c r="F115" s="606" t="s">
        <v>132</v>
      </c>
      <c r="G115" s="606" t="s">
        <v>132</v>
      </c>
      <c r="H115" s="606" t="s">
        <v>20260</v>
      </c>
      <c r="I115" s="607" t="s">
        <v>132</v>
      </c>
      <c r="J115" s="607"/>
      <c r="K115" s="604" t="s">
        <v>20380</v>
      </c>
      <c r="L115" s="605"/>
    </row>
    <row r="116" spans="1:12" ht="87">
      <c r="A116" s="255" t="s">
        <v>2932</v>
      </c>
      <c r="B116" s="601" t="s">
        <v>20241</v>
      </c>
      <c r="C116" s="606" t="s">
        <v>20381</v>
      </c>
      <c r="D116" s="606" t="s">
        <v>20382</v>
      </c>
      <c r="E116" s="606" t="s">
        <v>141</v>
      </c>
      <c r="F116" s="606" t="s">
        <v>132</v>
      </c>
      <c r="G116" s="606" t="s">
        <v>132</v>
      </c>
      <c r="H116" s="606" t="s">
        <v>20260</v>
      </c>
      <c r="I116" s="607" t="s">
        <v>132</v>
      </c>
      <c r="J116" s="607"/>
      <c r="K116" s="604" t="s">
        <v>20383</v>
      </c>
      <c r="L116" s="605"/>
    </row>
    <row r="117" spans="1:12" ht="87">
      <c r="A117" s="255" t="s">
        <v>2933</v>
      </c>
      <c r="B117" s="601" t="s">
        <v>20241</v>
      </c>
      <c r="C117" s="606" t="s">
        <v>20384</v>
      </c>
      <c r="D117" s="606" t="s">
        <v>20385</v>
      </c>
      <c r="E117" s="606" t="s">
        <v>141</v>
      </c>
      <c r="F117" s="606" t="s">
        <v>20386</v>
      </c>
      <c r="G117" s="606" t="s">
        <v>132</v>
      </c>
      <c r="H117" s="606" t="s">
        <v>20011</v>
      </c>
      <c r="I117" s="607" t="s">
        <v>132</v>
      </c>
      <c r="J117" s="607"/>
      <c r="K117" s="604" t="s">
        <v>20387</v>
      </c>
      <c r="L117" s="605"/>
    </row>
    <row r="118" spans="1:12" ht="87">
      <c r="A118" s="255" t="s">
        <v>2934</v>
      </c>
      <c r="B118" s="601" t="s">
        <v>20241</v>
      </c>
      <c r="C118" s="606" t="s">
        <v>20388</v>
      </c>
      <c r="D118" s="606" t="s">
        <v>20389</v>
      </c>
      <c r="E118" s="606" t="s">
        <v>20259</v>
      </c>
      <c r="F118" s="606" t="s">
        <v>132</v>
      </c>
      <c r="G118" s="606" t="s">
        <v>132</v>
      </c>
      <c r="H118" s="606" t="s">
        <v>20260</v>
      </c>
      <c r="I118" s="607" t="s">
        <v>132</v>
      </c>
      <c r="J118" s="607"/>
      <c r="K118" s="604" t="s">
        <v>20390</v>
      </c>
      <c r="L118" s="605"/>
    </row>
    <row r="119" spans="1:12" ht="116">
      <c r="A119" s="255" t="s">
        <v>2935</v>
      </c>
      <c r="B119" s="601" t="s">
        <v>20241</v>
      </c>
      <c r="C119" s="606" t="s">
        <v>20391</v>
      </c>
      <c r="D119" s="606" t="s">
        <v>20392</v>
      </c>
      <c r="E119" s="606" t="s">
        <v>141</v>
      </c>
      <c r="F119" s="606" t="s">
        <v>20386</v>
      </c>
      <c r="G119" s="606" t="s">
        <v>132</v>
      </c>
      <c r="H119" s="606" t="s">
        <v>20260</v>
      </c>
      <c r="I119" s="607" t="s">
        <v>132</v>
      </c>
      <c r="J119" s="607"/>
      <c r="K119" s="604" t="s">
        <v>20393</v>
      </c>
      <c r="L119" s="605"/>
    </row>
    <row r="120" spans="1:12" ht="101.5">
      <c r="A120" s="255" t="s">
        <v>2936</v>
      </c>
      <c r="B120" s="601" t="s">
        <v>20241</v>
      </c>
      <c r="C120" s="606" t="s">
        <v>20394</v>
      </c>
      <c r="D120" s="606" t="s">
        <v>20395</v>
      </c>
      <c r="E120" s="606" t="s">
        <v>20267</v>
      </c>
      <c r="F120" s="606" t="s">
        <v>132</v>
      </c>
      <c r="G120" s="606" t="s">
        <v>132</v>
      </c>
      <c r="H120" s="606" t="s">
        <v>20260</v>
      </c>
      <c r="I120" s="607" t="s">
        <v>132</v>
      </c>
      <c r="J120" s="607"/>
      <c r="K120" s="604" t="s">
        <v>20396</v>
      </c>
      <c r="L120" s="605"/>
    </row>
    <row r="121" spans="1:12" ht="87">
      <c r="A121" s="255" t="s">
        <v>2937</v>
      </c>
      <c r="B121" s="601" t="s">
        <v>20241</v>
      </c>
      <c r="C121" s="606" t="s">
        <v>20397</v>
      </c>
      <c r="D121" s="606" t="s">
        <v>20398</v>
      </c>
      <c r="E121" s="606" t="s">
        <v>141</v>
      </c>
      <c r="F121" s="606" t="s">
        <v>132</v>
      </c>
      <c r="G121" s="606" t="s">
        <v>132</v>
      </c>
      <c r="H121" s="606" t="s">
        <v>20260</v>
      </c>
      <c r="I121" s="607" t="s">
        <v>132</v>
      </c>
      <c r="J121" s="607"/>
      <c r="K121" s="604" t="s">
        <v>20399</v>
      </c>
      <c r="L121" s="605"/>
    </row>
    <row r="122" spans="1:12" ht="101.5">
      <c r="A122" s="255" t="s">
        <v>2938</v>
      </c>
      <c r="B122" s="601" t="s">
        <v>20241</v>
      </c>
      <c r="C122" s="606" t="s">
        <v>20400</v>
      </c>
      <c r="D122" s="606" t="s">
        <v>20401</v>
      </c>
      <c r="E122" s="606" t="s">
        <v>141</v>
      </c>
      <c r="F122" s="606" t="s">
        <v>20402</v>
      </c>
      <c r="G122" s="606" t="s">
        <v>132</v>
      </c>
      <c r="H122" s="606" t="s">
        <v>20011</v>
      </c>
      <c r="I122" s="607" t="s">
        <v>132</v>
      </c>
      <c r="J122" s="607"/>
      <c r="K122" s="604" t="s">
        <v>20403</v>
      </c>
      <c r="L122" s="605"/>
    </row>
    <row r="123" spans="1:12" ht="87">
      <c r="A123" s="255" t="s">
        <v>2939</v>
      </c>
      <c r="B123" s="601" t="s">
        <v>20241</v>
      </c>
      <c r="C123" s="606" t="s">
        <v>20404</v>
      </c>
      <c r="D123" s="606" t="s">
        <v>20405</v>
      </c>
      <c r="E123" s="606" t="s">
        <v>20259</v>
      </c>
      <c r="F123" s="606" t="s">
        <v>132</v>
      </c>
      <c r="G123" s="606" t="s">
        <v>132</v>
      </c>
      <c r="H123" s="606" t="s">
        <v>20260</v>
      </c>
      <c r="I123" s="607" t="s">
        <v>132</v>
      </c>
      <c r="J123" s="607"/>
      <c r="K123" s="604" t="s">
        <v>20406</v>
      </c>
      <c r="L123" s="605"/>
    </row>
    <row r="124" spans="1:12" ht="116">
      <c r="A124" s="255" t="s">
        <v>2940</v>
      </c>
      <c r="B124" s="601" t="s">
        <v>20241</v>
      </c>
      <c r="C124" s="606" t="s">
        <v>20407</v>
      </c>
      <c r="D124" s="606" t="s">
        <v>20408</v>
      </c>
      <c r="E124" s="606" t="s">
        <v>141</v>
      </c>
      <c r="F124" s="606" t="s">
        <v>20402</v>
      </c>
      <c r="G124" s="606" t="s">
        <v>132</v>
      </c>
      <c r="H124" s="606" t="s">
        <v>20260</v>
      </c>
      <c r="I124" s="607" t="s">
        <v>132</v>
      </c>
      <c r="J124" s="607"/>
      <c r="K124" s="604" t="s">
        <v>20409</v>
      </c>
      <c r="L124" s="605"/>
    </row>
    <row r="125" spans="1:12" ht="101.5">
      <c r="A125" s="255" t="s">
        <v>2941</v>
      </c>
      <c r="B125" s="601" t="s">
        <v>20241</v>
      </c>
      <c r="C125" s="606" t="s">
        <v>20410</v>
      </c>
      <c r="D125" s="606" t="s">
        <v>20411</v>
      </c>
      <c r="E125" s="606" t="s">
        <v>20267</v>
      </c>
      <c r="F125" s="606" t="s">
        <v>132</v>
      </c>
      <c r="G125" s="606" t="s">
        <v>132</v>
      </c>
      <c r="H125" s="606" t="s">
        <v>20260</v>
      </c>
      <c r="I125" s="607" t="s">
        <v>132</v>
      </c>
      <c r="J125" s="607"/>
      <c r="K125" s="604" t="s">
        <v>20412</v>
      </c>
      <c r="L125" s="605"/>
    </row>
    <row r="126" spans="1:12" ht="87">
      <c r="A126" s="604" t="s">
        <v>2942</v>
      </c>
      <c r="B126" s="604" t="s">
        <v>20241</v>
      </c>
      <c r="C126" s="604" t="s">
        <v>20413</v>
      </c>
      <c r="D126" s="604" t="s">
        <v>20414</v>
      </c>
      <c r="E126" s="604" t="s">
        <v>141</v>
      </c>
      <c r="F126" s="604"/>
      <c r="G126" s="604"/>
      <c r="H126" s="604" t="s">
        <v>20260</v>
      </c>
      <c r="I126" s="604"/>
      <c r="J126" s="604"/>
      <c r="K126" s="604" t="s">
        <v>20415</v>
      </c>
      <c r="L126" s="605"/>
    </row>
    <row r="127" spans="1:12" ht="87">
      <c r="A127" s="604" t="s">
        <v>2943</v>
      </c>
      <c r="B127" s="604" t="s">
        <v>20241</v>
      </c>
      <c r="C127" s="604" t="s">
        <v>20416</v>
      </c>
      <c r="D127" s="604" t="s">
        <v>20417</v>
      </c>
      <c r="E127" s="604" t="s">
        <v>141</v>
      </c>
      <c r="F127" s="604" t="s">
        <v>20418</v>
      </c>
      <c r="G127" s="604"/>
      <c r="H127" s="604" t="s">
        <v>20011</v>
      </c>
      <c r="I127" s="604"/>
      <c r="J127" s="604"/>
      <c r="K127" s="604" t="s">
        <v>20419</v>
      </c>
      <c r="L127" s="605"/>
    </row>
    <row r="128" spans="1:12" ht="87">
      <c r="A128" s="604" t="s">
        <v>2944</v>
      </c>
      <c r="B128" s="604" t="s">
        <v>20241</v>
      </c>
      <c r="C128" s="604" t="s">
        <v>20420</v>
      </c>
      <c r="D128" s="604" t="s">
        <v>20421</v>
      </c>
      <c r="E128" s="604" t="s">
        <v>20259</v>
      </c>
      <c r="F128" s="604"/>
      <c r="G128" s="604"/>
      <c r="H128" s="604" t="s">
        <v>20260</v>
      </c>
      <c r="I128" s="604"/>
      <c r="J128" s="604"/>
      <c r="K128" s="604" t="s">
        <v>20422</v>
      </c>
      <c r="L128" s="605"/>
    </row>
    <row r="129" spans="1:12" ht="116">
      <c r="A129" s="604" t="s">
        <v>2945</v>
      </c>
      <c r="B129" s="604" t="s">
        <v>20241</v>
      </c>
      <c r="C129" s="604" t="s">
        <v>20423</v>
      </c>
      <c r="D129" s="604" t="s">
        <v>20424</v>
      </c>
      <c r="E129" s="604" t="s">
        <v>141</v>
      </c>
      <c r="F129" s="604" t="s">
        <v>20418</v>
      </c>
      <c r="G129" s="604"/>
      <c r="H129" s="604" t="s">
        <v>20260</v>
      </c>
      <c r="I129" s="604"/>
      <c r="J129" s="604"/>
      <c r="K129" s="604" t="s">
        <v>20425</v>
      </c>
      <c r="L129" s="605"/>
    </row>
    <row r="130" spans="1:12" ht="101.5">
      <c r="A130" s="604" t="s">
        <v>2946</v>
      </c>
      <c r="B130" s="604" t="s">
        <v>20241</v>
      </c>
      <c r="C130" s="604" t="s">
        <v>20426</v>
      </c>
      <c r="D130" s="604" t="s">
        <v>20427</v>
      </c>
      <c r="E130" s="604" t="s">
        <v>20267</v>
      </c>
      <c r="F130" s="604"/>
      <c r="G130" s="604"/>
      <c r="H130" s="604" t="s">
        <v>20260</v>
      </c>
      <c r="I130" s="604"/>
      <c r="J130" s="604"/>
      <c r="K130" s="604" t="s">
        <v>20428</v>
      </c>
      <c r="L130" s="605"/>
    </row>
    <row r="131" spans="1:12" ht="87">
      <c r="A131" s="604" t="s">
        <v>2947</v>
      </c>
      <c r="B131" s="604" t="s">
        <v>20241</v>
      </c>
      <c r="C131" s="604" t="s">
        <v>20429</v>
      </c>
      <c r="D131" s="604" t="s">
        <v>20430</v>
      </c>
      <c r="E131" s="604" t="s">
        <v>141</v>
      </c>
      <c r="F131" s="604"/>
      <c r="G131" s="604"/>
      <c r="H131" s="604" t="s">
        <v>20260</v>
      </c>
      <c r="I131" s="604"/>
      <c r="J131" s="604"/>
      <c r="K131" s="604" t="s">
        <v>20431</v>
      </c>
      <c r="L131" s="605"/>
    </row>
    <row r="132" spans="1:12" ht="101.5">
      <c r="A132" s="604" t="s">
        <v>2948</v>
      </c>
      <c r="B132" s="604" t="s">
        <v>20241</v>
      </c>
      <c r="C132" s="604" t="s">
        <v>20432</v>
      </c>
      <c r="D132" s="604" t="s">
        <v>20433</v>
      </c>
      <c r="E132" s="604" t="s">
        <v>141</v>
      </c>
      <c r="F132" s="604" t="s">
        <v>20434</v>
      </c>
      <c r="G132" s="604"/>
      <c r="H132" s="604" t="s">
        <v>20011</v>
      </c>
      <c r="I132" s="604"/>
      <c r="J132" s="604"/>
      <c r="K132" s="604" t="s">
        <v>20435</v>
      </c>
      <c r="L132" s="605"/>
    </row>
    <row r="133" spans="1:12" ht="87">
      <c r="A133" s="604" t="s">
        <v>2949</v>
      </c>
      <c r="B133" s="604" t="s">
        <v>20241</v>
      </c>
      <c r="C133" s="604" t="s">
        <v>20436</v>
      </c>
      <c r="D133" s="604" t="s">
        <v>20437</v>
      </c>
      <c r="E133" s="604" t="s">
        <v>20259</v>
      </c>
      <c r="F133" s="604"/>
      <c r="G133" s="604"/>
      <c r="H133" s="604" t="s">
        <v>20260</v>
      </c>
      <c r="I133" s="604"/>
      <c r="J133" s="604"/>
      <c r="K133" s="604" t="s">
        <v>20438</v>
      </c>
      <c r="L133" s="605"/>
    </row>
    <row r="134" spans="1:12" ht="116">
      <c r="A134" s="604" t="s">
        <v>2950</v>
      </c>
      <c r="B134" s="604" t="s">
        <v>20241</v>
      </c>
      <c r="C134" s="604" t="s">
        <v>20439</v>
      </c>
      <c r="D134" s="604" t="s">
        <v>20440</v>
      </c>
      <c r="E134" s="604" t="s">
        <v>141</v>
      </c>
      <c r="F134" s="604" t="s">
        <v>20434</v>
      </c>
      <c r="G134" s="604"/>
      <c r="H134" s="604" t="s">
        <v>20260</v>
      </c>
      <c r="I134" s="604"/>
      <c r="J134" s="604"/>
      <c r="K134" s="604" t="s">
        <v>20441</v>
      </c>
      <c r="L134" s="605"/>
    </row>
    <row r="135" spans="1:12" ht="101.5">
      <c r="A135" s="604" t="s">
        <v>2951</v>
      </c>
      <c r="B135" s="604" t="s">
        <v>20241</v>
      </c>
      <c r="C135" s="604" t="s">
        <v>20442</v>
      </c>
      <c r="D135" s="604" t="s">
        <v>20443</v>
      </c>
      <c r="E135" s="604" t="s">
        <v>20267</v>
      </c>
      <c r="F135" s="604"/>
      <c r="G135" s="604"/>
      <c r="H135" s="604" t="s">
        <v>20260</v>
      </c>
      <c r="I135" s="604"/>
      <c r="J135" s="604"/>
      <c r="K135" s="604" t="s">
        <v>20444</v>
      </c>
      <c r="L135" s="605"/>
    </row>
    <row r="136" spans="1:12" ht="87">
      <c r="A136" s="604" t="s">
        <v>2952</v>
      </c>
      <c r="B136" s="604" t="s">
        <v>20241</v>
      </c>
      <c r="C136" s="604" t="s">
        <v>20445</v>
      </c>
      <c r="D136" s="604" t="s">
        <v>20446</v>
      </c>
      <c r="E136" s="604" t="s">
        <v>141</v>
      </c>
      <c r="F136" s="604"/>
      <c r="G136" s="604"/>
      <c r="H136" s="604" t="s">
        <v>20260</v>
      </c>
      <c r="I136" s="604"/>
      <c r="J136" s="604"/>
      <c r="K136" s="604" t="s">
        <v>20447</v>
      </c>
      <c r="L136" s="605"/>
    </row>
    <row r="137" spans="1:12" ht="87">
      <c r="A137" s="604" t="s">
        <v>2953</v>
      </c>
      <c r="B137" s="604" t="s">
        <v>20241</v>
      </c>
      <c r="C137" s="604" t="s">
        <v>20448</v>
      </c>
      <c r="D137" s="604" t="s">
        <v>20449</v>
      </c>
      <c r="E137" s="604" t="s">
        <v>141</v>
      </c>
      <c r="F137" s="604" t="s">
        <v>20450</v>
      </c>
      <c r="G137" s="604"/>
      <c r="H137" s="604" t="s">
        <v>20011</v>
      </c>
      <c r="I137" s="604"/>
      <c r="J137" s="604"/>
      <c r="K137" s="604" t="s">
        <v>20451</v>
      </c>
      <c r="L137" s="605"/>
    </row>
    <row r="138" spans="1:12" ht="87">
      <c r="A138" s="604" t="s">
        <v>2954</v>
      </c>
      <c r="B138" s="604" t="s">
        <v>20241</v>
      </c>
      <c r="C138" s="604" t="s">
        <v>20452</v>
      </c>
      <c r="D138" s="604" t="s">
        <v>20453</v>
      </c>
      <c r="E138" s="604" t="s">
        <v>20259</v>
      </c>
      <c r="F138" s="604"/>
      <c r="G138" s="604"/>
      <c r="H138" s="604" t="s">
        <v>20260</v>
      </c>
      <c r="I138" s="604"/>
      <c r="J138" s="604"/>
      <c r="K138" s="604" t="s">
        <v>20454</v>
      </c>
      <c r="L138" s="605"/>
    </row>
    <row r="139" spans="1:12" ht="116">
      <c r="A139" s="604" t="s">
        <v>2955</v>
      </c>
      <c r="B139" s="604" t="s">
        <v>20241</v>
      </c>
      <c r="C139" s="604" t="s">
        <v>20455</v>
      </c>
      <c r="D139" s="604" t="s">
        <v>20456</v>
      </c>
      <c r="E139" s="604" t="s">
        <v>141</v>
      </c>
      <c r="F139" s="604" t="s">
        <v>20450</v>
      </c>
      <c r="G139" s="604"/>
      <c r="H139" s="604" t="s">
        <v>20260</v>
      </c>
      <c r="I139" s="604"/>
      <c r="J139" s="604"/>
      <c r="K139" s="604" t="s">
        <v>20457</v>
      </c>
      <c r="L139" s="605"/>
    </row>
    <row r="140" spans="1:12" ht="101.5">
      <c r="A140" s="604" t="s">
        <v>2956</v>
      </c>
      <c r="B140" s="604" t="s">
        <v>20241</v>
      </c>
      <c r="C140" s="604" t="s">
        <v>20458</v>
      </c>
      <c r="D140" s="604" t="s">
        <v>20459</v>
      </c>
      <c r="E140" s="604" t="s">
        <v>20267</v>
      </c>
      <c r="F140" s="604"/>
      <c r="G140" s="604"/>
      <c r="H140" s="604" t="s">
        <v>20260</v>
      </c>
      <c r="I140" s="604"/>
      <c r="J140" s="604"/>
      <c r="K140" s="604" t="s">
        <v>20460</v>
      </c>
      <c r="L140" s="605"/>
    </row>
    <row r="141" spans="1:12" ht="87">
      <c r="A141" s="604" t="s">
        <v>2957</v>
      </c>
      <c r="B141" s="604" t="s">
        <v>20241</v>
      </c>
      <c r="C141" s="604" t="s">
        <v>20461</v>
      </c>
      <c r="D141" s="604" t="s">
        <v>20462</v>
      </c>
      <c r="E141" s="604" t="s">
        <v>141</v>
      </c>
      <c r="F141" s="604"/>
      <c r="G141" s="604"/>
      <c r="H141" s="604" t="s">
        <v>20260</v>
      </c>
      <c r="I141" s="604"/>
      <c r="J141" s="604"/>
      <c r="K141" s="604" t="s">
        <v>20463</v>
      </c>
      <c r="L141" s="605"/>
    </row>
    <row r="142" spans="1:12" ht="87">
      <c r="A142" s="604" t="s">
        <v>2958</v>
      </c>
      <c r="B142" s="604" t="s">
        <v>20241</v>
      </c>
      <c r="C142" s="604" t="s">
        <v>20464</v>
      </c>
      <c r="D142" s="604" t="s">
        <v>20465</v>
      </c>
      <c r="E142" s="604" t="s">
        <v>141</v>
      </c>
      <c r="F142" s="604" t="s">
        <v>20466</v>
      </c>
      <c r="G142" s="604"/>
      <c r="H142" s="604" t="s">
        <v>20011</v>
      </c>
      <c r="I142" s="604"/>
      <c r="J142" s="604"/>
      <c r="K142" s="604" t="s">
        <v>20467</v>
      </c>
      <c r="L142" s="605"/>
    </row>
    <row r="143" spans="1:12" ht="87">
      <c r="A143" s="604" t="s">
        <v>2959</v>
      </c>
      <c r="B143" s="604" t="s">
        <v>20241</v>
      </c>
      <c r="C143" s="604" t="s">
        <v>20468</v>
      </c>
      <c r="D143" s="604" t="s">
        <v>20469</v>
      </c>
      <c r="E143" s="604" t="s">
        <v>20259</v>
      </c>
      <c r="F143" s="604"/>
      <c r="G143" s="604"/>
      <c r="H143" s="604" t="s">
        <v>20260</v>
      </c>
      <c r="I143" s="604"/>
      <c r="J143" s="604"/>
      <c r="K143" s="604" t="s">
        <v>20470</v>
      </c>
      <c r="L143" s="605"/>
    </row>
    <row r="144" spans="1:12" ht="101.5">
      <c r="A144" s="604" t="s">
        <v>2960</v>
      </c>
      <c r="B144" s="604" t="s">
        <v>20241</v>
      </c>
      <c r="C144" s="604" t="s">
        <v>20471</v>
      </c>
      <c r="D144" s="604" t="s">
        <v>20472</v>
      </c>
      <c r="E144" s="604" t="s">
        <v>141</v>
      </c>
      <c r="F144" s="604" t="s">
        <v>20466</v>
      </c>
      <c r="G144" s="604"/>
      <c r="H144" s="604" t="s">
        <v>20260</v>
      </c>
      <c r="I144" s="604"/>
      <c r="J144" s="604"/>
      <c r="K144" s="604" t="s">
        <v>20473</v>
      </c>
      <c r="L144" s="605"/>
    </row>
    <row r="145" spans="1:12" ht="101.5">
      <c r="A145" s="604" t="s">
        <v>2961</v>
      </c>
      <c r="B145" s="604" t="s">
        <v>20241</v>
      </c>
      <c r="C145" s="604" t="s">
        <v>20474</v>
      </c>
      <c r="D145" s="604" t="s">
        <v>20475</v>
      </c>
      <c r="E145" s="604" t="s">
        <v>20267</v>
      </c>
      <c r="F145" s="604"/>
      <c r="G145" s="604"/>
      <c r="H145" s="604" t="s">
        <v>20260</v>
      </c>
      <c r="I145" s="604"/>
      <c r="J145" s="604"/>
      <c r="K145" s="604" t="s">
        <v>20476</v>
      </c>
      <c r="L145" s="605"/>
    </row>
    <row r="146" spans="1:12" ht="87">
      <c r="A146" s="604" t="s">
        <v>2962</v>
      </c>
      <c r="B146" s="604" t="s">
        <v>20241</v>
      </c>
      <c r="C146" s="604" t="s">
        <v>20477</v>
      </c>
      <c r="D146" s="604" t="s">
        <v>20478</v>
      </c>
      <c r="E146" s="604" t="s">
        <v>141</v>
      </c>
      <c r="F146" s="604"/>
      <c r="G146" s="604"/>
      <c r="H146" s="604" t="s">
        <v>20260</v>
      </c>
      <c r="I146" s="604"/>
      <c r="J146" s="604"/>
      <c r="K146" s="604" t="s">
        <v>20479</v>
      </c>
      <c r="L146" s="605"/>
    </row>
    <row r="147" spans="1:12" ht="87">
      <c r="A147" s="604" t="s">
        <v>2963</v>
      </c>
      <c r="B147" s="604" t="s">
        <v>20241</v>
      </c>
      <c r="C147" s="604" t="s">
        <v>20480</v>
      </c>
      <c r="D147" s="604" t="s">
        <v>20481</v>
      </c>
      <c r="E147" s="604" t="s">
        <v>141</v>
      </c>
      <c r="F147" s="604" t="s">
        <v>20482</v>
      </c>
      <c r="G147" s="604"/>
      <c r="H147" s="604" t="s">
        <v>20011</v>
      </c>
      <c r="I147" s="604"/>
      <c r="J147" s="604"/>
      <c r="K147" s="604" t="s">
        <v>20483</v>
      </c>
      <c r="L147" s="605"/>
    </row>
    <row r="148" spans="1:12" ht="87">
      <c r="A148" s="604" t="s">
        <v>2964</v>
      </c>
      <c r="B148" s="604" t="s">
        <v>20241</v>
      </c>
      <c r="C148" s="604" t="s">
        <v>20484</v>
      </c>
      <c r="D148" s="604" t="s">
        <v>20485</v>
      </c>
      <c r="E148" s="604" t="s">
        <v>20259</v>
      </c>
      <c r="F148" s="604"/>
      <c r="G148" s="604"/>
      <c r="H148" s="604" t="s">
        <v>20260</v>
      </c>
      <c r="I148" s="604"/>
      <c r="J148" s="604"/>
      <c r="K148" s="604" t="s">
        <v>20486</v>
      </c>
      <c r="L148" s="605"/>
    </row>
    <row r="149" spans="1:12" ht="101.5">
      <c r="A149" s="604" t="s">
        <v>2965</v>
      </c>
      <c r="B149" s="604" t="s">
        <v>20241</v>
      </c>
      <c r="C149" s="604" t="s">
        <v>20487</v>
      </c>
      <c r="D149" s="604" t="s">
        <v>20488</v>
      </c>
      <c r="E149" s="604" t="s">
        <v>141</v>
      </c>
      <c r="F149" s="604" t="s">
        <v>20482</v>
      </c>
      <c r="G149" s="604"/>
      <c r="H149" s="604" t="s">
        <v>20260</v>
      </c>
      <c r="I149" s="604"/>
      <c r="J149" s="604"/>
      <c r="K149" s="604" t="s">
        <v>20489</v>
      </c>
      <c r="L149" s="605"/>
    </row>
    <row r="150" spans="1:12" ht="101.5">
      <c r="A150" s="604" t="s">
        <v>2966</v>
      </c>
      <c r="B150" s="604" t="s">
        <v>20241</v>
      </c>
      <c r="C150" s="604" t="s">
        <v>20490</v>
      </c>
      <c r="D150" s="604" t="s">
        <v>20491</v>
      </c>
      <c r="E150" s="604" t="s">
        <v>20267</v>
      </c>
      <c r="F150" s="604"/>
      <c r="G150" s="604"/>
      <c r="H150" s="604" t="s">
        <v>20260</v>
      </c>
      <c r="I150" s="604"/>
      <c r="J150" s="604"/>
      <c r="K150" s="604" t="s">
        <v>20492</v>
      </c>
      <c r="L150" s="605"/>
    </row>
    <row r="151" spans="1:12" ht="87">
      <c r="A151" s="604" t="s">
        <v>2967</v>
      </c>
      <c r="B151" s="604" t="s">
        <v>20241</v>
      </c>
      <c r="C151" s="604" t="s">
        <v>20493</v>
      </c>
      <c r="D151" s="604" t="s">
        <v>20494</v>
      </c>
      <c r="E151" s="604" t="s">
        <v>141</v>
      </c>
      <c r="F151" s="604"/>
      <c r="G151" s="604"/>
      <c r="H151" s="604" t="s">
        <v>20260</v>
      </c>
      <c r="I151" s="604"/>
      <c r="J151" s="604"/>
      <c r="K151" s="604" t="s">
        <v>20495</v>
      </c>
      <c r="L151" s="605"/>
    </row>
    <row r="152" spans="1:12" ht="101.5">
      <c r="A152" s="604" t="s">
        <v>2968</v>
      </c>
      <c r="B152" s="604" t="s">
        <v>20241</v>
      </c>
      <c r="C152" s="604" t="s">
        <v>20496</v>
      </c>
      <c r="D152" s="604" t="s">
        <v>20497</v>
      </c>
      <c r="E152" s="604" t="s">
        <v>141</v>
      </c>
      <c r="F152" s="604" t="s">
        <v>20498</v>
      </c>
      <c r="G152" s="604"/>
      <c r="H152" s="604" t="s">
        <v>20011</v>
      </c>
      <c r="I152" s="604"/>
      <c r="J152" s="604"/>
      <c r="K152" s="604" t="s">
        <v>20499</v>
      </c>
      <c r="L152" s="605"/>
    </row>
    <row r="153" spans="1:12" ht="87">
      <c r="A153" s="604" t="s">
        <v>2969</v>
      </c>
      <c r="B153" s="604" t="s">
        <v>20241</v>
      </c>
      <c r="C153" s="604" t="s">
        <v>20500</v>
      </c>
      <c r="D153" s="604" t="s">
        <v>20501</v>
      </c>
      <c r="E153" s="604" t="s">
        <v>20259</v>
      </c>
      <c r="F153" s="604"/>
      <c r="G153" s="604"/>
      <c r="H153" s="604" t="s">
        <v>20260</v>
      </c>
      <c r="I153" s="604"/>
      <c r="J153" s="604"/>
      <c r="K153" s="604" t="s">
        <v>20502</v>
      </c>
      <c r="L153" s="605"/>
    </row>
    <row r="154" spans="1:12" ht="116">
      <c r="A154" s="604" t="s">
        <v>2970</v>
      </c>
      <c r="B154" s="604" t="s">
        <v>20241</v>
      </c>
      <c r="C154" s="604" t="s">
        <v>20503</v>
      </c>
      <c r="D154" s="604" t="s">
        <v>20504</v>
      </c>
      <c r="E154" s="604" t="s">
        <v>141</v>
      </c>
      <c r="F154" s="604" t="s">
        <v>20498</v>
      </c>
      <c r="G154" s="604"/>
      <c r="H154" s="604" t="s">
        <v>20260</v>
      </c>
      <c r="I154" s="604"/>
      <c r="J154" s="604"/>
      <c r="K154" s="604" t="s">
        <v>20505</v>
      </c>
      <c r="L154" s="605"/>
    </row>
    <row r="155" spans="1:12" ht="101.5">
      <c r="A155" s="604" t="s">
        <v>2971</v>
      </c>
      <c r="B155" s="604" t="s">
        <v>20241</v>
      </c>
      <c r="C155" s="604" t="s">
        <v>20506</v>
      </c>
      <c r="D155" s="604" t="s">
        <v>20507</v>
      </c>
      <c r="E155" s="604" t="s">
        <v>20267</v>
      </c>
      <c r="F155" s="604"/>
      <c r="G155" s="604"/>
      <c r="H155" s="604" t="s">
        <v>20260</v>
      </c>
      <c r="I155" s="604"/>
      <c r="J155" s="604"/>
      <c r="K155" s="604" t="s">
        <v>20508</v>
      </c>
      <c r="L155" s="605"/>
    </row>
    <row r="156" spans="1:12" ht="87">
      <c r="A156" s="604" t="s">
        <v>2972</v>
      </c>
      <c r="B156" s="604" t="s">
        <v>20241</v>
      </c>
      <c r="C156" s="604" t="s">
        <v>20509</v>
      </c>
      <c r="D156" s="604" t="s">
        <v>20510</v>
      </c>
      <c r="E156" s="604" t="s">
        <v>141</v>
      </c>
      <c r="F156" s="604"/>
      <c r="G156" s="604"/>
      <c r="H156" s="604" t="s">
        <v>20260</v>
      </c>
      <c r="I156" s="604"/>
      <c r="J156" s="604"/>
      <c r="K156" s="604" t="s">
        <v>20511</v>
      </c>
      <c r="L156" s="605"/>
    </row>
    <row r="157" spans="1:12" ht="101.5">
      <c r="A157" s="604" t="s">
        <v>2973</v>
      </c>
      <c r="B157" s="604" t="s">
        <v>20241</v>
      </c>
      <c r="C157" s="604" t="s">
        <v>20512</v>
      </c>
      <c r="D157" s="604" t="s">
        <v>20513</v>
      </c>
      <c r="E157" s="604" t="s">
        <v>141</v>
      </c>
      <c r="F157" s="604" t="s">
        <v>20514</v>
      </c>
      <c r="G157" s="604"/>
      <c r="H157" s="604" t="s">
        <v>20011</v>
      </c>
      <c r="I157" s="604"/>
      <c r="J157" s="604"/>
      <c r="K157" s="604" t="s">
        <v>20515</v>
      </c>
      <c r="L157" s="605"/>
    </row>
    <row r="158" spans="1:12" ht="87">
      <c r="A158" s="604" t="s">
        <v>2974</v>
      </c>
      <c r="B158" s="604" t="s">
        <v>20241</v>
      </c>
      <c r="C158" s="604" t="s">
        <v>20516</v>
      </c>
      <c r="D158" s="604" t="s">
        <v>20517</v>
      </c>
      <c r="E158" s="604" t="s">
        <v>20259</v>
      </c>
      <c r="F158" s="604"/>
      <c r="G158" s="604"/>
      <c r="H158" s="604" t="s">
        <v>20260</v>
      </c>
      <c r="I158" s="604"/>
      <c r="J158" s="604"/>
      <c r="K158" s="604" t="s">
        <v>20518</v>
      </c>
      <c r="L158" s="605"/>
    </row>
    <row r="159" spans="1:12" ht="116">
      <c r="A159" s="604" t="s">
        <v>2975</v>
      </c>
      <c r="B159" s="604" t="s">
        <v>20241</v>
      </c>
      <c r="C159" s="604" t="s">
        <v>20519</v>
      </c>
      <c r="D159" s="604" t="s">
        <v>20520</v>
      </c>
      <c r="E159" s="604" t="s">
        <v>141</v>
      </c>
      <c r="F159" s="604" t="s">
        <v>20514</v>
      </c>
      <c r="G159" s="604"/>
      <c r="H159" s="604" t="s">
        <v>20260</v>
      </c>
      <c r="I159" s="604"/>
      <c r="J159" s="604"/>
      <c r="K159" s="604" t="s">
        <v>20521</v>
      </c>
      <c r="L159" s="605"/>
    </row>
    <row r="160" spans="1:12" ht="101.5">
      <c r="A160" s="604" t="s">
        <v>2976</v>
      </c>
      <c r="B160" s="604" t="s">
        <v>20241</v>
      </c>
      <c r="C160" s="604" t="s">
        <v>20522</v>
      </c>
      <c r="D160" s="604" t="s">
        <v>20523</v>
      </c>
      <c r="E160" s="604" t="s">
        <v>20267</v>
      </c>
      <c r="F160" s="604"/>
      <c r="G160" s="604"/>
      <c r="H160" s="604" t="s">
        <v>20260</v>
      </c>
      <c r="I160" s="604"/>
      <c r="J160" s="604"/>
      <c r="K160" s="604" t="s">
        <v>20524</v>
      </c>
      <c r="L160" s="605"/>
    </row>
    <row r="161" spans="1:12" ht="87">
      <c r="A161" s="604" t="s">
        <v>2977</v>
      </c>
      <c r="B161" s="604" t="s">
        <v>20241</v>
      </c>
      <c r="C161" s="604" t="s">
        <v>20525</v>
      </c>
      <c r="D161" s="604" t="s">
        <v>20526</v>
      </c>
      <c r="E161" s="604" t="s">
        <v>141</v>
      </c>
      <c r="F161" s="604"/>
      <c r="G161" s="604"/>
      <c r="H161" s="604" t="s">
        <v>20260</v>
      </c>
      <c r="I161" s="604"/>
      <c r="J161" s="604"/>
      <c r="K161" s="604" t="s">
        <v>20527</v>
      </c>
      <c r="L161" s="605"/>
    </row>
    <row r="162" spans="1:12" ht="87">
      <c r="A162" s="604" t="s">
        <v>2978</v>
      </c>
      <c r="B162" s="604" t="s">
        <v>20241</v>
      </c>
      <c r="C162" s="604" t="s">
        <v>20528</v>
      </c>
      <c r="D162" s="604" t="s">
        <v>20529</v>
      </c>
      <c r="E162" s="604" t="s">
        <v>141</v>
      </c>
      <c r="F162" s="604" t="s">
        <v>20530</v>
      </c>
      <c r="G162" s="604"/>
      <c r="H162" s="604" t="s">
        <v>20011</v>
      </c>
      <c r="I162" s="604"/>
      <c r="J162" s="604"/>
      <c r="K162" s="604" t="s">
        <v>20531</v>
      </c>
      <c r="L162" s="605"/>
    </row>
    <row r="163" spans="1:12" ht="87">
      <c r="A163" s="604" t="s">
        <v>2979</v>
      </c>
      <c r="B163" s="604" t="s">
        <v>20241</v>
      </c>
      <c r="C163" s="604" t="s">
        <v>20532</v>
      </c>
      <c r="D163" s="604" t="s">
        <v>20533</v>
      </c>
      <c r="E163" s="604" t="s">
        <v>20259</v>
      </c>
      <c r="F163" s="604"/>
      <c r="G163" s="604"/>
      <c r="H163" s="604" t="s">
        <v>20260</v>
      </c>
      <c r="I163" s="604"/>
      <c r="J163" s="604"/>
      <c r="K163" s="604" t="s">
        <v>20534</v>
      </c>
      <c r="L163" s="605"/>
    </row>
    <row r="164" spans="1:12" ht="101.5">
      <c r="A164" s="604" t="s">
        <v>2980</v>
      </c>
      <c r="B164" s="604" t="s">
        <v>20241</v>
      </c>
      <c r="C164" s="604" t="s">
        <v>20535</v>
      </c>
      <c r="D164" s="604" t="s">
        <v>20536</v>
      </c>
      <c r="E164" s="604" t="s">
        <v>141</v>
      </c>
      <c r="F164" s="604" t="s">
        <v>20530</v>
      </c>
      <c r="G164" s="604"/>
      <c r="H164" s="604" t="s">
        <v>20260</v>
      </c>
      <c r="I164" s="604"/>
      <c r="J164" s="604"/>
      <c r="K164" s="604" t="s">
        <v>20537</v>
      </c>
      <c r="L164" s="605"/>
    </row>
    <row r="165" spans="1:12" ht="101.5">
      <c r="A165" s="604" t="s">
        <v>2981</v>
      </c>
      <c r="B165" s="604" t="s">
        <v>20241</v>
      </c>
      <c r="C165" s="604" t="s">
        <v>20538</v>
      </c>
      <c r="D165" s="604" t="s">
        <v>20539</v>
      </c>
      <c r="E165" s="604" t="s">
        <v>20267</v>
      </c>
      <c r="F165" s="604"/>
      <c r="G165" s="604"/>
      <c r="H165" s="604" t="s">
        <v>20260</v>
      </c>
      <c r="I165" s="604"/>
      <c r="J165" s="604"/>
      <c r="K165" s="604" t="s">
        <v>20540</v>
      </c>
      <c r="L165" s="605"/>
    </row>
    <row r="166" spans="1:12" ht="87">
      <c r="A166" s="604" t="s">
        <v>2982</v>
      </c>
      <c r="B166" s="604" t="s">
        <v>20241</v>
      </c>
      <c r="C166" s="604" t="s">
        <v>20541</v>
      </c>
      <c r="D166" s="604" t="s">
        <v>20542</v>
      </c>
      <c r="E166" s="604" t="s">
        <v>141</v>
      </c>
      <c r="F166" s="604"/>
      <c r="G166" s="604"/>
      <c r="H166" s="604" t="s">
        <v>20260</v>
      </c>
      <c r="I166" s="604"/>
      <c r="J166" s="604"/>
      <c r="K166" s="604" t="s">
        <v>20543</v>
      </c>
      <c r="L166" s="605"/>
    </row>
    <row r="167" spans="1:12" ht="116">
      <c r="A167" s="604" t="s">
        <v>2983</v>
      </c>
      <c r="B167" s="604" t="s">
        <v>20241</v>
      </c>
      <c r="C167" s="604" t="s">
        <v>20544</v>
      </c>
      <c r="D167" s="604" t="s">
        <v>20545</v>
      </c>
      <c r="E167" s="604" t="s">
        <v>141</v>
      </c>
      <c r="F167" s="604" t="s">
        <v>20546</v>
      </c>
      <c r="G167" s="604"/>
      <c r="H167" s="604" t="s">
        <v>20011</v>
      </c>
      <c r="I167" s="604"/>
      <c r="J167" s="604"/>
      <c r="K167" s="604" t="s">
        <v>20547</v>
      </c>
      <c r="L167" s="605"/>
    </row>
    <row r="168" spans="1:12" ht="87">
      <c r="A168" s="604" t="s">
        <v>2984</v>
      </c>
      <c r="B168" s="604" t="s">
        <v>20241</v>
      </c>
      <c r="C168" s="604" t="s">
        <v>20548</v>
      </c>
      <c r="D168" s="604" t="s">
        <v>20549</v>
      </c>
      <c r="E168" s="604" t="s">
        <v>20259</v>
      </c>
      <c r="F168" s="604"/>
      <c r="G168" s="604"/>
      <c r="H168" s="604" t="s">
        <v>20260</v>
      </c>
      <c r="I168" s="604"/>
      <c r="J168" s="604"/>
      <c r="K168" s="604" t="s">
        <v>20550</v>
      </c>
      <c r="L168" s="605"/>
    </row>
    <row r="169" spans="1:12" ht="116">
      <c r="A169" s="604" t="s">
        <v>2985</v>
      </c>
      <c r="B169" s="604" t="s">
        <v>20241</v>
      </c>
      <c r="C169" s="604" t="s">
        <v>20551</v>
      </c>
      <c r="D169" s="604" t="s">
        <v>20552</v>
      </c>
      <c r="E169" s="604" t="s">
        <v>141</v>
      </c>
      <c r="F169" s="604" t="s">
        <v>20546</v>
      </c>
      <c r="G169" s="604"/>
      <c r="H169" s="604" t="s">
        <v>20260</v>
      </c>
      <c r="I169" s="604"/>
      <c r="J169" s="604"/>
      <c r="K169" s="604" t="s">
        <v>20553</v>
      </c>
      <c r="L169" s="605"/>
    </row>
    <row r="170" spans="1:12" ht="101.5">
      <c r="A170" s="604" t="s">
        <v>2986</v>
      </c>
      <c r="B170" s="604" t="s">
        <v>20241</v>
      </c>
      <c r="C170" s="604" t="s">
        <v>20554</v>
      </c>
      <c r="D170" s="604" t="s">
        <v>20555</v>
      </c>
      <c r="E170" s="604" t="s">
        <v>20267</v>
      </c>
      <c r="F170" s="604"/>
      <c r="G170" s="604"/>
      <c r="H170" s="604" t="s">
        <v>20260</v>
      </c>
      <c r="I170" s="604"/>
      <c r="J170" s="604"/>
      <c r="K170" s="604" t="s">
        <v>20556</v>
      </c>
      <c r="L170" s="605"/>
    </row>
    <row r="171" spans="1:12" ht="87">
      <c r="A171" s="604" t="s">
        <v>2987</v>
      </c>
      <c r="B171" s="604" t="s">
        <v>20241</v>
      </c>
      <c r="C171" s="604" t="s">
        <v>20557</v>
      </c>
      <c r="D171" s="604" t="s">
        <v>20558</v>
      </c>
      <c r="E171" s="604" t="s">
        <v>141</v>
      </c>
      <c r="F171" s="604"/>
      <c r="G171" s="604"/>
      <c r="H171" s="604" t="s">
        <v>20260</v>
      </c>
      <c r="I171" s="604"/>
      <c r="J171" s="604"/>
      <c r="K171" s="604" t="s">
        <v>20559</v>
      </c>
      <c r="L171" s="605"/>
    </row>
    <row r="172" spans="1:12" ht="116">
      <c r="A172" s="604" t="s">
        <v>2988</v>
      </c>
      <c r="B172" s="604" t="s">
        <v>20241</v>
      </c>
      <c r="C172" s="604" t="s">
        <v>20560</v>
      </c>
      <c r="D172" s="604" t="s">
        <v>20561</v>
      </c>
      <c r="E172" s="604" t="s">
        <v>141</v>
      </c>
      <c r="F172" s="604" t="s">
        <v>20562</v>
      </c>
      <c r="G172" s="604"/>
      <c r="H172" s="604" t="s">
        <v>20011</v>
      </c>
      <c r="I172" s="604"/>
      <c r="J172" s="604"/>
      <c r="K172" s="604" t="s">
        <v>20563</v>
      </c>
      <c r="L172" s="605"/>
    </row>
    <row r="173" spans="1:12" ht="87">
      <c r="A173" s="604" t="s">
        <v>2989</v>
      </c>
      <c r="B173" s="604" t="s">
        <v>20241</v>
      </c>
      <c r="C173" s="604" t="s">
        <v>20564</v>
      </c>
      <c r="D173" s="604" t="s">
        <v>20565</v>
      </c>
      <c r="E173" s="604" t="s">
        <v>20259</v>
      </c>
      <c r="F173" s="604"/>
      <c r="G173" s="604"/>
      <c r="H173" s="604" t="s">
        <v>20260</v>
      </c>
      <c r="I173" s="604"/>
      <c r="J173" s="604"/>
      <c r="K173" s="604" t="s">
        <v>20566</v>
      </c>
      <c r="L173" s="605"/>
    </row>
    <row r="174" spans="1:12" ht="116">
      <c r="A174" s="604" t="s">
        <v>2990</v>
      </c>
      <c r="B174" s="604" t="s">
        <v>20241</v>
      </c>
      <c r="C174" s="604" t="s">
        <v>20567</v>
      </c>
      <c r="D174" s="604" t="s">
        <v>20568</v>
      </c>
      <c r="E174" s="604" t="s">
        <v>141</v>
      </c>
      <c r="F174" s="604" t="s">
        <v>20562</v>
      </c>
      <c r="G174" s="604"/>
      <c r="H174" s="604" t="s">
        <v>20260</v>
      </c>
      <c r="I174" s="604"/>
      <c r="J174" s="604"/>
      <c r="K174" s="604" t="s">
        <v>20569</v>
      </c>
      <c r="L174" s="605"/>
    </row>
    <row r="175" spans="1:12" ht="116">
      <c r="A175" s="604" t="s">
        <v>2991</v>
      </c>
      <c r="B175" s="604" t="s">
        <v>20241</v>
      </c>
      <c r="C175" s="604" t="s">
        <v>20570</v>
      </c>
      <c r="D175" s="604" t="s">
        <v>20571</v>
      </c>
      <c r="E175" s="604" t="s">
        <v>20267</v>
      </c>
      <c r="F175" s="604"/>
      <c r="G175" s="604"/>
      <c r="H175" s="604" t="s">
        <v>20260</v>
      </c>
      <c r="I175" s="604"/>
      <c r="J175" s="604"/>
      <c r="K175" s="604" t="s">
        <v>20572</v>
      </c>
      <c r="L175" s="605"/>
    </row>
    <row r="176" spans="1:12" ht="87">
      <c r="A176" s="604" t="s">
        <v>2992</v>
      </c>
      <c r="B176" s="604" t="s">
        <v>20241</v>
      </c>
      <c r="C176" s="604" t="s">
        <v>20573</v>
      </c>
      <c r="D176" s="604" t="s">
        <v>20574</v>
      </c>
      <c r="E176" s="604" t="s">
        <v>141</v>
      </c>
      <c r="F176" s="604"/>
      <c r="G176" s="604"/>
      <c r="H176" s="604" t="s">
        <v>20260</v>
      </c>
      <c r="I176" s="604"/>
      <c r="J176" s="604"/>
      <c r="K176" s="604" t="s">
        <v>20575</v>
      </c>
      <c r="L176" s="605"/>
    </row>
    <row r="177" spans="1:12" ht="87">
      <c r="A177" s="604" t="s">
        <v>2993</v>
      </c>
      <c r="B177" s="604" t="s">
        <v>20241</v>
      </c>
      <c r="C177" s="604" t="s">
        <v>20576</v>
      </c>
      <c r="D177" s="604" t="s">
        <v>20577</v>
      </c>
      <c r="E177" s="604" t="s">
        <v>141</v>
      </c>
      <c r="F177" s="604" t="s">
        <v>20578</v>
      </c>
      <c r="G177" s="604"/>
      <c r="H177" s="604" t="s">
        <v>20011</v>
      </c>
      <c r="I177" s="604"/>
      <c r="J177" s="604"/>
      <c r="K177" s="604" t="s">
        <v>20579</v>
      </c>
      <c r="L177" s="605"/>
    </row>
    <row r="178" spans="1:12" ht="87">
      <c r="A178" s="604" t="s">
        <v>2994</v>
      </c>
      <c r="B178" s="604" t="s">
        <v>20241</v>
      </c>
      <c r="C178" s="604" t="s">
        <v>20580</v>
      </c>
      <c r="D178" s="604" t="s">
        <v>20581</v>
      </c>
      <c r="E178" s="604" t="s">
        <v>20259</v>
      </c>
      <c r="F178" s="604"/>
      <c r="G178" s="604"/>
      <c r="H178" s="604" t="s">
        <v>20260</v>
      </c>
      <c r="I178" s="604"/>
      <c r="J178" s="604"/>
      <c r="K178" s="604" t="s">
        <v>20582</v>
      </c>
      <c r="L178" s="605"/>
    </row>
    <row r="179" spans="1:12" ht="101.5">
      <c r="A179" s="604" t="s">
        <v>2995</v>
      </c>
      <c r="B179" s="604" t="s">
        <v>20241</v>
      </c>
      <c r="C179" s="604" t="s">
        <v>20583</v>
      </c>
      <c r="D179" s="604" t="s">
        <v>20584</v>
      </c>
      <c r="E179" s="604" t="s">
        <v>141</v>
      </c>
      <c r="F179" s="604" t="s">
        <v>20578</v>
      </c>
      <c r="G179" s="604"/>
      <c r="H179" s="604" t="s">
        <v>20260</v>
      </c>
      <c r="I179" s="604"/>
      <c r="J179" s="604"/>
      <c r="K179" s="604" t="s">
        <v>20585</v>
      </c>
      <c r="L179" s="605"/>
    </row>
    <row r="180" spans="1:12" ht="101.5">
      <c r="A180" s="604" t="s">
        <v>2996</v>
      </c>
      <c r="B180" s="604" t="s">
        <v>20241</v>
      </c>
      <c r="C180" s="604" t="s">
        <v>20586</v>
      </c>
      <c r="D180" s="604" t="s">
        <v>20587</v>
      </c>
      <c r="E180" s="604" t="s">
        <v>20267</v>
      </c>
      <c r="F180" s="604"/>
      <c r="G180" s="604"/>
      <c r="H180" s="604" t="s">
        <v>20260</v>
      </c>
      <c r="I180" s="604"/>
      <c r="J180" s="604"/>
      <c r="K180" s="604" t="s">
        <v>20588</v>
      </c>
      <c r="L180" s="605"/>
    </row>
    <row r="181" spans="1:12" ht="87">
      <c r="A181" s="604" t="s">
        <v>2997</v>
      </c>
      <c r="B181" s="604" t="s">
        <v>20241</v>
      </c>
      <c r="C181" s="604" t="s">
        <v>20589</v>
      </c>
      <c r="D181" s="604" t="s">
        <v>20590</v>
      </c>
      <c r="E181" s="604" t="s">
        <v>141</v>
      </c>
      <c r="F181" s="604"/>
      <c r="G181" s="604"/>
      <c r="H181" s="604" t="s">
        <v>20260</v>
      </c>
      <c r="I181" s="604"/>
      <c r="J181" s="604"/>
      <c r="K181" s="604" t="s">
        <v>20591</v>
      </c>
      <c r="L181" s="605"/>
    </row>
    <row r="182" spans="1:12" ht="87">
      <c r="A182" s="604" t="s">
        <v>2998</v>
      </c>
      <c r="B182" s="604" t="s">
        <v>20241</v>
      </c>
      <c r="C182" s="604" t="s">
        <v>20592</v>
      </c>
      <c r="D182" s="604" t="s">
        <v>20593</v>
      </c>
      <c r="E182" s="604" t="s">
        <v>141</v>
      </c>
      <c r="F182" s="604" t="s">
        <v>20594</v>
      </c>
      <c r="G182" s="604"/>
      <c r="H182" s="604" t="s">
        <v>20011</v>
      </c>
      <c r="I182" s="604"/>
      <c r="J182" s="604"/>
      <c r="K182" s="604" t="s">
        <v>20595</v>
      </c>
      <c r="L182" s="605"/>
    </row>
    <row r="183" spans="1:12" ht="87">
      <c r="A183" s="604" t="s">
        <v>2999</v>
      </c>
      <c r="B183" s="604" t="s">
        <v>20241</v>
      </c>
      <c r="C183" s="604" t="s">
        <v>20596</v>
      </c>
      <c r="D183" s="604" t="s">
        <v>20597</v>
      </c>
      <c r="E183" s="604" t="s">
        <v>20259</v>
      </c>
      <c r="F183" s="604"/>
      <c r="G183" s="604"/>
      <c r="H183" s="604" t="s">
        <v>20260</v>
      </c>
      <c r="I183" s="604"/>
      <c r="J183" s="604"/>
      <c r="K183" s="604" t="s">
        <v>20598</v>
      </c>
      <c r="L183" s="605"/>
    </row>
    <row r="184" spans="1:12" ht="116">
      <c r="A184" s="604" t="s">
        <v>3000</v>
      </c>
      <c r="B184" s="604" t="s">
        <v>20241</v>
      </c>
      <c r="C184" s="604" t="s">
        <v>20599</v>
      </c>
      <c r="D184" s="604" t="s">
        <v>20600</v>
      </c>
      <c r="E184" s="604" t="s">
        <v>141</v>
      </c>
      <c r="F184" s="604" t="s">
        <v>20594</v>
      </c>
      <c r="G184" s="604"/>
      <c r="H184" s="604" t="s">
        <v>20260</v>
      </c>
      <c r="I184" s="604"/>
      <c r="J184" s="604"/>
      <c r="K184" s="604" t="s">
        <v>20601</v>
      </c>
      <c r="L184" s="605"/>
    </row>
    <row r="185" spans="1:12" ht="101.5">
      <c r="A185" s="604" t="s">
        <v>3001</v>
      </c>
      <c r="B185" s="604" t="s">
        <v>20241</v>
      </c>
      <c r="C185" s="604" t="s">
        <v>20602</v>
      </c>
      <c r="D185" s="604" t="s">
        <v>20603</v>
      </c>
      <c r="E185" s="604" t="s">
        <v>20267</v>
      </c>
      <c r="F185" s="604"/>
      <c r="G185" s="604"/>
      <c r="H185" s="604" t="s">
        <v>20260</v>
      </c>
      <c r="I185" s="604"/>
      <c r="J185" s="604"/>
      <c r="K185" s="604" t="s">
        <v>20604</v>
      </c>
      <c r="L185" s="605"/>
    </row>
    <row r="186" spans="1:12" ht="87">
      <c r="A186" s="604" t="s">
        <v>3002</v>
      </c>
      <c r="B186" s="604" t="s">
        <v>20241</v>
      </c>
      <c r="C186" s="604" t="s">
        <v>20605</v>
      </c>
      <c r="D186" s="604" t="s">
        <v>20606</v>
      </c>
      <c r="E186" s="604" t="s">
        <v>141</v>
      </c>
      <c r="F186" s="604"/>
      <c r="G186" s="604"/>
      <c r="H186" s="604" t="s">
        <v>20260</v>
      </c>
      <c r="I186" s="604"/>
      <c r="J186" s="604"/>
      <c r="K186" s="604" t="s">
        <v>20607</v>
      </c>
      <c r="L186" s="605"/>
    </row>
    <row r="187" spans="1:12" ht="116">
      <c r="A187" s="604" t="s">
        <v>3003</v>
      </c>
      <c r="B187" s="604" t="s">
        <v>20241</v>
      </c>
      <c r="C187" s="604" t="s">
        <v>20608</v>
      </c>
      <c r="D187" s="604" t="s">
        <v>20609</v>
      </c>
      <c r="E187" s="604" t="s">
        <v>141</v>
      </c>
      <c r="F187" s="604" t="s">
        <v>20610</v>
      </c>
      <c r="G187" s="604"/>
      <c r="H187" s="604" t="s">
        <v>20011</v>
      </c>
      <c r="I187" s="604"/>
      <c r="J187" s="604"/>
      <c r="K187" s="604" t="s">
        <v>20611</v>
      </c>
      <c r="L187" s="605"/>
    </row>
    <row r="188" spans="1:12" ht="87">
      <c r="A188" s="604" t="s">
        <v>3004</v>
      </c>
      <c r="B188" s="604" t="s">
        <v>20241</v>
      </c>
      <c r="C188" s="604" t="s">
        <v>20612</v>
      </c>
      <c r="D188" s="604" t="s">
        <v>20613</v>
      </c>
      <c r="E188" s="604" t="s">
        <v>20259</v>
      </c>
      <c r="F188" s="604"/>
      <c r="G188" s="604"/>
      <c r="H188" s="604" t="s">
        <v>20260</v>
      </c>
      <c r="I188" s="604"/>
      <c r="J188" s="604"/>
      <c r="K188" s="604" t="s">
        <v>20614</v>
      </c>
      <c r="L188" s="605"/>
    </row>
    <row r="189" spans="1:12" ht="116">
      <c r="A189" s="604" t="s">
        <v>3005</v>
      </c>
      <c r="B189" s="604" t="s">
        <v>20241</v>
      </c>
      <c r="C189" s="604" t="s">
        <v>20615</v>
      </c>
      <c r="D189" s="604" t="s">
        <v>20616</v>
      </c>
      <c r="E189" s="604" t="s">
        <v>141</v>
      </c>
      <c r="F189" s="604" t="s">
        <v>20610</v>
      </c>
      <c r="G189" s="604"/>
      <c r="H189" s="604" t="s">
        <v>20260</v>
      </c>
      <c r="I189" s="604"/>
      <c r="J189" s="604"/>
      <c r="K189" s="604" t="s">
        <v>20617</v>
      </c>
      <c r="L189" s="605"/>
    </row>
    <row r="190" spans="1:12" ht="101.5">
      <c r="A190" s="604" t="s">
        <v>3006</v>
      </c>
      <c r="B190" s="604" t="s">
        <v>20241</v>
      </c>
      <c r="C190" s="604" t="s">
        <v>20618</v>
      </c>
      <c r="D190" s="604" t="s">
        <v>20619</v>
      </c>
      <c r="E190" s="604" t="s">
        <v>20267</v>
      </c>
      <c r="F190" s="604"/>
      <c r="G190" s="604"/>
      <c r="H190" s="604" t="s">
        <v>20260</v>
      </c>
      <c r="I190" s="604"/>
      <c r="J190" s="604"/>
      <c r="K190" s="604" t="s">
        <v>20620</v>
      </c>
      <c r="L190" s="605"/>
    </row>
    <row r="191" spans="1:12" ht="87">
      <c r="A191" s="604" t="s">
        <v>3007</v>
      </c>
      <c r="B191" s="604" t="s">
        <v>20241</v>
      </c>
      <c r="C191" s="604" t="s">
        <v>20621</v>
      </c>
      <c r="D191" s="604" t="s">
        <v>20622</v>
      </c>
      <c r="E191" s="604" t="s">
        <v>141</v>
      </c>
      <c r="F191" s="604"/>
      <c r="G191" s="604"/>
      <c r="H191" s="604" t="s">
        <v>20260</v>
      </c>
      <c r="I191" s="604"/>
      <c r="J191" s="604"/>
      <c r="K191" s="604" t="s">
        <v>20623</v>
      </c>
      <c r="L191" s="605"/>
    </row>
    <row r="192" spans="1:12" ht="116">
      <c r="A192" s="604" t="s">
        <v>3008</v>
      </c>
      <c r="B192" s="604" t="s">
        <v>20241</v>
      </c>
      <c r="C192" s="604" t="s">
        <v>20624</v>
      </c>
      <c r="D192" s="604" t="s">
        <v>20625</v>
      </c>
      <c r="E192" s="604" t="s">
        <v>141</v>
      </c>
      <c r="F192" s="604" t="s">
        <v>20626</v>
      </c>
      <c r="G192" s="604"/>
      <c r="H192" s="604" t="s">
        <v>20011</v>
      </c>
      <c r="I192" s="604"/>
      <c r="J192" s="604"/>
      <c r="K192" s="604" t="s">
        <v>20627</v>
      </c>
      <c r="L192" s="605"/>
    </row>
    <row r="193" spans="1:12" ht="87">
      <c r="A193" s="604" t="s">
        <v>3009</v>
      </c>
      <c r="B193" s="604" t="s">
        <v>20241</v>
      </c>
      <c r="C193" s="604" t="s">
        <v>20628</v>
      </c>
      <c r="D193" s="604" t="s">
        <v>20629</v>
      </c>
      <c r="E193" s="604" t="s">
        <v>20259</v>
      </c>
      <c r="F193" s="604"/>
      <c r="G193" s="604"/>
      <c r="H193" s="604" t="s">
        <v>20260</v>
      </c>
      <c r="I193" s="604"/>
      <c r="J193" s="604"/>
      <c r="K193" s="604" t="s">
        <v>20630</v>
      </c>
      <c r="L193" s="605"/>
    </row>
    <row r="194" spans="1:12" ht="116">
      <c r="A194" s="604" t="s">
        <v>3010</v>
      </c>
      <c r="B194" s="604" t="s">
        <v>20241</v>
      </c>
      <c r="C194" s="604" t="s">
        <v>20631</v>
      </c>
      <c r="D194" s="604" t="s">
        <v>20632</v>
      </c>
      <c r="E194" s="604" t="s">
        <v>141</v>
      </c>
      <c r="F194" s="604" t="s">
        <v>20626</v>
      </c>
      <c r="G194" s="604"/>
      <c r="H194" s="604" t="s">
        <v>20260</v>
      </c>
      <c r="I194" s="604"/>
      <c r="J194" s="604"/>
      <c r="K194" s="604" t="s">
        <v>20633</v>
      </c>
      <c r="L194" s="605"/>
    </row>
    <row r="195" spans="1:12" ht="101.5">
      <c r="A195" s="604" t="s">
        <v>3011</v>
      </c>
      <c r="B195" s="604" t="s">
        <v>20241</v>
      </c>
      <c r="C195" s="604" t="s">
        <v>20634</v>
      </c>
      <c r="D195" s="604" t="s">
        <v>20635</v>
      </c>
      <c r="E195" s="604" t="s">
        <v>20267</v>
      </c>
      <c r="F195" s="604"/>
      <c r="G195" s="604"/>
      <c r="H195" s="604" t="s">
        <v>20260</v>
      </c>
      <c r="I195" s="604"/>
      <c r="J195" s="604"/>
      <c r="K195" s="604" t="s">
        <v>20636</v>
      </c>
      <c r="L195" s="605"/>
    </row>
    <row r="196" spans="1:12" ht="87">
      <c r="A196" s="604" t="s">
        <v>3012</v>
      </c>
      <c r="B196" s="604" t="s">
        <v>20241</v>
      </c>
      <c r="C196" s="604" t="s">
        <v>20637</v>
      </c>
      <c r="D196" s="604" t="s">
        <v>20638</v>
      </c>
      <c r="E196" s="604" t="s">
        <v>141</v>
      </c>
      <c r="F196" s="604"/>
      <c r="G196" s="604"/>
      <c r="H196" s="604" t="s">
        <v>20260</v>
      </c>
      <c r="I196" s="604"/>
      <c r="J196" s="604"/>
      <c r="K196" s="604" t="s">
        <v>20639</v>
      </c>
      <c r="L196" s="605"/>
    </row>
    <row r="197" spans="1:12" ht="87">
      <c r="A197" s="604" t="s">
        <v>3013</v>
      </c>
      <c r="B197" s="604" t="s">
        <v>20241</v>
      </c>
      <c r="C197" s="604" t="s">
        <v>20640</v>
      </c>
      <c r="D197" s="604" t="s">
        <v>20641</v>
      </c>
      <c r="E197" s="604" t="s">
        <v>141</v>
      </c>
      <c r="F197" s="604" t="s">
        <v>20642</v>
      </c>
      <c r="G197" s="604"/>
      <c r="H197" s="604" t="s">
        <v>20011</v>
      </c>
      <c r="I197" s="604"/>
      <c r="J197" s="604"/>
      <c r="K197" s="604" t="s">
        <v>20643</v>
      </c>
      <c r="L197" s="605"/>
    </row>
    <row r="198" spans="1:12" ht="87">
      <c r="A198" s="604" t="s">
        <v>3014</v>
      </c>
      <c r="B198" s="604" t="s">
        <v>20241</v>
      </c>
      <c r="C198" s="604" t="s">
        <v>20644</v>
      </c>
      <c r="D198" s="604" t="s">
        <v>20645</v>
      </c>
      <c r="E198" s="604" t="s">
        <v>20259</v>
      </c>
      <c r="F198" s="604"/>
      <c r="G198" s="604"/>
      <c r="H198" s="604" t="s">
        <v>20260</v>
      </c>
      <c r="I198" s="604"/>
      <c r="J198" s="604"/>
      <c r="K198" s="604" t="s">
        <v>20646</v>
      </c>
      <c r="L198" s="605"/>
    </row>
    <row r="199" spans="1:12" ht="116">
      <c r="A199" s="604" t="s">
        <v>3015</v>
      </c>
      <c r="B199" s="604" t="s">
        <v>20241</v>
      </c>
      <c r="C199" s="604" t="s">
        <v>20647</v>
      </c>
      <c r="D199" s="604" t="s">
        <v>20648</v>
      </c>
      <c r="E199" s="604" t="s">
        <v>141</v>
      </c>
      <c r="F199" s="604" t="s">
        <v>20642</v>
      </c>
      <c r="G199" s="604"/>
      <c r="H199" s="604" t="s">
        <v>20260</v>
      </c>
      <c r="I199" s="604"/>
      <c r="J199" s="604"/>
      <c r="K199" s="604" t="s">
        <v>20649</v>
      </c>
      <c r="L199" s="605"/>
    </row>
    <row r="200" spans="1:12" ht="101.5">
      <c r="A200" s="604" t="s">
        <v>3016</v>
      </c>
      <c r="B200" s="604" t="s">
        <v>20241</v>
      </c>
      <c r="C200" s="604" t="s">
        <v>20650</v>
      </c>
      <c r="D200" s="604" t="s">
        <v>20651</v>
      </c>
      <c r="E200" s="604" t="s">
        <v>20267</v>
      </c>
      <c r="F200" s="604"/>
      <c r="G200" s="604"/>
      <c r="H200" s="604" t="s">
        <v>20260</v>
      </c>
      <c r="I200" s="604"/>
      <c r="J200" s="604"/>
      <c r="K200" s="604" t="s">
        <v>20652</v>
      </c>
      <c r="L200" s="605"/>
    </row>
    <row r="201" spans="1:12" ht="87">
      <c r="A201" s="604" t="s">
        <v>3017</v>
      </c>
      <c r="B201" s="604" t="s">
        <v>20241</v>
      </c>
      <c r="C201" s="604" t="s">
        <v>20653</v>
      </c>
      <c r="D201" s="604" t="s">
        <v>20654</v>
      </c>
      <c r="E201" s="604" t="s">
        <v>141</v>
      </c>
      <c r="F201" s="604"/>
      <c r="G201" s="604"/>
      <c r="H201" s="604" t="s">
        <v>20260</v>
      </c>
      <c r="I201" s="604"/>
      <c r="J201" s="604"/>
      <c r="K201" s="604" t="s">
        <v>20655</v>
      </c>
      <c r="L201" s="605"/>
    </row>
    <row r="202" spans="1:12" ht="87">
      <c r="A202" s="604" t="s">
        <v>3018</v>
      </c>
      <c r="B202" s="604" t="s">
        <v>20241</v>
      </c>
      <c r="C202" s="604" t="s">
        <v>20656</v>
      </c>
      <c r="D202" s="604" t="s">
        <v>20657</v>
      </c>
      <c r="E202" s="604" t="s">
        <v>141</v>
      </c>
      <c r="F202" s="604" t="s">
        <v>20658</v>
      </c>
      <c r="G202" s="604"/>
      <c r="H202" s="604" t="s">
        <v>20011</v>
      </c>
      <c r="I202" s="604"/>
      <c r="J202" s="604"/>
      <c r="K202" s="604" t="s">
        <v>20659</v>
      </c>
      <c r="L202" s="605"/>
    </row>
    <row r="203" spans="1:12" ht="87">
      <c r="A203" s="604" t="s">
        <v>3019</v>
      </c>
      <c r="B203" s="604" t="s">
        <v>20241</v>
      </c>
      <c r="C203" s="604" t="s">
        <v>20660</v>
      </c>
      <c r="D203" s="604" t="s">
        <v>20661</v>
      </c>
      <c r="E203" s="604" t="s">
        <v>20259</v>
      </c>
      <c r="F203" s="604"/>
      <c r="G203" s="604"/>
      <c r="H203" s="604" t="s">
        <v>20260</v>
      </c>
      <c r="I203" s="604"/>
      <c r="J203" s="604"/>
      <c r="K203" s="604" t="s">
        <v>20662</v>
      </c>
      <c r="L203" s="605"/>
    </row>
    <row r="204" spans="1:12" ht="116">
      <c r="A204" s="604" t="s">
        <v>3020</v>
      </c>
      <c r="B204" s="604" t="s">
        <v>20241</v>
      </c>
      <c r="C204" s="604" t="s">
        <v>20663</v>
      </c>
      <c r="D204" s="604" t="s">
        <v>20664</v>
      </c>
      <c r="E204" s="604" t="s">
        <v>141</v>
      </c>
      <c r="F204" s="604" t="s">
        <v>20658</v>
      </c>
      <c r="G204" s="604"/>
      <c r="H204" s="604" t="s">
        <v>20260</v>
      </c>
      <c r="I204" s="604"/>
      <c r="J204" s="604"/>
      <c r="K204" s="604" t="s">
        <v>20665</v>
      </c>
      <c r="L204" s="605"/>
    </row>
    <row r="205" spans="1:12" ht="101.5">
      <c r="A205" s="604" t="s">
        <v>3021</v>
      </c>
      <c r="B205" s="604" t="s">
        <v>20241</v>
      </c>
      <c r="C205" s="604" t="s">
        <v>20666</v>
      </c>
      <c r="D205" s="604" t="s">
        <v>20667</v>
      </c>
      <c r="E205" s="604" t="s">
        <v>20267</v>
      </c>
      <c r="F205" s="604"/>
      <c r="G205" s="604"/>
      <c r="H205" s="604" t="s">
        <v>20260</v>
      </c>
      <c r="I205" s="604"/>
      <c r="J205" s="604"/>
      <c r="K205" s="604" t="s">
        <v>20668</v>
      </c>
      <c r="L205" s="605"/>
    </row>
    <row r="206" spans="1:12" ht="87">
      <c r="A206" s="604" t="s">
        <v>3022</v>
      </c>
      <c r="B206" s="604" t="s">
        <v>20241</v>
      </c>
      <c r="C206" s="604" t="s">
        <v>20669</v>
      </c>
      <c r="D206" s="604" t="s">
        <v>20670</v>
      </c>
      <c r="E206" s="604" t="s">
        <v>141</v>
      </c>
      <c r="F206" s="604"/>
      <c r="G206" s="604"/>
      <c r="H206" s="604" t="s">
        <v>20260</v>
      </c>
      <c r="I206" s="604"/>
      <c r="J206" s="604"/>
      <c r="K206" s="604" t="s">
        <v>20671</v>
      </c>
      <c r="L206" s="605"/>
    </row>
    <row r="207" spans="1:12" ht="87">
      <c r="A207" s="604" t="s">
        <v>3023</v>
      </c>
      <c r="B207" s="604" t="s">
        <v>20241</v>
      </c>
      <c r="C207" s="604" t="s">
        <v>20672</v>
      </c>
      <c r="D207" s="604" t="s">
        <v>20673</v>
      </c>
      <c r="E207" s="604" t="s">
        <v>141</v>
      </c>
      <c r="F207" s="604" t="s">
        <v>20674</v>
      </c>
      <c r="G207" s="604"/>
      <c r="H207" s="604" t="s">
        <v>20011</v>
      </c>
      <c r="I207" s="604"/>
      <c r="J207" s="604"/>
      <c r="K207" s="604" t="s">
        <v>20675</v>
      </c>
      <c r="L207" s="605"/>
    </row>
    <row r="208" spans="1:12" ht="87">
      <c r="A208" s="604" t="s">
        <v>3024</v>
      </c>
      <c r="B208" s="604" t="s">
        <v>20241</v>
      </c>
      <c r="C208" s="604" t="s">
        <v>20676</v>
      </c>
      <c r="D208" s="604" t="s">
        <v>20677</v>
      </c>
      <c r="E208" s="604" t="s">
        <v>20259</v>
      </c>
      <c r="F208" s="604"/>
      <c r="G208" s="604"/>
      <c r="H208" s="604" t="s">
        <v>20260</v>
      </c>
      <c r="I208" s="604"/>
      <c r="J208" s="604"/>
      <c r="K208" s="604" t="s">
        <v>20678</v>
      </c>
      <c r="L208" s="605"/>
    </row>
    <row r="209" spans="1:12" ht="101.5">
      <c r="A209" s="604" t="s">
        <v>3025</v>
      </c>
      <c r="B209" s="604" t="s">
        <v>20241</v>
      </c>
      <c r="C209" s="604" t="s">
        <v>20679</v>
      </c>
      <c r="D209" s="604" t="s">
        <v>20680</v>
      </c>
      <c r="E209" s="604" t="s">
        <v>141</v>
      </c>
      <c r="F209" s="604" t="s">
        <v>20674</v>
      </c>
      <c r="G209" s="604"/>
      <c r="H209" s="604" t="s">
        <v>20260</v>
      </c>
      <c r="I209" s="604"/>
      <c r="J209" s="604"/>
      <c r="K209" s="604" t="s">
        <v>20681</v>
      </c>
      <c r="L209" s="605"/>
    </row>
    <row r="210" spans="1:12" ht="101.5">
      <c r="A210" s="604" t="s">
        <v>3026</v>
      </c>
      <c r="B210" s="604" t="s">
        <v>20241</v>
      </c>
      <c r="C210" s="604" t="s">
        <v>20682</v>
      </c>
      <c r="D210" s="604" t="s">
        <v>20683</v>
      </c>
      <c r="E210" s="604" t="s">
        <v>20267</v>
      </c>
      <c r="F210" s="604"/>
      <c r="G210" s="604"/>
      <c r="H210" s="604" t="s">
        <v>20260</v>
      </c>
      <c r="I210" s="604"/>
      <c r="J210" s="604"/>
      <c r="K210" s="604" t="s">
        <v>20684</v>
      </c>
      <c r="L210" s="605"/>
    </row>
    <row r="211" spans="1:12" ht="87">
      <c r="A211" s="604" t="s">
        <v>3027</v>
      </c>
      <c r="B211" s="604" t="s">
        <v>20241</v>
      </c>
      <c r="C211" s="604" t="s">
        <v>20685</v>
      </c>
      <c r="D211" s="604" t="s">
        <v>20686</v>
      </c>
      <c r="E211" s="604" t="s">
        <v>141</v>
      </c>
      <c r="F211" s="604"/>
      <c r="G211" s="604"/>
      <c r="H211" s="604" t="s">
        <v>20260</v>
      </c>
      <c r="I211" s="604"/>
      <c r="J211" s="604"/>
      <c r="K211" s="604" t="s">
        <v>20687</v>
      </c>
      <c r="L211" s="605"/>
    </row>
    <row r="212" spans="1:12" ht="87">
      <c r="A212" s="604" t="s">
        <v>3028</v>
      </c>
      <c r="B212" s="604" t="s">
        <v>20241</v>
      </c>
      <c r="C212" s="604" t="s">
        <v>20688</v>
      </c>
      <c r="D212" s="604" t="s">
        <v>20689</v>
      </c>
      <c r="E212" s="604" t="s">
        <v>141</v>
      </c>
      <c r="F212" s="604" t="s">
        <v>20690</v>
      </c>
      <c r="G212" s="604"/>
      <c r="H212" s="604" t="s">
        <v>20011</v>
      </c>
      <c r="I212" s="604"/>
      <c r="J212" s="604"/>
      <c r="K212" s="604" t="s">
        <v>20691</v>
      </c>
      <c r="L212" s="605"/>
    </row>
    <row r="213" spans="1:12" ht="87">
      <c r="A213" s="604" t="s">
        <v>3029</v>
      </c>
      <c r="B213" s="604" t="s">
        <v>20241</v>
      </c>
      <c r="C213" s="604" t="s">
        <v>20692</v>
      </c>
      <c r="D213" s="604" t="s">
        <v>20693</v>
      </c>
      <c r="E213" s="604" t="s">
        <v>20259</v>
      </c>
      <c r="F213" s="604"/>
      <c r="G213" s="604"/>
      <c r="H213" s="604" t="s">
        <v>20260</v>
      </c>
      <c r="I213" s="604"/>
      <c r="J213" s="604"/>
      <c r="K213" s="604" t="s">
        <v>20694</v>
      </c>
      <c r="L213" s="605"/>
    </row>
    <row r="214" spans="1:12" ht="101.5">
      <c r="A214" s="604" t="s">
        <v>3030</v>
      </c>
      <c r="B214" s="604" t="s">
        <v>20241</v>
      </c>
      <c r="C214" s="604" t="s">
        <v>20695</v>
      </c>
      <c r="D214" s="604" t="s">
        <v>20696</v>
      </c>
      <c r="E214" s="604" t="s">
        <v>141</v>
      </c>
      <c r="F214" s="604" t="s">
        <v>20690</v>
      </c>
      <c r="G214" s="604"/>
      <c r="H214" s="604" t="s">
        <v>20260</v>
      </c>
      <c r="I214" s="604"/>
      <c r="J214" s="604"/>
      <c r="K214" s="604" t="s">
        <v>20697</v>
      </c>
      <c r="L214" s="605"/>
    </row>
    <row r="215" spans="1:12" ht="101.5">
      <c r="A215" s="604" t="s">
        <v>3031</v>
      </c>
      <c r="B215" s="604" t="s">
        <v>20241</v>
      </c>
      <c r="C215" s="604" t="s">
        <v>20698</v>
      </c>
      <c r="D215" s="604" t="s">
        <v>20699</v>
      </c>
      <c r="E215" s="604" t="s">
        <v>20267</v>
      </c>
      <c r="F215" s="604"/>
      <c r="G215" s="604"/>
      <c r="H215" s="604" t="s">
        <v>20260</v>
      </c>
      <c r="I215" s="604"/>
      <c r="J215" s="604"/>
      <c r="K215" s="604" t="s">
        <v>20700</v>
      </c>
      <c r="L215" s="605"/>
    </row>
    <row r="216" spans="1:12" ht="87">
      <c r="A216" s="604" t="s">
        <v>3032</v>
      </c>
      <c r="B216" s="604" t="s">
        <v>20241</v>
      </c>
      <c r="C216" s="604" t="s">
        <v>20701</v>
      </c>
      <c r="D216" s="604" t="s">
        <v>20702</v>
      </c>
      <c r="E216" s="604" t="s">
        <v>141</v>
      </c>
      <c r="F216" s="604"/>
      <c r="G216" s="604"/>
      <c r="H216" s="604" t="s">
        <v>20260</v>
      </c>
      <c r="I216" s="604"/>
      <c r="J216" s="604"/>
      <c r="K216" s="604" t="s">
        <v>20703</v>
      </c>
      <c r="L216" s="605"/>
    </row>
    <row r="217" spans="1:12" ht="116">
      <c r="A217" s="604" t="s">
        <v>3033</v>
      </c>
      <c r="B217" s="604" t="s">
        <v>20241</v>
      </c>
      <c r="C217" s="604" t="s">
        <v>20704</v>
      </c>
      <c r="D217" s="604" t="s">
        <v>20705</v>
      </c>
      <c r="E217" s="604" t="s">
        <v>141</v>
      </c>
      <c r="F217" s="604" t="s">
        <v>20706</v>
      </c>
      <c r="G217" s="604"/>
      <c r="H217" s="604" t="s">
        <v>20011</v>
      </c>
      <c r="I217" s="604"/>
      <c r="J217" s="604"/>
      <c r="K217" s="604" t="s">
        <v>20707</v>
      </c>
      <c r="L217" s="605"/>
    </row>
    <row r="218" spans="1:12" ht="87">
      <c r="A218" s="604" t="s">
        <v>3034</v>
      </c>
      <c r="B218" s="604" t="s">
        <v>20241</v>
      </c>
      <c r="C218" s="604" t="s">
        <v>20708</v>
      </c>
      <c r="D218" s="604" t="s">
        <v>20709</v>
      </c>
      <c r="E218" s="604" t="s">
        <v>20259</v>
      </c>
      <c r="F218" s="604"/>
      <c r="G218" s="604"/>
      <c r="H218" s="604" t="s">
        <v>20260</v>
      </c>
      <c r="I218" s="604"/>
      <c r="J218" s="604"/>
      <c r="K218" s="604" t="s">
        <v>20710</v>
      </c>
      <c r="L218" s="605"/>
    </row>
    <row r="219" spans="1:12" ht="116">
      <c r="A219" s="604" t="s">
        <v>3035</v>
      </c>
      <c r="B219" s="604" t="s">
        <v>20241</v>
      </c>
      <c r="C219" s="604" t="s">
        <v>20711</v>
      </c>
      <c r="D219" s="604" t="s">
        <v>20712</v>
      </c>
      <c r="E219" s="604" t="s">
        <v>141</v>
      </c>
      <c r="F219" s="604" t="s">
        <v>20706</v>
      </c>
      <c r="G219" s="604"/>
      <c r="H219" s="604" t="s">
        <v>20260</v>
      </c>
      <c r="I219" s="604"/>
      <c r="J219" s="604"/>
      <c r="K219" s="604" t="s">
        <v>20713</v>
      </c>
      <c r="L219" s="605"/>
    </row>
    <row r="220" spans="1:12" ht="101.5">
      <c r="A220" s="604" t="s">
        <v>3036</v>
      </c>
      <c r="B220" s="604" t="s">
        <v>20241</v>
      </c>
      <c r="C220" s="604" t="s">
        <v>20714</v>
      </c>
      <c r="D220" s="604" t="s">
        <v>20715</v>
      </c>
      <c r="E220" s="604" t="s">
        <v>20267</v>
      </c>
      <c r="F220" s="604"/>
      <c r="G220" s="604"/>
      <c r="H220" s="604" t="s">
        <v>20260</v>
      </c>
      <c r="I220" s="604"/>
      <c r="J220" s="604"/>
      <c r="K220" s="604" t="s">
        <v>20716</v>
      </c>
      <c r="L220" s="605"/>
    </row>
    <row r="221" spans="1:12" ht="87">
      <c r="A221" s="604" t="s">
        <v>3037</v>
      </c>
      <c r="B221" s="604" t="s">
        <v>20241</v>
      </c>
      <c r="C221" s="604" t="s">
        <v>20717</v>
      </c>
      <c r="D221" s="604" t="s">
        <v>20718</v>
      </c>
      <c r="E221" s="604" t="s">
        <v>141</v>
      </c>
      <c r="F221" s="604"/>
      <c r="G221" s="604"/>
      <c r="H221" s="604" t="s">
        <v>20260</v>
      </c>
      <c r="I221" s="604"/>
      <c r="J221" s="604"/>
      <c r="K221" s="604" t="s">
        <v>20719</v>
      </c>
      <c r="L221" s="605"/>
    </row>
    <row r="222" spans="1:12" ht="87">
      <c r="A222" s="604" t="s">
        <v>3038</v>
      </c>
      <c r="B222" s="604" t="s">
        <v>20241</v>
      </c>
      <c r="C222" s="604" t="s">
        <v>20720</v>
      </c>
      <c r="D222" s="604" t="s">
        <v>20721</v>
      </c>
      <c r="E222" s="604" t="s">
        <v>141</v>
      </c>
      <c r="F222" s="604" t="s">
        <v>20722</v>
      </c>
      <c r="G222" s="604"/>
      <c r="H222" s="604" t="s">
        <v>20011</v>
      </c>
      <c r="I222" s="604"/>
      <c r="J222" s="604"/>
      <c r="K222" s="604" t="s">
        <v>20723</v>
      </c>
      <c r="L222" s="605"/>
    </row>
    <row r="223" spans="1:12" ht="87">
      <c r="A223" s="604" t="s">
        <v>3039</v>
      </c>
      <c r="B223" s="604" t="s">
        <v>20241</v>
      </c>
      <c r="C223" s="604" t="s">
        <v>20724</v>
      </c>
      <c r="D223" s="604" t="s">
        <v>20725</v>
      </c>
      <c r="E223" s="604" t="s">
        <v>20259</v>
      </c>
      <c r="F223" s="604"/>
      <c r="G223" s="604"/>
      <c r="H223" s="604" t="s">
        <v>20260</v>
      </c>
      <c r="I223" s="604"/>
      <c r="J223" s="604"/>
      <c r="K223" s="604" t="s">
        <v>20726</v>
      </c>
      <c r="L223" s="605"/>
    </row>
    <row r="224" spans="1:12" ht="101.5">
      <c r="A224" s="604" t="s">
        <v>3040</v>
      </c>
      <c r="B224" s="604" t="s">
        <v>20241</v>
      </c>
      <c r="C224" s="604" t="s">
        <v>20727</v>
      </c>
      <c r="D224" s="604" t="s">
        <v>20728</v>
      </c>
      <c r="E224" s="604" t="s">
        <v>141</v>
      </c>
      <c r="F224" s="604" t="s">
        <v>20722</v>
      </c>
      <c r="G224" s="604"/>
      <c r="H224" s="604" t="s">
        <v>20260</v>
      </c>
      <c r="I224" s="604"/>
      <c r="J224" s="604"/>
      <c r="K224" s="604" t="s">
        <v>20729</v>
      </c>
      <c r="L224" s="605"/>
    </row>
    <row r="225" spans="1:12" ht="101.5">
      <c r="A225" s="604" t="s">
        <v>3041</v>
      </c>
      <c r="B225" s="604" t="s">
        <v>20241</v>
      </c>
      <c r="C225" s="604" t="s">
        <v>20730</v>
      </c>
      <c r="D225" s="604" t="s">
        <v>20731</v>
      </c>
      <c r="E225" s="604" t="s">
        <v>20267</v>
      </c>
      <c r="F225" s="604"/>
      <c r="G225" s="604"/>
      <c r="H225" s="604" t="s">
        <v>20260</v>
      </c>
      <c r="I225" s="604"/>
      <c r="J225" s="604"/>
      <c r="K225" s="604" t="s">
        <v>20732</v>
      </c>
      <c r="L225" s="605"/>
    </row>
    <row r="226" spans="1:12" ht="87">
      <c r="A226" s="604" t="s">
        <v>3042</v>
      </c>
      <c r="B226" s="604" t="s">
        <v>20241</v>
      </c>
      <c r="C226" s="604" t="s">
        <v>20733</v>
      </c>
      <c r="D226" s="604" t="s">
        <v>20734</v>
      </c>
      <c r="E226" s="604" t="s">
        <v>141</v>
      </c>
      <c r="F226" s="604"/>
      <c r="G226" s="604"/>
      <c r="H226" s="604" t="s">
        <v>20260</v>
      </c>
      <c r="I226" s="604"/>
      <c r="J226" s="604"/>
      <c r="K226" s="604" t="s">
        <v>20735</v>
      </c>
      <c r="L226" s="605"/>
    </row>
    <row r="227" spans="1:12" ht="116">
      <c r="A227" s="604" t="s">
        <v>3043</v>
      </c>
      <c r="B227" s="604" t="s">
        <v>20241</v>
      </c>
      <c r="C227" s="604" t="s">
        <v>20736</v>
      </c>
      <c r="D227" s="604" t="s">
        <v>20737</v>
      </c>
      <c r="E227" s="604" t="s">
        <v>141</v>
      </c>
      <c r="F227" s="604" t="s">
        <v>20738</v>
      </c>
      <c r="G227" s="604"/>
      <c r="H227" s="604" t="s">
        <v>20011</v>
      </c>
      <c r="I227" s="604"/>
      <c r="J227" s="604"/>
      <c r="K227" s="604" t="s">
        <v>20739</v>
      </c>
      <c r="L227" s="605"/>
    </row>
    <row r="228" spans="1:12" ht="87">
      <c r="A228" s="604" t="s">
        <v>3044</v>
      </c>
      <c r="B228" s="604" t="s">
        <v>20241</v>
      </c>
      <c r="C228" s="604" t="s">
        <v>20740</v>
      </c>
      <c r="D228" s="604" t="s">
        <v>20741</v>
      </c>
      <c r="E228" s="604" t="s">
        <v>20259</v>
      </c>
      <c r="F228" s="604"/>
      <c r="G228" s="604"/>
      <c r="H228" s="604" t="s">
        <v>20260</v>
      </c>
      <c r="I228" s="604"/>
      <c r="J228" s="604"/>
      <c r="K228" s="604" t="s">
        <v>20742</v>
      </c>
      <c r="L228" s="605"/>
    </row>
    <row r="229" spans="1:12" ht="130.5">
      <c r="A229" s="604" t="s">
        <v>3045</v>
      </c>
      <c r="B229" s="604" t="s">
        <v>20241</v>
      </c>
      <c r="C229" s="604" t="s">
        <v>20743</v>
      </c>
      <c r="D229" s="604" t="s">
        <v>20744</v>
      </c>
      <c r="E229" s="604" t="s">
        <v>141</v>
      </c>
      <c r="F229" s="604" t="s">
        <v>20738</v>
      </c>
      <c r="G229" s="604"/>
      <c r="H229" s="604" t="s">
        <v>20260</v>
      </c>
      <c r="I229" s="604"/>
      <c r="J229" s="604"/>
      <c r="K229" s="604" t="s">
        <v>20745</v>
      </c>
      <c r="L229" s="605"/>
    </row>
    <row r="230" spans="1:12" ht="116">
      <c r="A230" s="604" t="s">
        <v>3046</v>
      </c>
      <c r="B230" s="604" t="s">
        <v>20241</v>
      </c>
      <c r="C230" s="604" t="s">
        <v>20746</v>
      </c>
      <c r="D230" s="604" t="s">
        <v>20747</v>
      </c>
      <c r="E230" s="604" t="s">
        <v>20267</v>
      </c>
      <c r="F230" s="604"/>
      <c r="G230" s="604"/>
      <c r="H230" s="604" t="s">
        <v>20260</v>
      </c>
      <c r="I230" s="604"/>
      <c r="J230" s="604"/>
      <c r="K230" s="604" t="s">
        <v>20748</v>
      </c>
      <c r="L230" s="605"/>
    </row>
    <row r="231" spans="1:12" ht="87">
      <c r="A231" s="604" t="s">
        <v>3047</v>
      </c>
      <c r="B231" s="604" t="s">
        <v>20241</v>
      </c>
      <c r="C231" s="604" t="s">
        <v>20749</v>
      </c>
      <c r="D231" s="604" t="s">
        <v>20750</v>
      </c>
      <c r="E231" s="604" t="s">
        <v>141</v>
      </c>
      <c r="F231" s="604"/>
      <c r="G231" s="604"/>
      <c r="H231" s="604" t="s">
        <v>20260</v>
      </c>
      <c r="I231" s="604"/>
      <c r="J231" s="604"/>
      <c r="K231" s="604" t="s">
        <v>20751</v>
      </c>
      <c r="L231" s="605"/>
    </row>
    <row r="232" spans="1:12" ht="101.5">
      <c r="A232" s="604" t="s">
        <v>3048</v>
      </c>
      <c r="B232" s="604" t="s">
        <v>20241</v>
      </c>
      <c r="C232" s="604" t="s">
        <v>20752</v>
      </c>
      <c r="D232" s="604" t="s">
        <v>20753</v>
      </c>
      <c r="E232" s="604" t="s">
        <v>141</v>
      </c>
      <c r="F232" s="604" t="s">
        <v>20754</v>
      </c>
      <c r="G232" s="604"/>
      <c r="H232" s="604" t="s">
        <v>20011</v>
      </c>
      <c r="I232" s="604"/>
      <c r="J232" s="604"/>
      <c r="K232" s="604" t="s">
        <v>20755</v>
      </c>
      <c r="L232" s="605"/>
    </row>
    <row r="233" spans="1:12" ht="87">
      <c r="A233" s="604" t="s">
        <v>3049</v>
      </c>
      <c r="B233" s="604" t="s">
        <v>20241</v>
      </c>
      <c r="C233" s="604" t="s">
        <v>20756</v>
      </c>
      <c r="D233" s="604" t="s">
        <v>20757</v>
      </c>
      <c r="E233" s="604" t="s">
        <v>20259</v>
      </c>
      <c r="F233" s="604"/>
      <c r="G233" s="604"/>
      <c r="H233" s="604" t="s">
        <v>20260</v>
      </c>
      <c r="I233" s="604"/>
      <c r="J233" s="604"/>
      <c r="K233" s="604" t="s">
        <v>20758</v>
      </c>
      <c r="L233" s="605"/>
    </row>
    <row r="234" spans="1:12" ht="116">
      <c r="A234" s="604" t="s">
        <v>3050</v>
      </c>
      <c r="B234" s="604" t="s">
        <v>20241</v>
      </c>
      <c r="C234" s="604" t="s">
        <v>20759</v>
      </c>
      <c r="D234" s="604" t="s">
        <v>20760</v>
      </c>
      <c r="E234" s="604" t="s">
        <v>141</v>
      </c>
      <c r="F234" s="604" t="s">
        <v>20754</v>
      </c>
      <c r="G234" s="604"/>
      <c r="H234" s="604" t="s">
        <v>20260</v>
      </c>
      <c r="I234" s="604"/>
      <c r="J234" s="604"/>
      <c r="K234" s="604" t="s">
        <v>20761</v>
      </c>
      <c r="L234" s="605"/>
    </row>
    <row r="235" spans="1:12" ht="101.5">
      <c r="A235" s="604" t="s">
        <v>3051</v>
      </c>
      <c r="B235" s="604" t="s">
        <v>20241</v>
      </c>
      <c r="C235" s="604" t="s">
        <v>20762</v>
      </c>
      <c r="D235" s="604" t="s">
        <v>20763</v>
      </c>
      <c r="E235" s="604" t="s">
        <v>20267</v>
      </c>
      <c r="F235" s="604"/>
      <c r="G235" s="604"/>
      <c r="H235" s="604" t="s">
        <v>20260</v>
      </c>
      <c r="I235" s="604"/>
      <c r="J235" s="604"/>
      <c r="K235" s="604" t="s">
        <v>20764</v>
      </c>
      <c r="L235" s="605"/>
    </row>
    <row r="236" spans="1:12" ht="87">
      <c r="A236" s="604" t="s">
        <v>3052</v>
      </c>
      <c r="B236" s="604" t="s">
        <v>20241</v>
      </c>
      <c r="C236" s="604" t="s">
        <v>20765</v>
      </c>
      <c r="D236" s="604" t="s">
        <v>20766</v>
      </c>
      <c r="E236" s="604" t="s">
        <v>141</v>
      </c>
      <c r="F236" s="604"/>
      <c r="G236" s="604"/>
      <c r="H236" s="604" t="s">
        <v>20260</v>
      </c>
      <c r="I236" s="604"/>
      <c r="J236" s="604"/>
      <c r="K236" s="604" t="s">
        <v>20767</v>
      </c>
      <c r="L236" s="605"/>
    </row>
    <row r="237" spans="1:12" ht="87">
      <c r="A237" s="604" t="s">
        <v>3053</v>
      </c>
      <c r="B237" s="604" t="s">
        <v>20241</v>
      </c>
      <c r="C237" s="604" t="s">
        <v>20768</v>
      </c>
      <c r="D237" s="604" t="s">
        <v>20769</v>
      </c>
      <c r="E237" s="604" t="s">
        <v>141</v>
      </c>
      <c r="F237" s="604" t="s">
        <v>20770</v>
      </c>
      <c r="G237" s="604"/>
      <c r="H237" s="604" t="s">
        <v>20011</v>
      </c>
      <c r="I237" s="604"/>
      <c r="J237" s="604"/>
      <c r="K237" s="604" t="s">
        <v>20771</v>
      </c>
      <c r="L237" s="605"/>
    </row>
    <row r="238" spans="1:12" ht="87">
      <c r="A238" s="604" t="s">
        <v>3054</v>
      </c>
      <c r="B238" s="604" t="s">
        <v>20241</v>
      </c>
      <c r="C238" s="604" t="s">
        <v>20772</v>
      </c>
      <c r="D238" s="604" t="s">
        <v>20773</v>
      </c>
      <c r="E238" s="604" t="s">
        <v>20259</v>
      </c>
      <c r="F238" s="604"/>
      <c r="G238" s="604"/>
      <c r="H238" s="604" t="s">
        <v>20260</v>
      </c>
      <c r="I238" s="604"/>
      <c r="J238" s="604"/>
      <c r="K238" s="604" t="s">
        <v>20774</v>
      </c>
      <c r="L238" s="605"/>
    </row>
    <row r="239" spans="1:12" ht="116">
      <c r="A239" s="604" t="s">
        <v>3055</v>
      </c>
      <c r="B239" s="604" t="s">
        <v>20241</v>
      </c>
      <c r="C239" s="604" t="s">
        <v>20775</v>
      </c>
      <c r="D239" s="604" t="s">
        <v>20776</v>
      </c>
      <c r="E239" s="604" t="s">
        <v>141</v>
      </c>
      <c r="F239" s="604" t="s">
        <v>20770</v>
      </c>
      <c r="G239" s="604"/>
      <c r="H239" s="604" t="s">
        <v>20260</v>
      </c>
      <c r="I239" s="604"/>
      <c r="J239" s="604"/>
      <c r="K239" s="604" t="s">
        <v>20777</v>
      </c>
      <c r="L239" s="605"/>
    </row>
    <row r="240" spans="1:12" ht="101.5">
      <c r="A240" s="604" t="s">
        <v>3056</v>
      </c>
      <c r="B240" s="604" t="s">
        <v>20241</v>
      </c>
      <c r="C240" s="604" t="s">
        <v>20778</v>
      </c>
      <c r="D240" s="604" t="s">
        <v>20779</v>
      </c>
      <c r="E240" s="604" t="s">
        <v>20267</v>
      </c>
      <c r="F240" s="604"/>
      <c r="G240" s="604"/>
      <c r="H240" s="604" t="s">
        <v>20260</v>
      </c>
      <c r="I240" s="604"/>
      <c r="J240" s="604"/>
      <c r="K240" s="604" t="s">
        <v>20780</v>
      </c>
      <c r="L240" s="605"/>
    </row>
    <row r="241" spans="1:12" ht="87">
      <c r="A241" s="604" t="s">
        <v>3057</v>
      </c>
      <c r="B241" s="604" t="s">
        <v>20241</v>
      </c>
      <c r="C241" s="604" t="s">
        <v>20781</v>
      </c>
      <c r="D241" s="604" t="s">
        <v>20782</v>
      </c>
      <c r="E241" s="604" t="s">
        <v>141</v>
      </c>
      <c r="F241" s="604"/>
      <c r="G241" s="604"/>
      <c r="H241" s="604" t="s">
        <v>20260</v>
      </c>
      <c r="I241" s="604"/>
      <c r="J241" s="604"/>
      <c r="K241" s="604" t="s">
        <v>20783</v>
      </c>
      <c r="L241" s="605"/>
    </row>
    <row r="242" spans="1:12" ht="87">
      <c r="A242" s="604" t="s">
        <v>3058</v>
      </c>
      <c r="B242" s="604" t="s">
        <v>20241</v>
      </c>
      <c r="C242" s="604" t="s">
        <v>20784</v>
      </c>
      <c r="D242" s="604" t="s">
        <v>20785</v>
      </c>
      <c r="E242" s="604" t="s">
        <v>141</v>
      </c>
      <c r="F242" s="604" t="s">
        <v>20786</v>
      </c>
      <c r="G242" s="604"/>
      <c r="H242" s="604" t="s">
        <v>20011</v>
      </c>
      <c r="I242" s="604"/>
      <c r="J242" s="604"/>
      <c r="K242" s="604" t="s">
        <v>20787</v>
      </c>
      <c r="L242" s="605"/>
    </row>
    <row r="243" spans="1:12" ht="87">
      <c r="A243" s="604" t="s">
        <v>3059</v>
      </c>
      <c r="B243" s="604" t="s">
        <v>20241</v>
      </c>
      <c r="C243" s="604" t="s">
        <v>20788</v>
      </c>
      <c r="D243" s="604" t="s">
        <v>20789</v>
      </c>
      <c r="E243" s="604" t="s">
        <v>20259</v>
      </c>
      <c r="F243" s="604"/>
      <c r="G243" s="604"/>
      <c r="H243" s="604" t="s">
        <v>20260</v>
      </c>
      <c r="I243" s="604"/>
      <c r="J243" s="604"/>
      <c r="K243" s="604" t="s">
        <v>20790</v>
      </c>
      <c r="L243" s="605"/>
    </row>
    <row r="244" spans="1:12" ht="116">
      <c r="A244" s="604" t="s">
        <v>3060</v>
      </c>
      <c r="B244" s="604" t="s">
        <v>20241</v>
      </c>
      <c r="C244" s="604" t="s">
        <v>20791</v>
      </c>
      <c r="D244" s="604" t="s">
        <v>20792</v>
      </c>
      <c r="E244" s="604" t="s">
        <v>141</v>
      </c>
      <c r="F244" s="604" t="s">
        <v>20786</v>
      </c>
      <c r="G244" s="604"/>
      <c r="H244" s="604" t="s">
        <v>20260</v>
      </c>
      <c r="I244" s="604"/>
      <c r="J244" s="604"/>
      <c r="K244" s="604" t="s">
        <v>20793</v>
      </c>
      <c r="L244" s="605"/>
    </row>
    <row r="245" spans="1:12" ht="101.5">
      <c r="A245" s="604" t="s">
        <v>3061</v>
      </c>
      <c r="B245" s="604" t="s">
        <v>20241</v>
      </c>
      <c r="C245" s="604" t="s">
        <v>20794</v>
      </c>
      <c r="D245" s="604" t="s">
        <v>20795</v>
      </c>
      <c r="E245" s="604" t="s">
        <v>20267</v>
      </c>
      <c r="F245" s="604"/>
      <c r="G245" s="604"/>
      <c r="H245" s="604" t="s">
        <v>20260</v>
      </c>
      <c r="I245" s="604"/>
      <c r="J245" s="604"/>
      <c r="K245" s="604" t="s">
        <v>20796</v>
      </c>
      <c r="L245" s="605"/>
    </row>
    <row r="246" spans="1:12" ht="87">
      <c r="A246" s="604" t="s">
        <v>3062</v>
      </c>
      <c r="B246" s="604" t="s">
        <v>20241</v>
      </c>
      <c r="C246" s="604" t="s">
        <v>20797</v>
      </c>
      <c r="D246" s="604" t="s">
        <v>20798</v>
      </c>
      <c r="E246" s="604" t="s">
        <v>141</v>
      </c>
      <c r="F246" s="604"/>
      <c r="G246" s="604"/>
      <c r="H246" s="604" t="s">
        <v>20260</v>
      </c>
      <c r="I246" s="604"/>
      <c r="J246" s="604"/>
      <c r="K246" s="604" t="s">
        <v>20799</v>
      </c>
      <c r="L246" s="605"/>
    </row>
    <row r="247" spans="1:12" ht="87">
      <c r="A247" s="604" t="s">
        <v>3063</v>
      </c>
      <c r="B247" s="604" t="s">
        <v>20241</v>
      </c>
      <c r="C247" s="604" t="s">
        <v>20800</v>
      </c>
      <c r="D247" s="604" t="s">
        <v>20801</v>
      </c>
      <c r="E247" s="604" t="s">
        <v>141</v>
      </c>
      <c r="F247" s="604" t="s">
        <v>20802</v>
      </c>
      <c r="G247" s="604"/>
      <c r="H247" s="604" t="s">
        <v>20011</v>
      </c>
      <c r="I247" s="604"/>
      <c r="J247" s="604"/>
      <c r="K247" s="604" t="s">
        <v>20803</v>
      </c>
      <c r="L247" s="605"/>
    </row>
    <row r="248" spans="1:12" ht="87">
      <c r="A248" s="604" t="s">
        <v>3064</v>
      </c>
      <c r="B248" s="604" t="s">
        <v>20241</v>
      </c>
      <c r="C248" s="604" t="s">
        <v>20804</v>
      </c>
      <c r="D248" s="604" t="s">
        <v>20805</v>
      </c>
      <c r="E248" s="604" t="s">
        <v>20259</v>
      </c>
      <c r="F248" s="604"/>
      <c r="G248" s="604"/>
      <c r="H248" s="604" t="s">
        <v>20260</v>
      </c>
      <c r="I248" s="604"/>
      <c r="J248" s="604"/>
      <c r="K248" s="604" t="s">
        <v>20806</v>
      </c>
      <c r="L248" s="605"/>
    </row>
    <row r="249" spans="1:12" ht="116">
      <c r="A249" s="604" t="s">
        <v>3065</v>
      </c>
      <c r="B249" s="604" t="s">
        <v>20241</v>
      </c>
      <c r="C249" s="604" t="s">
        <v>20807</v>
      </c>
      <c r="D249" s="604" t="s">
        <v>20808</v>
      </c>
      <c r="E249" s="604" t="s">
        <v>141</v>
      </c>
      <c r="F249" s="604" t="s">
        <v>20802</v>
      </c>
      <c r="G249" s="604"/>
      <c r="H249" s="604" t="s">
        <v>20260</v>
      </c>
      <c r="I249" s="604"/>
      <c r="J249" s="604"/>
      <c r="K249" s="604" t="s">
        <v>20809</v>
      </c>
      <c r="L249" s="605"/>
    </row>
    <row r="250" spans="1:12" ht="101.5">
      <c r="A250" s="604" t="s">
        <v>3066</v>
      </c>
      <c r="B250" s="604" t="s">
        <v>20241</v>
      </c>
      <c r="C250" s="604" t="s">
        <v>20810</v>
      </c>
      <c r="D250" s="604" t="s">
        <v>20811</v>
      </c>
      <c r="E250" s="604" t="s">
        <v>20267</v>
      </c>
      <c r="F250" s="604"/>
      <c r="G250" s="604"/>
      <c r="H250" s="604" t="s">
        <v>20260</v>
      </c>
      <c r="I250" s="604"/>
      <c r="J250" s="604"/>
      <c r="K250" s="604" t="s">
        <v>20812</v>
      </c>
      <c r="L250" s="605"/>
    </row>
    <row r="251" spans="1:12" ht="87">
      <c r="A251" s="604" t="s">
        <v>3067</v>
      </c>
      <c r="B251" s="604" t="s">
        <v>20241</v>
      </c>
      <c r="C251" s="604" t="s">
        <v>20813</v>
      </c>
      <c r="D251" s="604" t="s">
        <v>20814</v>
      </c>
      <c r="E251" s="604" t="s">
        <v>141</v>
      </c>
      <c r="F251" s="604"/>
      <c r="G251" s="604"/>
      <c r="H251" s="604" t="s">
        <v>20260</v>
      </c>
      <c r="I251" s="604"/>
      <c r="J251" s="604"/>
      <c r="K251" s="604" t="s">
        <v>20815</v>
      </c>
      <c r="L251" s="605"/>
    </row>
    <row r="252" spans="1:12" ht="87">
      <c r="A252" s="604" t="s">
        <v>3068</v>
      </c>
      <c r="B252" s="604" t="s">
        <v>20241</v>
      </c>
      <c r="C252" s="604" t="s">
        <v>20816</v>
      </c>
      <c r="D252" s="604" t="s">
        <v>20817</v>
      </c>
      <c r="E252" s="604" t="s">
        <v>141</v>
      </c>
      <c r="F252" s="604" t="s">
        <v>20818</v>
      </c>
      <c r="G252" s="604"/>
      <c r="H252" s="604" t="s">
        <v>20011</v>
      </c>
      <c r="I252" s="604"/>
      <c r="J252" s="604"/>
      <c r="K252" s="604" t="s">
        <v>20819</v>
      </c>
      <c r="L252" s="605"/>
    </row>
    <row r="253" spans="1:12" ht="87">
      <c r="A253" s="604" t="s">
        <v>3069</v>
      </c>
      <c r="B253" s="604" t="s">
        <v>20241</v>
      </c>
      <c r="C253" s="604" t="s">
        <v>20820</v>
      </c>
      <c r="D253" s="604" t="s">
        <v>20821</v>
      </c>
      <c r="E253" s="604" t="s">
        <v>20259</v>
      </c>
      <c r="F253" s="604"/>
      <c r="G253" s="604"/>
      <c r="H253" s="604" t="s">
        <v>20260</v>
      </c>
      <c r="I253" s="604"/>
      <c r="J253" s="604"/>
      <c r="K253" s="604" t="s">
        <v>20822</v>
      </c>
      <c r="L253" s="605"/>
    </row>
    <row r="254" spans="1:12" ht="101.5">
      <c r="A254" s="604" t="s">
        <v>3070</v>
      </c>
      <c r="B254" s="604" t="s">
        <v>20241</v>
      </c>
      <c r="C254" s="604" t="s">
        <v>20823</v>
      </c>
      <c r="D254" s="604" t="s">
        <v>20824</v>
      </c>
      <c r="E254" s="604" t="s">
        <v>141</v>
      </c>
      <c r="F254" s="604" t="s">
        <v>20818</v>
      </c>
      <c r="G254" s="604"/>
      <c r="H254" s="604" t="s">
        <v>20260</v>
      </c>
      <c r="I254" s="604"/>
      <c r="J254" s="604"/>
      <c r="K254" s="604" t="s">
        <v>20825</v>
      </c>
      <c r="L254" s="605"/>
    </row>
    <row r="255" spans="1:12" ht="101.5">
      <c r="A255" s="604" t="s">
        <v>3071</v>
      </c>
      <c r="B255" s="604" t="s">
        <v>20241</v>
      </c>
      <c r="C255" s="604" t="s">
        <v>20826</v>
      </c>
      <c r="D255" s="604" t="s">
        <v>20827</v>
      </c>
      <c r="E255" s="604" t="s">
        <v>20267</v>
      </c>
      <c r="F255" s="604"/>
      <c r="G255" s="604"/>
      <c r="H255" s="604" t="s">
        <v>20260</v>
      </c>
      <c r="I255" s="604"/>
      <c r="J255" s="604"/>
      <c r="K255" s="604" t="s">
        <v>20828</v>
      </c>
      <c r="L255" s="605"/>
    </row>
    <row r="256" spans="1:12" ht="87">
      <c r="A256" s="604" t="s">
        <v>3072</v>
      </c>
      <c r="B256" s="604" t="s">
        <v>20241</v>
      </c>
      <c r="C256" s="604" t="s">
        <v>20829</v>
      </c>
      <c r="D256" s="604" t="s">
        <v>20830</v>
      </c>
      <c r="E256" s="604" t="s">
        <v>141</v>
      </c>
      <c r="F256" s="604"/>
      <c r="G256" s="604"/>
      <c r="H256" s="604" t="s">
        <v>20260</v>
      </c>
      <c r="I256" s="604"/>
      <c r="J256" s="604"/>
      <c r="K256" s="604" t="s">
        <v>20831</v>
      </c>
      <c r="L256" s="605"/>
    </row>
    <row r="257" spans="1:12" ht="87">
      <c r="A257" s="604" t="s">
        <v>3073</v>
      </c>
      <c r="B257" s="604" t="s">
        <v>20241</v>
      </c>
      <c r="C257" s="604" t="s">
        <v>20832</v>
      </c>
      <c r="D257" s="604" t="s">
        <v>20833</v>
      </c>
      <c r="E257" s="604" t="s">
        <v>141</v>
      </c>
      <c r="F257" s="604" t="s">
        <v>20834</v>
      </c>
      <c r="G257" s="604"/>
      <c r="H257" s="604" t="s">
        <v>20011</v>
      </c>
      <c r="I257" s="604"/>
      <c r="J257" s="604"/>
      <c r="K257" s="604" t="s">
        <v>20835</v>
      </c>
      <c r="L257" s="605"/>
    </row>
    <row r="258" spans="1:12" ht="87">
      <c r="A258" s="604" t="s">
        <v>3074</v>
      </c>
      <c r="B258" s="604" t="s">
        <v>20241</v>
      </c>
      <c r="C258" s="604" t="s">
        <v>20836</v>
      </c>
      <c r="D258" s="604" t="s">
        <v>20837</v>
      </c>
      <c r="E258" s="604" t="s">
        <v>20259</v>
      </c>
      <c r="F258" s="604"/>
      <c r="G258" s="604"/>
      <c r="H258" s="604" t="s">
        <v>20260</v>
      </c>
      <c r="I258" s="604"/>
      <c r="J258" s="604"/>
      <c r="K258" s="604" t="s">
        <v>20838</v>
      </c>
      <c r="L258" s="605"/>
    </row>
    <row r="259" spans="1:12" ht="116">
      <c r="A259" s="604" t="s">
        <v>3075</v>
      </c>
      <c r="B259" s="604" t="s">
        <v>20241</v>
      </c>
      <c r="C259" s="604" t="s">
        <v>20839</v>
      </c>
      <c r="D259" s="604" t="s">
        <v>20840</v>
      </c>
      <c r="E259" s="604" t="s">
        <v>141</v>
      </c>
      <c r="F259" s="604" t="s">
        <v>20834</v>
      </c>
      <c r="G259" s="604"/>
      <c r="H259" s="604" t="s">
        <v>20260</v>
      </c>
      <c r="I259" s="604"/>
      <c r="J259" s="604"/>
      <c r="K259" s="604" t="s">
        <v>20841</v>
      </c>
      <c r="L259" s="605"/>
    </row>
    <row r="260" spans="1:12" ht="101.5">
      <c r="A260" s="604" t="s">
        <v>3076</v>
      </c>
      <c r="B260" s="604" t="s">
        <v>20241</v>
      </c>
      <c r="C260" s="604" t="s">
        <v>20842</v>
      </c>
      <c r="D260" s="604" t="s">
        <v>20843</v>
      </c>
      <c r="E260" s="604" t="s">
        <v>20267</v>
      </c>
      <c r="F260" s="604"/>
      <c r="G260" s="604"/>
      <c r="H260" s="604" t="s">
        <v>20260</v>
      </c>
      <c r="I260" s="604"/>
      <c r="J260" s="604"/>
      <c r="K260" s="604" t="s">
        <v>20844</v>
      </c>
      <c r="L260" s="605"/>
    </row>
    <row r="261" spans="1:12" ht="87">
      <c r="A261" s="604" t="s">
        <v>3077</v>
      </c>
      <c r="B261" s="604" t="s">
        <v>20241</v>
      </c>
      <c r="C261" s="604" t="s">
        <v>20845</v>
      </c>
      <c r="D261" s="604" t="s">
        <v>20846</v>
      </c>
      <c r="E261" s="604" t="s">
        <v>141</v>
      </c>
      <c r="F261" s="604"/>
      <c r="G261" s="604"/>
      <c r="H261" s="604" t="s">
        <v>20260</v>
      </c>
      <c r="I261" s="604"/>
      <c r="J261" s="604"/>
      <c r="K261" s="604" t="s">
        <v>20847</v>
      </c>
      <c r="L261" s="605"/>
    </row>
    <row r="262" spans="1:12" ht="87">
      <c r="A262" s="604" t="s">
        <v>3078</v>
      </c>
      <c r="B262" s="604" t="s">
        <v>20241</v>
      </c>
      <c r="C262" s="604" t="s">
        <v>20848</v>
      </c>
      <c r="D262" s="604" t="s">
        <v>20849</v>
      </c>
      <c r="E262" s="604" t="s">
        <v>141</v>
      </c>
      <c r="F262" s="604" t="s">
        <v>20850</v>
      </c>
      <c r="G262" s="604"/>
      <c r="H262" s="604" t="s">
        <v>20011</v>
      </c>
      <c r="I262" s="604"/>
      <c r="J262" s="604"/>
      <c r="K262" s="604" t="s">
        <v>20851</v>
      </c>
      <c r="L262" s="605"/>
    </row>
    <row r="263" spans="1:12" ht="87">
      <c r="A263" s="604" t="s">
        <v>3079</v>
      </c>
      <c r="B263" s="604" t="s">
        <v>20241</v>
      </c>
      <c r="C263" s="604" t="s">
        <v>20852</v>
      </c>
      <c r="D263" s="604" t="s">
        <v>20853</v>
      </c>
      <c r="E263" s="604" t="s">
        <v>20259</v>
      </c>
      <c r="F263" s="604"/>
      <c r="G263" s="604"/>
      <c r="H263" s="604" t="s">
        <v>20260</v>
      </c>
      <c r="I263" s="604"/>
      <c r="J263" s="604"/>
      <c r="K263" s="604" t="s">
        <v>20854</v>
      </c>
      <c r="L263" s="605"/>
    </row>
    <row r="264" spans="1:12" ht="101.5">
      <c r="A264" s="604" t="s">
        <v>3080</v>
      </c>
      <c r="B264" s="604" t="s">
        <v>20241</v>
      </c>
      <c r="C264" s="604" t="s">
        <v>20855</v>
      </c>
      <c r="D264" s="604" t="s">
        <v>20856</v>
      </c>
      <c r="E264" s="604" t="s">
        <v>141</v>
      </c>
      <c r="F264" s="604" t="s">
        <v>20850</v>
      </c>
      <c r="G264" s="604"/>
      <c r="H264" s="604" t="s">
        <v>20260</v>
      </c>
      <c r="I264" s="604"/>
      <c r="J264" s="604"/>
      <c r="K264" s="604" t="s">
        <v>20857</v>
      </c>
      <c r="L264" s="605"/>
    </row>
    <row r="265" spans="1:12" ht="101.5">
      <c r="A265" s="604" t="s">
        <v>3081</v>
      </c>
      <c r="B265" s="604" t="s">
        <v>20241</v>
      </c>
      <c r="C265" s="604" t="s">
        <v>20858</v>
      </c>
      <c r="D265" s="604" t="s">
        <v>20859</v>
      </c>
      <c r="E265" s="604" t="s">
        <v>20267</v>
      </c>
      <c r="F265" s="604"/>
      <c r="G265" s="604"/>
      <c r="H265" s="604" t="s">
        <v>20260</v>
      </c>
      <c r="I265" s="604"/>
      <c r="J265" s="604"/>
      <c r="K265" s="604" t="s">
        <v>20860</v>
      </c>
      <c r="L265" s="605"/>
    </row>
    <row r="266" spans="1:12" ht="87">
      <c r="A266" s="604" t="s">
        <v>3082</v>
      </c>
      <c r="B266" s="604" t="s">
        <v>20241</v>
      </c>
      <c r="C266" s="604" t="s">
        <v>20861</v>
      </c>
      <c r="D266" s="604" t="s">
        <v>20862</v>
      </c>
      <c r="E266" s="604" t="s">
        <v>141</v>
      </c>
      <c r="F266" s="604"/>
      <c r="G266" s="604"/>
      <c r="H266" s="604" t="s">
        <v>20260</v>
      </c>
      <c r="I266" s="604"/>
      <c r="J266" s="604"/>
      <c r="K266" s="604" t="s">
        <v>20863</v>
      </c>
      <c r="L266" s="605"/>
    </row>
    <row r="267" spans="1:12" ht="72.5">
      <c r="A267" s="604" t="s">
        <v>3107</v>
      </c>
      <c r="B267" s="604" t="s">
        <v>20864</v>
      </c>
      <c r="C267" s="604" t="s">
        <v>20013</v>
      </c>
      <c r="D267" s="604" t="s">
        <v>20014</v>
      </c>
      <c r="E267" s="604" t="s">
        <v>6502</v>
      </c>
      <c r="F267" s="604" t="s">
        <v>20015</v>
      </c>
      <c r="G267" s="604"/>
      <c r="H267" s="604" t="s">
        <v>204</v>
      </c>
      <c r="I267" s="604"/>
      <c r="J267" s="604"/>
      <c r="K267" s="604" t="s">
        <v>20865</v>
      </c>
      <c r="L267" s="605"/>
    </row>
    <row r="268" spans="1:12" ht="58">
      <c r="A268" s="604" t="s">
        <v>3108</v>
      </c>
      <c r="B268" s="604" t="s">
        <v>20864</v>
      </c>
      <c r="C268" s="604" t="s">
        <v>114</v>
      </c>
      <c r="D268" s="604" t="s">
        <v>20866</v>
      </c>
      <c r="E268" s="604" t="s">
        <v>20018</v>
      </c>
      <c r="F268" s="604"/>
      <c r="G268" s="604"/>
      <c r="H268" s="604" t="s">
        <v>204</v>
      </c>
      <c r="I268" s="604"/>
      <c r="J268" s="604"/>
      <c r="K268" s="604" t="s">
        <v>20867</v>
      </c>
      <c r="L268" s="605"/>
    </row>
    <row r="269" spans="1:12" ht="130.5">
      <c r="A269" s="604" t="s">
        <v>3109</v>
      </c>
      <c r="B269" s="604" t="s">
        <v>20864</v>
      </c>
      <c r="C269" s="604" t="s">
        <v>20024</v>
      </c>
      <c r="D269" s="604" t="s">
        <v>20025</v>
      </c>
      <c r="E269" s="604" t="s">
        <v>20120</v>
      </c>
      <c r="F269" s="604"/>
      <c r="G269" s="604"/>
      <c r="H269" s="604" t="s">
        <v>20011</v>
      </c>
      <c r="I269" s="604"/>
      <c r="J269" s="604"/>
      <c r="K269" s="604" t="s">
        <v>20868</v>
      </c>
      <c r="L269" s="605"/>
    </row>
    <row r="270" spans="1:12" ht="72.5">
      <c r="A270" s="604" t="s">
        <v>3110</v>
      </c>
      <c r="B270" s="604" t="s">
        <v>20864</v>
      </c>
      <c r="C270" s="604" t="s">
        <v>20027</v>
      </c>
      <c r="D270" s="604" t="s">
        <v>20028</v>
      </c>
      <c r="E270" s="604" t="s">
        <v>5852</v>
      </c>
      <c r="F270" s="604"/>
      <c r="G270" s="604"/>
      <c r="H270" s="604" t="s">
        <v>20011</v>
      </c>
      <c r="I270" s="604"/>
      <c r="J270" s="604"/>
      <c r="K270" s="604" t="s">
        <v>20869</v>
      </c>
      <c r="L270" s="605"/>
    </row>
    <row r="271" spans="1:12" ht="87">
      <c r="A271" s="604" t="s">
        <v>3111</v>
      </c>
      <c r="B271" s="604" t="s">
        <v>20864</v>
      </c>
      <c r="C271" s="604" t="s">
        <v>20870</v>
      </c>
      <c r="D271" s="604" t="s">
        <v>20871</v>
      </c>
      <c r="E271" s="604" t="s">
        <v>141</v>
      </c>
      <c r="F271" s="604" t="s">
        <v>20872</v>
      </c>
      <c r="G271" s="604"/>
      <c r="H271" s="604" t="s">
        <v>20011</v>
      </c>
      <c r="I271" s="604"/>
      <c r="J271" s="604"/>
      <c r="K271" s="604" t="s">
        <v>20873</v>
      </c>
      <c r="L271" s="605"/>
    </row>
    <row r="272" spans="1:12" ht="72.5">
      <c r="A272" s="604" t="s">
        <v>3112</v>
      </c>
      <c r="B272" s="604" t="s">
        <v>20874</v>
      </c>
      <c r="C272" s="604" t="s">
        <v>20013</v>
      </c>
      <c r="D272" s="604" t="s">
        <v>20014</v>
      </c>
      <c r="E272" s="604" t="s">
        <v>6502</v>
      </c>
      <c r="F272" s="604" t="s">
        <v>20875</v>
      </c>
      <c r="G272" s="604"/>
      <c r="H272" s="604" t="s">
        <v>204</v>
      </c>
      <c r="I272" s="604"/>
      <c r="J272" s="604"/>
      <c r="K272" s="604" t="s">
        <v>20876</v>
      </c>
      <c r="L272" s="605"/>
    </row>
    <row r="273" spans="1:12" ht="145">
      <c r="A273" s="604" t="s">
        <v>3113</v>
      </c>
      <c r="B273" s="604" t="s">
        <v>20874</v>
      </c>
      <c r="C273" s="604" t="s">
        <v>114</v>
      </c>
      <c r="D273" s="604" t="s">
        <v>20877</v>
      </c>
      <c r="E273" s="604" t="s">
        <v>20188</v>
      </c>
      <c r="F273" s="604"/>
      <c r="G273" s="604"/>
      <c r="H273" s="604" t="s">
        <v>204</v>
      </c>
      <c r="I273" s="604"/>
      <c r="J273" s="604"/>
      <c r="K273" s="604" t="s">
        <v>20878</v>
      </c>
      <c r="L273" s="605"/>
    </row>
    <row r="274" spans="1:12" ht="87">
      <c r="A274" s="604" t="s">
        <v>3114</v>
      </c>
      <c r="B274" s="604" t="s">
        <v>20874</v>
      </c>
      <c r="C274" s="604" t="s">
        <v>20024</v>
      </c>
      <c r="D274" s="604" t="s">
        <v>20879</v>
      </c>
      <c r="E274" s="604" t="s">
        <v>20220</v>
      </c>
      <c r="F274" s="604"/>
      <c r="G274" s="604"/>
      <c r="H274" s="604" t="s">
        <v>20011</v>
      </c>
      <c r="I274" s="604"/>
      <c r="J274" s="604"/>
      <c r="K274" s="604" t="s">
        <v>20880</v>
      </c>
      <c r="L274" s="605"/>
    </row>
    <row r="275" spans="1:12" ht="87">
      <c r="A275" s="604" t="s">
        <v>3115</v>
      </c>
      <c r="B275" s="604" t="s">
        <v>20874</v>
      </c>
      <c r="C275" s="604" t="s">
        <v>20027</v>
      </c>
      <c r="D275" s="604" t="s">
        <v>20881</v>
      </c>
      <c r="E275" s="604" t="s">
        <v>20882</v>
      </c>
      <c r="F275" s="604"/>
      <c r="G275" s="604"/>
      <c r="H275" s="604" t="s">
        <v>20011</v>
      </c>
      <c r="I275" s="604"/>
      <c r="J275" s="604"/>
      <c r="K275" s="604" t="s">
        <v>20883</v>
      </c>
      <c r="L275" s="605"/>
    </row>
    <row r="276" spans="1:12" ht="87">
      <c r="A276" s="604" t="s">
        <v>3116</v>
      </c>
      <c r="B276" s="604" t="s">
        <v>20874</v>
      </c>
      <c r="C276" s="604" t="s">
        <v>20884</v>
      </c>
      <c r="D276" s="604" t="s">
        <v>20885</v>
      </c>
      <c r="E276" s="604" t="s">
        <v>141</v>
      </c>
      <c r="F276" s="604" t="s">
        <v>20886</v>
      </c>
      <c r="G276" s="604"/>
      <c r="H276" s="604" t="s">
        <v>20011</v>
      </c>
      <c r="I276" s="604"/>
      <c r="J276" s="604"/>
      <c r="K276" s="604" t="s">
        <v>20887</v>
      </c>
      <c r="L276" s="605"/>
    </row>
    <row r="277" spans="1:12" ht="145">
      <c r="A277" s="604" t="s">
        <v>3117</v>
      </c>
      <c r="B277" s="604" t="s">
        <v>20874</v>
      </c>
      <c r="C277" s="604" t="s">
        <v>20249</v>
      </c>
      <c r="D277" s="604" t="s">
        <v>20888</v>
      </c>
      <c r="E277" s="604" t="s">
        <v>20882</v>
      </c>
      <c r="F277" s="604"/>
      <c r="G277" s="604"/>
      <c r="H277" s="604" t="s">
        <v>20011</v>
      </c>
      <c r="I277" s="604"/>
      <c r="J277" s="604"/>
      <c r="K277" s="604" t="s">
        <v>20889</v>
      </c>
      <c r="L277" s="605"/>
    </row>
    <row r="278" spans="1:12" ht="87">
      <c r="A278" s="604" t="s">
        <v>3118</v>
      </c>
      <c r="B278" s="604" t="s">
        <v>20874</v>
      </c>
      <c r="C278" s="604" t="s">
        <v>20890</v>
      </c>
      <c r="D278" s="604" t="s">
        <v>20891</v>
      </c>
      <c r="E278" s="604" t="s">
        <v>141</v>
      </c>
      <c r="F278" s="604" t="s">
        <v>20892</v>
      </c>
      <c r="G278" s="604"/>
      <c r="H278" s="604" t="s">
        <v>20893</v>
      </c>
      <c r="I278" s="604"/>
      <c r="J278" s="604"/>
      <c r="K278" s="604" t="s">
        <v>20894</v>
      </c>
      <c r="L278" s="605"/>
    </row>
    <row r="279" spans="1:12" ht="87">
      <c r="A279" s="604" t="s">
        <v>3119</v>
      </c>
      <c r="B279" s="604" t="s">
        <v>20874</v>
      </c>
      <c r="C279" s="604" t="s">
        <v>20895</v>
      </c>
      <c r="D279" s="604" t="s">
        <v>20896</v>
      </c>
      <c r="E279" s="604" t="s">
        <v>20882</v>
      </c>
      <c r="F279" s="604"/>
      <c r="G279" s="604"/>
      <c r="H279" s="604" t="s">
        <v>20260</v>
      </c>
      <c r="I279" s="604"/>
      <c r="J279" s="604"/>
      <c r="K279" s="604" t="s">
        <v>20897</v>
      </c>
      <c r="L279" s="605"/>
    </row>
    <row r="280" spans="1:12" ht="87">
      <c r="A280" s="604" t="s">
        <v>3120</v>
      </c>
      <c r="B280" s="604" t="s">
        <v>20874</v>
      </c>
      <c r="C280" s="604" t="s">
        <v>20898</v>
      </c>
      <c r="D280" s="604" t="s">
        <v>20899</v>
      </c>
      <c r="E280" s="604" t="s">
        <v>141</v>
      </c>
      <c r="F280" s="604" t="s">
        <v>20900</v>
      </c>
      <c r="G280" s="604"/>
      <c r="H280" s="604" t="s">
        <v>20260</v>
      </c>
      <c r="I280" s="604"/>
      <c r="J280" s="604"/>
      <c r="K280" s="604" t="s">
        <v>20901</v>
      </c>
      <c r="L280" s="605"/>
    </row>
    <row r="281" spans="1:12" ht="87">
      <c r="A281" s="604" t="s">
        <v>3121</v>
      </c>
      <c r="B281" s="604" t="s">
        <v>20874</v>
      </c>
      <c r="C281" s="604" t="s">
        <v>20902</v>
      </c>
      <c r="D281" s="604" t="s">
        <v>20903</v>
      </c>
      <c r="E281" s="604" t="s">
        <v>141</v>
      </c>
      <c r="F281" s="604" t="s">
        <v>20904</v>
      </c>
      <c r="G281" s="604"/>
      <c r="H281" s="604" t="s">
        <v>20260</v>
      </c>
      <c r="I281" s="604"/>
      <c r="J281" s="604"/>
      <c r="K281" s="604" t="s">
        <v>20905</v>
      </c>
      <c r="L281" s="605"/>
    </row>
    <row r="282" spans="1:12" ht="72.5">
      <c r="A282" s="604" t="s">
        <v>3122</v>
      </c>
      <c r="B282" s="604" t="s">
        <v>20874</v>
      </c>
      <c r="C282" s="604" t="s">
        <v>20906</v>
      </c>
      <c r="D282" s="604" t="s">
        <v>20907</v>
      </c>
      <c r="E282" s="604" t="s">
        <v>5793</v>
      </c>
      <c r="F282" s="604"/>
      <c r="G282" s="604"/>
      <c r="H282" s="604" t="s">
        <v>20011</v>
      </c>
      <c r="I282" s="604"/>
      <c r="J282" s="604"/>
      <c r="K282" s="604" t="s">
        <v>20908</v>
      </c>
      <c r="L282" s="605"/>
    </row>
    <row r="283" spans="1:12" ht="87">
      <c r="A283" s="604" t="s">
        <v>3123</v>
      </c>
      <c r="B283" s="604" t="s">
        <v>20874</v>
      </c>
      <c r="C283" s="604" t="s">
        <v>20909</v>
      </c>
      <c r="D283" s="604" t="s">
        <v>20910</v>
      </c>
      <c r="E283" s="604" t="s">
        <v>5793</v>
      </c>
      <c r="F283" s="604"/>
      <c r="G283" s="604"/>
      <c r="H283" s="604" t="s">
        <v>20260</v>
      </c>
      <c r="I283" s="604"/>
      <c r="J283" s="604"/>
      <c r="K283" s="604" t="s">
        <v>20911</v>
      </c>
      <c r="L283" s="605"/>
    </row>
    <row r="284" spans="1:12" ht="72.5">
      <c r="A284" s="604" t="s">
        <v>3124</v>
      </c>
      <c r="B284" s="604" t="s">
        <v>20874</v>
      </c>
      <c r="C284" s="604" t="s">
        <v>20912</v>
      </c>
      <c r="D284" s="604" t="s">
        <v>20913</v>
      </c>
      <c r="E284" s="604" t="s">
        <v>20914</v>
      </c>
      <c r="F284" s="604"/>
      <c r="G284" s="604"/>
      <c r="H284" s="604" t="s">
        <v>20011</v>
      </c>
      <c r="I284" s="604"/>
      <c r="J284" s="604"/>
      <c r="K284" s="604" t="s">
        <v>20915</v>
      </c>
      <c r="L284" s="605"/>
    </row>
    <row r="285" spans="1:12" ht="87">
      <c r="A285" s="604" t="s">
        <v>3125</v>
      </c>
      <c r="B285" s="604" t="s">
        <v>20874</v>
      </c>
      <c r="C285" s="604" t="s">
        <v>20916</v>
      </c>
      <c r="D285" s="604" t="s">
        <v>20917</v>
      </c>
      <c r="E285" s="604" t="s">
        <v>20914</v>
      </c>
      <c r="F285" s="604"/>
      <c r="G285" s="604"/>
      <c r="H285" s="604" t="s">
        <v>20260</v>
      </c>
      <c r="I285" s="604"/>
      <c r="J285" s="604"/>
      <c r="K285" s="604" t="s">
        <v>20918</v>
      </c>
      <c r="L285" s="605"/>
    </row>
    <row r="286" spans="1:12" ht="87">
      <c r="A286" s="604" t="s">
        <v>3126</v>
      </c>
      <c r="B286" s="604" t="s">
        <v>20874</v>
      </c>
      <c r="C286" s="604" t="s">
        <v>20919</v>
      </c>
      <c r="D286" s="604" t="s">
        <v>20920</v>
      </c>
      <c r="E286" s="604" t="s">
        <v>141</v>
      </c>
      <c r="F286" s="604" t="s">
        <v>20921</v>
      </c>
      <c r="G286" s="604"/>
      <c r="H286" s="604" t="s">
        <v>20260</v>
      </c>
      <c r="I286" s="604"/>
      <c r="J286" s="604"/>
      <c r="K286" s="604" t="s">
        <v>20922</v>
      </c>
      <c r="L286" s="605"/>
    </row>
    <row r="287" spans="1:12" ht="217.5">
      <c r="A287" s="604" t="s">
        <v>1431</v>
      </c>
      <c r="B287" s="604" t="s">
        <v>20874</v>
      </c>
      <c r="C287" s="604" t="s">
        <v>20923</v>
      </c>
      <c r="D287" s="604" t="s">
        <v>20924</v>
      </c>
      <c r="E287" s="604" t="s">
        <v>20882</v>
      </c>
      <c r="F287" s="604"/>
      <c r="G287" s="604"/>
      <c r="H287" s="604" t="s">
        <v>20011</v>
      </c>
      <c r="I287" s="604"/>
      <c r="J287" s="604"/>
      <c r="K287" s="604" t="s">
        <v>20925</v>
      </c>
      <c r="L287" s="605"/>
    </row>
    <row r="288" spans="1:12" ht="87">
      <c r="A288" s="604" t="s">
        <v>3127</v>
      </c>
      <c r="B288" s="604" t="s">
        <v>20874</v>
      </c>
      <c r="C288" s="604" t="s">
        <v>20926</v>
      </c>
      <c r="D288" s="604" t="s">
        <v>20927</v>
      </c>
      <c r="E288" s="604" t="s">
        <v>20882</v>
      </c>
      <c r="F288" s="604"/>
      <c r="G288" s="604"/>
      <c r="H288" s="604" t="s">
        <v>20260</v>
      </c>
      <c r="I288" s="604"/>
      <c r="J288" s="604"/>
      <c r="K288" s="604" t="s">
        <v>20928</v>
      </c>
      <c r="L288" s="605"/>
    </row>
    <row r="289" spans="1:12" ht="58">
      <c r="A289" s="604" t="s">
        <v>3128</v>
      </c>
      <c r="B289" s="604" t="s">
        <v>20929</v>
      </c>
      <c r="C289" s="604" t="s">
        <v>20930</v>
      </c>
      <c r="D289" s="604" t="s">
        <v>20931</v>
      </c>
      <c r="E289" s="604" t="s">
        <v>20267</v>
      </c>
      <c r="F289" s="604"/>
      <c r="G289" s="604"/>
      <c r="H289" s="604" t="s">
        <v>20011</v>
      </c>
      <c r="I289" s="604"/>
      <c r="J289" s="604"/>
      <c r="K289" s="604" t="s">
        <v>20932</v>
      </c>
      <c r="L289" s="605"/>
    </row>
    <row r="290" spans="1:12" ht="72.5">
      <c r="A290" s="604" t="s">
        <v>3129</v>
      </c>
      <c r="B290" s="604" t="s">
        <v>20929</v>
      </c>
      <c r="C290" s="604" t="s">
        <v>20013</v>
      </c>
      <c r="D290" s="604" t="s">
        <v>20933</v>
      </c>
      <c r="E290" s="604" t="s">
        <v>6502</v>
      </c>
      <c r="F290" s="604" t="s">
        <v>20934</v>
      </c>
      <c r="G290" s="604"/>
      <c r="H290" s="604" t="s">
        <v>20011</v>
      </c>
      <c r="I290" s="604"/>
      <c r="J290" s="604"/>
      <c r="K290" s="604" t="s">
        <v>20935</v>
      </c>
      <c r="L290" s="605"/>
    </row>
    <row r="291" spans="1:12" ht="72.5">
      <c r="A291" s="604" t="s">
        <v>1055</v>
      </c>
      <c r="B291" s="604" t="s">
        <v>20929</v>
      </c>
      <c r="C291" s="604" t="s">
        <v>20936</v>
      </c>
      <c r="D291" s="604" t="s">
        <v>20937</v>
      </c>
      <c r="E291" s="604" t="s">
        <v>141</v>
      </c>
      <c r="F291" s="604" t="s">
        <v>20938</v>
      </c>
      <c r="G291" s="604"/>
      <c r="H291" s="604" t="s">
        <v>204</v>
      </c>
      <c r="I291" s="604"/>
      <c r="J291" s="604"/>
      <c r="K291" s="604" t="s">
        <v>20939</v>
      </c>
      <c r="L291" s="605"/>
    </row>
    <row r="292" spans="1:12" ht="58">
      <c r="A292" s="604" t="s">
        <v>3130</v>
      </c>
      <c r="B292" s="604" t="s">
        <v>20929</v>
      </c>
      <c r="C292" s="604" t="s">
        <v>114</v>
      </c>
      <c r="D292" s="604" t="s">
        <v>20940</v>
      </c>
      <c r="E292" s="604" t="s">
        <v>20018</v>
      </c>
      <c r="F292" s="604"/>
      <c r="G292" s="604"/>
      <c r="H292" s="604" t="s">
        <v>20011</v>
      </c>
      <c r="I292" s="604"/>
      <c r="J292" s="604"/>
      <c r="K292" s="604" t="s">
        <v>20941</v>
      </c>
      <c r="L292" s="605"/>
    </row>
    <row r="293" spans="1:12" ht="58">
      <c r="A293" s="604" t="s">
        <v>3131</v>
      </c>
      <c r="B293" s="604" t="s">
        <v>20929</v>
      </c>
      <c r="C293" s="604" t="s">
        <v>5716</v>
      </c>
      <c r="D293" s="604" t="s">
        <v>20942</v>
      </c>
      <c r="E293" s="604" t="s">
        <v>20943</v>
      </c>
      <c r="F293" s="604"/>
      <c r="G293" s="604"/>
      <c r="H293" s="604" t="s">
        <v>20011</v>
      </c>
      <c r="I293" s="604"/>
      <c r="J293" s="604"/>
      <c r="K293" s="604" t="s">
        <v>20944</v>
      </c>
      <c r="L293" s="605"/>
    </row>
    <row r="294" spans="1:12" ht="101.5">
      <c r="A294" s="604" t="s">
        <v>1266</v>
      </c>
      <c r="B294" s="604" t="s">
        <v>20929</v>
      </c>
      <c r="C294" s="604" t="s">
        <v>20945</v>
      </c>
      <c r="D294" s="604" t="s">
        <v>20946</v>
      </c>
      <c r="E294" s="604" t="s">
        <v>141</v>
      </c>
      <c r="F294" s="604" t="s">
        <v>20200</v>
      </c>
      <c r="G294" s="604"/>
      <c r="H294" s="604" t="s">
        <v>20947</v>
      </c>
      <c r="I294" s="604"/>
      <c r="J294" s="604"/>
      <c r="K294" s="604" t="s">
        <v>20948</v>
      </c>
      <c r="L294" s="605"/>
    </row>
    <row r="295" spans="1:12" ht="116">
      <c r="A295" s="604" t="s">
        <v>3132</v>
      </c>
      <c r="B295" s="604" t="s">
        <v>20929</v>
      </c>
      <c r="C295" s="604" t="s">
        <v>20949</v>
      </c>
      <c r="D295" s="604" t="s">
        <v>20950</v>
      </c>
      <c r="E295" s="604" t="s">
        <v>141</v>
      </c>
      <c r="F295" s="604" t="s">
        <v>20204</v>
      </c>
      <c r="G295" s="604"/>
      <c r="H295" s="604" t="s">
        <v>20951</v>
      </c>
      <c r="I295" s="604"/>
      <c r="J295" s="604"/>
      <c r="K295" s="604" t="s">
        <v>20952</v>
      </c>
      <c r="L295" s="605"/>
    </row>
    <row r="296" spans="1:12" ht="87">
      <c r="A296" s="604" t="s">
        <v>3133</v>
      </c>
      <c r="B296" s="604" t="s">
        <v>20929</v>
      </c>
      <c r="C296" s="604" t="s">
        <v>20953</v>
      </c>
      <c r="D296" s="604" t="s">
        <v>20954</v>
      </c>
      <c r="E296" s="604" t="s">
        <v>141</v>
      </c>
      <c r="F296" s="604" t="s">
        <v>20209</v>
      </c>
      <c r="G296" s="604"/>
      <c r="H296" s="604" t="s">
        <v>20951</v>
      </c>
      <c r="I296" s="604"/>
      <c r="J296" s="604"/>
      <c r="K296" s="604" t="s">
        <v>20955</v>
      </c>
      <c r="L296" s="605"/>
    </row>
    <row r="297" spans="1:12" ht="72.5">
      <c r="A297" s="604" t="s">
        <v>3134</v>
      </c>
      <c r="B297" s="604" t="s">
        <v>20956</v>
      </c>
      <c r="C297" s="604" t="s">
        <v>20013</v>
      </c>
      <c r="D297" s="604" t="s">
        <v>20014</v>
      </c>
      <c r="E297" s="604" t="s">
        <v>6502</v>
      </c>
      <c r="F297" s="604" t="s">
        <v>20875</v>
      </c>
      <c r="G297" s="604"/>
      <c r="H297" s="604" t="s">
        <v>204</v>
      </c>
      <c r="I297" s="604"/>
      <c r="J297" s="604"/>
      <c r="K297" s="604" t="s">
        <v>20957</v>
      </c>
      <c r="L297" s="605"/>
    </row>
    <row r="298" spans="1:12" ht="145">
      <c r="A298" s="604" t="s">
        <v>3135</v>
      </c>
      <c r="B298" s="604" t="s">
        <v>20956</v>
      </c>
      <c r="C298" s="604" t="s">
        <v>114</v>
      </c>
      <c r="D298" s="604" t="s">
        <v>20877</v>
      </c>
      <c r="E298" s="604" t="s">
        <v>20188</v>
      </c>
      <c r="F298" s="604"/>
      <c r="G298" s="604"/>
      <c r="H298" s="604" t="s">
        <v>204</v>
      </c>
      <c r="I298" s="604"/>
      <c r="J298" s="604"/>
      <c r="K298" s="604" t="s">
        <v>20958</v>
      </c>
      <c r="L298" s="605"/>
    </row>
    <row r="299" spans="1:12" ht="87">
      <c r="A299" s="604" t="s">
        <v>3136</v>
      </c>
      <c r="B299" s="604" t="s">
        <v>20956</v>
      </c>
      <c r="C299" s="604" t="s">
        <v>20024</v>
      </c>
      <c r="D299" s="604" t="s">
        <v>20879</v>
      </c>
      <c r="E299" s="604" t="s">
        <v>20220</v>
      </c>
      <c r="F299" s="604"/>
      <c r="G299" s="604"/>
      <c r="H299" s="604" t="s">
        <v>20011</v>
      </c>
      <c r="I299" s="604"/>
      <c r="J299" s="604"/>
      <c r="K299" s="604" t="s">
        <v>20959</v>
      </c>
      <c r="L299" s="605"/>
    </row>
    <row r="300" spans="1:12" ht="87">
      <c r="A300" s="604" t="s">
        <v>3137</v>
      </c>
      <c r="B300" s="604" t="s">
        <v>20956</v>
      </c>
      <c r="C300" s="604" t="s">
        <v>20027</v>
      </c>
      <c r="D300" s="604" t="s">
        <v>20960</v>
      </c>
      <c r="E300" s="604" t="s">
        <v>141</v>
      </c>
      <c r="F300" s="604" t="s">
        <v>20961</v>
      </c>
      <c r="G300" s="604"/>
      <c r="H300" s="604" t="s">
        <v>20011</v>
      </c>
      <c r="I300" s="604"/>
      <c r="J300" s="604"/>
      <c r="K300" s="604" t="s">
        <v>20962</v>
      </c>
      <c r="L300" s="605"/>
    </row>
    <row r="301" spans="1:12" ht="87">
      <c r="A301" s="604" t="s">
        <v>3138</v>
      </c>
      <c r="B301" s="604" t="s">
        <v>20956</v>
      </c>
      <c r="C301" s="604" t="s">
        <v>20884</v>
      </c>
      <c r="D301" s="604" t="s">
        <v>20885</v>
      </c>
      <c r="E301" s="604" t="s">
        <v>141</v>
      </c>
      <c r="F301" s="604" t="s">
        <v>20886</v>
      </c>
      <c r="G301" s="604"/>
      <c r="H301" s="604" t="s">
        <v>20011</v>
      </c>
      <c r="I301" s="604"/>
      <c r="J301" s="604"/>
      <c r="K301" s="604" t="s">
        <v>20963</v>
      </c>
      <c r="L301" s="605"/>
    </row>
    <row r="302" spans="1:12" ht="72.5">
      <c r="A302" s="604" t="s">
        <v>3139</v>
      </c>
      <c r="B302" s="604" t="s">
        <v>20956</v>
      </c>
      <c r="C302" s="604" t="s">
        <v>20224</v>
      </c>
      <c r="D302" s="604" t="s">
        <v>20225</v>
      </c>
      <c r="E302" s="604" t="s">
        <v>141</v>
      </c>
      <c r="F302" s="604" t="s">
        <v>20964</v>
      </c>
      <c r="G302" s="604"/>
      <c r="H302" s="604" t="s">
        <v>20011</v>
      </c>
      <c r="I302" s="604"/>
      <c r="J302" s="604"/>
      <c r="K302" s="604" t="s">
        <v>20965</v>
      </c>
      <c r="L302" s="605"/>
    </row>
    <row r="303" spans="1:12" ht="58">
      <c r="A303" s="604" t="s">
        <v>3140</v>
      </c>
      <c r="B303" s="604" t="s">
        <v>20956</v>
      </c>
      <c r="C303" s="604" t="s">
        <v>259</v>
      </c>
      <c r="D303" s="604" t="s">
        <v>20966</v>
      </c>
      <c r="E303" s="604" t="s">
        <v>20967</v>
      </c>
      <c r="F303" s="604"/>
      <c r="G303" s="604"/>
      <c r="H303" s="604" t="s">
        <v>20011</v>
      </c>
      <c r="I303" s="604"/>
      <c r="J303" s="604"/>
      <c r="K303" s="604" t="s">
        <v>20968</v>
      </c>
      <c r="L303" s="605"/>
    </row>
    <row r="304" spans="1:12" ht="145">
      <c r="A304" s="604" t="s">
        <v>3141</v>
      </c>
      <c r="B304" s="604" t="s">
        <v>20956</v>
      </c>
      <c r="C304" s="604" t="s">
        <v>20249</v>
      </c>
      <c r="D304" s="604" t="s">
        <v>20888</v>
      </c>
      <c r="E304" s="604" t="s">
        <v>20882</v>
      </c>
      <c r="F304" s="604"/>
      <c r="G304" s="604"/>
      <c r="H304" s="604" t="s">
        <v>20011</v>
      </c>
      <c r="I304" s="604"/>
      <c r="J304" s="604"/>
      <c r="K304" s="604" t="s">
        <v>20969</v>
      </c>
      <c r="L304" s="605"/>
    </row>
    <row r="305" spans="1:12" ht="87">
      <c r="A305" s="604" t="s">
        <v>3142</v>
      </c>
      <c r="B305" s="604" t="s">
        <v>20956</v>
      </c>
      <c r="C305" s="604" t="s">
        <v>20890</v>
      </c>
      <c r="D305" s="604" t="s">
        <v>20891</v>
      </c>
      <c r="E305" s="604" t="s">
        <v>141</v>
      </c>
      <c r="F305" s="604" t="s">
        <v>20892</v>
      </c>
      <c r="G305" s="604"/>
      <c r="H305" s="604" t="s">
        <v>20893</v>
      </c>
      <c r="I305" s="604"/>
      <c r="J305" s="604"/>
      <c r="K305" s="604" t="s">
        <v>20970</v>
      </c>
      <c r="L305" s="605"/>
    </row>
    <row r="306" spans="1:12" ht="87">
      <c r="A306" s="604" t="s">
        <v>3143</v>
      </c>
      <c r="B306" s="604" t="s">
        <v>20956</v>
      </c>
      <c r="C306" s="604" t="s">
        <v>20895</v>
      </c>
      <c r="D306" s="604" t="s">
        <v>20896</v>
      </c>
      <c r="E306" s="604" t="s">
        <v>20882</v>
      </c>
      <c r="F306" s="604"/>
      <c r="G306" s="604"/>
      <c r="H306" s="604" t="s">
        <v>20260</v>
      </c>
      <c r="I306" s="604"/>
      <c r="J306" s="604"/>
      <c r="K306" s="604" t="s">
        <v>20971</v>
      </c>
      <c r="L306" s="605"/>
    </row>
    <row r="307" spans="1:12" ht="87">
      <c r="A307" s="604" t="s">
        <v>3144</v>
      </c>
      <c r="B307" s="604" t="s">
        <v>20956</v>
      </c>
      <c r="C307" s="604" t="s">
        <v>20902</v>
      </c>
      <c r="D307" s="604" t="s">
        <v>20903</v>
      </c>
      <c r="E307" s="604" t="s">
        <v>141</v>
      </c>
      <c r="F307" s="604" t="s">
        <v>20904</v>
      </c>
      <c r="G307" s="604"/>
      <c r="H307" s="604" t="s">
        <v>20260</v>
      </c>
      <c r="I307" s="604"/>
      <c r="J307" s="604"/>
      <c r="K307" s="604" t="s">
        <v>20972</v>
      </c>
      <c r="L307" s="605"/>
    </row>
    <row r="308" spans="1:12" ht="87">
      <c r="A308" s="604" t="s">
        <v>3145</v>
      </c>
      <c r="B308" s="604" t="s">
        <v>20956</v>
      </c>
      <c r="C308" s="604" t="s">
        <v>20973</v>
      </c>
      <c r="D308" s="604" t="s">
        <v>20974</v>
      </c>
      <c r="E308" s="604" t="s">
        <v>141</v>
      </c>
      <c r="F308" s="604" t="s">
        <v>20975</v>
      </c>
      <c r="G308" s="604"/>
      <c r="H308" s="604" t="s">
        <v>20260</v>
      </c>
      <c r="I308" s="604"/>
      <c r="J308" s="604"/>
      <c r="K308" s="604" t="s">
        <v>20976</v>
      </c>
      <c r="L308" s="605"/>
    </row>
    <row r="309" spans="1:12" ht="101.5">
      <c r="A309" s="604" t="s">
        <v>3146</v>
      </c>
      <c r="B309" s="604" t="s">
        <v>20956</v>
      </c>
      <c r="C309" s="604" t="s">
        <v>20977</v>
      </c>
      <c r="D309" s="604" t="s">
        <v>20978</v>
      </c>
      <c r="E309" s="604" t="s">
        <v>141</v>
      </c>
      <c r="F309" s="604" t="s">
        <v>20900</v>
      </c>
      <c r="G309" s="604"/>
      <c r="H309" s="604" t="s">
        <v>20260</v>
      </c>
      <c r="I309" s="604"/>
      <c r="J309" s="604"/>
      <c r="K309" s="604" t="s">
        <v>20979</v>
      </c>
      <c r="L309" s="605"/>
    </row>
    <row r="310" spans="1:12" ht="101.5">
      <c r="A310" s="604" t="s">
        <v>3147</v>
      </c>
      <c r="B310" s="604" t="s">
        <v>20956</v>
      </c>
      <c r="C310" s="604" t="s">
        <v>20980</v>
      </c>
      <c r="D310" s="604" t="s">
        <v>20981</v>
      </c>
      <c r="E310" s="604" t="s">
        <v>141</v>
      </c>
      <c r="F310" s="604" t="s">
        <v>20982</v>
      </c>
      <c r="G310" s="604"/>
      <c r="H310" s="604" t="s">
        <v>20260</v>
      </c>
      <c r="I310" s="604"/>
      <c r="J310" s="604"/>
      <c r="K310" s="604" t="s">
        <v>20983</v>
      </c>
      <c r="L310" s="605"/>
    </row>
    <row r="311" spans="1:12" ht="101.5">
      <c r="A311" s="604" t="s">
        <v>3148</v>
      </c>
      <c r="B311" s="604" t="s">
        <v>20956</v>
      </c>
      <c r="C311" s="604" t="s">
        <v>20984</v>
      </c>
      <c r="D311" s="604" t="s">
        <v>20985</v>
      </c>
      <c r="E311" s="604" t="s">
        <v>141</v>
      </c>
      <c r="F311" s="604" t="s">
        <v>20986</v>
      </c>
      <c r="G311" s="604"/>
      <c r="H311" s="604" t="s">
        <v>20260</v>
      </c>
      <c r="I311" s="604"/>
      <c r="J311" s="604"/>
      <c r="K311" s="604" t="s">
        <v>20987</v>
      </c>
      <c r="L311" s="605"/>
    </row>
    <row r="312" spans="1:12" ht="87">
      <c r="A312" s="604" t="s">
        <v>3149</v>
      </c>
      <c r="B312" s="604" t="s">
        <v>20956</v>
      </c>
      <c r="C312" s="604" t="s">
        <v>20988</v>
      </c>
      <c r="D312" s="604" t="s">
        <v>20989</v>
      </c>
      <c r="E312" s="604" t="s">
        <v>141</v>
      </c>
      <c r="F312" s="604" t="s">
        <v>20990</v>
      </c>
      <c r="G312" s="604"/>
      <c r="H312" s="604" t="s">
        <v>20260</v>
      </c>
      <c r="I312" s="604"/>
      <c r="J312" s="604"/>
      <c r="K312" s="604" t="s">
        <v>20991</v>
      </c>
      <c r="L312" s="605"/>
    </row>
    <row r="313" spans="1:12" ht="101.5">
      <c r="A313" s="604" t="s">
        <v>3150</v>
      </c>
      <c r="B313" s="604" t="s">
        <v>20956</v>
      </c>
      <c r="C313" s="604" t="s">
        <v>20992</v>
      </c>
      <c r="D313" s="604" t="s">
        <v>20993</v>
      </c>
      <c r="E313" s="604" t="s">
        <v>141</v>
      </c>
      <c r="F313" s="604" t="s">
        <v>20900</v>
      </c>
      <c r="G313" s="604"/>
      <c r="H313" s="604" t="s">
        <v>20260</v>
      </c>
      <c r="I313" s="604"/>
      <c r="J313" s="604"/>
      <c r="K313" s="604" t="s">
        <v>20994</v>
      </c>
      <c r="L313" s="605"/>
    </row>
    <row r="314" spans="1:12" ht="87">
      <c r="A314" s="604" t="s">
        <v>3151</v>
      </c>
      <c r="B314" s="604" t="s">
        <v>20956</v>
      </c>
      <c r="C314" s="604" t="s">
        <v>20995</v>
      </c>
      <c r="D314" s="604" t="s">
        <v>20996</v>
      </c>
      <c r="E314" s="604" t="s">
        <v>141</v>
      </c>
      <c r="F314" s="604" t="s">
        <v>20997</v>
      </c>
      <c r="G314" s="604"/>
      <c r="H314" s="604" t="s">
        <v>20260</v>
      </c>
      <c r="I314" s="604"/>
      <c r="J314" s="604"/>
      <c r="K314" s="604" t="s">
        <v>20998</v>
      </c>
      <c r="L314" s="605"/>
    </row>
    <row r="315" spans="1:12" ht="87">
      <c r="A315" s="604" t="s">
        <v>3152</v>
      </c>
      <c r="B315" s="604" t="s">
        <v>20956</v>
      </c>
      <c r="C315" s="604" t="s">
        <v>20999</v>
      </c>
      <c r="D315" s="604" t="s">
        <v>21000</v>
      </c>
      <c r="E315" s="604" t="s">
        <v>420</v>
      </c>
      <c r="F315" s="604"/>
      <c r="G315" s="604"/>
      <c r="H315" s="604" t="s">
        <v>20011</v>
      </c>
      <c r="I315" s="604"/>
      <c r="J315" s="604"/>
      <c r="K315" s="604" t="s">
        <v>21001</v>
      </c>
      <c r="L315" s="605"/>
    </row>
    <row r="316" spans="1:12" ht="87">
      <c r="A316" s="604" t="s">
        <v>3153</v>
      </c>
      <c r="B316" s="604" t="s">
        <v>20956</v>
      </c>
      <c r="C316" s="604" t="s">
        <v>21002</v>
      </c>
      <c r="D316" s="604" t="s">
        <v>21003</v>
      </c>
      <c r="E316" s="604" t="s">
        <v>420</v>
      </c>
      <c r="F316" s="604"/>
      <c r="G316" s="604"/>
      <c r="H316" s="604" t="s">
        <v>20260</v>
      </c>
      <c r="I316" s="604"/>
      <c r="J316" s="604"/>
      <c r="K316" s="604" t="s">
        <v>21004</v>
      </c>
      <c r="L316" s="605"/>
    </row>
    <row r="317" spans="1:12" ht="87">
      <c r="A317" s="604" t="s">
        <v>3154</v>
      </c>
      <c r="B317" s="604" t="s">
        <v>20956</v>
      </c>
      <c r="C317" s="604" t="s">
        <v>21005</v>
      </c>
      <c r="D317" s="604" t="s">
        <v>21006</v>
      </c>
      <c r="E317" s="604" t="s">
        <v>420</v>
      </c>
      <c r="F317" s="604"/>
      <c r="G317" s="604"/>
      <c r="H317" s="604" t="s">
        <v>20011</v>
      </c>
      <c r="I317" s="604"/>
      <c r="J317" s="604"/>
      <c r="K317" s="604" t="s">
        <v>21007</v>
      </c>
      <c r="L317" s="605"/>
    </row>
    <row r="318" spans="1:12" ht="87">
      <c r="A318" s="604" t="s">
        <v>3155</v>
      </c>
      <c r="B318" s="604" t="s">
        <v>20956</v>
      </c>
      <c r="C318" s="604" t="s">
        <v>21008</v>
      </c>
      <c r="D318" s="604" t="s">
        <v>21009</v>
      </c>
      <c r="E318" s="604" t="s">
        <v>420</v>
      </c>
      <c r="F318" s="604"/>
      <c r="G318" s="604"/>
      <c r="H318" s="604" t="s">
        <v>20260</v>
      </c>
      <c r="I318" s="604"/>
      <c r="J318" s="604"/>
      <c r="K318" s="604" t="s">
        <v>21010</v>
      </c>
      <c r="L318" s="605"/>
    </row>
    <row r="319" spans="1:12" ht="87">
      <c r="A319" s="604" t="s">
        <v>3156</v>
      </c>
      <c r="B319" s="604" t="s">
        <v>20956</v>
      </c>
      <c r="C319" s="604" t="s">
        <v>21011</v>
      </c>
      <c r="D319" s="604" t="s">
        <v>21012</v>
      </c>
      <c r="E319" s="604" t="s">
        <v>141</v>
      </c>
      <c r="F319" s="604" t="s">
        <v>21013</v>
      </c>
      <c r="G319" s="604"/>
      <c r="H319" s="604" t="s">
        <v>20260</v>
      </c>
      <c r="I319" s="604"/>
      <c r="J319" s="604"/>
      <c r="K319" s="604" t="s">
        <v>21014</v>
      </c>
      <c r="L319" s="605"/>
    </row>
    <row r="320" spans="1:12" ht="72.5">
      <c r="A320" s="604" t="s">
        <v>1424</v>
      </c>
      <c r="B320" s="604" t="s">
        <v>20956</v>
      </c>
      <c r="C320" s="604" t="s">
        <v>21015</v>
      </c>
      <c r="D320" s="604" t="s">
        <v>21016</v>
      </c>
      <c r="E320" s="604" t="s">
        <v>20882</v>
      </c>
      <c r="F320" s="604"/>
      <c r="G320" s="604"/>
      <c r="H320" s="604" t="s">
        <v>20011</v>
      </c>
      <c r="I320" s="604"/>
      <c r="J320" s="604"/>
      <c r="K320" s="604" t="s">
        <v>21017</v>
      </c>
      <c r="L320" s="605"/>
    </row>
    <row r="321" spans="1:12" ht="87">
      <c r="A321" s="604" t="s">
        <v>3157</v>
      </c>
      <c r="B321" s="604" t="s">
        <v>20956</v>
      </c>
      <c r="C321" s="604" t="s">
        <v>21018</v>
      </c>
      <c r="D321" s="604" t="s">
        <v>21019</v>
      </c>
      <c r="E321" s="604" t="s">
        <v>20882</v>
      </c>
      <c r="F321" s="604"/>
      <c r="G321" s="604"/>
      <c r="H321" s="604" t="s">
        <v>20260</v>
      </c>
      <c r="I321" s="604"/>
      <c r="J321" s="604"/>
      <c r="K321" s="604" t="s">
        <v>21020</v>
      </c>
      <c r="L321" s="605"/>
    </row>
    <row r="322" spans="1:12" ht="101.5">
      <c r="A322" s="604" t="s">
        <v>2512</v>
      </c>
      <c r="B322" s="604" t="s">
        <v>20956</v>
      </c>
      <c r="C322" s="604" t="s">
        <v>21021</v>
      </c>
      <c r="D322" s="604" t="s">
        <v>21022</v>
      </c>
      <c r="E322" s="604" t="s">
        <v>20882</v>
      </c>
      <c r="F322" s="604"/>
      <c r="G322" s="604"/>
      <c r="H322" s="604" t="s">
        <v>20011</v>
      </c>
      <c r="I322" s="604"/>
      <c r="J322" s="604"/>
      <c r="K322" s="604" t="s">
        <v>21023</v>
      </c>
      <c r="L322" s="605"/>
    </row>
    <row r="323" spans="1:12" ht="87">
      <c r="A323" s="604" t="s">
        <v>3158</v>
      </c>
      <c r="B323" s="604" t="s">
        <v>20956</v>
      </c>
      <c r="C323" s="604" t="s">
        <v>21024</v>
      </c>
      <c r="D323" s="604" t="s">
        <v>21025</v>
      </c>
      <c r="E323" s="604" t="s">
        <v>20882</v>
      </c>
      <c r="F323" s="604"/>
      <c r="G323" s="604"/>
      <c r="H323" s="604" t="s">
        <v>20260</v>
      </c>
      <c r="I323" s="604"/>
      <c r="J323" s="604"/>
      <c r="K323" s="604" t="s">
        <v>21026</v>
      </c>
      <c r="L323" s="605"/>
    </row>
    <row r="324" spans="1:12" ht="87">
      <c r="A324" s="604" t="s">
        <v>3159</v>
      </c>
      <c r="B324" s="604" t="s">
        <v>20956</v>
      </c>
      <c r="C324" s="604" t="s">
        <v>21027</v>
      </c>
      <c r="D324" s="604" t="s">
        <v>21028</v>
      </c>
      <c r="E324" s="604" t="s">
        <v>141</v>
      </c>
      <c r="F324" s="604" t="s">
        <v>21029</v>
      </c>
      <c r="G324" s="604"/>
      <c r="H324" s="604" t="s">
        <v>20260</v>
      </c>
      <c r="I324" s="604"/>
      <c r="J324" s="604"/>
      <c r="K324" s="604" t="s">
        <v>21030</v>
      </c>
      <c r="L324" s="605"/>
    </row>
    <row r="325" spans="1:12" ht="72.5">
      <c r="A325" s="604" t="s">
        <v>3160</v>
      </c>
      <c r="B325" s="604" t="s">
        <v>21031</v>
      </c>
      <c r="C325" s="604" t="s">
        <v>20013</v>
      </c>
      <c r="D325" s="604" t="s">
        <v>21032</v>
      </c>
      <c r="E325" s="604" t="s">
        <v>6502</v>
      </c>
      <c r="F325" s="604" t="s">
        <v>21033</v>
      </c>
      <c r="G325" s="604"/>
      <c r="H325" s="604" t="s">
        <v>204</v>
      </c>
      <c r="I325" s="604"/>
      <c r="J325" s="604"/>
      <c r="K325" s="604" t="s">
        <v>21034</v>
      </c>
      <c r="L325" s="605"/>
    </row>
    <row r="326" spans="1:12" ht="87">
      <c r="A326" s="604" t="s">
        <v>3161</v>
      </c>
      <c r="B326" s="604" t="s">
        <v>21031</v>
      </c>
      <c r="C326" s="604" t="s">
        <v>114</v>
      </c>
      <c r="D326" s="604" t="s">
        <v>21035</v>
      </c>
      <c r="E326" s="604" t="s">
        <v>20188</v>
      </c>
      <c r="F326" s="604"/>
      <c r="G326" s="604"/>
      <c r="H326" s="604" t="s">
        <v>204</v>
      </c>
      <c r="I326" s="604"/>
      <c r="J326" s="604"/>
      <c r="K326" s="604" t="s">
        <v>21036</v>
      </c>
      <c r="L326" s="605"/>
    </row>
    <row r="327" spans="1:12" ht="130.5">
      <c r="A327" s="604" t="s">
        <v>3162</v>
      </c>
      <c r="B327" s="604" t="s">
        <v>21031</v>
      </c>
      <c r="C327" s="604" t="s">
        <v>20024</v>
      </c>
      <c r="D327" s="604" t="s">
        <v>21037</v>
      </c>
      <c r="E327" s="604" t="s">
        <v>20120</v>
      </c>
      <c r="F327" s="604"/>
      <c r="G327" s="604"/>
      <c r="H327" s="604" t="s">
        <v>204</v>
      </c>
      <c r="I327" s="604"/>
      <c r="J327" s="604"/>
      <c r="K327" s="604" t="s">
        <v>21038</v>
      </c>
      <c r="L327" s="605"/>
    </row>
    <row r="328" spans="1:12" ht="72.5">
      <c r="A328" s="604" t="s">
        <v>3163</v>
      </c>
      <c r="B328" s="604" t="s">
        <v>21031</v>
      </c>
      <c r="C328" s="604" t="s">
        <v>21039</v>
      </c>
      <c r="D328" s="604" t="s">
        <v>21040</v>
      </c>
      <c r="E328" s="604" t="s">
        <v>21041</v>
      </c>
      <c r="F328" s="604"/>
      <c r="G328" s="604"/>
      <c r="H328" s="604" t="s">
        <v>204</v>
      </c>
      <c r="I328" s="604"/>
      <c r="J328" s="604"/>
      <c r="K328" s="604" t="s">
        <v>21042</v>
      </c>
      <c r="L328" s="605"/>
    </row>
    <row r="329" spans="1:12" ht="130.5">
      <c r="A329" s="604" t="s">
        <v>3164</v>
      </c>
      <c r="B329" s="604" t="s">
        <v>21031</v>
      </c>
      <c r="C329" s="604" t="s">
        <v>21043</v>
      </c>
      <c r="D329" s="604" t="s">
        <v>21044</v>
      </c>
      <c r="E329" s="604" t="s">
        <v>21045</v>
      </c>
      <c r="F329" s="604"/>
      <c r="G329" s="604"/>
      <c r="H329" s="604" t="s">
        <v>20011</v>
      </c>
      <c r="I329" s="604"/>
      <c r="J329" s="604"/>
      <c r="K329" s="604" t="s">
        <v>21046</v>
      </c>
      <c r="L329" s="605"/>
    </row>
    <row r="330" spans="1:12" ht="58">
      <c r="A330" s="604" t="s">
        <v>3165</v>
      </c>
      <c r="B330" s="604" t="s">
        <v>21031</v>
      </c>
      <c r="C330" s="604" t="s">
        <v>259</v>
      </c>
      <c r="D330" s="604" t="s">
        <v>21047</v>
      </c>
      <c r="E330" s="604" t="s">
        <v>20967</v>
      </c>
      <c r="F330" s="604"/>
      <c r="G330" s="604"/>
      <c r="H330" s="604" t="s">
        <v>20011</v>
      </c>
      <c r="I330" s="604"/>
      <c r="J330" s="604"/>
      <c r="K330" s="604" t="s">
        <v>21048</v>
      </c>
      <c r="L330" s="605"/>
    </row>
    <row r="331" spans="1:12" ht="116">
      <c r="A331" s="604" t="s">
        <v>3166</v>
      </c>
      <c r="B331" s="604" t="s">
        <v>21031</v>
      </c>
      <c r="C331" s="604" t="s">
        <v>21049</v>
      </c>
      <c r="D331" s="604" t="s">
        <v>21050</v>
      </c>
      <c r="E331" s="604" t="s">
        <v>21051</v>
      </c>
      <c r="F331" s="604"/>
      <c r="G331" s="604"/>
      <c r="H331" s="604" t="s">
        <v>20011</v>
      </c>
      <c r="I331" s="604"/>
      <c r="J331" s="604"/>
      <c r="K331" s="604" t="s">
        <v>21052</v>
      </c>
      <c r="L331" s="605"/>
    </row>
    <row r="332" spans="1:12" ht="87">
      <c r="A332" s="604" t="s">
        <v>3167</v>
      </c>
      <c r="B332" s="604" t="s">
        <v>21031</v>
      </c>
      <c r="C332" s="604" t="s">
        <v>21053</v>
      </c>
      <c r="D332" s="604" t="s">
        <v>21054</v>
      </c>
      <c r="E332" s="604" t="s">
        <v>21055</v>
      </c>
      <c r="F332" s="604"/>
      <c r="G332" s="604"/>
      <c r="H332" s="604" t="s">
        <v>20011</v>
      </c>
      <c r="I332" s="604"/>
      <c r="J332" s="604"/>
      <c r="K332" s="604" t="s">
        <v>21056</v>
      </c>
      <c r="L332" s="605"/>
    </row>
    <row r="333" spans="1:12" ht="72.5">
      <c r="A333" s="604" t="s">
        <v>3168</v>
      </c>
      <c r="B333" s="604" t="s">
        <v>21057</v>
      </c>
      <c r="C333" s="604" t="s">
        <v>20013</v>
      </c>
      <c r="D333" s="604" t="s">
        <v>20014</v>
      </c>
      <c r="E333" s="604" t="s">
        <v>6502</v>
      </c>
      <c r="F333" s="604" t="s">
        <v>20015</v>
      </c>
      <c r="G333" s="604"/>
      <c r="H333" s="604" t="s">
        <v>204</v>
      </c>
      <c r="I333" s="604"/>
      <c r="J333" s="604"/>
      <c r="K333" s="604" t="s">
        <v>21058</v>
      </c>
      <c r="L333" s="605"/>
    </row>
    <row r="334" spans="1:12" ht="58">
      <c r="A334" s="604" t="s">
        <v>3169</v>
      </c>
      <c r="B334" s="604" t="s">
        <v>21057</v>
      </c>
      <c r="C334" s="604" t="s">
        <v>114</v>
      </c>
      <c r="D334" s="604" t="s">
        <v>20866</v>
      </c>
      <c r="E334" s="604" t="s">
        <v>20018</v>
      </c>
      <c r="F334" s="604"/>
      <c r="G334" s="604"/>
      <c r="H334" s="604" t="s">
        <v>204</v>
      </c>
      <c r="I334" s="604"/>
      <c r="J334" s="604"/>
      <c r="K334" s="604" t="s">
        <v>21059</v>
      </c>
      <c r="L334" s="605"/>
    </row>
    <row r="335" spans="1:12" ht="130.5">
      <c r="A335" s="604" t="s">
        <v>3170</v>
      </c>
      <c r="B335" s="604" t="s">
        <v>21057</v>
      </c>
      <c r="C335" s="604" t="s">
        <v>20024</v>
      </c>
      <c r="D335" s="604" t="s">
        <v>20025</v>
      </c>
      <c r="E335" s="604" t="s">
        <v>20120</v>
      </c>
      <c r="F335" s="604"/>
      <c r="G335" s="604"/>
      <c r="H335" s="604" t="s">
        <v>20011</v>
      </c>
      <c r="I335" s="604"/>
      <c r="J335" s="604"/>
      <c r="K335" s="604" t="s">
        <v>21060</v>
      </c>
      <c r="L335" s="605"/>
    </row>
    <row r="336" spans="1:12" ht="72.5">
      <c r="A336" s="604" t="s">
        <v>3171</v>
      </c>
      <c r="B336" s="604" t="s">
        <v>21057</v>
      </c>
      <c r="C336" s="604" t="s">
        <v>20027</v>
      </c>
      <c r="D336" s="604" t="s">
        <v>20028</v>
      </c>
      <c r="E336" s="604" t="s">
        <v>5852</v>
      </c>
      <c r="F336" s="604"/>
      <c r="G336" s="604"/>
      <c r="H336" s="604" t="s">
        <v>20011</v>
      </c>
      <c r="I336" s="604"/>
      <c r="J336" s="604"/>
      <c r="K336" s="604" t="s">
        <v>21061</v>
      </c>
      <c r="L336" s="605"/>
    </row>
    <row r="337" spans="1:12" ht="87">
      <c r="A337" s="604" t="s">
        <v>3172</v>
      </c>
      <c r="B337" s="604" t="s">
        <v>21057</v>
      </c>
      <c r="C337" s="604" t="s">
        <v>20870</v>
      </c>
      <c r="D337" s="604" t="s">
        <v>20871</v>
      </c>
      <c r="E337" s="604" t="s">
        <v>141</v>
      </c>
      <c r="F337" s="604" t="s">
        <v>21062</v>
      </c>
      <c r="G337" s="604"/>
      <c r="H337" s="604" t="s">
        <v>20011</v>
      </c>
      <c r="I337" s="604"/>
      <c r="J337" s="604"/>
      <c r="K337" s="604" t="s">
        <v>21063</v>
      </c>
      <c r="L337" s="605"/>
    </row>
    <row r="338" spans="1:12" ht="72.5">
      <c r="A338" s="604" t="s">
        <v>3173</v>
      </c>
      <c r="B338" s="604" t="s">
        <v>21064</v>
      </c>
      <c r="C338" s="604" t="s">
        <v>21065</v>
      </c>
      <c r="D338" s="604" t="s">
        <v>21066</v>
      </c>
      <c r="E338" s="604" t="s">
        <v>21041</v>
      </c>
      <c r="F338" s="604"/>
      <c r="G338" s="604"/>
      <c r="H338" s="604" t="s">
        <v>20011</v>
      </c>
      <c r="I338" s="604"/>
      <c r="J338" s="604"/>
      <c r="K338" s="604" t="s">
        <v>21067</v>
      </c>
      <c r="L338" s="605"/>
    </row>
    <row r="339" spans="1:12" ht="87">
      <c r="A339" s="604" t="s">
        <v>3174</v>
      </c>
      <c r="B339" s="604" t="s">
        <v>21064</v>
      </c>
      <c r="C339" s="604" t="s">
        <v>21068</v>
      </c>
      <c r="D339" s="604" t="s">
        <v>21069</v>
      </c>
      <c r="E339" s="604" t="s">
        <v>141</v>
      </c>
      <c r="F339" s="604" t="s">
        <v>20029</v>
      </c>
      <c r="G339" s="604"/>
      <c r="H339" s="604" t="s">
        <v>204</v>
      </c>
      <c r="I339" s="604"/>
      <c r="J339" s="604"/>
      <c r="K339" s="604" t="s">
        <v>21070</v>
      </c>
      <c r="L339" s="605"/>
    </row>
    <row r="340" spans="1:12" ht="72.5">
      <c r="A340" s="604" t="s">
        <v>3175</v>
      </c>
      <c r="B340" s="604" t="s">
        <v>21064</v>
      </c>
      <c r="C340" s="604" t="s">
        <v>21071</v>
      </c>
      <c r="D340" s="604" t="s">
        <v>21072</v>
      </c>
      <c r="E340" s="604" t="s">
        <v>21073</v>
      </c>
      <c r="F340" s="604"/>
      <c r="G340" s="604"/>
      <c r="H340" s="604" t="s">
        <v>21074</v>
      </c>
      <c r="I340" s="604"/>
      <c r="J340" s="604"/>
      <c r="K340" s="604" t="s">
        <v>21075</v>
      </c>
      <c r="L340" s="605"/>
    </row>
    <row r="341" spans="1:12" ht="58">
      <c r="A341" s="604" t="s">
        <v>3176</v>
      </c>
      <c r="B341" s="604" t="s">
        <v>21064</v>
      </c>
      <c r="C341" s="604" t="s">
        <v>21076</v>
      </c>
      <c r="D341" s="604" t="s">
        <v>21077</v>
      </c>
      <c r="E341" s="604" t="s">
        <v>20943</v>
      </c>
      <c r="F341" s="604"/>
      <c r="G341" s="604"/>
      <c r="H341" s="604" t="s">
        <v>204</v>
      </c>
      <c r="I341" s="604"/>
      <c r="J341" s="604"/>
      <c r="K341" s="604" t="s">
        <v>21078</v>
      </c>
      <c r="L341" s="605"/>
    </row>
    <row r="342" spans="1:12" ht="101.5">
      <c r="A342" s="604" t="s">
        <v>3177</v>
      </c>
      <c r="B342" s="604" t="s">
        <v>21064</v>
      </c>
      <c r="C342" s="604" t="s">
        <v>21079</v>
      </c>
      <c r="D342" s="604" t="s">
        <v>21080</v>
      </c>
      <c r="E342" s="604" t="s">
        <v>18496</v>
      </c>
      <c r="F342" s="604"/>
      <c r="G342" s="604"/>
      <c r="H342" s="604" t="s">
        <v>21081</v>
      </c>
      <c r="I342" s="604"/>
      <c r="J342" s="604"/>
      <c r="K342" s="604" t="s">
        <v>21082</v>
      </c>
      <c r="L342" s="605"/>
    </row>
    <row r="343" spans="1:12" ht="72.5">
      <c r="A343" s="604" t="s">
        <v>3178</v>
      </c>
      <c r="B343" s="604" t="s">
        <v>21064</v>
      </c>
      <c r="C343" s="604" t="s">
        <v>21083</v>
      </c>
      <c r="D343" s="604" t="s">
        <v>21084</v>
      </c>
      <c r="E343" s="604" t="s">
        <v>20943</v>
      </c>
      <c r="F343" s="604"/>
      <c r="G343" s="604"/>
      <c r="H343" s="604" t="s">
        <v>20011</v>
      </c>
      <c r="I343" s="604"/>
      <c r="J343" s="604"/>
      <c r="K343" s="604" t="s">
        <v>21085</v>
      </c>
      <c r="L343" s="605"/>
    </row>
    <row r="344" spans="1:12" ht="87">
      <c r="A344" s="604" t="s">
        <v>3179</v>
      </c>
      <c r="B344" s="604" t="s">
        <v>21064</v>
      </c>
      <c r="C344" s="604" t="s">
        <v>21086</v>
      </c>
      <c r="D344" s="604" t="s">
        <v>21087</v>
      </c>
      <c r="E344" s="604" t="s">
        <v>20943</v>
      </c>
      <c r="F344" s="604"/>
      <c r="G344" s="604"/>
      <c r="H344" s="604" t="s">
        <v>20011</v>
      </c>
      <c r="I344" s="604"/>
      <c r="J344" s="604"/>
      <c r="K344" s="604" t="s">
        <v>21088</v>
      </c>
      <c r="L344" s="605"/>
    </row>
    <row r="345" spans="1:12" ht="101.5">
      <c r="A345" s="604" t="s">
        <v>3180</v>
      </c>
      <c r="B345" s="604" t="s">
        <v>21064</v>
      </c>
      <c r="C345" s="604" t="s">
        <v>21089</v>
      </c>
      <c r="D345" s="604" t="s">
        <v>21090</v>
      </c>
      <c r="E345" s="604" t="s">
        <v>20943</v>
      </c>
      <c r="F345" s="604"/>
      <c r="G345" s="604"/>
      <c r="H345" s="604" t="s">
        <v>20011</v>
      </c>
      <c r="I345" s="604"/>
      <c r="J345" s="604"/>
      <c r="K345" s="604" t="s">
        <v>21091</v>
      </c>
      <c r="L345" s="605"/>
    </row>
    <row r="346" spans="1:12" ht="58">
      <c r="A346" s="604" t="s">
        <v>3181</v>
      </c>
      <c r="B346" s="604" t="s">
        <v>21064</v>
      </c>
      <c r="C346" s="604" t="s">
        <v>21092</v>
      </c>
      <c r="D346" s="604" t="s">
        <v>21093</v>
      </c>
      <c r="E346" s="604" t="s">
        <v>20943</v>
      </c>
      <c r="F346" s="604"/>
      <c r="G346" s="604"/>
      <c r="H346" s="604" t="s">
        <v>20011</v>
      </c>
      <c r="I346" s="604"/>
      <c r="J346" s="604"/>
      <c r="K346" s="604" t="s">
        <v>21094</v>
      </c>
      <c r="L346" s="605"/>
    </row>
    <row r="347" spans="1:12" ht="87">
      <c r="A347" s="604" t="s">
        <v>3182</v>
      </c>
      <c r="B347" s="604" t="s">
        <v>21064</v>
      </c>
      <c r="C347" s="604" t="s">
        <v>21095</v>
      </c>
      <c r="D347" s="604" t="s">
        <v>21096</v>
      </c>
      <c r="E347" s="604" t="s">
        <v>20943</v>
      </c>
      <c r="F347" s="604"/>
      <c r="G347" s="604"/>
      <c r="H347" s="604" t="s">
        <v>20011</v>
      </c>
      <c r="I347" s="604"/>
      <c r="J347" s="604"/>
      <c r="K347" s="604" t="s">
        <v>21097</v>
      </c>
      <c r="L347" s="605"/>
    </row>
    <row r="348" spans="1:12" ht="58">
      <c r="A348" s="604" t="s">
        <v>3183</v>
      </c>
      <c r="B348" s="604" t="s">
        <v>21064</v>
      </c>
      <c r="C348" s="604" t="s">
        <v>21098</v>
      </c>
      <c r="D348" s="604" t="s">
        <v>21099</v>
      </c>
      <c r="E348" s="604" t="s">
        <v>5852</v>
      </c>
      <c r="F348" s="604"/>
      <c r="G348" s="604"/>
      <c r="H348" s="604" t="s">
        <v>20011</v>
      </c>
      <c r="I348" s="604"/>
      <c r="J348" s="604"/>
      <c r="K348" s="604" t="s">
        <v>21100</v>
      </c>
      <c r="L348" s="605"/>
    </row>
    <row r="349" spans="1:12" ht="87">
      <c r="A349" s="604" t="s">
        <v>3184</v>
      </c>
      <c r="B349" s="604" t="s">
        <v>21064</v>
      </c>
      <c r="C349" s="604" t="s">
        <v>21101</v>
      </c>
      <c r="D349" s="604" t="s">
        <v>21102</v>
      </c>
      <c r="E349" s="604" t="s">
        <v>5852</v>
      </c>
      <c r="F349" s="604"/>
      <c r="G349" s="604"/>
      <c r="H349" s="604" t="s">
        <v>20011</v>
      </c>
      <c r="I349" s="604"/>
      <c r="J349" s="604"/>
      <c r="K349" s="604" t="s">
        <v>21103</v>
      </c>
      <c r="L349" s="605"/>
    </row>
    <row r="350" spans="1:12" ht="87">
      <c r="A350" s="604" t="s">
        <v>3185</v>
      </c>
      <c r="B350" s="604" t="s">
        <v>21064</v>
      </c>
      <c r="C350" s="604" t="s">
        <v>21104</v>
      </c>
      <c r="D350" s="604" t="s">
        <v>21105</v>
      </c>
      <c r="E350" s="604" t="s">
        <v>20128</v>
      </c>
      <c r="F350" s="604"/>
      <c r="G350" s="604"/>
      <c r="H350" s="604" t="s">
        <v>20011</v>
      </c>
      <c r="I350" s="604"/>
      <c r="J350" s="604"/>
      <c r="K350" s="604" t="s">
        <v>21106</v>
      </c>
      <c r="L350" s="605"/>
    </row>
    <row r="351" spans="1:12" ht="72.5">
      <c r="A351" s="604" t="s">
        <v>3186</v>
      </c>
      <c r="B351" s="604" t="s">
        <v>21064</v>
      </c>
      <c r="C351" s="604" t="s">
        <v>21107</v>
      </c>
      <c r="D351" s="604" t="s">
        <v>21108</v>
      </c>
      <c r="E351" s="604" t="s">
        <v>20882</v>
      </c>
      <c r="F351" s="604"/>
      <c r="G351" s="604"/>
      <c r="H351" s="604" t="s">
        <v>20011</v>
      </c>
      <c r="I351" s="604"/>
      <c r="J351" s="604"/>
      <c r="K351" s="604" t="s">
        <v>21109</v>
      </c>
      <c r="L351" s="605"/>
    </row>
    <row r="352" spans="1:12" ht="87">
      <c r="A352" s="604" t="s">
        <v>3187</v>
      </c>
      <c r="B352" s="604" t="s">
        <v>21064</v>
      </c>
      <c r="C352" s="604" t="s">
        <v>21110</v>
      </c>
      <c r="D352" s="604" t="s">
        <v>21111</v>
      </c>
      <c r="E352" s="604" t="s">
        <v>5852</v>
      </c>
      <c r="F352" s="604"/>
      <c r="G352" s="604"/>
      <c r="H352" s="604" t="s">
        <v>20011</v>
      </c>
      <c r="I352" s="604"/>
      <c r="J352" s="604"/>
      <c r="K352" s="604" t="s">
        <v>21112</v>
      </c>
      <c r="L352" s="605"/>
    </row>
    <row r="353" spans="1:12" ht="87">
      <c r="A353" s="604" t="s">
        <v>3188</v>
      </c>
      <c r="B353" s="604" t="s">
        <v>21064</v>
      </c>
      <c r="C353" s="604" t="s">
        <v>21113</v>
      </c>
      <c r="D353" s="604" t="s">
        <v>21114</v>
      </c>
      <c r="E353" s="604" t="s">
        <v>20943</v>
      </c>
      <c r="F353" s="604"/>
      <c r="G353" s="604"/>
      <c r="H353" s="604" t="s">
        <v>20011</v>
      </c>
      <c r="I353" s="604"/>
      <c r="J353" s="604"/>
      <c r="K353" s="604" t="s">
        <v>21115</v>
      </c>
      <c r="L353" s="605"/>
    </row>
    <row r="354" spans="1:12" ht="72.5">
      <c r="A354" s="604" t="s">
        <v>3189</v>
      </c>
      <c r="B354" s="604" t="s">
        <v>21064</v>
      </c>
      <c r="C354" s="604" t="s">
        <v>21116</v>
      </c>
      <c r="D354" s="604" t="s">
        <v>21117</v>
      </c>
      <c r="E354" s="604" t="s">
        <v>20943</v>
      </c>
      <c r="F354" s="604"/>
      <c r="G354" s="604"/>
      <c r="H354" s="604" t="s">
        <v>20011</v>
      </c>
      <c r="I354" s="604"/>
      <c r="J354" s="604"/>
      <c r="K354" s="604" t="s">
        <v>21118</v>
      </c>
      <c r="L354" s="605"/>
    </row>
    <row r="355" spans="1:12" ht="87">
      <c r="A355" s="604" t="s">
        <v>3190</v>
      </c>
      <c r="B355" s="604" t="s">
        <v>21064</v>
      </c>
      <c r="C355" s="604" t="s">
        <v>21119</v>
      </c>
      <c r="D355" s="604" t="s">
        <v>21120</v>
      </c>
      <c r="E355" s="604" t="s">
        <v>20218</v>
      </c>
      <c r="F355" s="604"/>
      <c r="G355" s="604"/>
      <c r="H355" s="604" t="s">
        <v>20011</v>
      </c>
      <c r="I355" s="604"/>
      <c r="J355" s="604"/>
      <c r="K355" s="604" t="s">
        <v>21121</v>
      </c>
      <c r="L355" s="605"/>
    </row>
    <row r="356" spans="1:12" ht="87">
      <c r="A356" s="604" t="s">
        <v>3191</v>
      </c>
      <c r="B356" s="604" t="s">
        <v>21064</v>
      </c>
      <c r="C356" s="604" t="s">
        <v>21122</v>
      </c>
      <c r="D356" s="604" t="s">
        <v>21123</v>
      </c>
      <c r="E356" s="604" t="s">
        <v>20128</v>
      </c>
      <c r="F356" s="604"/>
      <c r="G356" s="604"/>
      <c r="H356" s="604" t="s">
        <v>20011</v>
      </c>
      <c r="I356" s="604"/>
      <c r="J356" s="604"/>
      <c r="K356" s="604" t="s">
        <v>21124</v>
      </c>
      <c r="L356" s="605"/>
    </row>
    <row r="357" spans="1:12" ht="72.5">
      <c r="A357" s="604" t="s">
        <v>3192</v>
      </c>
      <c r="B357" s="604" t="s">
        <v>21064</v>
      </c>
      <c r="C357" s="604" t="s">
        <v>21125</v>
      </c>
      <c r="D357" s="604" t="s">
        <v>21126</v>
      </c>
      <c r="E357" s="604" t="s">
        <v>21127</v>
      </c>
      <c r="F357" s="604"/>
      <c r="G357" s="604"/>
      <c r="H357" s="604" t="s">
        <v>20011</v>
      </c>
      <c r="I357" s="604"/>
      <c r="J357" s="604"/>
      <c r="K357" s="604" t="s">
        <v>21128</v>
      </c>
      <c r="L357" s="605"/>
    </row>
    <row r="358" spans="1:12" ht="58">
      <c r="A358" s="604" t="s">
        <v>3193</v>
      </c>
      <c r="B358" s="604" t="s">
        <v>21064</v>
      </c>
      <c r="C358" s="604" t="s">
        <v>21129</v>
      </c>
      <c r="D358" s="604" t="s">
        <v>21130</v>
      </c>
      <c r="E358" s="604" t="s">
        <v>20882</v>
      </c>
      <c r="F358" s="604"/>
      <c r="G358" s="604"/>
      <c r="H358" s="604" t="s">
        <v>20011</v>
      </c>
      <c r="I358" s="604"/>
      <c r="J358" s="604"/>
      <c r="K358" s="604" t="s">
        <v>21131</v>
      </c>
      <c r="L358" s="605"/>
    </row>
    <row r="359" spans="1:12" ht="72.5">
      <c r="A359" s="604" t="s">
        <v>3194</v>
      </c>
      <c r="B359" s="604" t="s">
        <v>21132</v>
      </c>
      <c r="C359" s="604" t="s">
        <v>21133</v>
      </c>
      <c r="D359" s="604" t="s">
        <v>21134</v>
      </c>
      <c r="E359" s="604" t="s">
        <v>19381</v>
      </c>
      <c r="F359" s="604"/>
      <c r="G359" s="604"/>
      <c r="H359" s="604" t="s">
        <v>20011</v>
      </c>
      <c r="I359" s="604"/>
      <c r="J359" s="604"/>
      <c r="K359" s="604" t="s">
        <v>21135</v>
      </c>
      <c r="L359" s="605"/>
    </row>
    <row r="360" spans="1:12" ht="101.5">
      <c r="A360" s="604" t="s">
        <v>1098</v>
      </c>
      <c r="B360" s="604" t="s">
        <v>21132</v>
      </c>
      <c r="C360" s="604" t="s">
        <v>21136</v>
      </c>
      <c r="D360" s="604" t="s">
        <v>21137</v>
      </c>
      <c r="E360" s="604" t="s">
        <v>141</v>
      </c>
      <c r="F360" s="604" t="s">
        <v>21138</v>
      </c>
      <c r="G360" s="604"/>
      <c r="H360" s="604" t="s">
        <v>20011</v>
      </c>
      <c r="I360" s="604"/>
      <c r="J360" s="604"/>
      <c r="K360" s="604" t="s">
        <v>21139</v>
      </c>
      <c r="L360" s="605"/>
    </row>
    <row r="361" spans="1:12" ht="72.5">
      <c r="A361" s="604" t="s">
        <v>3195</v>
      </c>
      <c r="B361" s="604" t="s">
        <v>21132</v>
      </c>
      <c r="C361" s="604" t="s">
        <v>21140</v>
      </c>
      <c r="D361" s="604" t="s">
        <v>21141</v>
      </c>
      <c r="E361" s="604" t="s">
        <v>141</v>
      </c>
      <c r="F361" s="604" t="s">
        <v>21142</v>
      </c>
      <c r="G361" s="604"/>
      <c r="H361" s="604" t="s">
        <v>20011</v>
      </c>
      <c r="I361" s="604"/>
      <c r="J361" s="604"/>
      <c r="K361" s="604" t="s">
        <v>21143</v>
      </c>
      <c r="L361" s="605"/>
    </row>
    <row r="362" spans="1:12" ht="72.5">
      <c r="A362" s="604" t="s">
        <v>3196</v>
      </c>
      <c r="B362" s="604" t="s">
        <v>21132</v>
      </c>
      <c r="C362" s="604" t="s">
        <v>21144</v>
      </c>
      <c r="D362" s="604" t="s">
        <v>21145</v>
      </c>
      <c r="E362" s="604" t="s">
        <v>141</v>
      </c>
      <c r="F362" s="604" t="s">
        <v>21146</v>
      </c>
      <c r="G362" s="604"/>
      <c r="H362" s="604" t="s">
        <v>20011</v>
      </c>
      <c r="I362" s="604"/>
      <c r="J362" s="604"/>
      <c r="K362" s="604" t="s">
        <v>21147</v>
      </c>
      <c r="L362" s="605"/>
    </row>
    <row r="363" spans="1:12" ht="72.5">
      <c r="A363" s="604" t="s">
        <v>3197</v>
      </c>
      <c r="B363" s="604" t="s">
        <v>21132</v>
      </c>
      <c r="C363" s="604" t="s">
        <v>9170</v>
      </c>
      <c r="D363" s="604" t="s">
        <v>21148</v>
      </c>
      <c r="E363" s="604" t="s">
        <v>141</v>
      </c>
      <c r="F363" s="604" t="s">
        <v>21149</v>
      </c>
      <c r="G363" s="604"/>
      <c r="H363" s="604" t="s">
        <v>204</v>
      </c>
      <c r="I363" s="604"/>
      <c r="J363" s="604"/>
      <c r="K363" s="604" t="s">
        <v>21150</v>
      </c>
      <c r="L363" s="605"/>
    </row>
    <row r="364" spans="1:12" ht="72.5">
      <c r="A364" s="604" t="s">
        <v>1224</v>
      </c>
      <c r="B364" s="604" t="s">
        <v>21132</v>
      </c>
      <c r="C364" s="604" t="s">
        <v>20183</v>
      </c>
      <c r="D364" s="604" t="s">
        <v>21151</v>
      </c>
      <c r="E364" s="604" t="s">
        <v>141</v>
      </c>
      <c r="F364" s="614" t="s">
        <v>21152</v>
      </c>
      <c r="G364" s="604"/>
      <c r="H364" s="604" t="s">
        <v>204</v>
      </c>
      <c r="I364" s="604"/>
      <c r="J364" s="604"/>
      <c r="K364" s="604" t="s">
        <v>21153</v>
      </c>
      <c r="L364" s="605"/>
    </row>
    <row r="365" spans="1:12" ht="72.5">
      <c r="A365" s="604" t="s">
        <v>1334</v>
      </c>
      <c r="B365" s="604" t="s">
        <v>21132</v>
      </c>
      <c r="C365" s="604" t="s">
        <v>20198</v>
      </c>
      <c r="D365" s="604" t="s">
        <v>21154</v>
      </c>
      <c r="E365" s="604" t="s">
        <v>141</v>
      </c>
      <c r="F365" s="604" t="s">
        <v>21155</v>
      </c>
      <c r="G365" s="604"/>
      <c r="H365" s="604" t="s">
        <v>20011</v>
      </c>
      <c r="I365" s="604"/>
      <c r="J365" s="604"/>
      <c r="K365" s="604" t="s">
        <v>21156</v>
      </c>
      <c r="L365" s="605"/>
    </row>
    <row r="366" spans="1:12" ht="116">
      <c r="A366" s="604" t="s">
        <v>3198</v>
      </c>
      <c r="B366" s="604" t="s">
        <v>21132</v>
      </c>
      <c r="C366" s="604" t="s">
        <v>20202</v>
      </c>
      <c r="D366" s="604" t="s">
        <v>21157</v>
      </c>
      <c r="E366" s="604" t="s">
        <v>141</v>
      </c>
      <c r="F366" s="604" t="s">
        <v>20204</v>
      </c>
      <c r="G366" s="604"/>
      <c r="H366" s="604" t="s">
        <v>20205</v>
      </c>
      <c r="I366" s="604"/>
      <c r="J366" s="604"/>
      <c r="K366" s="604" t="s">
        <v>21158</v>
      </c>
      <c r="L366" s="605"/>
    </row>
    <row r="367" spans="1:12" ht="87">
      <c r="A367" s="604" t="s">
        <v>3199</v>
      </c>
      <c r="B367" s="604" t="s">
        <v>21132</v>
      </c>
      <c r="C367" s="604" t="s">
        <v>20207</v>
      </c>
      <c r="D367" s="604" t="s">
        <v>21159</v>
      </c>
      <c r="E367" s="604" t="s">
        <v>141</v>
      </c>
      <c r="F367" s="604" t="s">
        <v>20209</v>
      </c>
      <c r="G367" s="604"/>
      <c r="H367" s="604" t="s">
        <v>20205</v>
      </c>
      <c r="I367" s="604"/>
      <c r="J367" s="604"/>
      <c r="K367" s="604" t="s">
        <v>21160</v>
      </c>
      <c r="L367" s="605"/>
    </row>
    <row r="368" spans="1:12" ht="72.5">
      <c r="A368" s="604" t="s">
        <v>3200</v>
      </c>
      <c r="B368" s="604" t="s">
        <v>21132</v>
      </c>
      <c r="C368" s="604" t="s">
        <v>114</v>
      </c>
      <c r="D368" s="604" t="s">
        <v>21161</v>
      </c>
      <c r="E368" s="604" t="s">
        <v>20188</v>
      </c>
      <c r="F368" s="604"/>
      <c r="G368" s="604"/>
      <c r="H368" s="604" t="s">
        <v>204</v>
      </c>
      <c r="I368" s="604"/>
      <c r="J368" s="604"/>
      <c r="K368" s="604" t="s">
        <v>21162</v>
      </c>
      <c r="L368" s="605"/>
    </row>
    <row r="369" spans="1:12" ht="58">
      <c r="A369" s="604" t="s">
        <v>1084</v>
      </c>
      <c r="B369" s="604" t="s">
        <v>21132</v>
      </c>
      <c r="C369" s="604" t="s">
        <v>21163</v>
      </c>
      <c r="D369" s="604" t="s">
        <v>21164</v>
      </c>
      <c r="E369" s="604" t="s">
        <v>20943</v>
      </c>
      <c r="F369" s="604"/>
      <c r="G369" s="604"/>
      <c r="H369" s="604" t="s">
        <v>20011</v>
      </c>
      <c r="I369" s="604"/>
      <c r="J369" s="604"/>
      <c r="K369" s="604" t="s">
        <v>21165</v>
      </c>
      <c r="L369" s="605"/>
    </row>
    <row r="370" spans="1:12" ht="87">
      <c r="A370" s="604" t="s">
        <v>3201</v>
      </c>
      <c r="B370" s="604" t="s">
        <v>21132</v>
      </c>
      <c r="C370" s="604" t="s">
        <v>21166</v>
      </c>
      <c r="D370" s="604" t="s">
        <v>21167</v>
      </c>
      <c r="E370" s="604" t="s">
        <v>21168</v>
      </c>
      <c r="F370" s="604"/>
      <c r="G370" s="604"/>
      <c r="H370" s="604" t="s">
        <v>21169</v>
      </c>
      <c r="I370" s="604"/>
      <c r="J370" s="604"/>
      <c r="K370" s="604" t="s">
        <v>21170</v>
      </c>
      <c r="L370" s="605"/>
    </row>
    <row r="371" spans="1:12" ht="72.5">
      <c r="A371" s="604" t="s">
        <v>3202</v>
      </c>
      <c r="B371" s="604" t="s">
        <v>21171</v>
      </c>
      <c r="C371" s="604" t="s">
        <v>20101</v>
      </c>
      <c r="D371" s="604" t="s">
        <v>20178</v>
      </c>
      <c r="E371" s="604" t="s">
        <v>141</v>
      </c>
      <c r="F371" s="604" t="s">
        <v>20103</v>
      </c>
      <c r="G371" s="604"/>
      <c r="H371" s="604" t="s">
        <v>20011</v>
      </c>
      <c r="I371" s="604"/>
      <c r="J371" s="604"/>
      <c r="K371" s="604" t="s">
        <v>21172</v>
      </c>
      <c r="L371" s="605"/>
    </row>
    <row r="372" spans="1:12" ht="87">
      <c r="A372" s="604" t="s">
        <v>3203</v>
      </c>
      <c r="B372" s="604" t="s">
        <v>21171</v>
      </c>
      <c r="C372" s="604" t="s">
        <v>20105</v>
      </c>
      <c r="D372" s="604" t="s">
        <v>21173</v>
      </c>
      <c r="E372" s="604" t="s">
        <v>141</v>
      </c>
      <c r="F372" s="604" t="s">
        <v>20107</v>
      </c>
      <c r="G372" s="604"/>
      <c r="H372" s="604" t="s">
        <v>20011</v>
      </c>
      <c r="I372" s="604"/>
      <c r="J372" s="604"/>
      <c r="K372" s="604" t="s">
        <v>21174</v>
      </c>
      <c r="L372" s="605"/>
    </row>
    <row r="373" spans="1:12" ht="101.5">
      <c r="A373" s="604" t="s">
        <v>3204</v>
      </c>
      <c r="B373" s="604" t="s">
        <v>21171</v>
      </c>
      <c r="C373" s="604" t="s">
        <v>21175</v>
      </c>
      <c r="D373" s="604" t="s">
        <v>21176</v>
      </c>
      <c r="E373" s="604" t="s">
        <v>21177</v>
      </c>
      <c r="F373" s="604"/>
      <c r="G373" s="604"/>
      <c r="H373" s="604" t="s">
        <v>20011</v>
      </c>
      <c r="I373" s="604"/>
      <c r="J373" s="604"/>
      <c r="K373" s="604" t="s">
        <v>21178</v>
      </c>
      <c r="L373" s="605"/>
    </row>
    <row r="374" spans="1:12" ht="72.5">
      <c r="A374" s="604" t="s">
        <v>3205</v>
      </c>
      <c r="B374" s="604" t="s">
        <v>21171</v>
      </c>
      <c r="C374" s="604" t="s">
        <v>21179</v>
      </c>
      <c r="D374" s="604" t="s">
        <v>21180</v>
      </c>
      <c r="E374" s="604" t="s">
        <v>141</v>
      </c>
      <c r="F374" s="604"/>
      <c r="G374" s="604"/>
      <c r="H374" s="604" t="s">
        <v>204</v>
      </c>
      <c r="I374" s="604"/>
      <c r="J374" s="604"/>
      <c r="K374" s="604" t="s">
        <v>21181</v>
      </c>
      <c r="L374" s="605"/>
    </row>
    <row r="375" spans="1:12" ht="72.5">
      <c r="A375" s="604" t="s">
        <v>3206</v>
      </c>
      <c r="B375" s="604" t="s">
        <v>21171</v>
      </c>
      <c r="C375" s="604" t="s">
        <v>21182</v>
      </c>
      <c r="D375" s="604" t="s">
        <v>21183</v>
      </c>
      <c r="E375" s="604" t="s">
        <v>141</v>
      </c>
      <c r="F375" s="604"/>
      <c r="G375" s="604"/>
      <c r="H375" s="604" t="s">
        <v>20011</v>
      </c>
      <c r="I375" s="604"/>
      <c r="J375" s="604"/>
      <c r="K375" s="604" t="s">
        <v>21184</v>
      </c>
      <c r="L375" s="605"/>
    </row>
    <row r="376" spans="1:12" ht="72.5">
      <c r="A376" s="604" t="s">
        <v>3207</v>
      </c>
      <c r="B376" s="604" t="s">
        <v>21171</v>
      </c>
      <c r="C376" s="604" t="s">
        <v>21185</v>
      </c>
      <c r="D376" s="604" t="s">
        <v>21186</v>
      </c>
      <c r="E376" s="604" t="s">
        <v>21187</v>
      </c>
      <c r="F376" s="604"/>
      <c r="G376" s="604"/>
      <c r="H376" s="604" t="s">
        <v>20011</v>
      </c>
      <c r="I376" s="604"/>
      <c r="J376" s="604"/>
      <c r="K376" s="604" t="s">
        <v>21188</v>
      </c>
      <c r="L376" s="605"/>
    </row>
    <row r="377" spans="1:12" ht="72.5">
      <c r="A377" s="604" t="s">
        <v>3208</v>
      </c>
      <c r="B377" s="604" t="s">
        <v>21171</v>
      </c>
      <c r="C377" s="604" t="s">
        <v>21189</v>
      </c>
      <c r="D377" s="604" t="s">
        <v>21190</v>
      </c>
      <c r="E377" s="604" t="s">
        <v>21191</v>
      </c>
      <c r="F377" s="604"/>
      <c r="G377" s="604"/>
      <c r="H377" s="604" t="s">
        <v>20011</v>
      </c>
      <c r="I377" s="604"/>
      <c r="J377" s="604"/>
      <c r="K377" s="604" t="s">
        <v>21192</v>
      </c>
      <c r="L377" s="605"/>
    </row>
    <row r="378" spans="1:12" ht="87">
      <c r="A378" s="604" t="s">
        <v>3209</v>
      </c>
      <c r="B378" s="604" t="s">
        <v>21171</v>
      </c>
      <c r="C378" s="604" t="s">
        <v>21193</v>
      </c>
      <c r="D378" s="604" t="s">
        <v>21194</v>
      </c>
      <c r="E378" s="604" t="s">
        <v>21195</v>
      </c>
      <c r="F378" s="604"/>
      <c r="G378" s="604"/>
      <c r="H378" s="604" t="s">
        <v>204</v>
      </c>
      <c r="I378" s="604"/>
      <c r="J378" s="604"/>
      <c r="K378" s="604" t="s">
        <v>21196</v>
      </c>
      <c r="L378" s="605"/>
    </row>
    <row r="379" spans="1:12" ht="101.5">
      <c r="A379" s="604" t="s">
        <v>3210</v>
      </c>
      <c r="B379" s="604" t="s">
        <v>21171</v>
      </c>
      <c r="C379" s="604" t="s">
        <v>21197</v>
      </c>
      <c r="D379" s="604" t="s">
        <v>21198</v>
      </c>
      <c r="E379" s="604" t="s">
        <v>420</v>
      </c>
      <c r="F379" s="604"/>
      <c r="G379" s="604"/>
      <c r="H379" s="604" t="s">
        <v>20011</v>
      </c>
      <c r="I379" s="604"/>
      <c r="J379" s="604"/>
      <c r="K379" s="604" t="s">
        <v>21199</v>
      </c>
      <c r="L379" s="605"/>
    </row>
    <row r="380" spans="1:12" ht="72.5">
      <c r="A380" s="604" t="s">
        <v>3211</v>
      </c>
      <c r="B380" s="604" t="s">
        <v>21171</v>
      </c>
      <c r="C380" s="604" t="s">
        <v>21200</v>
      </c>
      <c r="D380" s="604" t="s">
        <v>21201</v>
      </c>
      <c r="E380" s="604" t="s">
        <v>21187</v>
      </c>
      <c r="F380" s="604"/>
      <c r="G380" s="604"/>
      <c r="H380" s="604" t="s">
        <v>20011</v>
      </c>
      <c r="I380" s="604"/>
      <c r="J380" s="604"/>
      <c r="K380" s="604" t="s">
        <v>21202</v>
      </c>
      <c r="L380" s="605"/>
    </row>
    <row r="381" spans="1:12" ht="87">
      <c r="A381" s="604" t="s">
        <v>3212</v>
      </c>
      <c r="B381" s="604" t="s">
        <v>21171</v>
      </c>
      <c r="C381" s="604" t="s">
        <v>20013</v>
      </c>
      <c r="D381" s="604" t="s">
        <v>20180</v>
      </c>
      <c r="E381" s="604" t="s">
        <v>6502</v>
      </c>
      <c r="F381" s="604" t="s">
        <v>20181</v>
      </c>
      <c r="G381" s="604"/>
      <c r="H381" s="604" t="s">
        <v>204</v>
      </c>
      <c r="I381" s="604"/>
      <c r="J381" s="604"/>
      <c r="K381" s="604" t="s">
        <v>21203</v>
      </c>
      <c r="L381" s="605"/>
    </row>
    <row r="382" spans="1:12" ht="58">
      <c r="A382" s="604" t="s">
        <v>3213</v>
      </c>
      <c r="B382" s="604" t="s">
        <v>21171</v>
      </c>
      <c r="C382" s="604" t="s">
        <v>114</v>
      </c>
      <c r="D382" s="604" t="s">
        <v>21204</v>
      </c>
      <c r="E382" s="604" t="s">
        <v>20018</v>
      </c>
      <c r="F382" s="604"/>
      <c r="G382" s="604"/>
      <c r="H382" s="604" t="s">
        <v>204</v>
      </c>
      <c r="I382" s="604"/>
      <c r="J382" s="604"/>
      <c r="K382" s="604" t="s">
        <v>21205</v>
      </c>
      <c r="L382" s="605"/>
    </row>
    <row r="383" spans="1:12" ht="101.5">
      <c r="A383" s="604" t="s">
        <v>3214</v>
      </c>
      <c r="B383" s="604" t="s">
        <v>21171</v>
      </c>
      <c r="C383" s="604" t="s">
        <v>20190</v>
      </c>
      <c r="D383" s="604" t="s">
        <v>20191</v>
      </c>
      <c r="E383" s="604" t="s">
        <v>20093</v>
      </c>
      <c r="F383" s="604"/>
      <c r="G383" s="604"/>
      <c r="H383" s="604" t="s">
        <v>204</v>
      </c>
      <c r="I383" s="604"/>
      <c r="J383" s="604"/>
      <c r="K383" s="604" t="s">
        <v>21206</v>
      </c>
      <c r="L383" s="605"/>
    </row>
    <row r="384" spans="1:12" ht="87">
      <c r="A384" s="604" t="s">
        <v>3215</v>
      </c>
      <c r="B384" s="604" t="s">
        <v>21171</v>
      </c>
      <c r="C384" s="604" t="s">
        <v>20122</v>
      </c>
      <c r="D384" s="604" t="s">
        <v>20194</v>
      </c>
      <c r="E384" s="604" t="s">
        <v>141</v>
      </c>
      <c r="F384" s="604" t="s">
        <v>20124</v>
      </c>
      <c r="G384" s="604"/>
      <c r="H384" s="604" t="s">
        <v>20011</v>
      </c>
      <c r="I384" s="604"/>
      <c r="J384" s="604"/>
      <c r="K384" s="604" t="s">
        <v>21207</v>
      </c>
      <c r="L384" s="605"/>
    </row>
    <row r="385" spans="1:12" ht="72.5">
      <c r="A385" s="604" t="s">
        <v>3216</v>
      </c>
      <c r="B385" s="604" t="s">
        <v>21171</v>
      </c>
      <c r="C385" s="604" t="s">
        <v>20126</v>
      </c>
      <c r="D385" s="604" t="s">
        <v>20196</v>
      </c>
      <c r="E385" s="604" t="s">
        <v>20128</v>
      </c>
      <c r="F385" s="604"/>
      <c r="G385" s="604"/>
      <c r="H385" s="604" t="s">
        <v>20011</v>
      </c>
      <c r="I385" s="604"/>
      <c r="J385" s="604"/>
      <c r="K385" s="604" t="s">
        <v>21208</v>
      </c>
      <c r="L385" s="605"/>
    </row>
    <row r="386" spans="1:12" ht="101.5">
      <c r="A386" s="604" t="s">
        <v>3217</v>
      </c>
      <c r="B386" s="604" t="s">
        <v>21171</v>
      </c>
      <c r="C386" s="604" t="s">
        <v>20198</v>
      </c>
      <c r="D386" s="604" t="s">
        <v>21209</v>
      </c>
      <c r="E386" s="604" t="s">
        <v>141</v>
      </c>
      <c r="F386" s="604" t="s">
        <v>21210</v>
      </c>
      <c r="G386" s="604"/>
      <c r="H386" s="604" t="s">
        <v>20011</v>
      </c>
      <c r="I386" s="604"/>
      <c r="J386" s="604"/>
      <c r="K386" s="604" t="s">
        <v>21211</v>
      </c>
      <c r="L386" s="605"/>
    </row>
    <row r="387" spans="1:12" ht="72.5">
      <c r="A387" s="604" t="s">
        <v>3218</v>
      </c>
      <c r="B387" s="604" t="s">
        <v>21212</v>
      </c>
      <c r="C387" s="604" t="s">
        <v>568</v>
      </c>
      <c r="D387" s="604" t="s">
        <v>21213</v>
      </c>
      <c r="E387" s="604" t="s">
        <v>568</v>
      </c>
      <c r="F387" s="604"/>
      <c r="G387" s="604"/>
      <c r="H387" s="604" t="s">
        <v>20011</v>
      </c>
      <c r="I387" s="604"/>
      <c r="J387" s="604"/>
      <c r="K387" s="604" t="s">
        <v>21214</v>
      </c>
      <c r="L387" s="605"/>
    </row>
    <row r="388" spans="1:12" ht="58">
      <c r="A388" s="604" t="s">
        <v>3219</v>
      </c>
      <c r="B388" s="604" t="s">
        <v>21212</v>
      </c>
      <c r="C388" s="604" t="s">
        <v>21215</v>
      </c>
      <c r="D388" s="604" t="s">
        <v>21216</v>
      </c>
      <c r="E388" s="604" t="s">
        <v>568</v>
      </c>
      <c r="F388" s="604"/>
      <c r="G388" s="604"/>
      <c r="H388" s="604" t="s">
        <v>20011</v>
      </c>
      <c r="I388" s="604"/>
      <c r="J388" s="604"/>
      <c r="K388" s="604" t="s">
        <v>21217</v>
      </c>
      <c r="L388" s="605"/>
    </row>
    <row r="389" spans="1:12" ht="87">
      <c r="A389" s="604" t="s">
        <v>3220</v>
      </c>
      <c r="B389" s="604" t="s">
        <v>21212</v>
      </c>
      <c r="C389" s="604" t="s">
        <v>21218</v>
      </c>
      <c r="D389" s="604" t="s">
        <v>21219</v>
      </c>
      <c r="E389" s="604" t="s">
        <v>5793</v>
      </c>
      <c r="F389" s="604"/>
      <c r="G389" s="604"/>
      <c r="H389" s="604" t="s">
        <v>20036</v>
      </c>
      <c r="I389" s="604"/>
      <c r="J389" s="604"/>
      <c r="K389" s="604" t="s">
        <v>21220</v>
      </c>
      <c r="L389" s="605"/>
    </row>
    <row r="390" spans="1:12" ht="87">
      <c r="A390" s="604" t="s">
        <v>3221</v>
      </c>
      <c r="B390" s="604" t="s">
        <v>21212</v>
      </c>
      <c r="C390" s="604" t="s">
        <v>21221</v>
      </c>
      <c r="D390" s="604" t="s">
        <v>21222</v>
      </c>
      <c r="E390" s="604" t="s">
        <v>141</v>
      </c>
      <c r="F390" s="604" t="s">
        <v>21223</v>
      </c>
      <c r="G390" s="604"/>
      <c r="H390" s="604" t="s">
        <v>20011</v>
      </c>
      <c r="I390" s="604"/>
      <c r="J390" s="604"/>
      <c r="K390" s="604" t="s">
        <v>21224</v>
      </c>
      <c r="L390" s="605"/>
    </row>
    <row r="391" spans="1:12" ht="87">
      <c r="A391" s="604" t="s">
        <v>3222</v>
      </c>
      <c r="B391" s="604" t="s">
        <v>21212</v>
      </c>
      <c r="C391" s="604" t="s">
        <v>21225</v>
      </c>
      <c r="D391" s="604" t="s">
        <v>21226</v>
      </c>
      <c r="E391" s="604" t="s">
        <v>141</v>
      </c>
      <c r="F391" s="604" t="s">
        <v>21210</v>
      </c>
      <c r="G391" s="604"/>
      <c r="H391" s="604" t="s">
        <v>20011</v>
      </c>
      <c r="I391" s="604"/>
      <c r="J391" s="604"/>
      <c r="K391" s="604" t="s">
        <v>21227</v>
      </c>
      <c r="L391" s="605"/>
    </row>
    <row r="392" spans="1:12" ht="87">
      <c r="A392" s="604" t="s">
        <v>3223</v>
      </c>
      <c r="B392" s="604" t="s">
        <v>21212</v>
      </c>
      <c r="C392" s="604" t="s">
        <v>21228</v>
      </c>
      <c r="D392" s="604" t="s">
        <v>21229</v>
      </c>
      <c r="E392" s="604" t="s">
        <v>141</v>
      </c>
      <c r="F392" s="604" t="s">
        <v>21230</v>
      </c>
      <c r="G392" s="604"/>
      <c r="H392" s="604" t="s">
        <v>20011</v>
      </c>
      <c r="I392" s="604"/>
      <c r="J392" s="604"/>
      <c r="K392" s="604" t="s">
        <v>21231</v>
      </c>
      <c r="L392" s="605"/>
    </row>
    <row r="393" spans="1:12" ht="87">
      <c r="A393" s="604" t="s">
        <v>3224</v>
      </c>
      <c r="B393" s="604" t="s">
        <v>21212</v>
      </c>
      <c r="C393" s="604" t="s">
        <v>7</v>
      </c>
      <c r="D393" s="604" t="s">
        <v>21232</v>
      </c>
      <c r="E393" s="604" t="s">
        <v>5793</v>
      </c>
      <c r="F393" s="604"/>
      <c r="G393" s="604"/>
      <c r="H393" s="604" t="s">
        <v>20011</v>
      </c>
      <c r="I393" s="604"/>
      <c r="J393" s="604"/>
      <c r="K393" s="604" t="s">
        <v>21233</v>
      </c>
      <c r="L393" s="605"/>
    </row>
    <row r="394" spans="1:12" ht="58">
      <c r="A394" s="604" t="s">
        <v>3225</v>
      </c>
      <c r="B394" s="604" t="s">
        <v>21212</v>
      </c>
      <c r="C394" s="604" t="s">
        <v>18496</v>
      </c>
      <c r="D394" s="604" t="s">
        <v>21234</v>
      </c>
      <c r="E394" s="604" t="s">
        <v>20018</v>
      </c>
      <c r="F394" s="604"/>
      <c r="G394" s="604"/>
      <c r="H394" s="604" t="s">
        <v>204</v>
      </c>
      <c r="I394" s="604"/>
      <c r="J394" s="604"/>
      <c r="K394" s="604" t="s">
        <v>21235</v>
      </c>
      <c r="L394" s="605"/>
    </row>
    <row r="395" spans="1:12" ht="58">
      <c r="A395" s="604" t="s">
        <v>3226</v>
      </c>
      <c r="B395" s="604" t="s">
        <v>21236</v>
      </c>
      <c r="C395" s="604" t="s">
        <v>21237</v>
      </c>
      <c r="D395" s="604" t="s">
        <v>21238</v>
      </c>
      <c r="E395" s="604" t="s">
        <v>20259</v>
      </c>
      <c r="F395" s="604"/>
      <c r="G395" s="604"/>
      <c r="H395" s="604" t="s">
        <v>20011</v>
      </c>
      <c r="I395" s="604"/>
      <c r="J395" s="604"/>
      <c r="K395" s="604" t="s">
        <v>21239</v>
      </c>
      <c r="L395" s="605"/>
    </row>
    <row r="396" spans="1:12" ht="72.5">
      <c r="A396" s="604" t="s">
        <v>3227</v>
      </c>
      <c r="B396" s="604" t="s">
        <v>21236</v>
      </c>
      <c r="C396" s="604" t="s">
        <v>21240</v>
      </c>
      <c r="D396" s="604" t="s">
        <v>21134</v>
      </c>
      <c r="E396" s="604" t="s">
        <v>19381</v>
      </c>
      <c r="F396" s="604"/>
      <c r="G396" s="604"/>
      <c r="H396" s="604" t="s">
        <v>20011</v>
      </c>
      <c r="I396" s="604"/>
      <c r="J396" s="604"/>
      <c r="K396" s="604" t="s">
        <v>21241</v>
      </c>
      <c r="L396" s="605"/>
    </row>
    <row r="397" spans="1:12" ht="101.5">
      <c r="A397" s="604" t="s">
        <v>3228</v>
      </c>
      <c r="B397" s="604" t="s">
        <v>21236</v>
      </c>
      <c r="C397" s="604" t="s">
        <v>21242</v>
      </c>
      <c r="D397" s="604" t="s">
        <v>21137</v>
      </c>
      <c r="E397" s="604" t="s">
        <v>141</v>
      </c>
      <c r="F397" s="604" t="s">
        <v>21138</v>
      </c>
      <c r="G397" s="604"/>
      <c r="H397" s="604" t="s">
        <v>20011</v>
      </c>
      <c r="I397" s="604"/>
      <c r="J397" s="604"/>
      <c r="K397" s="604" t="s">
        <v>21243</v>
      </c>
      <c r="L397" s="605"/>
    </row>
    <row r="398" spans="1:12" ht="87">
      <c r="A398" s="604" t="s">
        <v>3229</v>
      </c>
      <c r="B398" s="604" t="s">
        <v>21236</v>
      </c>
      <c r="C398" s="604" t="s">
        <v>21244</v>
      </c>
      <c r="D398" s="604" t="s">
        <v>21245</v>
      </c>
      <c r="E398" s="604" t="s">
        <v>20267</v>
      </c>
      <c r="F398" s="604"/>
      <c r="G398" s="604"/>
      <c r="H398" s="604" t="s">
        <v>20011</v>
      </c>
      <c r="I398" s="604"/>
      <c r="J398" s="604"/>
      <c r="K398" s="604" t="s">
        <v>21246</v>
      </c>
      <c r="L398" s="605"/>
    </row>
    <row r="399" spans="1:12" ht="72.5">
      <c r="A399" s="604" t="s">
        <v>3230</v>
      </c>
      <c r="B399" s="604" t="s">
        <v>21236</v>
      </c>
      <c r="C399" s="604" t="s">
        <v>21140</v>
      </c>
      <c r="D399" s="604" t="s">
        <v>21141</v>
      </c>
      <c r="E399" s="604" t="s">
        <v>141</v>
      </c>
      <c r="F399" s="604" t="s">
        <v>21142</v>
      </c>
      <c r="G399" s="604"/>
      <c r="H399" s="604" t="s">
        <v>20011</v>
      </c>
      <c r="I399" s="604"/>
      <c r="J399" s="604"/>
      <c r="K399" s="604" t="s">
        <v>21247</v>
      </c>
      <c r="L399" s="605"/>
    </row>
    <row r="400" spans="1:12" ht="87">
      <c r="A400" s="604" t="s">
        <v>3231</v>
      </c>
      <c r="B400" s="604" t="s">
        <v>21236</v>
      </c>
      <c r="C400" s="604" t="s">
        <v>21144</v>
      </c>
      <c r="D400" s="604" t="s">
        <v>21145</v>
      </c>
      <c r="E400" s="604" t="s">
        <v>141</v>
      </c>
      <c r="F400" s="604" t="s">
        <v>21146</v>
      </c>
      <c r="G400" s="604"/>
      <c r="H400" s="604" t="s">
        <v>20011</v>
      </c>
      <c r="I400" s="604"/>
      <c r="J400" s="604"/>
      <c r="K400" s="604" t="s">
        <v>21248</v>
      </c>
      <c r="L400" s="605"/>
    </row>
    <row r="401" spans="1:12" ht="72.5">
      <c r="A401" s="604" t="s">
        <v>3232</v>
      </c>
      <c r="B401" s="604" t="s">
        <v>21236</v>
      </c>
      <c r="C401" s="604" t="s">
        <v>9170</v>
      </c>
      <c r="D401" s="604" t="s">
        <v>21148</v>
      </c>
      <c r="E401" s="604" t="s">
        <v>141</v>
      </c>
      <c r="F401" s="604" t="s">
        <v>21149</v>
      </c>
      <c r="G401" s="604"/>
      <c r="H401" s="604" t="s">
        <v>204</v>
      </c>
      <c r="I401" s="604"/>
      <c r="J401" s="604"/>
      <c r="K401" s="604" t="s">
        <v>21249</v>
      </c>
      <c r="L401" s="605"/>
    </row>
    <row r="402" spans="1:12" ht="72.5">
      <c r="A402" s="604" t="s">
        <v>3233</v>
      </c>
      <c r="B402" s="604" t="s">
        <v>21236</v>
      </c>
      <c r="C402" s="604" t="s">
        <v>20183</v>
      </c>
      <c r="D402" s="604" t="s">
        <v>21151</v>
      </c>
      <c r="E402" s="604" t="s">
        <v>141</v>
      </c>
      <c r="F402" s="604" t="s">
        <v>21250</v>
      </c>
      <c r="G402" s="604"/>
      <c r="H402" s="604" t="s">
        <v>204</v>
      </c>
      <c r="I402" s="604"/>
      <c r="J402" s="604"/>
      <c r="K402" s="604" t="s">
        <v>21251</v>
      </c>
      <c r="L402" s="605"/>
    </row>
    <row r="403" spans="1:12" ht="72.5">
      <c r="A403" s="604" t="s">
        <v>3234</v>
      </c>
      <c r="B403" s="604" t="s">
        <v>21236</v>
      </c>
      <c r="C403" s="604" t="s">
        <v>20198</v>
      </c>
      <c r="D403" s="604" t="s">
        <v>21154</v>
      </c>
      <c r="E403" s="604" t="s">
        <v>141</v>
      </c>
      <c r="F403" s="604" t="s">
        <v>21155</v>
      </c>
      <c r="G403" s="604"/>
      <c r="H403" s="604" t="s">
        <v>20011</v>
      </c>
      <c r="I403" s="604"/>
      <c r="J403" s="604"/>
      <c r="K403" s="604" t="s">
        <v>21252</v>
      </c>
      <c r="L403" s="605"/>
    </row>
    <row r="404" spans="1:12" ht="116">
      <c r="A404" s="604" t="s">
        <v>3235</v>
      </c>
      <c r="B404" s="604" t="s">
        <v>21236</v>
      </c>
      <c r="C404" s="604" t="s">
        <v>20202</v>
      </c>
      <c r="D404" s="604" t="s">
        <v>21157</v>
      </c>
      <c r="E404" s="604" t="s">
        <v>141</v>
      </c>
      <c r="F404" s="604" t="s">
        <v>20204</v>
      </c>
      <c r="G404" s="604"/>
      <c r="H404" s="604" t="s">
        <v>20205</v>
      </c>
      <c r="I404" s="604"/>
      <c r="J404" s="604"/>
      <c r="K404" s="604" t="s">
        <v>21253</v>
      </c>
      <c r="L404" s="605"/>
    </row>
    <row r="405" spans="1:12" ht="87">
      <c r="A405" s="604" t="s">
        <v>3236</v>
      </c>
      <c r="B405" s="604" t="s">
        <v>21236</v>
      </c>
      <c r="C405" s="604" t="s">
        <v>20207</v>
      </c>
      <c r="D405" s="604" t="s">
        <v>21159</v>
      </c>
      <c r="E405" s="604" t="s">
        <v>141</v>
      </c>
      <c r="F405" s="604" t="s">
        <v>20209</v>
      </c>
      <c r="G405" s="604"/>
      <c r="H405" s="604" t="s">
        <v>20205</v>
      </c>
      <c r="I405" s="604"/>
      <c r="J405" s="604"/>
      <c r="K405" s="604" t="s">
        <v>21254</v>
      </c>
      <c r="L405" s="605"/>
    </row>
    <row r="406" spans="1:12" ht="72.5">
      <c r="A406" s="604" t="s">
        <v>3237</v>
      </c>
      <c r="B406" s="604" t="s">
        <v>21236</v>
      </c>
      <c r="C406" s="604" t="s">
        <v>114</v>
      </c>
      <c r="D406" s="604" t="s">
        <v>21161</v>
      </c>
      <c r="E406" s="604" t="s">
        <v>20188</v>
      </c>
      <c r="F406" s="604"/>
      <c r="G406" s="604"/>
      <c r="H406" s="604" t="s">
        <v>204</v>
      </c>
      <c r="I406" s="604"/>
      <c r="J406" s="604"/>
      <c r="K406" s="604" t="s">
        <v>21255</v>
      </c>
      <c r="L406" s="605"/>
    </row>
    <row r="407" spans="1:12" ht="72.5">
      <c r="A407" s="604" t="s">
        <v>3238</v>
      </c>
      <c r="B407" s="604" t="s">
        <v>21256</v>
      </c>
      <c r="C407" s="604" t="s">
        <v>20013</v>
      </c>
      <c r="D407" s="604" t="s">
        <v>20014</v>
      </c>
      <c r="E407" s="604" t="s">
        <v>6502</v>
      </c>
      <c r="F407" s="604" t="s">
        <v>20015</v>
      </c>
      <c r="G407" s="604"/>
      <c r="H407" s="604" t="s">
        <v>204</v>
      </c>
      <c r="I407" s="604"/>
      <c r="J407" s="604"/>
      <c r="K407" s="604" t="s">
        <v>21257</v>
      </c>
      <c r="L407" s="605"/>
    </row>
    <row r="408" spans="1:12" ht="87">
      <c r="A408" s="604" t="s">
        <v>3239</v>
      </c>
      <c r="B408" s="604" t="s">
        <v>21256</v>
      </c>
      <c r="C408" s="604" t="s">
        <v>20183</v>
      </c>
      <c r="D408" s="604" t="s">
        <v>20213</v>
      </c>
      <c r="E408" s="604" t="s">
        <v>141</v>
      </c>
      <c r="F408" s="604" t="s">
        <v>21258</v>
      </c>
      <c r="G408" s="604"/>
      <c r="H408" s="604" t="s">
        <v>204</v>
      </c>
      <c r="I408" s="604"/>
      <c r="J408" s="604"/>
      <c r="K408" s="604" t="s">
        <v>21259</v>
      </c>
      <c r="L408" s="605"/>
    </row>
    <row r="409" spans="1:12" ht="58">
      <c r="A409" s="604" t="s">
        <v>3240</v>
      </c>
      <c r="B409" s="604" t="s">
        <v>21256</v>
      </c>
      <c r="C409" s="604" t="s">
        <v>114</v>
      </c>
      <c r="D409" s="604" t="s">
        <v>20216</v>
      </c>
      <c r="E409" s="604" t="s">
        <v>20018</v>
      </c>
      <c r="F409" s="604"/>
      <c r="G409" s="604"/>
      <c r="H409" s="604" t="s">
        <v>20011</v>
      </c>
      <c r="I409" s="604"/>
      <c r="J409" s="604"/>
      <c r="K409" s="604" t="s">
        <v>21260</v>
      </c>
      <c r="L409" s="605"/>
    </row>
    <row r="410" spans="1:12" ht="261">
      <c r="A410" s="604" t="s">
        <v>3241</v>
      </c>
      <c r="B410" s="604" t="s">
        <v>21256</v>
      </c>
      <c r="C410" s="604" t="s">
        <v>20020</v>
      </c>
      <c r="D410" s="604" t="s">
        <v>20021</v>
      </c>
      <c r="E410" s="604" t="s">
        <v>20218</v>
      </c>
      <c r="F410" s="604"/>
      <c r="G410" s="604"/>
      <c r="H410" s="604" t="s">
        <v>20011</v>
      </c>
      <c r="I410" s="604"/>
      <c r="J410" s="604"/>
      <c r="K410" s="604" t="s">
        <v>21261</v>
      </c>
      <c r="L410" s="605"/>
    </row>
    <row r="411" spans="1:12" ht="130.5">
      <c r="A411" s="604" t="s">
        <v>3242</v>
      </c>
      <c r="B411" s="604" t="s">
        <v>21256</v>
      </c>
      <c r="C411" s="604" t="s">
        <v>20024</v>
      </c>
      <c r="D411" s="604" t="s">
        <v>20025</v>
      </c>
      <c r="E411" s="604" t="s">
        <v>20220</v>
      </c>
      <c r="F411" s="604"/>
      <c r="G411" s="604"/>
      <c r="H411" s="604" t="s">
        <v>20011</v>
      </c>
      <c r="I411" s="604"/>
      <c r="J411" s="604"/>
      <c r="K411" s="604" t="s">
        <v>21262</v>
      </c>
      <c r="L411" s="605"/>
    </row>
    <row r="412" spans="1:12" ht="87">
      <c r="A412" s="604" t="s">
        <v>3243</v>
      </c>
      <c r="B412" s="604" t="s">
        <v>21256</v>
      </c>
      <c r="C412" s="604" t="s">
        <v>20027</v>
      </c>
      <c r="D412" s="604" t="s">
        <v>20028</v>
      </c>
      <c r="E412" s="604" t="s">
        <v>141</v>
      </c>
      <c r="F412" s="604" t="s">
        <v>21263</v>
      </c>
      <c r="G412" s="604"/>
      <c r="H412" s="604" t="s">
        <v>20011</v>
      </c>
      <c r="I412" s="604"/>
      <c r="J412" s="604"/>
      <c r="K412" s="604" t="s">
        <v>21264</v>
      </c>
      <c r="L412" s="605"/>
    </row>
    <row r="413" spans="1:12" ht="72.5">
      <c r="A413" s="604" t="s">
        <v>3244</v>
      </c>
      <c r="B413" s="604" t="s">
        <v>21256</v>
      </c>
      <c r="C413" s="604" t="s">
        <v>20224</v>
      </c>
      <c r="D413" s="604" t="s">
        <v>20225</v>
      </c>
      <c r="E413" s="604" t="s">
        <v>141</v>
      </c>
      <c r="F413" s="604" t="s">
        <v>20226</v>
      </c>
      <c r="G413" s="604"/>
      <c r="H413" s="604" t="s">
        <v>20011</v>
      </c>
      <c r="I413" s="604"/>
      <c r="J413" s="604"/>
      <c r="K413" s="604" t="s">
        <v>21265</v>
      </c>
      <c r="L413" s="605"/>
    </row>
    <row r="414" spans="1:12" ht="72.5">
      <c r="A414" s="604" t="s">
        <v>3245</v>
      </c>
      <c r="B414" s="604" t="s">
        <v>21266</v>
      </c>
      <c r="C414" s="604" t="s">
        <v>20013</v>
      </c>
      <c r="D414" s="604" t="s">
        <v>20014</v>
      </c>
      <c r="E414" s="604" t="s">
        <v>6502</v>
      </c>
      <c r="F414" s="604" t="s">
        <v>20015</v>
      </c>
      <c r="G414" s="604"/>
      <c r="H414" s="604" t="s">
        <v>204</v>
      </c>
      <c r="I414" s="604"/>
      <c r="J414" s="604"/>
      <c r="K414" s="604" t="s">
        <v>21267</v>
      </c>
      <c r="L414" s="605"/>
    </row>
    <row r="415" spans="1:12" ht="87">
      <c r="A415" s="604" t="s">
        <v>3246</v>
      </c>
      <c r="B415" s="604" t="s">
        <v>21266</v>
      </c>
      <c r="C415" s="604" t="s">
        <v>20183</v>
      </c>
      <c r="D415" s="604" t="s">
        <v>20213</v>
      </c>
      <c r="E415" s="604" t="s">
        <v>141</v>
      </c>
      <c r="F415" s="604" t="s">
        <v>21268</v>
      </c>
      <c r="G415" s="604"/>
      <c r="H415" s="604" t="s">
        <v>204</v>
      </c>
      <c r="I415" s="604"/>
      <c r="J415" s="604"/>
      <c r="K415" s="604" t="s">
        <v>21269</v>
      </c>
      <c r="L415" s="605"/>
    </row>
    <row r="416" spans="1:12" ht="58">
      <c r="A416" s="604" t="s">
        <v>3247</v>
      </c>
      <c r="B416" s="604" t="s">
        <v>21266</v>
      </c>
      <c r="C416" s="604" t="s">
        <v>114</v>
      </c>
      <c r="D416" s="604" t="s">
        <v>20216</v>
      </c>
      <c r="E416" s="604" t="s">
        <v>20018</v>
      </c>
      <c r="F416" s="604"/>
      <c r="G416" s="604"/>
      <c r="H416" s="604" t="s">
        <v>20011</v>
      </c>
      <c r="I416" s="604"/>
      <c r="J416" s="604"/>
      <c r="K416" s="604" t="s">
        <v>21270</v>
      </c>
      <c r="L416" s="605"/>
    </row>
    <row r="417" spans="1:12" ht="261">
      <c r="A417" s="604" t="s">
        <v>3248</v>
      </c>
      <c r="B417" s="604" t="s">
        <v>21266</v>
      </c>
      <c r="C417" s="604" t="s">
        <v>20020</v>
      </c>
      <c r="D417" s="604" t="s">
        <v>20021</v>
      </c>
      <c r="E417" s="604" t="s">
        <v>20218</v>
      </c>
      <c r="F417" s="604"/>
      <c r="G417" s="604"/>
      <c r="H417" s="604" t="s">
        <v>20011</v>
      </c>
      <c r="I417" s="604"/>
      <c r="J417" s="604"/>
      <c r="K417" s="604" t="s">
        <v>21271</v>
      </c>
      <c r="L417" s="605"/>
    </row>
    <row r="418" spans="1:12" ht="130.5">
      <c r="A418" s="604" t="s">
        <v>3249</v>
      </c>
      <c r="B418" s="604" t="s">
        <v>21266</v>
      </c>
      <c r="C418" s="604" t="s">
        <v>20024</v>
      </c>
      <c r="D418" s="604" t="s">
        <v>20025</v>
      </c>
      <c r="E418" s="604" t="s">
        <v>20220</v>
      </c>
      <c r="F418" s="604"/>
      <c r="G418" s="604"/>
      <c r="H418" s="604" t="s">
        <v>20011</v>
      </c>
      <c r="I418" s="604"/>
      <c r="J418" s="604"/>
      <c r="K418" s="604" t="s">
        <v>21272</v>
      </c>
      <c r="L418" s="605"/>
    </row>
    <row r="419" spans="1:12" ht="87">
      <c r="A419" s="604" t="s">
        <v>3250</v>
      </c>
      <c r="B419" s="604" t="s">
        <v>21266</v>
      </c>
      <c r="C419" s="604" t="s">
        <v>20027</v>
      </c>
      <c r="D419" s="604" t="s">
        <v>20028</v>
      </c>
      <c r="E419" s="604" t="s">
        <v>141</v>
      </c>
      <c r="F419" s="604" t="s">
        <v>21273</v>
      </c>
      <c r="G419" s="604"/>
      <c r="H419" s="604" t="s">
        <v>20011</v>
      </c>
      <c r="I419" s="604"/>
      <c r="J419" s="604"/>
      <c r="K419" s="604" t="s">
        <v>21274</v>
      </c>
      <c r="L419" s="605"/>
    </row>
    <row r="420" spans="1:12" ht="72.5">
      <c r="A420" s="604" t="s">
        <v>3251</v>
      </c>
      <c r="B420" s="604" t="s">
        <v>21266</v>
      </c>
      <c r="C420" s="604" t="s">
        <v>20224</v>
      </c>
      <c r="D420" s="604" t="s">
        <v>20225</v>
      </c>
      <c r="E420" s="604" t="s">
        <v>141</v>
      </c>
      <c r="F420" s="604" t="s">
        <v>20226</v>
      </c>
      <c r="G420" s="604"/>
      <c r="H420" s="604" t="s">
        <v>20011</v>
      </c>
      <c r="I420" s="604"/>
      <c r="J420" s="604"/>
      <c r="K420" s="604" t="s">
        <v>21275</v>
      </c>
      <c r="L420" s="605"/>
    </row>
    <row r="421" spans="1:12" ht="72.5">
      <c r="A421" s="604" t="s">
        <v>3252</v>
      </c>
      <c r="B421" s="604" t="s">
        <v>21276</v>
      </c>
      <c r="C421" s="604" t="s">
        <v>20013</v>
      </c>
      <c r="D421" s="604" t="s">
        <v>20014</v>
      </c>
      <c r="E421" s="604" t="s">
        <v>6502</v>
      </c>
      <c r="F421" s="604" t="s">
        <v>20015</v>
      </c>
      <c r="G421" s="604"/>
      <c r="H421" s="604" t="s">
        <v>204</v>
      </c>
      <c r="I421" s="604"/>
      <c r="J421" s="604"/>
      <c r="K421" s="604" t="s">
        <v>21277</v>
      </c>
      <c r="L421" s="605"/>
    </row>
    <row r="422" spans="1:12" ht="87">
      <c r="A422" s="604" t="s">
        <v>3253</v>
      </c>
      <c r="B422" s="604" t="s">
        <v>21276</v>
      </c>
      <c r="C422" s="604" t="s">
        <v>20183</v>
      </c>
      <c r="D422" s="604" t="s">
        <v>20213</v>
      </c>
      <c r="E422" s="604" t="s">
        <v>141</v>
      </c>
      <c r="F422" s="604" t="s">
        <v>21278</v>
      </c>
      <c r="G422" s="604"/>
      <c r="H422" s="604" t="s">
        <v>204</v>
      </c>
      <c r="I422" s="604"/>
      <c r="J422" s="604"/>
      <c r="K422" s="604" t="s">
        <v>21279</v>
      </c>
      <c r="L422" s="605"/>
    </row>
    <row r="423" spans="1:12" ht="58">
      <c r="A423" s="604" t="s">
        <v>3254</v>
      </c>
      <c r="B423" s="604" t="s">
        <v>21276</v>
      </c>
      <c r="C423" s="604" t="s">
        <v>114</v>
      </c>
      <c r="D423" s="604" t="s">
        <v>20216</v>
      </c>
      <c r="E423" s="604" t="s">
        <v>20018</v>
      </c>
      <c r="F423" s="604"/>
      <c r="G423" s="604"/>
      <c r="H423" s="604" t="s">
        <v>20011</v>
      </c>
      <c r="I423" s="604"/>
      <c r="J423" s="604"/>
      <c r="K423" s="604" t="s">
        <v>21280</v>
      </c>
      <c r="L423" s="605"/>
    </row>
    <row r="424" spans="1:12" ht="261">
      <c r="A424" s="604" t="s">
        <v>3255</v>
      </c>
      <c r="B424" s="604" t="s">
        <v>21276</v>
      </c>
      <c r="C424" s="604" t="s">
        <v>20020</v>
      </c>
      <c r="D424" s="604" t="s">
        <v>20021</v>
      </c>
      <c r="E424" s="604" t="s">
        <v>20218</v>
      </c>
      <c r="F424" s="604"/>
      <c r="G424" s="604"/>
      <c r="H424" s="604" t="s">
        <v>20011</v>
      </c>
      <c r="I424" s="604"/>
      <c r="J424" s="604"/>
      <c r="K424" s="604" t="s">
        <v>21281</v>
      </c>
      <c r="L424" s="605"/>
    </row>
    <row r="425" spans="1:12" ht="130.5">
      <c r="A425" s="604" t="s">
        <v>3256</v>
      </c>
      <c r="B425" s="604" t="s">
        <v>21276</v>
      </c>
      <c r="C425" s="604" t="s">
        <v>20024</v>
      </c>
      <c r="D425" s="604" t="s">
        <v>20025</v>
      </c>
      <c r="E425" s="604" t="s">
        <v>20220</v>
      </c>
      <c r="F425" s="604"/>
      <c r="G425" s="604"/>
      <c r="H425" s="604" t="s">
        <v>20011</v>
      </c>
      <c r="I425" s="604"/>
      <c r="J425" s="604"/>
      <c r="K425" s="604" t="s">
        <v>21282</v>
      </c>
      <c r="L425" s="605"/>
    </row>
    <row r="426" spans="1:12" ht="87">
      <c r="A426" s="604" t="s">
        <v>3257</v>
      </c>
      <c r="B426" s="604" t="s">
        <v>21276</v>
      </c>
      <c r="C426" s="604" t="s">
        <v>20027</v>
      </c>
      <c r="D426" s="604" t="s">
        <v>20028</v>
      </c>
      <c r="E426" s="604" t="s">
        <v>141</v>
      </c>
      <c r="F426" s="604" t="s">
        <v>21283</v>
      </c>
      <c r="G426" s="604"/>
      <c r="H426" s="604" t="s">
        <v>20011</v>
      </c>
      <c r="I426" s="604"/>
      <c r="J426" s="604"/>
      <c r="K426" s="604" t="s">
        <v>21284</v>
      </c>
      <c r="L426" s="605"/>
    </row>
    <row r="427" spans="1:12" ht="72.5">
      <c r="A427" s="604" t="s">
        <v>3258</v>
      </c>
      <c r="B427" s="604" t="s">
        <v>21276</v>
      </c>
      <c r="C427" s="604" t="s">
        <v>20224</v>
      </c>
      <c r="D427" s="604" t="s">
        <v>20225</v>
      </c>
      <c r="E427" s="604" t="s">
        <v>141</v>
      </c>
      <c r="F427" s="604" t="s">
        <v>20226</v>
      </c>
      <c r="G427" s="604"/>
      <c r="H427" s="604" t="s">
        <v>20011</v>
      </c>
      <c r="I427" s="604"/>
      <c r="J427" s="604"/>
      <c r="K427" s="604" t="s">
        <v>21285</v>
      </c>
      <c r="L427" s="605"/>
    </row>
    <row r="428" spans="1:12" ht="72.5">
      <c r="A428" s="604" t="s">
        <v>3259</v>
      </c>
      <c r="B428" s="604" t="s">
        <v>21286</v>
      </c>
      <c r="C428" s="604" t="s">
        <v>20013</v>
      </c>
      <c r="D428" s="604" t="s">
        <v>20014</v>
      </c>
      <c r="E428" s="604" t="s">
        <v>6502</v>
      </c>
      <c r="F428" s="604" t="s">
        <v>20875</v>
      </c>
      <c r="G428" s="604"/>
      <c r="H428" s="604" t="s">
        <v>204</v>
      </c>
      <c r="I428" s="604"/>
      <c r="J428" s="604"/>
      <c r="K428" s="604" t="s">
        <v>21287</v>
      </c>
      <c r="L428" s="605"/>
    </row>
    <row r="429" spans="1:12" ht="87">
      <c r="A429" s="604" t="s">
        <v>3260</v>
      </c>
      <c r="B429" s="604" t="s">
        <v>21286</v>
      </c>
      <c r="C429" s="604" t="s">
        <v>20183</v>
      </c>
      <c r="D429" s="604" t="s">
        <v>21288</v>
      </c>
      <c r="E429" s="604" t="s">
        <v>141</v>
      </c>
      <c r="F429" s="604" t="s">
        <v>21289</v>
      </c>
      <c r="G429" s="604"/>
      <c r="H429" s="604" t="s">
        <v>204</v>
      </c>
      <c r="I429" s="604"/>
      <c r="J429" s="604"/>
      <c r="K429" s="604" t="s">
        <v>21290</v>
      </c>
      <c r="L429" s="605"/>
    </row>
    <row r="430" spans="1:12" ht="58">
      <c r="A430" s="604" t="s">
        <v>3261</v>
      </c>
      <c r="B430" s="604" t="s">
        <v>21286</v>
      </c>
      <c r="C430" s="604" t="s">
        <v>114</v>
      </c>
      <c r="D430" s="604" t="s">
        <v>21291</v>
      </c>
      <c r="E430" s="604" t="s">
        <v>20018</v>
      </c>
      <c r="F430" s="604"/>
      <c r="G430" s="604"/>
      <c r="H430" s="604" t="s">
        <v>204</v>
      </c>
      <c r="I430" s="604"/>
      <c r="J430" s="604"/>
      <c r="K430" s="604" t="s">
        <v>21292</v>
      </c>
      <c r="L430" s="605"/>
    </row>
    <row r="431" spans="1:12" ht="72.5">
      <c r="A431" s="604" t="s">
        <v>3262</v>
      </c>
      <c r="B431" s="604" t="s">
        <v>21286</v>
      </c>
      <c r="C431" s="604" t="s">
        <v>20024</v>
      </c>
      <c r="D431" s="604" t="s">
        <v>20879</v>
      </c>
      <c r="E431" s="604" t="s">
        <v>20120</v>
      </c>
      <c r="F431" s="604"/>
      <c r="G431" s="604"/>
      <c r="H431" s="604" t="s">
        <v>20011</v>
      </c>
      <c r="I431" s="604"/>
      <c r="J431" s="604"/>
      <c r="K431" s="604" t="s">
        <v>21293</v>
      </c>
      <c r="L431" s="605"/>
    </row>
    <row r="432" spans="1:12" ht="203">
      <c r="A432" s="604" t="s">
        <v>3263</v>
      </c>
      <c r="B432" s="604" t="s">
        <v>21286</v>
      </c>
      <c r="C432" s="604" t="s">
        <v>20027</v>
      </c>
      <c r="D432" s="604" t="s">
        <v>21294</v>
      </c>
      <c r="E432" s="604" t="s">
        <v>21127</v>
      </c>
      <c r="F432" s="604"/>
      <c r="G432" s="604"/>
      <c r="H432" s="604" t="s">
        <v>20011</v>
      </c>
      <c r="I432" s="604"/>
      <c r="J432" s="604"/>
      <c r="K432" s="604" t="s">
        <v>21295</v>
      </c>
      <c r="L432" s="605"/>
    </row>
    <row r="433" spans="1:12" ht="87">
      <c r="A433" s="604" t="s">
        <v>3264</v>
      </c>
      <c r="B433" s="604" t="s">
        <v>21286</v>
      </c>
      <c r="C433" s="604" t="s">
        <v>20884</v>
      </c>
      <c r="D433" s="604" t="s">
        <v>20885</v>
      </c>
      <c r="E433" s="604" t="s">
        <v>141</v>
      </c>
      <c r="F433" s="604" t="s">
        <v>20886</v>
      </c>
      <c r="G433" s="604"/>
      <c r="H433" s="604" t="s">
        <v>20011</v>
      </c>
      <c r="I433" s="604"/>
      <c r="J433" s="604"/>
      <c r="K433" s="604" t="s">
        <v>21296</v>
      </c>
      <c r="L433" s="605"/>
    </row>
    <row r="434" spans="1:12" ht="58">
      <c r="A434" s="604" t="s">
        <v>3265</v>
      </c>
      <c r="B434" s="604" t="s">
        <v>21286</v>
      </c>
      <c r="C434" s="604" t="s">
        <v>259</v>
      </c>
      <c r="D434" s="604" t="s">
        <v>20966</v>
      </c>
      <c r="E434" s="604" t="s">
        <v>21297</v>
      </c>
      <c r="F434" s="604"/>
      <c r="G434" s="604"/>
      <c r="H434" s="604" t="s">
        <v>20011</v>
      </c>
      <c r="I434" s="604"/>
      <c r="J434" s="604"/>
      <c r="K434" s="604" t="s">
        <v>21298</v>
      </c>
      <c r="L434" s="605"/>
    </row>
    <row r="435" spans="1:12" ht="72.5">
      <c r="A435" s="604" t="s">
        <v>3266</v>
      </c>
      <c r="B435" s="604" t="s">
        <v>21299</v>
      </c>
      <c r="C435" s="604" t="s">
        <v>114</v>
      </c>
      <c r="D435" s="604" t="s">
        <v>21300</v>
      </c>
      <c r="E435" s="604" t="s">
        <v>20018</v>
      </c>
      <c r="F435" s="604"/>
      <c r="G435" s="604"/>
      <c r="H435" s="604" t="s">
        <v>204</v>
      </c>
      <c r="I435" s="604"/>
      <c r="J435" s="604"/>
      <c r="K435" s="604" t="s">
        <v>21301</v>
      </c>
      <c r="L435" s="605"/>
    </row>
    <row r="436" spans="1:12" ht="58">
      <c r="A436" s="604" t="s">
        <v>3267</v>
      </c>
      <c r="B436" s="604" t="s">
        <v>21299</v>
      </c>
      <c r="C436" s="604" t="s">
        <v>20020</v>
      </c>
      <c r="D436" s="604" t="s">
        <v>21302</v>
      </c>
      <c r="E436" s="604" t="s">
        <v>21303</v>
      </c>
      <c r="F436" s="604"/>
      <c r="G436" s="604"/>
      <c r="H436" s="604" t="s">
        <v>20011</v>
      </c>
      <c r="I436" s="604"/>
      <c r="J436" s="604"/>
      <c r="K436" s="604" t="s">
        <v>21304</v>
      </c>
      <c r="L436" s="605"/>
    </row>
    <row r="437" spans="1:12" ht="130.5">
      <c r="A437" s="604" t="s">
        <v>3268</v>
      </c>
      <c r="B437" s="604" t="s">
        <v>21299</v>
      </c>
      <c r="C437" s="604" t="s">
        <v>20024</v>
      </c>
      <c r="D437" s="604" t="s">
        <v>20025</v>
      </c>
      <c r="E437" s="604" t="s">
        <v>20220</v>
      </c>
      <c r="F437" s="604"/>
      <c r="G437" s="604"/>
      <c r="H437" s="604" t="s">
        <v>20011</v>
      </c>
      <c r="I437" s="604"/>
      <c r="J437" s="604"/>
      <c r="K437" s="604" t="s">
        <v>21305</v>
      </c>
      <c r="L437" s="605"/>
    </row>
    <row r="438" spans="1:12" ht="72.5">
      <c r="A438" s="604" t="s">
        <v>3269</v>
      </c>
      <c r="B438" s="604" t="s">
        <v>21299</v>
      </c>
      <c r="C438" s="604" t="s">
        <v>20224</v>
      </c>
      <c r="D438" s="604" t="s">
        <v>21306</v>
      </c>
      <c r="E438" s="604" t="s">
        <v>141</v>
      </c>
      <c r="F438" s="604" t="s">
        <v>21307</v>
      </c>
      <c r="G438" s="604"/>
      <c r="H438" s="604" t="s">
        <v>20011</v>
      </c>
      <c r="I438" s="604"/>
      <c r="J438" s="604"/>
      <c r="K438" s="604" t="s">
        <v>21308</v>
      </c>
      <c r="L438" s="605"/>
    </row>
    <row r="439" spans="1:12" ht="58">
      <c r="A439" s="604" t="s">
        <v>3270</v>
      </c>
      <c r="B439" s="604" t="s">
        <v>21299</v>
      </c>
      <c r="C439" s="604" t="s">
        <v>259</v>
      </c>
      <c r="D439" s="604" t="s">
        <v>21309</v>
      </c>
      <c r="E439" s="604" t="s">
        <v>21310</v>
      </c>
      <c r="F439" s="604"/>
      <c r="G439" s="604"/>
      <c r="H439" s="604" t="s">
        <v>20011</v>
      </c>
      <c r="I439" s="604"/>
      <c r="J439" s="604"/>
      <c r="K439" s="604" t="s">
        <v>21311</v>
      </c>
      <c r="L439" s="605"/>
    </row>
    <row r="440" spans="1:12" ht="145">
      <c r="A440" s="604" t="s">
        <v>3271</v>
      </c>
      <c r="B440" s="604" t="s">
        <v>21299</v>
      </c>
      <c r="C440" s="604" t="s">
        <v>20249</v>
      </c>
      <c r="D440" s="604" t="s">
        <v>20888</v>
      </c>
      <c r="E440" s="604" t="s">
        <v>20882</v>
      </c>
      <c r="F440" s="604"/>
      <c r="G440" s="604"/>
      <c r="H440" s="604" t="s">
        <v>204</v>
      </c>
      <c r="I440" s="604"/>
      <c r="J440" s="604"/>
      <c r="K440" s="604" t="s">
        <v>21312</v>
      </c>
      <c r="L440" s="605"/>
    </row>
    <row r="441" spans="1:12" ht="72.5">
      <c r="A441" s="604" t="s">
        <v>1560</v>
      </c>
      <c r="B441" s="604" t="s">
        <v>21299</v>
      </c>
      <c r="C441" s="604" t="s">
        <v>21313</v>
      </c>
      <c r="D441" s="604" t="s">
        <v>21314</v>
      </c>
      <c r="E441" s="604" t="s">
        <v>420</v>
      </c>
      <c r="F441" s="604" t="s">
        <v>21315</v>
      </c>
      <c r="G441" s="604"/>
      <c r="H441" s="604" t="s">
        <v>204</v>
      </c>
      <c r="I441" s="604"/>
      <c r="J441" s="604"/>
      <c r="K441" s="604" t="s">
        <v>21316</v>
      </c>
      <c r="L441" s="605"/>
    </row>
    <row r="442" spans="1:12" ht="101.5">
      <c r="A442" s="604" t="s">
        <v>3272</v>
      </c>
      <c r="B442" s="604" t="s">
        <v>21299</v>
      </c>
      <c r="C442" s="604" t="s">
        <v>21317</v>
      </c>
      <c r="D442" s="604" t="s">
        <v>21318</v>
      </c>
      <c r="E442" s="604" t="s">
        <v>420</v>
      </c>
      <c r="F442" s="604" t="s">
        <v>21315</v>
      </c>
      <c r="G442" s="604"/>
      <c r="H442" s="604" t="s">
        <v>20260</v>
      </c>
      <c r="I442" s="604"/>
      <c r="J442" s="604"/>
      <c r="K442" s="604" t="s">
        <v>21319</v>
      </c>
      <c r="L442" s="605"/>
    </row>
    <row r="443" spans="1:12" ht="72.5">
      <c r="A443" s="604" t="s">
        <v>3273</v>
      </c>
      <c r="B443" s="604" t="s">
        <v>21299</v>
      </c>
      <c r="C443" s="604" t="s">
        <v>21320</v>
      </c>
      <c r="D443" s="604" t="s">
        <v>21321</v>
      </c>
      <c r="E443" s="604" t="s">
        <v>420</v>
      </c>
      <c r="F443" s="604" t="s">
        <v>21315</v>
      </c>
      <c r="G443" s="604"/>
      <c r="H443" s="604" t="s">
        <v>20011</v>
      </c>
      <c r="I443" s="604"/>
      <c r="J443" s="604"/>
      <c r="K443" s="604" t="s">
        <v>21322</v>
      </c>
      <c r="L443" s="605"/>
    </row>
    <row r="444" spans="1:12" ht="101.5">
      <c r="A444" s="604" t="s">
        <v>3274</v>
      </c>
      <c r="B444" s="604" t="s">
        <v>21299</v>
      </c>
      <c r="C444" s="604" t="s">
        <v>21323</v>
      </c>
      <c r="D444" s="604" t="s">
        <v>21324</v>
      </c>
      <c r="E444" s="604" t="s">
        <v>420</v>
      </c>
      <c r="F444" s="604" t="s">
        <v>21315</v>
      </c>
      <c r="G444" s="604"/>
      <c r="H444" s="604" t="s">
        <v>20260</v>
      </c>
      <c r="I444" s="604"/>
      <c r="J444" s="604"/>
      <c r="K444" s="604" t="s">
        <v>21325</v>
      </c>
      <c r="L444" s="605"/>
    </row>
    <row r="445" spans="1:12" ht="58">
      <c r="A445" s="604" t="s">
        <v>3275</v>
      </c>
      <c r="B445" s="604" t="s">
        <v>21326</v>
      </c>
      <c r="C445" s="604" t="s">
        <v>20930</v>
      </c>
      <c r="D445" s="604" t="s">
        <v>20931</v>
      </c>
      <c r="E445" s="604" t="s">
        <v>20267</v>
      </c>
      <c r="F445" s="604"/>
      <c r="G445" s="604"/>
      <c r="H445" s="604" t="s">
        <v>20011</v>
      </c>
      <c r="I445" s="604"/>
      <c r="J445" s="604"/>
      <c r="K445" s="604" t="s">
        <v>21327</v>
      </c>
      <c r="L445" s="605"/>
    </row>
    <row r="446" spans="1:12" ht="58">
      <c r="A446" s="604" t="s">
        <v>1128</v>
      </c>
      <c r="B446" s="604" t="s">
        <v>21326</v>
      </c>
      <c r="C446" s="604" t="s">
        <v>568</v>
      </c>
      <c r="D446" s="604" t="s">
        <v>21328</v>
      </c>
      <c r="E446" s="604" t="s">
        <v>568</v>
      </c>
      <c r="F446" s="604"/>
      <c r="G446" s="604"/>
      <c r="H446" s="604" t="s">
        <v>20011</v>
      </c>
      <c r="I446" s="604"/>
      <c r="J446" s="604"/>
      <c r="K446" s="604" t="s">
        <v>21329</v>
      </c>
      <c r="L446" s="605"/>
    </row>
    <row r="447" spans="1:12" ht="72.5">
      <c r="A447" s="604" t="s">
        <v>3276</v>
      </c>
      <c r="B447" s="604" t="s">
        <v>21326</v>
      </c>
      <c r="C447" s="604" t="s">
        <v>21330</v>
      </c>
      <c r="D447" s="604" t="s">
        <v>21331</v>
      </c>
      <c r="E447" s="604" t="s">
        <v>568</v>
      </c>
      <c r="F447" s="604"/>
      <c r="G447" s="604"/>
      <c r="H447" s="604" t="s">
        <v>20011</v>
      </c>
      <c r="I447" s="604"/>
      <c r="J447" s="604"/>
      <c r="K447" s="604" t="s">
        <v>21332</v>
      </c>
      <c r="L447" s="605"/>
    </row>
    <row r="448" spans="1:12" ht="87">
      <c r="A448" s="604" t="s">
        <v>3277</v>
      </c>
      <c r="B448" s="604" t="s">
        <v>21326</v>
      </c>
      <c r="C448" s="604" t="s">
        <v>21333</v>
      </c>
      <c r="D448" s="604" t="s">
        <v>21334</v>
      </c>
      <c r="E448" s="604" t="s">
        <v>5793</v>
      </c>
      <c r="F448" s="604"/>
      <c r="G448" s="604"/>
      <c r="H448" s="604" t="s">
        <v>20036</v>
      </c>
      <c r="I448" s="604"/>
      <c r="J448" s="604"/>
      <c r="K448" s="604" t="s">
        <v>21335</v>
      </c>
      <c r="L448" s="605"/>
    </row>
    <row r="449" spans="1:12" ht="72.5">
      <c r="A449" s="604" t="s">
        <v>3278</v>
      </c>
      <c r="B449" s="604" t="s">
        <v>21326</v>
      </c>
      <c r="C449" s="604" t="s">
        <v>20013</v>
      </c>
      <c r="D449" s="604" t="s">
        <v>20933</v>
      </c>
      <c r="E449" s="604" t="s">
        <v>6502</v>
      </c>
      <c r="F449" s="604" t="s">
        <v>20934</v>
      </c>
      <c r="G449" s="604"/>
      <c r="H449" s="604" t="s">
        <v>20011</v>
      </c>
      <c r="I449" s="604"/>
      <c r="J449" s="604"/>
      <c r="K449" s="604" t="s">
        <v>21336</v>
      </c>
      <c r="L449" s="605"/>
    </row>
    <row r="450" spans="1:12" ht="58">
      <c r="A450" s="604" t="s">
        <v>3279</v>
      </c>
      <c r="B450" s="604" t="s">
        <v>21326</v>
      </c>
      <c r="C450" s="604" t="s">
        <v>114</v>
      </c>
      <c r="D450" s="604" t="s">
        <v>20940</v>
      </c>
      <c r="E450" s="604" t="s">
        <v>20018</v>
      </c>
      <c r="F450" s="604"/>
      <c r="G450" s="604"/>
      <c r="H450" s="604" t="s">
        <v>20011</v>
      </c>
      <c r="I450" s="604"/>
      <c r="J450" s="604"/>
      <c r="K450" s="604" t="s">
        <v>21337</v>
      </c>
      <c r="L450" s="605"/>
    </row>
    <row r="451" spans="1:12" ht="58">
      <c r="A451" s="604" t="s">
        <v>3280</v>
      </c>
      <c r="B451" s="604" t="s">
        <v>21326</v>
      </c>
      <c r="C451" s="604" t="s">
        <v>5716</v>
      </c>
      <c r="D451" s="604" t="s">
        <v>20942</v>
      </c>
      <c r="E451" s="604" t="s">
        <v>20943</v>
      </c>
      <c r="F451" s="604"/>
      <c r="G451" s="604"/>
      <c r="H451" s="604" t="s">
        <v>20011</v>
      </c>
      <c r="I451" s="604"/>
      <c r="J451" s="604"/>
      <c r="K451" s="604" t="s">
        <v>21338</v>
      </c>
      <c r="L451" s="605"/>
    </row>
    <row r="452" spans="1:12" ht="101.5">
      <c r="A452" s="604" t="s">
        <v>3281</v>
      </c>
      <c r="B452" s="604" t="s">
        <v>21326</v>
      </c>
      <c r="C452" s="604" t="s">
        <v>20945</v>
      </c>
      <c r="D452" s="604" t="s">
        <v>20946</v>
      </c>
      <c r="E452" s="604" t="s">
        <v>141</v>
      </c>
      <c r="F452" s="604" t="s">
        <v>20200</v>
      </c>
      <c r="G452" s="604"/>
      <c r="H452" s="604" t="s">
        <v>20947</v>
      </c>
      <c r="I452" s="604"/>
      <c r="J452" s="604"/>
      <c r="K452" s="604" t="s">
        <v>21339</v>
      </c>
      <c r="L452" s="605"/>
    </row>
    <row r="453" spans="1:12" ht="116">
      <c r="A453" s="604" t="s">
        <v>3282</v>
      </c>
      <c r="B453" s="604" t="s">
        <v>21326</v>
      </c>
      <c r="C453" s="604" t="s">
        <v>20949</v>
      </c>
      <c r="D453" s="604" t="s">
        <v>20950</v>
      </c>
      <c r="E453" s="604" t="s">
        <v>141</v>
      </c>
      <c r="F453" s="604" t="s">
        <v>20204</v>
      </c>
      <c r="G453" s="604"/>
      <c r="H453" s="604" t="s">
        <v>20951</v>
      </c>
      <c r="I453" s="604"/>
      <c r="J453" s="604"/>
      <c r="K453" s="604" t="s">
        <v>21340</v>
      </c>
      <c r="L453" s="605"/>
    </row>
    <row r="454" spans="1:12" ht="87">
      <c r="A454" s="604" t="s">
        <v>3283</v>
      </c>
      <c r="B454" s="604" t="s">
        <v>21326</v>
      </c>
      <c r="C454" s="604" t="s">
        <v>20953</v>
      </c>
      <c r="D454" s="604" t="s">
        <v>20954</v>
      </c>
      <c r="E454" s="604" t="s">
        <v>141</v>
      </c>
      <c r="F454" s="604" t="s">
        <v>20209</v>
      </c>
      <c r="G454" s="604"/>
      <c r="H454" s="604" t="s">
        <v>20951</v>
      </c>
      <c r="I454" s="604"/>
      <c r="J454" s="604"/>
      <c r="K454" s="604" t="s">
        <v>21341</v>
      </c>
      <c r="L454" s="605"/>
    </row>
    <row r="455" spans="1:12" ht="58">
      <c r="A455" s="604" t="s">
        <v>3284</v>
      </c>
      <c r="B455" s="604" t="s">
        <v>21342</v>
      </c>
      <c r="C455" s="604" t="s">
        <v>21237</v>
      </c>
      <c r="D455" s="604" t="s">
        <v>21343</v>
      </c>
      <c r="E455" s="604" t="s">
        <v>20259</v>
      </c>
      <c r="F455" s="604"/>
      <c r="G455" s="604"/>
      <c r="H455" s="604" t="s">
        <v>20011</v>
      </c>
      <c r="I455" s="604"/>
      <c r="J455" s="604"/>
      <c r="K455" s="604" t="s">
        <v>21344</v>
      </c>
      <c r="L455" s="605"/>
    </row>
    <row r="456" spans="1:12" ht="116">
      <c r="A456" s="604" t="s">
        <v>3285</v>
      </c>
      <c r="B456" s="604" t="s">
        <v>21342</v>
      </c>
      <c r="C456" s="604" t="s">
        <v>21345</v>
      </c>
      <c r="D456" s="604" t="s">
        <v>21346</v>
      </c>
      <c r="E456" s="604" t="s">
        <v>20267</v>
      </c>
      <c r="F456" s="604"/>
      <c r="G456" s="604"/>
      <c r="H456" s="604" t="s">
        <v>20011</v>
      </c>
      <c r="I456" s="604"/>
      <c r="J456" s="604"/>
      <c r="K456" s="604" t="s">
        <v>21347</v>
      </c>
      <c r="L456" s="605"/>
    </row>
    <row r="457" spans="1:12" ht="116">
      <c r="A457" s="604" t="s">
        <v>3286</v>
      </c>
      <c r="B457" s="604" t="s">
        <v>21342</v>
      </c>
      <c r="C457" s="604" t="s">
        <v>21348</v>
      </c>
      <c r="D457" s="604" t="s">
        <v>21349</v>
      </c>
      <c r="E457" s="604" t="s">
        <v>20128</v>
      </c>
      <c r="F457" s="604"/>
      <c r="G457" s="604"/>
      <c r="H457" s="604" t="s">
        <v>21350</v>
      </c>
      <c r="I457" s="604"/>
      <c r="J457" s="604"/>
      <c r="K457" s="604" t="s">
        <v>21351</v>
      </c>
      <c r="L457" s="605"/>
    </row>
    <row r="458" spans="1:12" ht="72.5">
      <c r="A458" s="604" t="s">
        <v>3287</v>
      </c>
      <c r="B458" s="604" t="s">
        <v>21342</v>
      </c>
      <c r="C458" s="604" t="s">
        <v>568</v>
      </c>
      <c r="D458" s="604" t="s">
        <v>21352</v>
      </c>
      <c r="E458" s="604" t="s">
        <v>568</v>
      </c>
      <c r="F458" s="604"/>
      <c r="G458" s="604"/>
      <c r="H458" s="604" t="s">
        <v>204</v>
      </c>
      <c r="I458" s="604"/>
      <c r="J458" s="604"/>
      <c r="K458" s="604" t="s">
        <v>21353</v>
      </c>
      <c r="L458" s="605"/>
    </row>
    <row r="459" spans="1:12" ht="72.5">
      <c r="A459" s="604" t="s">
        <v>3288</v>
      </c>
      <c r="B459" s="604" t="s">
        <v>21342</v>
      </c>
      <c r="C459" s="604" t="s">
        <v>21225</v>
      </c>
      <c r="D459" s="604" t="s">
        <v>21354</v>
      </c>
      <c r="E459" s="604" t="s">
        <v>141</v>
      </c>
      <c r="F459" s="604" t="s">
        <v>21155</v>
      </c>
      <c r="G459" s="604"/>
      <c r="H459" s="604" t="s">
        <v>204</v>
      </c>
      <c r="I459" s="604"/>
      <c r="J459" s="604"/>
      <c r="K459" s="604" t="s">
        <v>21355</v>
      </c>
      <c r="L459" s="605"/>
    </row>
    <row r="460" spans="1:12" ht="87">
      <c r="A460" s="604" t="s">
        <v>3289</v>
      </c>
      <c r="B460" s="604" t="s">
        <v>21342</v>
      </c>
      <c r="C460" s="604" t="s">
        <v>21228</v>
      </c>
      <c r="D460" s="604" t="s">
        <v>21356</v>
      </c>
      <c r="E460" s="604" t="s">
        <v>141</v>
      </c>
      <c r="F460" s="604" t="s">
        <v>21357</v>
      </c>
      <c r="G460" s="604"/>
      <c r="H460" s="604" t="s">
        <v>20011</v>
      </c>
      <c r="I460" s="604"/>
      <c r="J460" s="604"/>
      <c r="K460" s="604" t="s">
        <v>21358</v>
      </c>
      <c r="L460" s="605"/>
    </row>
    <row r="461" spans="1:12" ht="58">
      <c r="A461" s="604" t="s">
        <v>3290</v>
      </c>
      <c r="B461" s="604" t="s">
        <v>21342</v>
      </c>
      <c r="C461" s="604" t="s">
        <v>18496</v>
      </c>
      <c r="D461" s="604" t="s">
        <v>21359</v>
      </c>
      <c r="E461" s="604" t="s">
        <v>20018</v>
      </c>
      <c r="F461" s="604"/>
      <c r="G461" s="604"/>
      <c r="H461" s="604" t="s">
        <v>204</v>
      </c>
      <c r="I461" s="604"/>
      <c r="J461" s="604"/>
      <c r="K461" s="604" t="s">
        <v>21360</v>
      </c>
      <c r="L461" s="605"/>
    </row>
    <row r="462" spans="1:12">
      <c r="A462" s="9"/>
      <c r="B462" s="9"/>
      <c r="C462" s="260"/>
      <c r="D462" s="260"/>
      <c r="E462" s="260"/>
      <c r="F462" s="260"/>
      <c r="G462" s="260"/>
      <c r="H462" s="260"/>
      <c r="I462" s="15"/>
      <c r="J462" s="15"/>
    </row>
    <row r="463" spans="1:12">
      <c r="A463" s="9"/>
      <c r="B463" s="9"/>
      <c r="C463" s="260"/>
      <c r="D463" s="260"/>
      <c r="E463" s="260"/>
      <c r="F463" s="260"/>
      <c r="G463" s="260"/>
      <c r="H463" s="260"/>
      <c r="I463" s="15"/>
      <c r="J463" s="15"/>
    </row>
    <row r="464" spans="1:12">
      <c r="A464" s="9"/>
      <c r="B464" s="9"/>
      <c r="C464" s="260"/>
      <c r="D464" s="260"/>
      <c r="E464" s="260"/>
      <c r="F464" s="260"/>
      <c r="G464" s="260"/>
      <c r="H464" s="260"/>
      <c r="I464" s="15"/>
      <c r="J464" s="15"/>
    </row>
    <row r="465" spans="1:10">
      <c r="A465" s="9"/>
      <c r="B465" s="9"/>
      <c r="C465" s="260"/>
      <c r="D465" s="260"/>
      <c r="E465" s="260"/>
      <c r="F465" s="260"/>
      <c r="G465" s="260"/>
      <c r="H465" s="260"/>
      <c r="I465" s="15"/>
      <c r="J465" s="15"/>
    </row>
    <row r="466" spans="1:10">
      <c r="A466" s="9"/>
      <c r="B466" s="9"/>
      <c r="C466" s="260"/>
      <c r="D466" s="260"/>
      <c r="E466" s="260"/>
      <c r="F466" s="260"/>
      <c r="G466" s="260"/>
      <c r="H466" s="260"/>
      <c r="I466" s="15"/>
      <c r="J466" s="15"/>
    </row>
    <row r="467" spans="1:10">
      <c r="A467" s="9"/>
      <c r="B467" s="9"/>
      <c r="C467" s="260"/>
      <c r="D467" s="260"/>
      <c r="E467" s="260"/>
      <c r="F467" s="260"/>
      <c r="G467" s="260"/>
      <c r="H467" s="260"/>
      <c r="I467" s="15"/>
      <c r="J467" s="15"/>
    </row>
    <row r="468" spans="1:10">
      <c r="A468" s="9"/>
      <c r="B468" s="9"/>
      <c r="C468" s="260"/>
      <c r="D468" s="260"/>
      <c r="E468" s="260"/>
      <c r="F468" s="260"/>
      <c r="G468" s="260"/>
      <c r="H468" s="260"/>
      <c r="I468" s="15"/>
      <c r="J468" s="15"/>
    </row>
    <row r="469" spans="1:10">
      <c r="A469" s="9"/>
      <c r="B469" s="9"/>
      <c r="C469" s="260"/>
      <c r="D469" s="260"/>
      <c r="E469" s="260"/>
      <c r="F469" s="260"/>
      <c r="G469" s="260"/>
      <c r="H469" s="260"/>
      <c r="I469" s="15"/>
      <c r="J469" s="15"/>
    </row>
    <row r="470" spans="1:10">
      <c r="A470" s="9"/>
      <c r="B470" s="9"/>
      <c r="C470" s="260"/>
      <c r="D470" s="260"/>
      <c r="E470" s="260"/>
      <c r="F470" s="260"/>
      <c r="G470" s="260"/>
      <c r="H470" s="260"/>
      <c r="I470" s="15"/>
      <c r="J470" s="15"/>
    </row>
    <row r="471" spans="1:10">
      <c r="A471" s="9"/>
      <c r="B471" s="9"/>
      <c r="C471" s="260"/>
      <c r="D471" s="260"/>
      <c r="E471" s="260"/>
      <c r="F471" s="260"/>
      <c r="G471" s="260"/>
      <c r="H471" s="260"/>
      <c r="I471" s="15"/>
      <c r="J471" s="15"/>
    </row>
    <row r="472" spans="1:10">
      <c r="A472" s="9"/>
      <c r="B472" s="9"/>
      <c r="C472" s="260"/>
      <c r="D472" s="260"/>
      <c r="E472" s="260"/>
      <c r="F472" s="260"/>
      <c r="G472" s="260"/>
      <c r="H472" s="260"/>
      <c r="I472" s="15"/>
      <c r="J472" s="15"/>
    </row>
    <row r="473" spans="1:10">
      <c r="A473" s="9"/>
      <c r="B473" s="9"/>
      <c r="C473" s="260"/>
      <c r="D473" s="260"/>
      <c r="E473" s="260"/>
      <c r="F473" s="260"/>
      <c r="G473" s="260"/>
      <c r="H473" s="260"/>
      <c r="I473" s="15"/>
      <c r="J473" s="15"/>
    </row>
    <row r="474" spans="1:10">
      <c r="A474" s="9"/>
      <c r="B474" s="9"/>
      <c r="C474" s="260"/>
      <c r="D474" s="260"/>
      <c r="E474" s="260"/>
      <c r="F474" s="260"/>
      <c r="G474" s="260"/>
      <c r="H474" s="260"/>
      <c r="I474" s="15"/>
      <c r="J474" s="15"/>
    </row>
    <row r="475" spans="1:10">
      <c r="A475" s="9"/>
      <c r="B475" s="9"/>
      <c r="C475" s="260"/>
      <c r="D475" s="260"/>
      <c r="E475" s="260"/>
      <c r="F475" s="260"/>
      <c r="G475" s="260"/>
      <c r="H475" s="260"/>
      <c r="I475" s="15"/>
      <c r="J475" s="15"/>
    </row>
    <row r="476" spans="1:10">
      <c r="A476" s="9"/>
      <c r="B476" s="9"/>
      <c r="C476" s="260"/>
      <c r="D476" s="260"/>
      <c r="E476" s="260"/>
      <c r="F476" s="260"/>
      <c r="G476" s="260"/>
      <c r="H476" s="260"/>
      <c r="I476" s="15"/>
      <c r="J476" s="15"/>
    </row>
    <row r="477" spans="1:10">
      <c r="A477" s="9"/>
      <c r="B477" s="9"/>
      <c r="C477" s="260"/>
      <c r="D477" s="260"/>
      <c r="E477" s="260"/>
      <c r="F477" s="260"/>
      <c r="G477" s="260"/>
      <c r="H477" s="260"/>
      <c r="I477" s="15"/>
      <c r="J477" s="15"/>
    </row>
    <row r="478" spans="1:10">
      <c r="A478" s="9"/>
      <c r="B478" s="9"/>
      <c r="C478" s="260"/>
      <c r="D478" s="260"/>
      <c r="E478" s="260"/>
      <c r="F478" s="260"/>
      <c r="G478" s="260"/>
      <c r="H478" s="260"/>
      <c r="I478" s="15"/>
      <c r="J478" s="15"/>
    </row>
    <row r="479" spans="1:10">
      <c r="A479" s="9"/>
      <c r="B479" s="9"/>
      <c r="C479" s="260"/>
      <c r="D479" s="260"/>
      <c r="E479" s="260"/>
      <c r="F479" s="260"/>
      <c r="G479" s="260"/>
      <c r="H479" s="260"/>
      <c r="I479" s="15"/>
      <c r="J479" s="15"/>
    </row>
    <row r="480" spans="1:10">
      <c r="A480" s="9"/>
      <c r="B480" s="9"/>
      <c r="C480" s="260"/>
      <c r="D480" s="260"/>
      <c r="E480" s="260"/>
      <c r="F480" s="260"/>
      <c r="G480" s="260"/>
      <c r="H480" s="260"/>
      <c r="I480" s="15"/>
      <c r="J480" s="15"/>
    </row>
    <row r="481" spans="1:10">
      <c r="A481" s="9"/>
      <c r="B481" s="9"/>
      <c r="C481" s="260"/>
      <c r="D481" s="260"/>
      <c r="E481" s="260"/>
      <c r="F481" s="260"/>
      <c r="G481" s="260"/>
      <c r="H481" s="260"/>
      <c r="I481" s="15"/>
      <c r="J481" s="15"/>
    </row>
    <row r="482" spans="1:10">
      <c r="A482" s="9"/>
      <c r="B482" s="9"/>
      <c r="C482" s="260"/>
      <c r="D482" s="260"/>
      <c r="E482" s="260"/>
      <c r="F482" s="260"/>
      <c r="G482" s="260"/>
      <c r="H482" s="260"/>
      <c r="I482" s="15"/>
      <c r="J482" s="15"/>
    </row>
    <row r="483" spans="1:10">
      <c r="A483" s="9"/>
      <c r="B483" s="9"/>
      <c r="C483" s="260"/>
      <c r="D483" s="260"/>
      <c r="E483" s="260"/>
      <c r="F483" s="260"/>
      <c r="G483" s="260"/>
      <c r="H483" s="260"/>
      <c r="I483" s="15"/>
      <c r="J483" s="15"/>
    </row>
    <row r="484" spans="1:10">
      <c r="A484" s="9"/>
      <c r="B484" s="9"/>
      <c r="C484" s="260"/>
      <c r="D484" s="260"/>
      <c r="E484" s="260"/>
      <c r="F484" s="260"/>
      <c r="G484" s="260"/>
      <c r="H484" s="260"/>
      <c r="I484" s="15"/>
      <c r="J484" s="15"/>
    </row>
    <row r="485" spans="1:10">
      <c r="A485" s="9"/>
      <c r="B485" s="9"/>
      <c r="C485" s="260"/>
      <c r="D485" s="260"/>
      <c r="E485" s="260"/>
      <c r="F485" s="260"/>
      <c r="G485" s="260"/>
      <c r="H485" s="260"/>
      <c r="I485" s="15"/>
      <c r="J485" s="15"/>
    </row>
    <row r="486" spans="1:10">
      <c r="A486" s="9"/>
      <c r="B486" s="9"/>
      <c r="C486" s="260"/>
      <c r="D486" s="260"/>
      <c r="E486" s="260"/>
      <c r="F486" s="260"/>
      <c r="G486" s="260"/>
      <c r="H486" s="260"/>
      <c r="I486" s="15"/>
      <c r="J486" s="15"/>
    </row>
    <row r="487" spans="1:10">
      <c r="A487" s="9"/>
      <c r="B487" s="9"/>
      <c r="C487" s="260"/>
      <c r="D487" s="260"/>
      <c r="E487" s="260"/>
      <c r="F487" s="260"/>
      <c r="G487" s="260"/>
      <c r="H487" s="260"/>
      <c r="I487" s="15"/>
      <c r="J487" s="15"/>
    </row>
    <row r="488" spans="1:10">
      <c r="A488" s="9"/>
      <c r="B488" s="9"/>
      <c r="C488" s="260"/>
      <c r="D488" s="260"/>
      <c r="E488" s="260"/>
      <c r="F488" s="260"/>
      <c r="G488" s="260"/>
      <c r="H488" s="260"/>
      <c r="I488" s="15"/>
      <c r="J488" s="15"/>
    </row>
    <row r="489" spans="1:10">
      <c r="A489" s="9"/>
      <c r="B489" s="9"/>
      <c r="C489" s="260"/>
      <c r="D489" s="260"/>
      <c r="E489" s="260"/>
      <c r="F489" s="260"/>
      <c r="G489" s="260"/>
      <c r="H489" s="260"/>
      <c r="I489" s="15"/>
      <c r="J489" s="15"/>
    </row>
    <row r="490" spans="1:10">
      <c r="A490" s="9"/>
      <c r="B490" s="9"/>
      <c r="C490" s="260"/>
      <c r="D490" s="260"/>
      <c r="E490" s="260"/>
      <c r="F490" s="260"/>
      <c r="G490" s="260"/>
      <c r="H490" s="260"/>
      <c r="I490" s="15"/>
      <c r="J490" s="15"/>
    </row>
    <row r="491" spans="1:10">
      <c r="A491" s="9"/>
      <c r="B491" s="9"/>
      <c r="C491" s="260"/>
      <c r="D491" s="260"/>
      <c r="E491" s="260"/>
      <c r="F491" s="260"/>
      <c r="G491" s="260"/>
      <c r="H491" s="260"/>
      <c r="I491" s="15"/>
      <c r="J491" s="15"/>
    </row>
    <row r="492" spans="1:10">
      <c r="A492" s="9"/>
      <c r="B492" s="9"/>
      <c r="C492" s="260"/>
      <c r="D492" s="260"/>
      <c r="E492" s="260"/>
      <c r="F492" s="260"/>
      <c r="G492" s="260"/>
      <c r="H492" s="260"/>
      <c r="I492" s="15"/>
      <c r="J492" s="15"/>
    </row>
    <row r="493" spans="1:10">
      <c r="A493" s="9"/>
      <c r="B493" s="9"/>
      <c r="C493" s="260"/>
      <c r="D493" s="260"/>
      <c r="E493" s="260"/>
      <c r="F493" s="260"/>
      <c r="G493" s="260"/>
      <c r="H493" s="260"/>
      <c r="I493" s="15"/>
      <c r="J493" s="15"/>
    </row>
    <row r="494" spans="1:10">
      <c r="A494" s="9"/>
      <c r="B494" s="9"/>
      <c r="C494" s="260"/>
      <c r="D494" s="260"/>
      <c r="E494" s="260"/>
      <c r="F494" s="260"/>
      <c r="G494" s="260"/>
      <c r="H494" s="260"/>
      <c r="I494" s="15"/>
      <c r="J494" s="15"/>
    </row>
    <row r="495" spans="1:10">
      <c r="A495" s="9"/>
      <c r="B495" s="9"/>
      <c r="C495" s="260"/>
      <c r="D495" s="260"/>
      <c r="E495" s="260"/>
      <c r="F495" s="260"/>
      <c r="G495" s="260"/>
      <c r="H495" s="260"/>
      <c r="I495" s="15"/>
      <c r="J495" s="15"/>
    </row>
    <row r="496" spans="1:10">
      <c r="A496" s="9"/>
      <c r="B496" s="9"/>
      <c r="C496" s="260"/>
      <c r="D496" s="260"/>
      <c r="E496" s="260"/>
      <c r="F496" s="260"/>
      <c r="G496" s="260"/>
      <c r="H496" s="260"/>
      <c r="I496" s="15"/>
      <c r="J496" s="15"/>
    </row>
    <row r="497" spans="1:10">
      <c r="A497" s="9"/>
      <c r="B497" s="9"/>
      <c r="C497" s="260"/>
      <c r="D497" s="260"/>
      <c r="E497" s="260"/>
      <c r="F497" s="260"/>
      <c r="G497" s="260"/>
      <c r="H497" s="260"/>
      <c r="I497" s="15"/>
      <c r="J497" s="15"/>
    </row>
    <row r="498" spans="1:10">
      <c r="A498" s="9"/>
      <c r="B498" s="9"/>
      <c r="C498" s="260"/>
      <c r="D498" s="260"/>
      <c r="E498" s="260"/>
      <c r="F498" s="260"/>
      <c r="G498" s="260"/>
      <c r="H498" s="260"/>
      <c r="I498" s="15"/>
      <c r="J498" s="15"/>
    </row>
    <row r="499" spans="1:10">
      <c r="A499" s="9"/>
      <c r="B499" s="9"/>
      <c r="C499" s="260"/>
      <c r="D499" s="260"/>
      <c r="E499" s="260"/>
      <c r="F499" s="260"/>
      <c r="G499" s="260"/>
      <c r="H499" s="260"/>
      <c r="I499" s="15"/>
      <c r="J499" s="15"/>
    </row>
    <row r="500" spans="1:10">
      <c r="A500" s="9"/>
      <c r="B500" s="9"/>
      <c r="C500" s="260"/>
      <c r="D500" s="260"/>
      <c r="E500" s="260"/>
      <c r="F500" s="260"/>
      <c r="G500" s="260"/>
      <c r="H500" s="260"/>
      <c r="I500" s="15"/>
      <c r="J500" s="15"/>
    </row>
    <row r="501" spans="1:10">
      <c r="A501" s="9"/>
      <c r="B501" s="9"/>
      <c r="C501" s="260"/>
      <c r="D501" s="260"/>
      <c r="E501" s="260"/>
      <c r="F501" s="260"/>
      <c r="G501" s="260"/>
      <c r="H501" s="260"/>
      <c r="I501" s="15"/>
      <c r="J501" s="15"/>
    </row>
    <row r="502" spans="1:10">
      <c r="A502" s="9"/>
      <c r="B502" s="9"/>
      <c r="C502" s="260"/>
      <c r="D502" s="260"/>
      <c r="E502" s="260"/>
      <c r="F502" s="260"/>
      <c r="G502" s="260"/>
      <c r="H502" s="260"/>
      <c r="I502" s="15"/>
      <c r="J502" s="15"/>
    </row>
    <row r="503" spans="1:10">
      <c r="A503" s="9"/>
      <c r="B503" s="9"/>
      <c r="C503" s="260"/>
      <c r="D503" s="260"/>
      <c r="E503" s="260"/>
      <c r="F503" s="260"/>
      <c r="G503" s="260"/>
      <c r="H503" s="260"/>
      <c r="I503" s="15"/>
      <c r="J503" s="15"/>
    </row>
    <row r="504" spans="1:10">
      <c r="A504" s="9"/>
      <c r="B504" s="9"/>
      <c r="C504" s="260"/>
      <c r="D504" s="260"/>
      <c r="E504" s="260"/>
      <c r="F504" s="260"/>
      <c r="G504" s="260"/>
      <c r="H504" s="260"/>
      <c r="I504" s="15"/>
      <c r="J504" s="15"/>
    </row>
    <row r="505" spans="1:10">
      <c r="A505" s="9"/>
      <c r="B505" s="9"/>
      <c r="C505" s="260"/>
      <c r="D505" s="260"/>
      <c r="E505" s="260"/>
      <c r="F505" s="260"/>
      <c r="G505" s="260"/>
      <c r="H505" s="260"/>
      <c r="I505" s="15"/>
      <c r="J505" s="15"/>
    </row>
    <row r="506" spans="1:10">
      <c r="A506" s="9"/>
      <c r="B506" s="9"/>
      <c r="C506" s="260"/>
      <c r="D506" s="260"/>
      <c r="E506" s="260"/>
      <c r="F506" s="260"/>
      <c r="G506" s="260"/>
      <c r="H506" s="260"/>
      <c r="I506" s="15"/>
      <c r="J506" s="15"/>
    </row>
    <row r="507" spans="1:10">
      <c r="A507" s="9"/>
      <c r="B507" s="9"/>
      <c r="C507" s="260"/>
      <c r="D507" s="260"/>
      <c r="E507" s="260"/>
      <c r="F507" s="260"/>
      <c r="G507" s="260"/>
      <c r="H507" s="260"/>
      <c r="I507" s="15"/>
      <c r="J507" s="15"/>
    </row>
    <row r="508" spans="1:10">
      <c r="A508" s="9"/>
      <c r="B508" s="9"/>
      <c r="C508" s="260"/>
      <c r="D508" s="260"/>
      <c r="E508" s="260"/>
      <c r="F508" s="260"/>
      <c r="G508" s="260"/>
      <c r="H508" s="260"/>
      <c r="I508" s="15"/>
      <c r="J508" s="15"/>
    </row>
    <row r="509" spans="1:10">
      <c r="A509" s="9"/>
      <c r="B509" s="9"/>
      <c r="C509" s="260"/>
      <c r="D509" s="260"/>
      <c r="E509" s="260"/>
      <c r="F509" s="260"/>
      <c r="G509" s="260"/>
      <c r="H509" s="260"/>
      <c r="I509" s="15"/>
      <c r="J509" s="15"/>
    </row>
    <row r="510" spans="1:10">
      <c r="A510" s="9"/>
      <c r="B510" s="9"/>
      <c r="C510" s="260"/>
      <c r="D510" s="260"/>
      <c r="E510" s="260"/>
      <c r="F510" s="260"/>
      <c r="G510" s="260"/>
      <c r="H510" s="260"/>
      <c r="I510" s="15"/>
      <c r="J510" s="15"/>
    </row>
    <row r="511" spans="1:10">
      <c r="A511" s="9"/>
      <c r="B511" s="9"/>
      <c r="C511" s="260"/>
      <c r="D511" s="260"/>
      <c r="E511" s="260"/>
      <c r="F511" s="260"/>
      <c r="G511" s="260"/>
      <c r="H511" s="260"/>
      <c r="I511" s="15"/>
      <c r="J511" s="15"/>
    </row>
    <row r="512" spans="1:10">
      <c r="A512" s="9"/>
      <c r="B512" s="9"/>
      <c r="C512" s="260"/>
      <c r="D512" s="260"/>
      <c r="E512" s="260"/>
      <c r="F512" s="260"/>
      <c r="G512" s="260"/>
      <c r="H512" s="260"/>
      <c r="I512" s="15"/>
      <c r="J512" s="15"/>
    </row>
    <row r="513" spans="1:10">
      <c r="A513" s="9"/>
      <c r="B513" s="9"/>
      <c r="C513" s="260"/>
      <c r="D513" s="260"/>
      <c r="E513" s="260"/>
      <c r="F513" s="260"/>
      <c r="G513" s="260"/>
      <c r="H513" s="260"/>
      <c r="I513" s="15"/>
      <c r="J513" s="15"/>
    </row>
    <row r="514" spans="1:10">
      <c r="A514" s="9"/>
      <c r="B514" s="9"/>
      <c r="C514" s="260"/>
      <c r="D514" s="260"/>
      <c r="E514" s="260"/>
      <c r="F514" s="260"/>
      <c r="G514" s="260"/>
      <c r="H514" s="260"/>
      <c r="I514" s="15"/>
      <c r="J514" s="15"/>
    </row>
    <row r="515" spans="1:10">
      <c r="A515" s="9"/>
      <c r="B515" s="9"/>
      <c r="C515" s="260"/>
      <c r="D515" s="260"/>
      <c r="E515" s="260"/>
      <c r="F515" s="260"/>
      <c r="G515" s="260"/>
      <c r="H515" s="260"/>
      <c r="I515" s="15"/>
      <c r="J515" s="15"/>
    </row>
    <row r="516" spans="1:10">
      <c r="A516" s="9"/>
      <c r="B516" s="9"/>
      <c r="C516" s="260"/>
      <c r="D516" s="260"/>
      <c r="E516" s="260"/>
      <c r="F516" s="260"/>
      <c r="G516" s="260"/>
      <c r="H516" s="260"/>
      <c r="I516" s="15"/>
      <c r="J516" s="15"/>
    </row>
    <row r="517" spans="1:10">
      <c r="A517" s="9"/>
      <c r="B517" s="9"/>
      <c r="C517" s="260"/>
      <c r="D517" s="260"/>
      <c r="E517" s="260"/>
      <c r="F517" s="260"/>
      <c r="G517" s="260"/>
      <c r="H517" s="260"/>
      <c r="I517" s="15"/>
      <c r="J517" s="15"/>
    </row>
    <row r="518" spans="1:10">
      <c r="A518" s="9"/>
      <c r="B518" s="9"/>
      <c r="C518" s="260"/>
      <c r="D518" s="260"/>
      <c r="E518" s="260"/>
      <c r="F518" s="260"/>
      <c r="G518" s="260"/>
      <c r="H518" s="260"/>
      <c r="I518" s="15"/>
      <c r="J518" s="15"/>
    </row>
    <row r="519" spans="1:10">
      <c r="A519" s="9"/>
      <c r="B519" s="9"/>
      <c r="C519" s="260"/>
      <c r="D519" s="260"/>
      <c r="E519" s="260"/>
      <c r="F519" s="260"/>
      <c r="G519" s="260"/>
      <c r="H519" s="260"/>
      <c r="I519" s="15"/>
      <c r="J519" s="15"/>
    </row>
    <row r="520" spans="1:10">
      <c r="A520" s="9"/>
      <c r="B520" s="9"/>
      <c r="C520" s="260"/>
      <c r="D520" s="260"/>
      <c r="E520" s="260"/>
      <c r="F520" s="260"/>
      <c r="G520" s="260"/>
      <c r="H520" s="260"/>
      <c r="I520" s="15"/>
      <c r="J520" s="15"/>
    </row>
    <row r="521" spans="1:10">
      <c r="A521" s="9"/>
      <c r="B521" s="9"/>
      <c r="C521" s="260"/>
      <c r="D521" s="260"/>
      <c r="E521" s="260"/>
      <c r="F521" s="260"/>
      <c r="G521" s="260"/>
      <c r="H521" s="260"/>
      <c r="I521" s="15"/>
      <c r="J521" s="15"/>
    </row>
    <row r="522" spans="1:10">
      <c r="A522" s="9"/>
      <c r="B522" s="9"/>
      <c r="C522" s="260"/>
      <c r="D522" s="260"/>
      <c r="E522" s="260"/>
      <c r="F522" s="260"/>
      <c r="G522" s="260"/>
      <c r="H522" s="260"/>
      <c r="I522" s="15"/>
      <c r="J522" s="15"/>
    </row>
    <row r="523" spans="1:10">
      <c r="A523" s="9"/>
      <c r="B523" s="9"/>
      <c r="C523" s="260"/>
      <c r="D523" s="260"/>
      <c r="E523" s="260"/>
      <c r="F523" s="260"/>
      <c r="G523" s="260"/>
      <c r="H523" s="260"/>
      <c r="I523" s="15"/>
      <c r="J523" s="15"/>
    </row>
    <row r="524" spans="1:10">
      <c r="A524" s="9"/>
      <c r="B524" s="9"/>
      <c r="C524" s="260"/>
      <c r="D524" s="260"/>
      <c r="E524" s="260"/>
      <c r="F524" s="260"/>
      <c r="G524" s="260"/>
      <c r="H524" s="260"/>
      <c r="I524" s="15"/>
      <c r="J524" s="15"/>
    </row>
    <row r="525" spans="1:10">
      <c r="A525" s="9"/>
      <c r="B525" s="9"/>
      <c r="C525" s="260"/>
      <c r="D525" s="260"/>
      <c r="E525" s="260"/>
      <c r="F525" s="260"/>
      <c r="G525" s="260"/>
      <c r="H525" s="260"/>
      <c r="I525" s="15"/>
      <c r="J525" s="15"/>
    </row>
    <row r="526" spans="1:10">
      <c r="A526" s="9"/>
      <c r="B526" s="9"/>
      <c r="C526" s="260"/>
      <c r="D526" s="260"/>
      <c r="E526" s="260"/>
      <c r="F526" s="260"/>
      <c r="G526" s="260"/>
      <c r="H526" s="260"/>
      <c r="I526" s="15"/>
      <c r="J526" s="15"/>
    </row>
    <row r="527" spans="1:10">
      <c r="A527" s="9"/>
      <c r="B527" s="9"/>
      <c r="C527" s="260"/>
      <c r="D527" s="260"/>
      <c r="E527" s="260"/>
      <c r="F527" s="260"/>
      <c r="G527" s="260"/>
      <c r="H527" s="260"/>
      <c r="I527" s="15"/>
      <c r="J527" s="15"/>
    </row>
    <row r="528" spans="1:10">
      <c r="A528" s="9"/>
      <c r="B528" s="9"/>
      <c r="C528" s="260"/>
      <c r="D528" s="260"/>
      <c r="E528" s="260"/>
      <c r="F528" s="260"/>
      <c r="G528" s="260"/>
      <c r="H528" s="260"/>
      <c r="I528" s="15"/>
      <c r="J528" s="15"/>
    </row>
    <row r="529" spans="1:10">
      <c r="A529" s="9"/>
      <c r="B529" s="9"/>
      <c r="C529" s="260"/>
      <c r="D529" s="260"/>
      <c r="E529" s="260"/>
      <c r="F529" s="260"/>
      <c r="G529" s="260"/>
      <c r="H529" s="260"/>
      <c r="I529" s="15"/>
      <c r="J529" s="15"/>
    </row>
    <row r="530" spans="1:10">
      <c r="A530" s="9"/>
      <c r="B530" s="9"/>
      <c r="C530" s="260"/>
      <c r="D530" s="260"/>
      <c r="E530" s="260"/>
      <c r="F530" s="260"/>
      <c r="G530" s="260"/>
      <c r="H530" s="260"/>
      <c r="I530" s="15"/>
      <c r="J530" s="15"/>
    </row>
    <row r="531" spans="1:10">
      <c r="A531" s="9"/>
      <c r="B531" s="9"/>
      <c r="C531" s="260"/>
      <c r="D531" s="260"/>
      <c r="E531" s="260"/>
      <c r="F531" s="260"/>
      <c r="G531" s="260"/>
      <c r="H531" s="260"/>
      <c r="I531" s="15"/>
      <c r="J531" s="15"/>
    </row>
    <row r="532" spans="1:10">
      <c r="A532" s="9"/>
      <c r="B532" s="9"/>
      <c r="C532" s="260"/>
      <c r="D532" s="260"/>
      <c r="E532" s="260"/>
      <c r="F532" s="260"/>
      <c r="G532" s="260"/>
      <c r="H532" s="260"/>
      <c r="I532" s="15"/>
      <c r="J532" s="15"/>
    </row>
    <row r="533" spans="1:10">
      <c r="A533" s="9"/>
      <c r="B533" s="9"/>
      <c r="C533" s="260"/>
      <c r="D533" s="260"/>
      <c r="E533" s="260"/>
      <c r="F533" s="260"/>
      <c r="G533" s="260"/>
      <c r="H533" s="260"/>
      <c r="I533" s="15"/>
      <c r="J533" s="15"/>
    </row>
    <row r="534" spans="1:10">
      <c r="A534" s="9"/>
      <c r="B534" s="9"/>
      <c r="C534" s="260"/>
      <c r="D534" s="260"/>
      <c r="E534" s="260"/>
      <c r="F534" s="260"/>
      <c r="G534" s="260"/>
      <c r="H534" s="260"/>
      <c r="I534" s="15"/>
      <c r="J534" s="15"/>
    </row>
    <row r="535" spans="1:10">
      <c r="A535" s="9"/>
      <c r="B535" s="9"/>
      <c r="C535" s="260"/>
      <c r="D535" s="260"/>
      <c r="E535" s="260"/>
      <c r="F535" s="260"/>
      <c r="G535" s="260"/>
      <c r="H535" s="260"/>
      <c r="I535" s="15"/>
      <c r="J535" s="15"/>
    </row>
    <row r="536" spans="1:10">
      <c r="A536" s="9"/>
      <c r="B536" s="9"/>
      <c r="C536" s="260"/>
      <c r="D536" s="260"/>
      <c r="E536" s="260"/>
      <c r="F536" s="260"/>
      <c r="G536" s="260"/>
      <c r="H536" s="260"/>
      <c r="I536" s="15"/>
      <c r="J536" s="15"/>
    </row>
    <row r="537" spans="1:10">
      <c r="A537" s="9"/>
      <c r="B537" s="9"/>
      <c r="C537" s="260"/>
      <c r="D537" s="260"/>
      <c r="E537" s="260"/>
      <c r="F537" s="260"/>
      <c r="G537" s="260"/>
      <c r="H537" s="260"/>
      <c r="I537" s="15"/>
      <c r="J537" s="15"/>
    </row>
    <row r="538" spans="1:10">
      <c r="A538" s="9"/>
      <c r="B538" s="9"/>
      <c r="C538" s="260"/>
      <c r="D538" s="260"/>
      <c r="E538" s="260"/>
      <c r="F538" s="260"/>
      <c r="G538" s="260"/>
      <c r="H538" s="260"/>
      <c r="I538" s="15"/>
      <c r="J538" s="15"/>
    </row>
    <row r="539" spans="1:10">
      <c r="A539" s="9"/>
      <c r="B539" s="9"/>
      <c r="C539" s="260"/>
      <c r="D539" s="260"/>
      <c r="E539" s="260"/>
      <c r="F539" s="260"/>
      <c r="G539" s="260"/>
      <c r="H539" s="260"/>
      <c r="I539" s="15"/>
      <c r="J539" s="15"/>
    </row>
    <row r="540" spans="1:10">
      <c r="A540" s="9"/>
      <c r="B540" s="9"/>
      <c r="C540" s="260"/>
      <c r="D540" s="260"/>
      <c r="E540" s="260"/>
      <c r="F540" s="260"/>
      <c r="G540" s="260"/>
      <c r="H540" s="260"/>
      <c r="I540" s="15"/>
      <c r="J540" s="15"/>
    </row>
    <row r="541" spans="1:10">
      <c r="A541" s="9"/>
      <c r="B541" s="9"/>
      <c r="C541" s="260"/>
      <c r="D541" s="260"/>
      <c r="E541" s="260"/>
      <c r="F541" s="260"/>
      <c r="G541" s="260"/>
      <c r="H541" s="260"/>
      <c r="I541" s="15"/>
      <c r="J541" s="15"/>
    </row>
    <row r="542" spans="1:10">
      <c r="A542" s="9"/>
      <c r="B542" s="9"/>
      <c r="C542" s="260"/>
      <c r="D542" s="260"/>
      <c r="E542" s="260"/>
      <c r="F542" s="260"/>
      <c r="G542" s="260"/>
      <c r="H542" s="260"/>
      <c r="I542" s="15"/>
      <c r="J542" s="15"/>
    </row>
    <row r="543" spans="1:10">
      <c r="A543" s="9"/>
      <c r="B543" s="9"/>
      <c r="C543" s="260"/>
      <c r="D543" s="260"/>
      <c r="E543" s="260"/>
      <c r="F543" s="260"/>
      <c r="G543" s="260"/>
      <c r="H543" s="260"/>
      <c r="I543" s="15"/>
      <c r="J543" s="15"/>
    </row>
    <row r="544" spans="1:10">
      <c r="A544" s="9"/>
      <c r="B544" s="9"/>
      <c r="C544" s="260"/>
      <c r="D544" s="260"/>
      <c r="E544" s="260"/>
      <c r="F544" s="260"/>
      <c r="G544" s="260"/>
      <c r="H544" s="260"/>
      <c r="I544" s="15"/>
      <c r="J544" s="15"/>
    </row>
    <row r="545" spans="1:10">
      <c r="A545" s="9"/>
      <c r="B545" s="9"/>
      <c r="C545" s="260"/>
      <c r="D545" s="260"/>
      <c r="E545" s="260"/>
      <c r="F545" s="260"/>
      <c r="G545" s="260"/>
      <c r="H545" s="260"/>
      <c r="I545" s="15"/>
      <c r="J545" s="15"/>
    </row>
    <row r="546" spans="1:10">
      <c r="A546" s="9"/>
      <c r="B546" s="9"/>
      <c r="C546" s="260"/>
      <c r="D546" s="260"/>
      <c r="E546" s="260"/>
      <c r="F546" s="260"/>
      <c r="G546" s="260"/>
      <c r="H546" s="260"/>
      <c r="I546" s="15"/>
      <c r="J546" s="15"/>
    </row>
    <row r="547" spans="1:10">
      <c r="A547" s="9"/>
      <c r="B547" s="9"/>
      <c r="C547" s="260"/>
      <c r="D547" s="260"/>
      <c r="E547" s="260"/>
      <c r="F547" s="260"/>
      <c r="G547" s="260"/>
      <c r="H547" s="260"/>
      <c r="I547" s="15"/>
      <c r="J547" s="15"/>
    </row>
    <row r="548" spans="1:10">
      <c r="A548" s="9"/>
      <c r="B548" s="9"/>
      <c r="C548" s="260"/>
      <c r="D548" s="260"/>
      <c r="E548" s="260"/>
      <c r="F548" s="260"/>
      <c r="G548" s="260"/>
      <c r="H548" s="260"/>
      <c r="I548" s="15"/>
      <c r="J548" s="15"/>
    </row>
    <row r="549" spans="1:10">
      <c r="A549" s="9"/>
      <c r="B549" s="9"/>
      <c r="C549" s="260"/>
      <c r="D549" s="260"/>
      <c r="E549" s="260"/>
      <c r="F549" s="260"/>
      <c r="G549" s="260"/>
      <c r="H549" s="260"/>
      <c r="I549" s="15"/>
      <c r="J549" s="15"/>
    </row>
    <row r="550" spans="1:10">
      <c r="A550" s="9"/>
      <c r="B550" s="9"/>
      <c r="C550" s="260"/>
      <c r="D550" s="260"/>
      <c r="E550" s="260"/>
      <c r="F550" s="260"/>
      <c r="G550" s="260"/>
      <c r="H550" s="260"/>
      <c r="I550" s="15"/>
      <c r="J550" s="15"/>
    </row>
    <row r="551" spans="1:10">
      <c r="A551" s="9"/>
      <c r="B551" s="9"/>
      <c r="C551" s="260"/>
      <c r="D551" s="260"/>
      <c r="E551" s="260"/>
      <c r="F551" s="260"/>
      <c r="G551" s="260"/>
      <c r="H551" s="260"/>
      <c r="I551" s="15"/>
      <c r="J551" s="15"/>
    </row>
    <row r="552" spans="1:10">
      <c r="A552" s="9"/>
      <c r="B552" s="9"/>
      <c r="C552" s="260"/>
      <c r="D552" s="260"/>
      <c r="E552" s="260"/>
      <c r="F552" s="260"/>
      <c r="G552" s="260"/>
      <c r="H552" s="260"/>
      <c r="I552" s="15"/>
      <c r="J552" s="15"/>
    </row>
    <row r="553" spans="1:10">
      <c r="A553" s="9"/>
      <c r="B553" s="9"/>
      <c r="C553" s="260"/>
      <c r="D553" s="260"/>
      <c r="E553" s="260"/>
      <c r="F553" s="260"/>
      <c r="G553" s="260"/>
      <c r="H553" s="260"/>
      <c r="I553" s="15"/>
      <c r="J553" s="15"/>
    </row>
    <row r="554" spans="1:10">
      <c r="A554" s="9"/>
      <c r="B554" s="9"/>
      <c r="C554" s="260"/>
      <c r="D554" s="260"/>
      <c r="E554" s="260"/>
      <c r="F554" s="260"/>
      <c r="G554" s="260"/>
      <c r="H554" s="260"/>
      <c r="I554" s="15"/>
      <c r="J554" s="15"/>
    </row>
    <row r="555" spans="1:10">
      <c r="A555" s="9"/>
      <c r="B555" s="9"/>
      <c r="C555" s="260"/>
      <c r="D555" s="260"/>
      <c r="E555" s="260"/>
      <c r="F555" s="260"/>
      <c r="G555" s="260"/>
      <c r="H555" s="260"/>
      <c r="I555" s="15"/>
      <c r="J555" s="15"/>
    </row>
    <row r="556" spans="1:10">
      <c r="A556" s="9"/>
      <c r="B556" s="9"/>
      <c r="C556" s="260"/>
      <c r="D556" s="260"/>
      <c r="E556" s="260"/>
      <c r="F556" s="260"/>
      <c r="G556" s="260"/>
      <c r="H556" s="260"/>
      <c r="I556" s="15"/>
      <c r="J556" s="15"/>
    </row>
    <row r="557" spans="1:10">
      <c r="A557" s="9"/>
      <c r="B557" s="9"/>
      <c r="C557" s="260"/>
      <c r="D557" s="260"/>
      <c r="E557" s="260"/>
      <c r="F557" s="260"/>
      <c r="G557" s="260"/>
      <c r="H557" s="260"/>
      <c r="I557" s="15"/>
      <c r="J557" s="15"/>
    </row>
    <row r="558" spans="1:10">
      <c r="A558" s="9"/>
      <c r="B558" s="9"/>
      <c r="C558" s="260"/>
      <c r="D558" s="260"/>
      <c r="E558" s="260"/>
      <c r="F558" s="260"/>
      <c r="G558" s="260"/>
      <c r="H558" s="260"/>
      <c r="I558" s="15"/>
      <c r="J558" s="15"/>
    </row>
    <row r="559" spans="1:10">
      <c r="A559" s="9"/>
      <c r="B559" s="9"/>
      <c r="C559" s="260"/>
      <c r="D559" s="260"/>
      <c r="E559" s="260"/>
      <c r="F559" s="260"/>
      <c r="G559" s="260"/>
      <c r="H559" s="260"/>
      <c r="I559" s="15"/>
      <c r="J559" s="15"/>
    </row>
    <row r="560" spans="1:10">
      <c r="A560" s="9"/>
      <c r="B560" s="9"/>
      <c r="C560" s="260"/>
      <c r="D560" s="260"/>
      <c r="E560" s="260"/>
      <c r="F560" s="260"/>
      <c r="G560" s="260"/>
      <c r="H560" s="260"/>
      <c r="I560" s="15"/>
      <c r="J560" s="15"/>
    </row>
    <row r="561" spans="1:10">
      <c r="A561" s="9"/>
      <c r="B561" s="9"/>
      <c r="C561" s="260"/>
      <c r="D561" s="260"/>
      <c r="E561" s="260"/>
      <c r="F561" s="260"/>
      <c r="G561" s="260"/>
      <c r="H561" s="260"/>
      <c r="I561" s="15"/>
      <c r="J561" s="15"/>
    </row>
    <row r="562" spans="1:10">
      <c r="A562" s="9"/>
      <c r="B562" s="9"/>
      <c r="C562" s="260"/>
      <c r="D562" s="260"/>
      <c r="E562" s="260"/>
      <c r="F562" s="260"/>
      <c r="G562" s="260"/>
      <c r="H562" s="260"/>
      <c r="I562" s="15"/>
      <c r="J562" s="15"/>
    </row>
    <row r="563" spans="1:10">
      <c r="A563" s="9"/>
      <c r="B563" s="9"/>
      <c r="C563" s="260"/>
      <c r="D563" s="260"/>
      <c r="E563" s="260"/>
      <c r="F563" s="260"/>
      <c r="G563" s="260"/>
      <c r="H563" s="260"/>
      <c r="I563" s="15"/>
      <c r="J563" s="15"/>
    </row>
    <row r="564" spans="1:10">
      <c r="A564" s="9"/>
      <c r="B564" s="9"/>
      <c r="C564" s="260"/>
      <c r="D564" s="260"/>
      <c r="E564" s="260"/>
      <c r="F564" s="260"/>
      <c r="G564" s="260"/>
      <c r="H564" s="260"/>
      <c r="I564" s="15"/>
      <c r="J564" s="15"/>
    </row>
    <row r="565" spans="1:10">
      <c r="A565" s="9"/>
      <c r="B565" s="9"/>
      <c r="C565" s="260"/>
      <c r="D565" s="260"/>
      <c r="E565" s="260"/>
      <c r="F565" s="260"/>
      <c r="G565" s="260"/>
      <c r="H565" s="260"/>
      <c r="I565" s="15"/>
      <c r="J565" s="15"/>
    </row>
    <row r="566" spans="1:10">
      <c r="A566" s="9"/>
      <c r="B566" s="9"/>
      <c r="C566" s="260"/>
      <c r="D566" s="260"/>
      <c r="E566" s="260"/>
      <c r="F566" s="260"/>
      <c r="G566" s="260"/>
      <c r="H566" s="260"/>
      <c r="I566" s="15"/>
      <c r="J566" s="15"/>
    </row>
    <row r="567" spans="1:10">
      <c r="A567" s="9"/>
      <c r="B567" s="9"/>
      <c r="C567" s="260"/>
      <c r="D567" s="260"/>
      <c r="E567" s="260"/>
      <c r="F567" s="260"/>
      <c r="G567" s="260"/>
      <c r="H567" s="260"/>
      <c r="I567" s="15"/>
      <c r="J567" s="15"/>
    </row>
    <row r="568" spans="1:10">
      <c r="A568" s="9"/>
      <c r="B568" s="9"/>
      <c r="C568" s="260"/>
      <c r="D568" s="260"/>
      <c r="E568" s="260"/>
      <c r="F568" s="260"/>
      <c r="G568" s="260"/>
      <c r="H568" s="260"/>
      <c r="I568" s="15"/>
      <c r="J568" s="15"/>
    </row>
    <row r="569" spans="1:10">
      <c r="A569" s="9"/>
      <c r="B569" s="9"/>
      <c r="C569" s="260"/>
      <c r="D569" s="260"/>
      <c r="E569" s="260"/>
      <c r="F569" s="260"/>
      <c r="G569" s="260"/>
      <c r="H569" s="260"/>
      <c r="I569" s="15"/>
      <c r="J569" s="15"/>
    </row>
    <row r="570" spans="1:10">
      <c r="A570" s="9"/>
      <c r="B570" s="9"/>
      <c r="C570" s="260"/>
      <c r="D570" s="260"/>
      <c r="E570" s="260"/>
      <c r="F570" s="260"/>
      <c r="G570" s="260"/>
      <c r="H570" s="260"/>
      <c r="I570" s="15"/>
      <c r="J570" s="15"/>
    </row>
    <row r="571" spans="1:10">
      <c r="A571" s="9"/>
      <c r="B571" s="9"/>
      <c r="C571" s="260"/>
      <c r="D571" s="260"/>
      <c r="E571" s="260"/>
      <c r="F571" s="260"/>
      <c r="G571" s="260"/>
      <c r="H571" s="260"/>
      <c r="I571" s="15"/>
      <c r="J571" s="15"/>
    </row>
    <row r="572" spans="1:10">
      <c r="A572" s="9"/>
      <c r="B572" s="9"/>
      <c r="C572" s="260"/>
      <c r="D572" s="260"/>
      <c r="E572" s="260"/>
      <c r="F572" s="260"/>
      <c r="G572" s="260"/>
      <c r="H572" s="260"/>
      <c r="I572" s="15"/>
      <c r="J572" s="15"/>
    </row>
    <row r="573" spans="1:10">
      <c r="A573" s="9"/>
      <c r="B573" s="9"/>
      <c r="C573" s="260"/>
      <c r="D573" s="260"/>
      <c r="E573" s="260"/>
      <c r="F573" s="260"/>
      <c r="G573" s="260"/>
      <c r="H573" s="260"/>
      <c r="I573" s="15"/>
      <c r="J573" s="15"/>
    </row>
    <row r="574" spans="1:10">
      <c r="A574" s="9"/>
      <c r="B574" s="9"/>
      <c r="C574" s="260"/>
      <c r="D574" s="260"/>
      <c r="E574" s="260"/>
      <c r="F574" s="260"/>
      <c r="G574" s="260"/>
      <c r="H574" s="260"/>
      <c r="I574" s="15"/>
      <c r="J574" s="15"/>
    </row>
    <row r="575" spans="1:10">
      <c r="A575" s="9"/>
      <c r="B575" s="9"/>
      <c r="C575" s="260"/>
      <c r="D575" s="260"/>
      <c r="E575" s="260"/>
      <c r="F575" s="260"/>
      <c r="G575" s="260"/>
      <c r="H575" s="260"/>
      <c r="I575" s="15"/>
      <c r="J575" s="15"/>
    </row>
    <row r="576" spans="1:10">
      <c r="A576" s="9"/>
      <c r="B576" s="9"/>
      <c r="C576" s="260"/>
      <c r="D576" s="260"/>
      <c r="E576" s="260"/>
      <c r="F576" s="260"/>
      <c r="G576" s="260"/>
      <c r="H576" s="260"/>
      <c r="I576" s="15"/>
      <c r="J576" s="15"/>
    </row>
    <row r="577" spans="1:10">
      <c r="A577" s="9"/>
      <c r="B577" s="9"/>
      <c r="C577" s="260"/>
      <c r="D577" s="260"/>
      <c r="E577" s="260"/>
      <c r="F577" s="260"/>
      <c r="G577" s="260"/>
      <c r="H577" s="260"/>
      <c r="I577" s="15"/>
      <c r="J577" s="15"/>
    </row>
    <row r="578" spans="1:10">
      <c r="A578" s="9"/>
      <c r="B578" s="9"/>
      <c r="C578" s="260"/>
      <c r="D578" s="260"/>
      <c r="E578" s="260"/>
      <c r="F578" s="260"/>
      <c r="G578" s="260"/>
      <c r="H578" s="260"/>
      <c r="I578" s="15"/>
      <c r="J578" s="15"/>
    </row>
    <row r="579" spans="1:10">
      <c r="A579" s="9"/>
      <c r="B579" s="9"/>
      <c r="C579" s="260"/>
      <c r="D579" s="260"/>
      <c r="E579" s="260"/>
      <c r="F579" s="260"/>
      <c r="G579" s="260"/>
      <c r="H579" s="260"/>
      <c r="I579" s="15"/>
      <c r="J579" s="15"/>
    </row>
    <row r="580" spans="1:10">
      <c r="A580" s="9"/>
      <c r="B580" s="9"/>
      <c r="C580" s="260"/>
      <c r="D580" s="260"/>
      <c r="E580" s="260"/>
      <c r="F580" s="260"/>
      <c r="G580" s="260"/>
      <c r="H580" s="260"/>
      <c r="I580" s="15"/>
      <c r="J580" s="15"/>
    </row>
    <row r="581" spans="1:10">
      <c r="A581" s="9"/>
      <c r="B581" s="9"/>
      <c r="C581" s="260"/>
      <c r="D581" s="260"/>
      <c r="E581" s="260"/>
      <c r="F581" s="260"/>
      <c r="G581" s="260"/>
      <c r="H581" s="260"/>
      <c r="I581" s="15"/>
      <c r="J581" s="15"/>
    </row>
    <row r="582" spans="1:10">
      <c r="A582" s="9"/>
      <c r="B582" s="9"/>
      <c r="C582" s="260"/>
      <c r="D582" s="260"/>
      <c r="E582" s="260"/>
      <c r="F582" s="260"/>
      <c r="G582" s="260"/>
      <c r="H582" s="260"/>
      <c r="I582" s="15"/>
      <c r="J582" s="15"/>
    </row>
    <row r="583" spans="1:10">
      <c r="A583" s="9"/>
      <c r="B583" s="9"/>
      <c r="C583" s="260"/>
      <c r="D583" s="260"/>
      <c r="E583" s="260"/>
      <c r="F583" s="260"/>
      <c r="G583" s="260"/>
      <c r="H583" s="260"/>
      <c r="I583" s="15"/>
      <c r="J583" s="15"/>
    </row>
    <row r="584" spans="1:10">
      <c r="A584" s="9"/>
      <c r="B584" s="9"/>
      <c r="C584" s="260"/>
      <c r="D584" s="260"/>
      <c r="E584" s="260"/>
      <c r="F584" s="260"/>
      <c r="G584" s="260"/>
      <c r="H584" s="260"/>
      <c r="I584" s="15"/>
      <c r="J584" s="15"/>
    </row>
    <row r="585" spans="1:10">
      <c r="A585" s="9"/>
      <c r="B585" s="9"/>
      <c r="C585" s="260"/>
      <c r="D585" s="260"/>
      <c r="E585" s="260"/>
      <c r="F585" s="260"/>
      <c r="G585" s="260"/>
      <c r="H585" s="260"/>
      <c r="I585" s="15"/>
      <c r="J585" s="15"/>
    </row>
    <row r="586" spans="1:10">
      <c r="A586" s="9"/>
      <c r="B586" s="9"/>
      <c r="C586" s="260"/>
      <c r="D586" s="260"/>
      <c r="E586" s="260"/>
      <c r="F586" s="260"/>
      <c r="G586" s="260"/>
      <c r="H586" s="260"/>
      <c r="I586" s="15"/>
      <c r="J586" s="15"/>
    </row>
    <row r="587" spans="1:10">
      <c r="A587" s="9"/>
      <c r="B587" s="9"/>
      <c r="C587" s="260"/>
      <c r="D587" s="260"/>
      <c r="E587" s="260"/>
      <c r="F587" s="260"/>
      <c r="G587" s="260"/>
      <c r="H587" s="260"/>
      <c r="I587" s="15"/>
      <c r="J587" s="15"/>
    </row>
    <row r="588" spans="1:10">
      <c r="A588" s="9"/>
      <c r="B588" s="9"/>
      <c r="C588" s="260"/>
      <c r="D588" s="260"/>
      <c r="E588" s="260"/>
      <c r="F588" s="260"/>
      <c r="G588" s="260"/>
      <c r="H588" s="260"/>
      <c r="I588" s="15"/>
      <c r="J588" s="15"/>
    </row>
    <row r="589" spans="1:10">
      <c r="A589" s="9"/>
      <c r="B589" s="9"/>
      <c r="C589" s="260"/>
      <c r="D589" s="260"/>
      <c r="E589" s="260"/>
      <c r="F589" s="260"/>
      <c r="G589" s="260"/>
      <c r="H589" s="260"/>
      <c r="I589" s="15"/>
      <c r="J589" s="15"/>
    </row>
    <row r="590" spans="1:10">
      <c r="A590" s="9"/>
      <c r="B590" s="9"/>
      <c r="C590" s="260"/>
      <c r="D590" s="260"/>
      <c r="E590" s="260"/>
      <c r="F590" s="260"/>
      <c r="G590" s="260"/>
      <c r="H590" s="260"/>
      <c r="I590" s="15"/>
      <c r="J590" s="15"/>
    </row>
    <row r="591" spans="1:10">
      <c r="A591" s="9"/>
      <c r="B591" s="9"/>
      <c r="C591" s="260"/>
      <c r="D591" s="260"/>
      <c r="E591" s="260"/>
      <c r="F591" s="260"/>
      <c r="G591" s="260"/>
      <c r="H591" s="260"/>
      <c r="I591" s="15"/>
      <c r="J591" s="15"/>
    </row>
    <row r="592" spans="1:10">
      <c r="A592" s="9"/>
      <c r="B592" s="9"/>
      <c r="C592" s="260"/>
      <c r="D592" s="260"/>
      <c r="E592" s="260"/>
      <c r="F592" s="260"/>
      <c r="G592" s="260"/>
      <c r="H592" s="260"/>
      <c r="I592" s="15"/>
      <c r="J592" s="15"/>
    </row>
    <row r="593" spans="1:10">
      <c r="A593" s="9"/>
      <c r="B593" s="9"/>
      <c r="C593" s="260"/>
      <c r="D593" s="260"/>
      <c r="E593" s="260"/>
      <c r="F593" s="260"/>
      <c r="G593" s="260"/>
      <c r="H593" s="260"/>
      <c r="I593" s="15"/>
      <c r="J593" s="15"/>
    </row>
    <row r="594" spans="1:10">
      <c r="A594" s="9"/>
      <c r="B594" s="9"/>
      <c r="C594" s="260"/>
      <c r="D594" s="260"/>
      <c r="E594" s="260"/>
      <c r="F594" s="260"/>
      <c r="G594" s="260"/>
      <c r="H594" s="260"/>
      <c r="I594" s="15"/>
      <c r="J594" s="15"/>
    </row>
    <row r="595" spans="1:10">
      <c r="A595" s="9"/>
      <c r="B595" s="9"/>
      <c r="C595" s="260"/>
      <c r="D595" s="260"/>
      <c r="E595" s="260"/>
      <c r="F595" s="260"/>
      <c r="G595" s="260"/>
      <c r="H595" s="260"/>
      <c r="I595" s="15"/>
      <c r="J595" s="15"/>
    </row>
    <row r="596" spans="1:10">
      <c r="A596" s="9"/>
      <c r="B596" s="9"/>
      <c r="C596" s="260"/>
      <c r="D596" s="260"/>
      <c r="E596" s="260"/>
      <c r="F596" s="260"/>
      <c r="G596" s="260"/>
      <c r="H596" s="260"/>
      <c r="I596" s="15"/>
      <c r="J596" s="15"/>
    </row>
    <row r="597" spans="1:10">
      <c r="A597" s="9"/>
      <c r="B597" s="9"/>
      <c r="C597" s="260"/>
      <c r="D597" s="260"/>
      <c r="E597" s="260"/>
      <c r="F597" s="260"/>
      <c r="G597" s="260"/>
      <c r="H597" s="260"/>
      <c r="I597" s="15"/>
      <c r="J597" s="15"/>
    </row>
    <row r="598" spans="1:10">
      <c r="A598" s="9"/>
      <c r="B598" s="9"/>
      <c r="C598" s="260"/>
      <c r="D598" s="260"/>
      <c r="E598" s="260"/>
      <c r="F598" s="260"/>
      <c r="G598" s="260"/>
      <c r="H598" s="260"/>
      <c r="I598" s="15"/>
      <c r="J598" s="15"/>
    </row>
    <row r="599" spans="1:10">
      <c r="A599" s="9"/>
      <c r="B599" s="9"/>
      <c r="C599" s="260"/>
      <c r="D599" s="260"/>
      <c r="E599" s="260"/>
      <c r="F599" s="260"/>
      <c r="G599" s="260"/>
      <c r="H599" s="260"/>
      <c r="I599" s="15"/>
      <c r="J599" s="15"/>
    </row>
    <row r="600" spans="1:10">
      <c r="A600" s="9"/>
      <c r="B600" s="9"/>
      <c r="C600" s="260"/>
      <c r="D600" s="260"/>
      <c r="E600" s="260"/>
      <c r="F600" s="260"/>
      <c r="G600" s="260"/>
      <c r="H600" s="260"/>
      <c r="I600" s="15"/>
      <c r="J600" s="15"/>
    </row>
  </sheetData>
  <autoFilter ref="A2:L461" xr:uid="{C6E5DF7E-534D-46DC-A7CD-DDEC7982849E}"/>
  <hyperlinks>
    <hyperlink ref="F62" r:id="rId1" xr:uid="{7D0ADE7C-052A-4D6A-BA8E-9FE9059F6214}"/>
    <hyperlink ref="F364" r:id="rId2" xr:uid="{EDB4ACA8-F0F0-4A36-B2BC-B066802700E3}"/>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07E9-2063-449E-9A50-A9A7AD0EBBC3}">
  <dimension ref="A1"/>
  <sheetViews>
    <sheetView workbookViewId="0"/>
  </sheetViews>
  <sheetFormatPr defaultRowHeight="14.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28CD9-077C-4526-8F12-5E94EF00A2EB}">
  <dimension ref="A2:I63"/>
  <sheetViews>
    <sheetView topLeftCell="A37" zoomScale="50" zoomScaleNormal="50" workbookViewId="0">
      <selection activeCell="C51" sqref="C51"/>
    </sheetView>
  </sheetViews>
  <sheetFormatPr defaultColWidth="11.7265625" defaultRowHeight="23.5"/>
  <cols>
    <col min="1" max="1" width="28.7265625" style="92" customWidth="1"/>
    <col min="2" max="2" width="35.26953125" style="92" customWidth="1"/>
    <col min="3" max="3" width="56.81640625" style="92" customWidth="1"/>
    <col min="4" max="4" width="30" style="92" customWidth="1"/>
    <col min="5" max="5" width="14.54296875" style="91" customWidth="1"/>
    <col min="6" max="6" width="21.26953125" style="91" customWidth="1"/>
    <col min="7" max="7" width="27.453125" style="92" customWidth="1"/>
    <col min="8" max="8" width="11.7265625" style="92"/>
    <col min="9" max="9" width="24" style="91" customWidth="1"/>
    <col min="10" max="16384" width="11.7265625" style="90"/>
  </cols>
  <sheetData>
    <row r="2" spans="1:9" ht="34.5" customHeight="1">
      <c r="A2" s="664" t="s">
        <v>21361</v>
      </c>
      <c r="B2" s="665"/>
      <c r="C2" s="665"/>
      <c r="D2" s="666"/>
    </row>
    <row r="3" spans="1:9" s="99" customFormat="1" ht="53.15" customHeight="1">
      <c r="A3" s="100" t="s">
        <v>9170</v>
      </c>
      <c r="B3" s="100" t="s">
        <v>21362</v>
      </c>
      <c r="C3" s="100" t="s">
        <v>7</v>
      </c>
      <c r="D3" s="100" t="s">
        <v>21363</v>
      </c>
      <c r="E3" s="100" t="s">
        <v>204</v>
      </c>
      <c r="F3" s="100" t="s">
        <v>21364</v>
      </c>
      <c r="G3" s="100" t="s">
        <v>21365</v>
      </c>
      <c r="H3" s="100" t="s">
        <v>21366</v>
      </c>
      <c r="I3" s="100" t="s">
        <v>21367</v>
      </c>
    </row>
    <row r="4" spans="1:9" ht="70.5">
      <c r="A4" s="94" t="s">
        <v>9129</v>
      </c>
      <c r="B4" s="92" t="s">
        <v>9130</v>
      </c>
      <c r="C4" s="92" t="s">
        <v>21368</v>
      </c>
      <c r="D4" s="92" t="s">
        <v>6122</v>
      </c>
      <c r="E4" s="91" t="s">
        <v>6082</v>
      </c>
      <c r="F4" s="92" t="s">
        <v>21369</v>
      </c>
      <c r="G4" s="92" t="s">
        <v>6123</v>
      </c>
      <c r="H4" s="83"/>
    </row>
    <row r="5" spans="1:9" ht="47">
      <c r="B5" s="92" t="s">
        <v>9131</v>
      </c>
      <c r="C5" s="92" t="s">
        <v>6081</v>
      </c>
      <c r="D5" s="92" t="s">
        <v>21370</v>
      </c>
      <c r="E5" s="91" t="s">
        <v>6082</v>
      </c>
      <c r="F5" s="92" t="s">
        <v>21369</v>
      </c>
      <c r="G5" s="92" t="s">
        <v>6083</v>
      </c>
      <c r="H5" s="83"/>
    </row>
    <row r="6" spans="1:9" ht="47">
      <c r="B6" s="92" t="s">
        <v>8768</v>
      </c>
      <c r="C6" s="92" t="s">
        <v>6117</v>
      </c>
      <c r="D6" s="92" t="s">
        <v>21371</v>
      </c>
      <c r="E6" s="91" t="s">
        <v>6082</v>
      </c>
      <c r="F6" s="92" t="s">
        <v>21369</v>
      </c>
      <c r="G6" s="92" t="s">
        <v>6119</v>
      </c>
      <c r="H6" s="83" t="s">
        <v>6119</v>
      </c>
    </row>
    <row r="7" spans="1:9" ht="47">
      <c r="B7" s="92" t="s">
        <v>9132</v>
      </c>
      <c r="D7" s="92" t="s">
        <v>6139</v>
      </c>
      <c r="E7" s="91" t="s">
        <v>6082</v>
      </c>
      <c r="F7" s="92" t="s">
        <v>21369</v>
      </c>
      <c r="G7" s="92" t="s">
        <v>6140</v>
      </c>
      <c r="H7" s="83" t="s">
        <v>6140</v>
      </c>
    </row>
    <row r="8" spans="1:9" ht="47">
      <c r="B8" s="92" t="s">
        <v>9133</v>
      </c>
      <c r="C8" s="92" t="s">
        <v>21372</v>
      </c>
      <c r="D8" s="92" t="s">
        <v>6143</v>
      </c>
      <c r="E8" s="91" t="s">
        <v>6082</v>
      </c>
      <c r="F8" s="92" t="s">
        <v>21369</v>
      </c>
      <c r="G8" s="92" t="s">
        <v>6144</v>
      </c>
      <c r="H8" s="83"/>
    </row>
    <row r="9" spans="1:9">
      <c r="B9" s="92" t="s">
        <v>9134</v>
      </c>
      <c r="D9" s="92">
        <v>2000</v>
      </c>
      <c r="E9" s="91" t="s">
        <v>6147</v>
      </c>
      <c r="F9" s="92" t="s">
        <v>21369</v>
      </c>
      <c r="G9" s="92" t="s">
        <v>6148</v>
      </c>
      <c r="H9" s="9"/>
    </row>
    <row r="10" spans="1:9">
      <c r="B10" s="92" t="s">
        <v>9135</v>
      </c>
      <c r="D10" s="92">
        <v>4000</v>
      </c>
      <c r="E10" s="91" t="s">
        <v>6082</v>
      </c>
      <c r="F10" s="92" t="s">
        <v>21369</v>
      </c>
      <c r="G10" s="92" t="s">
        <v>6151</v>
      </c>
      <c r="H10" s="83" t="s">
        <v>6151</v>
      </c>
    </row>
    <row r="11" spans="1:9" ht="47">
      <c r="B11" s="92" t="s">
        <v>9136</v>
      </c>
      <c r="C11" s="92" t="s">
        <v>21373</v>
      </c>
      <c r="D11" s="92" t="s">
        <v>6154</v>
      </c>
      <c r="E11" s="91" t="s">
        <v>6082</v>
      </c>
      <c r="F11" s="92" t="s">
        <v>21369</v>
      </c>
      <c r="G11" s="92" t="s">
        <v>6155</v>
      </c>
      <c r="H11" s="83"/>
    </row>
    <row r="12" spans="1:9" ht="70.5">
      <c r="B12" s="92" t="s">
        <v>9137</v>
      </c>
      <c r="C12" s="92" t="s">
        <v>21374</v>
      </c>
      <c r="D12" s="92" t="s">
        <v>21375</v>
      </c>
      <c r="E12" s="91" t="s">
        <v>6082</v>
      </c>
      <c r="F12" s="92" t="s">
        <v>21369</v>
      </c>
      <c r="G12" s="92" t="s">
        <v>6159</v>
      </c>
      <c r="H12" s="83" t="s">
        <v>6159</v>
      </c>
    </row>
    <row r="13" spans="1:9">
      <c r="B13" s="92" t="s">
        <v>9138</v>
      </c>
      <c r="C13" s="92" t="s">
        <v>21376</v>
      </c>
      <c r="D13" s="92" t="s">
        <v>6162</v>
      </c>
      <c r="E13" s="91" t="s">
        <v>6082</v>
      </c>
      <c r="F13" s="92" t="s">
        <v>21377</v>
      </c>
      <c r="G13" s="92" t="s">
        <v>6163</v>
      </c>
      <c r="H13" s="9"/>
      <c r="I13" s="92"/>
    </row>
    <row r="14" spans="1:9" ht="117.5">
      <c r="B14" s="92" t="s">
        <v>9139</v>
      </c>
      <c r="C14" s="92" t="s">
        <v>21378</v>
      </c>
      <c r="D14" s="92" t="s">
        <v>21379</v>
      </c>
      <c r="E14" s="91" t="s">
        <v>6082</v>
      </c>
      <c r="F14" s="92" t="s">
        <v>21369</v>
      </c>
      <c r="G14" s="92" t="s">
        <v>6167</v>
      </c>
      <c r="H14" s="83" t="s">
        <v>6167</v>
      </c>
    </row>
    <row r="15" spans="1:9">
      <c r="B15" s="92" t="s">
        <v>9140</v>
      </c>
      <c r="C15" s="92" t="s">
        <v>6169</v>
      </c>
      <c r="D15" s="92" t="s">
        <v>21380</v>
      </c>
      <c r="E15" s="91" t="s">
        <v>6082</v>
      </c>
      <c r="F15" s="92" t="s">
        <v>21369</v>
      </c>
      <c r="G15" s="92" t="s">
        <v>6171</v>
      </c>
      <c r="H15" s="83" t="s">
        <v>6171</v>
      </c>
    </row>
    <row r="16" spans="1:9" ht="70.5">
      <c r="B16" s="92" t="s">
        <v>9141</v>
      </c>
      <c r="C16" s="92" t="s">
        <v>21381</v>
      </c>
      <c r="D16" s="92" t="s">
        <v>6283</v>
      </c>
      <c r="E16" s="91" t="s">
        <v>6147</v>
      </c>
      <c r="F16" s="91" t="s">
        <v>47</v>
      </c>
      <c r="G16" s="92" t="s">
        <v>6284</v>
      </c>
      <c r="H16" s="83"/>
    </row>
    <row r="17" spans="1:9" ht="47">
      <c r="B17" s="92" t="s">
        <v>9142</v>
      </c>
      <c r="C17" s="92" t="s">
        <v>21382</v>
      </c>
      <c r="E17" s="91" t="s">
        <v>6147</v>
      </c>
      <c r="F17" s="91" t="s">
        <v>47</v>
      </c>
      <c r="G17" s="92" t="s">
        <v>6111</v>
      </c>
      <c r="H17" s="9"/>
    </row>
    <row r="18" spans="1:9" ht="94">
      <c r="B18" s="92" t="s">
        <v>5950</v>
      </c>
      <c r="C18" s="92" t="s">
        <v>21383</v>
      </c>
      <c r="E18" s="91" t="s">
        <v>6147</v>
      </c>
      <c r="F18" s="92" t="s">
        <v>21369</v>
      </c>
      <c r="G18" s="92" t="s">
        <v>6275</v>
      </c>
      <c r="H18" s="83" t="s">
        <v>6275</v>
      </c>
    </row>
    <row r="19" spans="1:9">
      <c r="F19" s="92"/>
      <c r="H19" s="9"/>
    </row>
    <row r="20" spans="1:9" ht="47">
      <c r="A20" s="94" t="s">
        <v>9143</v>
      </c>
      <c r="B20" s="92" t="s">
        <v>5493</v>
      </c>
      <c r="C20" s="92" t="s">
        <v>21384</v>
      </c>
      <c r="D20" s="92" t="s">
        <v>21385</v>
      </c>
      <c r="E20" s="91" t="s">
        <v>6147</v>
      </c>
      <c r="F20" s="92" t="s">
        <v>21369</v>
      </c>
      <c r="G20" s="92" t="s">
        <v>9191</v>
      </c>
      <c r="H20" s="83" t="s">
        <v>9191</v>
      </c>
    </row>
    <row r="21" spans="1:9" ht="70.5">
      <c r="B21" s="92" t="s">
        <v>5491</v>
      </c>
      <c r="C21" s="92" t="s">
        <v>151</v>
      </c>
      <c r="D21" s="92" t="s">
        <v>21386</v>
      </c>
      <c r="E21" s="91" t="s">
        <v>6147</v>
      </c>
      <c r="F21" s="92" t="s">
        <v>21369</v>
      </c>
      <c r="G21" s="92" t="s">
        <v>9192</v>
      </c>
      <c r="H21" s="83" t="s">
        <v>9192</v>
      </c>
    </row>
    <row r="22" spans="1:9" ht="70.5">
      <c r="B22" s="92" t="s">
        <v>9144</v>
      </c>
      <c r="C22" s="92" t="s">
        <v>21387</v>
      </c>
      <c r="D22" s="92" t="s">
        <v>21388</v>
      </c>
      <c r="E22" s="91" t="s">
        <v>6147</v>
      </c>
      <c r="F22" s="92" t="s">
        <v>21369</v>
      </c>
      <c r="G22" s="92" t="s">
        <v>9193</v>
      </c>
      <c r="H22" s="83" t="s">
        <v>9193</v>
      </c>
    </row>
    <row r="23" spans="1:9">
      <c r="B23" s="92" t="s">
        <v>3376</v>
      </c>
      <c r="C23" s="92" t="s">
        <v>6183</v>
      </c>
      <c r="D23" s="92" t="s">
        <v>6184</v>
      </c>
      <c r="E23" s="91" t="s">
        <v>6147</v>
      </c>
      <c r="F23" s="92" t="s">
        <v>21369</v>
      </c>
      <c r="G23" s="92" t="s">
        <v>6185</v>
      </c>
      <c r="H23" s="83" t="s">
        <v>6185</v>
      </c>
    </row>
    <row r="24" spans="1:9">
      <c r="B24" s="92" t="s">
        <v>379</v>
      </c>
      <c r="C24" s="92" t="s">
        <v>6187</v>
      </c>
      <c r="D24" s="92" t="s">
        <v>6189</v>
      </c>
      <c r="E24" s="91" t="s">
        <v>6147</v>
      </c>
      <c r="F24" s="92" t="s">
        <v>21369</v>
      </c>
      <c r="G24" s="92" t="s">
        <v>9195</v>
      </c>
      <c r="H24" s="83" t="s">
        <v>9195</v>
      </c>
    </row>
    <row r="25" spans="1:9" ht="47">
      <c r="B25" s="92" t="s">
        <v>5501</v>
      </c>
      <c r="C25" s="92" t="s">
        <v>6192</v>
      </c>
      <c r="D25" s="92" t="s">
        <v>21389</v>
      </c>
      <c r="E25" s="91" t="s">
        <v>6147</v>
      </c>
      <c r="F25" s="92" t="s">
        <v>21369</v>
      </c>
      <c r="G25" s="92" t="s">
        <v>9196</v>
      </c>
      <c r="H25" s="83" t="s">
        <v>9196</v>
      </c>
    </row>
    <row r="26" spans="1:9" ht="70.5">
      <c r="B26" s="92" t="s">
        <v>5497</v>
      </c>
      <c r="C26" s="92" t="s">
        <v>21390</v>
      </c>
      <c r="D26" s="92" t="s">
        <v>21391</v>
      </c>
      <c r="E26" s="91" t="s">
        <v>6147</v>
      </c>
      <c r="F26" s="92" t="s">
        <v>21369</v>
      </c>
      <c r="G26" s="92" t="s">
        <v>9200</v>
      </c>
      <c r="H26" s="83" t="s">
        <v>9200</v>
      </c>
    </row>
    <row r="27" spans="1:9">
      <c r="E27" s="91" t="s">
        <v>6147</v>
      </c>
      <c r="F27" s="92" t="s">
        <v>21369</v>
      </c>
    </row>
    <row r="28" spans="1:9">
      <c r="A28" s="94" t="s">
        <v>9145</v>
      </c>
      <c r="F28" s="92"/>
      <c r="I28" s="92"/>
    </row>
    <row r="29" spans="1:9" s="97" customFormat="1" ht="70.5">
      <c r="A29" s="98"/>
      <c r="B29" s="98" t="s">
        <v>9146</v>
      </c>
      <c r="C29" s="98" t="s">
        <v>21392</v>
      </c>
      <c r="D29" s="98" t="s">
        <v>21393</v>
      </c>
      <c r="E29" s="91" t="s">
        <v>6147</v>
      </c>
      <c r="F29" s="92" t="s">
        <v>21369</v>
      </c>
      <c r="G29" s="98" t="s">
        <v>9212</v>
      </c>
      <c r="H29" s="98"/>
      <c r="I29" s="98"/>
    </row>
    <row r="31" spans="1:9">
      <c r="A31" s="96" t="s">
        <v>9147</v>
      </c>
      <c r="B31" s="662" t="s">
        <v>21394</v>
      </c>
      <c r="C31" s="662"/>
      <c r="D31" s="662"/>
      <c r="E31" s="662"/>
    </row>
    <row r="32" spans="1:9" ht="117.5">
      <c r="B32" s="92" t="s">
        <v>9148</v>
      </c>
      <c r="C32" s="92" t="s">
        <v>21395</v>
      </c>
      <c r="D32" s="92" t="s">
        <v>21396</v>
      </c>
      <c r="E32" s="91" t="s">
        <v>6147</v>
      </c>
      <c r="F32" s="91" t="s">
        <v>21369</v>
      </c>
      <c r="G32" s="92" t="s">
        <v>6102</v>
      </c>
      <c r="H32" s="95"/>
      <c r="I32" s="95" t="s">
        <v>9180</v>
      </c>
    </row>
    <row r="33" spans="1:9" ht="164.5">
      <c r="B33" s="92" t="s">
        <v>9149</v>
      </c>
      <c r="C33" s="92" t="s">
        <v>21397</v>
      </c>
      <c r="D33" s="92" t="s">
        <v>6250</v>
      </c>
      <c r="E33" s="91" t="s">
        <v>6147</v>
      </c>
      <c r="F33" s="91" t="s">
        <v>21369</v>
      </c>
      <c r="G33" s="92" t="s">
        <v>6251</v>
      </c>
      <c r="H33" s="95"/>
      <c r="I33" s="95" t="s">
        <v>21398</v>
      </c>
    </row>
    <row r="34" spans="1:9" ht="117.5">
      <c r="B34" s="92" t="s">
        <v>9150</v>
      </c>
      <c r="C34" s="92" t="s">
        <v>21399</v>
      </c>
      <c r="D34" s="92" t="s">
        <v>6105</v>
      </c>
      <c r="E34" s="91" t="s">
        <v>6147</v>
      </c>
      <c r="F34" s="91" t="s">
        <v>21369</v>
      </c>
      <c r="G34" s="92" t="s">
        <v>6107</v>
      </c>
      <c r="H34" s="95"/>
      <c r="I34" s="95" t="s">
        <v>21400</v>
      </c>
    </row>
    <row r="35" spans="1:9" ht="69" customHeight="1">
      <c r="B35" s="92" t="s">
        <v>9151</v>
      </c>
      <c r="C35" s="92" t="s">
        <v>21401</v>
      </c>
      <c r="D35" s="92" t="s">
        <v>21402</v>
      </c>
      <c r="E35" s="91" t="s">
        <v>6147</v>
      </c>
      <c r="F35" s="91" t="s">
        <v>21369</v>
      </c>
      <c r="G35" s="92" t="s">
        <v>21403</v>
      </c>
      <c r="H35" s="611"/>
      <c r="I35" s="663" t="s">
        <v>21404</v>
      </c>
    </row>
    <row r="36" spans="1:9" ht="47">
      <c r="B36" s="92" t="s">
        <v>9152</v>
      </c>
      <c r="C36" s="92" t="s">
        <v>21405</v>
      </c>
      <c r="D36" s="92" t="s">
        <v>21406</v>
      </c>
      <c r="E36" s="91" t="s">
        <v>6147</v>
      </c>
      <c r="F36" s="91" t="s">
        <v>21369</v>
      </c>
      <c r="G36" s="92" t="s">
        <v>21407</v>
      </c>
      <c r="H36" s="611"/>
      <c r="I36" s="663"/>
    </row>
    <row r="37" spans="1:9" ht="47">
      <c r="B37" s="92" t="s">
        <v>9153</v>
      </c>
      <c r="C37" s="92" t="s">
        <v>21408</v>
      </c>
      <c r="D37" s="92" t="s">
        <v>21409</v>
      </c>
      <c r="E37" s="91" t="s">
        <v>6147</v>
      </c>
      <c r="F37" s="91" t="s">
        <v>21369</v>
      </c>
      <c r="G37" s="92" t="s">
        <v>21410</v>
      </c>
      <c r="H37" s="611"/>
      <c r="I37" s="663"/>
    </row>
    <row r="38" spans="1:9" ht="47">
      <c r="B38" s="92" t="s">
        <v>9154</v>
      </c>
      <c r="C38" s="92" t="s">
        <v>21411</v>
      </c>
      <c r="D38" s="92" t="s">
        <v>21412</v>
      </c>
      <c r="E38" s="91" t="s">
        <v>6147</v>
      </c>
      <c r="F38" s="91" t="s">
        <v>21369</v>
      </c>
      <c r="G38" s="92" t="s">
        <v>21413</v>
      </c>
      <c r="H38" s="611"/>
      <c r="I38" s="663"/>
    </row>
    <row r="39" spans="1:9" ht="47">
      <c r="A39" s="94" t="s">
        <v>9155</v>
      </c>
      <c r="H39" s="611"/>
    </row>
    <row r="40" spans="1:9" ht="70.5">
      <c r="A40" s="94"/>
      <c r="B40" s="92" t="s">
        <v>9156</v>
      </c>
      <c r="C40" s="92" t="s">
        <v>21414</v>
      </c>
      <c r="E40" s="91" t="s">
        <v>6147</v>
      </c>
      <c r="F40" s="91" t="s">
        <v>21369</v>
      </c>
      <c r="G40" s="92" t="s">
        <v>6288</v>
      </c>
    </row>
    <row r="41" spans="1:9" ht="70.5">
      <c r="A41" s="94"/>
      <c r="B41" s="92" t="s">
        <v>9157</v>
      </c>
      <c r="C41" s="92" t="s">
        <v>21415</v>
      </c>
      <c r="E41" s="91" t="s">
        <v>6147</v>
      </c>
      <c r="F41" s="91" t="s">
        <v>21369</v>
      </c>
      <c r="G41" s="92" t="s">
        <v>6299</v>
      </c>
    </row>
    <row r="42" spans="1:9" ht="70.5">
      <c r="A42" s="94"/>
      <c r="B42" s="92" t="s">
        <v>9158</v>
      </c>
      <c r="C42" s="92" t="s">
        <v>21416</v>
      </c>
      <c r="D42" s="92" t="s">
        <v>21417</v>
      </c>
      <c r="E42" s="91" t="s">
        <v>6082</v>
      </c>
      <c r="F42" s="91" t="s">
        <v>21369</v>
      </c>
      <c r="G42" s="92" t="s">
        <v>6293</v>
      </c>
    </row>
    <row r="43" spans="1:9" ht="47">
      <c r="A43" s="94"/>
      <c r="B43" s="92" t="s">
        <v>9159</v>
      </c>
      <c r="C43" s="92" t="s">
        <v>6300</v>
      </c>
      <c r="D43" s="92" t="s">
        <v>9223</v>
      </c>
      <c r="E43" s="91" t="s">
        <v>6082</v>
      </c>
      <c r="F43" s="91" t="s">
        <v>21369</v>
      </c>
      <c r="G43" s="92" t="s">
        <v>6301</v>
      </c>
    </row>
    <row r="44" spans="1:9" ht="70.5">
      <c r="A44" s="94"/>
      <c r="B44" s="92" t="s">
        <v>9160</v>
      </c>
      <c r="C44" s="92" t="s">
        <v>21418</v>
      </c>
      <c r="E44" s="91" t="s">
        <v>6082</v>
      </c>
      <c r="F44" s="91" t="s">
        <v>21369</v>
      </c>
      <c r="G44" s="92" t="s">
        <v>6308</v>
      </c>
    </row>
    <row r="45" spans="1:9" ht="47">
      <c r="A45" s="94"/>
      <c r="B45" s="92" t="s">
        <v>9161</v>
      </c>
      <c r="C45" s="92" t="s">
        <v>6321</v>
      </c>
      <c r="E45" s="91" t="s">
        <v>6082</v>
      </c>
      <c r="F45" s="91" t="s">
        <v>21369</v>
      </c>
      <c r="G45" s="92" t="s">
        <v>6322</v>
      </c>
    </row>
    <row r="46" spans="1:9">
      <c r="A46" s="94"/>
      <c r="B46" s="92" t="s">
        <v>9162</v>
      </c>
      <c r="C46" s="92" t="s">
        <v>21419</v>
      </c>
      <c r="E46" s="91" t="s">
        <v>6082</v>
      </c>
      <c r="F46" s="91" t="s">
        <v>21369</v>
      </c>
      <c r="G46" s="92" t="s">
        <v>6315</v>
      </c>
    </row>
    <row r="47" spans="1:9" ht="47">
      <c r="A47" s="94" t="s">
        <v>9163</v>
      </c>
    </row>
    <row r="48" spans="1:9">
      <c r="B48" s="92" t="s">
        <v>5461</v>
      </c>
      <c r="C48" s="92" t="s">
        <v>6325</v>
      </c>
      <c r="E48" s="91" t="s">
        <v>6082</v>
      </c>
      <c r="F48" s="91" t="s">
        <v>21369</v>
      </c>
      <c r="G48" s="92" t="s">
        <v>6326</v>
      </c>
    </row>
    <row r="49" spans="1:7" ht="47">
      <c r="B49" s="92" t="s">
        <v>9164</v>
      </c>
      <c r="C49" s="92" t="s">
        <v>21420</v>
      </c>
      <c r="E49" s="91" t="s">
        <v>6082</v>
      </c>
      <c r="F49" s="91" t="s">
        <v>21369</v>
      </c>
      <c r="G49" s="92" t="s">
        <v>6329</v>
      </c>
    </row>
    <row r="50" spans="1:7" ht="47">
      <c r="B50" s="92" t="s">
        <v>5522</v>
      </c>
      <c r="C50" s="92" t="s">
        <v>6330</v>
      </c>
      <c r="E50" s="91" t="s">
        <v>6082</v>
      </c>
      <c r="F50" s="91" t="s">
        <v>21369</v>
      </c>
      <c r="G50" s="92" t="s">
        <v>6331</v>
      </c>
    </row>
    <row r="51" spans="1:7" ht="47">
      <c r="A51" s="94" t="s">
        <v>9165</v>
      </c>
      <c r="B51" s="94"/>
    </row>
    <row r="52" spans="1:7" ht="47">
      <c r="B52" s="92" t="s">
        <v>5461</v>
      </c>
      <c r="C52" s="92" t="s">
        <v>6335</v>
      </c>
      <c r="E52" s="91" t="s">
        <v>6082</v>
      </c>
      <c r="F52" s="91" t="s">
        <v>21369</v>
      </c>
      <c r="G52" s="92" t="s">
        <v>6336</v>
      </c>
    </row>
    <row r="53" spans="1:7">
      <c r="B53" s="92" t="s">
        <v>9166</v>
      </c>
      <c r="C53" s="92" t="s">
        <v>6338</v>
      </c>
      <c r="E53" s="91" t="s">
        <v>6082</v>
      </c>
      <c r="F53" s="91" t="s">
        <v>21369</v>
      </c>
      <c r="G53" s="92" t="s">
        <v>6339</v>
      </c>
    </row>
    <row r="54" spans="1:7">
      <c r="B54" s="92" t="s">
        <v>9167</v>
      </c>
      <c r="C54" s="92" t="s">
        <v>21421</v>
      </c>
      <c r="E54" s="91" t="s">
        <v>6082</v>
      </c>
      <c r="F54" s="91" t="s">
        <v>21369</v>
      </c>
      <c r="G54" s="92" t="s">
        <v>6342</v>
      </c>
    </row>
    <row r="55" spans="1:7">
      <c r="B55" s="92" t="s">
        <v>9168</v>
      </c>
      <c r="C55" s="92" t="s">
        <v>6344</v>
      </c>
      <c r="E55" s="91" t="s">
        <v>6082</v>
      </c>
      <c r="F55" s="91" t="s">
        <v>21369</v>
      </c>
      <c r="G55" s="92" t="s">
        <v>6345</v>
      </c>
    </row>
    <row r="56" spans="1:7" ht="47">
      <c r="B56" s="92" t="s">
        <v>5766</v>
      </c>
      <c r="C56" s="92" t="s">
        <v>5767</v>
      </c>
      <c r="E56" s="91" t="s">
        <v>6082</v>
      </c>
      <c r="F56" s="91" t="s">
        <v>21369</v>
      </c>
      <c r="G56" s="92" t="s">
        <v>6347</v>
      </c>
    </row>
    <row r="57" spans="1:7" ht="70.5">
      <c r="B57" s="92" t="s">
        <v>5762</v>
      </c>
      <c r="C57" s="92" t="s">
        <v>6349</v>
      </c>
      <c r="E57" s="91" t="s">
        <v>6082</v>
      </c>
      <c r="F57" s="91" t="s">
        <v>21369</v>
      </c>
      <c r="G57" s="92" t="s">
        <v>6350</v>
      </c>
    </row>
    <row r="58" spans="1:7" ht="47">
      <c r="B58" s="92" t="s">
        <v>9169</v>
      </c>
      <c r="C58" s="92" t="s">
        <v>21422</v>
      </c>
      <c r="E58" s="91" t="s">
        <v>6082</v>
      </c>
      <c r="F58" s="91" t="s">
        <v>21369</v>
      </c>
      <c r="G58" s="92" t="s">
        <v>6353</v>
      </c>
    </row>
    <row r="59" spans="1:7">
      <c r="B59" s="94"/>
    </row>
    <row r="63" spans="1:7">
      <c r="B63" s="93"/>
    </row>
  </sheetData>
  <mergeCells count="3">
    <mergeCell ref="B31:E31"/>
    <mergeCell ref="I35:I38"/>
    <mergeCell ref="A2:D2"/>
  </mergeCells>
  <hyperlinks>
    <hyperlink ref="H6" r:id="rId1" display="https://ncit.nci.nih.gov/ncitbrowser/pages/concept_details.jsf?dictionary=NCI+Thesaurus&amp;code=C39409" xr:uid="{61D400CC-1137-4F70-8373-A394751151CA}"/>
    <hyperlink ref="H7" r:id="rId2" display="https://ncit.nci.nih.gov/ncitbrowser/pages/concept_details.jsf?dictionary=NCI+Thesaurus&amp;code=C14250" xr:uid="{E2D4DC26-D406-4A07-92B0-3C5275BFF73D}"/>
    <hyperlink ref="H10" r:id="rId3" display="https://ncit.nci.nih.gov/ncitbrowser/pages/concept_details.jsf?dictionary=NCI+Thesaurus&amp;code=C53190" xr:uid="{DFEF55FA-7146-4F6D-A8C7-0D3EE24AB1FB}"/>
    <hyperlink ref="H12" r:id="rId4" display="https://ncit.nci.nih.gov/ncitbrowser/pages/concept_details.jsf?dictionary=NCI+Thesaurus&amp;code=C43622" xr:uid="{9CE7CD37-0063-4E5D-8320-97ABB8B9CB45}"/>
    <hyperlink ref="H14" r:id="rId5" display="https://ncit.nci.nih.gov/ncitbrowser/pages/concept_details.jsf?dictionary=NCI+Thesaurus&amp;code=C171252" xr:uid="{DBFCC52F-0504-436D-AFC0-7383B4F22612}"/>
    <hyperlink ref="H15" r:id="rId6" display="https://ncit.nci.nih.gov/ncitbrowser/pages/concept_details.jsf?dictionary=NCI+Thesaurus&amp;code=C171192" xr:uid="{41AE1C55-366D-419F-95F3-D2FB64599D98}"/>
    <hyperlink ref="H18" r:id="rId7" display="https://ncit.nci.nih.gov/ncitbrowser/pages/concept_details.jsf?dictionary=NCI+Thesaurus&amp;code=C171276" xr:uid="{0DBDCBA6-BE30-4CC9-BE22-033339F9102B}"/>
    <hyperlink ref="H20" r:id="rId8" display="https://ncit.nci.nih.gov/ncitbrowser/pages/concept_details.jsf?dictionary=NCI+Thesaurus&amp;code=C28421" xr:uid="{965DBF97-D274-43AB-B61A-1C9172CD6694}"/>
    <hyperlink ref="H21" r:id="rId9" display="https://ncit.nci.nih.gov/ncitbrowser/pages/concept_details.jsf?dictionary=NCI+Thesaurus&amp;code=C17049" xr:uid="{F02BEAA0-18CB-446F-8AE4-7805BB4FBB5A}"/>
    <hyperlink ref="H22" r:id="rId10" display="https://ncit.nci.nih.gov/ncitbrowser/pages/concept_details.jsf?dictionary=NCI+Thesaurus&amp;code=C16564" xr:uid="{C90FFCAF-550F-47E4-A145-EBA67F1B3E12}"/>
    <hyperlink ref="H23" r:id="rId11" display="https://ncit.nci.nih.gov/ncitbrowser/pages/concept_details.jsf?dictionary=NCI+Thesaurus&amp;code=C2991" xr:uid="{900F9207-2F59-413D-BA01-3179F1FB1855}"/>
    <hyperlink ref="H24" r:id="rId12" display="https://ncit.nci.nih.gov/ncitbrowser/pages/concept_details.jsf?dictionary=NCI+Thesaurus&amp;code=C158874" xr:uid="{9E6FB078-0CF9-40C7-ADCD-912C4DFE0A50}"/>
    <hyperlink ref="H25" r:id="rId13" display="https://ncit.nci.nih.gov/ncitbrowser/pages/concept_details.jsf?dictionary=NCI+Thesaurus&amp;code=C25717" xr:uid="{95937D34-E88A-4638-B670-11483A06F5AB}"/>
    <hyperlink ref="H26" r:id="rId14" display="https://ncit.nci.nih.gov/ncitbrowser/pages/concept_details.jsf?dictionary=NCI+Thesaurus&amp;code=C156420" xr:uid="{677CD612-2CEC-450C-BFDC-ED3C464FD92B}"/>
    <hyperlink ref="I32" r:id="rId15" location="phsgloss" xr:uid="{1FF7BD93-5842-4ACF-925F-17111B7AC40E}"/>
    <hyperlink ref="I33" r:id="rId16" xr:uid="{1158AB9B-9F43-4BFF-9E56-31D29A7AAC96}"/>
    <hyperlink ref="I34" r:id="rId17" xr:uid="{DD9D5871-D537-4B4E-AF73-DB4EAC1262BA}"/>
    <hyperlink ref="I35" r:id="rId18" location="search.what_do_the_different_sra_accessi" xr:uid="{AF4DBA12-0F0F-46DE-AE2D-D2F2673AF0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A82C-C99E-494A-9266-6D63F2829237}">
  <sheetPr>
    <tabColor rgb="FFD5ABFF"/>
  </sheetPr>
  <dimension ref="A2:U53"/>
  <sheetViews>
    <sheetView topLeftCell="A2" zoomScale="70" zoomScaleNormal="70" workbookViewId="0">
      <pane ySplit="2" topLeftCell="A10" activePane="bottomLeft" state="frozen"/>
      <selection activeCell="A2" sqref="A2"/>
      <selection pane="bottomLeft" activeCell="E11" sqref="E11"/>
    </sheetView>
  </sheetViews>
  <sheetFormatPr defaultRowHeight="14.5"/>
  <cols>
    <col min="1" max="1" width="5.453125" style="8" customWidth="1"/>
    <col min="2" max="2" width="22" style="1" customWidth="1"/>
    <col min="3" max="3" width="39.453125" style="8" customWidth="1"/>
    <col min="4" max="4" width="34.7265625" style="8" customWidth="1"/>
    <col min="5" max="5" width="23" style="8" customWidth="1"/>
    <col min="6" max="6" width="27.7265625" style="8" customWidth="1"/>
    <col min="7" max="7" width="15" style="20" customWidth="1"/>
    <col min="8" max="8" width="13.54296875" style="88" customWidth="1"/>
    <col min="9" max="9" width="40.7265625" style="1" customWidth="1"/>
    <col min="10" max="10" width="23.1796875" style="8" customWidth="1"/>
    <col min="11" max="11" width="17.453125" style="22" customWidth="1"/>
    <col min="12" max="12" width="29.81640625" style="75" customWidth="1"/>
    <col min="13" max="13" width="12.26953125" style="22" customWidth="1"/>
    <col min="14" max="14" width="13.453125" customWidth="1"/>
    <col min="15" max="15" width="10.7265625" style="8" customWidth="1"/>
    <col min="16" max="16" width="17.7265625" style="1" customWidth="1"/>
    <col min="17" max="18" width="14.54296875" style="1" customWidth="1"/>
    <col min="19" max="19" width="11.26953125" customWidth="1"/>
  </cols>
  <sheetData>
    <row r="2" spans="1:20" ht="30" customHeight="1">
      <c r="A2" s="632" t="s">
        <v>68</v>
      </c>
      <c r="B2" s="633"/>
      <c r="C2" s="633"/>
      <c r="D2"/>
      <c r="E2"/>
      <c r="F2"/>
      <c r="G2" s="69"/>
    </row>
    <row r="3" spans="1:20" ht="32.25" customHeight="1">
      <c r="A3" s="70" t="s">
        <v>5</v>
      </c>
      <c r="B3" s="58" t="s">
        <v>103</v>
      </c>
      <c r="C3" s="39" t="s">
        <v>79</v>
      </c>
      <c r="D3" s="39" t="s">
        <v>617</v>
      </c>
      <c r="E3" s="39" t="s">
        <v>85</v>
      </c>
      <c r="F3" s="58" t="s">
        <v>618</v>
      </c>
      <c r="G3" s="73" t="s">
        <v>90</v>
      </c>
      <c r="H3" s="73" t="s">
        <v>91</v>
      </c>
      <c r="I3" s="58" t="s">
        <v>619</v>
      </c>
      <c r="J3" s="39" t="s">
        <v>620</v>
      </c>
      <c r="K3" s="63" t="s">
        <v>621</v>
      </c>
      <c r="L3" s="76" t="s">
        <v>622</v>
      </c>
      <c r="M3" s="63" t="s">
        <v>623</v>
      </c>
      <c r="N3" s="26" t="s">
        <v>624</v>
      </c>
      <c r="O3" s="39" t="s">
        <v>86</v>
      </c>
      <c r="P3" s="58" t="s">
        <v>625</v>
      </c>
      <c r="Q3" s="58" t="s">
        <v>92</v>
      </c>
      <c r="R3" s="58" t="s">
        <v>626</v>
      </c>
      <c r="S3" s="39" t="s">
        <v>96</v>
      </c>
      <c r="T3" s="39" t="s">
        <v>627</v>
      </c>
    </row>
    <row r="4" spans="1:20">
      <c r="A4" s="68" t="s">
        <v>628</v>
      </c>
      <c r="B4" s="59"/>
      <c r="C4" s="40"/>
      <c r="D4" s="40"/>
      <c r="E4" s="40"/>
      <c r="F4" s="40"/>
      <c r="G4" s="52"/>
      <c r="H4" s="84"/>
      <c r="I4" s="59"/>
      <c r="J4" s="40"/>
      <c r="K4" s="57"/>
      <c r="L4" s="74"/>
      <c r="M4" s="57"/>
      <c r="N4" s="24"/>
      <c r="O4" s="40"/>
      <c r="P4" s="59"/>
      <c r="Q4" s="59"/>
      <c r="R4" s="162"/>
      <c r="S4" s="24"/>
      <c r="T4" s="24"/>
    </row>
    <row r="5" spans="1:20" ht="89.25" customHeight="1">
      <c r="A5" s="9">
        <v>1</v>
      </c>
      <c r="B5" s="21" t="s">
        <v>629</v>
      </c>
      <c r="C5" s="21" t="s">
        <v>630</v>
      </c>
      <c r="D5" s="21"/>
      <c r="E5" s="21"/>
      <c r="F5" s="21"/>
      <c r="G5" s="19">
        <v>1</v>
      </c>
      <c r="H5" s="78" t="s">
        <v>122</v>
      </c>
      <c r="I5" s="21" t="s">
        <v>631</v>
      </c>
      <c r="J5" s="21" t="s">
        <v>119</v>
      </c>
      <c r="K5" s="38" t="s">
        <v>120</v>
      </c>
      <c r="L5" s="74" t="s">
        <v>632</v>
      </c>
      <c r="M5" s="38"/>
      <c r="N5" s="15"/>
      <c r="O5" s="9" t="s">
        <v>168</v>
      </c>
      <c r="P5" s="21"/>
      <c r="Q5" s="152">
        <v>2200604</v>
      </c>
      <c r="R5" s="148" t="s">
        <v>633</v>
      </c>
      <c r="S5" s="157"/>
      <c r="T5" s="15"/>
    </row>
    <row r="6" spans="1:20" ht="90.75" customHeight="1">
      <c r="A6" s="9">
        <v>2</v>
      </c>
      <c r="B6" s="21" t="s">
        <v>133</v>
      </c>
      <c r="C6" s="21" t="s">
        <v>634</v>
      </c>
      <c r="D6" s="21"/>
      <c r="E6" s="21"/>
      <c r="F6" s="21"/>
      <c r="G6" s="19">
        <v>1</v>
      </c>
      <c r="H6" s="78" t="s">
        <v>122</v>
      </c>
      <c r="I6" s="21" t="s">
        <v>635</v>
      </c>
      <c r="J6" s="21" t="s">
        <v>636</v>
      </c>
      <c r="K6" s="38" t="s">
        <v>120</v>
      </c>
      <c r="L6" s="74"/>
      <c r="M6" s="38"/>
      <c r="N6" s="15"/>
      <c r="O6" s="9" t="s">
        <v>140</v>
      </c>
      <c r="P6" s="21"/>
      <c r="Q6" s="152">
        <v>2192199</v>
      </c>
      <c r="R6" s="148" t="s">
        <v>633</v>
      </c>
      <c r="S6" s="157"/>
      <c r="T6" s="15"/>
    </row>
    <row r="7" spans="1:20" ht="101.25" customHeight="1">
      <c r="A7" s="9">
        <v>3</v>
      </c>
      <c r="B7" s="21" t="s">
        <v>161</v>
      </c>
      <c r="C7" s="21" t="s">
        <v>637</v>
      </c>
      <c r="D7" s="21"/>
      <c r="E7" s="21"/>
      <c r="F7" s="21"/>
      <c r="G7" s="19">
        <v>0</v>
      </c>
      <c r="H7" s="78" t="s">
        <v>122</v>
      </c>
      <c r="I7" s="21" t="s">
        <v>638</v>
      </c>
      <c r="J7" s="21" t="s">
        <v>639</v>
      </c>
      <c r="K7" s="38" t="s">
        <v>120</v>
      </c>
      <c r="L7" s="74"/>
      <c r="M7" s="38"/>
      <c r="N7" s="15"/>
      <c r="O7" s="9" t="s">
        <v>168</v>
      </c>
      <c r="P7" s="21"/>
      <c r="Q7" s="152">
        <v>2192217</v>
      </c>
      <c r="R7" s="148" t="s">
        <v>633</v>
      </c>
      <c r="S7" s="157"/>
      <c r="T7" s="15"/>
    </row>
    <row r="8" spans="1:20" ht="48" customHeight="1">
      <c r="A8" s="9">
        <v>4</v>
      </c>
      <c r="B8" s="21" t="s">
        <v>186</v>
      </c>
      <c r="C8" s="21" t="s">
        <v>640</v>
      </c>
      <c r="D8" s="21"/>
      <c r="E8" s="21"/>
      <c r="F8" s="21"/>
      <c r="G8" s="19">
        <v>2</v>
      </c>
      <c r="H8" s="78" t="s">
        <v>122</v>
      </c>
      <c r="I8" s="21" t="s">
        <v>641</v>
      </c>
      <c r="J8" s="9" t="s">
        <v>642</v>
      </c>
      <c r="K8" s="38" t="s">
        <v>120</v>
      </c>
      <c r="L8" s="74"/>
      <c r="M8" s="38"/>
      <c r="N8" s="15"/>
      <c r="O8" s="9" t="s">
        <v>168</v>
      </c>
      <c r="P8" s="21"/>
      <c r="Q8" s="152">
        <v>2222470</v>
      </c>
      <c r="R8" s="148" t="s">
        <v>633</v>
      </c>
      <c r="S8" s="157"/>
      <c r="T8" s="15"/>
    </row>
    <row r="9" spans="1:20" ht="48" customHeight="1">
      <c r="A9" s="9">
        <v>5</v>
      </c>
      <c r="B9" s="21" t="s">
        <v>206</v>
      </c>
      <c r="C9" s="21" t="s">
        <v>643</v>
      </c>
      <c r="D9" s="21"/>
      <c r="E9" s="21"/>
      <c r="F9" s="21"/>
      <c r="G9" s="19">
        <v>13</v>
      </c>
      <c r="H9" s="78" t="s">
        <v>122</v>
      </c>
      <c r="I9" s="21" t="s">
        <v>644</v>
      </c>
      <c r="J9" s="21" t="s">
        <v>645</v>
      </c>
      <c r="K9" s="38" t="s">
        <v>120</v>
      </c>
      <c r="L9" s="74"/>
      <c r="M9" s="38"/>
      <c r="N9" s="15"/>
      <c r="O9" s="9" t="s">
        <v>168</v>
      </c>
      <c r="P9" s="21"/>
      <c r="Q9" s="152">
        <v>2590793</v>
      </c>
      <c r="R9" s="148" t="s">
        <v>633</v>
      </c>
      <c r="S9" s="157"/>
      <c r="T9" s="15"/>
    </row>
    <row r="10" spans="1:20">
      <c r="A10" s="68" t="s">
        <v>646</v>
      </c>
      <c r="B10" s="59"/>
      <c r="C10" s="40"/>
      <c r="D10" s="40"/>
      <c r="E10" s="40"/>
      <c r="F10" s="40"/>
      <c r="G10" s="52"/>
      <c r="H10" s="84"/>
      <c r="I10" s="59"/>
      <c r="J10" s="40"/>
      <c r="K10" s="57"/>
      <c r="L10" s="74"/>
      <c r="M10" s="57"/>
      <c r="N10" s="24"/>
      <c r="O10" s="40"/>
      <c r="P10" s="59"/>
      <c r="Q10" s="153"/>
      <c r="R10" s="153"/>
      <c r="S10" s="158"/>
      <c r="T10" s="24"/>
    </row>
    <row r="11" spans="1:20" ht="129.75" customHeight="1">
      <c r="A11" s="9">
        <v>6</v>
      </c>
      <c r="B11" s="21" t="s">
        <v>647</v>
      </c>
      <c r="C11" s="21" t="s">
        <v>648</v>
      </c>
      <c r="D11" s="21"/>
      <c r="E11" s="21"/>
      <c r="F11" s="21"/>
      <c r="G11" s="19">
        <v>0</v>
      </c>
      <c r="H11" s="78"/>
      <c r="I11" s="21" t="s">
        <v>649</v>
      </c>
      <c r="J11" s="21" t="s">
        <v>650</v>
      </c>
      <c r="K11" s="38"/>
      <c r="L11" s="74"/>
      <c r="M11" s="38"/>
      <c r="N11" s="15"/>
      <c r="O11" s="9"/>
      <c r="P11" s="21"/>
      <c r="Q11" s="152">
        <v>3333730</v>
      </c>
      <c r="R11" s="148" t="s">
        <v>633</v>
      </c>
      <c r="S11" s="157"/>
      <c r="T11" s="15"/>
    </row>
    <row r="12" spans="1:20" ht="130.5">
      <c r="A12" s="9">
        <v>7</v>
      </c>
      <c r="B12" s="21" t="s">
        <v>234</v>
      </c>
      <c r="C12" s="21" t="s">
        <v>651</v>
      </c>
      <c r="D12" s="21"/>
      <c r="E12" s="21"/>
      <c r="F12" s="21"/>
      <c r="G12" s="19">
        <v>0</v>
      </c>
      <c r="H12" s="78"/>
      <c r="I12" s="21" t="s">
        <v>652</v>
      </c>
      <c r="J12" s="9"/>
      <c r="K12" s="38"/>
      <c r="L12" s="74"/>
      <c r="M12" s="38"/>
      <c r="N12" s="15"/>
      <c r="O12" s="9"/>
      <c r="P12" s="21"/>
      <c r="Q12" s="152">
        <v>2182451</v>
      </c>
      <c r="R12" s="148" t="s">
        <v>633</v>
      </c>
      <c r="S12" s="157"/>
      <c r="T12" s="15"/>
    </row>
    <row r="13" spans="1:20" ht="58">
      <c r="A13" s="9">
        <v>8</v>
      </c>
      <c r="B13" s="21" t="s">
        <v>248</v>
      </c>
      <c r="C13" s="21" t="s">
        <v>653</v>
      </c>
      <c r="D13" s="21"/>
      <c r="E13" s="21"/>
      <c r="F13" s="21"/>
      <c r="G13" s="79" t="s">
        <v>253</v>
      </c>
      <c r="H13" s="78" t="s">
        <v>122</v>
      </c>
      <c r="I13" s="21" t="s">
        <v>654</v>
      </c>
      <c r="J13" s="9"/>
      <c r="K13" s="38"/>
      <c r="L13" s="74"/>
      <c r="M13" s="38"/>
      <c r="N13" s="15"/>
      <c r="O13" s="9"/>
      <c r="P13" s="21"/>
      <c r="Q13" s="152">
        <v>1848</v>
      </c>
      <c r="R13" s="148" t="s">
        <v>633</v>
      </c>
      <c r="S13" s="157"/>
      <c r="T13" s="15"/>
    </row>
    <row r="14" spans="1:20">
      <c r="A14" s="68" t="s">
        <v>655</v>
      </c>
      <c r="B14" s="59"/>
      <c r="C14" s="40"/>
      <c r="D14" s="40"/>
      <c r="E14" s="40"/>
      <c r="F14" s="40"/>
      <c r="G14" s="52"/>
      <c r="H14" s="84"/>
      <c r="I14" s="59"/>
      <c r="J14" s="40"/>
      <c r="K14" s="57"/>
      <c r="L14" s="74"/>
      <c r="M14" s="57"/>
      <c r="N14" s="24"/>
      <c r="O14" s="40"/>
      <c r="P14" s="59"/>
      <c r="Q14" s="153"/>
      <c r="R14" s="153"/>
      <c r="S14" s="158"/>
      <c r="T14" s="24"/>
    </row>
    <row r="15" spans="1:20" ht="188.5">
      <c r="A15" s="9">
        <v>9</v>
      </c>
      <c r="B15" s="21" t="s">
        <v>260</v>
      </c>
      <c r="C15" s="21" t="s">
        <v>656</v>
      </c>
      <c r="D15" s="21"/>
      <c r="E15" s="21"/>
      <c r="F15" s="21"/>
      <c r="G15" s="19">
        <v>2</v>
      </c>
      <c r="H15" s="78" t="s">
        <v>122</v>
      </c>
      <c r="I15" s="21" t="s">
        <v>657</v>
      </c>
      <c r="J15" s="21" t="s">
        <v>658</v>
      </c>
      <c r="K15" s="21" t="s">
        <v>120</v>
      </c>
      <c r="L15" s="74"/>
      <c r="M15" s="21"/>
      <c r="N15" s="15"/>
      <c r="O15" s="9"/>
      <c r="P15" s="21"/>
      <c r="Q15" s="152">
        <v>3111302</v>
      </c>
      <c r="R15" s="148" t="s">
        <v>659</v>
      </c>
      <c r="S15" s="157"/>
      <c r="T15" s="15"/>
    </row>
    <row r="16" spans="1:20" ht="201.75" customHeight="1">
      <c r="A16" s="9">
        <v>10</v>
      </c>
      <c r="B16" s="21" t="s">
        <v>280</v>
      </c>
      <c r="C16" s="21" t="s">
        <v>660</v>
      </c>
      <c r="D16" s="21" t="s">
        <v>285</v>
      </c>
      <c r="E16" s="21" t="s">
        <v>286</v>
      </c>
      <c r="F16" s="21" t="s">
        <v>289</v>
      </c>
      <c r="G16" s="19">
        <v>3</v>
      </c>
      <c r="H16" s="78" t="s">
        <v>122</v>
      </c>
      <c r="I16" s="21" t="s">
        <v>661</v>
      </c>
      <c r="J16" s="21" t="s">
        <v>284</v>
      </c>
      <c r="K16" s="21" t="s">
        <v>287</v>
      </c>
      <c r="L16" s="74"/>
      <c r="M16" s="38"/>
      <c r="N16" s="15"/>
      <c r="O16" s="9"/>
      <c r="P16" s="21"/>
      <c r="Q16" s="152">
        <v>4742851</v>
      </c>
      <c r="R16" s="148" t="s">
        <v>662</v>
      </c>
      <c r="S16" s="157"/>
      <c r="T16" s="15"/>
    </row>
    <row r="17" spans="1:21" ht="59.25" customHeight="1">
      <c r="A17" s="9">
        <v>11</v>
      </c>
      <c r="B17" s="21" t="s">
        <v>302</v>
      </c>
      <c r="C17" s="21" t="s">
        <v>663</v>
      </c>
      <c r="D17" s="21"/>
      <c r="E17" s="21"/>
      <c r="F17" s="21"/>
      <c r="G17" s="19">
        <v>0</v>
      </c>
      <c r="H17" s="78"/>
      <c r="I17" s="21" t="s">
        <v>664</v>
      </c>
      <c r="J17" s="9"/>
      <c r="K17" s="38"/>
      <c r="L17" s="74"/>
      <c r="M17" s="38"/>
      <c r="N17" s="15"/>
      <c r="O17" s="9"/>
      <c r="P17" s="21"/>
      <c r="Q17" s="152">
        <v>5432603</v>
      </c>
      <c r="R17" s="148" t="s">
        <v>662</v>
      </c>
      <c r="S17" s="157"/>
      <c r="T17" s="15"/>
    </row>
    <row r="18" spans="1:21" ht="145">
      <c r="A18" s="9">
        <v>12</v>
      </c>
      <c r="B18" s="21" t="s">
        <v>317</v>
      </c>
      <c r="C18" s="21" t="s">
        <v>665</v>
      </c>
      <c r="D18" s="21"/>
      <c r="E18" s="21"/>
      <c r="F18" s="21"/>
      <c r="G18" s="19">
        <v>0</v>
      </c>
      <c r="H18" s="78"/>
      <c r="I18" s="21" t="s">
        <v>319</v>
      </c>
      <c r="J18" s="9"/>
      <c r="K18" s="38"/>
      <c r="L18" s="74"/>
      <c r="M18" s="38"/>
      <c r="N18" s="15"/>
      <c r="O18" s="9"/>
      <c r="P18" s="21"/>
      <c r="Q18" s="152">
        <v>5432602</v>
      </c>
      <c r="R18" s="148" t="s">
        <v>662</v>
      </c>
      <c r="S18" s="157"/>
      <c r="T18" s="15"/>
    </row>
    <row r="19" spans="1:21" s="62" customFormat="1" ht="275.5">
      <c r="A19" s="80">
        <v>13</v>
      </c>
      <c r="B19" s="21" t="s">
        <v>323</v>
      </c>
      <c r="C19" s="21" t="s">
        <v>666</v>
      </c>
      <c r="D19" s="21"/>
      <c r="E19" s="21"/>
      <c r="F19" s="21"/>
      <c r="G19" s="19">
        <v>2</v>
      </c>
      <c r="H19" s="78" t="s">
        <v>122</v>
      </c>
      <c r="I19" s="21" t="s">
        <v>667</v>
      </c>
      <c r="J19" s="21" t="s">
        <v>668</v>
      </c>
      <c r="K19" s="21"/>
      <c r="L19" s="77"/>
      <c r="M19" s="65"/>
      <c r="N19" s="61"/>
      <c r="O19" s="146"/>
      <c r="P19" s="147"/>
      <c r="Q19" s="152">
        <v>3226275</v>
      </c>
      <c r="R19" s="148" t="s">
        <v>662</v>
      </c>
      <c r="S19" s="159"/>
      <c r="T19" s="61"/>
    </row>
    <row r="20" spans="1:21" s="62" customFormat="1" ht="29">
      <c r="A20" s="80">
        <v>14</v>
      </c>
      <c r="B20" s="21" t="s">
        <v>339</v>
      </c>
      <c r="C20" s="21" t="s">
        <v>669</v>
      </c>
      <c r="D20" s="21"/>
      <c r="E20" s="21"/>
      <c r="F20" s="21"/>
      <c r="G20" s="19">
        <v>0</v>
      </c>
      <c r="H20" s="78" t="s">
        <v>122</v>
      </c>
      <c r="I20" s="21" t="s">
        <v>670</v>
      </c>
      <c r="J20" s="9"/>
      <c r="K20" s="21"/>
      <c r="L20" s="77"/>
      <c r="M20" s="65"/>
      <c r="N20" s="61"/>
      <c r="O20" s="146"/>
      <c r="P20" s="147"/>
      <c r="Q20" s="152">
        <v>3226275</v>
      </c>
      <c r="R20" s="149" t="s">
        <v>347</v>
      </c>
      <c r="S20" s="159"/>
      <c r="T20" s="61"/>
    </row>
    <row r="21" spans="1:21" s="48" customFormat="1" ht="97.5" customHeight="1">
      <c r="A21" s="9">
        <v>15</v>
      </c>
      <c r="B21" s="21" t="s">
        <v>348</v>
      </c>
      <c r="C21" s="21" t="s">
        <v>671</v>
      </c>
      <c r="D21" s="21"/>
      <c r="E21" s="21"/>
      <c r="F21" s="21"/>
      <c r="G21" s="19">
        <v>2</v>
      </c>
      <c r="H21" s="78" t="s">
        <v>122</v>
      </c>
      <c r="I21" s="21" t="s">
        <v>672</v>
      </c>
      <c r="J21" s="9"/>
      <c r="K21" s="38"/>
      <c r="L21" s="74"/>
      <c r="M21" s="38"/>
      <c r="N21" s="15"/>
      <c r="O21" s="9"/>
      <c r="P21" s="21"/>
      <c r="Q21" s="152">
        <v>6028530</v>
      </c>
      <c r="R21" s="148" t="s">
        <v>662</v>
      </c>
      <c r="S21" s="157"/>
      <c r="T21" s="15"/>
      <c r="U21" s="49"/>
    </row>
    <row r="22" spans="1:21">
      <c r="A22" s="68" t="s">
        <v>673</v>
      </c>
      <c r="B22" s="59"/>
      <c r="C22" s="40"/>
      <c r="D22" s="40"/>
      <c r="E22" s="40"/>
      <c r="F22" s="40"/>
      <c r="G22" s="52"/>
      <c r="H22" s="84"/>
      <c r="I22" s="59"/>
      <c r="J22" s="40"/>
      <c r="K22" s="57"/>
      <c r="L22" s="74"/>
      <c r="M22" s="57"/>
      <c r="N22" s="24"/>
      <c r="O22" s="40"/>
      <c r="P22" s="59"/>
      <c r="Q22" s="153"/>
      <c r="R22" s="153"/>
      <c r="S22" s="158"/>
      <c r="T22" s="24"/>
    </row>
    <row r="23" spans="1:21" ht="116">
      <c r="A23" s="9">
        <v>16</v>
      </c>
      <c r="B23" s="21" t="s">
        <v>358</v>
      </c>
      <c r="C23" s="21" t="s">
        <v>674</v>
      </c>
      <c r="D23" s="21"/>
      <c r="E23" s="21"/>
      <c r="F23" s="21"/>
      <c r="G23" s="19">
        <v>2</v>
      </c>
      <c r="H23" s="78" t="s">
        <v>122</v>
      </c>
      <c r="I23" s="21" t="s">
        <v>675</v>
      </c>
      <c r="J23" s="9"/>
      <c r="K23" s="38"/>
      <c r="L23" s="74"/>
      <c r="M23" s="38"/>
      <c r="N23" s="15"/>
      <c r="O23" s="9"/>
      <c r="P23" s="21"/>
      <c r="Q23" s="154">
        <v>3226287</v>
      </c>
      <c r="R23" s="148" t="s">
        <v>633</v>
      </c>
      <c r="S23" s="157"/>
      <c r="T23" s="15"/>
    </row>
    <row r="24" spans="1:21" ht="217.5">
      <c r="A24" s="9">
        <v>17</v>
      </c>
      <c r="B24" s="21" t="s">
        <v>379</v>
      </c>
      <c r="C24" s="21" t="s">
        <v>676</v>
      </c>
      <c r="D24" s="21"/>
      <c r="E24" s="21"/>
      <c r="F24" s="21"/>
      <c r="G24" s="19">
        <v>0</v>
      </c>
      <c r="H24" s="78" t="s">
        <v>122</v>
      </c>
      <c r="I24" s="21" t="s">
        <v>677</v>
      </c>
      <c r="J24" s="21" t="s">
        <v>382</v>
      </c>
      <c r="K24" s="21" t="s">
        <v>678</v>
      </c>
      <c r="L24" s="74"/>
      <c r="M24" s="38"/>
      <c r="N24" s="15"/>
      <c r="O24" s="9" t="s">
        <v>140</v>
      </c>
      <c r="P24" s="21"/>
      <c r="Q24" s="152">
        <v>6161019</v>
      </c>
      <c r="R24" s="148" t="s">
        <v>633</v>
      </c>
      <c r="S24" s="157"/>
      <c r="T24" s="15"/>
    </row>
    <row r="25" spans="1:21" ht="261">
      <c r="A25" s="9">
        <v>18</v>
      </c>
      <c r="B25" s="42" t="s">
        <v>396</v>
      </c>
      <c r="C25" s="21" t="s">
        <v>679</v>
      </c>
      <c r="D25" s="21"/>
      <c r="E25" s="21"/>
      <c r="F25" s="21"/>
      <c r="G25" s="19">
        <v>0</v>
      </c>
      <c r="H25" s="78"/>
      <c r="I25" s="21" t="s">
        <v>680</v>
      </c>
      <c r="J25" s="21" t="s">
        <v>399</v>
      </c>
      <c r="K25" s="21" t="s">
        <v>681</v>
      </c>
      <c r="L25" s="74" t="s">
        <v>682</v>
      </c>
      <c r="M25" s="38"/>
      <c r="N25" s="15"/>
      <c r="O25" s="9"/>
      <c r="P25" s="21"/>
      <c r="Q25" s="152">
        <v>2785839</v>
      </c>
      <c r="R25" s="148" t="s">
        <v>633</v>
      </c>
      <c r="S25" s="157"/>
      <c r="T25" s="15"/>
    </row>
    <row r="26" spans="1:21" ht="58">
      <c r="A26" s="9">
        <v>19</v>
      </c>
      <c r="B26" s="21" t="s">
        <v>414</v>
      </c>
      <c r="C26" s="21" t="s">
        <v>683</v>
      </c>
      <c r="D26" s="21"/>
      <c r="E26" s="21"/>
      <c r="F26" s="21"/>
      <c r="G26" s="19">
        <v>1</v>
      </c>
      <c r="H26" s="78" t="s">
        <v>122</v>
      </c>
      <c r="I26" s="21" t="s">
        <v>684</v>
      </c>
      <c r="J26" s="9"/>
      <c r="K26" s="38" t="s">
        <v>420</v>
      </c>
      <c r="L26" s="74"/>
      <c r="M26" s="38"/>
      <c r="N26" s="15"/>
      <c r="O26" s="9" t="s">
        <v>168</v>
      </c>
      <c r="P26" s="21"/>
      <c r="Q26" s="152">
        <v>3225640</v>
      </c>
      <c r="R26" s="148" t="s">
        <v>633</v>
      </c>
      <c r="S26" s="157"/>
      <c r="T26" s="15"/>
    </row>
    <row r="27" spans="1:21" ht="262.5" customHeight="1">
      <c r="A27" s="21">
        <v>20</v>
      </c>
      <c r="B27" s="21" t="s">
        <v>428</v>
      </c>
      <c r="C27" s="21" t="s">
        <v>685</v>
      </c>
      <c r="D27" s="21"/>
      <c r="E27" s="21"/>
      <c r="F27" s="21"/>
      <c r="G27" s="19">
        <v>3</v>
      </c>
      <c r="H27" s="78" t="s">
        <v>122</v>
      </c>
      <c r="I27" s="21" t="s">
        <v>686</v>
      </c>
      <c r="J27" s="21" t="s">
        <v>687</v>
      </c>
      <c r="K27" s="21"/>
      <c r="L27" s="74"/>
      <c r="M27" s="38"/>
      <c r="N27" s="15"/>
      <c r="O27" s="9"/>
      <c r="P27" s="21"/>
      <c r="Q27" s="56" t="s">
        <v>437</v>
      </c>
      <c r="R27" s="148" t="s">
        <v>438</v>
      </c>
      <c r="S27" s="157"/>
      <c r="T27" s="15"/>
    </row>
    <row r="28" spans="1:21" ht="217.5">
      <c r="A28" s="9">
        <v>21</v>
      </c>
      <c r="B28" s="21" t="s">
        <v>448</v>
      </c>
      <c r="C28" s="21" t="s">
        <v>685</v>
      </c>
      <c r="D28" s="21"/>
      <c r="E28" s="21"/>
      <c r="F28" s="21"/>
      <c r="G28" s="19">
        <v>3</v>
      </c>
      <c r="H28" s="78" t="s">
        <v>122</v>
      </c>
      <c r="I28" s="21" t="s">
        <v>688</v>
      </c>
      <c r="J28" s="21" t="s">
        <v>450</v>
      </c>
      <c r="K28" s="38"/>
      <c r="L28" s="74" t="s">
        <v>689</v>
      </c>
      <c r="M28" s="38"/>
      <c r="N28" s="15"/>
      <c r="O28" s="9"/>
      <c r="P28" s="21"/>
      <c r="Q28" s="56" t="s">
        <v>437</v>
      </c>
      <c r="R28" s="148" t="s">
        <v>438</v>
      </c>
      <c r="S28" s="157"/>
      <c r="T28" s="15"/>
    </row>
    <row r="29" spans="1:21">
      <c r="A29" s="68" t="s">
        <v>690</v>
      </c>
      <c r="B29" s="59"/>
      <c r="C29" s="40"/>
      <c r="D29" s="40"/>
      <c r="E29" s="40"/>
      <c r="F29" s="40"/>
      <c r="G29" s="52"/>
      <c r="H29" s="84"/>
      <c r="I29" s="59"/>
      <c r="J29" s="40"/>
      <c r="K29" s="57"/>
      <c r="L29" s="74"/>
      <c r="M29" s="57"/>
      <c r="N29" s="24"/>
      <c r="O29" s="40"/>
      <c r="P29" s="59"/>
      <c r="Q29" s="153"/>
      <c r="R29" s="153"/>
      <c r="S29" s="158"/>
      <c r="T29" s="24"/>
    </row>
    <row r="30" spans="1:21" ht="94.5" customHeight="1">
      <c r="A30" s="9">
        <v>22</v>
      </c>
      <c r="B30" s="42" t="s">
        <v>455</v>
      </c>
      <c r="C30" s="21" t="s">
        <v>691</v>
      </c>
      <c r="D30" s="21"/>
      <c r="E30" s="21"/>
      <c r="F30" s="21"/>
      <c r="G30" s="19">
        <v>0</v>
      </c>
      <c r="H30" s="78" t="s">
        <v>122</v>
      </c>
      <c r="I30" s="21" t="s">
        <v>692</v>
      </c>
      <c r="J30" s="9" t="s">
        <v>693</v>
      </c>
      <c r="K30" s="38"/>
      <c r="L30" s="74"/>
      <c r="M30" s="38"/>
      <c r="N30" s="15"/>
      <c r="O30" s="9"/>
      <c r="P30" s="21"/>
      <c r="Q30" s="152">
        <v>2773059</v>
      </c>
      <c r="R30" s="148" t="s">
        <v>633</v>
      </c>
      <c r="S30" s="157"/>
      <c r="T30" s="15"/>
    </row>
    <row r="31" spans="1:21" ht="72.5">
      <c r="A31" s="9">
        <v>23</v>
      </c>
      <c r="B31" s="42" t="s">
        <v>465</v>
      </c>
      <c r="C31" s="21" t="s">
        <v>694</v>
      </c>
      <c r="D31" s="21"/>
      <c r="E31" s="21"/>
      <c r="F31" s="21"/>
      <c r="G31" s="19">
        <v>0</v>
      </c>
      <c r="H31" s="78" t="s">
        <v>122</v>
      </c>
      <c r="I31" s="21" t="s">
        <v>695</v>
      </c>
      <c r="J31" s="21" t="s">
        <v>696</v>
      </c>
      <c r="K31" s="38"/>
      <c r="L31" s="74"/>
      <c r="M31" s="38"/>
      <c r="N31" s="15"/>
      <c r="O31" s="9"/>
      <c r="P31" s="21"/>
      <c r="Q31" s="152">
        <v>2830218</v>
      </c>
      <c r="R31" s="148" t="s">
        <v>633</v>
      </c>
      <c r="S31" s="157"/>
      <c r="T31" s="15"/>
    </row>
    <row r="32" spans="1:21" s="145" customFormat="1">
      <c r="A32" s="137" t="s">
        <v>697</v>
      </c>
      <c r="B32" s="138"/>
      <c r="C32" s="139"/>
      <c r="D32" s="139"/>
      <c r="E32" s="139"/>
      <c r="F32" s="139"/>
      <c r="G32" s="140"/>
      <c r="H32" s="141"/>
      <c r="I32" s="139"/>
      <c r="J32" s="142"/>
      <c r="K32" s="143"/>
      <c r="L32" s="139"/>
      <c r="M32" s="143"/>
      <c r="N32" s="144"/>
      <c r="O32" s="142"/>
      <c r="P32" s="139"/>
      <c r="Q32" s="155"/>
      <c r="R32" s="150" t="s">
        <v>132</v>
      </c>
      <c r="S32" s="160"/>
      <c r="T32" s="144"/>
    </row>
    <row r="33" spans="1:20" ht="72.5">
      <c r="A33" s="9">
        <v>24</v>
      </c>
      <c r="B33" s="42" t="s">
        <v>477</v>
      </c>
      <c r="C33" s="21" t="s">
        <v>698</v>
      </c>
      <c r="D33" s="21"/>
      <c r="E33" s="21"/>
      <c r="F33" s="21"/>
      <c r="G33" s="19">
        <v>5</v>
      </c>
      <c r="H33" s="78" t="s">
        <v>122</v>
      </c>
      <c r="I33" s="21" t="s">
        <v>699</v>
      </c>
      <c r="J33" s="9"/>
      <c r="K33" s="38"/>
      <c r="L33" s="74" t="s">
        <v>700</v>
      </c>
      <c r="M33" s="38"/>
      <c r="N33" s="15"/>
      <c r="O33" s="9"/>
      <c r="P33" s="21"/>
      <c r="Q33" s="152">
        <v>2615141</v>
      </c>
      <c r="R33" s="148" t="s">
        <v>701</v>
      </c>
      <c r="S33" s="157"/>
      <c r="T33" s="15"/>
    </row>
    <row r="34" spans="1:20">
      <c r="A34" s="68" t="s">
        <v>702</v>
      </c>
      <c r="B34" s="59"/>
      <c r="C34" s="40"/>
      <c r="D34" s="40"/>
      <c r="E34" s="40"/>
      <c r="F34" s="40"/>
      <c r="G34" s="52"/>
      <c r="H34" s="84"/>
      <c r="I34" s="59"/>
      <c r="J34" s="40"/>
      <c r="K34" s="57"/>
      <c r="L34" s="74"/>
      <c r="M34" s="57"/>
      <c r="N34" s="24"/>
      <c r="O34" s="40"/>
      <c r="P34" s="59"/>
      <c r="Q34" s="153"/>
      <c r="R34" s="153"/>
      <c r="S34" s="158"/>
      <c r="T34" s="24"/>
    </row>
    <row r="35" spans="1:20" ht="77.5" customHeight="1">
      <c r="A35" s="9">
        <v>25</v>
      </c>
      <c r="B35" s="21" t="s">
        <v>489</v>
      </c>
      <c r="C35" s="21" t="s">
        <v>703</v>
      </c>
      <c r="D35" s="21"/>
      <c r="E35" s="21"/>
      <c r="F35" s="21"/>
      <c r="G35" s="19">
        <v>0</v>
      </c>
      <c r="H35" s="78"/>
      <c r="I35" s="21" t="s">
        <v>704</v>
      </c>
      <c r="J35" s="9"/>
      <c r="K35" s="38" t="s">
        <v>239</v>
      </c>
      <c r="L35" s="74" t="s">
        <v>705</v>
      </c>
      <c r="M35" s="38"/>
      <c r="N35" s="15"/>
      <c r="O35" s="9" t="s">
        <v>168</v>
      </c>
      <c r="P35" s="21" t="s">
        <v>706</v>
      </c>
      <c r="Q35" s="152">
        <v>6239829</v>
      </c>
      <c r="R35" s="148" t="s">
        <v>633</v>
      </c>
      <c r="S35" s="157"/>
      <c r="T35" s="15"/>
    </row>
    <row r="36" spans="1:20">
      <c r="A36" s="68" t="s">
        <v>707</v>
      </c>
      <c r="B36" s="59"/>
      <c r="C36" s="40"/>
      <c r="D36" s="40"/>
      <c r="E36" s="40"/>
      <c r="F36" s="40"/>
      <c r="G36" s="52"/>
      <c r="H36" s="84"/>
      <c r="I36" s="59"/>
      <c r="J36" s="40"/>
      <c r="K36" s="57"/>
      <c r="L36" s="74"/>
      <c r="M36" s="57"/>
      <c r="N36" s="24"/>
      <c r="O36" s="40"/>
      <c r="P36" s="59"/>
      <c r="Q36" s="153"/>
      <c r="R36" s="153"/>
      <c r="S36" s="158"/>
      <c r="T36" s="24"/>
    </row>
    <row r="37" spans="1:20" s="28" customFormat="1" ht="87">
      <c r="A37" s="41">
        <v>26</v>
      </c>
      <c r="B37" s="81" t="s">
        <v>503</v>
      </c>
      <c r="C37" s="81" t="s">
        <v>504</v>
      </c>
      <c r="D37" s="81"/>
      <c r="E37" s="81"/>
      <c r="F37" s="81"/>
      <c r="G37" s="82">
        <v>0</v>
      </c>
      <c r="H37" s="85"/>
      <c r="I37" s="42" t="s">
        <v>708</v>
      </c>
      <c r="J37" s="41"/>
      <c r="K37" s="66"/>
      <c r="L37" s="74"/>
      <c r="M37" s="66"/>
      <c r="N37" s="27"/>
      <c r="O37" s="41"/>
      <c r="P37" s="42"/>
      <c r="Q37" s="156">
        <v>6142404</v>
      </c>
      <c r="R37" s="151" t="s">
        <v>633</v>
      </c>
      <c r="S37" s="161"/>
      <c r="T37" s="27"/>
    </row>
    <row r="38" spans="1:20" s="28" customFormat="1" ht="72.5">
      <c r="A38" s="41">
        <v>27</v>
      </c>
      <c r="B38" s="81" t="s">
        <v>512</v>
      </c>
      <c r="C38" s="81" t="s">
        <v>513</v>
      </c>
      <c r="D38" s="81"/>
      <c r="E38" s="81"/>
      <c r="F38" s="81"/>
      <c r="G38" s="82">
        <v>0</v>
      </c>
      <c r="H38" s="85"/>
      <c r="I38" s="42" t="s">
        <v>709</v>
      </c>
      <c r="J38" s="41"/>
      <c r="K38" s="66"/>
      <c r="L38" s="74" t="s">
        <v>710</v>
      </c>
      <c r="M38" s="66"/>
      <c r="N38" s="27"/>
      <c r="O38" s="41"/>
      <c r="P38" s="42"/>
      <c r="Q38" s="152">
        <v>6142392</v>
      </c>
      <c r="R38" s="151" t="s">
        <v>633</v>
      </c>
      <c r="S38" s="161"/>
      <c r="T38" s="27"/>
    </row>
    <row r="39" spans="1:20" s="28" customFormat="1" ht="58">
      <c r="A39" s="41">
        <v>28</v>
      </c>
      <c r="B39" s="81" t="s">
        <v>518</v>
      </c>
      <c r="C39" s="42" t="s">
        <v>519</v>
      </c>
      <c r="D39" s="42"/>
      <c r="E39" s="42"/>
      <c r="F39" s="42"/>
      <c r="G39" s="53">
        <v>0</v>
      </c>
      <c r="H39" s="86"/>
      <c r="I39" s="42" t="s">
        <v>711</v>
      </c>
      <c r="J39" s="41"/>
      <c r="K39" s="66"/>
      <c r="L39" s="74"/>
      <c r="M39" s="66"/>
      <c r="N39" s="27"/>
      <c r="O39" s="41"/>
      <c r="P39" s="42"/>
      <c r="Q39" s="156">
        <v>6142506</v>
      </c>
      <c r="R39" s="151" t="s">
        <v>633</v>
      </c>
      <c r="S39" s="161"/>
      <c r="T39" s="27"/>
    </row>
    <row r="40" spans="1:20" s="28" customFormat="1" ht="58">
      <c r="A40" s="41">
        <v>29</v>
      </c>
      <c r="B40" s="81" t="s">
        <v>524</v>
      </c>
      <c r="C40" s="42" t="s">
        <v>525</v>
      </c>
      <c r="D40" s="42"/>
      <c r="E40" s="42"/>
      <c r="F40" s="42"/>
      <c r="G40" s="53">
        <v>0</v>
      </c>
      <c r="H40" s="86"/>
      <c r="I40" s="42" t="s">
        <v>712</v>
      </c>
      <c r="J40" s="42" t="s">
        <v>713</v>
      </c>
      <c r="K40" s="66"/>
      <c r="L40" s="74"/>
      <c r="M40" s="66"/>
      <c r="N40" s="27"/>
      <c r="O40" s="41"/>
      <c r="P40" s="42"/>
      <c r="Q40" s="156">
        <v>6142506</v>
      </c>
      <c r="R40" s="151" t="s">
        <v>714</v>
      </c>
      <c r="S40" s="161"/>
      <c r="T40" s="27"/>
    </row>
    <row r="41" spans="1:20">
      <c r="A41" s="68" t="s">
        <v>715</v>
      </c>
      <c r="B41" s="59"/>
      <c r="C41" s="40"/>
      <c r="D41" s="40"/>
      <c r="E41" s="40"/>
      <c r="F41" s="40"/>
      <c r="G41" s="54"/>
      <c r="H41" s="84"/>
      <c r="I41" s="59"/>
      <c r="J41" s="40"/>
      <c r="K41" s="57"/>
      <c r="L41" s="74"/>
      <c r="M41" s="57"/>
      <c r="N41" s="24"/>
      <c r="O41" s="40"/>
      <c r="P41" s="59"/>
      <c r="Q41" s="153"/>
      <c r="R41" s="153"/>
      <c r="S41" s="158"/>
      <c r="T41" s="24"/>
    </row>
    <row r="42" spans="1:20" ht="249" customHeight="1">
      <c r="A42" s="9">
        <v>30</v>
      </c>
      <c r="B42" s="21" t="s">
        <v>532</v>
      </c>
      <c r="C42" s="21" t="s">
        <v>716</v>
      </c>
      <c r="D42" s="21"/>
      <c r="E42" s="21"/>
      <c r="F42" s="21"/>
      <c r="G42" s="19" t="s">
        <v>539</v>
      </c>
      <c r="H42" s="78" t="s">
        <v>540</v>
      </c>
      <c r="I42" s="21" t="s">
        <v>717</v>
      </c>
      <c r="J42" s="9"/>
      <c r="K42" s="38"/>
      <c r="L42" s="74" t="s">
        <v>718</v>
      </c>
      <c r="M42" s="38"/>
      <c r="N42" s="15"/>
      <c r="O42" s="9"/>
      <c r="P42" s="21"/>
      <c r="Q42" s="56" t="s">
        <v>719</v>
      </c>
      <c r="R42" s="148" t="s">
        <v>720</v>
      </c>
      <c r="S42" s="157"/>
      <c r="T42" s="15"/>
    </row>
    <row r="43" spans="1:20" s="45" customFormat="1" ht="32.5" customHeight="1">
      <c r="A43" s="44"/>
      <c r="B43" s="182"/>
      <c r="C43" s="183"/>
      <c r="D43" s="44"/>
      <c r="E43" s="44"/>
      <c r="F43" s="44"/>
      <c r="G43" s="72"/>
      <c r="H43" s="89"/>
      <c r="I43" s="60"/>
      <c r="J43" s="44"/>
      <c r="K43" s="67"/>
      <c r="L43" s="67"/>
      <c r="M43" s="67"/>
      <c r="N43" s="43"/>
      <c r="O43" s="44"/>
      <c r="P43" s="60"/>
      <c r="Q43" s="60"/>
      <c r="R43" s="163"/>
      <c r="S43" s="43"/>
      <c r="T43" s="43"/>
    </row>
    <row r="44" spans="1:20">
      <c r="A44" s="180" t="s">
        <v>721</v>
      </c>
      <c r="B44" s="178"/>
      <c r="C44" s="179"/>
      <c r="D44" s="181"/>
      <c r="E44" s="181"/>
      <c r="F44" s="181"/>
      <c r="G44" s="166"/>
      <c r="H44" s="167"/>
      <c r="I44" s="162"/>
      <c r="J44" s="165"/>
      <c r="K44" s="168"/>
      <c r="L44" s="168"/>
      <c r="M44" s="168"/>
      <c r="N44" s="169"/>
      <c r="O44" s="165"/>
      <c r="P44" s="162"/>
      <c r="Q44" s="170"/>
      <c r="R44" s="170"/>
      <c r="S44" s="171"/>
      <c r="T44" s="169"/>
    </row>
    <row r="45" spans="1:20">
      <c r="A45" s="47"/>
      <c r="D45" s="47"/>
      <c r="E45" s="47"/>
      <c r="F45" s="47"/>
      <c r="G45" s="71"/>
      <c r="H45" s="164"/>
      <c r="I45" s="55"/>
      <c r="J45" s="47"/>
      <c r="K45" s="64"/>
      <c r="L45" s="64"/>
      <c r="M45" s="64"/>
      <c r="N45" s="48"/>
      <c r="O45" s="47"/>
      <c r="P45" s="55"/>
      <c r="Q45" s="55"/>
      <c r="R45" s="55"/>
      <c r="S45" s="48"/>
      <c r="T45" s="48"/>
    </row>
    <row r="46" spans="1:20" ht="101.5">
      <c r="A46" s="47"/>
      <c r="B46" s="184" t="s">
        <v>547</v>
      </c>
      <c r="C46" s="185" t="s">
        <v>722</v>
      </c>
      <c r="D46" s="186"/>
      <c r="E46" s="186"/>
      <c r="F46" s="186"/>
      <c r="G46" s="187"/>
      <c r="H46" s="188"/>
      <c r="I46" s="189"/>
      <c r="J46" s="186"/>
      <c r="K46" s="190"/>
      <c r="L46" s="189"/>
      <c r="M46" s="190"/>
      <c r="N46" s="191"/>
      <c r="O46" s="186"/>
      <c r="P46" s="189"/>
      <c r="Q46" s="189"/>
      <c r="R46" s="189"/>
      <c r="S46" s="48"/>
      <c r="T46" s="48"/>
    </row>
    <row r="47" spans="1:20" ht="72.5">
      <c r="A47" s="47"/>
      <c r="B47" s="189" t="s">
        <v>565</v>
      </c>
      <c r="C47" s="185" t="s">
        <v>723</v>
      </c>
      <c r="D47" s="186"/>
      <c r="E47" s="186"/>
      <c r="F47" s="186"/>
      <c r="G47" s="187"/>
      <c r="H47" s="188"/>
      <c r="I47" s="189"/>
      <c r="J47" s="186"/>
      <c r="K47" s="190"/>
      <c r="L47" s="189"/>
      <c r="M47" s="190"/>
      <c r="N47" s="191"/>
      <c r="O47" s="186"/>
      <c r="P47" s="189"/>
      <c r="Q47" s="189"/>
      <c r="R47" s="189"/>
      <c r="S47" s="48"/>
      <c r="T47" s="48"/>
    </row>
    <row r="48" spans="1:20" ht="43.5">
      <c r="A48" s="47"/>
      <c r="B48" s="189" t="s">
        <v>581</v>
      </c>
      <c r="C48" s="185" t="s">
        <v>724</v>
      </c>
      <c r="D48" s="186"/>
      <c r="E48" s="186"/>
      <c r="F48" s="186"/>
      <c r="G48" s="187"/>
      <c r="H48" s="188"/>
      <c r="I48" s="189"/>
      <c r="J48" s="186"/>
      <c r="K48" s="190"/>
      <c r="L48" s="189"/>
      <c r="M48" s="190"/>
      <c r="N48" s="191"/>
      <c r="O48" s="186"/>
      <c r="P48" s="189"/>
      <c r="Q48" s="189"/>
      <c r="R48" s="189"/>
      <c r="S48" s="48"/>
      <c r="T48" s="48"/>
    </row>
    <row r="49" spans="1:20" ht="43.5">
      <c r="A49" s="47"/>
      <c r="B49" s="189" t="s">
        <v>598</v>
      </c>
      <c r="C49" s="185" t="s">
        <v>725</v>
      </c>
      <c r="D49" s="186"/>
      <c r="E49" s="186"/>
      <c r="F49" s="186"/>
      <c r="G49" s="187"/>
      <c r="H49" s="188"/>
      <c r="I49" s="189"/>
      <c r="J49" s="186"/>
      <c r="K49" s="190"/>
      <c r="L49" s="189"/>
      <c r="M49" s="190"/>
      <c r="N49" s="191"/>
      <c r="O49" s="186"/>
      <c r="P49" s="189"/>
      <c r="Q49" s="189"/>
      <c r="R49" s="189"/>
      <c r="S49" s="48"/>
      <c r="T49" s="48"/>
    </row>
    <row r="50" spans="1:20" ht="43.5">
      <c r="A50" s="47"/>
      <c r="B50" s="189" t="s">
        <v>605</v>
      </c>
      <c r="C50" s="185" t="s">
        <v>726</v>
      </c>
      <c r="D50" s="186"/>
      <c r="E50" s="186"/>
      <c r="F50" s="186"/>
      <c r="G50" s="187"/>
      <c r="H50" s="188"/>
      <c r="I50" s="189"/>
      <c r="J50" s="186"/>
      <c r="K50" s="190"/>
      <c r="L50" s="189"/>
      <c r="M50" s="190"/>
      <c r="N50" s="191"/>
      <c r="O50" s="186"/>
      <c r="P50" s="189"/>
      <c r="Q50" s="189"/>
      <c r="R50" s="189"/>
      <c r="S50" s="48"/>
      <c r="T50" s="48"/>
    </row>
    <row r="51" spans="1:20" ht="58">
      <c r="A51" s="47"/>
      <c r="B51" s="189" t="s">
        <v>608</v>
      </c>
      <c r="C51" s="185" t="s">
        <v>727</v>
      </c>
      <c r="D51" s="186"/>
      <c r="E51" s="186"/>
      <c r="F51" s="186"/>
      <c r="G51" s="187"/>
      <c r="H51" s="188"/>
      <c r="I51" s="189"/>
      <c r="J51" s="186"/>
      <c r="K51" s="190"/>
      <c r="L51" s="189"/>
      <c r="M51" s="190"/>
      <c r="N51" s="191"/>
      <c r="O51" s="186"/>
      <c r="P51" s="189"/>
      <c r="Q51" s="189"/>
      <c r="R51" s="189"/>
      <c r="S51" s="48"/>
      <c r="T51" s="48"/>
    </row>
    <row r="52" spans="1:20" ht="43.5">
      <c r="A52" s="47"/>
      <c r="B52" s="189" t="s">
        <v>612</v>
      </c>
      <c r="C52" s="189" t="s">
        <v>728</v>
      </c>
      <c r="D52" s="186"/>
      <c r="E52" s="186"/>
      <c r="F52" s="186"/>
      <c r="G52" s="187"/>
      <c r="H52" s="188"/>
      <c r="I52" s="189"/>
      <c r="J52" s="186"/>
      <c r="K52" s="190"/>
      <c r="L52" s="189"/>
      <c r="M52" s="190"/>
      <c r="N52" s="191"/>
      <c r="O52" s="186"/>
      <c r="P52" s="189"/>
      <c r="Q52" s="189"/>
      <c r="R52" s="189"/>
      <c r="S52" s="48"/>
      <c r="T52" s="48"/>
    </row>
    <row r="53" spans="1:20">
      <c r="A53" s="172"/>
      <c r="B53" s="173"/>
      <c r="C53" s="172"/>
      <c r="D53" s="172"/>
      <c r="E53" s="172"/>
      <c r="F53" s="172"/>
      <c r="G53" s="174"/>
      <c r="H53" s="175"/>
      <c r="I53" s="173"/>
      <c r="J53" s="172"/>
      <c r="K53" s="176"/>
      <c r="L53" s="173"/>
      <c r="M53" s="176"/>
      <c r="N53" s="177"/>
      <c r="O53" s="172"/>
      <c r="P53" s="173"/>
      <c r="Q53" s="173"/>
      <c r="R53" s="173"/>
      <c r="S53" s="177"/>
      <c r="T53" s="177"/>
    </row>
  </sheetData>
  <autoFilter ref="A3:T42" xr:uid="{D673BF7F-0F55-4128-9E9F-2DFC4E5A178E}"/>
  <mergeCells count="1">
    <mergeCell ref="A2:C2"/>
  </mergeCells>
  <hyperlinks>
    <hyperlink ref="Q5" r:id="rId1" location="/search?publicId=2200604&amp;version=3.0" display="https://cdebrowser.nci.nih.gov/cdebrowserClient/cdeBrowser.html - /search?publicId=2200604&amp;version=3.0" xr:uid="{C1FA08CE-A75D-4C5C-9CA3-C83129ACC131}"/>
    <hyperlink ref="Q6" r:id="rId2" location="/search?publicId=2192199&amp;version=1.0" display="https://cdebrowser.nci.nih.gov/cdebrowserClient/cdeBrowser.html - /search?publicId=2192199&amp;version=1.0" xr:uid="{10E0001B-60D5-4FCB-BE1D-52AE31459381}"/>
    <hyperlink ref="Q7" r:id="rId3" location="/search?publicId=2192217&amp;version=2.0" display="https://cdebrowser.nci.nih.gov/cdebrowserClient/cdeBrowser.html - /search?publicId=2192217&amp;version=2.0" xr:uid="{6870BD78-FEA8-45FD-BD1F-ED74F6A857CB}"/>
    <hyperlink ref="Q8" r:id="rId4" location="/search?publicId=2222470&amp;version=1.0" display="_x0009_2222470" xr:uid="{D1D0BB5E-1345-49AC-829C-E9273A9AA3EA}"/>
    <hyperlink ref="Q9" r:id="rId5" location="/search?publicId=2590793&amp;version=1.0" display="https://cdebrowser.nci.nih.gov/cdebrowserClient/cdeBrowser.html - /search?publicId=2590793&amp;version=1.0" xr:uid="{879E2A25-BA99-45A3-9508-9FA5960999CF}"/>
    <hyperlink ref="Q11" r:id="rId6" location="/search?publicId=3333730&amp;version=1.0" display="https://cdebrowser.nci.nih.gov/cdebrowserClient/cdeBrowser.html - /search?publicId=3333730&amp;version=1.0" xr:uid="{72F96C8D-342A-42DF-A5B2-D641A05EC094}"/>
    <hyperlink ref="Q12" r:id="rId7" location="/search?publicId=2182451&amp;version=1.0" display="https://cdebrowser.nci.nih.gov/cdebrowserClient/cdeBrowser.html - /search?publicId=2182451&amp;version=1.0" xr:uid="{FFEB146C-ECBC-49B4-B084-6C4AB26E7DD5}"/>
    <hyperlink ref="Q13" r:id="rId8" location="/search?publicId=1848&amp;version=2.31" display="https://cdebrowser.nci.nih.gov/cdebrowserClient/cdeBrowser.html - /search?publicId=1848&amp;version=2.31" xr:uid="{FCD189AD-CD81-4BC2-9661-C3FCD8062BA4}"/>
    <hyperlink ref="Q15" r:id="rId9" location="/search?publicId=3111302&amp;version=2.0" display="https://cdebrowser.nci.nih.gov/cdebrowserClient/cdeBrowser.html - /search?publicId=3111302&amp;version=2.0" xr:uid="{1F601BAC-C5F1-4613-967A-570946ECC320}"/>
    <hyperlink ref="Q16" r:id="rId10" location="/search?publicId=4742851&amp;version=1.0" display="/search?publicId=4742851&amp;version=1.0" xr:uid="{D51A0B65-E149-44E5-B78C-B49E8B994385}"/>
    <hyperlink ref="Q17" r:id="rId11" location="/search?publicId=5432603&amp;version=1.0" display="https://cdebrowser.nci.nih.gov/cdebrowserClient/cdeBrowser.html - /search?publicId=5432603&amp;version=1.0" xr:uid="{0723C278-7328-43AA-98DD-6D8EB803CB0C}"/>
    <hyperlink ref="Q21" r:id="rId12" location="/search?publicId=6028530&amp;version=1.0" display="https://cdebrowser.nci.nih.gov/cdebrowserClient/cdeBrowser.html - /search?publicId=6028530&amp;version=1.0" xr:uid="{D8982516-D7AF-402A-BB5B-448A14158A6C}"/>
    <hyperlink ref="Q18" r:id="rId13" location="/search?publicId=5432602&amp;version=1.0" display="https://cdebrowser.nci.nih.gov/cdebrowserClient/cdeBrowser.html - /search?publicId=5432602&amp;version=1.0" xr:uid="{6BA33B22-056C-4772-9E45-E43C05095A08}"/>
    <hyperlink ref="Q19" r:id="rId14" location="/search?publicId=3226275&amp;version=1.0" display="/search?publicId=3226275&amp;version=1.0" xr:uid="{94DABDA8-8920-418B-95FE-45E8F11C1010}"/>
    <hyperlink ref="Q20" r:id="rId15" location="/search?publicId=3226275&amp;version=1.0" display="/search?publicId=3226275&amp;version=1.0" xr:uid="{28C7C13E-A6BE-4BB4-9D8F-09CA84E1ED30}"/>
    <hyperlink ref="Q23" r:id="rId16" location="/search?publicId=3226287&amp;version=2.0" display="/search?publicId=3226287&amp;version=2.0" xr:uid="{4470A221-A375-4E15-A226-1EC62D554CCE}"/>
    <hyperlink ref="Q24" r:id="rId17" location="/search?publicId=6161019&amp;version=1.0" display="/search?publicId=6161019&amp;version=1.0" xr:uid="{CB925AAE-CD89-4E21-B93B-FBFBFBC6044D}"/>
    <hyperlink ref="Q25" r:id="rId18" location="/search?publicId=2785839&amp;version=3.0" display="https://cdebrowser.nci.nih.gov/cdebrowserClient/cdeBrowser.html - /search?publicId=2785839&amp;version=3.0" xr:uid="{B9F68FCD-5D97-4073-8EB9-E9C185852BD9}"/>
    <hyperlink ref="Q26" r:id="rId19" location="/search?publicId=3225640&amp;version=2.0" display="https://cdebrowser.nci.nih.gov/cdebrowserClient/cdeBrowser.html - /search?publicId=3225640&amp;version=2.0" xr:uid="{F30A74E9-542E-4E40-BAAD-8CC6A6818D61}"/>
    <hyperlink ref="Q30" r:id="rId20" location="/search?publicId=2773059&amp;version=1.0" display="https://cdebrowser.nci.nih.gov/cdebrowserClient/cdeBrowser.html - /search?publicId=2773059&amp;version=1.0" xr:uid="{55175143-7487-4336-BB73-ADE9FA9AD465}"/>
    <hyperlink ref="Q31" r:id="rId21" location="/search?publicId=2830218&amp;version=1.0" display="/search?publicId=2830218&amp;version=1.0" xr:uid="{98EEDBD0-D56F-4E57-AF7B-ED883FCEF037}"/>
    <hyperlink ref="Q33" r:id="rId22" location="/search?publicId=2615141&amp;version=1.1" display="2615141" xr:uid="{16066DC1-10D7-4BB9-B425-9B1FFC43F80A}"/>
    <hyperlink ref="Q37" r:id="rId23" location="/search?publicId=6142404&amp;version=1.0" display="https://cdebrowser.nci.nih.gov/cdebrowserClient/cdeBrowser.html - /search?publicId=6142404&amp;version=1.0" xr:uid="{EF8A80DD-9C14-474F-AC1F-C38A77A39A2C}"/>
    <hyperlink ref="Q38" r:id="rId24" location="/search?publicId=6142392&amp;version=1.0" display="https://cdebrowser.nci.nih.gov/cdebrowserClient/cdeBrowser.html - /search?publicId=6142392&amp;version=1.0" xr:uid="{173A17A9-9979-40DF-8C1E-DE64B0C45916}"/>
    <hyperlink ref="Q39" r:id="rId25" location="/search?publicId=6142506&amp;version=1.0" display="https://cdebrowser.nci.nih.gov/cdebrowserClient/cdeBrowser.html - /search?publicId=6142506&amp;version=1.0" xr:uid="{D2A5B385-D06D-479C-A0EA-6FE6D5858F6F}"/>
    <hyperlink ref="Q40" r:id="rId26" location="/search?publicId=6142506&amp;version=1.0" display="https://cdebrowser.nci.nih.gov/cdebrowserClient/cdeBrowser.html - /search?publicId=6142506&amp;version=1.0" xr:uid="{2488EB99-4709-4878-B00C-BCC3C0B1670F}"/>
    <hyperlink ref="Q35" r:id="rId27" location="/search?publicId=6239829&amp;version=1.0" display="https://cdebrowser.nci.nih.gov/cdebrowserClient/cdeBrowser.html - /search?publicId=6239829&amp;version=1.0" xr:uid="{2350709F-487E-46E3-A194-37F46CCF29FA}"/>
  </hyperlinks>
  <pageMargins left="0.7" right="0.7" top="0.75" bottom="0.75" header="0.3" footer="0.3"/>
  <pageSetup orientation="portrait" horizontalDpi="90" verticalDpi="90" r:id="rId28"/>
  <legacyDrawing r:id="rId2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DCD44-72F8-4277-971F-31B4B7FA165E}">
  <dimension ref="A2:H53"/>
  <sheetViews>
    <sheetView workbookViewId="0">
      <selection activeCell="I10" sqref="I10"/>
    </sheetView>
  </sheetViews>
  <sheetFormatPr defaultRowHeight="14.5"/>
  <sheetData>
    <row r="2" spans="1:8">
      <c r="A2" t="s">
        <v>21423</v>
      </c>
    </row>
    <row r="3" spans="1:8">
      <c r="A3" s="273"/>
      <c r="B3" s="273"/>
      <c r="C3" s="273"/>
      <c r="D3" s="273"/>
      <c r="E3" s="273"/>
      <c r="F3" s="273"/>
      <c r="G3" s="273"/>
      <c r="H3" s="273"/>
    </row>
    <row r="4" spans="1:8">
      <c r="A4" s="87" t="s">
        <v>21424</v>
      </c>
    </row>
    <row r="5" spans="1:8">
      <c r="A5" s="87" t="s">
        <v>21425</v>
      </c>
    </row>
    <row r="6" spans="1:8">
      <c r="A6" s="87" t="s">
        <v>21426</v>
      </c>
    </row>
    <row r="7" spans="1:8">
      <c r="A7" s="87" t="s">
        <v>21427</v>
      </c>
    </row>
    <row r="8" spans="1:8">
      <c r="A8" s="87" t="s">
        <v>21428</v>
      </c>
    </row>
    <row r="9" spans="1:8">
      <c r="A9" s="87" t="s">
        <v>21429</v>
      </c>
    </row>
    <row r="10" spans="1:8">
      <c r="A10" s="87" t="s">
        <v>21430</v>
      </c>
    </row>
    <row r="11" spans="1:8">
      <c r="A11" s="87" t="s">
        <v>21431</v>
      </c>
    </row>
    <row r="12" spans="1:8">
      <c r="A12" s="87" t="s">
        <v>21432</v>
      </c>
    </row>
    <row r="13" spans="1:8">
      <c r="A13" s="87" t="s">
        <v>21433</v>
      </c>
    </row>
    <row r="14" spans="1:8">
      <c r="A14" s="87" t="s">
        <v>21434</v>
      </c>
    </row>
    <row r="15" spans="1:8">
      <c r="A15" s="87" t="s">
        <v>21435</v>
      </c>
    </row>
    <row r="16" spans="1:8">
      <c r="A16" s="87" t="s">
        <v>21436</v>
      </c>
    </row>
    <row r="17" spans="1:1">
      <c r="A17" s="87" t="s">
        <v>21437</v>
      </c>
    </row>
    <row r="18" spans="1:1">
      <c r="A18" s="87" t="s">
        <v>21438</v>
      </c>
    </row>
    <row r="19" spans="1:1">
      <c r="A19" s="87" t="s">
        <v>21439</v>
      </c>
    </row>
    <row r="20" spans="1:1">
      <c r="A20" s="87" t="s">
        <v>21440</v>
      </c>
    </row>
    <row r="21" spans="1:1">
      <c r="A21" s="87" t="s">
        <v>21441</v>
      </c>
    </row>
    <row r="22" spans="1:1">
      <c r="A22" s="87" t="s">
        <v>21442</v>
      </c>
    </row>
    <row r="23" spans="1:1">
      <c r="A23" s="87" t="s">
        <v>21443</v>
      </c>
    </row>
    <row r="24" spans="1:1">
      <c r="A24" s="87" t="s">
        <v>21444</v>
      </c>
    </row>
    <row r="25" spans="1:1">
      <c r="A25" s="87" t="s">
        <v>21445</v>
      </c>
    </row>
    <row r="26" spans="1:1">
      <c r="A26" s="87" t="s">
        <v>21446</v>
      </c>
    </row>
    <row r="27" spans="1:1">
      <c r="A27" s="87" t="s">
        <v>21447</v>
      </c>
    </row>
    <row r="28" spans="1:1">
      <c r="A28" s="87" t="s">
        <v>21448</v>
      </c>
    </row>
    <row r="29" spans="1:1">
      <c r="A29" s="87" t="s">
        <v>21449</v>
      </c>
    </row>
    <row r="30" spans="1:1">
      <c r="A30" s="87" t="s">
        <v>21450</v>
      </c>
    </row>
    <row r="31" spans="1:1">
      <c r="A31" s="87" t="s">
        <v>21451</v>
      </c>
    </row>
    <row r="32" spans="1:1">
      <c r="A32" s="87" t="s">
        <v>21452</v>
      </c>
    </row>
    <row r="33" spans="1:1">
      <c r="A33" s="87" t="s">
        <v>21453</v>
      </c>
    </row>
    <row r="34" spans="1:1">
      <c r="A34" s="87" t="s">
        <v>21454</v>
      </c>
    </row>
    <row r="35" spans="1:1">
      <c r="A35" s="87" t="s">
        <v>21455</v>
      </c>
    </row>
    <row r="36" spans="1:1">
      <c r="A36" s="87" t="s">
        <v>21456</v>
      </c>
    </row>
    <row r="37" spans="1:1">
      <c r="A37" s="87" t="s">
        <v>21457</v>
      </c>
    </row>
    <row r="38" spans="1:1">
      <c r="A38" s="87" t="s">
        <v>21458</v>
      </c>
    </row>
    <row r="39" spans="1:1">
      <c r="A39" s="87" t="s">
        <v>21459</v>
      </c>
    </row>
    <row r="40" spans="1:1">
      <c r="A40" s="87" t="s">
        <v>21460</v>
      </c>
    </row>
    <row r="41" spans="1:1">
      <c r="A41" s="87" t="s">
        <v>21461</v>
      </c>
    </row>
    <row r="42" spans="1:1">
      <c r="A42" s="87" t="s">
        <v>21462</v>
      </c>
    </row>
    <row r="43" spans="1:1">
      <c r="A43" s="87" t="s">
        <v>21463</v>
      </c>
    </row>
    <row r="44" spans="1:1">
      <c r="A44" s="87" t="s">
        <v>21464</v>
      </c>
    </row>
    <row r="45" spans="1:1">
      <c r="A45" s="87" t="s">
        <v>21465</v>
      </c>
    </row>
    <row r="46" spans="1:1">
      <c r="A46" s="87" t="s">
        <v>21466</v>
      </c>
    </row>
    <row r="47" spans="1:1">
      <c r="A47" s="87" t="s">
        <v>21467</v>
      </c>
    </row>
    <row r="48" spans="1:1">
      <c r="A48" s="87" t="s">
        <v>21468</v>
      </c>
    </row>
    <row r="49" spans="1:1">
      <c r="A49" s="87" t="s">
        <v>21469</v>
      </c>
    </row>
    <row r="50" spans="1:1">
      <c r="A50" s="87" t="s">
        <v>21470</v>
      </c>
    </row>
    <row r="51" spans="1:1">
      <c r="A51" s="87" t="s">
        <v>21471</v>
      </c>
    </row>
    <row r="52" spans="1:1">
      <c r="A52" s="87" t="s">
        <v>21472</v>
      </c>
    </row>
    <row r="53" spans="1:1">
      <c r="A53" s="87" t="s">
        <v>21473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28BF-59E7-45B8-9745-B196E1867BE1}">
  <dimension ref="A2:B13"/>
  <sheetViews>
    <sheetView zoomScale="80" zoomScaleNormal="80" workbookViewId="0">
      <selection activeCell="F12" sqref="F12"/>
    </sheetView>
  </sheetViews>
  <sheetFormatPr defaultColWidth="11.7265625" defaultRowHeight="18.5"/>
  <cols>
    <col min="1" max="1" width="39.7265625" style="51" customWidth="1"/>
    <col min="2" max="2" width="80" style="37" customWidth="1"/>
  </cols>
  <sheetData>
    <row r="2" spans="1:2" ht="15.5">
      <c r="A2" s="274" t="s">
        <v>21474</v>
      </c>
    </row>
    <row r="3" spans="1:2" ht="18.75" customHeight="1">
      <c r="A3" s="667" t="s">
        <v>9143</v>
      </c>
      <c r="B3" s="668"/>
    </row>
    <row r="4" spans="1:2" ht="62.5">
      <c r="A4" s="102" t="s">
        <v>5611</v>
      </c>
      <c r="B4" s="101" t="s">
        <v>21475</v>
      </c>
    </row>
    <row r="5" spans="1:2" ht="62.5">
      <c r="A5" s="102" t="s">
        <v>21476</v>
      </c>
      <c r="B5" s="101" t="s">
        <v>21475</v>
      </c>
    </row>
    <row r="6" spans="1:2" ht="62.5">
      <c r="A6" s="102" t="s">
        <v>21221</v>
      </c>
      <c r="B6" s="101" t="s">
        <v>21475</v>
      </c>
    </row>
    <row r="7" spans="1:2" ht="62.5">
      <c r="A7" s="102" t="s">
        <v>21477</v>
      </c>
      <c r="B7" s="101" t="s">
        <v>21475</v>
      </c>
    </row>
    <row r="8" spans="1:2" ht="62.5">
      <c r="A8" s="102" t="s">
        <v>21478</v>
      </c>
      <c r="B8" s="101" t="s">
        <v>21475</v>
      </c>
    </row>
    <row r="9" spans="1:2" ht="62.5">
      <c r="A9" s="102" t="s">
        <v>396</v>
      </c>
      <c r="B9" s="101" t="s">
        <v>21475</v>
      </c>
    </row>
    <row r="10" spans="1:2" ht="62.5">
      <c r="A10" s="102" t="s">
        <v>21479</v>
      </c>
      <c r="B10" s="101" t="s">
        <v>21475</v>
      </c>
    </row>
    <row r="11" spans="1:2" ht="62.5">
      <c r="A11" s="102" t="s">
        <v>21480</v>
      </c>
      <c r="B11" s="101" t="s">
        <v>21475</v>
      </c>
    </row>
    <row r="12" spans="1:2" ht="62.5">
      <c r="A12" s="102" t="s">
        <v>21481</v>
      </c>
      <c r="B12" s="101" t="s">
        <v>21475</v>
      </c>
    </row>
    <row r="13" spans="1:2" ht="62.5">
      <c r="A13" s="102" t="s">
        <v>21482</v>
      </c>
      <c r="B13" s="101" t="s">
        <v>21475</v>
      </c>
    </row>
  </sheetData>
  <mergeCells count="1">
    <mergeCell ref="A3:B3"/>
  </mergeCells>
  <hyperlinks>
    <hyperlink ref="B4" r:id="rId1" xr:uid="{6BC2397A-E3E3-4F0D-B18E-B4C6C9233A82}"/>
    <hyperlink ref="B5" r:id="rId2" xr:uid="{991FD1DE-9457-4222-A30E-F8FF0520A526}"/>
    <hyperlink ref="B6" r:id="rId3" xr:uid="{61BFC8E4-E829-4421-A73E-512C18E7E9B6}"/>
    <hyperlink ref="B7" r:id="rId4" xr:uid="{38FFFD55-7FC7-4EB1-AFF0-6716401F4C69}"/>
    <hyperlink ref="B8" r:id="rId5" xr:uid="{BA9B8922-DD51-489F-9CB1-F857FB9FBEBF}"/>
    <hyperlink ref="B9" r:id="rId6" xr:uid="{9F34177A-3EF2-44DD-AC5C-FA300E8A9119}"/>
    <hyperlink ref="B10" r:id="rId7" xr:uid="{D451913B-68D5-47B4-BF4F-F21E7686489E}"/>
    <hyperlink ref="B11" r:id="rId8" xr:uid="{3DCB20D7-065E-43AC-B029-847A8287D59C}"/>
    <hyperlink ref="B12" r:id="rId9" xr:uid="{C10600B2-DEF1-4026-80FF-EF7F91097CE8}"/>
    <hyperlink ref="B13" r:id="rId10" xr:uid="{E7B11D9D-2D32-419D-9E1C-FE715C9D76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459D4-26E3-4A3C-9BF3-AEC2175CA40D}">
  <sheetPr>
    <tabColor rgb="FF92D050"/>
  </sheetPr>
  <dimension ref="A1:AD147"/>
  <sheetViews>
    <sheetView zoomScale="74" zoomScaleNormal="100" workbookViewId="0">
      <pane xSplit="4" ySplit="2" topLeftCell="E57" activePane="bottomRight" state="frozen"/>
      <selection pane="topRight"/>
      <selection pane="bottomLeft"/>
      <selection pane="bottomRight" activeCell="C67" sqref="C67"/>
    </sheetView>
  </sheetViews>
  <sheetFormatPr defaultColWidth="9.1796875" defaultRowHeight="15.5"/>
  <cols>
    <col min="1" max="1" width="7" style="220" customWidth="1"/>
    <col min="2" max="2" width="22.1796875" style="318" customWidth="1"/>
    <col min="3" max="3" width="37.453125" style="136" customWidth="1"/>
    <col min="4" max="4" width="25" style="219" customWidth="1"/>
    <col min="5" max="5" width="9.1796875" style="218" customWidth="1"/>
    <col min="6" max="12" width="9.1796875" style="217" customWidth="1"/>
    <col min="13" max="13" width="11" style="217" customWidth="1"/>
    <col min="14" max="14" width="9.1796875" style="217" customWidth="1"/>
    <col min="15" max="15" width="10.7265625" style="217" customWidth="1"/>
    <col min="16" max="18" width="9.1796875" style="217" customWidth="1"/>
    <col min="19" max="19" width="10.7265625" style="217" customWidth="1"/>
    <col min="20" max="20" width="9.1796875" style="217" customWidth="1"/>
    <col min="21" max="21" width="13" style="217" customWidth="1"/>
    <col min="22" max="23" width="9.1796875" style="217" customWidth="1"/>
    <col min="24" max="29" width="9.1796875" style="215"/>
    <col min="30" max="30" width="9.1796875" style="216"/>
    <col min="31" max="16384" width="9.1796875" style="215"/>
  </cols>
  <sheetData>
    <row r="1" spans="1:30" s="247" customFormat="1" ht="21">
      <c r="A1" s="249"/>
      <c r="B1" s="310"/>
      <c r="C1" s="294" t="s">
        <v>729</v>
      </c>
      <c r="E1" s="634" t="s">
        <v>730</v>
      </c>
      <c r="F1" s="635"/>
      <c r="G1" s="635"/>
      <c r="H1" s="635"/>
      <c r="I1" s="635"/>
      <c r="J1" s="635"/>
      <c r="K1" s="635"/>
      <c r="L1" s="635"/>
      <c r="M1" s="635"/>
      <c r="N1" s="635"/>
      <c r="O1" s="635"/>
      <c r="P1" s="635"/>
      <c r="Q1" s="635"/>
      <c r="R1" s="635"/>
      <c r="S1" s="635"/>
      <c r="T1" s="635"/>
      <c r="U1" s="635"/>
      <c r="V1" s="635"/>
      <c r="W1" s="636"/>
      <c r="X1" s="637" t="s">
        <v>45</v>
      </c>
      <c r="Y1" s="638"/>
      <c r="Z1" s="638"/>
      <c r="AA1" s="638"/>
      <c r="AB1" s="638"/>
      <c r="AC1" s="639"/>
      <c r="AD1" s="248"/>
    </row>
    <row r="2" spans="1:30" s="240" customFormat="1" ht="53.25" customHeight="1">
      <c r="A2" s="299" t="s">
        <v>731</v>
      </c>
      <c r="B2" s="12" t="s">
        <v>732</v>
      </c>
      <c r="C2" s="246" t="s">
        <v>733</v>
      </c>
      <c r="D2" s="245" t="s">
        <v>734</v>
      </c>
      <c r="E2" s="244">
        <v>9</v>
      </c>
      <c r="F2" s="243">
        <v>54</v>
      </c>
      <c r="G2" s="243">
        <v>57</v>
      </c>
      <c r="H2" s="243">
        <v>59</v>
      </c>
      <c r="I2" s="243">
        <v>70</v>
      </c>
      <c r="J2" s="243">
        <v>87</v>
      </c>
      <c r="K2" s="243">
        <v>88</v>
      </c>
      <c r="L2" s="243">
        <v>89</v>
      </c>
      <c r="M2" s="243" t="s">
        <v>735</v>
      </c>
      <c r="N2" s="243" t="s">
        <v>736</v>
      </c>
      <c r="O2" s="243" t="s">
        <v>737</v>
      </c>
      <c r="P2" s="243" t="s">
        <v>738</v>
      </c>
      <c r="Q2" s="243" t="s">
        <v>739</v>
      </c>
      <c r="R2" s="243" t="s">
        <v>740</v>
      </c>
      <c r="S2" s="243" t="s">
        <v>741</v>
      </c>
      <c r="T2" s="243" t="s">
        <v>742</v>
      </c>
      <c r="U2" s="243" t="s">
        <v>743</v>
      </c>
      <c r="V2" s="243" t="s">
        <v>744</v>
      </c>
      <c r="W2" s="243" t="s">
        <v>745</v>
      </c>
      <c r="X2" s="242" t="s">
        <v>746</v>
      </c>
      <c r="Y2" s="242" t="s">
        <v>747</v>
      </c>
      <c r="Z2" s="242" t="s">
        <v>748</v>
      </c>
      <c r="AA2" s="242" t="s">
        <v>749</v>
      </c>
      <c r="AB2" s="242" t="s">
        <v>750</v>
      </c>
      <c r="AC2" s="242" t="s">
        <v>751</v>
      </c>
      <c r="AD2" s="241" t="s">
        <v>752</v>
      </c>
    </row>
    <row r="3" spans="1:30" ht="141.75" customHeight="1">
      <c r="A3" s="307" t="s">
        <v>753</v>
      </c>
      <c r="B3" s="311" t="s">
        <v>206</v>
      </c>
      <c r="C3" s="236" t="s">
        <v>754</v>
      </c>
      <c r="D3" s="305" t="s">
        <v>755</v>
      </c>
      <c r="E3" s="238" t="s">
        <v>122</v>
      </c>
      <c r="F3" s="235" t="s">
        <v>122</v>
      </c>
      <c r="G3" s="235" t="s">
        <v>122</v>
      </c>
      <c r="H3" s="235" t="s">
        <v>122</v>
      </c>
      <c r="I3" s="235" t="s">
        <v>122</v>
      </c>
      <c r="J3" s="217" t="s">
        <v>122</v>
      </c>
      <c r="K3" s="235" t="s">
        <v>122</v>
      </c>
      <c r="L3" s="235" t="s">
        <v>122</v>
      </c>
      <c r="M3" s="235" t="s">
        <v>122</v>
      </c>
      <c r="N3" s="235" t="s">
        <v>122</v>
      </c>
      <c r="O3" s="235" t="s">
        <v>122</v>
      </c>
      <c r="P3" s="235" t="s">
        <v>122</v>
      </c>
      <c r="Q3" s="235" t="s">
        <v>122</v>
      </c>
      <c r="R3" s="232"/>
      <c r="S3" s="232"/>
      <c r="T3" s="232"/>
      <c r="U3" s="232"/>
      <c r="V3" s="232"/>
      <c r="W3" s="232"/>
      <c r="X3" s="235" t="s">
        <v>122</v>
      </c>
      <c r="Y3" s="235" t="s">
        <v>122</v>
      </c>
      <c r="Z3" s="232"/>
      <c r="AA3" s="232"/>
      <c r="AB3" s="232"/>
      <c r="AC3" s="232"/>
      <c r="AD3" s="216">
        <f t="shared" ref="AD3:AD34" si="0">COUNTA(E3:AC3)</f>
        <v>15</v>
      </c>
    </row>
    <row r="4" spans="1:30" ht="30" customHeight="1">
      <c r="A4" s="307" t="s">
        <v>756</v>
      </c>
      <c r="B4" s="312"/>
      <c r="C4" s="236" t="s">
        <v>757</v>
      </c>
      <c r="D4" s="305" t="s">
        <v>758</v>
      </c>
      <c r="E4" s="238" t="s">
        <v>122</v>
      </c>
      <c r="F4" s="235" t="s">
        <v>122</v>
      </c>
      <c r="G4" s="235" t="s">
        <v>122</v>
      </c>
      <c r="H4" s="235" t="s">
        <v>122</v>
      </c>
      <c r="I4" s="235" t="s">
        <v>122</v>
      </c>
      <c r="J4" s="232"/>
      <c r="K4" s="232"/>
      <c r="L4" s="235" t="s">
        <v>122</v>
      </c>
      <c r="M4" s="232"/>
      <c r="N4" s="235" t="s">
        <v>122</v>
      </c>
      <c r="O4" s="235" t="s">
        <v>122</v>
      </c>
      <c r="P4" s="235" t="s">
        <v>122</v>
      </c>
      <c r="Q4" s="235" t="s">
        <v>122</v>
      </c>
      <c r="R4" s="235" t="s">
        <v>122</v>
      </c>
      <c r="S4" s="235" t="s">
        <v>122</v>
      </c>
      <c r="T4" s="235" t="s">
        <v>122</v>
      </c>
      <c r="U4" s="232"/>
      <c r="V4" s="232"/>
      <c r="W4" s="232"/>
      <c r="X4" s="231"/>
      <c r="Y4" s="231"/>
      <c r="Z4" s="231"/>
      <c r="AA4" s="232"/>
      <c r="AB4" s="232"/>
      <c r="AC4" s="232"/>
      <c r="AD4" s="216">
        <f t="shared" si="0"/>
        <v>13</v>
      </c>
    </row>
    <row r="5" spans="1:30" ht="58">
      <c r="A5" s="307" t="s">
        <v>759</v>
      </c>
      <c r="B5" s="312"/>
      <c r="C5" s="236" t="s">
        <v>760</v>
      </c>
      <c r="D5" s="305" t="s">
        <v>761</v>
      </c>
      <c r="E5" s="233"/>
      <c r="F5" s="235" t="s">
        <v>122</v>
      </c>
      <c r="G5" s="232"/>
      <c r="H5" s="235" t="s">
        <v>122</v>
      </c>
      <c r="I5" s="235" t="s">
        <v>122</v>
      </c>
      <c r="J5" s="232"/>
      <c r="K5" s="235" t="s">
        <v>122</v>
      </c>
      <c r="L5" s="235" t="s">
        <v>122</v>
      </c>
      <c r="M5" s="232"/>
      <c r="N5" s="232"/>
      <c r="O5" s="235" t="s">
        <v>122</v>
      </c>
      <c r="P5" s="232"/>
      <c r="Q5" s="235" t="s">
        <v>122</v>
      </c>
      <c r="R5" s="232"/>
      <c r="S5" s="232"/>
      <c r="T5" s="232"/>
      <c r="U5" s="232"/>
      <c r="V5" s="232"/>
      <c r="W5" s="232"/>
      <c r="X5" s="235" t="s">
        <v>122</v>
      </c>
      <c r="Y5" s="235" t="s">
        <v>122</v>
      </c>
      <c r="Z5" s="235" t="s">
        <v>122</v>
      </c>
      <c r="AA5" s="235" t="s">
        <v>122</v>
      </c>
      <c r="AB5" s="235" t="s">
        <v>122</v>
      </c>
      <c r="AC5" s="232"/>
      <c r="AD5" s="216">
        <f t="shared" si="0"/>
        <v>12</v>
      </c>
    </row>
    <row r="6" spans="1:30" ht="80.25" customHeight="1">
      <c r="A6" s="307" t="s">
        <v>762</v>
      </c>
      <c r="B6" s="312"/>
      <c r="C6" s="236" t="s">
        <v>763</v>
      </c>
      <c r="D6" s="305" t="s">
        <v>764</v>
      </c>
      <c r="E6" s="238" t="s">
        <v>122</v>
      </c>
      <c r="F6" s="232"/>
      <c r="G6" s="235" t="s">
        <v>122</v>
      </c>
      <c r="H6" s="235" t="s">
        <v>122</v>
      </c>
      <c r="I6" s="232"/>
      <c r="J6" s="217" t="s">
        <v>122</v>
      </c>
      <c r="K6" s="232"/>
      <c r="L6" s="235" t="s">
        <v>122</v>
      </c>
      <c r="M6" s="232"/>
      <c r="N6" s="232"/>
      <c r="O6" s="232"/>
      <c r="P6" s="235" t="s">
        <v>122</v>
      </c>
      <c r="Q6" s="232"/>
      <c r="R6" s="235" t="s">
        <v>122</v>
      </c>
      <c r="S6" s="232"/>
      <c r="T6" s="232"/>
      <c r="U6" s="235" t="s">
        <v>122</v>
      </c>
      <c r="V6" s="235" t="s">
        <v>122</v>
      </c>
      <c r="W6" s="235" t="s">
        <v>122</v>
      </c>
      <c r="X6" s="232"/>
      <c r="Y6" s="232"/>
      <c r="Z6" s="232"/>
      <c r="AA6" s="232"/>
      <c r="AB6" s="232"/>
      <c r="AC6" s="232"/>
      <c r="AD6" s="216">
        <f t="shared" si="0"/>
        <v>10</v>
      </c>
    </row>
    <row r="7" spans="1:30" ht="112.5" customHeight="1">
      <c r="A7" s="307" t="s">
        <v>753</v>
      </c>
      <c r="B7" s="311" t="s">
        <v>260</v>
      </c>
      <c r="C7" s="236" t="s">
        <v>765</v>
      </c>
      <c r="D7" s="305" t="s">
        <v>265</v>
      </c>
      <c r="E7" s="238" t="s">
        <v>122</v>
      </c>
      <c r="F7" s="235" t="s">
        <v>122</v>
      </c>
      <c r="G7" s="232"/>
      <c r="H7" s="235" t="s">
        <v>122</v>
      </c>
      <c r="I7" s="232"/>
      <c r="J7" s="232"/>
      <c r="K7" s="232"/>
      <c r="L7" s="232"/>
      <c r="M7" s="235" t="s">
        <v>122</v>
      </c>
      <c r="N7" s="232"/>
      <c r="O7" s="232"/>
      <c r="P7" s="235" t="s">
        <v>122</v>
      </c>
      <c r="Q7" s="232"/>
      <c r="R7" s="235" t="s">
        <v>122</v>
      </c>
      <c r="S7" s="235" t="s">
        <v>122</v>
      </c>
      <c r="T7" s="232"/>
      <c r="U7" s="235" t="s">
        <v>122</v>
      </c>
      <c r="V7" s="235" t="s">
        <v>122</v>
      </c>
      <c r="W7" s="235" t="s">
        <v>122</v>
      </c>
      <c r="X7" s="232"/>
      <c r="Y7" s="232"/>
      <c r="Z7" s="232"/>
      <c r="AA7" s="232"/>
      <c r="AB7" s="232"/>
      <c r="AC7" s="232"/>
      <c r="AD7" s="216">
        <f t="shared" si="0"/>
        <v>10</v>
      </c>
    </row>
    <row r="8" spans="1:30" ht="79.5" customHeight="1">
      <c r="A8" s="307" t="s">
        <v>766</v>
      </c>
      <c r="B8" s="312"/>
      <c r="C8" s="236" t="s">
        <v>767</v>
      </c>
      <c r="D8" s="305" t="s">
        <v>768</v>
      </c>
      <c r="E8" s="238" t="s">
        <v>122</v>
      </c>
      <c r="F8" s="232"/>
      <c r="G8" s="235" t="s">
        <v>122</v>
      </c>
      <c r="H8" s="232"/>
      <c r="I8" s="232"/>
      <c r="J8" s="232"/>
      <c r="K8" s="232"/>
      <c r="L8" s="235" t="s">
        <v>122</v>
      </c>
      <c r="M8" s="235" t="s">
        <v>122</v>
      </c>
      <c r="N8" s="217" t="s">
        <v>122</v>
      </c>
      <c r="O8" s="232"/>
      <c r="P8" s="232"/>
      <c r="Q8" s="232"/>
      <c r="R8" s="232"/>
      <c r="S8" s="232"/>
      <c r="T8" s="232"/>
      <c r="U8" s="232"/>
      <c r="V8" s="232"/>
      <c r="W8" s="232"/>
      <c r="X8" s="217" t="s">
        <v>122</v>
      </c>
      <c r="Y8" s="217" t="s">
        <v>122</v>
      </c>
      <c r="Z8" s="232"/>
      <c r="AA8" s="217" t="s">
        <v>122</v>
      </c>
      <c r="AB8" s="232"/>
      <c r="AC8" s="217" t="s">
        <v>122</v>
      </c>
      <c r="AD8" s="216">
        <f t="shared" si="0"/>
        <v>9</v>
      </c>
    </row>
    <row r="9" spans="1:30" ht="102.75" customHeight="1">
      <c r="A9" s="307" t="s">
        <v>753</v>
      </c>
      <c r="B9" s="311" t="s">
        <v>379</v>
      </c>
      <c r="C9" s="236" t="s">
        <v>769</v>
      </c>
      <c r="D9" s="305" t="s">
        <v>770</v>
      </c>
      <c r="E9" s="233"/>
      <c r="F9" s="232"/>
      <c r="G9" s="232"/>
      <c r="H9" s="235" t="s">
        <v>122</v>
      </c>
      <c r="I9" s="232"/>
      <c r="J9" s="232"/>
      <c r="K9" s="232"/>
      <c r="L9" s="232"/>
      <c r="M9" s="235" t="s">
        <v>122</v>
      </c>
      <c r="N9" s="235" t="s">
        <v>122</v>
      </c>
      <c r="O9" s="232"/>
      <c r="P9" s="232"/>
      <c r="Q9" s="232"/>
      <c r="R9" s="235" t="s">
        <v>122</v>
      </c>
      <c r="S9" s="232"/>
      <c r="T9" s="232"/>
      <c r="U9" s="235" t="s">
        <v>122</v>
      </c>
      <c r="V9" s="235" t="s">
        <v>122</v>
      </c>
      <c r="W9" s="235" t="s">
        <v>122</v>
      </c>
      <c r="X9" s="232"/>
      <c r="Y9" s="232"/>
      <c r="Z9" s="232"/>
      <c r="AA9" s="235" t="s">
        <v>122</v>
      </c>
      <c r="AB9" s="232"/>
      <c r="AC9" s="232"/>
      <c r="AD9" s="216">
        <f t="shared" si="0"/>
        <v>8</v>
      </c>
    </row>
    <row r="10" spans="1:30" ht="56.25" customHeight="1">
      <c r="A10" s="307" t="s">
        <v>756</v>
      </c>
      <c r="B10" s="311" t="s">
        <v>771</v>
      </c>
      <c r="C10" s="236" t="s">
        <v>772</v>
      </c>
      <c r="D10" s="305" t="s">
        <v>773</v>
      </c>
      <c r="E10" s="233"/>
      <c r="F10" s="235" t="s">
        <v>122</v>
      </c>
      <c r="G10" s="232"/>
      <c r="H10" s="235" t="s">
        <v>122</v>
      </c>
      <c r="I10" s="235" t="s">
        <v>122</v>
      </c>
      <c r="J10" s="232"/>
      <c r="K10" s="235" t="s">
        <v>122</v>
      </c>
      <c r="L10" s="235" t="s">
        <v>122</v>
      </c>
      <c r="M10" s="232"/>
      <c r="N10" s="232"/>
      <c r="O10" s="232"/>
      <c r="P10" s="232"/>
      <c r="Q10" s="232"/>
      <c r="R10" s="232"/>
      <c r="S10" s="232"/>
      <c r="T10" s="232"/>
      <c r="U10" s="232"/>
      <c r="V10" s="232"/>
      <c r="W10" s="232"/>
      <c r="X10" s="232"/>
      <c r="Y10" s="217" t="s">
        <v>122</v>
      </c>
      <c r="Z10" s="232"/>
      <c r="AA10" s="217" t="s">
        <v>122</v>
      </c>
      <c r="AB10" s="232"/>
      <c r="AC10" s="232"/>
      <c r="AD10" s="216">
        <f t="shared" si="0"/>
        <v>7</v>
      </c>
    </row>
    <row r="11" spans="1:30" ht="102" customHeight="1">
      <c r="A11" s="307" t="s">
        <v>753</v>
      </c>
      <c r="B11" s="311" t="s">
        <v>774</v>
      </c>
      <c r="C11" s="236" t="s">
        <v>775</v>
      </c>
      <c r="D11" s="305" t="s">
        <v>776</v>
      </c>
      <c r="E11" s="233"/>
      <c r="F11" s="235" t="s">
        <v>122</v>
      </c>
      <c r="G11" s="235" t="s">
        <v>122</v>
      </c>
      <c r="H11" s="235" t="s">
        <v>122</v>
      </c>
      <c r="I11" s="235" t="s">
        <v>122</v>
      </c>
      <c r="J11" s="232"/>
      <c r="K11" s="232"/>
      <c r="L11" s="232"/>
      <c r="M11" s="232"/>
      <c r="N11" s="232"/>
      <c r="O11" s="232"/>
      <c r="P11" s="232"/>
      <c r="Q11" s="232"/>
      <c r="R11" s="235" t="s">
        <v>122</v>
      </c>
      <c r="S11" s="235" t="s">
        <v>122</v>
      </c>
      <c r="T11" s="232"/>
      <c r="U11" s="232"/>
      <c r="V11" s="232"/>
      <c r="W11" s="232"/>
      <c r="X11" s="232"/>
      <c r="Y11" s="232"/>
      <c r="Z11" s="232"/>
      <c r="AA11" s="232"/>
      <c r="AB11" s="232"/>
      <c r="AC11" s="232"/>
      <c r="AD11" s="216">
        <f t="shared" si="0"/>
        <v>6</v>
      </c>
    </row>
    <row r="12" spans="1:30" ht="137.25" customHeight="1">
      <c r="A12" s="307" t="s">
        <v>753</v>
      </c>
      <c r="B12" s="311" t="s">
        <v>280</v>
      </c>
      <c r="C12" s="236" t="s">
        <v>777</v>
      </c>
      <c r="D12" s="305" t="s">
        <v>778</v>
      </c>
      <c r="E12" s="233"/>
      <c r="F12" s="235" t="s">
        <v>122</v>
      </c>
      <c r="G12" s="232"/>
      <c r="H12" s="232"/>
      <c r="I12" s="232"/>
      <c r="J12" s="232"/>
      <c r="K12" s="232"/>
      <c r="L12" s="232"/>
      <c r="M12" s="232"/>
      <c r="N12" s="232"/>
      <c r="O12" s="232"/>
      <c r="P12" s="235" t="s">
        <v>122</v>
      </c>
      <c r="Q12" s="232"/>
      <c r="R12" s="232"/>
      <c r="S12" s="235" t="s">
        <v>122</v>
      </c>
      <c r="T12" s="232"/>
      <c r="U12" s="232"/>
      <c r="V12" s="232"/>
      <c r="W12" s="232"/>
      <c r="X12" s="217" t="s">
        <v>122</v>
      </c>
      <c r="Y12" s="232"/>
      <c r="Z12" s="217" t="s">
        <v>122</v>
      </c>
      <c r="AA12" s="217" t="s">
        <v>122</v>
      </c>
      <c r="AB12" s="232"/>
      <c r="AC12" s="232"/>
      <c r="AD12" s="216">
        <f t="shared" si="0"/>
        <v>6</v>
      </c>
    </row>
    <row r="13" spans="1:30" ht="43.5">
      <c r="A13" s="307" t="s">
        <v>753</v>
      </c>
      <c r="B13" s="312"/>
      <c r="C13" s="236" t="s">
        <v>779</v>
      </c>
      <c r="D13" s="305" t="s">
        <v>780</v>
      </c>
      <c r="E13" s="238" t="s">
        <v>122</v>
      </c>
      <c r="F13" s="235" t="s">
        <v>122</v>
      </c>
      <c r="G13" s="232"/>
      <c r="H13" s="232"/>
      <c r="I13" s="232"/>
      <c r="J13" s="232"/>
      <c r="K13" s="232"/>
      <c r="L13" s="235" t="s">
        <v>122</v>
      </c>
      <c r="M13" s="235" t="s">
        <v>122</v>
      </c>
      <c r="N13" s="232"/>
      <c r="O13" s="232"/>
      <c r="P13" s="232"/>
      <c r="Q13" s="235" t="s">
        <v>122</v>
      </c>
      <c r="R13" s="232"/>
      <c r="S13" s="232"/>
      <c r="T13" s="232"/>
      <c r="U13" s="232"/>
      <c r="V13" s="232"/>
      <c r="W13" s="232"/>
      <c r="X13" s="232"/>
      <c r="Y13" s="232"/>
      <c r="Z13" s="232"/>
      <c r="AA13" s="232"/>
      <c r="AB13" s="232"/>
      <c r="AC13" s="232"/>
      <c r="AD13" s="216">
        <f t="shared" si="0"/>
        <v>5</v>
      </c>
    </row>
    <row r="14" spans="1:30" ht="43.5">
      <c r="A14" s="307" t="s">
        <v>781</v>
      </c>
      <c r="B14" s="312"/>
      <c r="C14" s="236" t="s">
        <v>782</v>
      </c>
      <c r="D14" s="305" t="s">
        <v>783</v>
      </c>
      <c r="E14" s="238" t="s">
        <v>122</v>
      </c>
      <c r="F14" s="235" t="s">
        <v>122</v>
      </c>
      <c r="G14" s="232"/>
      <c r="H14" s="232"/>
      <c r="I14" s="232"/>
      <c r="J14" s="232"/>
      <c r="K14" s="232"/>
      <c r="L14" s="235" t="s">
        <v>122</v>
      </c>
      <c r="M14" s="235" t="s">
        <v>122</v>
      </c>
      <c r="N14" s="232"/>
      <c r="O14" s="232"/>
      <c r="P14" s="232"/>
      <c r="Q14" s="235" t="s">
        <v>122</v>
      </c>
      <c r="R14" s="232"/>
      <c r="S14" s="232"/>
      <c r="T14" s="232"/>
      <c r="U14" s="232"/>
      <c r="V14" s="232"/>
      <c r="W14" s="232"/>
      <c r="X14" s="232"/>
      <c r="Y14" s="232"/>
      <c r="Z14" s="232"/>
      <c r="AA14" s="232"/>
      <c r="AB14" s="232"/>
      <c r="AC14" s="232"/>
      <c r="AD14" s="216">
        <f t="shared" si="0"/>
        <v>5</v>
      </c>
    </row>
    <row r="15" spans="1:30" ht="58">
      <c r="A15" s="308" t="s">
        <v>784</v>
      </c>
      <c r="B15" s="313"/>
      <c r="C15" s="236" t="s">
        <v>785</v>
      </c>
      <c r="D15" s="305" t="s">
        <v>786</v>
      </c>
      <c r="E15" s="238" t="s">
        <v>122</v>
      </c>
      <c r="F15" s="235" t="s">
        <v>122</v>
      </c>
      <c r="G15" s="232"/>
      <c r="H15" s="232"/>
      <c r="I15" s="239"/>
      <c r="J15" s="232"/>
      <c r="K15" s="232"/>
      <c r="L15" s="235" t="s">
        <v>122</v>
      </c>
      <c r="M15" s="232"/>
      <c r="N15" s="232"/>
      <c r="O15" s="232"/>
      <c r="P15" s="235" t="s">
        <v>122</v>
      </c>
      <c r="Q15" s="232"/>
      <c r="R15" s="232"/>
      <c r="S15" s="232"/>
      <c r="T15" s="235" t="s">
        <v>122</v>
      </c>
      <c r="U15" s="232"/>
      <c r="V15" s="232"/>
      <c r="W15" s="232"/>
      <c r="X15" s="232"/>
      <c r="Y15" s="232"/>
      <c r="Z15" s="232"/>
      <c r="AA15" s="232"/>
      <c r="AB15" s="232"/>
      <c r="AC15" s="232"/>
      <c r="AD15" s="216">
        <f t="shared" si="0"/>
        <v>5</v>
      </c>
    </row>
    <row r="16" spans="1:30" ht="96" customHeight="1">
      <c r="A16" s="307" t="s">
        <v>753</v>
      </c>
      <c r="B16" s="312"/>
      <c r="C16" s="236" t="s">
        <v>787</v>
      </c>
      <c r="D16" s="305" t="s">
        <v>788</v>
      </c>
      <c r="E16" s="233"/>
      <c r="F16" s="232"/>
      <c r="G16" s="235" t="s">
        <v>122</v>
      </c>
      <c r="H16" s="232"/>
      <c r="I16" s="232"/>
      <c r="J16" s="232"/>
      <c r="K16" s="232"/>
      <c r="L16" s="232"/>
      <c r="M16" s="232"/>
      <c r="N16" s="232"/>
      <c r="O16" s="232"/>
      <c r="P16" s="232"/>
      <c r="Q16" s="232"/>
      <c r="R16" s="235" t="s">
        <v>122</v>
      </c>
      <c r="S16" s="235" t="s">
        <v>122</v>
      </c>
      <c r="T16" s="232"/>
      <c r="U16" s="235" t="s">
        <v>122</v>
      </c>
      <c r="V16" s="235" t="s">
        <v>122</v>
      </c>
      <c r="W16" s="232"/>
      <c r="X16" s="232"/>
      <c r="Y16" s="232"/>
      <c r="Z16" s="232"/>
      <c r="AA16" s="232"/>
      <c r="AB16" s="232"/>
      <c r="AC16" s="232"/>
      <c r="AD16" s="216">
        <f t="shared" si="0"/>
        <v>5</v>
      </c>
    </row>
    <row r="17" spans="1:30" ht="33" customHeight="1">
      <c r="A17" s="308" t="s">
        <v>784</v>
      </c>
      <c r="B17" s="313"/>
      <c r="C17" s="236" t="s">
        <v>789</v>
      </c>
      <c r="D17" s="305" t="s">
        <v>790</v>
      </c>
      <c r="E17" s="233"/>
      <c r="F17" s="235" t="s">
        <v>122</v>
      </c>
      <c r="G17" s="232"/>
      <c r="H17" s="235" t="s">
        <v>122</v>
      </c>
      <c r="I17" s="235" t="s">
        <v>122</v>
      </c>
      <c r="J17" s="232"/>
      <c r="K17" s="232"/>
      <c r="L17" s="232"/>
      <c r="M17" s="232"/>
      <c r="N17" s="232"/>
      <c r="O17" s="232"/>
      <c r="P17" s="232"/>
      <c r="Q17" s="232"/>
      <c r="R17" s="235" t="s">
        <v>122</v>
      </c>
      <c r="S17" s="235" t="s">
        <v>122</v>
      </c>
      <c r="T17" s="232"/>
      <c r="U17" s="232"/>
      <c r="V17" s="232"/>
      <c r="W17" s="232"/>
      <c r="X17" s="232"/>
      <c r="Y17" s="232"/>
      <c r="Z17" s="232"/>
      <c r="AA17" s="232"/>
      <c r="AB17" s="232"/>
      <c r="AC17" s="232"/>
      <c r="AD17" s="216">
        <f t="shared" si="0"/>
        <v>5</v>
      </c>
    </row>
    <row r="18" spans="1:30" ht="130.5">
      <c r="A18" s="307" t="s">
        <v>791</v>
      </c>
      <c r="B18" s="312"/>
      <c r="C18" s="236" t="s">
        <v>792</v>
      </c>
      <c r="D18" s="305" t="s">
        <v>793</v>
      </c>
      <c r="E18" s="233"/>
      <c r="F18" s="232"/>
      <c r="G18" s="232"/>
      <c r="H18" s="232"/>
      <c r="I18" s="232"/>
      <c r="J18" s="217" t="s">
        <v>122</v>
      </c>
      <c r="K18" s="235" t="s">
        <v>122</v>
      </c>
      <c r="L18" s="235" t="s">
        <v>122</v>
      </c>
      <c r="M18" s="232"/>
      <c r="N18" s="232"/>
      <c r="O18" s="232"/>
      <c r="P18" s="232"/>
      <c r="Q18" s="232"/>
      <c r="R18" s="232"/>
      <c r="S18" s="232"/>
      <c r="T18" s="232"/>
      <c r="U18" s="232"/>
      <c r="V18" s="232"/>
      <c r="W18" s="232"/>
      <c r="X18" s="217" t="s">
        <v>122</v>
      </c>
      <c r="Y18" s="232"/>
      <c r="Z18" s="232"/>
      <c r="AA18" s="217" t="s">
        <v>122</v>
      </c>
      <c r="AB18" s="232"/>
      <c r="AC18" s="232"/>
      <c r="AD18" s="216">
        <f t="shared" si="0"/>
        <v>5</v>
      </c>
    </row>
    <row r="19" spans="1:30" ht="58">
      <c r="A19" s="307" t="s">
        <v>759</v>
      </c>
      <c r="B19" s="314"/>
      <c r="C19" s="236" t="s">
        <v>794</v>
      </c>
      <c r="D19" s="306" t="s">
        <v>795</v>
      </c>
      <c r="E19" s="233"/>
      <c r="F19" s="232"/>
      <c r="G19" s="232"/>
      <c r="H19" s="232"/>
      <c r="I19" s="232"/>
      <c r="J19" s="232"/>
      <c r="K19" s="232"/>
      <c r="L19" s="232"/>
      <c r="M19" s="232"/>
      <c r="N19" s="232"/>
      <c r="O19" s="232"/>
      <c r="P19" s="232"/>
      <c r="Q19" s="232"/>
      <c r="R19" s="235" t="s">
        <v>122</v>
      </c>
      <c r="S19" s="235" t="s">
        <v>122</v>
      </c>
      <c r="T19" s="235" t="s">
        <v>122</v>
      </c>
      <c r="U19" s="232"/>
      <c r="V19" s="232"/>
      <c r="W19" s="232"/>
      <c r="X19" s="232"/>
      <c r="Y19" s="232"/>
      <c r="Z19" s="235" t="s">
        <v>122</v>
      </c>
      <c r="AA19" s="232"/>
      <c r="AB19" s="232"/>
      <c r="AC19" s="232"/>
      <c r="AD19" s="216">
        <f t="shared" si="0"/>
        <v>4</v>
      </c>
    </row>
    <row r="20" spans="1:30" ht="72.5">
      <c r="A20" s="307" t="s">
        <v>753</v>
      </c>
      <c r="B20" s="315" t="s">
        <v>796</v>
      </c>
      <c r="C20" s="236" t="s">
        <v>797</v>
      </c>
      <c r="D20" s="305" t="s">
        <v>798</v>
      </c>
      <c r="E20" s="233"/>
      <c r="F20" s="232"/>
      <c r="G20" s="232"/>
      <c r="H20" s="235" t="s">
        <v>122</v>
      </c>
      <c r="I20" s="232"/>
      <c r="J20" s="232"/>
      <c r="K20" s="232"/>
      <c r="L20" s="232"/>
      <c r="M20" s="217" t="s">
        <v>122</v>
      </c>
      <c r="N20" s="232"/>
      <c r="O20" s="232"/>
      <c r="P20" s="232"/>
      <c r="Q20" s="232"/>
      <c r="R20" s="232"/>
      <c r="S20" s="232"/>
      <c r="T20" s="232"/>
      <c r="U20" s="232"/>
      <c r="V20" s="232"/>
      <c r="W20" s="232"/>
      <c r="X20" s="217" t="s">
        <v>122</v>
      </c>
      <c r="Y20" s="232"/>
      <c r="Z20" s="232"/>
      <c r="AA20" s="232"/>
      <c r="AB20" s="217" t="s">
        <v>122</v>
      </c>
      <c r="AC20" s="232"/>
      <c r="AD20" s="216">
        <f t="shared" si="0"/>
        <v>4</v>
      </c>
    </row>
    <row r="21" spans="1:30" ht="35.25" customHeight="1">
      <c r="A21" s="307" t="s">
        <v>756</v>
      </c>
      <c r="B21" s="316"/>
      <c r="C21" s="236" t="s">
        <v>799</v>
      </c>
      <c r="D21" s="305" t="s">
        <v>800</v>
      </c>
      <c r="E21" s="233"/>
      <c r="F21" s="232"/>
      <c r="G21" s="232"/>
      <c r="H21" s="232"/>
      <c r="I21" s="232"/>
      <c r="J21" s="232"/>
      <c r="K21" s="232"/>
      <c r="L21" s="232"/>
      <c r="M21" s="232"/>
      <c r="N21" s="232"/>
      <c r="O21" s="232"/>
      <c r="P21" s="232"/>
      <c r="Q21" s="232"/>
      <c r="R21" s="235" t="s">
        <v>122</v>
      </c>
      <c r="S21" s="235" t="s">
        <v>122</v>
      </c>
      <c r="T21" s="235" t="s">
        <v>122</v>
      </c>
      <c r="U21" s="232"/>
      <c r="V21" s="232"/>
      <c r="W21" s="232"/>
      <c r="X21" s="232"/>
      <c r="Y21" s="232"/>
      <c r="Z21" s="232"/>
      <c r="AA21" s="232"/>
      <c r="AB21" s="232"/>
      <c r="AC21" s="232"/>
      <c r="AD21" s="216">
        <f t="shared" si="0"/>
        <v>3</v>
      </c>
    </row>
    <row r="22" spans="1:30" ht="72.5">
      <c r="A22" s="307" t="s">
        <v>753</v>
      </c>
      <c r="B22" s="311" t="s">
        <v>801</v>
      </c>
      <c r="C22" s="236" t="s">
        <v>802</v>
      </c>
      <c r="D22" s="305" t="s">
        <v>803</v>
      </c>
      <c r="E22" s="233"/>
      <c r="F22" s="232"/>
      <c r="G22" s="232"/>
      <c r="H22" s="232"/>
      <c r="I22" s="232"/>
      <c r="J22" s="232"/>
      <c r="K22" s="232"/>
      <c r="L22" s="235" t="s">
        <v>122</v>
      </c>
      <c r="M22" s="232"/>
      <c r="N22" s="232"/>
      <c r="O22" s="232"/>
      <c r="P22" s="232"/>
      <c r="Q22" s="232"/>
      <c r="R22" s="235" t="s">
        <v>122</v>
      </c>
      <c r="S22" s="235" t="s">
        <v>122</v>
      </c>
      <c r="T22" s="232"/>
      <c r="U22" s="232"/>
      <c r="V22" s="232"/>
      <c r="W22" s="232"/>
      <c r="X22" s="232"/>
      <c r="Y22" s="232"/>
      <c r="Z22" s="232"/>
      <c r="AA22" s="232"/>
      <c r="AB22" s="232"/>
      <c r="AC22" s="232"/>
      <c r="AD22" s="216">
        <f t="shared" si="0"/>
        <v>3</v>
      </c>
    </row>
    <row r="23" spans="1:30" ht="58">
      <c r="A23" s="307" t="s">
        <v>759</v>
      </c>
      <c r="B23" s="312"/>
      <c r="C23" s="236" t="s">
        <v>804</v>
      </c>
      <c r="D23" s="305" t="s">
        <v>805</v>
      </c>
      <c r="E23" s="233"/>
      <c r="F23" s="232"/>
      <c r="G23" s="235" t="s">
        <v>122</v>
      </c>
      <c r="H23" s="232"/>
      <c r="I23" s="232"/>
      <c r="J23" s="232"/>
      <c r="K23" s="232"/>
      <c r="L23" s="232"/>
      <c r="M23" s="232"/>
      <c r="N23" s="232"/>
      <c r="O23" s="232"/>
      <c r="P23" s="232"/>
      <c r="Q23" s="232"/>
      <c r="R23" s="232"/>
      <c r="S23" s="232"/>
      <c r="T23" s="235" t="s">
        <v>122</v>
      </c>
      <c r="U23" s="232"/>
      <c r="V23" s="232"/>
      <c r="W23" s="232"/>
      <c r="X23" s="232"/>
      <c r="Y23" s="232"/>
      <c r="Z23" s="232"/>
      <c r="AA23" s="217" t="s">
        <v>122</v>
      </c>
      <c r="AB23" s="232"/>
      <c r="AC23" s="232"/>
      <c r="AD23" s="216">
        <f t="shared" si="0"/>
        <v>3</v>
      </c>
    </row>
    <row r="24" spans="1:30" ht="43.5">
      <c r="A24" s="307" t="s">
        <v>762</v>
      </c>
      <c r="B24" s="312"/>
      <c r="C24" s="236" t="s">
        <v>806</v>
      </c>
      <c r="D24" s="305" t="s">
        <v>807</v>
      </c>
      <c r="E24" s="233"/>
      <c r="F24" s="232"/>
      <c r="G24" s="232"/>
      <c r="H24" s="232"/>
      <c r="I24" s="232"/>
      <c r="J24" s="217" t="s">
        <v>122</v>
      </c>
      <c r="K24" s="232"/>
      <c r="L24" s="232"/>
      <c r="M24" s="232"/>
      <c r="N24" s="217" t="s">
        <v>122</v>
      </c>
      <c r="O24" s="232"/>
      <c r="P24" s="232"/>
      <c r="Q24" s="232"/>
      <c r="R24" s="232"/>
      <c r="S24" s="232"/>
      <c r="T24" s="232"/>
      <c r="U24" s="232"/>
      <c r="V24" s="232"/>
      <c r="W24" s="232"/>
      <c r="X24" s="232"/>
      <c r="Y24" s="232"/>
      <c r="Z24" s="232"/>
      <c r="AA24" s="235" t="s">
        <v>122</v>
      </c>
      <c r="AB24" s="232"/>
      <c r="AC24" s="232"/>
      <c r="AD24" s="216">
        <f t="shared" si="0"/>
        <v>3</v>
      </c>
    </row>
    <row r="25" spans="1:30" ht="116">
      <c r="A25" s="307" t="s">
        <v>753</v>
      </c>
      <c r="B25" s="311" t="s">
        <v>808</v>
      </c>
      <c r="C25" s="236" t="s">
        <v>809</v>
      </c>
      <c r="D25" s="305" t="s">
        <v>327</v>
      </c>
      <c r="E25" s="233"/>
      <c r="F25" s="232"/>
      <c r="G25" s="235" t="s">
        <v>122</v>
      </c>
      <c r="H25" s="232"/>
      <c r="I25" s="232"/>
      <c r="J25" s="232"/>
      <c r="K25" s="232"/>
      <c r="L25" s="232"/>
      <c r="M25" s="232"/>
      <c r="N25" s="232"/>
      <c r="O25" s="235" t="s">
        <v>122</v>
      </c>
      <c r="P25" s="232"/>
      <c r="Q25" s="232"/>
      <c r="R25" s="232"/>
      <c r="S25" s="232"/>
      <c r="T25" s="232"/>
      <c r="U25" s="232"/>
      <c r="V25" s="232"/>
      <c r="W25" s="232"/>
      <c r="X25" s="232"/>
      <c r="Y25" s="217" t="s">
        <v>122</v>
      </c>
      <c r="Z25" s="232"/>
      <c r="AA25" s="232"/>
      <c r="AB25" s="232"/>
      <c r="AC25" s="232"/>
      <c r="AD25" s="216">
        <f t="shared" si="0"/>
        <v>3</v>
      </c>
    </row>
    <row r="26" spans="1:30" ht="70.5" customHeight="1">
      <c r="A26" s="307" t="s">
        <v>753</v>
      </c>
      <c r="B26" s="311" t="s">
        <v>414</v>
      </c>
      <c r="C26" s="236" t="s">
        <v>810</v>
      </c>
      <c r="D26" s="305" t="s">
        <v>418</v>
      </c>
      <c r="E26" s="233"/>
      <c r="F26" s="232"/>
      <c r="G26" s="232"/>
      <c r="H26" s="232"/>
      <c r="I26" s="232"/>
      <c r="J26" s="232"/>
      <c r="K26" s="232"/>
      <c r="L26" s="232"/>
      <c r="M26" s="232"/>
      <c r="N26" s="217" t="s">
        <v>122</v>
      </c>
      <c r="O26" s="232"/>
      <c r="P26" s="232"/>
      <c r="Q26" s="232"/>
      <c r="R26" s="232"/>
      <c r="S26" s="232"/>
      <c r="T26" s="232"/>
      <c r="U26" s="232"/>
      <c r="V26" s="232"/>
      <c r="W26" s="232"/>
      <c r="X26" s="232"/>
      <c r="Y26" s="217" t="s">
        <v>122</v>
      </c>
      <c r="Z26" s="232"/>
      <c r="AA26" s="232"/>
      <c r="AB26" s="217" t="s">
        <v>122</v>
      </c>
      <c r="AC26" s="232"/>
      <c r="AD26" s="216">
        <f t="shared" si="0"/>
        <v>3</v>
      </c>
    </row>
    <row r="27" spans="1:30">
      <c r="A27" s="307"/>
      <c r="B27" s="312"/>
      <c r="C27" s="236" t="s">
        <v>811</v>
      </c>
      <c r="D27" s="305" t="s">
        <v>812</v>
      </c>
      <c r="E27" s="233"/>
      <c r="F27" s="235" t="s">
        <v>122</v>
      </c>
      <c r="G27" s="235" t="s">
        <v>122</v>
      </c>
      <c r="H27" s="232"/>
      <c r="I27" s="232"/>
      <c r="J27" s="232"/>
      <c r="K27" s="232"/>
      <c r="L27" s="232"/>
      <c r="M27" s="232"/>
      <c r="N27" s="232"/>
      <c r="O27" s="232"/>
      <c r="P27" s="232"/>
      <c r="Q27" s="232"/>
      <c r="R27" s="232"/>
      <c r="S27" s="232"/>
      <c r="T27" s="232"/>
      <c r="U27" s="232"/>
      <c r="V27" s="232"/>
      <c r="W27" s="232"/>
      <c r="X27" s="232"/>
      <c r="Y27" s="232"/>
      <c r="Z27" s="232"/>
      <c r="AA27" s="232"/>
      <c r="AB27" s="232"/>
      <c r="AC27" s="232"/>
      <c r="AD27" s="216">
        <f t="shared" si="0"/>
        <v>2</v>
      </c>
    </row>
    <row r="28" spans="1:30" ht="58">
      <c r="A28" s="307" t="s">
        <v>759</v>
      </c>
      <c r="B28" s="312"/>
      <c r="C28" s="236" t="s">
        <v>813</v>
      </c>
      <c r="D28" s="305" t="s">
        <v>814</v>
      </c>
      <c r="E28" s="233"/>
      <c r="F28" s="235" t="s">
        <v>122</v>
      </c>
      <c r="G28" s="235" t="s">
        <v>122</v>
      </c>
      <c r="H28" s="232"/>
      <c r="I28" s="232"/>
      <c r="J28" s="232"/>
      <c r="K28" s="232"/>
      <c r="L28" s="232"/>
      <c r="M28" s="232"/>
      <c r="N28" s="232"/>
      <c r="O28" s="232"/>
      <c r="P28" s="232"/>
      <c r="Q28" s="232"/>
      <c r="R28" s="232"/>
      <c r="S28" s="232"/>
      <c r="T28" s="232"/>
      <c r="U28" s="232"/>
      <c r="V28" s="232"/>
      <c r="W28" s="232"/>
      <c r="X28" s="232"/>
      <c r="Y28" s="232"/>
      <c r="Z28" s="232"/>
      <c r="AA28" s="232"/>
      <c r="AB28" s="232"/>
      <c r="AC28" s="232"/>
      <c r="AD28" s="216">
        <f t="shared" si="0"/>
        <v>2</v>
      </c>
    </row>
    <row r="29" spans="1:30" ht="72.5">
      <c r="A29" s="307" t="s">
        <v>753</v>
      </c>
      <c r="B29" s="311" t="s">
        <v>358</v>
      </c>
      <c r="C29" s="236" t="s">
        <v>674</v>
      </c>
      <c r="D29" s="305" t="s">
        <v>815</v>
      </c>
      <c r="E29" s="233"/>
      <c r="F29" s="232"/>
      <c r="G29" s="232"/>
      <c r="H29" s="232"/>
      <c r="I29" s="232"/>
      <c r="J29" s="217" t="s">
        <v>122</v>
      </c>
      <c r="K29" s="232"/>
      <c r="L29" s="232"/>
      <c r="M29" s="232"/>
      <c r="N29" s="217" t="s">
        <v>122</v>
      </c>
      <c r="O29" s="232"/>
      <c r="P29" s="232"/>
      <c r="Q29" s="232"/>
      <c r="R29" s="232"/>
      <c r="S29" s="232"/>
      <c r="T29" s="232"/>
      <c r="U29" s="232"/>
      <c r="V29" s="232"/>
      <c r="W29" s="232"/>
      <c r="X29" s="232"/>
      <c r="Y29" s="232"/>
      <c r="Z29" s="232"/>
      <c r="AA29" s="232"/>
      <c r="AB29" s="232"/>
      <c r="AC29" s="232"/>
      <c r="AD29" s="216">
        <f t="shared" si="0"/>
        <v>2</v>
      </c>
    </row>
    <row r="30" spans="1:30" ht="174">
      <c r="A30" s="307" t="s">
        <v>816</v>
      </c>
      <c r="B30" s="311" t="s">
        <v>186</v>
      </c>
      <c r="C30" s="236" t="s">
        <v>817</v>
      </c>
      <c r="D30" s="305" t="s">
        <v>818</v>
      </c>
      <c r="E30" s="233"/>
      <c r="F30" s="232"/>
      <c r="G30" s="232"/>
      <c r="H30" s="232"/>
      <c r="I30" s="232"/>
      <c r="J30" s="232"/>
      <c r="K30" s="232"/>
      <c r="L30" s="232"/>
      <c r="M30" s="232"/>
      <c r="N30" s="232"/>
      <c r="O30" s="232"/>
      <c r="P30" s="232"/>
      <c r="Q30" s="232"/>
      <c r="R30" s="232"/>
      <c r="S30" s="235" t="s">
        <v>122</v>
      </c>
      <c r="T30" s="232"/>
      <c r="U30" s="232"/>
      <c r="V30" s="235" t="s">
        <v>122</v>
      </c>
      <c r="W30" s="232"/>
      <c r="X30" s="232"/>
      <c r="Y30" s="232"/>
      <c r="Z30" s="232"/>
      <c r="AA30" s="232"/>
      <c r="AB30" s="232"/>
      <c r="AC30" s="232"/>
      <c r="AD30" s="216">
        <f t="shared" si="0"/>
        <v>2</v>
      </c>
    </row>
    <row r="31" spans="1:30" ht="101.5">
      <c r="A31" s="307" t="s">
        <v>819</v>
      </c>
      <c r="B31" s="312"/>
      <c r="C31" s="236" t="s">
        <v>820</v>
      </c>
      <c r="D31" s="305" t="s">
        <v>821</v>
      </c>
      <c r="E31" s="238" t="s">
        <v>122</v>
      </c>
      <c r="F31" s="235" t="s">
        <v>122</v>
      </c>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16">
        <f t="shared" si="0"/>
        <v>2</v>
      </c>
    </row>
    <row r="32" spans="1:30" ht="87">
      <c r="A32" s="307" t="s">
        <v>756</v>
      </c>
      <c r="B32" s="311" t="s">
        <v>348</v>
      </c>
      <c r="C32" s="236" t="s">
        <v>822</v>
      </c>
      <c r="D32" s="305" t="s">
        <v>823</v>
      </c>
      <c r="E32" s="233"/>
      <c r="F32" s="232"/>
      <c r="G32" s="232"/>
      <c r="H32" s="232"/>
      <c r="I32" s="232"/>
      <c r="J32" s="232"/>
      <c r="K32" s="232"/>
      <c r="L32" s="232"/>
      <c r="M32" s="235" t="s">
        <v>122</v>
      </c>
      <c r="N32" s="232"/>
      <c r="O32" s="232"/>
      <c r="P32" s="235" t="s">
        <v>122</v>
      </c>
      <c r="Q32" s="232"/>
      <c r="R32" s="232"/>
      <c r="S32" s="232"/>
      <c r="T32" s="232"/>
      <c r="U32" s="232"/>
      <c r="V32" s="232"/>
      <c r="W32" s="232"/>
      <c r="X32" s="232"/>
      <c r="Y32" s="232"/>
      <c r="Z32" s="232"/>
      <c r="AA32" s="232"/>
      <c r="AB32" s="232"/>
      <c r="AC32" s="232"/>
      <c r="AD32" s="216">
        <f t="shared" si="0"/>
        <v>2</v>
      </c>
    </row>
    <row r="33" spans="1:30" ht="116">
      <c r="A33" s="307" t="s">
        <v>753</v>
      </c>
      <c r="B33" s="311" t="s">
        <v>824</v>
      </c>
      <c r="C33" s="236" t="s">
        <v>566</v>
      </c>
      <c r="D33" s="305" t="s">
        <v>825</v>
      </c>
      <c r="E33" s="238" t="s">
        <v>122</v>
      </c>
      <c r="F33" s="232"/>
      <c r="G33" s="232"/>
      <c r="H33" s="232"/>
      <c r="I33" s="232"/>
      <c r="J33" s="232"/>
      <c r="K33" s="232"/>
      <c r="L33" s="232"/>
      <c r="M33" s="235" t="s">
        <v>122</v>
      </c>
      <c r="N33" s="232"/>
      <c r="O33" s="232"/>
      <c r="P33" s="232"/>
      <c r="Q33" s="232"/>
      <c r="R33" s="232"/>
      <c r="S33" s="232"/>
      <c r="T33" s="232"/>
      <c r="U33" s="232"/>
      <c r="V33" s="232"/>
      <c r="W33" s="232"/>
      <c r="X33" s="232"/>
      <c r="Y33" s="232"/>
      <c r="Z33" s="232"/>
      <c r="AA33" s="232"/>
      <c r="AB33" s="232"/>
      <c r="AC33" s="232"/>
      <c r="AD33" s="216">
        <f t="shared" si="0"/>
        <v>2</v>
      </c>
    </row>
    <row r="34" spans="1:30" ht="58">
      <c r="A34" s="307" t="s">
        <v>826</v>
      </c>
      <c r="B34" s="312"/>
      <c r="C34" s="236" t="s">
        <v>827</v>
      </c>
      <c r="D34" s="305" t="s">
        <v>828</v>
      </c>
      <c r="E34" s="233"/>
      <c r="F34" s="235" t="s">
        <v>122</v>
      </c>
      <c r="G34" s="235" t="s">
        <v>122</v>
      </c>
      <c r="H34" s="232"/>
      <c r="I34" s="232"/>
      <c r="J34" s="232"/>
      <c r="K34" s="232"/>
      <c r="L34" s="232"/>
      <c r="M34" s="232"/>
      <c r="N34" s="232"/>
      <c r="O34" s="232"/>
      <c r="P34" s="232"/>
      <c r="Q34" s="232"/>
      <c r="R34" s="232"/>
      <c r="S34" s="232"/>
      <c r="T34" s="232"/>
      <c r="U34" s="232"/>
      <c r="V34" s="232"/>
      <c r="W34" s="232"/>
      <c r="X34" s="232"/>
      <c r="Y34" s="232"/>
      <c r="Z34" s="232"/>
      <c r="AA34" s="232"/>
      <c r="AB34" s="232"/>
      <c r="AC34" s="232"/>
      <c r="AD34" s="216">
        <f t="shared" si="0"/>
        <v>2</v>
      </c>
    </row>
    <row r="35" spans="1:30" ht="58">
      <c r="A35" s="308" t="s">
        <v>784</v>
      </c>
      <c r="B35" s="313"/>
      <c r="C35" s="236" t="s">
        <v>829</v>
      </c>
      <c r="D35" s="305" t="s">
        <v>830</v>
      </c>
      <c r="E35" s="238" t="s">
        <v>122</v>
      </c>
      <c r="F35" s="232"/>
      <c r="G35" s="232"/>
      <c r="H35" s="232"/>
      <c r="I35" s="232"/>
      <c r="J35" s="232"/>
      <c r="K35" s="232"/>
      <c r="L35" s="232"/>
      <c r="M35" s="235" t="s">
        <v>122</v>
      </c>
      <c r="N35" s="232"/>
      <c r="O35" s="232"/>
      <c r="P35" s="232"/>
      <c r="Q35" s="232"/>
      <c r="R35" s="232"/>
      <c r="S35" s="232"/>
      <c r="T35" s="232"/>
      <c r="U35" s="232"/>
      <c r="V35" s="232"/>
      <c r="W35" s="232"/>
      <c r="X35" s="232"/>
      <c r="Y35" s="232"/>
      <c r="Z35" s="232"/>
      <c r="AA35" s="232"/>
      <c r="AB35" s="232"/>
      <c r="AC35" s="232"/>
      <c r="AD35" s="216">
        <f t="shared" ref="AD35:AD66" si="1">COUNTA(E35:AC35)</f>
        <v>2</v>
      </c>
    </row>
    <row r="36" spans="1:30" ht="57" customHeight="1">
      <c r="A36" s="307" t="s">
        <v>831</v>
      </c>
      <c r="B36" s="312"/>
      <c r="C36" s="236" t="s">
        <v>832</v>
      </c>
      <c r="D36" s="305" t="s">
        <v>833</v>
      </c>
      <c r="E36" s="233"/>
      <c r="F36" s="235" t="s">
        <v>122</v>
      </c>
      <c r="G36" s="232"/>
      <c r="H36" s="232"/>
      <c r="I36" s="232"/>
      <c r="J36" s="232"/>
      <c r="K36" s="232"/>
      <c r="L36" s="232"/>
      <c r="M36" s="232"/>
      <c r="N36" s="232"/>
      <c r="O36" s="232"/>
      <c r="P36" s="235" t="s">
        <v>122</v>
      </c>
      <c r="Q36" s="232"/>
      <c r="R36" s="232"/>
      <c r="S36" s="232"/>
      <c r="T36" s="232"/>
      <c r="U36" s="232"/>
      <c r="V36" s="232"/>
      <c r="W36" s="232"/>
      <c r="X36" s="232"/>
      <c r="Y36" s="232"/>
      <c r="Z36" s="232"/>
      <c r="AA36" s="232"/>
      <c r="AB36" s="232"/>
      <c r="AC36" s="232"/>
      <c r="AD36" s="216">
        <f t="shared" si="1"/>
        <v>2</v>
      </c>
    </row>
    <row r="37" spans="1:30" ht="87">
      <c r="A37" s="307" t="s">
        <v>753</v>
      </c>
      <c r="B37" s="311" t="s">
        <v>115</v>
      </c>
      <c r="C37" s="236" t="s">
        <v>834</v>
      </c>
      <c r="D37" s="305" t="s">
        <v>835</v>
      </c>
      <c r="E37" s="233"/>
      <c r="F37" s="232"/>
      <c r="G37" s="232"/>
      <c r="H37" s="232"/>
      <c r="I37" s="232"/>
      <c r="J37" s="232"/>
      <c r="K37" s="232"/>
      <c r="L37" s="232"/>
      <c r="M37" s="232"/>
      <c r="N37" s="232"/>
      <c r="O37" s="232"/>
      <c r="P37" s="232"/>
      <c r="Q37" s="232"/>
      <c r="R37" s="232"/>
      <c r="S37" s="232"/>
      <c r="T37" s="232"/>
      <c r="U37" s="232"/>
      <c r="V37" s="235" t="s">
        <v>122</v>
      </c>
      <c r="W37" s="232"/>
      <c r="X37" s="232"/>
      <c r="Y37" s="217" t="s">
        <v>122</v>
      </c>
      <c r="Z37" s="232"/>
      <c r="AA37" s="232"/>
      <c r="AB37" s="232"/>
      <c r="AC37" s="232"/>
      <c r="AD37" s="216">
        <f t="shared" si="1"/>
        <v>2</v>
      </c>
    </row>
    <row r="38" spans="1:30" ht="101.5">
      <c r="A38" s="307" t="s">
        <v>753</v>
      </c>
      <c r="B38" s="311" t="s">
        <v>133</v>
      </c>
      <c r="C38" s="236" t="s">
        <v>836</v>
      </c>
      <c r="D38" s="305" t="s">
        <v>837</v>
      </c>
      <c r="E38" s="233"/>
      <c r="F38" s="232"/>
      <c r="G38" s="232"/>
      <c r="H38" s="232"/>
      <c r="I38" s="232"/>
      <c r="J38" s="232"/>
      <c r="K38" s="232"/>
      <c r="L38" s="232"/>
      <c r="M38" s="232"/>
      <c r="N38" s="232"/>
      <c r="O38" s="235" t="s">
        <v>122</v>
      </c>
      <c r="P38" s="232"/>
      <c r="Q38" s="232"/>
      <c r="R38" s="232"/>
      <c r="S38" s="232"/>
      <c r="T38" s="232"/>
      <c r="U38" s="232"/>
      <c r="V38" s="232"/>
      <c r="W38" s="232"/>
      <c r="X38" s="232"/>
      <c r="Y38" s="232"/>
      <c r="Z38" s="232"/>
      <c r="AA38" s="232"/>
      <c r="AB38" s="232"/>
      <c r="AC38" s="232"/>
      <c r="AD38" s="216">
        <f t="shared" si="1"/>
        <v>1</v>
      </c>
    </row>
    <row r="39" spans="1:30" ht="145">
      <c r="A39" s="307" t="s">
        <v>838</v>
      </c>
      <c r="B39" s="312"/>
      <c r="C39" s="236" t="s">
        <v>839</v>
      </c>
      <c r="D39" s="305" t="s">
        <v>840</v>
      </c>
      <c r="E39" s="233"/>
      <c r="F39" s="232"/>
      <c r="G39" s="235" t="s">
        <v>122</v>
      </c>
      <c r="H39" s="232"/>
      <c r="I39" s="232"/>
      <c r="J39" s="232"/>
      <c r="K39" s="232"/>
      <c r="L39" s="232"/>
      <c r="M39" s="232"/>
      <c r="N39" s="232"/>
      <c r="O39" s="232"/>
      <c r="P39" s="232"/>
      <c r="Q39" s="232"/>
      <c r="R39" s="232"/>
      <c r="S39" s="232"/>
      <c r="T39" s="232"/>
      <c r="U39" s="232"/>
      <c r="V39" s="232"/>
      <c r="W39" s="232"/>
      <c r="X39" s="232"/>
      <c r="Y39" s="232"/>
      <c r="Z39" s="232"/>
      <c r="AA39" s="232"/>
      <c r="AB39" s="232"/>
      <c r="AC39" s="232"/>
      <c r="AD39" s="216">
        <f t="shared" si="1"/>
        <v>1</v>
      </c>
    </row>
    <row r="40" spans="1:30" ht="58">
      <c r="A40" s="308" t="s">
        <v>784</v>
      </c>
      <c r="B40" s="313"/>
      <c r="C40" s="236" t="s">
        <v>841</v>
      </c>
      <c r="D40" s="305" t="s">
        <v>842</v>
      </c>
      <c r="E40" s="238" t="s">
        <v>122</v>
      </c>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16">
        <f t="shared" si="1"/>
        <v>1</v>
      </c>
    </row>
    <row r="41" spans="1:30" ht="58">
      <c r="A41" s="307" t="s">
        <v>759</v>
      </c>
      <c r="B41" s="312"/>
      <c r="C41" s="236" t="s">
        <v>843</v>
      </c>
      <c r="D41" s="305" t="s">
        <v>844</v>
      </c>
      <c r="E41" s="238" t="s">
        <v>122</v>
      </c>
      <c r="F41" s="232"/>
      <c r="G41" s="232"/>
      <c r="H41" s="232"/>
      <c r="I41" s="232"/>
      <c r="J41" s="232"/>
      <c r="K41" s="232"/>
      <c r="L41" s="232"/>
      <c r="M41" s="232"/>
      <c r="N41" s="232"/>
      <c r="O41" s="232"/>
      <c r="P41" s="232"/>
      <c r="Q41" s="232"/>
      <c r="R41" s="232"/>
      <c r="S41" s="232"/>
      <c r="T41" s="232"/>
      <c r="U41" s="232"/>
      <c r="V41" s="232"/>
      <c r="W41" s="232"/>
      <c r="X41" s="232"/>
      <c r="Y41" s="232"/>
      <c r="Z41" s="232"/>
      <c r="AA41" s="232"/>
      <c r="AB41" s="232"/>
      <c r="AC41" s="232"/>
      <c r="AD41" s="216">
        <f t="shared" si="1"/>
        <v>1</v>
      </c>
    </row>
    <row r="42" spans="1:30" ht="29">
      <c r="A42" s="307" t="s">
        <v>756</v>
      </c>
      <c r="B42" s="312"/>
      <c r="C42" s="236" t="s">
        <v>845</v>
      </c>
      <c r="D42" s="305" t="s">
        <v>846</v>
      </c>
      <c r="E42" s="233"/>
      <c r="F42" s="235" t="s">
        <v>122</v>
      </c>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16">
        <f t="shared" si="1"/>
        <v>1</v>
      </c>
    </row>
    <row r="43" spans="1:30" ht="43.5">
      <c r="A43" s="307" t="s">
        <v>756</v>
      </c>
      <c r="B43" s="311" t="s">
        <v>847</v>
      </c>
      <c r="C43" s="236" t="s">
        <v>848</v>
      </c>
      <c r="D43" s="305" t="s">
        <v>342</v>
      </c>
      <c r="E43" s="233"/>
      <c r="F43" s="232"/>
      <c r="G43" s="235" t="s">
        <v>122</v>
      </c>
      <c r="H43" s="232"/>
      <c r="I43" s="232"/>
      <c r="J43" s="232"/>
      <c r="K43" s="232"/>
      <c r="L43" s="232"/>
      <c r="M43" s="232"/>
      <c r="N43" s="232"/>
      <c r="O43" s="232"/>
      <c r="P43" s="232"/>
      <c r="Q43" s="232"/>
      <c r="R43" s="232"/>
      <c r="S43" s="232"/>
      <c r="T43" s="232"/>
      <c r="U43" s="232"/>
      <c r="V43" s="232"/>
      <c r="W43" s="232"/>
      <c r="X43" s="232"/>
      <c r="Y43" s="232"/>
      <c r="Z43" s="232"/>
      <c r="AA43" s="232"/>
      <c r="AB43" s="232"/>
      <c r="AC43" s="232"/>
      <c r="AD43" s="216">
        <f t="shared" si="1"/>
        <v>1</v>
      </c>
    </row>
    <row r="44" spans="1:30">
      <c r="A44" s="307"/>
      <c r="B44" s="312"/>
      <c r="C44" s="236" t="s">
        <v>849</v>
      </c>
      <c r="D44" s="305" t="s">
        <v>850</v>
      </c>
      <c r="E44" s="233"/>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16">
        <f t="shared" si="1"/>
        <v>0</v>
      </c>
    </row>
    <row r="45" spans="1:30">
      <c r="A45" s="307"/>
      <c r="B45" s="312"/>
      <c r="C45" s="236" t="s">
        <v>851</v>
      </c>
      <c r="D45" s="305" t="s">
        <v>852</v>
      </c>
      <c r="E45" s="233"/>
      <c r="F45" s="232"/>
      <c r="G45" s="232"/>
      <c r="H45" s="232"/>
      <c r="I45" s="232"/>
      <c r="J45" s="232"/>
      <c r="K45" s="232"/>
      <c r="L45" s="232"/>
      <c r="M45" s="232"/>
      <c r="N45" s="232"/>
      <c r="O45" s="232"/>
      <c r="P45" s="232"/>
      <c r="Q45" s="232"/>
      <c r="R45" s="232"/>
      <c r="S45" s="232"/>
      <c r="T45" s="232"/>
      <c r="U45" s="232"/>
      <c r="V45" s="232"/>
      <c r="W45" s="232"/>
      <c r="X45" s="232"/>
      <c r="Y45" s="232"/>
      <c r="Z45" s="232"/>
      <c r="AA45" s="232"/>
      <c r="AB45" s="232"/>
      <c r="AC45" s="232"/>
      <c r="AD45" s="216">
        <f t="shared" si="1"/>
        <v>0</v>
      </c>
    </row>
    <row r="46" spans="1:30">
      <c r="A46" s="307"/>
      <c r="B46" s="312"/>
      <c r="C46" s="236" t="s">
        <v>853</v>
      </c>
      <c r="D46" s="305" t="s">
        <v>854</v>
      </c>
      <c r="E46" s="233"/>
      <c r="F46" s="232"/>
      <c r="G46" s="232"/>
      <c r="H46" s="232"/>
      <c r="I46" s="232"/>
      <c r="J46" s="232"/>
      <c r="K46" s="232"/>
      <c r="L46" s="232"/>
      <c r="M46" s="232"/>
      <c r="N46" s="232"/>
      <c r="O46" s="232"/>
      <c r="P46" s="232"/>
      <c r="Q46" s="232"/>
      <c r="R46" s="232"/>
      <c r="S46" s="232"/>
      <c r="T46" s="232"/>
      <c r="U46" s="232"/>
      <c r="V46" s="232"/>
      <c r="W46" s="232"/>
      <c r="X46" s="232"/>
      <c r="Y46" s="232"/>
      <c r="Z46" s="232"/>
      <c r="AA46" s="232"/>
      <c r="AB46" s="232"/>
      <c r="AC46" s="232"/>
      <c r="AD46" s="216">
        <f t="shared" si="1"/>
        <v>0</v>
      </c>
    </row>
    <row r="47" spans="1:30">
      <c r="A47" s="307"/>
      <c r="B47" s="312"/>
      <c r="C47" s="236" t="s">
        <v>855</v>
      </c>
      <c r="D47" s="305" t="s">
        <v>856</v>
      </c>
      <c r="E47" s="233"/>
      <c r="F47" s="232"/>
      <c r="G47" s="232"/>
      <c r="H47" s="232"/>
      <c r="I47" s="232"/>
      <c r="J47" s="232"/>
      <c r="K47" s="232"/>
      <c r="L47" s="232"/>
      <c r="M47" s="232"/>
      <c r="N47" s="232"/>
      <c r="O47" s="232"/>
      <c r="P47" s="232"/>
      <c r="Q47" s="232"/>
      <c r="R47" s="232"/>
      <c r="S47" s="232"/>
      <c r="T47" s="232"/>
      <c r="U47" s="232"/>
      <c r="V47" s="232"/>
      <c r="W47" s="232"/>
      <c r="X47" s="232"/>
      <c r="Y47" s="232"/>
      <c r="Z47" s="232"/>
      <c r="AA47" s="232"/>
      <c r="AB47" s="232"/>
      <c r="AC47" s="232"/>
      <c r="AD47" s="216">
        <f t="shared" si="1"/>
        <v>0</v>
      </c>
    </row>
    <row r="48" spans="1:30">
      <c r="A48" s="307"/>
      <c r="B48" s="312"/>
      <c r="C48" s="236" t="s">
        <v>857</v>
      </c>
      <c r="D48" s="305" t="s">
        <v>858</v>
      </c>
      <c r="E48" s="233"/>
      <c r="F48" s="232"/>
      <c r="G48" s="232"/>
      <c r="H48" s="232"/>
      <c r="I48" s="232"/>
      <c r="J48" s="232"/>
      <c r="K48" s="232"/>
      <c r="L48" s="232"/>
      <c r="M48" s="232"/>
      <c r="N48" s="232"/>
      <c r="O48" s="232"/>
      <c r="P48" s="232"/>
      <c r="Q48" s="232"/>
      <c r="R48" s="232"/>
      <c r="S48" s="232"/>
      <c r="T48" s="232"/>
      <c r="U48" s="232"/>
      <c r="V48" s="232"/>
      <c r="W48" s="232"/>
      <c r="X48" s="232"/>
      <c r="Y48" s="232"/>
      <c r="Z48" s="232"/>
      <c r="AA48" s="232"/>
      <c r="AB48" s="232"/>
      <c r="AC48" s="232"/>
      <c r="AD48" s="216">
        <f t="shared" si="1"/>
        <v>0</v>
      </c>
    </row>
    <row r="49" spans="1:30">
      <c r="A49" s="307"/>
      <c r="B49" s="312"/>
      <c r="C49" s="236" t="s">
        <v>859</v>
      </c>
      <c r="D49" s="305" t="s">
        <v>860</v>
      </c>
      <c r="E49" s="233"/>
      <c r="F49" s="232"/>
      <c r="G49" s="232"/>
      <c r="H49" s="232"/>
      <c r="I49" s="232"/>
      <c r="J49" s="232"/>
      <c r="K49" s="232"/>
      <c r="L49" s="232"/>
      <c r="M49" s="232"/>
      <c r="N49" s="232"/>
      <c r="O49" s="232"/>
      <c r="P49" s="232"/>
      <c r="Q49" s="232"/>
      <c r="R49" s="232"/>
      <c r="S49" s="232"/>
      <c r="T49" s="232"/>
      <c r="U49" s="232"/>
      <c r="V49" s="232"/>
      <c r="W49" s="232"/>
      <c r="X49" s="232"/>
      <c r="Y49" s="232"/>
      <c r="Z49" s="232"/>
      <c r="AA49" s="232"/>
      <c r="AB49" s="232"/>
      <c r="AC49" s="232"/>
      <c r="AD49" s="216">
        <f t="shared" si="1"/>
        <v>0</v>
      </c>
    </row>
    <row r="50" spans="1:30">
      <c r="A50" s="307"/>
      <c r="B50" s="312"/>
      <c r="C50" s="236" t="s">
        <v>861</v>
      </c>
      <c r="D50" s="305" t="s">
        <v>862</v>
      </c>
      <c r="E50" s="233"/>
      <c r="F50" s="232"/>
      <c r="G50" s="232"/>
      <c r="H50" s="232"/>
      <c r="I50" s="232"/>
      <c r="J50" s="232"/>
      <c r="K50" s="232"/>
      <c r="L50" s="232"/>
      <c r="M50" s="232"/>
      <c r="N50" s="232"/>
      <c r="O50" s="232"/>
      <c r="P50" s="232"/>
      <c r="Q50" s="232"/>
      <c r="R50" s="232"/>
      <c r="S50" s="232"/>
      <c r="T50" s="232"/>
      <c r="U50" s="232"/>
      <c r="V50" s="232"/>
      <c r="W50" s="232"/>
      <c r="X50" s="232"/>
      <c r="Y50" s="232"/>
      <c r="Z50" s="232"/>
      <c r="AA50" s="232"/>
      <c r="AB50" s="232"/>
      <c r="AC50" s="232"/>
      <c r="AD50" s="216">
        <f t="shared" si="1"/>
        <v>0</v>
      </c>
    </row>
    <row r="51" spans="1:30">
      <c r="A51" s="307"/>
      <c r="B51" s="312"/>
      <c r="C51" s="236" t="s">
        <v>863</v>
      </c>
      <c r="D51" s="305" t="s">
        <v>864</v>
      </c>
      <c r="E51" s="233"/>
      <c r="F51" s="232"/>
      <c r="G51" s="232"/>
      <c r="H51" s="232"/>
      <c r="I51" s="232"/>
      <c r="J51" s="232"/>
      <c r="K51" s="232"/>
      <c r="L51" s="232"/>
      <c r="M51" s="232"/>
      <c r="N51" s="232"/>
      <c r="O51" s="232"/>
      <c r="P51" s="232"/>
      <c r="Q51" s="232"/>
      <c r="R51" s="232"/>
      <c r="S51" s="232"/>
      <c r="T51" s="232"/>
      <c r="U51" s="232"/>
      <c r="V51" s="232"/>
      <c r="W51" s="232"/>
      <c r="X51" s="232"/>
      <c r="Y51" s="232"/>
      <c r="Z51" s="232"/>
      <c r="AA51" s="232"/>
      <c r="AB51" s="232"/>
      <c r="AC51" s="232"/>
      <c r="AD51" s="216">
        <f t="shared" si="1"/>
        <v>0</v>
      </c>
    </row>
    <row r="52" spans="1:30" ht="41.25" customHeight="1">
      <c r="A52" s="307"/>
      <c r="B52" s="312"/>
      <c r="C52" s="236" t="s">
        <v>865</v>
      </c>
      <c r="D52" s="305" t="s">
        <v>866</v>
      </c>
      <c r="E52" s="233"/>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16">
        <f t="shared" si="1"/>
        <v>0</v>
      </c>
    </row>
    <row r="53" spans="1:30">
      <c r="A53" s="307"/>
      <c r="B53" s="312"/>
      <c r="C53" s="236" t="s">
        <v>867</v>
      </c>
      <c r="D53" s="305" t="s">
        <v>868</v>
      </c>
      <c r="E53" s="233"/>
      <c r="F53" s="232"/>
      <c r="G53" s="232"/>
      <c r="H53" s="232"/>
      <c r="I53" s="232"/>
      <c r="J53" s="232"/>
      <c r="K53" s="232"/>
      <c r="L53" s="232"/>
      <c r="M53" s="232"/>
      <c r="N53" s="232"/>
      <c r="O53" s="232"/>
      <c r="P53" s="232"/>
      <c r="Q53" s="232"/>
      <c r="R53" s="232"/>
      <c r="S53" s="232"/>
      <c r="T53" s="232"/>
      <c r="U53" s="232"/>
      <c r="V53" s="232"/>
      <c r="W53" s="232"/>
      <c r="X53" s="232"/>
      <c r="Y53" s="232"/>
      <c r="Z53" s="232"/>
      <c r="AA53" s="232"/>
      <c r="AB53" s="232"/>
      <c r="AC53" s="232"/>
      <c r="AD53" s="216">
        <f t="shared" si="1"/>
        <v>0</v>
      </c>
    </row>
    <row r="54" spans="1:30">
      <c r="A54" s="307"/>
      <c r="B54" s="312"/>
      <c r="C54" s="236" t="s">
        <v>869</v>
      </c>
      <c r="D54" s="305" t="s">
        <v>870</v>
      </c>
      <c r="E54" s="233"/>
      <c r="F54" s="232"/>
      <c r="G54" s="232"/>
      <c r="H54" s="232"/>
      <c r="I54" s="232"/>
      <c r="J54" s="232"/>
      <c r="K54" s="232"/>
      <c r="L54" s="232"/>
      <c r="M54" s="232"/>
      <c r="N54" s="232"/>
      <c r="O54" s="232"/>
      <c r="P54" s="232"/>
      <c r="Q54" s="232"/>
      <c r="R54" s="232"/>
      <c r="S54" s="232"/>
      <c r="T54" s="232"/>
      <c r="U54" s="232"/>
      <c r="V54" s="232"/>
      <c r="W54" s="232"/>
      <c r="X54" s="232"/>
      <c r="Y54" s="232"/>
      <c r="Z54" s="232"/>
      <c r="AA54" s="232"/>
      <c r="AB54" s="232"/>
      <c r="AC54" s="232"/>
      <c r="AD54" s="216">
        <f t="shared" si="1"/>
        <v>0</v>
      </c>
    </row>
    <row r="55" spans="1:30" ht="29">
      <c r="A55" s="307"/>
      <c r="B55" s="312"/>
      <c r="C55" s="236" t="s">
        <v>871</v>
      </c>
      <c r="D55" s="305" t="s">
        <v>872</v>
      </c>
      <c r="E55" s="233"/>
      <c r="F55" s="232"/>
      <c r="G55" s="232"/>
      <c r="H55" s="232"/>
      <c r="I55" s="232"/>
      <c r="J55" s="232"/>
      <c r="K55" s="232"/>
      <c r="L55" s="232"/>
      <c r="M55" s="232"/>
      <c r="N55" s="232"/>
      <c r="O55" s="232"/>
      <c r="P55" s="232"/>
      <c r="Q55" s="232"/>
      <c r="R55" s="232"/>
      <c r="S55" s="232"/>
      <c r="T55" s="232"/>
      <c r="U55" s="232"/>
      <c r="V55" s="232"/>
      <c r="W55" s="232"/>
      <c r="X55" s="232"/>
      <c r="Y55" s="232"/>
      <c r="Z55" s="232"/>
      <c r="AA55" s="232"/>
      <c r="AB55" s="232"/>
      <c r="AC55" s="232"/>
      <c r="AD55" s="216">
        <f t="shared" si="1"/>
        <v>0</v>
      </c>
    </row>
    <row r="56" spans="1:30" ht="29">
      <c r="A56" s="307"/>
      <c r="B56" s="312"/>
      <c r="C56" s="236" t="s">
        <v>873</v>
      </c>
      <c r="D56" s="305" t="s">
        <v>874</v>
      </c>
      <c r="E56" s="233"/>
      <c r="F56" s="232"/>
      <c r="G56" s="232"/>
      <c r="H56" s="232"/>
      <c r="I56" s="232"/>
      <c r="J56" s="232"/>
      <c r="K56" s="232"/>
      <c r="L56" s="232"/>
      <c r="M56" s="232"/>
      <c r="N56" s="232"/>
      <c r="O56" s="232"/>
      <c r="P56" s="232"/>
      <c r="Q56" s="232"/>
      <c r="R56" s="232"/>
      <c r="S56" s="232"/>
      <c r="T56" s="232"/>
      <c r="U56" s="232"/>
      <c r="V56" s="232"/>
      <c r="W56" s="232"/>
      <c r="X56" s="232"/>
      <c r="Y56" s="232"/>
      <c r="Z56" s="232"/>
      <c r="AA56" s="232"/>
      <c r="AB56" s="232"/>
      <c r="AC56" s="232"/>
      <c r="AD56" s="216">
        <f t="shared" si="1"/>
        <v>0</v>
      </c>
    </row>
    <row r="57" spans="1:30" ht="29">
      <c r="A57" s="307"/>
      <c r="B57" s="312"/>
      <c r="C57" s="236" t="s">
        <v>875</v>
      </c>
      <c r="D57" s="305" t="s">
        <v>876</v>
      </c>
      <c r="E57" s="233"/>
      <c r="F57" s="232"/>
      <c r="G57" s="232"/>
      <c r="H57" s="232"/>
      <c r="I57" s="232"/>
      <c r="J57" s="232"/>
      <c r="K57" s="232"/>
      <c r="L57" s="232"/>
      <c r="M57" s="232"/>
      <c r="N57" s="232"/>
      <c r="O57" s="232"/>
      <c r="P57" s="232"/>
      <c r="Q57" s="232"/>
      <c r="R57" s="232"/>
      <c r="S57" s="232"/>
      <c r="T57" s="232"/>
      <c r="U57" s="232"/>
      <c r="V57" s="232"/>
      <c r="W57" s="232"/>
      <c r="X57" s="232"/>
      <c r="Y57" s="232"/>
      <c r="Z57" s="232"/>
      <c r="AA57" s="232"/>
      <c r="AB57" s="232"/>
      <c r="AC57" s="232"/>
      <c r="AD57" s="216">
        <f t="shared" si="1"/>
        <v>0</v>
      </c>
    </row>
    <row r="58" spans="1:30">
      <c r="A58" s="307"/>
      <c r="B58" s="312"/>
      <c r="C58" s="236" t="s">
        <v>877</v>
      </c>
      <c r="D58" s="305" t="s">
        <v>878</v>
      </c>
      <c r="E58" s="233"/>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16">
        <f t="shared" si="1"/>
        <v>0</v>
      </c>
    </row>
    <row r="59" spans="1:30" ht="31">
      <c r="A59" s="307" t="s">
        <v>753</v>
      </c>
      <c r="B59" s="311" t="s">
        <v>879</v>
      </c>
      <c r="C59" s="236" t="s">
        <v>880</v>
      </c>
      <c r="D59" s="305" t="s">
        <v>881</v>
      </c>
      <c r="E59" s="233"/>
      <c r="F59" s="232"/>
      <c r="G59" s="232"/>
      <c r="H59" s="232"/>
      <c r="I59" s="232"/>
      <c r="J59" s="232"/>
      <c r="K59" s="232"/>
      <c r="L59" s="232"/>
      <c r="M59" s="232"/>
      <c r="N59" s="232"/>
      <c r="O59" s="232"/>
      <c r="P59" s="232"/>
      <c r="Q59" s="232"/>
      <c r="R59" s="232"/>
      <c r="S59" s="232"/>
      <c r="T59" s="232"/>
      <c r="U59" s="232"/>
      <c r="V59" s="232"/>
      <c r="W59" s="232"/>
      <c r="X59" s="232"/>
      <c r="Y59" s="232"/>
      <c r="Z59" s="232"/>
      <c r="AA59" s="232"/>
      <c r="AB59" s="232"/>
      <c r="AC59" s="232"/>
      <c r="AD59" s="216">
        <f t="shared" si="1"/>
        <v>0</v>
      </c>
    </row>
    <row r="60" spans="1:30" ht="29">
      <c r="A60" s="307"/>
      <c r="B60" s="311"/>
      <c r="C60" s="236" t="s">
        <v>882</v>
      </c>
      <c r="D60" s="305" t="s">
        <v>883</v>
      </c>
      <c r="E60" s="233"/>
      <c r="F60" s="232"/>
      <c r="G60" s="232"/>
      <c r="H60" s="232"/>
      <c r="I60" s="232"/>
      <c r="J60" s="232"/>
      <c r="K60" s="232"/>
      <c r="L60" s="232"/>
      <c r="M60" s="232"/>
      <c r="N60" s="232"/>
      <c r="O60" s="232"/>
      <c r="P60" s="232"/>
      <c r="Q60" s="232"/>
      <c r="R60" s="232"/>
      <c r="S60" s="232"/>
      <c r="T60" s="232"/>
      <c r="U60" s="232"/>
      <c r="V60" s="232"/>
      <c r="W60" s="232"/>
      <c r="X60" s="232"/>
      <c r="Y60" s="232"/>
      <c r="Z60" s="232"/>
      <c r="AA60" s="232"/>
      <c r="AB60" s="232"/>
      <c r="AC60" s="232"/>
      <c r="AD60" s="216">
        <f t="shared" si="1"/>
        <v>0</v>
      </c>
    </row>
    <row r="61" spans="1:30" ht="29">
      <c r="A61" s="307"/>
      <c r="B61" s="311"/>
      <c r="C61" s="236" t="s">
        <v>884</v>
      </c>
      <c r="D61" s="305" t="s">
        <v>885</v>
      </c>
      <c r="E61" s="233"/>
      <c r="F61" s="232"/>
      <c r="G61" s="232"/>
      <c r="H61" s="232"/>
      <c r="I61" s="232"/>
      <c r="J61" s="232"/>
      <c r="K61" s="232"/>
      <c r="L61" s="232"/>
      <c r="M61" s="232"/>
      <c r="N61" s="232"/>
      <c r="O61" s="232"/>
      <c r="P61" s="232"/>
      <c r="Q61" s="232"/>
      <c r="R61" s="232"/>
      <c r="S61" s="232"/>
      <c r="T61" s="232"/>
      <c r="U61" s="232"/>
      <c r="V61" s="232"/>
      <c r="W61" s="232"/>
      <c r="X61" s="232"/>
      <c r="Y61" s="232"/>
      <c r="Z61" s="232"/>
      <c r="AA61" s="232"/>
      <c r="AB61" s="232"/>
      <c r="AC61" s="232"/>
      <c r="AD61" s="216">
        <f t="shared" si="1"/>
        <v>0</v>
      </c>
    </row>
    <row r="62" spans="1:30" ht="29">
      <c r="A62" s="307"/>
      <c r="B62" s="311"/>
      <c r="C62" s="236" t="s">
        <v>886</v>
      </c>
      <c r="D62" s="306" t="s">
        <v>887</v>
      </c>
      <c r="E62" s="233"/>
      <c r="F62" s="232"/>
      <c r="G62" s="232"/>
      <c r="H62" s="232"/>
      <c r="I62" s="232"/>
      <c r="J62" s="232"/>
      <c r="K62" s="232"/>
      <c r="L62" s="232"/>
      <c r="M62" s="232"/>
      <c r="N62" s="232"/>
      <c r="O62" s="232"/>
      <c r="P62" s="232"/>
      <c r="Q62" s="232"/>
      <c r="R62" s="232"/>
      <c r="S62" s="232"/>
      <c r="T62" s="232"/>
      <c r="U62" s="232"/>
      <c r="V62" s="232"/>
      <c r="W62" s="232"/>
      <c r="X62" s="232"/>
      <c r="Y62" s="232"/>
      <c r="Z62" s="232"/>
      <c r="AA62" s="232"/>
      <c r="AB62" s="232"/>
      <c r="AC62" s="232"/>
      <c r="AD62" s="216">
        <f t="shared" si="1"/>
        <v>0</v>
      </c>
    </row>
    <row r="63" spans="1:30" ht="43.5">
      <c r="A63" s="307"/>
      <c r="B63" s="311"/>
      <c r="C63" s="236" t="s">
        <v>888</v>
      </c>
      <c r="D63" s="306" t="s">
        <v>889</v>
      </c>
      <c r="E63" s="233"/>
      <c r="F63" s="232"/>
      <c r="G63" s="232"/>
      <c r="H63" s="232"/>
      <c r="I63" s="232"/>
      <c r="J63" s="232"/>
      <c r="K63" s="232"/>
      <c r="L63" s="232"/>
      <c r="M63" s="232"/>
      <c r="N63" s="232"/>
      <c r="O63" s="232"/>
      <c r="P63" s="232"/>
      <c r="Q63" s="232"/>
      <c r="R63" s="232"/>
      <c r="S63" s="232"/>
      <c r="T63" s="232"/>
      <c r="U63" s="232"/>
      <c r="V63" s="232"/>
      <c r="W63" s="232"/>
      <c r="X63" s="232"/>
      <c r="Y63" s="232"/>
      <c r="Z63" s="232"/>
      <c r="AA63" s="232"/>
      <c r="AB63" s="232"/>
      <c r="AC63" s="232"/>
      <c r="AD63" s="216">
        <f t="shared" si="1"/>
        <v>0</v>
      </c>
    </row>
    <row r="64" spans="1:30" ht="43.5">
      <c r="A64" s="307"/>
      <c r="B64" s="311"/>
      <c r="C64" s="236" t="s">
        <v>890</v>
      </c>
      <c r="D64" s="306" t="s">
        <v>891</v>
      </c>
      <c r="E64" s="233"/>
      <c r="F64" s="232"/>
      <c r="G64" s="232"/>
      <c r="H64" s="232"/>
      <c r="I64" s="232"/>
      <c r="J64" s="232"/>
      <c r="K64" s="232"/>
      <c r="L64" s="232"/>
      <c r="M64" s="232"/>
      <c r="N64" s="232"/>
      <c r="O64" s="232"/>
      <c r="P64" s="232"/>
      <c r="Q64" s="232"/>
      <c r="R64" s="232"/>
      <c r="S64" s="232"/>
      <c r="T64" s="232"/>
      <c r="U64" s="232"/>
      <c r="V64" s="232"/>
      <c r="W64" s="232"/>
      <c r="X64" s="232"/>
      <c r="Y64" s="232"/>
      <c r="Z64" s="232"/>
      <c r="AA64" s="232"/>
      <c r="AB64" s="232"/>
      <c r="AC64" s="232"/>
      <c r="AD64" s="216">
        <f t="shared" si="1"/>
        <v>0</v>
      </c>
    </row>
    <row r="65" spans="1:30">
      <c r="A65" s="307"/>
      <c r="B65" s="311"/>
      <c r="C65" s="236" t="s">
        <v>892</v>
      </c>
      <c r="D65" s="306" t="s">
        <v>893</v>
      </c>
      <c r="E65" s="233"/>
      <c r="F65" s="232"/>
      <c r="G65" s="232"/>
      <c r="H65" s="232"/>
      <c r="I65" s="232"/>
      <c r="J65" s="232"/>
      <c r="K65" s="232"/>
      <c r="L65" s="232"/>
      <c r="M65" s="232"/>
      <c r="N65" s="232"/>
      <c r="O65" s="232"/>
      <c r="P65" s="232"/>
      <c r="Q65" s="232"/>
      <c r="R65" s="232"/>
      <c r="S65" s="232"/>
      <c r="T65" s="232"/>
      <c r="U65" s="232"/>
      <c r="V65" s="232"/>
      <c r="W65" s="232"/>
      <c r="X65" s="232"/>
      <c r="Y65" s="232"/>
      <c r="Z65" s="232"/>
      <c r="AA65" s="232"/>
      <c r="AB65" s="232"/>
      <c r="AC65" s="232"/>
      <c r="AD65" s="216">
        <f t="shared" si="1"/>
        <v>0</v>
      </c>
    </row>
    <row r="66" spans="1:30" ht="97.5" customHeight="1">
      <c r="A66" s="307" t="s">
        <v>753</v>
      </c>
      <c r="B66" s="311" t="s">
        <v>465</v>
      </c>
      <c r="C66" s="236" t="s">
        <v>894</v>
      </c>
      <c r="D66" s="306" t="s">
        <v>895</v>
      </c>
      <c r="E66" s="233"/>
      <c r="F66" s="232"/>
      <c r="G66" s="232"/>
      <c r="H66" s="232"/>
      <c r="I66" s="232"/>
      <c r="J66" s="232"/>
      <c r="K66" s="232"/>
      <c r="L66" s="232"/>
      <c r="M66" s="232"/>
      <c r="N66" s="232"/>
      <c r="O66" s="232"/>
      <c r="P66" s="232"/>
      <c r="Q66" s="232"/>
      <c r="R66" s="232"/>
      <c r="S66" s="232"/>
      <c r="T66" s="232"/>
      <c r="U66" s="232"/>
      <c r="V66" s="232"/>
      <c r="W66" s="232"/>
      <c r="X66" s="232"/>
      <c r="Y66" s="232"/>
      <c r="Z66" s="232"/>
      <c r="AA66" s="232"/>
      <c r="AB66" s="232"/>
      <c r="AC66" s="232"/>
      <c r="AD66" s="216">
        <f t="shared" si="1"/>
        <v>0</v>
      </c>
    </row>
    <row r="67" spans="1:30" ht="96.75" customHeight="1">
      <c r="A67" s="307" t="s">
        <v>753</v>
      </c>
      <c r="B67" s="311" t="s">
        <v>896</v>
      </c>
      <c r="C67" s="236" t="s">
        <v>897</v>
      </c>
      <c r="D67" s="306" t="s">
        <v>898</v>
      </c>
      <c r="E67" s="233"/>
      <c r="F67" s="232"/>
      <c r="G67" s="232"/>
      <c r="H67" s="232"/>
      <c r="I67" s="232"/>
      <c r="J67" s="232"/>
      <c r="K67" s="232"/>
      <c r="L67" s="232"/>
      <c r="M67" s="232"/>
      <c r="N67" s="232"/>
      <c r="O67" s="232"/>
      <c r="P67" s="232"/>
      <c r="Q67" s="232"/>
      <c r="R67" s="232"/>
      <c r="S67" s="232"/>
      <c r="T67" s="232"/>
      <c r="U67" s="232"/>
      <c r="V67" s="232"/>
      <c r="W67" s="232"/>
      <c r="X67" s="232"/>
      <c r="Y67" s="232"/>
      <c r="Z67" s="232"/>
      <c r="AA67" s="232"/>
      <c r="AB67" s="232"/>
      <c r="AC67" s="232"/>
      <c r="AD67" s="216">
        <f t="shared" ref="AD67:AD98" si="2">COUNTA(E67:AC67)</f>
        <v>0</v>
      </c>
    </row>
    <row r="68" spans="1:30" ht="101.5">
      <c r="A68" s="307" t="s">
        <v>899</v>
      </c>
      <c r="B68" s="311" t="s">
        <v>455</v>
      </c>
      <c r="C68" s="236" t="s">
        <v>900</v>
      </c>
      <c r="D68" s="306" t="s">
        <v>901</v>
      </c>
      <c r="E68" s="233"/>
      <c r="F68" s="232"/>
      <c r="G68" s="232"/>
      <c r="H68" s="232"/>
      <c r="I68" s="232"/>
      <c r="J68" s="232"/>
      <c r="K68" s="232"/>
      <c r="L68" s="232"/>
      <c r="M68" s="232"/>
      <c r="N68" s="232"/>
      <c r="O68" s="232"/>
      <c r="P68" s="232"/>
      <c r="Q68" s="232"/>
      <c r="R68" s="232"/>
      <c r="S68" s="232"/>
      <c r="T68" s="232"/>
      <c r="U68" s="232"/>
      <c r="V68" s="232"/>
      <c r="W68" s="232"/>
      <c r="X68" s="232"/>
      <c r="Y68" s="232"/>
      <c r="Z68" s="232"/>
      <c r="AA68" s="232"/>
      <c r="AB68" s="232"/>
      <c r="AC68" s="232"/>
      <c r="AD68" s="216">
        <f t="shared" si="2"/>
        <v>0</v>
      </c>
    </row>
    <row r="69" spans="1:30">
      <c r="A69" s="307"/>
      <c r="B69" s="311"/>
      <c r="C69" s="236" t="s">
        <v>902</v>
      </c>
      <c r="D69" s="306" t="s">
        <v>903</v>
      </c>
      <c r="E69" s="233"/>
      <c r="F69" s="232"/>
      <c r="G69" s="232"/>
      <c r="H69" s="232"/>
      <c r="I69" s="232"/>
      <c r="J69" s="232"/>
      <c r="K69" s="232"/>
      <c r="L69" s="232"/>
      <c r="M69" s="232"/>
      <c r="N69" s="232"/>
      <c r="O69" s="232"/>
      <c r="P69" s="232"/>
      <c r="Q69" s="232"/>
      <c r="R69" s="232"/>
      <c r="S69" s="232"/>
      <c r="T69" s="232"/>
      <c r="U69" s="232"/>
      <c r="V69" s="232"/>
      <c r="W69" s="232"/>
      <c r="X69" s="232"/>
      <c r="Y69" s="232"/>
      <c r="Z69" s="232"/>
      <c r="AA69" s="232"/>
      <c r="AB69" s="232"/>
      <c r="AC69" s="232"/>
      <c r="AD69" s="216">
        <f t="shared" si="2"/>
        <v>0</v>
      </c>
    </row>
    <row r="70" spans="1:30" ht="29">
      <c r="A70" s="307"/>
      <c r="B70" s="311"/>
      <c r="C70" s="236" t="s">
        <v>904</v>
      </c>
      <c r="D70" s="306" t="s">
        <v>905</v>
      </c>
      <c r="E70" s="233"/>
      <c r="F70" s="232"/>
      <c r="G70" s="232"/>
      <c r="H70" s="232"/>
      <c r="I70" s="232"/>
      <c r="J70" s="232"/>
      <c r="K70" s="232"/>
      <c r="L70" s="232"/>
      <c r="M70" s="232"/>
      <c r="N70" s="232"/>
      <c r="O70" s="232"/>
      <c r="P70" s="232"/>
      <c r="Q70" s="232"/>
      <c r="R70" s="232"/>
      <c r="S70" s="232"/>
      <c r="T70" s="232"/>
      <c r="U70" s="232"/>
      <c r="V70" s="232"/>
      <c r="W70" s="232"/>
      <c r="X70" s="232"/>
      <c r="Y70" s="232"/>
      <c r="Z70" s="232"/>
      <c r="AA70" s="232"/>
      <c r="AB70" s="232"/>
      <c r="AC70" s="232"/>
      <c r="AD70" s="216">
        <f t="shared" si="2"/>
        <v>0</v>
      </c>
    </row>
    <row r="71" spans="1:30">
      <c r="A71" s="307"/>
      <c r="B71" s="311"/>
      <c r="C71" s="236" t="s">
        <v>906</v>
      </c>
      <c r="D71" s="306" t="s">
        <v>907</v>
      </c>
      <c r="E71" s="233"/>
      <c r="F71" s="232"/>
      <c r="G71" s="232"/>
      <c r="H71" s="232"/>
      <c r="I71" s="232"/>
      <c r="J71" s="232"/>
      <c r="K71" s="232"/>
      <c r="L71" s="232"/>
      <c r="M71" s="232"/>
      <c r="N71" s="232"/>
      <c r="O71" s="232"/>
      <c r="P71" s="232"/>
      <c r="Q71" s="232"/>
      <c r="R71" s="232"/>
      <c r="S71" s="232"/>
      <c r="T71" s="232"/>
      <c r="U71" s="232"/>
      <c r="V71" s="232"/>
      <c r="W71" s="232"/>
      <c r="X71" s="232"/>
      <c r="Y71" s="232"/>
      <c r="Z71" s="232"/>
      <c r="AA71" s="232"/>
      <c r="AB71" s="232"/>
      <c r="AC71" s="232"/>
      <c r="AD71" s="216">
        <f t="shared" si="2"/>
        <v>0</v>
      </c>
    </row>
    <row r="72" spans="1:30" ht="126.75" customHeight="1">
      <c r="A72" s="307" t="s">
        <v>753</v>
      </c>
      <c r="B72" s="311" t="s">
        <v>161</v>
      </c>
      <c r="C72" s="236" t="s">
        <v>908</v>
      </c>
      <c r="D72" s="305" t="s">
        <v>909</v>
      </c>
      <c r="E72" s="233"/>
      <c r="F72" s="232"/>
      <c r="G72" s="232"/>
      <c r="H72" s="232"/>
      <c r="I72" s="232"/>
      <c r="J72" s="232"/>
      <c r="K72" s="232"/>
      <c r="L72" s="232"/>
      <c r="M72" s="232"/>
      <c r="N72" s="232"/>
      <c r="O72" s="232"/>
      <c r="P72" s="232"/>
      <c r="Q72" s="232"/>
      <c r="R72" s="232"/>
      <c r="S72" s="232"/>
      <c r="T72" s="232"/>
      <c r="U72" s="232"/>
      <c r="V72" s="232"/>
      <c r="W72" s="232"/>
      <c r="X72" s="232"/>
      <c r="Y72" s="232"/>
      <c r="Z72" s="232"/>
      <c r="AA72" s="232"/>
      <c r="AB72" s="232"/>
      <c r="AC72" s="232"/>
      <c r="AD72" s="216">
        <f t="shared" si="2"/>
        <v>0</v>
      </c>
    </row>
    <row r="73" spans="1:30" ht="58">
      <c r="A73" s="307" t="s">
        <v>753</v>
      </c>
      <c r="B73" s="311"/>
      <c r="C73" s="236" t="s">
        <v>910</v>
      </c>
      <c r="D73" s="302" t="s">
        <v>911</v>
      </c>
      <c r="E73" s="233"/>
      <c r="F73" s="232"/>
      <c r="G73" s="232"/>
      <c r="H73" s="232"/>
      <c r="I73" s="232"/>
      <c r="J73" s="232"/>
      <c r="K73" s="232"/>
      <c r="L73" s="232"/>
      <c r="M73" s="232"/>
      <c r="N73" s="232"/>
      <c r="O73" s="232"/>
      <c r="P73" s="232"/>
      <c r="Q73" s="232"/>
      <c r="R73" s="232"/>
      <c r="S73" s="232"/>
      <c r="T73" s="232"/>
      <c r="U73" s="232"/>
      <c r="V73" s="232"/>
      <c r="W73" s="232"/>
      <c r="X73" s="232"/>
      <c r="Y73" s="232"/>
      <c r="Z73" s="232"/>
      <c r="AA73" s="232"/>
      <c r="AB73" s="232"/>
      <c r="AC73" s="232"/>
      <c r="AD73" s="216">
        <f t="shared" si="2"/>
        <v>0</v>
      </c>
    </row>
    <row r="74" spans="1:30" ht="46.5">
      <c r="A74" s="307"/>
      <c r="B74" s="312"/>
      <c r="C74" s="236" t="s">
        <v>912</v>
      </c>
      <c r="D74" s="302" t="s">
        <v>913</v>
      </c>
      <c r="E74" s="233"/>
      <c r="F74" s="232"/>
      <c r="G74" s="232"/>
      <c r="H74" s="232"/>
      <c r="I74" s="232"/>
      <c r="J74" s="232"/>
      <c r="K74" s="232"/>
      <c r="L74" s="232"/>
      <c r="M74" s="232"/>
      <c r="N74" s="232"/>
      <c r="O74" s="232"/>
      <c r="P74" s="232"/>
      <c r="Q74" s="232"/>
      <c r="R74" s="232"/>
      <c r="S74" s="232"/>
      <c r="T74" s="232"/>
      <c r="U74" s="232"/>
      <c r="V74" s="232"/>
      <c r="W74" s="232"/>
      <c r="X74" s="232"/>
      <c r="Y74" s="232"/>
      <c r="Z74" s="232"/>
      <c r="AA74" s="232"/>
      <c r="AB74" s="232"/>
      <c r="AC74" s="232"/>
      <c r="AD74" s="216">
        <f t="shared" si="2"/>
        <v>0</v>
      </c>
    </row>
    <row r="75" spans="1:30" ht="58">
      <c r="A75" s="307"/>
      <c r="B75" s="312"/>
      <c r="C75" s="236" t="s">
        <v>914</v>
      </c>
      <c r="D75" s="237" t="s">
        <v>915</v>
      </c>
      <c r="E75" s="233"/>
      <c r="F75" s="232"/>
      <c r="G75" s="232"/>
      <c r="H75" s="232"/>
      <c r="I75" s="232"/>
      <c r="J75" s="232"/>
      <c r="K75" s="232"/>
      <c r="L75" s="232"/>
      <c r="M75" s="232"/>
      <c r="N75" s="232"/>
      <c r="O75" s="232"/>
      <c r="P75" s="232"/>
      <c r="Q75" s="232"/>
      <c r="R75" s="232"/>
      <c r="S75" s="232"/>
      <c r="T75" s="232"/>
      <c r="U75" s="232"/>
      <c r="V75" s="232"/>
      <c r="W75" s="232"/>
      <c r="X75" s="232"/>
      <c r="Y75" s="232"/>
      <c r="Z75" s="232"/>
      <c r="AA75" s="232"/>
      <c r="AB75" s="232"/>
      <c r="AC75" s="232"/>
      <c r="AD75" s="216">
        <f t="shared" si="2"/>
        <v>0</v>
      </c>
    </row>
    <row r="76" spans="1:30">
      <c r="A76" s="307"/>
      <c r="B76" s="312"/>
      <c r="C76" s="236" t="s">
        <v>916</v>
      </c>
      <c r="D76" s="237" t="s">
        <v>917</v>
      </c>
      <c r="E76" s="233"/>
      <c r="F76" s="232"/>
      <c r="G76" s="232"/>
      <c r="H76" s="232"/>
      <c r="I76" s="232"/>
      <c r="J76" s="232"/>
      <c r="K76" s="232"/>
      <c r="L76" s="232"/>
      <c r="M76" s="232"/>
      <c r="N76" s="232"/>
      <c r="O76" s="232"/>
      <c r="P76" s="232"/>
      <c r="Q76" s="232"/>
      <c r="R76" s="232"/>
      <c r="S76" s="232"/>
      <c r="T76" s="232"/>
      <c r="U76" s="232"/>
      <c r="V76" s="232"/>
      <c r="W76" s="232"/>
      <c r="X76" s="232"/>
      <c r="Y76" s="232"/>
      <c r="Z76" s="232"/>
      <c r="AA76" s="232"/>
      <c r="AB76" s="232"/>
      <c r="AC76" s="232"/>
      <c r="AD76" s="216">
        <f t="shared" si="2"/>
        <v>0</v>
      </c>
    </row>
    <row r="77" spans="1:30" ht="60" customHeight="1">
      <c r="A77" s="307" t="s">
        <v>753</v>
      </c>
      <c r="B77" s="311" t="s">
        <v>918</v>
      </c>
      <c r="C77" s="236" t="s">
        <v>919</v>
      </c>
      <c r="D77" s="237" t="s">
        <v>920</v>
      </c>
      <c r="E77" s="233"/>
      <c r="F77" s="232"/>
      <c r="G77" s="232"/>
      <c r="H77" s="232"/>
      <c r="I77" s="232"/>
      <c r="J77" s="232"/>
      <c r="K77" s="232"/>
      <c r="L77" s="232"/>
      <c r="M77" s="232"/>
      <c r="N77" s="232"/>
      <c r="O77" s="232"/>
      <c r="P77" s="232"/>
      <c r="Q77" s="232"/>
      <c r="R77" s="232"/>
      <c r="S77" s="232"/>
      <c r="T77" s="232"/>
      <c r="U77" s="232"/>
      <c r="V77" s="232"/>
      <c r="W77" s="232"/>
      <c r="X77" s="232"/>
      <c r="Y77" s="232"/>
      <c r="Z77" s="232"/>
      <c r="AA77" s="232"/>
      <c r="AB77" s="232"/>
      <c r="AC77" s="232"/>
      <c r="AD77" s="216">
        <f t="shared" si="2"/>
        <v>0</v>
      </c>
    </row>
    <row r="78" spans="1:30">
      <c r="A78" s="307"/>
      <c r="B78" s="312"/>
      <c r="C78" s="236" t="s">
        <v>921</v>
      </c>
      <c r="D78" s="237" t="s">
        <v>922</v>
      </c>
      <c r="E78" s="233"/>
      <c r="F78" s="232"/>
      <c r="G78" s="232"/>
      <c r="H78" s="232"/>
      <c r="I78" s="232"/>
      <c r="J78" s="232"/>
      <c r="K78" s="232"/>
      <c r="L78" s="232"/>
      <c r="M78" s="232"/>
      <c r="N78" s="232"/>
      <c r="O78" s="232"/>
      <c r="P78" s="232"/>
      <c r="Q78" s="232"/>
      <c r="R78" s="232"/>
      <c r="S78" s="232"/>
      <c r="T78" s="232"/>
      <c r="U78" s="232"/>
      <c r="V78" s="232"/>
      <c r="W78" s="232"/>
      <c r="X78" s="232"/>
      <c r="Y78" s="232"/>
      <c r="Z78" s="232"/>
      <c r="AA78" s="232"/>
      <c r="AB78" s="232"/>
      <c r="AC78" s="232"/>
      <c r="AD78" s="216">
        <f t="shared" si="2"/>
        <v>0</v>
      </c>
    </row>
    <row r="79" spans="1:30" ht="31">
      <c r="A79" s="307"/>
      <c r="B79" s="312"/>
      <c r="C79" s="236" t="s">
        <v>923</v>
      </c>
      <c r="D79" s="237" t="s">
        <v>924</v>
      </c>
      <c r="E79" s="233"/>
      <c r="F79" s="232"/>
      <c r="G79" s="232"/>
      <c r="H79" s="232"/>
      <c r="I79" s="232"/>
      <c r="J79" s="232"/>
      <c r="K79" s="232"/>
      <c r="L79" s="232"/>
      <c r="M79" s="232"/>
      <c r="N79" s="232"/>
      <c r="O79" s="232"/>
      <c r="P79" s="232"/>
      <c r="Q79" s="232"/>
      <c r="R79" s="232"/>
      <c r="S79" s="232"/>
      <c r="T79" s="232"/>
      <c r="U79" s="232"/>
      <c r="V79" s="232"/>
      <c r="W79" s="232"/>
      <c r="X79" s="232"/>
      <c r="Y79" s="232"/>
      <c r="Z79" s="232"/>
      <c r="AA79" s="232"/>
      <c r="AB79" s="232"/>
      <c r="AC79" s="232"/>
      <c r="AD79" s="216">
        <f t="shared" si="2"/>
        <v>0</v>
      </c>
    </row>
    <row r="80" spans="1:30" ht="87">
      <c r="A80" s="307" t="s">
        <v>753</v>
      </c>
      <c r="B80" s="311" t="s">
        <v>248</v>
      </c>
      <c r="C80" s="236" t="s">
        <v>925</v>
      </c>
      <c r="D80" s="237" t="s">
        <v>926</v>
      </c>
      <c r="E80" s="233"/>
      <c r="F80" s="232"/>
      <c r="G80" s="232"/>
      <c r="H80" s="232"/>
      <c r="I80" s="232"/>
      <c r="J80" s="232"/>
      <c r="K80" s="232"/>
      <c r="L80" s="232"/>
      <c r="M80" s="232"/>
      <c r="N80" s="232"/>
      <c r="O80" s="232"/>
      <c r="P80" s="232"/>
      <c r="Q80" s="232"/>
      <c r="R80" s="232"/>
      <c r="S80" s="232"/>
      <c r="T80" s="232"/>
      <c r="U80" s="232"/>
      <c r="V80" s="232"/>
      <c r="W80" s="232"/>
      <c r="X80" s="232"/>
      <c r="Y80" s="232"/>
      <c r="Z80" s="232"/>
      <c r="AA80" s="232"/>
      <c r="AB80" s="232"/>
      <c r="AC80" s="232"/>
      <c r="AD80" s="216">
        <f t="shared" si="2"/>
        <v>0</v>
      </c>
    </row>
    <row r="81" spans="1:30">
      <c r="A81" s="307"/>
      <c r="B81" s="312"/>
      <c r="C81" s="236" t="s">
        <v>927</v>
      </c>
      <c r="D81" s="237" t="s">
        <v>928</v>
      </c>
      <c r="E81" s="233"/>
      <c r="F81" s="232"/>
      <c r="G81" s="232"/>
      <c r="H81" s="232"/>
      <c r="I81" s="232"/>
      <c r="J81" s="232"/>
      <c r="K81" s="232"/>
      <c r="L81" s="232"/>
      <c r="M81" s="232"/>
      <c r="N81" s="232"/>
      <c r="O81" s="232"/>
      <c r="P81" s="232"/>
      <c r="Q81" s="232"/>
      <c r="R81" s="232"/>
      <c r="S81" s="232"/>
      <c r="T81" s="232"/>
      <c r="U81" s="232"/>
      <c r="V81" s="232"/>
      <c r="W81" s="232"/>
      <c r="X81" s="232"/>
      <c r="Y81" s="232"/>
      <c r="Z81" s="232"/>
      <c r="AA81" s="232"/>
      <c r="AB81" s="232"/>
      <c r="AC81" s="232"/>
      <c r="AD81" s="216">
        <f t="shared" si="2"/>
        <v>0</v>
      </c>
    </row>
    <row r="82" spans="1:30">
      <c r="A82" s="307"/>
      <c r="B82" s="312"/>
      <c r="C82" s="236" t="s">
        <v>929</v>
      </c>
      <c r="D82" s="237" t="s">
        <v>930</v>
      </c>
      <c r="E82" s="233"/>
      <c r="F82" s="232"/>
      <c r="G82" s="232"/>
      <c r="H82" s="232"/>
      <c r="I82" s="232"/>
      <c r="J82" s="232"/>
      <c r="K82" s="232"/>
      <c r="L82" s="232"/>
      <c r="M82" s="232"/>
      <c r="N82" s="232"/>
      <c r="O82" s="232"/>
      <c r="P82" s="232"/>
      <c r="Q82" s="232"/>
      <c r="R82" s="232"/>
      <c r="S82" s="232"/>
      <c r="T82" s="232"/>
      <c r="U82" s="232"/>
      <c r="V82" s="232"/>
      <c r="W82" s="232"/>
      <c r="X82" s="232"/>
      <c r="Y82" s="232"/>
      <c r="Z82" s="232"/>
      <c r="AA82" s="232"/>
      <c r="AB82" s="232"/>
      <c r="AC82" s="232"/>
      <c r="AD82" s="216">
        <f t="shared" si="2"/>
        <v>0</v>
      </c>
    </row>
    <row r="83" spans="1:30" ht="31">
      <c r="A83" s="307"/>
      <c r="B83" s="312"/>
      <c r="C83" s="236" t="s">
        <v>931</v>
      </c>
      <c r="D83" s="237" t="s">
        <v>932</v>
      </c>
      <c r="E83" s="233"/>
      <c r="F83" s="232"/>
      <c r="G83" s="232"/>
      <c r="H83" s="232"/>
      <c r="I83" s="232"/>
      <c r="J83" s="232"/>
      <c r="K83" s="232"/>
      <c r="L83" s="232"/>
      <c r="M83" s="232"/>
      <c r="N83" s="232"/>
      <c r="O83" s="232"/>
      <c r="P83" s="232"/>
      <c r="Q83" s="232"/>
      <c r="R83" s="232"/>
      <c r="S83" s="232"/>
      <c r="T83" s="232"/>
      <c r="U83" s="232"/>
      <c r="V83" s="232"/>
      <c r="W83" s="232"/>
      <c r="X83" s="232"/>
      <c r="Y83" s="232"/>
      <c r="Z83" s="232"/>
      <c r="AA83" s="232"/>
      <c r="AB83" s="232"/>
      <c r="AC83" s="232"/>
      <c r="AD83" s="216">
        <f t="shared" si="2"/>
        <v>0</v>
      </c>
    </row>
    <row r="84" spans="1:30" ht="43.5">
      <c r="A84" s="307"/>
      <c r="B84" s="312"/>
      <c r="C84" s="236" t="s">
        <v>933</v>
      </c>
      <c r="D84" s="237" t="s">
        <v>934</v>
      </c>
      <c r="E84" s="233"/>
      <c r="F84" s="232"/>
      <c r="G84" s="232"/>
      <c r="H84" s="232"/>
      <c r="I84" s="232"/>
      <c r="J84" s="232"/>
      <c r="K84" s="232"/>
      <c r="L84" s="232"/>
      <c r="M84" s="232"/>
      <c r="N84" s="232"/>
      <c r="O84" s="232"/>
      <c r="P84" s="232"/>
      <c r="Q84" s="232"/>
      <c r="R84" s="232"/>
      <c r="S84" s="232"/>
      <c r="T84" s="232"/>
      <c r="U84" s="232"/>
      <c r="V84" s="232"/>
      <c r="W84" s="232"/>
      <c r="X84" s="232"/>
      <c r="Y84" s="232"/>
      <c r="Z84" s="232"/>
      <c r="AA84" s="232"/>
      <c r="AB84" s="232"/>
      <c r="AC84" s="232"/>
      <c r="AD84" s="216">
        <f t="shared" si="2"/>
        <v>0</v>
      </c>
    </row>
    <row r="85" spans="1:30" ht="31">
      <c r="A85" s="307"/>
      <c r="B85" s="312"/>
      <c r="C85" s="236" t="s">
        <v>935</v>
      </c>
      <c r="D85" s="302" t="s">
        <v>936</v>
      </c>
      <c r="E85" s="233"/>
      <c r="F85" s="232"/>
      <c r="G85" s="232"/>
      <c r="H85" s="232"/>
      <c r="I85" s="232"/>
      <c r="J85" s="232"/>
      <c r="K85" s="232"/>
      <c r="L85" s="232"/>
      <c r="M85" s="232"/>
      <c r="N85" s="232"/>
      <c r="O85" s="232"/>
      <c r="P85" s="232"/>
      <c r="Q85" s="232"/>
      <c r="R85" s="232"/>
      <c r="S85" s="232"/>
      <c r="T85" s="232"/>
      <c r="U85" s="232"/>
      <c r="V85" s="232"/>
      <c r="W85" s="232"/>
      <c r="X85" s="232"/>
      <c r="Y85" s="232"/>
      <c r="Z85" s="232"/>
      <c r="AA85" s="232"/>
      <c r="AB85" s="232"/>
      <c r="AC85" s="232"/>
      <c r="AD85" s="216">
        <f t="shared" si="2"/>
        <v>0</v>
      </c>
    </row>
    <row r="86" spans="1:30" ht="31">
      <c r="A86" s="307"/>
      <c r="B86" s="312"/>
      <c r="C86" s="236" t="s">
        <v>937</v>
      </c>
      <c r="D86" s="302" t="s">
        <v>938</v>
      </c>
      <c r="E86" s="233"/>
      <c r="F86" s="232"/>
      <c r="G86" s="232"/>
      <c r="H86" s="232"/>
      <c r="I86" s="232"/>
      <c r="J86" s="232"/>
      <c r="K86" s="232"/>
      <c r="L86" s="232"/>
      <c r="M86" s="232"/>
      <c r="N86" s="232"/>
      <c r="O86" s="232"/>
      <c r="P86" s="232"/>
      <c r="Q86" s="232"/>
      <c r="R86" s="232"/>
      <c r="S86" s="232"/>
      <c r="T86" s="232"/>
      <c r="U86" s="232"/>
      <c r="V86" s="232"/>
      <c r="W86" s="232"/>
      <c r="X86" s="232"/>
      <c r="Y86" s="232"/>
      <c r="Z86" s="232"/>
      <c r="AA86" s="232"/>
      <c r="AB86" s="232"/>
      <c r="AC86" s="232"/>
      <c r="AD86" s="216">
        <f t="shared" si="2"/>
        <v>0</v>
      </c>
    </row>
    <row r="87" spans="1:30" ht="43.5">
      <c r="A87" s="307"/>
      <c r="B87" s="312"/>
      <c r="C87" s="236" t="s">
        <v>939</v>
      </c>
      <c r="D87" s="237" t="s">
        <v>940</v>
      </c>
      <c r="E87" s="233"/>
      <c r="F87" s="232"/>
      <c r="G87" s="232"/>
      <c r="H87" s="232"/>
      <c r="I87" s="232"/>
      <c r="J87" s="232"/>
      <c r="K87" s="232"/>
      <c r="L87" s="232"/>
      <c r="M87" s="232"/>
      <c r="N87" s="232"/>
      <c r="O87" s="232"/>
      <c r="P87" s="232"/>
      <c r="Q87" s="232"/>
      <c r="R87" s="232"/>
      <c r="S87" s="232"/>
      <c r="T87" s="232"/>
      <c r="U87" s="232"/>
      <c r="V87" s="232"/>
      <c r="W87" s="232"/>
      <c r="X87" s="232"/>
      <c r="Y87" s="232"/>
      <c r="Z87" s="232"/>
      <c r="AA87" s="232"/>
      <c r="AB87" s="232"/>
      <c r="AC87" s="232"/>
      <c r="AD87" s="216">
        <f t="shared" si="2"/>
        <v>0</v>
      </c>
    </row>
    <row r="88" spans="1:30" ht="31">
      <c r="A88" s="307"/>
      <c r="B88" s="312"/>
      <c r="C88" s="236" t="s">
        <v>941</v>
      </c>
      <c r="D88" s="302" t="s">
        <v>942</v>
      </c>
      <c r="E88" s="233"/>
      <c r="F88" s="232"/>
      <c r="G88" s="232"/>
      <c r="H88" s="232"/>
      <c r="I88" s="232"/>
      <c r="J88" s="232"/>
      <c r="K88" s="232"/>
      <c r="L88" s="232"/>
      <c r="M88" s="232"/>
      <c r="N88" s="232"/>
      <c r="O88" s="232"/>
      <c r="P88" s="232"/>
      <c r="Q88" s="232"/>
      <c r="R88" s="232"/>
      <c r="S88" s="232"/>
      <c r="T88" s="232"/>
      <c r="U88" s="232"/>
      <c r="V88" s="232"/>
      <c r="W88" s="232"/>
      <c r="X88" s="232"/>
      <c r="Y88" s="232"/>
      <c r="Z88" s="232"/>
      <c r="AA88" s="232"/>
      <c r="AB88" s="232"/>
      <c r="AC88" s="232"/>
      <c r="AD88" s="216">
        <f t="shared" si="2"/>
        <v>0</v>
      </c>
    </row>
    <row r="89" spans="1:30" ht="31">
      <c r="A89" s="307"/>
      <c r="B89" s="312"/>
      <c r="C89" s="236" t="s">
        <v>943</v>
      </c>
      <c r="D89" s="302" t="s">
        <v>944</v>
      </c>
      <c r="E89" s="233"/>
      <c r="F89" s="232"/>
      <c r="G89" s="232"/>
      <c r="H89" s="232"/>
      <c r="I89" s="232"/>
      <c r="J89" s="232"/>
      <c r="K89" s="232"/>
      <c r="L89" s="232"/>
      <c r="M89" s="232"/>
      <c r="N89" s="232"/>
      <c r="O89" s="232"/>
      <c r="P89" s="232"/>
      <c r="Q89" s="232"/>
      <c r="R89" s="232"/>
      <c r="S89" s="232"/>
      <c r="T89" s="232"/>
      <c r="U89" s="232"/>
      <c r="V89" s="232"/>
      <c r="W89" s="232"/>
      <c r="X89" s="232"/>
      <c r="Y89" s="232"/>
      <c r="Z89" s="232"/>
      <c r="AA89" s="232"/>
      <c r="AB89" s="232"/>
      <c r="AC89" s="232"/>
      <c r="AD89" s="216">
        <f t="shared" si="2"/>
        <v>0</v>
      </c>
    </row>
    <row r="90" spans="1:30" ht="29">
      <c r="A90" s="307"/>
      <c r="B90" s="312"/>
      <c r="C90" s="236" t="s">
        <v>945</v>
      </c>
      <c r="D90" s="237" t="s">
        <v>946</v>
      </c>
      <c r="E90" s="233"/>
      <c r="F90" s="232"/>
      <c r="G90" s="232"/>
      <c r="H90" s="232"/>
      <c r="I90" s="232"/>
      <c r="J90" s="232"/>
      <c r="K90" s="232"/>
      <c r="L90" s="232"/>
      <c r="M90" s="232"/>
      <c r="N90" s="232"/>
      <c r="O90" s="232"/>
      <c r="P90" s="232"/>
      <c r="Q90" s="232"/>
      <c r="R90" s="232"/>
      <c r="S90" s="232"/>
      <c r="T90" s="232"/>
      <c r="U90" s="232"/>
      <c r="V90" s="232"/>
      <c r="W90" s="232"/>
      <c r="X90" s="232"/>
      <c r="Y90" s="232"/>
      <c r="Z90" s="232"/>
      <c r="AA90" s="232"/>
      <c r="AB90" s="232"/>
      <c r="AC90" s="232"/>
      <c r="AD90" s="216">
        <f t="shared" si="2"/>
        <v>0</v>
      </c>
    </row>
    <row r="91" spans="1:30" ht="31">
      <c r="A91" s="307"/>
      <c r="B91" s="312"/>
      <c r="C91" s="236" t="s">
        <v>947</v>
      </c>
      <c r="D91" s="237" t="s">
        <v>948</v>
      </c>
      <c r="E91" s="233"/>
      <c r="F91" s="232"/>
      <c r="G91" s="232"/>
      <c r="H91" s="232"/>
      <c r="I91" s="232"/>
      <c r="J91" s="232"/>
      <c r="K91" s="232"/>
      <c r="L91" s="232"/>
      <c r="M91" s="232"/>
      <c r="N91" s="232"/>
      <c r="O91" s="232"/>
      <c r="P91" s="232"/>
      <c r="Q91" s="232"/>
      <c r="R91" s="232"/>
      <c r="S91" s="232"/>
      <c r="T91" s="232"/>
      <c r="U91" s="232"/>
      <c r="V91" s="232"/>
      <c r="W91" s="232"/>
      <c r="X91" s="232"/>
      <c r="Y91" s="232"/>
      <c r="Z91" s="232"/>
      <c r="AA91" s="232"/>
      <c r="AB91" s="232"/>
      <c r="AC91" s="232"/>
      <c r="AD91" s="216">
        <f t="shared" si="2"/>
        <v>0</v>
      </c>
    </row>
    <row r="92" spans="1:30">
      <c r="A92" s="307"/>
      <c r="B92" s="312"/>
      <c r="C92" s="236" t="s">
        <v>949</v>
      </c>
      <c r="D92" s="237" t="s">
        <v>950</v>
      </c>
      <c r="E92" s="233"/>
      <c r="F92" s="232"/>
      <c r="G92" s="232"/>
      <c r="H92" s="232"/>
      <c r="I92" s="232"/>
      <c r="J92" s="232"/>
      <c r="K92" s="232"/>
      <c r="L92" s="232"/>
      <c r="M92" s="232"/>
      <c r="N92" s="232"/>
      <c r="O92" s="232"/>
      <c r="P92" s="232"/>
      <c r="Q92" s="232"/>
      <c r="R92" s="232"/>
      <c r="S92" s="232"/>
      <c r="T92" s="232"/>
      <c r="U92" s="232"/>
      <c r="V92" s="232"/>
      <c r="W92" s="232"/>
      <c r="X92" s="232"/>
      <c r="Y92" s="232"/>
      <c r="Z92" s="232"/>
      <c r="AA92" s="232"/>
      <c r="AB92" s="232"/>
      <c r="AC92" s="232"/>
      <c r="AD92" s="216">
        <f t="shared" si="2"/>
        <v>0</v>
      </c>
    </row>
    <row r="93" spans="1:30">
      <c r="A93" s="307"/>
      <c r="B93" s="312"/>
      <c r="C93" s="236" t="s">
        <v>951</v>
      </c>
      <c r="D93" s="237" t="s">
        <v>952</v>
      </c>
      <c r="E93" s="233"/>
      <c r="F93" s="232"/>
      <c r="G93" s="232"/>
      <c r="H93" s="232"/>
      <c r="I93" s="232"/>
      <c r="J93" s="232"/>
      <c r="K93" s="232"/>
      <c r="L93" s="232"/>
      <c r="M93" s="232"/>
      <c r="N93" s="232"/>
      <c r="O93" s="232"/>
      <c r="P93" s="232"/>
      <c r="Q93" s="232"/>
      <c r="R93" s="232"/>
      <c r="S93" s="232"/>
      <c r="T93" s="232"/>
      <c r="U93" s="232"/>
      <c r="V93" s="232"/>
      <c r="W93" s="232"/>
      <c r="X93" s="232"/>
      <c r="Y93" s="232"/>
      <c r="Z93" s="232"/>
      <c r="AA93" s="232"/>
      <c r="AB93" s="232"/>
      <c r="AC93" s="232"/>
      <c r="AD93" s="216">
        <f t="shared" si="2"/>
        <v>0</v>
      </c>
    </row>
    <row r="94" spans="1:30" ht="31">
      <c r="A94" s="307"/>
      <c r="B94" s="312"/>
      <c r="C94" s="236" t="s">
        <v>953</v>
      </c>
      <c r="D94" s="237" t="s">
        <v>954</v>
      </c>
      <c r="E94" s="233"/>
      <c r="F94" s="232"/>
      <c r="G94" s="232"/>
      <c r="H94" s="232"/>
      <c r="I94" s="232"/>
      <c r="J94" s="232"/>
      <c r="K94" s="232"/>
      <c r="L94" s="232"/>
      <c r="M94" s="232"/>
      <c r="N94" s="232"/>
      <c r="O94" s="232"/>
      <c r="P94" s="232"/>
      <c r="Q94" s="232"/>
      <c r="R94" s="232"/>
      <c r="S94" s="232"/>
      <c r="T94" s="232"/>
      <c r="U94" s="232"/>
      <c r="V94" s="232"/>
      <c r="W94" s="232"/>
      <c r="X94" s="232"/>
      <c r="Y94" s="232"/>
      <c r="Z94" s="232"/>
      <c r="AA94" s="232"/>
      <c r="AB94" s="232"/>
      <c r="AC94" s="232"/>
      <c r="AD94" s="216">
        <f t="shared" si="2"/>
        <v>0</v>
      </c>
    </row>
    <row r="95" spans="1:30" ht="31">
      <c r="A95" s="307"/>
      <c r="B95" s="312"/>
      <c r="C95" s="236" t="s">
        <v>955</v>
      </c>
      <c r="D95" s="237" t="s">
        <v>956</v>
      </c>
      <c r="E95" s="233"/>
      <c r="F95" s="232"/>
      <c r="G95" s="232"/>
      <c r="H95" s="232"/>
      <c r="I95" s="232"/>
      <c r="J95" s="232"/>
      <c r="K95" s="232"/>
      <c r="L95" s="232"/>
      <c r="M95" s="232"/>
      <c r="N95" s="232"/>
      <c r="O95" s="232"/>
      <c r="P95" s="232"/>
      <c r="Q95" s="232"/>
      <c r="R95" s="232"/>
      <c r="S95" s="232"/>
      <c r="T95" s="232"/>
      <c r="U95" s="232"/>
      <c r="V95" s="232"/>
      <c r="W95" s="232"/>
      <c r="X95" s="232"/>
      <c r="Y95" s="232"/>
      <c r="Z95" s="232"/>
      <c r="AA95" s="232"/>
      <c r="AB95" s="232"/>
      <c r="AC95" s="232"/>
      <c r="AD95" s="216">
        <f t="shared" si="2"/>
        <v>0</v>
      </c>
    </row>
    <row r="96" spans="1:30" ht="29">
      <c r="A96" s="307"/>
      <c r="B96" s="312"/>
      <c r="C96" s="236" t="s">
        <v>957</v>
      </c>
      <c r="D96" s="237" t="s">
        <v>958</v>
      </c>
      <c r="E96" s="233"/>
      <c r="F96" s="232"/>
      <c r="G96" s="232"/>
      <c r="H96" s="232"/>
      <c r="I96" s="232"/>
      <c r="J96" s="232"/>
      <c r="K96" s="232"/>
      <c r="L96" s="232"/>
      <c r="M96" s="232"/>
      <c r="N96" s="232"/>
      <c r="O96" s="232"/>
      <c r="P96" s="232"/>
      <c r="Q96" s="232"/>
      <c r="R96" s="232"/>
      <c r="S96" s="232"/>
      <c r="T96" s="232"/>
      <c r="U96" s="232"/>
      <c r="V96" s="232"/>
      <c r="W96" s="232"/>
      <c r="X96" s="232"/>
      <c r="Y96" s="232"/>
      <c r="Z96" s="232"/>
      <c r="AA96" s="232"/>
      <c r="AB96" s="232"/>
      <c r="AC96" s="232"/>
      <c r="AD96" s="216">
        <f t="shared" si="2"/>
        <v>0</v>
      </c>
    </row>
    <row r="97" spans="1:30" ht="43.5">
      <c r="A97" s="307"/>
      <c r="B97" s="312"/>
      <c r="C97" s="236" t="s">
        <v>959</v>
      </c>
      <c r="D97" s="237" t="s">
        <v>960</v>
      </c>
      <c r="E97" s="233"/>
      <c r="F97" s="232"/>
      <c r="G97" s="232"/>
      <c r="H97" s="232"/>
      <c r="I97" s="232"/>
      <c r="J97" s="232"/>
      <c r="K97" s="232"/>
      <c r="L97" s="232"/>
      <c r="M97" s="232"/>
      <c r="N97" s="232"/>
      <c r="O97" s="232"/>
      <c r="P97" s="232"/>
      <c r="Q97" s="232"/>
      <c r="R97" s="232"/>
      <c r="S97" s="232"/>
      <c r="T97" s="232"/>
      <c r="U97" s="232"/>
      <c r="V97" s="232"/>
      <c r="W97" s="232"/>
      <c r="X97" s="232"/>
      <c r="Y97" s="232"/>
      <c r="Z97" s="232"/>
      <c r="AA97" s="232"/>
      <c r="AB97" s="232"/>
      <c r="AC97" s="232"/>
      <c r="AD97" s="216">
        <f t="shared" si="2"/>
        <v>0</v>
      </c>
    </row>
    <row r="98" spans="1:30" ht="31">
      <c r="A98" s="307"/>
      <c r="B98" s="312"/>
      <c r="C98" s="236" t="s">
        <v>961</v>
      </c>
      <c r="D98" s="237" t="s">
        <v>962</v>
      </c>
      <c r="E98" s="233"/>
      <c r="F98" s="232"/>
      <c r="G98" s="232"/>
      <c r="H98" s="232"/>
      <c r="I98" s="232"/>
      <c r="J98" s="232"/>
      <c r="K98" s="232"/>
      <c r="L98" s="232"/>
      <c r="M98" s="232"/>
      <c r="N98" s="232"/>
      <c r="O98" s="232"/>
      <c r="P98" s="232"/>
      <c r="Q98" s="232"/>
      <c r="R98" s="232"/>
      <c r="S98" s="232"/>
      <c r="T98" s="232"/>
      <c r="U98" s="232"/>
      <c r="V98" s="232"/>
      <c r="W98" s="232"/>
      <c r="X98" s="232"/>
      <c r="Y98" s="232"/>
      <c r="Z98" s="232"/>
      <c r="AA98" s="232"/>
      <c r="AB98" s="232"/>
      <c r="AC98" s="232"/>
      <c r="AD98" s="216">
        <f t="shared" si="2"/>
        <v>0</v>
      </c>
    </row>
    <row r="99" spans="1:30" ht="31">
      <c r="A99" s="309"/>
      <c r="B99" s="312"/>
      <c r="C99" s="236" t="s">
        <v>963</v>
      </c>
      <c r="D99" s="237" t="s">
        <v>964</v>
      </c>
      <c r="E99" s="233"/>
      <c r="F99" s="232"/>
      <c r="G99" s="232"/>
      <c r="H99" s="232"/>
      <c r="I99" s="232"/>
      <c r="J99" s="232"/>
      <c r="K99" s="232"/>
      <c r="L99" s="232"/>
      <c r="M99" s="232"/>
      <c r="N99" s="232"/>
      <c r="O99" s="232"/>
      <c r="P99" s="232"/>
      <c r="Q99" s="232"/>
      <c r="R99" s="232"/>
      <c r="S99" s="232"/>
      <c r="T99" s="232"/>
      <c r="U99" s="232"/>
      <c r="V99" s="232"/>
      <c r="W99" s="232"/>
      <c r="X99" s="232"/>
      <c r="Y99" s="232"/>
      <c r="Z99" s="232"/>
      <c r="AA99" s="232"/>
      <c r="AB99" s="232"/>
      <c r="AC99" s="232"/>
      <c r="AD99" s="216">
        <f t="shared" ref="AD99:AD111" si="3">COUNTA(E99:AC99)</f>
        <v>0</v>
      </c>
    </row>
    <row r="100" spans="1:30" ht="65.25" customHeight="1">
      <c r="A100" s="307"/>
      <c r="B100" s="312"/>
      <c r="C100" s="236" t="s">
        <v>965</v>
      </c>
      <c r="D100" s="237" t="s">
        <v>966</v>
      </c>
      <c r="E100" s="233"/>
      <c r="F100" s="232"/>
      <c r="G100" s="232"/>
      <c r="H100" s="232"/>
      <c r="I100" s="232"/>
      <c r="J100" s="232"/>
      <c r="K100" s="232"/>
      <c r="L100" s="232"/>
      <c r="M100" s="232"/>
      <c r="N100" s="232"/>
      <c r="O100" s="232"/>
      <c r="P100" s="232"/>
      <c r="Q100" s="232"/>
      <c r="R100" s="232"/>
      <c r="S100" s="232"/>
      <c r="T100" s="232"/>
      <c r="U100" s="232"/>
      <c r="V100" s="232"/>
      <c r="W100" s="232"/>
      <c r="X100" s="232"/>
      <c r="Y100" s="232"/>
      <c r="Z100" s="232"/>
      <c r="AA100" s="232"/>
      <c r="AB100" s="232"/>
      <c r="AC100" s="232"/>
      <c r="AD100" s="216">
        <f t="shared" si="3"/>
        <v>0</v>
      </c>
    </row>
    <row r="101" spans="1:30" ht="31">
      <c r="A101" s="307"/>
      <c r="B101" s="312"/>
      <c r="C101" s="236" t="s">
        <v>967</v>
      </c>
      <c r="D101" s="237" t="s">
        <v>968</v>
      </c>
      <c r="E101" s="233"/>
      <c r="F101" s="232"/>
      <c r="G101" s="232"/>
      <c r="H101" s="232"/>
      <c r="I101" s="232"/>
      <c r="J101" s="232"/>
      <c r="K101" s="232"/>
      <c r="L101" s="232"/>
      <c r="M101" s="232"/>
      <c r="N101" s="232"/>
      <c r="O101" s="232"/>
      <c r="P101" s="232"/>
      <c r="Q101" s="232"/>
      <c r="R101" s="232"/>
      <c r="S101" s="232"/>
      <c r="T101" s="232"/>
      <c r="U101" s="232"/>
      <c r="V101" s="232"/>
      <c r="W101" s="232"/>
      <c r="X101" s="232"/>
      <c r="Y101" s="232"/>
      <c r="Z101" s="232"/>
      <c r="AA101" s="232"/>
      <c r="AB101" s="232"/>
      <c r="AC101" s="232"/>
      <c r="AD101" s="216">
        <f t="shared" si="3"/>
        <v>0</v>
      </c>
    </row>
    <row r="102" spans="1:30" ht="31">
      <c r="A102" s="307"/>
      <c r="B102" s="312"/>
      <c r="C102" s="236" t="s">
        <v>969</v>
      </c>
      <c r="D102" s="237" t="s">
        <v>970</v>
      </c>
      <c r="E102" s="233"/>
      <c r="F102" s="232"/>
      <c r="G102" s="232"/>
      <c r="H102" s="232"/>
      <c r="I102" s="232"/>
      <c r="J102" s="232"/>
      <c r="K102" s="232"/>
      <c r="L102" s="232"/>
      <c r="M102" s="232"/>
      <c r="N102" s="232"/>
      <c r="O102" s="232"/>
      <c r="P102" s="232"/>
      <c r="Q102" s="232"/>
      <c r="R102" s="232"/>
      <c r="S102" s="232"/>
      <c r="T102" s="232"/>
      <c r="U102" s="232"/>
      <c r="V102" s="232"/>
      <c r="W102" s="232"/>
      <c r="X102" s="232"/>
      <c r="Y102" s="232"/>
      <c r="Z102" s="232"/>
      <c r="AA102" s="232"/>
      <c r="AB102" s="232"/>
      <c r="AC102" s="232"/>
      <c r="AD102" s="216">
        <f t="shared" si="3"/>
        <v>0</v>
      </c>
    </row>
    <row r="103" spans="1:30" ht="31">
      <c r="A103" s="307"/>
      <c r="B103" s="312"/>
      <c r="C103" s="236" t="s">
        <v>971</v>
      </c>
      <c r="D103" s="237" t="s">
        <v>972</v>
      </c>
      <c r="E103" s="233"/>
      <c r="F103" s="232"/>
      <c r="G103" s="232"/>
      <c r="H103" s="232"/>
      <c r="I103" s="232"/>
      <c r="J103" s="232"/>
      <c r="K103" s="232"/>
      <c r="L103" s="232"/>
      <c r="M103" s="232"/>
      <c r="N103" s="232"/>
      <c r="O103" s="232"/>
      <c r="P103" s="232"/>
      <c r="Q103" s="232"/>
      <c r="R103" s="232"/>
      <c r="S103" s="232"/>
      <c r="T103" s="232"/>
      <c r="U103" s="232"/>
      <c r="V103" s="232"/>
      <c r="W103" s="232"/>
      <c r="X103" s="232"/>
      <c r="Y103" s="232"/>
      <c r="Z103" s="232"/>
      <c r="AA103" s="232"/>
      <c r="AB103" s="232"/>
      <c r="AC103" s="232"/>
      <c r="AD103" s="216">
        <f t="shared" si="3"/>
        <v>0</v>
      </c>
    </row>
    <row r="104" spans="1:30" ht="31">
      <c r="A104" s="307"/>
      <c r="B104" s="312"/>
      <c r="C104" s="236" t="s">
        <v>973</v>
      </c>
      <c r="D104" s="237" t="s">
        <v>974</v>
      </c>
      <c r="E104" s="233"/>
      <c r="F104" s="232"/>
      <c r="G104" s="232"/>
      <c r="H104" s="232"/>
      <c r="I104" s="232"/>
      <c r="J104" s="232"/>
      <c r="K104" s="232"/>
      <c r="L104" s="232"/>
      <c r="M104" s="232"/>
      <c r="N104" s="232"/>
      <c r="O104" s="232"/>
      <c r="P104" s="232"/>
      <c r="Q104" s="232"/>
      <c r="R104" s="232"/>
      <c r="S104" s="232"/>
      <c r="T104" s="232"/>
      <c r="U104" s="232"/>
      <c r="V104" s="232"/>
      <c r="W104" s="232"/>
      <c r="X104" s="232"/>
      <c r="Y104" s="232"/>
      <c r="Z104" s="232"/>
      <c r="AA104" s="232"/>
      <c r="AB104" s="232"/>
      <c r="AC104" s="232"/>
      <c r="AD104" s="216">
        <f t="shared" si="3"/>
        <v>0</v>
      </c>
    </row>
    <row r="105" spans="1:30">
      <c r="A105" s="307"/>
      <c r="B105" s="312"/>
      <c r="C105" s="236" t="s">
        <v>975</v>
      </c>
      <c r="D105" s="302" t="s">
        <v>976</v>
      </c>
      <c r="E105" s="233"/>
      <c r="F105" s="232"/>
      <c r="G105" s="232"/>
      <c r="H105" s="232"/>
      <c r="I105" s="232"/>
      <c r="J105" s="232"/>
      <c r="K105" s="232"/>
      <c r="L105" s="232"/>
      <c r="M105" s="232"/>
      <c r="N105" s="232"/>
      <c r="O105" s="232"/>
      <c r="P105" s="232"/>
      <c r="Q105" s="232"/>
      <c r="R105" s="232"/>
      <c r="S105" s="232"/>
      <c r="T105" s="232"/>
      <c r="U105" s="232"/>
      <c r="V105" s="232"/>
      <c r="W105" s="232"/>
      <c r="X105" s="232"/>
      <c r="Y105" s="232"/>
      <c r="Z105" s="232"/>
      <c r="AA105" s="232"/>
      <c r="AB105" s="232"/>
      <c r="AC105" s="232"/>
      <c r="AD105" s="216">
        <f t="shared" si="3"/>
        <v>0</v>
      </c>
    </row>
    <row r="106" spans="1:30" ht="75.75" customHeight="1">
      <c r="A106" s="307" t="s">
        <v>753</v>
      </c>
      <c r="B106" s="311" t="s">
        <v>977</v>
      </c>
      <c r="C106" s="303" t="s">
        <v>513</v>
      </c>
      <c r="D106" s="304" t="s">
        <v>197</v>
      </c>
      <c r="E106" s="233"/>
      <c r="F106" s="232"/>
      <c r="G106" s="232"/>
      <c r="H106" s="232"/>
      <c r="I106" s="232"/>
      <c r="J106" s="232"/>
      <c r="K106" s="232"/>
      <c r="L106" s="232"/>
      <c r="M106" s="232"/>
      <c r="N106" s="232"/>
      <c r="O106" s="232"/>
      <c r="P106" s="232"/>
      <c r="Q106" s="232"/>
      <c r="R106" s="232"/>
      <c r="S106" s="232"/>
      <c r="T106" s="232"/>
      <c r="U106" s="232"/>
      <c r="V106" s="232"/>
      <c r="W106" s="232"/>
      <c r="X106" s="217" t="s">
        <v>122</v>
      </c>
      <c r="Y106" s="232"/>
      <c r="Z106" s="232"/>
      <c r="AA106" s="217" t="s">
        <v>122</v>
      </c>
      <c r="AB106" s="217" t="s">
        <v>122</v>
      </c>
      <c r="AC106" s="217" t="s">
        <v>122</v>
      </c>
      <c r="AD106" s="216">
        <f t="shared" si="3"/>
        <v>4</v>
      </c>
    </row>
    <row r="107" spans="1:30" ht="50.25" customHeight="1">
      <c r="A107" s="307" t="s">
        <v>753</v>
      </c>
      <c r="B107" s="311" t="s">
        <v>503</v>
      </c>
      <c r="C107" s="303" t="s">
        <v>504</v>
      </c>
      <c r="D107" s="304" t="s">
        <v>197</v>
      </c>
      <c r="E107" s="233"/>
      <c r="F107" s="232"/>
      <c r="G107" s="232"/>
      <c r="H107" s="232"/>
      <c r="I107" s="232"/>
      <c r="J107" s="232"/>
      <c r="K107" s="232"/>
      <c r="L107" s="232"/>
      <c r="M107" s="232"/>
      <c r="N107" s="232"/>
      <c r="O107" s="232"/>
      <c r="P107" s="232"/>
      <c r="Q107" s="232"/>
      <c r="R107" s="232"/>
      <c r="S107" s="232"/>
      <c r="T107" s="232"/>
      <c r="U107" s="232"/>
      <c r="V107" s="232"/>
      <c r="W107" s="232"/>
      <c r="X107" s="232"/>
      <c r="Y107" s="232"/>
      <c r="Z107" s="217" t="s">
        <v>122</v>
      </c>
      <c r="AA107" s="217" t="s">
        <v>122</v>
      </c>
      <c r="AB107" s="217" t="s">
        <v>122</v>
      </c>
      <c r="AC107" s="232"/>
      <c r="AD107" s="216">
        <f t="shared" si="3"/>
        <v>3</v>
      </c>
    </row>
    <row r="108" spans="1:30" ht="68.150000000000006" customHeight="1">
      <c r="A108" s="307"/>
      <c r="B108" s="312"/>
      <c r="C108" s="303" t="s">
        <v>978</v>
      </c>
      <c r="D108" s="304" t="s">
        <v>197</v>
      </c>
      <c r="E108" s="233"/>
      <c r="F108" s="232"/>
      <c r="G108" s="232"/>
      <c r="H108" s="232"/>
      <c r="I108" s="232"/>
      <c r="J108" s="232"/>
      <c r="K108" s="232"/>
      <c r="L108" s="232"/>
      <c r="M108" s="232"/>
      <c r="N108" s="232"/>
      <c r="O108" s="232"/>
      <c r="P108" s="232"/>
      <c r="Q108" s="232"/>
      <c r="R108" s="232"/>
      <c r="S108" s="232"/>
      <c r="T108" s="232"/>
      <c r="U108" s="232"/>
      <c r="V108" s="232"/>
      <c r="W108" s="232"/>
      <c r="X108" s="235" t="s">
        <v>122</v>
      </c>
      <c r="Y108" s="217" t="s">
        <v>122</v>
      </c>
      <c r="Z108" s="232"/>
      <c r="AA108" s="232"/>
      <c r="AB108" s="232"/>
      <c r="AC108" s="232"/>
      <c r="AD108" s="216">
        <f t="shared" si="3"/>
        <v>2</v>
      </c>
    </row>
    <row r="109" spans="1:30" ht="29">
      <c r="A109" s="307"/>
      <c r="B109" s="312"/>
      <c r="C109" s="303" t="s">
        <v>979</v>
      </c>
      <c r="D109" s="304" t="s">
        <v>197</v>
      </c>
      <c r="E109" s="234"/>
      <c r="F109" s="232"/>
      <c r="G109" s="232"/>
      <c r="H109" s="232"/>
      <c r="I109" s="232"/>
      <c r="J109" s="232"/>
      <c r="K109" s="232"/>
      <c r="L109" s="232"/>
      <c r="M109" s="232"/>
      <c r="N109" s="232"/>
      <c r="O109" s="232"/>
      <c r="P109" s="232"/>
      <c r="Q109" s="232"/>
      <c r="R109" s="232"/>
      <c r="S109" s="232"/>
      <c r="T109" s="232"/>
      <c r="U109" s="232"/>
      <c r="V109" s="232"/>
      <c r="W109" s="232"/>
      <c r="X109" s="232"/>
      <c r="Y109" s="232"/>
      <c r="Z109" s="217" t="s">
        <v>122</v>
      </c>
      <c r="AA109" s="232"/>
      <c r="AB109" s="232"/>
      <c r="AC109" s="232"/>
      <c r="AD109" s="216">
        <f t="shared" si="3"/>
        <v>1</v>
      </c>
    </row>
    <row r="110" spans="1:30" ht="113.25" customHeight="1">
      <c r="A110" s="307" t="s">
        <v>980</v>
      </c>
      <c r="B110" s="311" t="s">
        <v>532</v>
      </c>
      <c r="C110" s="303" t="s">
        <v>981</v>
      </c>
      <c r="D110" s="304" t="s">
        <v>197</v>
      </c>
      <c r="E110" s="233"/>
      <c r="F110" s="232"/>
      <c r="G110" s="232"/>
      <c r="H110" s="232"/>
      <c r="I110" s="232"/>
      <c r="J110" s="232"/>
      <c r="K110" s="232"/>
      <c r="L110" s="232"/>
      <c r="M110" s="232"/>
      <c r="N110" s="232"/>
      <c r="O110" s="232"/>
      <c r="P110" s="232"/>
      <c r="Q110" s="232"/>
      <c r="R110" s="232"/>
      <c r="S110" s="232"/>
      <c r="T110" s="232"/>
      <c r="U110" s="232"/>
      <c r="V110" s="232"/>
      <c r="W110" s="232"/>
      <c r="X110" s="232"/>
      <c r="Y110" s="217" t="s">
        <v>122</v>
      </c>
      <c r="Z110" s="232"/>
      <c r="AA110" s="232"/>
      <c r="AB110" s="232"/>
      <c r="AC110" s="232"/>
      <c r="AD110" s="216">
        <f t="shared" si="3"/>
        <v>1</v>
      </c>
    </row>
    <row r="111" spans="1:30">
      <c r="A111" s="307" t="s">
        <v>753</v>
      </c>
      <c r="B111" s="311" t="s">
        <v>524</v>
      </c>
      <c r="C111" s="303" t="s">
        <v>982</v>
      </c>
      <c r="D111" s="304" t="s">
        <v>197</v>
      </c>
      <c r="E111" s="233"/>
      <c r="F111" s="232"/>
      <c r="G111" s="232"/>
      <c r="H111" s="232"/>
      <c r="I111" s="232"/>
      <c r="J111" s="232"/>
      <c r="K111" s="232"/>
      <c r="L111" s="232"/>
      <c r="M111" s="232"/>
      <c r="N111" s="232"/>
      <c r="O111" s="232"/>
      <c r="P111" s="232"/>
      <c r="Q111" s="232"/>
      <c r="R111" s="232"/>
      <c r="S111" s="232"/>
      <c r="T111" s="232"/>
      <c r="U111" s="232"/>
      <c r="V111" s="232"/>
      <c r="W111" s="232"/>
      <c r="X111" s="231"/>
      <c r="Y111" s="231"/>
      <c r="Z111" s="231"/>
      <c r="AA111" s="231"/>
      <c r="AB111" s="231"/>
      <c r="AC111" s="217" t="s">
        <v>122</v>
      </c>
      <c r="AD111" s="216">
        <f t="shared" si="3"/>
        <v>1</v>
      </c>
    </row>
    <row r="112" spans="1:30" ht="43.5">
      <c r="A112" s="307"/>
      <c r="B112" s="342" t="s">
        <v>518</v>
      </c>
      <c r="C112" s="303" t="s">
        <v>983</v>
      </c>
      <c r="D112" s="304" t="s">
        <v>197</v>
      </c>
      <c r="E112" s="233"/>
      <c r="F112" s="232"/>
      <c r="G112" s="232"/>
      <c r="H112" s="232"/>
      <c r="I112" s="232"/>
      <c r="J112" s="232"/>
      <c r="K112" s="232"/>
      <c r="L112" s="232"/>
      <c r="M112" s="232"/>
      <c r="N112" s="232"/>
      <c r="O112" s="232"/>
      <c r="P112" s="232"/>
      <c r="Q112" s="232"/>
      <c r="R112" s="232"/>
      <c r="S112" s="232"/>
      <c r="T112" s="232"/>
      <c r="U112" s="232"/>
      <c r="V112" s="232"/>
      <c r="W112" s="232"/>
      <c r="X112" s="231"/>
      <c r="Y112" s="231"/>
      <c r="Z112" s="231"/>
      <c r="AA112" s="231"/>
      <c r="AB112" s="231"/>
      <c r="AC112" s="217"/>
    </row>
    <row r="113" spans="1:30" ht="43.5">
      <c r="A113" s="307"/>
      <c r="B113" s="342" t="s">
        <v>984</v>
      </c>
      <c r="C113" s="303" t="s">
        <v>985</v>
      </c>
      <c r="D113" s="304" t="s">
        <v>197</v>
      </c>
      <c r="E113" s="233"/>
      <c r="F113" s="232"/>
      <c r="G113" s="232"/>
      <c r="H113" s="232"/>
      <c r="I113" s="232"/>
      <c r="J113" s="232"/>
      <c r="K113" s="232"/>
      <c r="L113" s="232"/>
      <c r="M113" s="232"/>
      <c r="N113" s="232"/>
      <c r="O113" s="232"/>
      <c r="P113" s="232"/>
      <c r="Q113" s="232"/>
      <c r="R113" s="232"/>
      <c r="S113" s="232"/>
      <c r="T113" s="232"/>
      <c r="U113" s="232"/>
      <c r="V113" s="232"/>
      <c r="W113" s="232"/>
      <c r="X113" s="231"/>
      <c r="Y113" s="231"/>
      <c r="Z113" s="231"/>
      <c r="AA113" s="231"/>
      <c r="AB113" s="231"/>
      <c r="AC113" s="217"/>
    </row>
    <row r="114" spans="1:30" ht="145">
      <c r="A114" s="307"/>
      <c r="B114" s="311" t="s">
        <v>234</v>
      </c>
      <c r="C114" s="303" t="s">
        <v>986</v>
      </c>
      <c r="D114" s="304" t="s">
        <v>197</v>
      </c>
      <c r="E114" s="233"/>
      <c r="F114" s="232"/>
      <c r="G114" s="232"/>
      <c r="H114" s="232"/>
      <c r="I114" s="232"/>
      <c r="J114" s="232"/>
      <c r="K114" s="232"/>
      <c r="L114" s="232"/>
      <c r="M114" s="232"/>
      <c r="N114" s="232"/>
      <c r="O114" s="232"/>
      <c r="P114" s="232"/>
      <c r="Q114" s="232"/>
      <c r="R114" s="232"/>
      <c r="S114" s="232"/>
      <c r="T114" s="232"/>
      <c r="U114" s="232"/>
      <c r="V114" s="232"/>
      <c r="W114" s="232"/>
      <c r="X114" s="231"/>
      <c r="Y114" s="231"/>
      <c r="Z114" s="231"/>
      <c r="AA114" s="231"/>
      <c r="AB114" s="231"/>
      <c r="AC114" s="217"/>
    </row>
    <row r="115" spans="1:30" ht="72.5">
      <c r="A115" s="307"/>
      <c r="B115" s="311" t="s">
        <v>987</v>
      </c>
      <c r="C115" s="303" t="s">
        <v>988</v>
      </c>
      <c r="D115" s="304" t="s">
        <v>197</v>
      </c>
      <c r="E115" s="233"/>
      <c r="F115" s="232"/>
      <c r="G115" s="232"/>
      <c r="H115" s="232"/>
      <c r="I115" s="232"/>
      <c r="J115" s="232"/>
      <c r="K115" s="232"/>
      <c r="L115" s="232"/>
      <c r="M115" s="232"/>
      <c r="N115" s="232"/>
      <c r="O115" s="232"/>
      <c r="P115" s="232"/>
      <c r="Q115" s="232"/>
      <c r="R115" s="232"/>
      <c r="S115" s="232"/>
      <c r="T115" s="232"/>
      <c r="U115" s="232"/>
      <c r="V115" s="232"/>
      <c r="W115" s="232"/>
      <c r="X115" s="231"/>
      <c r="Y115" s="231"/>
      <c r="Z115" s="231"/>
      <c r="AA115" s="231"/>
      <c r="AB115" s="231"/>
      <c r="AC115" s="217"/>
    </row>
    <row r="116" spans="1:30" ht="87">
      <c r="A116" s="307"/>
      <c r="B116" s="311" t="s">
        <v>989</v>
      </c>
      <c r="C116" s="303" t="s">
        <v>990</v>
      </c>
      <c r="D116" s="304" t="s">
        <v>197</v>
      </c>
      <c r="E116" s="233"/>
      <c r="F116" s="232"/>
      <c r="G116" s="232"/>
      <c r="H116" s="232"/>
      <c r="I116" s="232"/>
      <c r="J116" s="232"/>
      <c r="K116" s="232"/>
      <c r="L116" s="232"/>
      <c r="M116" s="232"/>
      <c r="N116" s="232"/>
      <c r="O116" s="232"/>
      <c r="P116" s="232"/>
      <c r="Q116" s="232"/>
      <c r="R116" s="232"/>
      <c r="S116" s="232"/>
      <c r="T116" s="232"/>
      <c r="U116" s="232"/>
      <c r="V116" s="232"/>
      <c r="W116" s="232"/>
      <c r="X116" s="231"/>
      <c r="Y116" s="231"/>
      <c r="Z116" s="231"/>
      <c r="AA116" s="231"/>
      <c r="AB116" s="231"/>
      <c r="AC116" s="217"/>
    </row>
    <row r="117" spans="1:30" ht="87">
      <c r="A117" s="307"/>
      <c r="B117" s="311" t="s">
        <v>991</v>
      </c>
      <c r="C117" s="303" t="s">
        <v>992</v>
      </c>
      <c r="D117" s="304" t="s">
        <v>197</v>
      </c>
      <c r="E117" s="233"/>
      <c r="F117" s="232"/>
      <c r="G117" s="232"/>
      <c r="H117" s="232"/>
      <c r="I117" s="232"/>
      <c r="J117" s="232"/>
      <c r="K117" s="232"/>
      <c r="L117" s="232"/>
      <c r="M117" s="232"/>
      <c r="N117" s="232"/>
      <c r="O117" s="232"/>
      <c r="P117" s="232"/>
      <c r="Q117" s="232"/>
      <c r="R117" s="232"/>
      <c r="S117" s="232"/>
      <c r="T117" s="232"/>
      <c r="U117" s="232"/>
      <c r="V117" s="232"/>
      <c r="W117" s="232"/>
      <c r="X117" s="231"/>
      <c r="Y117" s="231"/>
      <c r="Z117" s="231"/>
      <c r="AA117" s="231"/>
      <c r="AB117" s="231"/>
      <c r="AC117" s="217"/>
    </row>
    <row r="118" spans="1:30" ht="101.5">
      <c r="A118" s="307"/>
      <c r="B118" s="311" t="s">
        <v>489</v>
      </c>
      <c r="C118" s="303" t="s">
        <v>993</v>
      </c>
      <c r="D118" s="304" t="s">
        <v>197</v>
      </c>
      <c r="E118" s="233"/>
      <c r="F118" s="232"/>
      <c r="G118" s="232"/>
      <c r="H118" s="232"/>
      <c r="I118" s="232"/>
      <c r="J118" s="232"/>
      <c r="K118" s="232"/>
      <c r="L118" s="232"/>
      <c r="M118" s="232"/>
      <c r="N118" s="232"/>
      <c r="O118" s="232"/>
      <c r="P118" s="232"/>
      <c r="Q118" s="232"/>
      <c r="R118" s="232"/>
      <c r="S118" s="232"/>
      <c r="T118" s="232"/>
      <c r="U118" s="232"/>
      <c r="V118" s="232"/>
      <c r="W118" s="232"/>
      <c r="X118" s="231"/>
      <c r="Y118" s="231"/>
      <c r="Z118" s="231"/>
      <c r="AA118" s="231"/>
      <c r="AB118" s="231"/>
      <c r="AC118" s="217"/>
    </row>
    <row r="119" spans="1:30" ht="87">
      <c r="A119" s="307"/>
      <c r="B119" s="342" t="s">
        <v>994</v>
      </c>
      <c r="C119" s="303" t="s">
        <v>995</v>
      </c>
      <c r="D119" s="304" t="s">
        <v>197</v>
      </c>
      <c r="E119" s="233"/>
      <c r="F119" s="232"/>
      <c r="G119" s="232"/>
      <c r="H119" s="232"/>
      <c r="I119" s="232"/>
      <c r="J119" s="232"/>
      <c r="K119" s="232"/>
      <c r="L119" s="232"/>
      <c r="M119" s="232"/>
      <c r="N119" s="232"/>
      <c r="O119" s="232"/>
      <c r="P119" s="232"/>
      <c r="Q119" s="232"/>
      <c r="R119" s="232"/>
      <c r="S119" s="232"/>
      <c r="T119" s="232"/>
      <c r="U119" s="232"/>
      <c r="V119" s="232"/>
      <c r="W119" s="232"/>
      <c r="X119" s="231"/>
      <c r="Y119" s="231"/>
      <c r="Z119" s="231"/>
      <c r="AA119" s="231"/>
      <c r="AB119" s="231"/>
      <c r="AC119" s="217"/>
    </row>
    <row r="120" spans="1:30" ht="29">
      <c r="A120" s="307"/>
      <c r="B120" s="342" t="s">
        <v>605</v>
      </c>
      <c r="C120" s="303" t="s">
        <v>606</v>
      </c>
      <c r="D120" s="304" t="s">
        <v>197</v>
      </c>
      <c r="E120" s="233"/>
      <c r="F120" s="232"/>
      <c r="G120" s="232"/>
      <c r="H120" s="232"/>
      <c r="I120" s="232"/>
      <c r="J120" s="232"/>
      <c r="K120" s="232"/>
      <c r="L120" s="232"/>
      <c r="M120" s="232"/>
      <c r="N120" s="232"/>
      <c r="O120" s="232"/>
      <c r="P120" s="232"/>
      <c r="Q120" s="232"/>
      <c r="R120" s="232"/>
      <c r="S120" s="232"/>
      <c r="T120" s="232"/>
      <c r="U120" s="232"/>
      <c r="V120" s="232"/>
      <c r="W120" s="232"/>
      <c r="X120" s="231"/>
      <c r="Y120" s="231"/>
      <c r="Z120" s="231"/>
      <c r="AA120" s="231"/>
      <c r="AB120" s="231"/>
      <c r="AC120" s="217"/>
    </row>
    <row r="121" spans="1:30">
      <c r="A121" s="301"/>
      <c r="B121" s="317"/>
      <c r="C121" s="230"/>
      <c r="D121" s="229"/>
      <c r="E121" s="228"/>
      <c r="F121" s="227"/>
      <c r="G121" s="227"/>
      <c r="H121" s="227"/>
      <c r="I121" s="227"/>
      <c r="J121" s="227"/>
      <c r="K121" s="227"/>
      <c r="L121" s="227"/>
      <c r="M121" s="227"/>
      <c r="N121" s="227"/>
      <c r="O121" s="227"/>
      <c r="P121" s="227"/>
      <c r="Q121" s="227"/>
      <c r="R121" s="227"/>
      <c r="S121" s="227"/>
      <c r="T121" s="227"/>
      <c r="U121" s="227"/>
      <c r="V121" s="227"/>
      <c r="W121" s="227"/>
      <c r="X121" s="226"/>
      <c r="Y121" s="226"/>
      <c r="Z121" s="226"/>
      <c r="AA121" s="226"/>
      <c r="AB121" s="226"/>
      <c r="AC121" s="226"/>
      <c r="AD121" s="225"/>
    </row>
    <row r="122" spans="1:30">
      <c r="A122" s="300"/>
      <c r="B122" s="312"/>
      <c r="C122" s="223"/>
      <c r="D122" s="221"/>
    </row>
    <row r="123" spans="1:30">
      <c r="A123" s="300"/>
      <c r="B123" s="312"/>
      <c r="C123" s="223"/>
      <c r="D123" s="221"/>
    </row>
    <row r="124" spans="1:30">
      <c r="A124" s="300"/>
      <c r="B124" s="312"/>
      <c r="C124" s="223"/>
      <c r="D124" s="221"/>
    </row>
    <row r="125" spans="1:30">
      <c r="A125" s="224"/>
      <c r="C125" s="223"/>
      <c r="D125" s="221"/>
    </row>
    <row r="126" spans="1:30">
      <c r="A126" s="224"/>
      <c r="C126" s="223"/>
      <c r="D126" s="221"/>
    </row>
    <row r="127" spans="1:30">
      <c r="A127" s="224"/>
      <c r="C127" s="223"/>
      <c r="D127" s="221"/>
    </row>
    <row r="128" spans="1:30">
      <c r="A128" s="224"/>
      <c r="C128" s="223"/>
      <c r="D128" s="221"/>
    </row>
    <row r="129" spans="1:4">
      <c r="A129" s="224"/>
      <c r="C129" s="223"/>
      <c r="D129" s="221"/>
    </row>
    <row r="130" spans="1:4">
      <c r="A130" s="224"/>
      <c r="C130" s="223"/>
      <c r="D130" s="221"/>
    </row>
    <row r="131" spans="1:4">
      <c r="A131" s="224"/>
      <c r="C131" s="223"/>
      <c r="D131" s="221"/>
    </row>
    <row r="132" spans="1:4">
      <c r="A132" s="224"/>
      <c r="C132" s="223"/>
      <c r="D132" s="221"/>
    </row>
    <row r="133" spans="1:4">
      <c r="A133" s="224"/>
      <c r="C133" s="223"/>
      <c r="D133" s="221"/>
    </row>
    <row r="134" spans="1:4">
      <c r="A134" s="224"/>
      <c r="C134" s="223"/>
      <c r="D134" s="221"/>
    </row>
    <row r="135" spans="1:4">
      <c r="A135" s="224"/>
      <c r="C135" s="223"/>
      <c r="D135" s="221"/>
    </row>
    <row r="136" spans="1:4">
      <c r="A136" s="224"/>
      <c r="C136" s="223"/>
      <c r="D136" s="221"/>
    </row>
    <row r="137" spans="1:4">
      <c r="A137" s="224"/>
      <c r="C137" s="223"/>
      <c r="D137" s="221"/>
    </row>
    <row r="138" spans="1:4">
      <c r="A138" s="224"/>
      <c r="C138" s="223"/>
      <c r="D138" s="221"/>
    </row>
    <row r="139" spans="1:4">
      <c r="C139" s="222"/>
      <c r="D139" s="221"/>
    </row>
    <row r="140" spans="1:4">
      <c r="C140" s="222"/>
      <c r="D140" s="221"/>
    </row>
    <row r="141" spans="1:4">
      <c r="C141" s="222"/>
      <c r="D141" s="221"/>
    </row>
    <row r="142" spans="1:4">
      <c r="C142" s="222"/>
      <c r="D142" s="221"/>
    </row>
    <row r="143" spans="1:4">
      <c r="C143" s="222"/>
      <c r="D143" s="221"/>
    </row>
    <row r="144" spans="1:4">
      <c r="C144" s="222"/>
      <c r="D144" s="221"/>
    </row>
    <row r="145" spans="3:4">
      <c r="C145" s="222"/>
      <c r="D145" s="221"/>
    </row>
    <row r="146" spans="3:4">
      <c r="C146" s="222"/>
      <c r="D146" s="221"/>
    </row>
    <row r="147" spans="3:4">
      <c r="C147" s="222"/>
      <c r="D147" s="221"/>
    </row>
  </sheetData>
  <autoFilter ref="A2:AE104" xr:uid="{C58387DB-3EB5-471F-A127-AF63BA5C7553}"/>
  <mergeCells count="2">
    <mergeCell ref="E1:W1"/>
    <mergeCell ref="X1:AC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81B0-580C-4792-AABC-9504E077DB78}">
  <sheetPr filterMode="1"/>
  <dimension ref="A1:AH1607"/>
  <sheetViews>
    <sheetView zoomScale="70" zoomScaleNormal="70" workbookViewId="0">
      <pane xSplit="4" ySplit="3" topLeftCell="T4" activePane="bottomRight" state="frozen"/>
      <selection pane="topRight" activeCell="C1" sqref="C1"/>
      <selection pane="bottomLeft" activeCell="A4" sqref="A4"/>
      <selection pane="bottomRight" activeCell="A38" sqref="A38"/>
    </sheetView>
  </sheetViews>
  <sheetFormatPr defaultColWidth="25.453125" defaultRowHeight="14.5"/>
  <cols>
    <col min="1" max="1" width="14.7265625" customWidth="1"/>
    <col min="2" max="2" width="31.453125" customWidth="1"/>
    <col min="3" max="3" width="9.1796875" style="69" customWidth="1"/>
    <col min="4" max="4" width="27.54296875" customWidth="1"/>
    <col min="5" max="5" width="15.7265625" customWidth="1"/>
    <col min="6" max="6" width="21.1796875" style="1" customWidth="1"/>
    <col min="7" max="7" width="16.1796875" customWidth="1"/>
    <col min="8" max="8" width="32.26953125" style="8" customWidth="1"/>
    <col min="9" max="9" width="15.54296875" hidden="1" customWidth="1"/>
    <col min="10" max="10" width="31" style="1" hidden="1" customWidth="1"/>
    <col min="11" max="11" width="19.81640625" hidden="1" customWidth="1"/>
    <col min="12" max="12" width="25.1796875" hidden="1" customWidth="1"/>
    <col min="13" max="13" width="15.54296875" customWidth="1"/>
    <col min="14" max="14" width="32.7265625" style="1" customWidth="1"/>
    <col min="15" max="15" width="17.453125" hidden="1" customWidth="1"/>
    <col min="16" max="16" width="22" style="1" hidden="1" customWidth="1"/>
    <col min="17" max="17" width="15.81640625" hidden="1" customWidth="1"/>
    <col min="18" max="18" width="31.54296875" style="1" hidden="1" customWidth="1"/>
    <col min="19" max="19" width="25.1796875" style="8" customWidth="1"/>
    <col min="20" max="20" width="31.54296875" style="1" customWidth="1"/>
    <col min="21" max="21" width="25.26953125" customWidth="1"/>
    <col min="22" max="22" width="32.1796875" customWidth="1"/>
    <col min="23" max="23" width="26" style="8" customWidth="1"/>
    <col min="24" max="24" width="32.54296875" style="8" customWidth="1"/>
    <col min="25" max="25" width="11.453125" customWidth="1"/>
    <col min="26" max="26" width="9.453125" customWidth="1"/>
    <col min="27" max="27" width="9" customWidth="1"/>
    <col min="28" max="29" width="9.1796875" customWidth="1"/>
    <col min="30" max="31" width="9.26953125" customWidth="1"/>
    <col min="32" max="32" width="10.81640625" customWidth="1"/>
    <col min="33" max="33" width="15.81640625" customWidth="1"/>
    <col min="34" max="34" width="20" customWidth="1"/>
  </cols>
  <sheetData>
    <row r="1" spans="1:34" ht="23.5">
      <c r="A1" s="11" t="s">
        <v>996</v>
      </c>
      <c r="B1" s="11"/>
      <c r="C1" s="468"/>
      <c r="D1" s="11"/>
      <c r="F1" s="8"/>
      <c r="J1" s="8"/>
      <c r="N1" s="8"/>
      <c r="R1" s="8"/>
      <c r="T1" s="8"/>
      <c r="Y1" s="11"/>
      <c r="Z1" s="11"/>
      <c r="AA1" s="11"/>
      <c r="AB1" s="11"/>
      <c r="AC1" s="11"/>
      <c r="AD1" s="11"/>
      <c r="AE1" s="11"/>
    </row>
    <row r="2" spans="1:34" ht="32">
      <c r="A2" s="36" t="s">
        <v>997</v>
      </c>
      <c r="B2" s="36"/>
      <c r="C2" s="452"/>
      <c r="D2" s="451"/>
      <c r="E2" s="644" t="s">
        <v>998</v>
      </c>
      <c r="F2" s="644"/>
      <c r="G2" s="644"/>
      <c r="H2" s="644"/>
      <c r="I2" s="644"/>
      <c r="J2" s="644"/>
      <c r="K2" s="644"/>
      <c r="L2" s="644"/>
      <c r="M2" s="644"/>
      <c r="N2" s="644"/>
      <c r="O2" s="644" t="s">
        <v>999</v>
      </c>
      <c r="P2" s="644"/>
      <c r="Q2" s="644"/>
      <c r="R2" s="644"/>
      <c r="S2" s="645" t="s">
        <v>1000</v>
      </c>
      <c r="T2" s="644"/>
      <c r="U2" s="644"/>
      <c r="V2" s="644"/>
      <c r="W2" s="644"/>
      <c r="X2" s="644"/>
      <c r="Y2" s="453" t="s">
        <v>1001</v>
      </c>
      <c r="Z2" s="642" t="s">
        <v>1002</v>
      </c>
      <c r="AA2" s="642"/>
      <c r="AB2" s="642"/>
      <c r="AC2" s="642"/>
      <c r="AD2" s="642"/>
      <c r="AE2" s="643" t="s">
        <v>1003</v>
      </c>
      <c r="AF2" s="643"/>
      <c r="AG2" s="643"/>
    </row>
    <row r="3" spans="1:34" ht="46.5">
      <c r="A3" s="12" t="s">
        <v>1004</v>
      </c>
      <c r="B3" s="12" t="s">
        <v>96</v>
      </c>
      <c r="C3" s="469" t="s">
        <v>752</v>
      </c>
      <c r="D3" s="12" t="s">
        <v>1005</v>
      </c>
      <c r="E3" s="31" t="s">
        <v>1006</v>
      </c>
      <c r="F3" s="31" t="s">
        <v>1007</v>
      </c>
      <c r="G3" s="32" t="s">
        <v>1008</v>
      </c>
      <c r="H3" s="32" t="s">
        <v>1009</v>
      </c>
      <c r="I3" s="33" t="s">
        <v>1010</v>
      </c>
      <c r="J3" s="33" t="s">
        <v>1011</v>
      </c>
      <c r="K3" s="34" t="s">
        <v>1012</v>
      </c>
      <c r="L3" s="34" t="s">
        <v>1013</v>
      </c>
      <c r="M3" s="35" t="s">
        <v>1014</v>
      </c>
      <c r="N3" s="35" t="s">
        <v>1015</v>
      </c>
      <c r="O3" s="464" t="s">
        <v>1016</v>
      </c>
      <c r="P3" s="464" t="s">
        <v>1017</v>
      </c>
      <c r="Q3" s="467" t="s">
        <v>1018</v>
      </c>
      <c r="R3" s="467" t="s">
        <v>1019</v>
      </c>
      <c r="S3" s="411" t="s">
        <v>1020</v>
      </c>
      <c r="T3" s="411" t="s">
        <v>1021</v>
      </c>
      <c r="U3" s="461" t="s">
        <v>1022</v>
      </c>
      <c r="V3" s="461" t="s">
        <v>1023</v>
      </c>
      <c r="W3" s="462" t="s">
        <v>1024</v>
      </c>
      <c r="X3" s="462" t="s">
        <v>1025</v>
      </c>
      <c r="Y3" s="12" t="s">
        <v>1026</v>
      </c>
      <c r="Z3" s="12" t="s">
        <v>1027</v>
      </c>
      <c r="AA3" s="12" t="s">
        <v>1028</v>
      </c>
      <c r="AB3" s="12" t="s">
        <v>1029</v>
      </c>
      <c r="AC3" s="12" t="s">
        <v>1030</v>
      </c>
      <c r="AD3" s="12" t="s">
        <v>1031</v>
      </c>
      <c r="AE3" s="12" t="s">
        <v>1032</v>
      </c>
      <c r="AF3" s="12" t="s">
        <v>1033</v>
      </c>
      <c r="AG3" s="12" t="s">
        <v>1034</v>
      </c>
      <c r="AH3" s="562"/>
    </row>
    <row r="4" spans="1:34" ht="348" hidden="1">
      <c r="A4" s="21" t="s">
        <v>1035</v>
      </c>
      <c r="B4" s="21" t="s">
        <v>1036</v>
      </c>
      <c r="C4" s="19">
        <f>COUNTA(E4)+
COUNTA(G4)+
COUNTA(I4)+
COUNTA(K4)+
COUNTA(M4)+
COUNTA(O4)+
COUNTA(Q4)+
COUNTA(S4)+
COUNTA(U4)+
COUNTA(W4)</f>
        <v>10</v>
      </c>
      <c r="D4" s="21" t="str">
        <f>IF(E4&lt;&gt;"",E4,"")
&amp;IF(E4&lt;&gt;"",IF(G4&lt;&gt;"",CHAR(10)&amp;G4,""),IF(G4&lt;&gt;"",G4,""))
&amp;IF(E4&amp;G4&lt;&gt;"",IF(I4&lt;&gt;"",CHAR(10)&amp;I4,""),IF(I4&lt;&gt;"",I4,""))
&amp;IF(E4&amp;G4&amp;I4&lt;&gt;"",IF(K4&lt;&gt;"",CHAR(10)&amp;K4,""),IF(K4&lt;&gt;"",K4,""))
&amp;IF(E4&amp;G4&amp;I4&amp;K4&lt;&gt;"",IF(M4&lt;&gt;"",CHAR(10)&amp;M4,""),IF(M4&lt;&gt;"",M4,""))
&amp;IF(E4&amp;G4&amp;I4&amp;K4&amp;M4&lt;&gt;"",IF(O4&lt;&gt;"",CHAR(10)&amp;O4,""),IF(O4&lt;&gt;"",O4,""))
&amp;IF(E4&amp;G4&amp;I4&amp;K4&amp;M4&amp;O4&lt;&gt;"", IF(Q4&lt;&gt;"",CHAR(10)&amp;Q4,""),IF(Q4&lt;&gt;"",Q4,""))
&amp;IF(E4&amp;G4&amp;I4&amp;K4&amp;M4&amp;O4&amp;Q4&lt;&gt;"", IF(S4&lt;&gt;"",CHAR(10)&amp;S4,""),IF(S4&lt;&gt;"",S4,""))
&amp;IF(E4&amp;G4&amp;I4&amp;K4&amp;M4&amp;O4&amp;Q4&amp;S4&lt;&gt;"", IF(U4&lt;&gt;"",CHAR(10)&amp;U4,""),IF(U4&lt;&gt;"",U4,""))
&amp;IF(E4&amp;G4&amp;I4&amp;K4&amp;M4&amp;O4&amp;Q4&amp;S4&amp;U4&lt;&gt;"", IF(W4&lt;&gt;"",CHAR(10)&amp;W4,""),IF(W4&lt;&gt;"",W4,""))</f>
        <v>CTDC.case.case_id
GDC.Case.id
ICDC.case.case_id
IDC.DICOM.Patient Module.Patient ID
PDC.Case.case_id
CDS.Participant.subject_id
CDA.Patient.dct:identifier
C2M2.biosample.local_id
mCODE.Cancer Patient Profile.Identifier</v>
      </c>
      <c r="E4" s="21" t="s">
        <v>1037</v>
      </c>
      <c r="F4" s="21" t="str">
        <f>IF(E4&lt;&gt;"",VLOOKUP(E4,CTDC!$A$3:$K$191,11,0),"")</f>
        <v xml:space="preserve">Data Element Group = CTDC.case || Data Element Name = case_id || Definition = A unique numerical identifier assigned to each case by CTDC.
Display Name: Case ID
 || Data Type = string || Valid Values = (no enumeration) || Example Values =  || Required? = TRUE || Multiplicity =  || CDE Public ID = </v>
      </c>
      <c r="G4" s="21" t="s">
        <v>1038</v>
      </c>
      <c r="H4" s="21" t="str">
        <f>IF(G4&lt;&gt;"",VLOOKUP(G4,GDC!$A$3:$K$768,11,0),"")</f>
        <v xml:space="preserve">Data Element Group = GDC.Case || Data Element Name = id || Definition = a unique key || Data Type =  || Valid Values =  || Example Values =  || Required? =  || Multiplicity =  || CDE Public ID = </v>
      </c>
      <c r="I4" s="21" t="s">
        <v>1039</v>
      </c>
      <c r="J4" s="21" t="str">
        <f>IF(I4&lt;&gt;"",VLOOKUP(I4,ICDC!$A$3:$K$325,11,0),"")</f>
        <v xml:space="preserve">Data Element Group = ICDC.case || Data Element Name = case_id || Definition =     Desc: The globally unique ID by which any given patient/subject/donor can be unambiguously identified and displayed across studies/trials; specifically the value of patient_id as supplied by the data submitter, prefixed with the appropriate ICDC study code during data transformation
    #Crf_id:
    #Desc: globally unique ID for the specific instance of the COTC Enrollment case
      #report form via which the patient was enrolled into the study/trial
    #Src: ENROLLMENT/ENROLL/1
    #Type: TBD || Data Type = string || Valid Values =  || Example Values =  || Required? = Yes || Multiplicity =  || CDE Public ID = </v>
      </c>
      <c r="K4" s="21" t="s">
        <v>1040</v>
      </c>
      <c r="L4" s="21" t="str">
        <f>IF(K4&lt;&gt;"",VLOOKUP(K4,IDC!$A$4:$K$17,11,0),"")</f>
        <v xml:space="preserve">Data Element Group = DICOM.Patient Module || Data Element Name = Patient ID || Definition = DICOM PatientID || Data Type =  || Valid Values =  || Example Values =  || Required? =  || Multiplicity =  || CDE Public ID = </v>
      </c>
      <c r="M4" s="21" t="s">
        <v>1041</v>
      </c>
      <c r="N4" s="21" t="str">
        <f>IF(M4&lt;&gt;"",VLOOKUP(M4,PDC!$A$3:$K$529,11,0),"")</f>
        <v xml:space="preserve">Data Element Group = PDC.Case || Data Element Name = case_id || Definition = KEY || Data Type = string || Valid Values =  || Example Values =  || Required? = TRUE || Multiplicity =  || CDE Public ID = </v>
      </c>
      <c r="O4" s="589" t="s">
        <v>1042</v>
      </c>
      <c r="P4" s="21" t="str">
        <f>IF(O4&lt;&gt;"",VLOOKUP(O4,CDS!$A$3:$K$100,11,0),"")</f>
        <v xml:space="preserve">Data Element Group = CDS.Participant || Data Element Name = subject_id || Definition = An identifier, such as a number or a string that may contain metadata information, for a subject who has taken part in the investigation or study. || Data Type = string || Valid Values =  || Example Values =  || Required? = Yes  || Multiplicity =  || CDE Public ID = </v>
      </c>
      <c r="Q4" s="21" t="s">
        <v>1043</v>
      </c>
      <c r="R4" s="21" t="str">
        <f>IF(Q4&lt;&gt;"",VLOOKUP(Q4,CDA!$A$4:$K$106,11,0),"")</f>
        <v xml:space="preserve">Data Element Group = CDA.Patient || Data Element Name = dct:identifier || Definition =   || Data Type = xsd:anyURI, xsd:string || Valid Values =  || Example Values =  || Required? =  || Multiplicity =  || CDE Public ID = </v>
      </c>
      <c r="S4" s="529" t="s">
        <v>132</v>
      </c>
      <c r="T4" s="21" t="e">
        <f>IF(S4&lt;&gt;"",VLOOKUP(S4,HTAN!$A$3:$K$222,11,0),"")</f>
        <v>#N/A</v>
      </c>
      <c r="U4" s="21" t="s">
        <v>1044</v>
      </c>
      <c r="V4" s="21" t="str">
        <f>IF(U4&lt;&gt;"",VLOOKUP(U4,CFDE!$A$3:$K$211,11,0),"")</f>
        <v>Data Element Group = C2M2.biosample || Data Element Name = local_id || Definition = An identifier representing this biosample, unique within this id_namesapce (part 2 of 2 component composite foreign key) || Data Type = string || Valid Values =   || Example Values =   || Required? = required: primaryKey, foreignKey || Multiplicity =   || CDE Public ID =  </v>
      </c>
      <c r="W4" s="81" t="s">
        <v>1045</v>
      </c>
      <c r="X4" s="600" t="str">
        <f>IF(W4&lt;&gt;"",VLOOKUP(W4,mCODE!$A$3:$K$600,11,0),"")</f>
        <v xml:space="preserve">Data Element Group = Cancer Patient Profile || Data Element Name = Identifier || Definition = DEFINITION = An identifier for this patient.
FHIR ELEMENT = Patient.identifier || Data Type = Identifier || Valid Values =  || Example Values =  || Required? = Required || Multiplicity =  || CDE Public ID = </v>
      </c>
      <c r="Y4" s="454">
        <f t="shared" ref="Y4:Y68" si="0">COUNTA(Z4:AG4)</f>
        <v>5</v>
      </c>
      <c r="Z4" s="454">
        <v>1</v>
      </c>
      <c r="AA4" s="454"/>
      <c r="AB4" s="454">
        <v>1</v>
      </c>
      <c r="AC4" s="454">
        <v>1</v>
      </c>
      <c r="AD4" s="454">
        <v>1</v>
      </c>
      <c r="AE4" s="454">
        <v>1</v>
      </c>
      <c r="AF4" s="455"/>
      <c r="AG4" s="455"/>
    </row>
    <row r="5" spans="1:34" ht="409.5" hidden="1">
      <c r="A5" s="21" t="s">
        <v>1046</v>
      </c>
      <c r="B5" s="21" t="s">
        <v>1047</v>
      </c>
      <c r="C5" s="19">
        <f t="shared" ref="C5:C69" si="1">COUNTA(E5)+
COUNTA(G5)+
COUNTA(I5)+
COUNTA(K5)+
COUNTA(M5)+
COUNTA(O5)+
COUNTA(Q5)+
COUNTA(S5)+
COUNTA(U5)+
COUNTA(W5)</f>
        <v>8</v>
      </c>
      <c r="D5" s="21" t="str">
        <f t="shared" ref="D5:D69" si="2">IF(E5&lt;&gt;"",E5,"")
&amp;IF(E5&lt;&gt;"",IF(G5&lt;&gt;"",CHAR(10)&amp;G5,""),IF(G5&lt;&gt;"",G5,""))
&amp;IF(E5&amp;G5&lt;&gt;"",IF(I5&lt;&gt;"",CHAR(10)&amp;I5,""),IF(I5&lt;&gt;"",I5,""))
&amp;IF(E5&amp;G5&amp;I5&lt;&gt;"",IF(K5&lt;&gt;"",CHAR(10)&amp;K5,""),IF(K5&lt;&gt;"",K5,""))
&amp;IF(E5&amp;G5&amp;I5&amp;K5&lt;&gt;"",IF(M5&lt;&gt;"",CHAR(10)&amp;M5,""),IF(M5&lt;&gt;"",M5,""))
&amp;IF(E5&amp;G5&amp;I5&amp;K5&amp;M5&lt;&gt;"",IF(O5&lt;&gt;"",CHAR(10)&amp;O5,""),IF(O5&lt;&gt;"",O5,""))
&amp;IF(E5&amp;G5&amp;I5&amp;K5&amp;M5&amp;O5&lt;&gt;"", IF(Q5&lt;&gt;"",CHAR(10)&amp;Q5,""),IF(Q5&lt;&gt;"",Q5,""))
&amp;IF(E5&amp;G5&amp;I5&amp;K5&amp;M5&amp;O5&amp;Q5&lt;&gt;"", IF(S5&lt;&gt;"",CHAR(10)&amp;S5,""),IF(S5&lt;&gt;"",S5,""))
&amp;IF(E5&amp;G5&amp;I5&amp;K5&amp;M5&amp;O5&amp;Q5&amp;S5&lt;&gt;"", IF(U5&lt;&gt;"",CHAR(10)&amp;U5,""),IF(U5&lt;&gt;"",U5,""))
&amp;IF(E5&amp;G5&amp;I5&amp;K5&amp;M5&amp;O5&amp;Q5&amp;S5&amp;U5&lt;&gt;"", IF(W5&lt;&gt;"",CHAR(10)&amp;W5,""),IF(W5&lt;&gt;"",W5,""))</f>
        <v>GDC.Sample.sample_type
ICDC.sample.physical_sample_type 
PDC.Sample.sample_type
CDS.Sample Information.sample_type
CDA.Specimen.source_material_type
HTAN.Molecular Test.biospecimen_type
C2M2.biosample.assay_type
mCODE.Genomic Specimen Profile.Type</v>
      </c>
      <c r="E5" s="21"/>
      <c r="F5" s="21" t="str">
        <f>IF(E5&lt;&gt;"",VLOOKUP(E5,CTDC!$A$3:$K$191,11,0),"")</f>
        <v/>
      </c>
      <c r="G5" s="21" t="s">
        <v>1048</v>
      </c>
      <c r="H5" s="21" t="str">
        <f>IF(G5&lt;&gt;"",VLOOKUP(G5,GDC!$A$3:$K$768,11,0),"")</f>
        <v>Data Element Group = GDC.Sample || Data Element Name = sample_type || Definition = Text term to describe the source of a biospecimen used for a laboratory test. || Data Type = enum || Valid Values = Additional - New Primary
Additional Metastatic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Mixed Adherent Suspension
Mononuclear Cells from Bone Marrow Normal
Neoplasms of Uncertain and Unknown Behavior
Next Generation Cancer Model
Next Generation Cancer Model Expanded Under Non-conforming Conditions
Not Allowed To Collect
Pleural Effusion
Post neo-adjuvant therapy
Primary Blood Derived Cancer - Bone Marrow
Primary Blood Derived Cancer - Peripheral Blood
Primary Tumor
Primary Xenograft Tissue
Recurrent Blood Derived Cancer - Bone Marrow
Recurrent Blood Derived Cancer - Peripheral Blood
Recurrent Tumor
Repli-G (Qiagen) DNA
Repli-G X (Qiagen) DNA
RNA
Saliva
Slides
Solid Tissue Normal
Total RNA
Tumor
Tumor Adjacent Normal - Post Neo-adjuvant Therapy
Xenograft Tissue
Unknown
Not Reported || Example Values = Additional Metastatic
 Additional - New Primary
 Benign Neoplasms
 Blood Derived Cancer || Required? = Yes || Multiplicity =  || CDE Public ID = 3111302 - caDSR</v>
      </c>
      <c r="I5" s="21" t="s">
        <v>1049</v>
      </c>
      <c r="J5" s="21" t="str">
        <f>IF(I5&lt;&gt;"",VLOOKUP(I5,ICDC!$A$3:$K$325,11,0),"")</f>
        <v xml:space="preserve">Data Element Group = ICDC.sample || Data Element Name = physical_sample_type  || Definition = # formerly just sample_type
    Desc: An indication as to the physical nature of any given sample || Data Type = (enumeration) || Valid Values =  || Example Values = Tissue
Blood  # list of acceptable values will gradually be expanded as data submission requirements solidify
Cell Line  # required for the CCL01 and OSA01 studies || Required? = Yes || Multiplicity =  || CDE Public ID = </v>
      </c>
      <c r="K5" s="21"/>
      <c r="L5" s="21" t="str">
        <f>IF(K5&lt;&gt;"",VLOOKUP(K5,IDC!$A$4:$K$17,11,0),"")</f>
        <v/>
      </c>
      <c r="M5" s="21" t="s">
        <v>1050</v>
      </c>
      <c r="N5" s="21" t="str">
        <f>IF(M5&lt;&gt;"",VLOOKUP(M5,PDC!$A$3:$K$529,11,0),"")</f>
        <v>Data Element Group = PDC.Sample || Data Element Name = sample_type || Definition = Text term to describe the source of a biospecimen used for a laboratory test. || Data Type = enum || Valid Values = Additional Metastatic
Additional - New Primary
Benign Neoplasms
Blood Derived Cancer - Bone Marrow
Blood Derived Cancer - Bone Marrow, Post-treatment
Blood Derived Cancer - Peripheral Blood
Blood Derived Cancer - Peripheral Blood, Post-treatment
Blood Derived Liquid Biopsy
Blood Derived Normal
Bone Marrow Normal
Buccal Cell Normal
Cell Line Derived Xenograft Tissue
Cell Lines
Control Analyte
DNA
EBV Immortalized Normal
Expanded Next Generation Cancer Model
FFPE Recurrent
FFPE Scrolls
Fibroblasts from Bone Marrow Normal
GenomePlex (Rubicon) Amplified DNA
Granulocytes
Human Tumor Original Cells
In Situ Neoplasms
Lymphoid Normal
Metastatic
Mononuclear Cells from Bone Marrow Normal
Normal Adjacent Tissue
Neoplasms of Uncertain and Unknown Behavior
Next Generation Cancer Model
Primary Blood Derived Cancer - Peripheral Blood
Recurrent Blood Derived Cancer - Peripheral Blood
Pleural Effusion
Primary Blood Derived Cancer - Bone Marrow
Primary Tumor
Primary Xenograft Tissue
Post neo-adjuvant therapy
Recurrent Blood Derived Cancer - Bone Marrow
Recurrent Tumor
Repli-G (Qiagen) DNA
Repli-G X (Qiagen) DNA
RNA
Slides
Solid Tissue Normal
Total RNA
Tumor Adjacent Normal - Post Neo-adjuvant Therapy
Tumor
Xenograft Tissue
Unknown
Not Reported
Not Allowed To Collect
Next Generation Cancer Model Expanded Under Non-conforming Conditions
Mixed Adherent Suspension
Saliva
===vs 31 CDE 3111302 PVs:
Ascites
Blood
Blood Derived
Bone Marrow
Buccal Mucosa
Buffy Coat
Cell
Cryopreserved Cells
CSF
Feces
FFPE Scrolls
Granulocytes
Metastatic Tumor
Mononuclear Cells from Bone Marrow
Non-neoplastic
None
Normal
Other
PBMCs
Peritoneal fluid
Plasma
Pleural Fluid
Primary Tumor
Saliva
Serum
Skin
Tissue
Tumor
Unspecified
Urine
Urine Pellet || Example Values =  || Required? = TRUE || Multiplicity =  || CDE Public ID = 3111302 - caDSR</v>
      </c>
      <c r="O5" s="21" t="s">
        <v>1051</v>
      </c>
      <c r="P5" s="21" t="str">
        <f>IF(O5&lt;&gt;"",VLOOKUP(O5,CDS!$A$3:$K$100,11,0),"")</f>
        <v>Data Element Group = CDS.Sample Information || Data Element Name = sample_type || Definition = Text term to describe the source of a biospecimen used for a laboratory test. || Data Type = string || Valid Values = sample_type || Example Values = Blood Derived Cancer - Bone Marrow || Required? = yes || Multiplicity =  || CDE Public ID = 3111302</v>
      </c>
      <c r="Q5" s="21" t="s">
        <v>1052</v>
      </c>
      <c r="R5" s="21" t="str">
        <f>IF(Q5&lt;&gt;"",VLOOKUP(Q5,CDA!$A$4:$K$106,11,0),"")</f>
        <v xml:space="preserve">Data Element Group = CDA.Specimen || Data Element Name = source_material_type || Definition =   || Data Type = xsd:string || Valid Values = CellLine
Derived_In vitro differentiated
Derived_Induced pluripotent stem cell
Derived_Organoid
BodyFluid_Amniotic fluid
Blood_Buffy coat
Blood_Erythrocyte
Blood_Leukocyte
Blood_PBMC
Blood_Plasma
Blood_Platelet
Blood_Serum
Blood_Whole Blood
BodyFluid_BreastMilk
BodyFluid_Cerebrospinal fluid
BodyFluid_Saliva
BodyFluid_Semen
BodyFluid_Synovial fluid
BodyFluid_Urine
BodyFluid_Vaginal secretions
Cell free DNA
Cell_BCell
Cell_Lymphocyte
Cell_Monocyte
Cell_T cell
Primary Culture
Stool
Tissue || Example Values =  || Required? =  || Multiplicity =  || CDE Public ID = </v>
      </c>
      <c r="S5" s="436" t="s">
        <v>1053</v>
      </c>
      <c r="T5" s="21" t="str">
        <f>IF(S5&lt;&gt;"",VLOOKUP(S5,HTAN!$A$3:$K$222,11,0),"")</f>
        <v>Data Element Group = HTAN.Molecular Test || Data Element Name = biospecimen_type || Definition = Term = Biospecimen Type
Definintion = The text term used to describe the biological material used for testing, diagnostic, treatment or research purposes. || Data Type = enum || Valid Values = Blood
Bone Marrow
Buccal Mucosa
Buffy Coat
Cerebrospinal Fluid
Connective Tissue
Embryonic Fluid
Embryonic Tissue
Feces
Granulocyte
Muscle Tissue
Nerve Tissue
Peritoneal Fluid
Plasma
Pleural Fluid
Saliva
Serum
Skin
Soft Tissue
Tissue, NOS
Urine
Unknown
Not Reported || Example Values =   || Required? = optional || Multiplicity =   || CDE Public ID = N/A but source is caBIG</v>
      </c>
      <c r="U5" s="21" t="s">
        <v>1054</v>
      </c>
      <c r="V5" s="21" t="str">
        <f>IF(U5&lt;&gt;"",VLOOKUP(U5,CFDE!$A$3:$K$211,11,0),"")</f>
        <v>Data Element Group = C2M2.biosample || Data Element Name = assay_type || Definition = An OBI CV term ID describing the type of experiment that generated this biosample. || Data Type = OBI Controlled Vocabulary (CV) term ID || Valid Values =   || Example Values =   || Required? = optional || Multiplicity =   || CDE Public ID =  </v>
      </c>
      <c r="W5" s="255" t="s">
        <v>1055</v>
      </c>
      <c r="X5" s="601" t="str">
        <f>IF(W5&lt;&gt;"",VLOOKUP(W5,mCODE!$A$3:$K$600,11,0),"")</f>
        <v xml:space="preserve">Data Element Group = Genomic Specimen Profile || Data Element Name = Type || Definition = DEFINITION = The kind of material that forms the specimen.
FHIR ELEMENT = Specimen.type || Data Type = CodeableConcept || Valid Values = http://hl7.org/fhir/us/mcode/ValueSet/mcode-genomic-specimen-type-vs || Example Values =  || Required? = Required || Multiplicity =  || CDE Public ID = </v>
      </c>
      <c r="Y5" s="454">
        <f t="shared" si="0"/>
        <v>5</v>
      </c>
      <c r="Z5" s="454">
        <v>1</v>
      </c>
      <c r="AA5" s="454">
        <v>1</v>
      </c>
      <c r="AB5" s="454">
        <v>1</v>
      </c>
      <c r="AC5" s="454"/>
      <c r="AD5" s="454">
        <v>1</v>
      </c>
      <c r="AE5" s="454">
        <v>1</v>
      </c>
      <c r="AF5" s="455"/>
      <c r="AG5" s="455"/>
    </row>
    <row r="6" spans="1:34" ht="377" hidden="1">
      <c r="A6" s="21" t="s">
        <v>1056</v>
      </c>
      <c r="B6" s="21" t="s">
        <v>1057</v>
      </c>
      <c r="C6" s="19">
        <f t="shared" si="1"/>
        <v>8</v>
      </c>
      <c r="D6" s="21" t="str">
        <f t="shared" si="2"/>
        <v>CTDC.case.ethnicity
GDC.Demographic.ethnicity
IDC.DICOM.Patient Module.Patient's Ethnic Group
PDC.Demographic.ethnicity
CDS.Participant.ethnicity
CDA.Patient.ethnicity
HTAN.Demographics.Ethnicity
C2M2.subject.ethnicity</v>
      </c>
      <c r="E6" s="21" t="s">
        <v>1058</v>
      </c>
      <c r="F6" s="21" t="str">
        <f>IF(E6&lt;&gt;"",VLOOKUP(E6,CTDC!$A$3:$K$191,11,0),"")</f>
        <v xml:space="preserve">Data Element Group = CTDC.case || Data Element Name = ethnicity || Definition = Ethnicity of patient || Data Type = enum || Valid Values =  HISPANIC_OR_LATINO NOT_HISPANIC_OR_LATINO UNKNOWN || Example Values =  || Required? = TRUE || Multiplicity =  || CDE Public ID = </v>
      </c>
      <c r="G6" s="21" t="s">
        <v>1059</v>
      </c>
      <c r="H6" s="21" t="str">
        <f>IF(G6&lt;&gt;"",VLOOKUP(G6,GDC!$A$3:$K$768,11,0),"")</f>
        <v>Data Element Group = GDC.Demographic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Unknown
not reported
not allowed to collect || Example Values = hispanic or latino
 not hispanic or latino
 Unknown
 not reported
 not allowed to collect || Required? = Yes || Multiplicity =  || CDE Public ID = 2192217 - caDSR</v>
      </c>
      <c r="I6" s="21"/>
      <c r="J6" s="21" t="str">
        <f>IF(I6&lt;&gt;"",VLOOKUP(I6,ICDC!$A$3:$K$325,11,0),"")</f>
        <v/>
      </c>
      <c r="K6" s="21" t="s">
        <v>1060</v>
      </c>
      <c r="L6" s="21" t="str">
        <f>IF(K6&lt;&gt;"",VLOOKUP(K6,IDC!$A$4:$K$17,11,0),"")</f>
        <v xml:space="preserve">Data Element Group = DICOM.Patient Module || Data Element Name = Patient's Ethnic Group || Definition = DICOM Ethnic Group (0010,2160) || Data Type =  || Valid Values =  || Example Values =  || Required? =  || Multiplicity =  || CDE Public ID = </v>
      </c>
      <c r="M6" s="21" t="s">
        <v>1061</v>
      </c>
      <c r="N6" s="21" t="str">
        <f>IF(M6&lt;&gt;"",VLOOKUP(M6,PDC!$A$3:$K$529,11,0),"")</f>
        <v>Data Element Group = PDC.Demographic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not reported
not allowed to collect
unknown
Unknown || Example Values =  || Required? = TRUE || Multiplicity =  || CDE Public ID = 2192217 - caDSR</v>
      </c>
      <c r="O6" s="589" t="s">
        <v>1062</v>
      </c>
      <c r="P6" s="21" t="str">
        <f>IF(O6&lt;&gt;"",VLOOKUP(O6,CDS!$A$3:$K$100,11,0),"")</f>
        <v>Data Element Group = CDS.Participant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string || Valid Values = ethnicity || Example Values = Hispanic or Latino, Unknown || Required? = Yes  || Multiplicity =  || CDE Public ID = 2192217</v>
      </c>
      <c r="Q6" s="21" t="s">
        <v>1063</v>
      </c>
      <c r="R6" s="21" t="str">
        <f>IF(Q6&lt;&gt;"",VLOOKUP(Q6,CDA!$A$4:$K$106,11,0),"")</f>
        <v xml:space="preserve">Data Element Group = CDA.Patient || Data Element Name = ethnicity || Definition =   || Data Type = xsd:string || Valid Values =  || Example Values =  || Required? =  || Multiplicity =  || CDE Public ID = </v>
      </c>
      <c r="S6" s="436" t="s">
        <v>174</v>
      </c>
      <c r="T6" s="21" t="str">
        <f>IF(S6&lt;&gt;"",VLOOKUP(S6,HTAN!$A$3:$K$222,11,0),"")</f>
        <v>Data Element Group = HTAN.Demographics || Data Element Name = ethnicity || Definition = Term = Ethnic Group Category Text
Definintion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Unknown
not reported
not allowed to collect || Example Values =   || Required? = required || Multiplicity =   || CDE Public ID = caDSR, 2192217, 2.0
https://cdebrowser.nci.nih.gov/cdebrowserClient/cdeBrowser.html#/dataElement</v>
      </c>
      <c r="U6" s="21" t="s">
        <v>1064</v>
      </c>
      <c r="V6" s="21" t="str">
        <f>IF(U6&lt;&gt;"",VLOOKUP(U6,CFDE!$A$3:$K$211,11,0),"")</f>
        <v>Data Element Group = C2M2.subject || Data Element Name = ethnicity || Definition = The ethnicity of this subject || Data Type = enumerated || Valid Values = TBD || Example Values =  "cfde_subject_ethnicity:0",
                     "cfde_subject_ethnicity:1" || Required? = optional || Multiplicity =   || CDE Public ID =  </v>
      </c>
      <c r="W6" s="255"/>
      <c r="X6" s="601" t="str">
        <f>IF(W6&lt;&gt;"",VLOOKUP(W6,mCODE!$A$3:$K$600,11,0),"")</f>
        <v/>
      </c>
      <c r="Y6" s="454">
        <f t="shared" si="0"/>
        <v>4</v>
      </c>
      <c r="Z6" s="454">
        <v>1</v>
      </c>
      <c r="AA6" s="454">
        <v>1</v>
      </c>
      <c r="AB6" s="454">
        <v>1</v>
      </c>
      <c r="AC6" s="454"/>
      <c r="AD6" s="454"/>
      <c r="AE6" s="454">
        <v>1</v>
      </c>
      <c r="AF6" s="455"/>
      <c r="AG6" s="455"/>
    </row>
    <row r="7" spans="1:34" ht="409.5" hidden="1">
      <c r="A7" s="21" t="s">
        <v>1065</v>
      </c>
      <c r="B7" s="21"/>
      <c r="C7" s="19">
        <f t="shared" si="1"/>
        <v>7</v>
      </c>
      <c r="D7" s="21" t="str">
        <f t="shared" si="2"/>
        <v>CTDC.case.race
GDC.Demographic.race
PDC.Demographic.race
CDS.Participant.race
CDA.Patient.race
HTAN.Demographics.Race
C2M2.subject_race.race</v>
      </c>
      <c r="E7" s="21" t="s">
        <v>1066</v>
      </c>
      <c r="F7" s="21" t="str">
        <f>IF(E7&lt;&gt;"",VLOOKUP(E7,CTDC!$A$3:$K$191,11,0),"")</f>
        <v xml:space="preserve">Data Element Group = CTDC.case || Data Element Name = race || Definition = Race of patient || Data Type = enum || Valid Values = AMERICAN_INDIAN_OR_ALASKA_NATIVE
ASIAN
BLACK_OR_AFRICAN_AMERICAN
NATIVE_HAWAIIAN_OR_OTHER_PACIFIC_ISLANDER
NOT_REPORTED
UNKNOWN
WHITE || Example Values =  || Required? = TRUE || Multiplicity =  || CDE Public ID = </v>
      </c>
      <c r="G7" s="21" t="s">
        <v>1067</v>
      </c>
      <c r="H7" s="21" t="str">
        <f>IF(G7&lt;&gt;"",VLOOKUP(G7,GDC!$A$3:$K$768,11,0),"")</f>
        <v>Data Element Group = GDC.Demographic || Data Element Name = race || Definition =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white
american indian or alaska native
black or african american
asian
native hawaiian or other pacific islander
other
Unknown
not reported
not allowed to collect || Example Values = white
 american indian or alaska native
 black or african american
 asian || Required? = Yes || Multiplicity =  || CDE Public ID = 2192199 - caDSR</v>
      </c>
      <c r="I7" s="21"/>
      <c r="J7" s="21" t="str">
        <f>IF(I7&lt;&gt;"",VLOOKUP(I7,ICDC!$A$3:$K$325,11,0),"")</f>
        <v/>
      </c>
      <c r="K7" s="21"/>
      <c r="L7" s="21" t="str">
        <f>IF(K7&lt;&gt;"",VLOOKUP(K7,IDC!$A$4:$K$17,11,0),"")</f>
        <v/>
      </c>
      <c r="M7" s="21" t="s">
        <v>1068</v>
      </c>
      <c r="N7" s="21" t="str">
        <f>IF(M7&lt;&gt;"",VLOOKUP(M7,PDC!$A$3:$K$529,11,0),"")</f>
        <v>Data Element Group = PDC.Demographic || Data Element Name = race || Definition = An arbitrary classification of a taxonomic group that is a division of a species. It usually arises as a consequence of geographical isolation within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white
american indian or alaska native
black or african american
asian
native hawaiian or other pacific islander
other
not reported
not allowed to collect
unknown
Unknown || Example Values =  || Required? = TRUE || Multiplicity =  || CDE Public ID = 2192199 - caDSR</v>
      </c>
      <c r="O7" s="589" t="s">
        <v>1069</v>
      </c>
      <c r="P7" s="21" t="str">
        <f>IF(O7&lt;&gt;"",VLOOKUP(O7,CDS!$A$3:$K$100,11,0),"")</f>
        <v>Data Element Group = CDS.Participant || Data Element Name = race || Definition = Race of the subject || Data Type = string || Valid Values = race || Example Values = Asian, African American, White, Unknown || Required? = Yes  || Multiplicity =  || CDE Public ID = 2192199</v>
      </c>
      <c r="Q7" s="21" t="s">
        <v>1070</v>
      </c>
      <c r="R7" s="21" t="str">
        <f>IF(Q7&lt;&gt;"",VLOOKUP(Q7,CDA!$A$4:$K$106,11,0),"")</f>
        <v xml:space="preserve">Data Element Group = CDA.Patient || Data Element Name = race || Definition = A property that relects a HumanDonor's reported race.  || Data Type = xsd:string || Valid Values =  || Example Values =  || Required? =  || Multiplicity =  || CDE Public ID = </v>
      </c>
      <c r="S7" s="436" t="s">
        <v>147</v>
      </c>
      <c r="T7" s="21" t="str">
        <f>IF(S7&lt;&gt;"",VLOOKUP(S7,HTAN!$A$3:$K$222,11,0),"")</f>
        <v>Data Element Group = HTAN.Demographics || Data Element Name = race || Definition = Term = Race Category Text
Definintion = An arbitrary classification of a taxonomic group that is a division of a species. It usually arises as a consequence of geographical isolation withina a species and is characterized by shared heredity, physical attributes and behavior, and in the case of humans, by common history, nationality, or geographic distribution. The provided values are based on the categories defined
by the U.S. Office of Management and Business and used by the U.S. Census Bureau.  || Data Type = enum || Valid Values = white
american indian or alaska native
black or african american
asian
native hawaiian or other pacific islander
other
Unknown
not reported
not allowed to collect || Example Values =   || Required? = required || Multiplicity =   || CDE Public ID = caDSR, 2192199, 1.0
https://cdebrowser.nci.nih.gov/cdebrowserClient/cdeBrowser.html#/search?publicId=2192199&amp;version=1.0</v>
      </c>
      <c r="U7" s="21" t="s">
        <v>1071</v>
      </c>
      <c r="V7" s="21" t="str">
        <f>IF(U7&lt;&gt;"",VLOOKUP(U7,CFDE!$A$3:$K$211,11,0),"")</f>
        <v>Data Element Group = C2M2.subject_race || Data Element Name = race || Definition = A race self-identified by this subject || Data Type = enumerated || Valid Values = TBD || Example Values = "cfde_subject_race:0",
                     "cfde_subject_race:1",
                     "cfde_subject_race:2",
                     "cfde_subject_race:3",
                     "cfde_subject_race:4" || Required? = required: primaryKey || Multiplicity =   || CDE Public ID =  </v>
      </c>
      <c r="W7" s="255"/>
      <c r="X7" s="601" t="str">
        <f>IF(W7&lt;&gt;"",VLOOKUP(W7,mCODE!$A$3:$K$600,11,0),"")</f>
        <v/>
      </c>
      <c r="Y7" s="454">
        <f t="shared" si="0"/>
        <v>4</v>
      </c>
      <c r="Z7" s="454">
        <v>1</v>
      </c>
      <c r="AA7" s="454">
        <v>1</v>
      </c>
      <c r="AB7" s="454">
        <v>1</v>
      </c>
      <c r="AC7" s="454"/>
      <c r="AD7" s="454"/>
      <c r="AE7" s="454">
        <v>1</v>
      </c>
      <c r="AF7" s="455"/>
      <c r="AG7" s="455"/>
    </row>
    <row r="8" spans="1:34" ht="409.5" hidden="1">
      <c r="A8" s="21"/>
      <c r="B8" s="21"/>
      <c r="C8" s="19">
        <f t="shared" si="1"/>
        <v>5</v>
      </c>
      <c r="D8" s="21" t="str">
        <f t="shared" si="2"/>
        <v>GDC.Diagnosis.site_of_resection_or_biopsy
IDC.TCIA.tcia_tumorLocation
PDC.Diagnosis.site_of_resection_or_biopsy
CDS.Additional Diagnosis Information.site_of_resection_or_biopsy
HTAN.Diagnosis.site_of_resection_or_biopsy</v>
      </c>
      <c r="E8" s="21"/>
      <c r="F8" s="21" t="str">
        <f>IF(E8&lt;&gt;"",VLOOKUP(E8,CTDC!$A$3:$K$191,11,0),"")</f>
        <v/>
      </c>
      <c r="G8" s="21" t="s">
        <v>1072</v>
      </c>
      <c r="H8" s="21" t="str">
        <f>IF(G8&lt;&gt;"",VLOOKUP(G8,GDC!$A$3:$K$768,11,0),"")</f>
        <v>Data Element Group = GDC.Diagnosis || Data Element Name = site_of_resection_or_biopsy || Definition = The text term used to describe the anatomic site of origin, of the patient's malignant disease, as described by the World Health Organization's (WHO) International Classification of Diseases for Oncology (ICD-O).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Pancreatic neck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 || Example Values = Abdomen, NOS
 Abdominal esophagus
 Accessory sinus, NOS
 Acoustic nerve || Required? = Yes || Multiplicity =  || CDE Public ID = 6161034 - caDSR</v>
      </c>
      <c r="I8" s="21"/>
      <c r="J8" s="21" t="str">
        <f>IF(I8&lt;&gt;"",VLOOKUP(I8,ICDC!$A$3:$K$325,11,0),"")</f>
        <v/>
      </c>
      <c r="K8" s="21" t="s">
        <v>1073</v>
      </c>
      <c r="L8" s="21" t="str">
        <f>IF(K8&lt;&gt;"",VLOOKUP(K8,IDC!$A$4:$K$17,11,0),"")</f>
        <v xml:space="preserve">Data Element Group = TCIA || Data Element Name = tcia_tumorLocation || Definition = location of cancer defined for a given collection, as specified in this table and maintained by TCIA: https://www.cancerimagingarchive.net/collections/ || Data Type =  || Valid Values =  || Example Values =  || Required? =  || Multiplicity =  || CDE Public ID = </v>
      </c>
      <c r="M8" s="21" t="s">
        <v>1074</v>
      </c>
      <c r="N8" s="21" t="str">
        <f>IF(M8&lt;&gt;"",VLOOKUP(M8,PDC!$A$3:$K$529,11,0),"")</f>
        <v>Data Element Group = PDC.Diagnosis || Data Element Name = site_of_resection_or_biopsy || Definition = The text term used to describe the anatomic site of origin, of the patient's malignant disease, as described by the World Health Organization's (WHO) International Classification of Diseases for Oncology (ICD-O). || Data Type = enum || Valid Values =  || Example Values =  || Required? = TRUE || Multiplicity =  || CDE Public ID = 6161034 - caDSR</v>
      </c>
      <c r="O8" s="21" t="s">
        <v>1075</v>
      </c>
      <c r="P8" s="21" t="str">
        <f>IF(O8&lt;&gt;"",VLOOKUP(O8,CDS!$A$3:$K$100,11,0),"")</f>
        <v>Data Element Group = CDS.Additional Diagnosis Information || Data Element Name = site_of_resection_or_biopsy || Definition = The text term used to describe the anatomic site of origin, of the patient's malignant disease, as described by the World Health Organization's (WHO) International Classification of Diseases for Oncology (ICD-O). || Data Type = string || Valid Values = site_of_resection_or_biopsy || Example Values =  || Required? = no || Multiplicity =  || CDE Public ID = 6161034</v>
      </c>
      <c r="Q8" s="21"/>
      <c r="R8" s="21" t="str">
        <f>IF(Q8&lt;&gt;"",VLOOKUP(Q8,CDA!$A$4:$K$106,11,0),"")</f>
        <v/>
      </c>
      <c r="S8" s="436" t="s">
        <v>1076</v>
      </c>
      <c r="T8" s="21" t="str">
        <f>IF(S8&lt;&gt;"",VLOOKUP(S8,HTAN!$A$3:$K$222,11,0),"")</f>
        <v>Data Element Group = HTAN.Diagnosis || Data Element Name = site_of_resection_or_biopsy || Definition = Term = ICD-O Origin of Disease Anatomic Site
Definintion = The text term used to describe the anatomic site of origin, of the patient's malignant disease, as described by the World Health Organization's (WHO) International Classification of Diseases for Oncology (ICD-O). || Data Type = enum || Valid Values = Abdomen NOS,Abdominal esophagus,Accessory sinus NOS,Acoustic nerve,Adrenal gland NOS,Ampulla of Vater,Anal canal,Anterior 2/3 of tongue NOS,Anterior floor of mouth,Anterior mediastinum,Anterior surface of epiglottis,Anterior wall of bladder,Anterior wall of nasopharynx,Anus NOS,Aortic body and other paraganglia,Appendix,Ascending colon,Autonomic nervous system NOS,Axillary tail of breast,Base of tongue NOS,Bladder neck,Bladder NOS,Blood,Body of pancreas,Body of penis,Body of stomach,Bone marrow,Bone of limb NOS,Bone NOS,Bones of skull and face and associated joints,Border of tongue,Brain stem,Brain NOS,Branchial cleft,Breast NOS,Broad ligament,Cardia NOS,Carotid body,Cauda equina,Cecum,Central portion of breast,Cerebellum NOS,Cerebral meninges,Cerebrum,Cervical esophagus,Cervix uteri,Choroid,Ciliary body,Cloacogenic zone,Colon NOS,Commissure of lip,Conjunctiva,Connective, subcutaneous and other soft tissues of abdomen,Connective, subcutaneous and other soft tissues of head, face, and neck,Connective, subcutaneous and other soft tissues of lower limb and hip,Connective, subcutaneous and other soft tissues of pelvis,Connective, subcutaneous and other soft tissues of thorax,Connective, subcutaneous and other soft tissues of trunk NOS,Connective, subcutaneous and other soft tissues of upper limb and shoulder,Connective, subcutaneous and other soft tissues NOS,Cornea NOS,Corpus uteri,Cortex of adrenal gland,Cranial nerve NOS,Craniopharyngeal duct,Descended testis,Descending colon,Dome of bladder,Dorsal surface of tongue NOS,Duodenum,Endocervix,Endocrine gland NOS,Endometrium,Epididymis,Esophagus NOS,Ethmoid sinus,Exocervix,External ear,External lip NOS,External lower lip,External upper lip,Extrahepatic bile duct,Eye NOS,Eyelid,Fallopian tube,Female genital tract NOS,Floor of mouth NOS,Frontal lobe,Frontal sinus,Fundus of stomach,Fundus uteri,Gallbladder,Gastric antrum,Gastrointestinal tract NOS,Glans penis,Glottis,Greater curvature of stomach NOS,Gum NOS,Hard palate,Head of pancreas,Head face or neck NOS,Heart,Hematopoietic system NOS,Hepatic flexure of colon,Hypopharyngeal aspect of aryepiglottic fold,Hypopharynx NOS,Ileum,Ill-defined sites within respiratory system,Intestinal tract NOS,Intra-abdominal lymph nodes,Intrahepatic bile duct,Intrathoracic lymph nodes,Islets of Langerhans,Isthmus uteri,Jejunum,Kidney NOS,Labium majus,Labium minus,Lacrimal gland,Laryngeal cartilage,Larynx NOS,Lateral floor of mouth,Lateral wall of bladder,Lateral wall of nasopharynx,Lateral wall of oropharynx,Lesser curvature of stomach NOS,Lingual tonsil,Lip NOS,Liver,Long bones of lower limb and associated joints,Long bones of upper limb, scapula and associated joints,Lower gum,Lower limb NOS,Lower lobe, lung,Lower third of esophagus,Lower-inner quadrant of breast,Lower-outer quadrant of breast,Lung NOS,Lymph node NOS,Lymph nodes of axilla or arm,Lymph nodes of head, face and neck,Lymph nodes of inguinal region or leg,Lymph nodes of multiple regions,Main bronchus,Major salivary gland NOS,Male genital organs NOS,Mandible,Maxillary sinus,Meckel diverticulum,Mediastinum NOS,Medulla of adrenal gland,Meninges NOS,Middle ear,Middle lobe, lung,Middle third of esophagus,Mouth NOS,Mucosa of lip NOS,Mucosa of lower lip,Mucosa of upper lip,Myometrium,Nasal cavity,Nasopharynx NOS,Nervous system NOS,Nipple,Occipital lobe,Olfactory nerve,Optic nerve,Orbit NOS,Oropharynx NOS,Other ill-defined sites,Other specified parts of female genital organs,Other specified parts of male genital organs,Other specified parts of pancreas,Ovary,Overlapping lesion of accessory sinuses,Overlapping lesion of bladder,Overlapping lesion of bones, joints and articular cartilage,Overlapping lesion of bones, joints and articular cartilage of limbs,Overlapping lesion of brain,Overlapping lesion of brain and central nervous system,Overlapping lesion of breast,Overlapping lesion of cervix uteri,Overlapping lesion of colon,Overlapping lesion of connective, subcutaneous and other soft tissues,Overlapping lesion of corpus uteri,Overlapping lesion of digestive system,Overlapping lesion of endocrine glands and related structures,Overlapping lesion of esophagus,Overlapping lesion of eye and adnexa,Overlapping lesion of female genital organs,Overlapping lesion of floor of mouth,Overlapping lesion of heart, mediastinum and pleura,Overlapping lesion of hypopharynx,Overlapping lesion of ill-defined sites,Overlapping lesion of larynx,Overlapping lesion of lip,Overlapping lesion of lip, oral cavity and pharynx,Overlapping lesion of lung,Overlapping lesion of major salivary glands,Overlapping lesion of male genital organs,Overlapping lesion of nasopharynx,Overlapping lesion of other and unspecified parts of mouth,Overlapping lesion of palate,Overlapping lesion of pancreas,Overlapping lesion of penis,Overlapping lesion of peripheral nerves and autonomic nervous system,Overlapping lesion of rectum, anus and anal canal,Overlapping lesion of respiratory system and intrathoracic organs,Overlapping lesion of retroperitoneum and peritoneum,Overlapping lesion of skin,Overlapping lesion of small intestine,Overlapping lesion of stomach,Overlapping lesion of tongue,Overlapping lesion of tonsil,Overlapping lesion of urinary organs,Overlapping lesion of vulva,Overlapping lesions of oropharynx,Palate NOS,Pancreas NOS,Pancreatic duct,Parametrium,Parathyroid gland,Paraurethral gland,Parietal lobe,Parotid gland,Pelvic bones, sacrum, coccyx and associated joints,Pelvic lymph nodes,Pelvis NOS,Penis NOS,Peripheral nerves and autonomic nervous system of abdomen,Peripheral nerves and autonomic nervous system of head, face, and neck,Peripheral nerves and autonomic nervous system of lower limb and hip,Peripheral nerves and autonomic nervous system of pelvis,Peripheral nerves and autonomic nervous system of thorax,Peripheral nerves and autonomic nervous system of trunk NOS,Peripheral nerves and autonomic nervous system of upper limb and shoulder,Peritoneum NOS,Pharynx NOS,Pineal gland,Pituitary gland,Placenta,Pleura NOS,Postcricoid region,Posterior mediastinum,Posterior wall of bladder,Posterior wall of hypopharynx,Posterior wall of nasopharynx,Posterior wall of oropharynx,Prepuce,Prostate gland,Pylorus,Pyriform sinus,Rectosigmoid junction,Rectum NOS,Renal pelvis,Reticuloendothelial system NOS,Retina,Retromolar area,Retroperitoneum,Rib, sternum, clavicle and associated joints,Round ligament,Scrotum NOS,Short bones of lower limb and associated joints,Short bones of upper limb and associated joints,Sigmoid colon,Skin of lip NOS,Skin of lower limb and hip,Skin of other and unspecified parts of face,Skin of scalp and neck,Skin of trunk,Skin of upper limb and shoulder,Skin NOS,Small intestine NOS,Soft palate NOS,Specified parts of peritoneum,Spermatic cord,Sphenoid sinus,Spinal cord,Spinal meninges,Spleen,Splenic flexure of colon,Stomach NOS,Subglottis,Sublingual gland,Submandibular gland,Superior wall of nasopharynx,Supraglottis,Tail of pancreas,Temporal lobe,Testis NOS,Thoracic esophagus,Thorax NOS,Thymus,Thyroid gland,Tongue NOS,Tonsil NOS,Tonsillar fossa,Tonsillar pillar,Trachea,Transverse colon,Trigone of bladder,Undescended testis,Unknown primary site,Upper Gum,Upper limb NOS,Upper lobe, lung,Upper respiratory tract NOS,Upper third of esophagus,Upper-inner quadrant of breast,Upper-outer quadrant of breast,Urachus,Ureter,Ureteric orifice,Urethra,Urinary system NOS,Uterine adnexa,Uterus NOS,Uvula,Vagina NOS,Vallecula,Ventral surface of tongue NOS,Ventricle NOS,Vertebral column,Vestibule of mouth,Vulva NOS,Waldeyer ring,Biliary tract NOS,Cheek mucosa,Clitoris,Overlapping lesion of biliary tract,Unknown,Not Reported, Not Applicable || Example Values =   || Required? = required || Multiplicity =   || CDE Public ID = caDSR, 6161034, 1.0
https://cdebrowser.nci.nih.gov/cdebrowserClient/cdeBrowser.html#/search?publicId=6161034&amp;version=1.0</v>
      </c>
      <c r="U8" s="21"/>
      <c r="V8" s="21" t="str">
        <f>IF(U8&lt;&gt;"",VLOOKUP(U8,CFDE!$A$3:$K$211,11,0),"")</f>
        <v/>
      </c>
      <c r="W8" s="255"/>
      <c r="X8" s="601" t="str">
        <f>IF(W8&lt;&gt;"",VLOOKUP(W8,mCODE!$A$3:$K$600,11,0),"")</f>
        <v/>
      </c>
      <c r="Y8" s="454">
        <f t="shared" si="0"/>
        <v>4</v>
      </c>
      <c r="Z8" s="454">
        <v>1</v>
      </c>
      <c r="AA8" s="454">
        <v>1</v>
      </c>
      <c r="AB8" s="454">
        <v>1</v>
      </c>
      <c r="AC8" s="454"/>
      <c r="AD8" s="454"/>
      <c r="AE8" s="454">
        <v>1</v>
      </c>
      <c r="AF8" s="455"/>
      <c r="AG8" s="455"/>
    </row>
    <row r="9" spans="1:34" ht="362.5" hidden="1">
      <c r="A9" s="21" t="s">
        <v>1077</v>
      </c>
      <c r="B9" s="21" t="s">
        <v>1078</v>
      </c>
      <c r="C9" s="19">
        <f t="shared" si="1"/>
        <v>6</v>
      </c>
      <c r="D9" s="21" t="str">
        <f t="shared" si="2"/>
        <v>GDC.Diagnosis.tumor_grade
ICDC.Diagnosis.histological_grade
PDC.Diagnosis.tumor_grade
CDS.Additional Diagnosis Information.tumor_grade
HTAN.Diagnosis.tumor_grade
mCODE.Primary Cancer Condition Profile.Stage</v>
      </c>
      <c r="E9" s="21"/>
      <c r="F9" s="21" t="str">
        <f>IF(E9&lt;&gt;"",VLOOKUP(E9,CTDC!$A$3:$K$191,11,0),"")</f>
        <v/>
      </c>
      <c r="G9" s="21" t="s">
        <v>1079</v>
      </c>
      <c r="H9" s="21" t="str">
        <f>IF(G9&lt;&gt;"",VLOOKUP(G9,GDC!$A$3:$K$768,11,0),"")</f>
        <v>Data Element Group = GDC.Diagnosis || Data Element Name = tumor_grade || Definition = Numeric value to express the degree of abnormality of cancer cells, a measure of differentiation and aggressiveness. || Data Type = enum || Valid Values = G1
G2
G3
G4
GX
GB
High Grade
Intermediate Grade
Low Grade
Unknown
Not Reported || Example Values = G1
GB
 High Grade
 Low Grade
 Unknown || Required? = Yes || Multiplicity =  || CDE Public ID = 2785839 - caDSR</v>
      </c>
      <c r="I9" s="21" t="s">
        <v>1080</v>
      </c>
      <c r="J9" s="21" t="str">
        <f>IF(I9&lt;&gt;"",VLOOKUP(I9,ICDC!$A$3:$K$325,11,0),"")</f>
        <v xml:space="preserve">Data Element Group = ICDC.diagnosis || Data Element Name = histological_grade || Definition =     Desc: The histological grading of the tumor(s) present in the patient/subject/donor, based upon microscopic evaluation(s), and recorded at the subject level; grading of specific tumor samples subject to downstream analysis is recorded at the sample level || Data Type = (enumeration) || Valid Values = http://localhost/terms/domain/histological_grade || Example Values =  || Required? = No || Multiplicity =  || CDE Public ID = </v>
      </c>
      <c r="K9" s="21"/>
      <c r="L9" s="21" t="str">
        <f>IF(K9&lt;&gt;"",VLOOKUP(K9,IDC!$A$4:$K$17,11,0),"")</f>
        <v/>
      </c>
      <c r="M9" s="21" t="s">
        <v>1081</v>
      </c>
      <c r="N9" s="21" t="str">
        <f>IF(M9&lt;&gt;"",VLOOKUP(M9,PDC!$A$3:$K$529,11,0),"")</f>
        <v>Data Element Group = PDC.Diagnosis || Data Element Name = tumor_grade || Definition = Numeric value to express the degree of abnormality of cancer cells, a measure of differentiation and aggressiveness. || Data Type = enum || Valid Values = G1
G2
G3
G4
GX
GB
High Grade
Low Grade
Unknown
Not Reported
Intermediate Grade || Example Values =  || Required? = TRUE || Multiplicity =  || CDE Public ID = 2785839 - caDSR</v>
      </c>
      <c r="O9" s="21" t="s">
        <v>1082</v>
      </c>
      <c r="P9" s="21" t="str">
        <f>IF(O9&lt;&gt;"",VLOOKUP(O9,CDS!$A$3:$K$100,11,0),"")</f>
        <v>Data Element Group = CDS.Additional Diagnosis Information || Data Element Name = tumor_grade || Definition = Numeric value to express the degree of abnormality of cancer cells, a measure of differentiation and aggressiveness. || Data Type = string || Valid Values = tumor_grade || Example Values =  || Required? = no || Multiplicity =  || CDE Public ID = 2785839</v>
      </c>
      <c r="Q9" s="21"/>
      <c r="R9" s="21" t="str">
        <f>IF(Q9&lt;&gt;"",VLOOKUP(Q9,CDA!$A$4:$K$106,11,0),"")</f>
        <v/>
      </c>
      <c r="S9" s="436" t="s">
        <v>1083</v>
      </c>
      <c r="T9" s="21" t="str">
        <f>IF(S9&lt;&gt;"",VLOOKUP(S9,HTAN!$A$3:$K$222,11,0),"")</f>
        <v>Data Element Group = HTAN.Diagnosis || Data Element Name = tumor_grade || Definition = Term = Neoplasm Histologic Grade
Definintion = Numeric value to express the degree of abnormality of cancer cells, a measure of differentiation and aggressiveness. || Data Type = enum || Valid Values = G1, G2, G3, G4, GX, GB, High Grade, Low Grade, Unknown, Not Reported, Not Applicable || Example Values =   || Required? = required || Multiplicity =   || CDE Public ID = caDSR, 2785839, 2.0
https://cdebrowser.nci.nih.gov/cdebrowserClient/cdeBrowser.html#/search?publicId=2785839&amp;version=2.0</v>
      </c>
      <c r="U9" s="21"/>
      <c r="V9" s="21" t="str">
        <f>IF(U9&lt;&gt;"",VLOOKUP(U9,CFDE!$A$3:$K$211,11,0),"")</f>
        <v/>
      </c>
      <c r="W9" s="255" t="s">
        <v>1084</v>
      </c>
      <c r="X9" s="601" t="str">
        <f>IF(W9&lt;&gt;"",VLOOKUP(W9,mCODE!$A$3:$K$600,11,0),"")</f>
        <v xml:space="preserve">Data Element Group = Primary Cancer Condition Profile || Data Element Name = Stage || Definition = DEFINITION = Clinical stage or grade of a condition. May include formal severity assessments.
FHIR ELEMENT = Condition.stage || Data Type = BackboneElement || Valid Values =  || Example Values =  || Required? = Required if known || Multiplicity =  || CDE Public ID = </v>
      </c>
      <c r="Y9" s="454">
        <f t="shared" si="0"/>
        <v>4</v>
      </c>
      <c r="Z9" s="454">
        <v>1</v>
      </c>
      <c r="AA9" s="454">
        <v>1</v>
      </c>
      <c r="AB9" s="454">
        <v>1</v>
      </c>
      <c r="AC9" s="454"/>
      <c r="AD9" s="454"/>
      <c r="AE9" s="454">
        <v>1</v>
      </c>
      <c r="AF9" s="455"/>
      <c r="AG9" s="455"/>
    </row>
    <row r="10" spans="1:34" ht="232" hidden="1" customHeight="1">
      <c r="A10" s="21" t="s">
        <v>1085</v>
      </c>
      <c r="B10" s="21"/>
      <c r="C10" s="19">
        <f t="shared" si="1"/>
        <v>5</v>
      </c>
      <c r="D10" s="21" t="str">
        <f t="shared" si="2"/>
        <v>GDC.Diagnosis.age_at_diagnosis
PDC.Diagnosis.age_at_diagnosis
CDS.Additional Diagnosis Information.age_at_diagnosis
CDA.Diagnosis.age_at_diagnosis
HTAN.Diagnosis.age_at_diagnosis</v>
      </c>
      <c r="E10" s="21"/>
      <c r="F10" s="21" t="str">
        <f>IF(E10&lt;&gt;"",VLOOKUP(E10,CTDC!$A$3:$K$191,11,0),"")</f>
        <v/>
      </c>
      <c r="G10" s="21" t="s">
        <v>1086</v>
      </c>
      <c r="H10" s="21" t="str">
        <f>IF(G10&lt;&gt;"",VLOOKUP(G10,GDC!$A$3:$K$768,11,0),"")</f>
        <v>Data Element Group = GDC.Diagnosis || Data Element Name = age_at_diagnosis || Definition = Age at the time of diagnosis expressed in number of days since birth. || Data Type = One of:
integer
null || Valid Values =  || Example Values =  || Required? = Yes || Multiplicity =  || CDE Public ID = 3225640 - caDSR</v>
      </c>
      <c r="I10" s="21"/>
      <c r="J10" s="21" t="s">
        <v>1087</v>
      </c>
      <c r="K10" s="21"/>
      <c r="L10" s="21" t="str">
        <f>IF(K10&lt;&gt;"",VLOOKUP(K10,IDC!$A$4:$K$17,11,0),"")</f>
        <v/>
      </c>
      <c r="M10" s="21" t="s">
        <v>1088</v>
      </c>
      <c r="N10" s="21" t="str">
        <f>IF(M10&lt;&gt;"",VLOOKUP(M10,PDC!$A$3:$K$529,11,0),"")</f>
        <v>Data Element Group = PDC.Diagnosis || Data Element Name = age_at_diagnosis || Definition = Age at the time of diagnosis expressed in number of days since birth. || Data Type = integer || Valid Values =  || Example Values =  || Required? = TRUE || Multiplicity =  || CDE Public ID = 3225640 - caDSR</v>
      </c>
      <c r="O10" s="21" t="s">
        <v>1089</v>
      </c>
      <c r="P10" s="21" t="str">
        <f>IF(O10&lt;&gt;"",VLOOKUP(O10,CDS!$A$3:$K$100,11,0),"")</f>
        <v xml:space="preserve">Data Element Group = CDS.Additional Diagnosis Information || Data Element Name = age_at_diagnosis || Definition = Age at the time of diagnosis since birth || Data Type = number || Valid Values = 35; 30-40 || Example Values = Adults age in Years and Children's Age in Days or Unknown || Required? = no || Multiplicity =  || CDE Public ID = 3225640
C156420 </v>
      </c>
      <c r="Q10" s="21" t="s">
        <v>1090</v>
      </c>
      <c r="R10" s="21" t="str">
        <f>IF(Q10&lt;&gt;"",VLOOKUP(Q10,CDA!$A$4:$K$106,11,0),"")</f>
        <v xml:space="preserve">Data Element Group = CDA.Diagnosis || Data Element Name = age_at_diagnosis || Definition =   || Data Type =   || Valid Values =  || Example Values =  || Required? =  || Multiplicity =  || CDE Public ID = </v>
      </c>
      <c r="S10" s="436" t="s">
        <v>1091</v>
      </c>
      <c r="T10" s="21" t="str">
        <f>IF(S10&lt;&gt;"",VLOOKUP(S10,HTAN!$A$3:$K$222,11,0),"")</f>
        <v>Data Element Group = HTAN.Diagnosis || Data Element Name = age_at_diagnosis || Definition = Term = Patient Diagnosis Age Day Value
Definintion = Age at the time of diagnosis expressed in number of days since birth. || Data Type = integer, null || Valid Values =   || Example Values =   || Required? = required || Multiplicity =   || CDE Public ID = caDSR, 3225640, 2.0
https://cdebrowser.nci.nih.gov/cdebrowserClient/cdeBrowser.html#/search?publicId=3225640&amp;version=2.0</v>
      </c>
      <c r="U10" s="21"/>
      <c r="V10" s="21" t="str">
        <f>IF(U10&lt;&gt;"",VLOOKUP(U10,CFDE!$A$3:$K$211,11,0),"")</f>
        <v/>
      </c>
      <c r="W10" s="255"/>
      <c r="X10" s="601" t="str">
        <f>IF(W10&lt;&gt;"",VLOOKUP(W10,mCODE!$A$3:$K$600,11,0),"")</f>
        <v/>
      </c>
      <c r="Y10" s="454">
        <f t="shared" si="0"/>
        <v>4</v>
      </c>
      <c r="Z10" s="454">
        <v>1</v>
      </c>
      <c r="AA10" s="454">
        <v>1</v>
      </c>
      <c r="AB10" s="454">
        <v>1</v>
      </c>
      <c r="AC10" s="454"/>
      <c r="AD10" s="454"/>
      <c r="AE10" s="454">
        <v>1</v>
      </c>
      <c r="AF10" s="455"/>
      <c r="AG10" s="455"/>
    </row>
    <row r="11" spans="1:34" ht="409.5" hidden="1" customHeight="1">
      <c r="A11" s="21" t="s">
        <v>323</v>
      </c>
      <c r="B11" s="21" t="s">
        <v>1092</v>
      </c>
      <c r="C11" s="19">
        <f t="shared" si="1"/>
        <v>6</v>
      </c>
      <c r="D11" s="21" t="str">
        <f t="shared" si="2"/>
        <v>GDC.Diagnosis.morphology
PDC.Diagnosis.morphology
CDS.Additional Diagnosis Information.morphology
CDA.Specimen.general_tissue_morphology
HTAN.Diagnosis.Morphology
mCODE.Primary Cancer Condition Profile.Histology Morphology Behavior</v>
      </c>
      <c r="E11" s="21"/>
      <c r="F11" s="21" t="str">
        <f>IF(E11&lt;&gt;"",VLOOKUP(E11,CTDC!$A$3:$K$191,11,0),"")</f>
        <v/>
      </c>
      <c r="G11" s="21" t="s">
        <v>1093</v>
      </c>
      <c r="H11" s="21" t="str">
        <f>IF(G11&lt;&gt;"",VLOOKUP(G11,GDC!$A$3:$K$768,11,0),"")</f>
        <v>Data Element Group = GDC.Diagnosis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8000/0
8000/1
8000/3
8000/6
8000/9
8001/0
8001/1
8001/3
8002/3
8003/3
8004/3
8005/0
8005/3
8010/0
8010/2
8010/3
8010/6
8010/9
8011/0
8011/3
8012/3
8013/3
8014/3
8015/3
8020/3
8020/6
8021/3
8022/3
8023/3
8030/3
8031/3
8032/3
8033/3
8034/3
8035/3
8040/0
8040/1
8040/3
8041/3
8041/34
8041/6
8042/3
8043/3
8044/3
8045/3
8046/3
8046/6
8050/0
8050/2
8050/3
8051/0
8051/3
8052/0
8052/2
8052/3
8053/0
8060/0
8070/2
8070/3
8070/33
8070/6
8071/2
8071/3
8072/3
8073/3
8074/3
8075/3
8076/2
8076/3
8077/0
8077/2
8078/3
8080/2
8081/2
8082/3
8083/3
8084/3
8085/3
8086/3
8090/1
8090/3
8091/3
8092/3
8093/3
8094/3
8095/3
8096/0
8097/3
8098/3
8100/0
8101/0
8102/0
8102/3
8103/0
8110/0
8110/3
8120/0
8120/1
8120/2
8120/3
8121/0
8121/1
8121/3
8122/3
8123/3
8124/3
8130/1
8130/2
8130/3
8131/3
8140/0
8140/1
8140/2
8140/3
8140/33
8140/6
8141/3
8142/3
8143/3
8144/3
8145/3
8146/0
8147/0
8147/3
8148/0
8148/2
8149/0
8150/0
8150/1
8150/3
8151/0
8151/3
8152/1
8152/3
8153/1
8153/3
8154/3
8155/1
8155/3
8156/1
8156/3
8158/1
8160/0
8160/3
8161/0
8161/3
8162/3
8163/0
8163/2
8163/3
8170/0
8170/3
8171/3
8172/3
8173/3
8174/3
8175/3
8180/3
8190/0
8190/3
8191/0
8200/0
8200/3
8201/2
8201/3
8202/0
8204/0
8210/0
8210/2
8210/3
8211/0
8211/3
8212/0
8213/0
8213/3
8214/3
8215/3
8220/0
8220/3
8221/0
8221/3
8230/2
8230/3
8231/3
8240/1
8240/3
8240/6
8241/3
8242/1
8242/3
8243/3
8244/3
8245/1
8245/3
8246/3
8246/6
8247/3
8248/1
8249/3
8249/6
8250/1
8250/2
8250/3
8251/0
8251/3
8252/3
8253/3
8254/3
8255/3
8256/3
8257/3
8260/0
8260/3
8261/0
8261/2
8261/3
8262/3
8263/0
8263/2
8263/3
8264/0
8265/3
8270/0
8270/3
8271/0
8272/0
8272/3
8280/0
8280/3
8281/0
8281/3
8290/0
8290/3
8300/0
8300/3
8310/0
8310/3
8310/6
8311/1
8311/3
8311/6
8312/3
8313/0
8313/1
8313/3
8314/3
8315/3
8316/3
8317/3
8318/3
8319/3
8320/3
8321/0
8322/0
8322/3
8323/0
8323/3
8324/0
8325/0
8330/0
8330/1
8330/3
8331/3
8332/3
8333/0
8333/3
8334/0
8335/3
8336/0
8337/3
8339/3
8340/3
8341/3
8342/3
8343/2
8343/3
8344/3
8345/3
8346/3
8347/3
8350/3
8360/1
8361/0
8370/0
8370/1
8370/3
8371/0
8372/0
8373/0
8374/0
8375/0
8380/0
8380/1
8380/2
8380/3
8380/6
8381/0
8381/1
8381/3
8382/3
8383/3
8384/3
8390/0
8390/3
8391/0
8392/0
8400/0
8400/1
8400/3
8401/0
8401/3
8402/0
8402/3
8403/0
8403/3
8404/0
8405/0
8406/0
8407/0
8407/3
8408/0
8408/1
8408/3
8409/0
8409/3
8410/0
8410/3
8413/3
8420/0
8420/3
8430/1
8430/3
8440/0
8440/3
8441/0
8441/2
8441/3
8441/6
8442/1
8443/0
8444/1
8450/0
8450/3
8451/1
8452/1
8452/3
8453/0
8453/2
8453/3
8454/0
8460/0
8460/2
8460/3
8461/0
8461/3
8461/6
8462/1
8463/1
8470/0
8470/2
8470/3
8471/0
8471/1
8471/3
8472/1
8473/1
8474/1
8474/3
8480/0
8480/1
8480/3
8480/6
8481/3
8482/3
8482/6
8490/3
8490/6
8500/2
8500/3
8500/6
8501/2
8501/3
8502/3
8503/0
8503/2
8503/3
8504/0
8504/2
8504/3
8505/0
8506/0
8507/2
8507/3
8508/3
8509/2
8509/3
8510/3
8512/3
8513/3
8514/3
8519/2
8520/2
8520/3
8521/1
8521/3
8522/1
8522/2
8522/3
8522/6
8523/3
8524/3
8525/3
8530/3
8540/3
8541/3
8542/3
8543/3
8550/0
8550/1
8550/3
8551/3
8552/3
8560/0
8560/3
8561/0
8562/3
8570/3
8571/3
8572/3
8573/3
8574/3
8575/3
8576/3
8580/0
8580/1
8580/3
8581/1
8581/3
8582/1
8582/3
8583/1
8583/3
8584/1
8584/3
8585/1
8585/3
8586/3
8587/0
8588/3
8589/3
8590/1
8591/1
8592/1
8593/1
8594/1
8600/0
8600/3
8601/0
8602/0
8610/0
8620/1
8620/3
8621/1
8622/1
8623/1
8630/0
8630/1
8630/3
8631/0
8631/1
8631/3
8632/1
8633/1
8634/1
8634/3
8640/1
8640/3
8641/0
8642/1
8650/0
8650/1
8650/3
8660/0
8670/0
8670/3
8671/0
8680/0
8680/1
8680/3
8681/1
8682/1
8683/0
8690/1
8691/1
8692/1
8693/1
8693/3
8700/0
8700/3
8710/3
8711/0
8711/3
8712/0
8713/0
8714/3
8720/0
8720/2
8720/3
8720/6
8721/3
8722/0
8722/3
8723/0
8723/3
8725/0
8726/0
8727/0
8728/0
8728/1
8728/3
8730/0
8730/3
8740/0
8740/3
8741/2
8741/3
8742/2
8742/3
8743/3
8744/3
8745/3
8746/3
8750/0
8760/0
8761/0
8761/1
8761/3
8762/1
8770/0
8770/3
8771/0
8771/3
8772/0
8772/3
8773/3
8774/3
8780/0
8780/3
8790/0
8800/0
8800/3
8800/6
8800/9
8801/3
8801/6
8802/3
8803/3
8804/3
8804/6
8805/3
8806/3
8806/6
8810/0
8810/1
8810/3
8811/0
8811/1
8811/3
8812/0
8812/3
8813/0
8813/3
8814/3
8815/0
8815/1
8815/3
8820/0
8821/1
8822/1
8823/0
8824/0
8824/1
8825/0
8825/1
8825/3
8826/0
8827/1
8830/0
8830/1
8830/3
8831/0
8832/0
8832/3
8833/3
8834/1
8835/1
8836/1
8840/0
8840/3
8841/1
8842/0
8842/3
8850/0
8850/1
8850/3
8851/0
8851/3
8852/0
8852/3
8853/3
8854/0
8854/3
8855/3
8856/0
8857/0
8857/3
8858/3
8860/0
8861/0
8862/0
8870/0
8880/0
8881/0
8890/0
8890/1
8890/3
8891/0
8891/3
8892/0
8893/0
8894/0
8894/3
8895/0
8895/3
8896/3
8897/1
8898/1
8900/0
8900/3
8901/3
8902/3
8903/0
8904/0
8905/0
8910/3
8912/3
8920/3
8920/6
8921/3
8930/0
8930/3
8931/3
8932/0
8933/3
8934/3
8935/0
8935/1
8935/3
8936/0
8936/1
8936/3
8940/0
8940/3
8941/3
8950/3
8950/6
8951/3
8959/0
8959/1
8959/3
8960/1
8960/3
8963/3
8964/3
8965/0
8966/0
8967/0
8970/3
8971/3
8972/3
8973/3
8974/1
8975/1
8980/3
8981/3
8982/0
8982/3
8983/0
8983/3
8990/0
8990/1
8990/3
8991/3
9000/0
9000/1
9000/3
9010/0
9011/0
9012/0
9013/0
9014/0
9014/1
9014/3
9015/0
9015/1
9015/3
9016/0
9020/0
9020/1
9020/3
9030/0
9040/0
9040/3
9041/3
9042/3
9043/3
9044/3
9045/3
9050/0
9050/3
9051/0
9051/3
9052/0
9052/3
9053/3
9054/0
9055/0
9055/1
9060/3
9061/3
9062/3
9063/3
9064/2
9064/3
9065/3
9070/3
9071/3
9072/3
9073/1
9080/0
9080/1
9080/3
9081/3
9082/3
9083/3
9084/0
9084/3
9085/3
9086/3
9090/0
9090/3
9091/1
9100/0
9100/1
9100/3
9101/3
9102/3
9103/0
9104/1
9105/3
9110/0
9110/1
9110/3
9120/0
9120/3
9121/0
9122/0
9123/0
9124/3
9125/0
9130/0
9130/1
9130/3
9131/0
9132/0
9133/1
9133/3
9135/1
9136/1
9137/3
9140/3
9141/0
9142/0
9150/0
9150/1
9150/3
9160/0
9161/0
9161/1
9170/0
9170/3
9171/0
9172/0
9173/0
9174/0
9174/1
9175/0
9180/0
9180/3
9180/6
9181/3
9182/3
9183/3
9184/3
9185/3
9186/3
9187/3
9191/0
9192/3
9193/3
9194/3
9195/3
9200/0
9200/1
9210/0
9210/1
9220/0
9220/1
9220/3
9221/0
9221/3
9230/0
9230/3
9231/3
9240/3
9241/0
9242/3
9243/3
9250/1
9250/3
9251/1
9251/3
9252/0
9252/3
9260/3
9261/3
9262/0
9270/0
9270/1
9270/3
9271/0
9272/0
9273/0
9274/0
9275/0
9280/0
9281/0
9282/0
9290/0
9290/3
9300/0
9301/0
9302/0
9302/3
9310/0
9310/3
9311/0
9312/0
9320/0
9321/0
9322/0
9330/0
9330/3
9340/0
9341/1
9341/3
9342/3
9350/1
9351/1
9352/1
9360/1
9361/1
9362/3
9363/0
9364/3
9365/3
9370/3
9371/3
9372/3
9373/0
9380/3
9381/3
9382/3
9383/1
9384/1
9385/3
9390/0
9390/1
9390/3
9391/3
9392/3
9393/3
9394/1
9395/3
9396/3
9400/3
9401/3
9410/3
9411/3
9412/1
9413/0
9420/3
9421/1
9423/3
9424/3
9425/3
9430/3
9431/1
9432/1
9440/3
9440/6
9441/3
9442/1
9442/3
9444/1
9445/3
9450/3
9451/3
9460/3
9470/3
9471/3
9472/3
9473/3
9474/3
9475/3
9476/3
9477/3
9478/3
9480/3
9490/0
9490/3
9491/0
9492/0
9493/0
9500/3
9501/0
9501/3
9502/0
9502/3
9503/3
9504/3
9505/1
9505/3
9506/1
9507/0
9508/3
9509/1
9510/0
9510/3
9511/3
9512/3
9513/3
9514/1
9520/3
9521/3
9522/3
9523/3
9530/0
9530/1
9530/3
9531/0
9532/0
9533/0
9534/0
9535/0
9537/0
9538/1
9538/3
9539/1
9539/3
9540/0
9540/1
9540/3
9541/0
9542/3
9550/0
9560/0
9560/1
9560/3
9561/3
9562/0
9570/0
9571/0
9571/3
9580/0
9580/3
9581/3
9582/0
9590/3
9591/3
9596/3
9597/3
9650/3
9651/3
9652/3
9653/3
9654/3
9655/3
9659/3
9661/3
9662/3
9663/3
9664/3
9665/3
9667/3
9670/3
9671/3
9673/3
9675/3
9678/3
9679/3
9680/3
9684/3
9687/3
9688/3
9689/3
9690/3
9691/3
9695/3
9698/3
9699/3
9700/3
9701/3
9702/3
9705/3
9708/3
9709/3
9712/3
9714/3
9716/3
9717/3
9718/3
9719/3
9724/3
9725/3
9726/3
9727/3
9728/3
9729/3
9731/3
9732/3
9733/3
9734/3
9735/3
9737/3
9738/3
9740/1
9740/3
9741/1
9741/3
9742/3
9750/3
9751/1
9751/3
9752/1
9753/1
9754/3
9755/3
9756/3
9757/3
9758/3
9759/3
9760/3
9761/3
9762/3
9764/3
9765/1
9766/1
9767/1
9768/1
9769/1
9800/3
9801/3
9805/3
9806/3
9807/3
9808/3
9809/3
9811/3
9812/3
9813/3
9814/3
9815/3
9816/3
9817/3
9818/3
9820/3
9823/3
9826/3
9827/3
9831/3
9832/3
9833/3
9834/3
9835/3
9836/3
9837/3
9840/3
9860/3
9861/3
9863/3
9865/3
9866/3
9867/3
9869/3
9870/3
9871/3
9872/3
9873/3
9874/3
9875/3
9876/3
9891/3
9895/3
9896/3
9897/3
9898/1
9898/3
9910/3
9911/3
9920/3
9930/3
9931/3
9940/3
9945/3
9946/3
9948/3
9950/3
9960/3
9961/3
9962/3
9963/3
9964/3
9965/3
9966/3
9967/3
9970/1
9971/1
9971/3
9975/3
9980/3
9982/3
9983/3
9984/3
9985/3
9986/3
9987/3
9989/3
9991/3
9992/3
Unknown
Not Reported || Example Values = 8000/0
8000/1
8000/3
8000/6  || Required? = Yes || Multiplicity =  || CDE Public ID = 3226275 - caDSR</v>
      </c>
      <c r="I11" s="21"/>
      <c r="J11" s="21" t="str">
        <f>IF(I11&lt;&gt;"",VLOOKUP(I11,ICDC!$A$3:$K$325,11,0),"")</f>
        <v/>
      </c>
      <c r="K11" s="21"/>
      <c r="L11" s="21" t="str">
        <f>IF(K11&lt;&gt;"",VLOOKUP(K11,IDC!$A$4:$K$17,11,0),"")</f>
        <v/>
      </c>
      <c r="M11" s="21" t="s">
        <v>1094</v>
      </c>
      <c r="N11" s="21" t="str">
        <f>IF(M11&lt;&gt;"",VLOOKUP(M11,PDC!$A$3:$K$529,11,0),"")</f>
        <v>Data Element Group = PDC.Diagnosis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8000/0
8000/1
8000/3
8000/6
8000/9
8001/0
8001/1
8001/3
8002/3
8003/3
8004/3
8005/0
8005/3
8010/0
8010/2
8010/3
8010/6
8010/9
8011/0
8011/3
8012/3
8013/3
8014/3
8015/3
8020/3
8021/3
8022/3
8023/3
8030/3
8031/3
8032/3
8033/3
8034/3
8035/3
8040/0
8040/1
8041/3
8041/34
8042/3
8043/3
8044/3
8045/3
8046/3
8050/0
8050/2
8050/3
8051/0
8051/3
8052/0
8052/2
8052/3
8053/0
8060/0
8070/2
8070/3
8070/33
8070/6
8071/2
8071/3
8072/3
8073/3
8074/3
8075/3
8076/2
8076/3
8077/0
8077/2
8078/3
8080/2
8081/2
8082/3
8083/3
8084/3
8085/3
8086/3
8090/1
8090/3
8091/3
8092/3
8093/3
8094/3
8095/3
8096/0
8097/3
8098/3
8100/0
8101/0
8102/0
8102/3
8103/0
8110/0
8110/3
8120/0
8120/1
8120/2
8120/3
8121/0
8121/1
8121/3
8122/3
8123/3
8124/3
8130/1
8130/2
8130/3
8131/3
8140/0
8140/1
8140/2
8140/3
8140/33
8140/6
8141/3
8142/3
8143/3
8144/3
8145/3
8146/0
8147/0
8147/3
8148/0
8148/2
8149/0
8150/0
8150/1
8150/3
8151/0
8151/3
8152/1
8152/3
8153/1
8153/3
8154/3
8155/1
8155/3
8156/1
8156/3
8158/1
8160/0
8160/3
8161/0
8161/3
8162/3
8163/0
8163/2
8163/3
8170/0
8170/3
8171/3
8172/3
8173/3
8174/3
8175/3
8180/3
8190/0
8190/3
8191/0
8200/0
8200/3
8201/2
8201/3
8202/0
8204/0
8210/0
8210/2
8210/3
8211/0
8211/3
8212/0
8213/0
8213/3
8214/3
8215/3
8220/0
8220/3
8221/0
8221/3
8230/2
8230/3
8231/3
8240/1
8240/3
8241/3
8242/1
8242/3
8243/3
8244/3
8245/1
8245/3
8246/3
8247/3
8248/1
8249/3
8250/1
8250/2
8250/3
8251/0
8251/3
8252/3
8253/3
8254/3
8255/3
8256/3
8257/3
8260/0
8260/3
8261/0
8261/2
8261/3
8262/3
8263/0
8263/2
8263/3
8264/0
8265/3
8270/0
8270/3
8271/0
8272/0
8272/3
8280/0
8280/3
8281/0
8281/3
8290/0
8290/3
8300/0
8300/3
8310/0
8310/3
8311/1
8311/3
8312/3
8313/0
8313/1
8313/3
8314/3
8315/3
8316/3
8317/3
8318/3
8319/3
8320/3
8321/0
8322/0
8322/3
8323/0
8323/3
8324/0
8325/0
8330/0
8330/1
8330/3
8331/3
8332/3
8333/0
8333/3
8334/0
8335/3
8336/0
8337/3
8339/3
8340/3
8341/3
8342/3
8343/2
8343/3
8344/3
8345/3
8346/3
8347/3
8350/3
8360/1
8361/0
8370/0
8370/1
8370/3
8371/0
8372/0
8373/0
8374/0
8375/0
8380/0
8380/1
8380/2
8380/3
8381/0
8381/1
8381/3
8382/3
8383/3
8384/3
8390/0
8390/3
8391/0
8392/0
8400/0
8400/1
8400/3
8401/0
8401/3
8402/0
8402/3
8403/0
8403/3
8404/0
8405/0
8406/0
8407/0
8407/3
8408/0
8408/1
8408/3
8409/0
8409/3
8410/0
8410/3
8413/3
8420/0
8420/3
8430/1
8430/3
8440/0
8440/3
8441/0
8441/2
8441/3
8442/1
8443/0
8444/1
8450/0
8450/3
8451/1
8452/1
8452/3
8453/0
8453/2
8453/3
8454/0
8460/0
8460/2
8460/3
8461/0
8461/3
8462/1
8463/1
8470/0
8470/2
8470/3
8471/0
8471/3
8472/1
8473/1
8474/1
8474/3
8480/0
8480/1
8480/3
8480/6
8481/3
8482/3
8490/3
8490/6
8500/2
8500/3
8501/2
8501/3
8502/3
8503/0
8503/2
8503/3
8504/0
8504/2
8504/3
8505/0
8506/0
8507/2
8507/3
8508/3
8509/2
8509/3
8510/3
8512/3
8513/3
8514/3
8519/2
8520/2
8520/3
8521/1
8521/3
8522/1
8522/2
8522/3
8523/3
8524/3
8525/3
8530/3
8540/3
8541/3
8542/3
8543/3
8550/0
8550/1
8550/3
8551/3
8552/3
8560/0
8560/3
8561/0
8562/3
8570/3
8571/3
8572/3
8573/3
8574/3
8575/3
8576/3
8580/0
8580/1
8580/3
8581/1
8581/3
8582/1
8582/3
8583/1
8583/3
8584/1
8584/3
8585/1
8585/3
8586/3
8587/0
8588/3
8589/3
8590/1
8591/1
8592/1
8593/1
8594/1
8600/0
8600/3
8601/0
8602/0
8610/0
8620/1
8620/3
8621/1
8622/1
8623/1
8630/0
8630/1
8630/3
8631/0
8631/1
8631/3
8632/1
8633/1
8634/1
8634/3
8640/1
8640/3
8641/0
8642/1
8650/0
8650/1
8650/3
8660/0
8670/0
8670/3
8671/0
8680/0
8680/1
8680/3
8681/1
8682/1
8683/0
8690/1
8691/1
8692/1
8693/1
8693/3
8700/0
8700/3
8710/3
8711/0
8711/3
8712/0
8713/0
8714/3
8720/0
8720/2
8720/3
8721/3
8722/0
8722/3
8723/0
8723/3
8725/0
8726/0
8727/0
8728/0
8728/1
8728/3
8730/0
8730/3
8740/0
8740/3
8741/2
8741/3
8742/2
8742/3
8743/3
8744/3
8745/3
8746/3
8750/0
8760/0
8761/0
8761/1
8761/3
8762/1
8770/0
8770/3
8771/0
8771/3
8772/0
8772/3
8773/3
8774/3
8780/0
8780/3
8790/0
8800/0
8800/3
8800/9
8801/3
8802/3
8803/3
8804/3
8805/3
8806/3
8810/0
8810/1
8810/3
8811/0
8811/1
8811/3
8812/0
8812/3
8813/0
8813/3
8814/3
8815/0
8815/1
8815/3
8820/0
8821/1
8822/1
8823/0
8824/0
8824/1
8825/0
8825/1
8825/3
8826/0
8827/1
8830/0
8830/1
8830/3
8831/0
8832/0
8832/3
8833/3
8834/1
8835/1
8836/1
8840/0
8840/3
8841/1
8842/0
8842/3
8850/0
8850/1
8850/3
8851/0
8851/3
8852/0
8852/3
8853/3
8854/0
8854/3
8855/3
8856/0
8857/0
8857/3
8858/3
8860/0
8861/0
8862/0
8870/0
8880/0
8881/0
8890/0
8890/1
8890/3
8891/0
8891/3
8892/0
8893/0
8894/0
8894/3
8895/0
8895/3
8896/3
8897/1
8898/1
8900/0
8900/3
8901/3
8902/3
8903/0
8904/0
8905/0
8910/3
8912/3
8920/3
8921/3
8930/0
8930/3
8931/3
8932/0
8933/3
8934/3
8935/0
8935/1
8935/3
8936/0
8936/1
8936/3
8940/0
8940/3
8941/3
8950/3
8951/3
8959/0
8959/1
8959/3
8960/1
8960/3
8963/3
8964/3
8965/0
8966/0
8967/0
8970/3
8971/3
8972/3
8973/3
8974/1
8975/1
8980/3
8981/3
8982/0
8982/3
8983/0
8983/3
8990/0
8990/1
8990/3
8991/3
9000/0
9000/1
9000/3
9010/0
9011/0
9012/0
9013/0
9014/0
9014/1
9014/3
9015/0
9015/1
9015/3
9016/0
9020/0
9020/1
9020/3
9030/0
9040/0
9040/3
9041/3
9042/3
9043/3
9044/3
9045/3
9050/0
9050/3
9051/0
9051/3
9052/0
9052/3
9053/3
9054/0
9055/0
9055/1
9060/3
9061/3
9062/3
9063/3
9064/2
9064/3
9065/3
9070/3
9071/3
9072/3
9073/1
9080/0
9080/1
9080/3
9081/3
9082/3
9083/3
9084/0
9084/3
9085/3
9086/3
9090/0
9090/3
9091/1
9100/0
9100/1
9100/3
9101/3
9102/3
9103/0
9104/1
9105/3
9110/0
9110/1
9110/3
9120/0
9120/3
9121/0
9122/0
9123/0
9124/3
9125/0
9130/0
9130/1
9130/3
9131/0
9132/0
9133/1
9133/3
9135/1
9136/1
9137/3
9140/3
9141/0
9142/0
9150/0
9150/1
9150/3
9160/0
9161/0
9161/1
9170/0
9170/3
9171/0
9172/0
9173/0
9174/0
9174/1
9175/0
9180/0
9180/3
9181/3
9182/3
9183/3
9184/3
9185/3
9186/3
9187/3
9191/0
9192/3
9193/3
9194/3
9195/3
9200/0
9200/1
9210/0
9210/1
9220/0
9220/1
9220/3
9221/0
9221/3
9230/0
9230/3
9231/3
9240/3
9241/0
9242/3
9243/3
9250/1
9250/3
9251/1
9251/3
9252/0
9252/3
9260/3
9261/3
9262/0
9270/0
9270/1
9270/3
9271/0
9272/0
9273/0
9274/0
9275/0
9280/0
9281/0
9282/0
9290/0
9290/3
9300/0
9301/0
9302/0
9302/3
9310/0
9310/3
9311/0
9312/0
9320/0
9321/0
9322/0
9330/0
9330/3
9340/0
9341/1
9341/3
9342/3
9350/1
9351/1
9352/1
9360/1
9361/1
9362/3
9363/0
9364/3
9365/3
9370/3
9371/3
9372/3
9373/0
9380/3
9381/3
9382/3
9383/1
9384/1
9385/3
9390/0
9390/1
9390/3
9391/3
9392/3
9393/3
9394/1
9395/3
9396/3
9400/3
9401/3
9410/3
9411/3
9412/1
9413/0
9420/3
9421/1
9423/3
9424/3
9425/3
9430/3
9431/1
9432/1
9440/3
9441/3
9442/1
9442/3
9444/1
9445/3
9450/3
9451/3
9460/3
9470/3
9471/3
9472/3
9473/3
9474/3
9475/3
9476/3
9477/3
9478/3
9480/3
9490/0
9490/3
9491/0
9492/0
9493/0
9500/3
9501/0
9501/3
9502/0
9502/3
9503/3
9504/3
9505/1
9505/3
9506/1
9507/0
9508/3
9509/1
9510/0
9510/3
9511/3
9512/3
9513/3
9514/1
9520/3
9521/3
9522/3
9523/3
9530/0
9530/1
9530/3
9531/0
9532/0
9533/0
9534/0
9535/0
9537/0
9538/1
9538/3
9539/1
9539/3
9540/0
9540/1
9540/3
9541/0
9542/3
9550/0
9560/0
9560/1
9560/3
9561/3
9562/0
9570/0
9571/0
9571/3
9580/0
9580/3
9581/3
9582/0
9590/3
9591/3
9596/3
9597/3
9650/3
9651/3
9652/3
9653/3
9654/3
9655/3
9659/3
9661/3
9662/3
9663/3
9664/3
9665/3
9667/3
9670/3
9671/3
9673/3
9675/3
9678/3
9679/3
9680/3
9684/3
9687/3
9688/3
9689/3
9690/3
9691/3
9695/3
9698/3
9699/3
9700/3
9701/3
9702/3
9705/3
9708/3
9709/3
9712/3
9714/3
9716/3
9717/3
9718/3
9719/3
9724/3
9725/3
9726/3
9727/3
9728/3
9729/3
9731/3
9732/3
9733/3
9734/3
9735/3
9737/3
9738/3
9740/1
9740/3
9741/1
9741/3
9742/3
9750/3
9751/1
9751/3
9752/1
9753/1
9754/3
9755/3
9756/3
9757/3
9758/3
9759/3
9760/3
9761/3
9762/3
9764/3
9765/1
9766/1
9767/1
9768/1
9769/1
9800/3
9801/3
9805/3
9806/3
9807/3
9808/3
9809/3
9811/3
9812/3
9813/3
9814/3
9815/3
9816/3
9817/3
9818/3
9820/3
9823/3
9826/3
9827/3
9831/3
9832/3
9833/3
9834/3
9835/3
9836/3
9837/3
9840/3
9860/3
9861/3
9863/3
9865/3
9866/3
9867/3
9869/3
9870/3
9871/3
9872/3
9873/3
9874/3
9875/3
9876/3
9891/3
9895/3
9896/3
9897/3
9898/1
9898/3
9910/3
9911/3
9920/3
9930/3
9931/3
9940/3
9945/3
9946/3
9948/3
9950/3
9960/3
9961/3
9962/3
9963/3
9964/3
9965/3
9966/3
9967/3
9970/1
9971/1
9971/3
9975/3
9980/3
9982/3
9983/3
9984/3
9985/3
9986/3
9987/3
9989/3
9991/3
9992/3
Unknown
Not Reported
8806/6
8246/6
8249/6
8950/6
9180/6
8310/6
8441/6
8240/6
8380/6
8482/6
8801/6
8471/1
8046/6
8804/6
8041/6
8040/3
8920/6
8020/6
8522/6
8461/6
8720/6
8800/6
8500/6
9440/6
8311/6 || Example Values =  || Required? = TRUE || Multiplicity =  || CDE Public ID = 3226275 - caDSR</v>
      </c>
      <c r="O11" s="21" t="s">
        <v>1095</v>
      </c>
      <c r="P11" s="21" t="str">
        <f>IF(O11&lt;&gt;"",VLOOKUP(O11,CDS!$A$3:$K$100,11,0),"")</f>
        <v>Data Element Group = CDS.Additional Diagnosis Information || Data Element Name = morphology || Definition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string || Valid Values = morphology || Example Values =  || Required? = no || Multiplicity =  || CDE Public ID = 3226275</v>
      </c>
      <c r="Q11" s="21" t="s">
        <v>1096</v>
      </c>
      <c r="R11" s="21" t="str">
        <f>IF(Q11&lt;&gt;"",VLOOKUP(Q11,CDA!$A$4:$K$106,11,0),"")</f>
        <v xml:space="preserve">Data Element Group = CDA.Specimen || Data Element Name = general_tissue_morphology || Definition =   || Data Type = xsd:string || Valid Values =  || Example Values =  || Required? =  || Multiplicity =  || CDE Public ID = </v>
      </c>
      <c r="S11" s="436" t="s">
        <v>1097</v>
      </c>
      <c r="T11" s="21" t="str">
        <f>IF(S11&lt;&gt;"",VLOOKUP(S11,HTAN!$A$3:$K$222,11,0),"")</f>
        <v>Data Element Group = HTAN.Diagnosis || Data Element Name = morphology || Definition = Term = International Classification of Diseases for Oncology, Third Edition ICD-O-3 Histology Code
Definintion = 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 || Data Type = enum || Valid Values = 8000/0,8000/1,8000/3,8000/6,8000/9,8001/0,8001/1,8001/3,8002/3,8003/3,8004/3,8005/0,8005/3,8010/0,8010/2,8010/3,8010/6,8010/9,8011/0,8011/3,8012/3,8013/3,8014/3,8015/3,8020/3,8021/3,8022/3,8023/3,8030/3,8031/3,8032/3,8033/3,8034/3,8035/3,8040/0,8040/1,8041/3,8041/34,8042/3,8043/3,8044/3,8045/3,8046/3,8050/0,8050/2,8050/3,8051/0,8051/3,8052/0,8052/2,8052/3,8053/0,8060/0,8070/2,8070/3,8070/33,8070/6,8071/2,8071/3,8072/3,8073/3,8074/3,8075/3,8076/2,8076/3,8077/0,8077/2,8078/3,8080/2,8081/2,8082/3,8083/3,8084/3,8085/3,8086/3,8090/1,8090/3,8091/3,8092/3,8093/3,8094/3,8095/3,8096/0,8097/3,8098/3,8100/0,8101/0,8102/0,8102/3,8103/0,8110/0,8110/3,8120/0,8120/1,8120/2,8120/3,8121/0,8121/1,8121/3,8122/3,8123/3,8124/3,8130/1,8130/2,8130/3,8131/3,8140/0,8140/1,8140/2,8140/3,8140/33,8140/6,8141/3,8142/3,8143/3,8144/3,8145/3,8146/0,8147/0,8147/3,8148/0,8148/2,8149/0,8150/0,8150/1,8150/3,8151/0,8151/3,8152/1,8152/3,8153/1,8153/3,8154/3,8155/1,8155/3,8156/1,8156/3,8158/1,8160/0,8160/3,8161/0,8161/3,8162/3,8163/0,8163/2,8163/3,8170/0,8170/3,8171/3,8172/3,8173/3,8174/3,8175/3,8180/3,8190/0,8190/3,8191/0,8200/0,8200/3,8201/2,8201/3,8202/0,8204/0,8210/0,8210/2,8210/3,8211/0,8211/3,8212/0,8213/0,8213/3,8214/3,8215/3,8220/0,8220/3,8221/0,8221/3,8230/2,8230/3,8231/3,8240/1,8240/3,8241/3,8242/1,8242/3,8243/3,8244/3,8245/1,8245/3,8246/3,8247/3,8248/1,8249/3,8250/1,8250/2,8250/3,8251/0,8251/3,8252/3,8253/3,8254/3,8255/3,8256/3,8257/3,8260/0,8260/3,8261/0,8261/2,8261/3,8262/3,8263/0,8263/2,8263/3,8264/0,8265/3,8270/0,8270/3,8271/0,8272/0,8272/3,8280/0,8280/3,8281/0,8281/3,8290/0,8290/3,8300/0,8300/3,8310/0,8310/3,8311/1,8311/3,8312/3,8313/0,8313/1,8313/3,8314/3,8315/3,8316/3,8317/3,8318/3,8319/3,8320/3,8321/0,8322/0,8322/3,8323/0,8323/3,8324/0,8325/0,8330/0,8330/1,8330/3,8331/3,8332/3,8333/0,8333/3,8334/0,8335/3,8336/0,8337/3,8339/3,8340/3,8341/3,8342/3,8343/2,8343/3,8344/3,8345/3,8346/3,8347/3,8350/3,8360/1,8361/0,8370/0,8370/1,8370/3,8371/0,8372/0,8373/0,8374/0,8375/0,8380/0,8380/1,8380/2,8380/3,8381/0,8381/1,8381/3,8382/3,8383/3,8384/3,8390/0,8390/3,8391/0,8392/0,8400/0,8400/1,8400/3,8401/0,8401/3,8402/0,8402/3,8403/0,8403/3,8404/0,8405/0,8406/0,8407/0,8407/3,8408/0,8408/1,8408/3,8409/0,8409/3,8410/0,8410/3,8413/3,8420/0,8420/3,8430/1,8430/3,8440/0,8440/3,8441/0,8441/2,8441/3,8442/1,8443/0,8444/1,8450/0,8450/3,8451/1,8452/1,8452/3,8453/0,8453/2,8453/3,8454/0,8460/0,8460/2,8460/3,8461/0,8461/3,8462/1,8463/1,8470/0,8470/2,8470/3,8471/0,8471/3,8472/1,8473/1,8474/1,8474/3,8480/0,8480/1,8480/3,8480/6,8481/3,8482/3,8490/3,8490/6,8500/2,8500/3,8501/2,8501/3,8502/3,8503/0,8503/2,8503/3,8504/0,8504/2,8504/3,8505/0,8506/0,8507/2,8507/3,8508/3,8509/2,8509/3,8510/3,8512/3,8513/3,8514/3,8519/2,8520/2,8520/3,8521/1,8521/3,8522/1,8522/2,8522/3,8523/3,8524/3,8525/3,8530/3,8540/3,8541/3,8542/3,8543/3,8550/0,8550/1,8550/3,8551/3,8552/3,8560/0,8560/3,8561/0,8562/3,8570/3,8571/3,8572/3,8573/3,8574/3,8575/3,8576/3,8580/0,8580/1,8580/3,8581/1,8581/3,8582/1,8582/3,8583/1,8583/3,8584/1,8584/3,8585/1,8585/3,8586/3,8587/0,8588/3,8589/3,8590/1,8591/1,8592/1,8593/1,8594/1,8600/0,8600/3,8601/0,8602/0,8610/0,8620/1,8620/3,8621/1,8622/1,8623/1,8630/0,8630/1,8630/3,8631/0,8631/1,8631/3,8632/1,8633/1,8634/1,8634/3,8640/1,8640/3,8641/0,8642/1,8650/0,8650/1,8650/3,8660/0,8670/0,8670/3,8671/0,8680/0,8680/1,8680/3,8681/1,8682/1,8683/0,8690/1,8691/1,8692/1,8693/1,8693/3,8700/0,8700/3,8710/3,8711/0,8711/3,8712/0,8713/0,8714/3,8720/0,8720/2,8720/3,8721/3,8722/0,8722/3,8723/0,8723/3,8725/0,8726/0,8727/0,8728/0,8728/1,8728/3,8730/0,8730/3,8740/0,8740/3,8741/2,8741/3,8742/2,8742/3,8743/3,8744/3,8745/3,8746/3,8750/0,8760/0,8761/0,8761/1,8761/3,8762/1,8770/0,8770/3,8771/0,8771/3,8772/0,8772/3,8773/3,8774/3,8780/0,8780/3,8790/0,8800/0,8800/3,8800/9,8801/3,8802/3,8803/3,8804/3,8805/3,8806/3,8810/0,8810/1,8810/3,8811/0,8811/1,8811/3,8812/0,8812/3,8813/0,8813/3,8814/3,8815/0,8815/1,8815/3,8820/0,8821/1,8822/1,8823/0,8824/0,8824/1,8825/0,8825/1,8825/3,8826/0,8827/1,8830/0,8830/1,8830/3,8831/0,8832/0,8832/3,8833/3,8834/1,8835/1,8836/1,8840/0,8840/3,8841/1,8842/0,8842/3,8850/0,8850/1,8850/3,8851/0,8851/3,8852/0,8852/3,8853/3,8854/0,8854/3,8855/3,8856/0,8857/0,8857/3,8858/3,8860/0,8861/0,8862/0,8870/0,8880/0,8881/0,8890/0,8890/1,8890/3,8891/0,8891/3,8892/0,8893/0,8894/0,8894/3,8895/0,8895/3,8896/3,8897/1,8898/1,8900/0,8900/3,8901/3,8902/3,8903/0,8904/0,8905/0,8910/3,8912/3,8920/3,8921/3,8930/0,8930/3,8931/3,8932/0,8933/3,8934/3,8935/0,8935/1,8935/3,8936/0,8936/1,8936/3,8940/0,8940/3,8941/3,8950/3,8951/3,8959/0,8959/1,8959/3,8960/1,8960/3,8963/3,8964/3,8965/0,8966/0,8967/0,8970/3,8971/3,8972/3,8973/3,8974/1,8975/1,8980/3,8981/3,8982/0,8982/3,8983/0,8983/3,8990/0,8990/1,8990/3,8991/3,9000/0,9000/1,9000/3,9010/0,9011/0,9012/0,9013/0,9014/0,9014/1,9014/3,9015/0,9015/1,9015/3,9016/0,9020/0,9020/1,9020/3,9030/0,9040/0,9040/3,9041/3,9042/3,9043/3,9044/3,9045/3,9050/0,9050/3,9051/0,9051/3,9052/0,9052/3,9053/3,9054/0,9055/0,9055/1,9060/3,9061/3,9062/3,9063/3,9064/2,9064/3,9065/3,9070/3,9071/3,9072/3,9073/1,9080/0,9080/1,9080/3,9081/3,9082/3,9083/3,9084/0,9084/3,9085/3,9086/3,9090/0,9090/3,9091/1,9100/0,9100/1,9100/3,9101/3,9102/3,9103/0,9104/1,9105/3,9110/0,9110/1,9110/3,9120/0,9120/3,9121/0,9122/0,9123/0,9124/3,9125/0,9130/0,9130/1,9130/3,9131/0,9132/0,9133/1,9133/3,9135/1,9136/1,9137/3,9140/3,9141/0,9142/0,9150/0,9150/1,9150/3,9160/0,9161/0,9161/1,9170/0,9170/3,9171/0,9172/0,9173/0,9174/0,9174/1,9175/0,9180/0,9180/3,9181/3,9182/3,9183/3,9184/3,9185/3,9186/3,9187/3,9191/0,9192/3,9193/3,9194/3,9195/3,9200/0,9200/1,9210/0,9210/1,9220/0,9220/1,9220/3,9221/0,9221/3,9230/0,9230/3,9231/3,9240/3,9241/0,9242/3,9243/3,9250/1,9250/3,9251/1,9251/3,9252/0,9252/3,9260/3,9261/3,9262/0,9270/0,9270/1,9270/3,9271/0,9272/0,9273/0,9274/0,9275/0,9280/0,9281/0,9282/0,9290/0,9290/3,9300/0,9301/0,9302/0,9302/3,9310/0,9310/3,9311/0,9312/0,9320/0,9321/0,9322/0,9330/0,9330/3,9340/0,9341/1,9341/3,9342/3,9350/1,9351/1,9352/1,9360/1,9361/1,9362/3,9363/0,9364/3,9365/3,9370/3,9371/3,9372/3,9373/0,9380/3,9381/3,9382/3,9383/1,9384/1,9385/3,9390/0,9390/1,9390/3,9391/3,9392/3,9393/3,9394/1,9395/3,9396/3,9400/3,9401/3,9410/3,9411/3,9412/1,9413/0,9420/3,9421/1,9423/3,9424/3,9425/3,9430/3,9431/1,9432/1,9440/3,9441/3,9442/1,9442/3,9444/1,9445/3,9450/3,9451/3,9460/3,9470/3,9471/3,9472/3,9473/3,9474/3,9475/3,9476/3,9477/3,9478/3,9480/3,9490/0,9490/3,9491/0,9492/0,9493/0,9500/3,9501/0,9501/3,9502/0,9502/3,9503/3,9504/3,9505/1,9505/3,9506/1,9507/0,9508/3,9509/1,9510/0,9510/3,9511/3,9512/3,9513/3,9514/1,9520/3,9521/3,9522/3,9523/3,9530/0,9530/1,9530/3,9531/0,9532/0,9533/0,9534/0,9535/0,9537/0,9538/1,9538/3,9539/1,9539/3,9540/0,9540/1,9540/3,9541/0,9542/3,9550/0,9560/0,9560/1,9560/3,9561/3,9562/0,9570/0,9571/0,9571/3,9580/0,9580/3,9581/3,9582/0,9590/3,9591/3,9596/3,9597/3,9650/3,9651/3,9652/3,9653/3,9654/3,9655/3,9659/3,9661/3,9662/3,9663/3,9664/3,9665/3,9667/3,9670/3,9671/3,9673/3,9675/3,9678/3,9679/3,9680/3,9684/3,9687/3,9688/3,9689/3,9690/3,9691/3,9695/3,9698/3,9699/3,9700/3,9701/3,9702/3,9705/3,9708/3,9709/3,9712/3,9714/3,9716/3,9717/3,9718/3,9719/3,9724/3,9725/3,9726/3,9727/3,9728/3,9729/3,9731/3,9732/3,9733/3,9734/3,9735/3,9737/3,9738/3,9740/1,9740/3,9741/1,9741/3,9742/3,9750/3,9751/1,9751/3,9752/1,9753/1,9754/3,9755/3,9756/3,9757/3,9758/3,9759/3,9760/3,9761/3,9762/3,9764/3,9765/1,9766/1,9767/1,9768/1,9769/1,9800/3,9801/3,9805/3,9806/3,9807/3,9808/3,9809/3,9811/3,9812/3,9813/3,9814/3,9815/3,9816/3,9817/3,9818/3,9820/3,9823/3,9826/3,9827/3,9831/3,9832/3,9833/3,9834/3,9835/3,9836/3,9837/3,9840/3,9860/3,9861/3,9863/3,9865/3,9866/3,9867/3,9869/3,9870/3,9871/3,9872/3,9873/3,9874/3,9875/3,9876/3,9891/3,9895/3,9896/3,9897/3,9898/1,9898/3,9910/3,9911/3,9920/3,9930/3,9931/3,9940/3,9945/3,9946/3,9948/3,9950/3,9960/3,9961/3,9962/3,9963/3,9964/3,9965/3,9966/3,9967/3,9970/1,9971/1,9971/3,9975/3,9980/3,9982/3,9983/3,9984/3,9985/3,9986/3,9987/3,9989/3,9991/3,9992/3,Unknown,Not Reported, Not Applicable || Example Values =   || Required? = required || Multiplicity =   || CDE Public ID = caDSR, 3226275, 1.0
https://cdebrowser.nci.nih.gov/cdebrowserClient/cdeBrowser.html#/search?publicId=3226275&amp;version=1.0</v>
      </c>
      <c r="U11" s="21"/>
      <c r="V11" s="21" t="str">
        <f>IF(U11&lt;&gt;"",VLOOKUP(U11,CFDE!$A$3:$K$211,11,0),"")</f>
        <v/>
      </c>
      <c r="W11" s="255" t="s">
        <v>1098</v>
      </c>
      <c r="X11" s="601" t="str">
        <f>IF(W11&lt;&gt;"",VLOOKUP(W11,mCODE!$A$3:$K$600,11,0),"")</f>
        <v xml:space="preserve">Data Element Group = Primary Cancer Condition Profile || Data Element Name = Histology Morphology Behavior || Definition = DEFINITION = An extension describing the morphologic and behavioral characteristics of the cancer.
FHIR ELEMENT = Condition.extension:histologyMorphologyBehavior || Data Type = CodeableConcept || Valid Values = http://hl7.org/fhir/us/mcode/ValueSet/mcode-histology-morphology-behavior-vs || Example Values =  || Required? = Required if known || Multiplicity =  || CDE Public ID = </v>
      </c>
      <c r="Y11" s="454">
        <f t="shared" si="0"/>
        <v>4</v>
      </c>
      <c r="Z11" s="454">
        <v>1</v>
      </c>
      <c r="AA11" s="454">
        <v>1</v>
      </c>
      <c r="AB11" s="454">
        <v>1</v>
      </c>
      <c r="AC11" s="454"/>
      <c r="AD11" s="454"/>
      <c r="AE11" s="454">
        <v>1</v>
      </c>
      <c r="AF11" s="455"/>
      <c r="AG11" s="455"/>
    </row>
    <row r="12" spans="1:34" ht="203.15" hidden="1" customHeight="1">
      <c r="A12" s="21"/>
      <c r="B12" s="21" t="s">
        <v>1099</v>
      </c>
      <c r="C12" s="19">
        <f t="shared" si="1"/>
        <v>5</v>
      </c>
      <c r="D12" s="21" t="str">
        <f t="shared" si="2"/>
        <v>CTDC.clinical_trial.clinical_trial_description
ICDC.study.clinical_study_description
PDC.Study.study_description
CDA.Project.dc:description
 </v>
      </c>
      <c r="E12" s="21" t="s">
        <v>1100</v>
      </c>
      <c r="F12" s="21" t="str">
        <f>IF(E12&lt;&gt;"",VLOOKUP(E12,CTDC!$A$3:$K$191,11,0),"")</f>
        <v xml:space="preserve">Data Element Group = CTDC.clinical_trial || Data Element Name = clinical_trial_description || Definition = A brief description of clinical trial.
 || Data Type = string || Valid Values = (no enumeration) || Example Values =  || Required? = TRUE || Multiplicity =  || CDE Public ID = </v>
      </c>
      <c r="G12" s="21"/>
      <c r="H12" s="21" t="str">
        <f>IF(G12&lt;&gt;"",VLOOKUP(G12,GDC!$A$3:$K$768,11,0),"")</f>
        <v/>
      </c>
      <c r="I12" s="21" t="s">
        <v>1101</v>
      </c>
      <c r="J12" s="21" t="str">
        <f>IF(I12&lt;&gt;"",VLOOKUP(I12,ICDC!$A$3:$K$325,11,0),"")</f>
        <v xml:space="preserve">Data Element Group = ICDC.study || Data Element Name = clinical_study_description || Definition =     Desc: A multiple sentence summary of what the study/trial was intended to determine and how it was conducted || Data Type = string || Valid Values =  || Example Values =  || Required? = Yes || Multiplicity =  || CDE Public ID = </v>
      </c>
      <c r="K12" s="21"/>
      <c r="L12" s="21" t="str">
        <f>IF(K12&lt;&gt;"",VLOOKUP(K12,IDC!$A$4:$K$17,11,0),"")</f>
        <v/>
      </c>
      <c r="M12" s="21" t="s">
        <v>1102</v>
      </c>
      <c r="N12" s="21" t="str">
        <f>IF(M12&lt;&gt;"",VLOOKUP(M12,PDC!$A$3:$K$529,11,0),"")</f>
        <v xml:space="preserve">Data Element Group = PDC.Study || Data Element Name = study_description || Definition = Describes the objective of the study, data collection, or compilation, etc. || Data Type = string || Valid Values =  || Example Values =  || Required? = TRUE || Multiplicity =  || CDE Public ID = </v>
      </c>
      <c r="O12" s="21"/>
      <c r="P12" s="21" t="str">
        <f>IF(O12&lt;&gt;"",VLOOKUP(O12,CDS!$A$3:$K$100,11,0),"")</f>
        <v/>
      </c>
      <c r="Q12" s="21" t="s">
        <v>1103</v>
      </c>
      <c r="R12" s="21" t="str">
        <f>IF(Q12&lt;&gt;"",VLOOKUP(Q12,CDA!$A$4:$K$106,11,0),"")</f>
        <v xml:space="preserve">Data Element Group = CDA.Project || Data Element Name = dc:description || Definition = An account of the resource. || Data Type = xsd:string || Valid Values =  || Example Values =  || Required? =  || Multiplicity =  || CDE Public ID = </v>
      </c>
      <c r="S12" s="436" t="s">
        <v>132</v>
      </c>
      <c r="T12" s="21" t="e">
        <f>IF(S12&lt;&gt;"",VLOOKUP(S12,HTAN!$A$3:$K$222,11,0),"")</f>
        <v>#N/A</v>
      </c>
      <c r="U12" s="21"/>
      <c r="V12" s="21" t="str">
        <f>IF(U12&lt;&gt;"",VLOOKUP(U12,CFDE!$A$3:$K$211,11,0),"")</f>
        <v/>
      </c>
      <c r="W12" s="255"/>
      <c r="X12" s="601" t="str">
        <f>IF(W12&lt;&gt;"",VLOOKUP(W12,mCODE!$A$3:$K$600,11,0),"")</f>
        <v/>
      </c>
      <c r="Y12" s="454">
        <f t="shared" si="0"/>
        <v>3</v>
      </c>
      <c r="Z12" s="454"/>
      <c r="AA12" s="454"/>
      <c r="AB12" s="454">
        <v>1</v>
      </c>
      <c r="AC12" s="454">
        <v>1</v>
      </c>
      <c r="AD12" s="454">
        <v>1</v>
      </c>
      <c r="AE12" s="454"/>
      <c r="AF12" s="455"/>
      <c r="AG12" s="455"/>
    </row>
    <row r="13" spans="1:34" ht="290.14999999999998" hidden="1" customHeight="1">
      <c r="A13" s="21" t="s">
        <v>1104</v>
      </c>
      <c r="B13" s="21" t="s">
        <v>1105</v>
      </c>
      <c r="C13" s="19">
        <f t="shared" si="1"/>
        <v>5</v>
      </c>
      <c r="D13" s="21" t="str">
        <f t="shared" si="2"/>
        <v>ICDC.file.file_format
PDC.File.file_format
CDA.File.file_format
C2M2.file_format.id</v>
      </c>
      <c r="E13" s="21"/>
      <c r="F13" s="21" t="str">
        <f>IF(E13&lt;&gt;"",VLOOKUP(E13,CTDC!$A$3:$K$191,11,0),"")</f>
        <v/>
      </c>
      <c r="G13" s="21"/>
      <c r="H13" s="21" t="str">
        <f>IF(G13&lt;&gt;"",VLOOKUP(G13,GDC!$A$3:$K$768,11,0),"")</f>
        <v/>
      </c>
      <c r="I13" s="21" t="s">
        <v>1106</v>
      </c>
      <c r="J13" s="21" t="str">
        <f>IF(I13&lt;&gt;"",VLOOKUP(I13,ICDC!$A$3:$K$325,11,0),"")</f>
        <v xml:space="preserve">Data Element Group = ICDC.file || Data Element Name = file_format || Definition =     Desc: The specific format of the file as determined by the data loader
    Src: Loader-derived
    Type: string
    Req: 'Yes' || Data Type = string || Valid Values =  || Example Values =  || Required? = Yes || Multiplicity =  || CDE Public ID = </v>
      </c>
      <c r="K13" s="21"/>
      <c r="L13" s="21" t="str">
        <f>IF(K13&lt;&gt;"",VLOOKUP(K13,IDC!$A$4:$K$17,11,0),"")</f>
        <v/>
      </c>
      <c r="M13" s="21" t="s">
        <v>1107</v>
      </c>
      <c r="N13" s="21" t="str">
        <f>IF(M13&lt;&gt;"",VLOOKUP(M13,PDC!$A$3:$K$529,11,0),"")</f>
        <v xml:space="preserve">Data Element Group = PDC.File || Data Element Name = file_format || Definition = Format of the file || Data Type = enum || Valid Values =  || Example Values =  || Required? = TRUE || Multiplicity =  || CDE Public ID = </v>
      </c>
      <c r="O13" s="21"/>
      <c r="P13" s="21" t="str">
        <f>IF(O13&lt;&gt;"",VLOOKUP(O13,CDS!$A$3:$K$100,11,0),"")</f>
        <v/>
      </c>
      <c r="Q13" s="21" t="s">
        <v>1108</v>
      </c>
      <c r="R13" s="21" t="str">
        <f>IF(Q13&lt;&gt;"",VLOOKUP(Q13,CDA!$A$4:$K$106,11,0),"")</f>
        <v xml:space="preserve">Data Element Group = CDA.File || Data Element Name = file_format || Definition = String to identify the full file extension including compression extensions. || Data Type = xsd:string || Valid Values =  || Example Values =  || Required? =  || Multiplicity =  || CDE Public ID = </v>
      </c>
      <c r="S13" s="436" t="s">
        <v>132</v>
      </c>
      <c r="T13" s="21" t="e">
        <f>IF(S13&lt;&gt;"",VLOOKUP(S13,HTAN!$A$3:$K$222,11,0),"")</f>
        <v>#N/A</v>
      </c>
      <c r="U13" s="21" t="s">
        <v>1109</v>
      </c>
      <c r="V13" s="21" t="str">
        <f>IF(U13&lt;&gt;"",VLOOKUP(U13,CFDE!$A$3:$K$211,11,0),"")</f>
        <v>Data Element Group = C2M2.file_format || Data Element Name = id || Definition = an EDAM  (an ontology for bioinformatics concepts including data types and formats: https://www.ebi.ac.uk/ols/ontologies/edam) CV format term || Data Type = string || Valid Values =   || Example Values =   || Required? = required if a related CV term is used in the submission, othervise optional || Multiplicity =   || CDE Public ID =  </v>
      </c>
      <c r="W13" s="255"/>
      <c r="X13" s="601" t="str">
        <f>IF(W13&lt;&gt;"",VLOOKUP(W13,mCODE!$A$3:$K$600,11,0),"")</f>
        <v/>
      </c>
      <c r="Y13" s="454">
        <f t="shared" si="0"/>
        <v>3</v>
      </c>
      <c r="Z13" s="454"/>
      <c r="AA13" s="454"/>
      <c r="AB13" s="454">
        <v>1</v>
      </c>
      <c r="AC13" s="454"/>
      <c r="AD13" s="454">
        <v>1</v>
      </c>
      <c r="AE13" s="454">
        <v>1</v>
      </c>
      <c r="AF13" s="455"/>
      <c r="AG13" s="455"/>
    </row>
    <row r="14" spans="1:34" s="483" customFormat="1" ht="290" hidden="1">
      <c r="A14" s="479" t="s">
        <v>1056</v>
      </c>
      <c r="B14" s="479" t="s">
        <v>1110</v>
      </c>
      <c r="C14" s="480">
        <f t="shared" si="1"/>
        <v>7</v>
      </c>
      <c r="D14" s="479" t="str">
        <f>IF(E14&lt;&gt;"",E14,"")
&amp;IF(E14&lt;&gt;"",IF(G14&lt;&gt;"",CHAR(10)&amp;G14,""),IF(G14&lt;&gt;"",G14,""))
&amp;IF(E14&amp;G14&lt;&gt;"",IF(I14&lt;&gt;"",CHAR(10)&amp;I14,""),IF(I14&lt;&gt;"",I14,""))
&amp;IF(E14&amp;G14&amp;I14&lt;&gt;"",IF(K14&lt;&gt;"",CHAR(10)&amp;K14,""),IF(K14&lt;&gt;"",K14,""))
&amp;IF(E14&amp;G14&amp;I14&amp;K14&lt;&gt;"",IF(M14&lt;&gt;"",CHAR(10)&amp;M14,""),IF(M14&lt;&gt;"",M14,""))
&amp;IF(E14&amp;G14&amp;I14&amp;K14&amp;M14&lt;&gt;"",IF(O14&lt;&gt;"",CHAR(10)&amp;O14,""),IF(O14&lt;&gt;"",O14,""))
&amp;IF(E14&amp;G14&amp;I14&amp;K14&amp;M14&amp;O14&lt;&gt;"", IF(Q14&lt;&gt;"",CHAR(10)&amp;Q14,""),IF(Q14&lt;&gt;"",Q14,""))
&amp;IF(E14&amp;G14&amp;I14&amp;K14&amp;M14&amp;O14&amp;Q14&lt;&gt;"", IF(S14&lt;&gt;"",CHAR(10)&amp;S14,""),IF(S14&lt;&gt;"",S14,""))
&amp;IF(E14&amp;G14&amp;I14&amp;K14&amp;M14&amp;O14&amp;Q14&amp;S14&lt;&gt;"", IF(U14&lt;&gt;"",CHAR(10)&amp;U14,""),IF(U14&lt;&gt;"",U14,""))
&amp;IF(E14&amp;G14&amp;I14&amp;K14&amp;M14&amp;O14&amp;Q14&amp;S14&amp;U14&lt;&gt;"", IF(W14&lt;&gt;"",CHAR(10)&amp;W14,""),IF(W14&lt;&gt;"",W14,""))</f>
        <v>CTDC.case.ethnicity
GDC.Clinical.ethnicity
IDC.DICOM.Patient Module.Patient's Ethnic Group
PDC.Demographic.ethnicity
CDS.Subject.ethnicity
CDA.Patient.ethnicity
 </v>
      </c>
      <c r="E14" s="479" t="s">
        <v>1058</v>
      </c>
      <c r="F14" s="479" t="str">
        <f>IF(E14&lt;&gt;"",VLOOKUP(E14,CTDC!$A$3:$K$191,11,0),"")</f>
        <v xml:space="preserve">Data Element Group = CTDC.case || Data Element Name = ethnicity || Definition = Ethnicity of patient || Data Type = enum || Valid Values =  HISPANIC_OR_LATINO NOT_HISPANIC_OR_LATINO UNKNOWN || Example Values =  || Required? = TRUE || Multiplicity =  || CDE Public ID = </v>
      </c>
      <c r="G14" s="479" t="s">
        <v>1111</v>
      </c>
      <c r="H14" s="479" t="e">
        <f>IF(G14&lt;&gt;"",VLOOKUP(G14,GDC!$A$3:$K$768,11,0),"")</f>
        <v>#N/A</v>
      </c>
      <c r="I14" s="479"/>
      <c r="J14" s="479" t="str">
        <f>IF(I14&lt;&gt;"",VLOOKUP(I14,ICDC!$A$3:$K$325,11,0),"")</f>
        <v/>
      </c>
      <c r="K14" s="479" t="s">
        <v>1060</v>
      </c>
      <c r="L14" s="479" t="str">
        <f>IF(K14&lt;&gt;"",VLOOKUP(K14,IDC!$A$4:$K$17,11,0),"")</f>
        <v xml:space="preserve">Data Element Group = DICOM.Patient Module || Data Element Name = Patient's Ethnic Group || Definition = DICOM Ethnic Group (0010,2160) || Data Type =  || Valid Values =  || Example Values =  || Required? =  || Multiplicity =  || CDE Public ID = </v>
      </c>
      <c r="M14" s="479" t="s">
        <v>1061</v>
      </c>
      <c r="N14" s="21" t="str">
        <f>IF(M14&lt;&gt;"",VLOOKUP(M14,PDC!$A$3:$K$529,11,0),"")</f>
        <v>Data Element Group = PDC.Demographic || Data Element Name = ethnicity || Definition = An individual's self-described social and cultural grouping, specifically whether an individual describes themselves as Hispanic or Latino. The provided values are based on the categories defined by the U.S. Office of Management and Business and used by the U.S. Census Bureau. || Data Type = enum || Valid Values = hispanic or latino
not hispanic or latino
not reported
not allowed to collect
unknown
Unknown || Example Values =  || Required? = TRUE || Multiplicity =  || CDE Public ID = 2192217 - caDSR</v>
      </c>
      <c r="O14" s="479" t="s">
        <v>1112</v>
      </c>
      <c r="P14" s="479" t="e">
        <f>IF(O14&lt;&gt;"",VLOOKUP(O14,CDS!$A$3:$K$100,11,0),"")</f>
        <v>#N/A</v>
      </c>
      <c r="Q14" s="479" t="s">
        <v>1063</v>
      </c>
      <c r="R14" s="479" t="str">
        <f>IF(Q14&lt;&gt;"",VLOOKUP(Q14,CDA!$A$4:$K$106,11,0),"")</f>
        <v xml:space="preserve">Data Element Group = CDA.Patient || Data Element Name = ethnicity || Definition =   || Data Type = xsd:string || Valid Values =  || Example Values =  || Required? =  || Multiplicity =  || CDE Public ID = </v>
      </c>
      <c r="S14" s="580" t="s">
        <v>132</v>
      </c>
      <c r="T14" s="479" t="e">
        <f>IF(S14&lt;&gt;"",VLOOKUP(S14,HTAN!$A$3:$K$222,11,0),"")</f>
        <v>#N/A</v>
      </c>
      <c r="U14" s="479"/>
      <c r="V14" s="479" t="str">
        <f>IF(U14&lt;&gt;"",VLOOKUP(U14,CFDE!$A$3:$K$211,11,0),"")</f>
        <v/>
      </c>
      <c r="W14" s="255"/>
      <c r="X14" s="601" t="str">
        <f>IF(W14&lt;&gt;"",VLOOKUP(W14,mCODE!$A$3:$K$600,11,0),"")</f>
        <v/>
      </c>
      <c r="Y14" s="481">
        <f t="shared" si="0"/>
        <v>3</v>
      </c>
      <c r="Z14" s="481">
        <v>1</v>
      </c>
      <c r="AA14" s="481"/>
      <c r="AB14" s="481"/>
      <c r="AC14" s="481">
        <v>1</v>
      </c>
      <c r="AD14" s="481"/>
      <c r="AE14" s="481">
        <v>1</v>
      </c>
      <c r="AF14" s="482"/>
      <c r="AG14" s="482"/>
    </row>
    <row r="15" spans="1:34" ht="409.5" hidden="1">
      <c r="A15" s="21"/>
      <c r="B15" s="21" t="s">
        <v>1113</v>
      </c>
      <c r="C15" s="19">
        <f t="shared" si="1"/>
        <v>7</v>
      </c>
      <c r="D15" s="21" t="str">
        <f t="shared" si="2"/>
        <v>CTDC.case.disease
GDC.Diagnosis.primary_diagnosis
ICDC.diagnosis.disease_term
PDC.Diagnosis.primary_diagnosis
CDS.Additional Diagnosis Information.primary_diagnosis
CDA.ResearchSubject.primary_disease_type
HTAN.Diagnosis.primary_diagnosis</v>
      </c>
      <c r="E15" s="21" t="s">
        <v>1114</v>
      </c>
      <c r="F15" s="21" t="str">
        <f>IF(E15&lt;&gt;"",VLOOKUP(E15,CTDC!$A$3:$K$191,11,0),"")</f>
        <v xml:space="preserve">Data Element Group = CTDC.case || Data Element Name = disease || Definition = Disease condition diagnosed in a case. || Data Type = string || Valid Values = Constraints: None
Enumeration: None || Example Values =  || Required? = FALSE || Multiplicity =  || CDE Public ID = </v>
      </c>
      <c r="G15" s="21" t="s">
        <v>1115</v>
      </c>
      <c r="H15" s="21" t="str">
        <f>IF(G15&lt;&gt;"",VLOOKUP(G15,GDC!$A$3:$K$768,11,0),"")</f>
        <v xml:space="preserve">Data Element Group = GDC.Diagnosis || Data Element Name = primary_diagnosis || Definition = Text term used to describe the patient's histologic diagnosis, as described by the World Health Organization's (WHO) International Classification of Diseases for Oncology (ICD-O). || Data Type = enum || Valid Values = Abdominal desmoid
Abdominal fibromatosis
Achromic nevus
Acidophil adenocarcinoma
Acidophil adenoma
Acidophil carcinoma
Acinar adenocarcinoma
Acinar adenocarcinoma, sarcomatoid
Acinar adenoma
Acinar carcinoma
Acinar cell adenoma
Acinar cell carcinoma
Acinar cell cystadenocarcinoma
Acinar cell tumor
Acinic cell adenocarcinoma
Acinic cell adenoma
Acinic cell tumor
Acoustic neuroma
Acquired cystic disease-associated renal cell carcinoma (RCC)
Acquired tufted hemangioma
Acral lentiginous melanoma, malignant
ACTH-producing tumor
Acute basophilic leukaemia
Acute bilineal leukemia
Acute biphenotypic leukemia
Acute erythremia
Acute erythremic myelosis
Acute erythroid leukaemia
Acute granulocytic leukemia
Acute leukemia, Burkitt type
Acute leukemia, NOS
Acute lymphatic leukemia
Acute lymphoblastic leukemia-lymphoma, NOS
Acute lymphoblastic leukemia, L2 type, NOS
Acute lymphoblastic leukemia, mature B-cell type
Acute lymphoblastic leukemia, NOS
Acute lymphoblastic leukemia, precursor cell type
Acute lymphocytic leukemia
Acute lymphoid leukemia
Acute megakaryoblastic leukaemia
Acute mixed lineage leukemia
Acute monoblastic and monocytic leukemia
Acute monoblastic leukemia
Acute monocytic leukemia
Acute myeloblastic leukemia
Acute myelocytic leukemia
Acute myelofibrosis
Acute myelogenous leukemia
Acute myeloid leukaemia, t(8;21)(q22;q22)
Acute myeloid leukemia (megakaryoblastic) with t(1;22)(p13;q13); RBM15-MKL1
Acute myeloid leukemia with abnormal marrow eosinophils (includes all variants)
Acute myeloid leukemia with inv(3)(q21q26.2) or t(3;3)(q21;q26.2); RPN1-EVI1
Acute myeloid leukemia with maturation
Acute myeloid leukemia with multilineage dysplasia
Acute myeloid leukemia with mutated CEBPA
Acute myeloid leukemia with mutated NPM1
Acute myeloid leukemia with myelodysplasia-related changes
Acute myeloid leukemia with prior myelodysplastic syndrome
Acute myeloid leukemia with t(6;9)(p23;q34); DEK-NUP214
Acute myeloid leukemia with t(8;21)(q22;q22); RUNX1-RUNX1T1
Acute myeloid leukemia with t(9;11)(p22;q23); MLLT3-MLL
Acute myeloid leukemia without maturation
Acute myeloid leukemia without prior myelodysplastic syndrome
Acute myeloid leukemia, AML1(CBF-alpha)/ETO
Acute myeloid leukemia, CBF-beta/MYH11
Acute myeloid leukemia, inv(16)(p13;q22)
Acute myeloid leukemia, M6 type
Acute myeloid leukemia, minimal differentiation
Acute myeloid leukemia, MLL
Acute myeloid leukemia, NOS
Acute myeloid leukemia, PML/RAR-alpha
Acute myeloid leukemia, t(15:17)(g22;q11-12)
Acute myeloid leukemia, t(16;16)(p 13;q 11)
Acute myelomonocytic leukemia
Acute myelomonocytic leukemia with abnormal eosinophils
Acute myelosclerosis, NOS
Acute myloid leukemia, 11q23 abnormalities
Acute non-lymphocytic leukemia
Acute panmyelosis with myelofibrosis
Acute panmyelosis, NOS
Acute progressive histiocytosis X
Acute promyelocytic leukaemia, PML-RAR-alpha
Acute promyelocytic leukaemia, t(15;17)(q22;q11-12)
Acute promyelocytic leukemia, NOS
Adamantinoma of long bones
Adamantinoma, malignant
Adamantinoma, NOS
Adenoacanthoma
Adenoameloblastoma
Adenocarcinoid tumor
Adenocarcinoma admixed with neuroendocrine carcinoma
Adenocarcinoma combined with other types of carcinoma
Adenocarcinoma in a polyp, NOS
Adenocarcinoma in adenomatous polyp
Adenocarcinoma in adenomatous polyposis coli
Adenocarcinoma in multiple adenomatous polyps
Adenocarcinoma in polypoid adenoma
Adenocarcinoma in situ in a polyp, NOS
Adenocarcinoma in situ in adenomatous polyp
Adenocarcinoma in situ in polypoid adenoma
Adenocarcinoma in situ in tubular adenoma
Adenocarcinoma in situ in tubulovillous adenoma
Adenocarcinoma in situ in villous adenoma
Adenocarcinoma in situ, mucinous
Adenocarcinoma in situ, non-mucinous
Adenocarcinoma in situ, NOS
Adenocarcinoma in tubolovillous adenoma
Adenocarcinoma in tubular adenoma
Adenocarcinoma in villous adenoma
Adenocarcinoma of anal ducts
Adenocarcinoma of anal glands
Adenocarcinoma of rete ovarii
Adenocarcinoma with apocrine metaplasia
Adenocarcinoma with cartilaginous and osseous metaplasia
Adenocarcinoma with cartilaginous metaplasia
Adenocarcinoma with mixed subtypes
Adenocarcinoma with neuroendocrine differentiation
Adenocarcinoma with osseous metaplasia
Adenocarcinoma with spindle cell metaplasia
Adenocarcinoma with squamous metaplasia
Adenocarcinoma, cribriform comedo-type
Adenocarcinoma, cylindroid
Adenocarcinoma, diffuse type
Adenocarcinoma, endocervical type
Adenocarcinoma, intestinal type
Adenocarcinoma, metastatic, NOS
Adenocarcinoma, NOS
Adenocarcinoma, pancreatobiliary type
Adenocystic carcinoma
Adenofibroma, NOS
Adenoid basal carcinoma
Adenoid cystic carcinoma
Adenolipoma
Adenolymphoma
Adenoma of nipple
Adenoma, NOS
Adenomatoid odontogenic tumor
Adenomatoid tumor, NOS
Adenomatosis, NOS
Adenomatous polyp, NOS
Adenomatous polyposis coli
Adenomyoepithelioma
Adenomyoepithelioma with carcinoma
Adenomyoma
Adenosarcoma
Adenosquamous carcinoma
Adnexal carcinoma
Adnexal tumor, benign
Adrenal cortical adenocarcinoma
Adrenal cortical adenoma, clear cell
Adrenal cortical adenoma, compact cell
Adrenal cortical adenoma, glomerulosa cell
Adrenal cortical adenoma, mixed cell
Adrenal cortical adenoma, NOS
Adrenal cortical adenoma, pigmented
Adrenal cortical carcinoma
Adrenal cortical tumor, benign
Adrenal cortical tumor, malignant
Adrenal cortical tumor, NOS
Adrenal medullary paraganglioma
Adrenal medullary paraganglioma, malignant
Adrenal rest tumor
Adult cystic teratoma
Adult granulosa cell tumor
Adult rhabdomyoma
Adult T-cell leukemia
Adult T-cell leukemia/lymphoma (HTLV-1 positive) (includes all variants)
Adult T-cell lymphoma
Adult T-cell lymphoma/leukemia
Adult teratoma, NOS
Aggressive angiomyxoma
Aggressive digital papillary adenoma
Aggressive fibromatosis
Aggressive NK-cell leukaemia
Aggressive osteoblastoma
Aggressive systemic mastocytosis
Agnogenic myeloid metaplasia
AIN III
Aleukemic granulocytic leukemia
Aleukemic leukemia, NOS
Aleukemic lymphatic leukemia
Aleukemic lymphocytic leukemia
Aleukemic lymphoid leukemia
Aleukemic monocytic leukemia
Aleukemic myelogenous leukemia
Aleukemic myeloid leukemia
ALK positive large B-cell lymphoma
Alpha cell tumor, malignant
Alpha cell tumor, NOS
Alpha heavy chain disease
Alveolar adenocarcinoma
Alveolar adenoma
Alveolar carcinoma
Alveolar cell carcinoma
Alveolar rhabdomyosarcoma
Alveolar soft part sarcoma
Amelanotic melanoma
Ameloblastic carcinoma
Ameloblastic fibro-odontoma
Ameloblastic fibro-odontosarcoma
Ameloblastic fibrodentinoma
Ameloblastic fibrodentinosarcoma
Ameloblastic fibroma
Ameloblastic fibrosarcoma
Ameloblastic odontosarcoma
Ameloblastic sarcoma
Ameloblastoma, malignant
Ameloblastoma, NOS
AML M6
Anal intraepithelial neoplasia, grade III
Anal intraepithelial neoplasia, low grade
Anaplastic astrocytoma, IDH-mutant
Anaplastic astrocytoma, IDH-wildtype
Anaplastic large B-cell lymphoma
Anaplastic large cell lymphoma, ALK negative
Anaplastic large cell lymphoma, ALK positive
Anaplastic large cell lymphoma, CD30+
Anaplastic large cell lymphoma, NOS
Anaplastic large cell lymphoma, T cell and Null cell type
Anaplastic medulloblastoma
Anaplastic oligoastrocytoma
Anaplastic oligodendroglioma, IDH-mutant and 1p/19q-codeleted
Anaplastic pleomorphic xanthroastrocytoma
Ancient schwannoma
Androblastoma, benign
Androblastoma, malignant
Androblastoma, NOS
Angioblastic meningioma
Angioblastoma
Angiocentric glioma
Angiocentric immunoproliferative lesion
Angiocentric T-cell lymphoma
Angioendothelioma
Angioendotheliomatosis
Angiofibroma, NOS
Angioimmunoblastic lymphadenopathy
Angioimmunoblastic lymphoma
Angioimmunoblastic T-cell lymphoma
Angiokeratoma
Angioleiomyoma
Angiolipoma, NOS
Angioma, NOS
Angiomatoid fibrous histiocytoma
Angiomatous meningioma
Angiomyofibroblastoma
Angiomyolipoma
Angiomyoma
Angiomyosarcoma
Angiomyxoma
Angiosarcoma
Angiotropic lymphoma
Aortic body paraganglioma
Aortic body tumor
Aorticopulmonary paraganglioma
Apocrine adenocarcinoma
Apocrine adenoma
Apocrine cystadenoma
Apudoma
Argentaffinoma, malignant
Argentaffinoma, NOS
Arrhenoblastoma, benign
Arrhenoblastoma, malignant
Arrhenoblastoma, NOS
Arteriovenous hemangioma
Askin tumor
Astroblastoma
Astrocytic glioma
Astrocytoma, anaplastic
Astrocytoma, low grade
Astrocytoma, NOS
Astroglioma
Atypical adenoma
Atypical carcinoid tumor
Atypical choroid plexus papilloma
Atypical chronic myeloid leukemia, BCR/ABL negative
Atypical chronic myeloid leukemia, Philadelphia chromosome (Ph1) negative
Atypical fibrous histiocytoma
Atypical fibroxanthoma
Atypical follicular adenoma
Atypical hyperplasia/Endometrioid intraepithelial neoplasm
Atypical leiomyoma
Atypical lipoma
Atypical medullary carcinoma
Atypical meningioma
Atypical polypoid adenomyoma
Atypical proliferating clear cell tumor
Atypical proliferating serous tumor
Atypical proliferative endometrioid tumor
Atypical proliferative mucinous tumor
Atypical proliferative papillary serous tumor
Atypical teratoid/rhabdoid tumor
B cell lymphoma, NOS
B lymphoblastic leukemia/lymphoma with hyperdiploidy
B lymphoblastic leukemia/lymphoma with hypodiploidy (Hypodiploid ALL)
B lymphoblastic leukemia/lymphoma with t(1;19)(q23;p13.3); E2A-PBX1 (TCF3-PBX1)
B lymphoblastic leukemia/lymphoma with t(12;21)(p13;q22); TEL-AML1 (ETV6-RUNX1)
B lymphoblastic leukemia/lymphoma with t(5;14)(q31;q32); IL3-IGH
B lymphoblastic leukemia/lymphoma with t(9;22)(q34;q11.2); BCR-ABL1
B lymphoblastic leukemia/lymphoma with t(v;11q23); MLL rearranged
B lymphoblastic leukemia/lymphoma, NOS
B-ALL
B-cell lymphocytic leukemia/small lymphocytic lymphoma
B-cell lymphoma, unclassifiable, with features intermediate between diffuse large B-cell lymphoma and Burkitt lymphoma
B-cell lymphoma, unclassifiable, with features intermediate between diffuse large B-cell lymphoma and classical Hodgkin lymphoma
Balloon cell melanoma
Balloon cell nevus
BALT lymphoma
Basal cell adenocarcinoma
Basal cell adenoma
Basal cell carcinoma, desmoplastic type
Basal cell carcinoma, fibroepithelial
Basal cell carcinoma, micronodular
Basal cell carcinoma, morpheic
Basal cell carcinoma, nodular
Basal cell carcinoma, NOS
Basal cell epithelioma
Basal cell tumor
Basaloid carcinoma
Basaloid squamous cell carcinoma
Basophil adenocarcinoma
Basophil adenoma
Basophil carcinoma
Basosquamous carcinoma
Bednar tumor
Bellini duct carcinoma
Benign cystic nephroma
Benign fibrous histiocytoma
Beta cell adenoma
Beta cell tumor, malignant
Bile duct adenocarcinoma
Bile duct adenoma
Bile duct carcinoma
Bile duct cystadenocarcinoma
Bile duct cystadenoma
Biliary intraepithelial neoplasia, grade 3
Biliary intraepithelial neoplasia, high grade
Biliary intraepithelial neoplasia, low grade
Biliary papillomatosis
Biphenotypic sinonasal sarcoma
Bizarre leiomyoma
Black adenoma
Blast cell leukemia
Blastic NK cell lymphoma
Blastic plasmacytoid dendritic cell neoplasm
Blastoma, NOS
Blue nevus, malignant
Blue nevus, NOS
Botryoid sarcoma
Bowen disease
Brenner tumor, borderline malignancy
Brenner tumor, malignant
Brenner tumor, NOS
Brenner tumor, proliferating
Bronchial adenoma, carcinoid
Bronchial adenoma, cylindroid
Bronchial adenoma, NOS
Bronchial-associated lymphoid tissue lymphoma
Bronchio-alveolar carcinoma, mixed mucinous and non-mucinous
Bronchio-alveolar carcinoma, mucinous
Bronchiolar adenocarcinoma
Bronchiolar carcinoma
Bronchiolo-alveolar adenocarcinoma, NOS
Bronchiolo-alveolar carcinoma, Clara cell
Bronchiolo-alveolar carcinoma, Clara cell and goblet cell type
Bronchiolo-alveolar carcinoma, goblet cell type
Bronchiolo-alveolar carcinoma, indeterminate type
Bronchiolo-alveolar carcinoma, non-mucinous
Bronchiolo-alveolar carcinoma, NOS
Bronchiolo-alveolar carcinoma, type II pneumocyte and goblet cell type
Bronchiolo-alveolar carcinoma; type II pneumocyte
Brooke tumor
Brown fat tumor
Burkitt cell leukemia
Burkitt lymphoma, NOS (Includes all variants)
Burkitt tumor
Burkitt-like lymphoma
C cell carcinoma
c-ALL
Calcifying epithelial odontogenic tumor
Calcifying epithelioma of Malherbe
Calcifying nested epithelial stromal tumor
Calcifying odontogenic cyst
Canalicular adenoma
Cancer
Capillary hemangioma
Capillary lymphangioma
Carcinofibroma
Carcinoid tumor of uncertain malignant potential
Carcinoid tumor, argentaffin, malignant
Carcinoid tumor, argentaffin, NOS
Carcinoid tumor, NOS
Carcinoid tumor, NOS, of appendix
Carcinoid, NOS
Carcinoid, NOS, of appendix
Carcinoma in a polyp, NOS
Carcinoma in adenomatous polyp
Carcinoma in pleomorphic adenoma
Carcinoma in situ in a polyp, NOS
Carcinoma in situ in adenomatous polyp
Carcinoma in situ, NOS
Carcinoma showing thymus-like differentiation
Carcinoma showing thymus-like element
Carcinoma simplex
Carcinoma with apocrine metaplasia
Carcinoma with chondroid differentiation
Carcinoma with neuroendocrine differentiation
Carcinoma with osseous differentiation
Carcinoma with osteoclast-like giant cells
Carcinoma with other types mesenchymal differentiation
Carcinoma with productive fibrosis
Carcinoma, anaplastic, NOS
Carcinoma, diffuse type
Carcinoma, intestinal type
Carcinoma, metastatic, NOS
Carcinoma, NOS
Carcinoma, undifferentiated, NOS
Carcinomatosis
Carcinosarcoma, embryonal
Carcinosarcoma, NOS
Carotid body paraganglioma
Carotid body tumor
Cartilaginous exostosis
CASTLE
Cavernous hemangioma
Cavernous lymphangioma
Cellular angiofibroma
Cellular blue nevus
Cellular ependymoma
Cellular fibroma
Cellular leiomyoma
Cellular schwannoma
Cementifying fibroma
Cemento-ossifying fibroma
Cementoblastoma, benign
Cementoma, NOS
Central neuroblastoma
Central neurocytoma
Central odontogenic fibroma
Central osteosarcoma
Central primitive neuroectodermal tumor, NOS
Cerebellar liponeurocytoma
Cerebellar sarcoma, NOS
Ceruminous adenocarcinoma
Ceruminous adenoma
Ceruminous carcinoma
Cervical intraepithelial neoplasia, grade III
Cervical intraepithelial neoplasia, low grade
Chemodectoma
Chief cell adenoma
Chloroma
Cholangiocarcinoma
Cholangioma
Chondroblastic osteosarcoma
Chondroblastoma, malignant
Chondroblastoma, NOS
Chondroid chordoma
Chondroid lipoma
Chondroid syringoma
Chondroma, NOS
Chondromatosis, NOS
Chondromatous giant cell tumor
Chondromyxoid fibroma
Chondrosarcoma grade 2/3
Chondrosarcoma, NOS
Chordoid glioma
Chordoid glioma of third ventricle
Chordoid meningioma
Chordoma, NOS
Chorioadenoma
Chorioadenoma destruens
Chorioangioma
Choriocarcinoma combined with embryonal carcinoma
Choriocarcinoma combined with other germ cell elements
Choriocarcinoma combined with teratorna
Choriocarcinoma, NOS
Chorioepithelioma
Chorionepithelioma
Choroid plexus carcinoma
Choroid plexus papilloma, anaplastic
Choroid plexus papilloma, malignant
Choroid plexus papilloma, NOS
Chromaffin paraganglioma
Chromaffin tumor
Chromaffinoma
Chromophobe adenocarcinoma
Chromophobe adenoma
Chromophobe carcinoma
Chromophobe cell renal carcinoma
Chronic eosinophilic leukemia, NOS
Chronic erythremia
Chronic granulocytic leukemia, BCR/ABL
Chronic granulocytic leukemia, NOS
Chronic granulocytic leukemia, Philadelphia chromosome (Ph1) positive
Chronic granulocytic leukemia, t(9;22)(q34;q11)
Chronic idiopathic myelofibrosis
Chronic leukemia, NOS
Chronic lymphatic leukemia
Chronic lymphocytic leukemia
Chronic lymphocytic leukemia, B-cell type (includes all variants of BCLL)
Chronic lymphoid leukemia
Chronic lymphoproliferative disorder of NK cells
Chronic monocytic leukemia
Chronic myelocytic leukemia, NOS
Chronic myelogenous leukemia, BCR-ABL positive
Chronic myelogenous leukemia, Philadelphia chromosome (Ph 1) positive
Chronic myelogenous leukemia, t(9;22)(q34;q11)
Chronic myeloid leukemia, NOS
Chronic myelomonocytic leukemia in transformation
Chronic myelomonocytic leukemia, NOS
Chronic myelomonocytic leukemia, Type 1
Chronic myelomonocytic leukemia, Type II
Chronic myeloproliferative disease, NOS
Chronic myeloproliferative disorder
Chronic neutrophilic leukemia
CIN III with severe dysplasia
Cin III, NOS
Circumscribed arachnoidal cerebellar sarcoma
Classical Hodgkin lymphoma, lymphocyte depletion, diffuse fibrosis
Classical Hodgkin lymphoma, lymphocyte depletion, NOS
Classical Hodgkin lymphoma, lymphocyte depletion, reticular
Classical Hodgkin lymphoma, lymphocyte-rich
Classical Hodgkin lymphoma, mixed cellularity, NOS
Classical Hodgkin lymphoma, nodular sclerosis, cellular phase
Classical Hodgkin lymphoma, nodular sclerosis, grade 1
Classical Hodgkin lymphoma, nodular sclerosis, grade 2
Classical Hodgkin lymphoma, nodular sclerosis, NOS
Clear cell (glycogen-rich) urothelial carcinoma
Clear cell adenocarcinofibroma
Clear cell adenocarcinoma, mesonephroid
Clear cell adenocarcinoma, NOS
Clear cell adenofibroma
Clear cell adenofibroma of borderline malignancy
Clear cell adenoma
Clear cell carcinoma
Clear cell chondrosarcoma
Clear cell cystadenocarcinofibroma
Clear cell cystadenofibroma
Clear cell cystadenofibroma of borderline malignancy
Clear cell cystadenoma
Clear cell cystic tumor of borderline malignancy
Clear cell ependymoma
Clear cell hidradenoma
Clear cell meningioma
Clear cell odontogenic carcinoma
Clear cell odontogenic tumor
Clear cell sarcoma of kidney
Clear cell sarcoma, NOS
Clear cell sarcoma, of tendons and aponeuroses
Clear cell tumor, NOS
Cloacogenic carcinoma
CNS Embryonal tumor with rhabdoid features
Codman tumor
Collecting duct carcinoma
Colloid adenocarcinoma
Colloid adenoma
Colloid carcinoma
Columnar cell papilloma
Combined carcinoid and adenocarcinoma
Combined hepatocellular carcinoma and cholangiocarcinoma
Combined large cell neuroendocrine carcinoma
Combined small cell carcinoma
Combined small cell-adenocarcinoma
Combined small cell-large carcinoma
Combined small cell-squamous cell carcinoma
Combined/mixed carcinoid and adenocarcinoma
Comedocarcinoma, noninfiltrating
Comedocarcinoma, NOS
Common ALL
Common precursor B ALL
Complete hydatidiform mole
Complex odontoma
Composite carcinoid
Composite Hodgkin and non-Hodgkin lymphoma
Compound nevus
Compound odontoma
Condylomatous carcinoma
Congenital fibrosarcoma
Congenital generalized fibromatosis
Congenital peribronchial myofibroblastic tumor
Conventional central osteosarcoma
Cortical T ALL
CPNET
Craniopharyngioma
Craniopharyngioma, adamantinomatous
Craniopharyngioma, papillary
Cribriform carcinoma in situ
Cribriform carcinoma, NOS
Cribriform comedo-type carcinoma
Cutaneous histiocytoma, NOS
Cutaneous lymphoma, NOS
Cutaneous mastocytosis
Cutaneous T-cell lymphoma, NOS
Cylindrical cell carcinoma
Cylindrical cell papilloma
Cylindroma of skin
Cylindroma, NOS
Cyst-associated renal cell carcinoma
Cystadenocarcinoma, NOS
Cystadenofibroma, NOS
Cystadenoma, NOS
Cystic astrocytoma
Cystic hygroma
Cystic hypersecretory carcinoma
Cystic lymphangioma
Cystic mesothelioma, benign
Cystic mesothelioma, NOS
Cystic partially differentiated nephroblastoma
Cystic teratoma, NOS
Cystic tumor of atrio-ventricular node
Cystoma, NOS
Cystosarcoma phyllodes, benign
Cystosarcoma phyllodes, malignant
Cystosarcoma phyllodes, NOS
Dabska tumor
DCIS, comedo type
DCIS, NOS
DCIS, papillary
Dedifferentiated chondrosarcoma
Dedifferentiated chordoma
Dedifferentiated liposarcoma
Deep histiocytoma
Degenerated schwannoma
Dendritic cell sarcoma, NOS
Dentinoma
Dermal and epidermal nevus
Dermal nevus
Dermatofibroma lenticulare
Dermatofibroma, NOS
Dermatofibrosarcoma protuberans, NOS
Dermatofibrosarcoma, NOS
Dermoid cyst with malignant transformation
Dermoid cyst with secondary tumor
Dermoid cyst, NOS
Dermoid, NOS
Desmoid, NOS
Desmoplastic fibroma
Desmoplastic infantile astrocytoma
Desmoplastic infantile ganglioglioma
Desmoplastic medulloblastoma
Desmoplastic melanoma, amelanotic
Desmoplastic melanoma, malignant
Desmoplastic mesothelioma
Desmoplastic nodular medulloblastoma
Desmoplastic small round cell tumor
Di Guglielmo disease
Differentiated penile intraepithelial neoplasia
Differentiated-type vulvar intraepithelial neoplasia
Diffuse astrocytoma
Diffuse astrocytoma, IDH-mutant
Diffuse astrocytoma, IDH-wildtype
Diffuse astrocytoma, low grade
Diffuse cutaneous mastocytosis
Diffuse intraductal papillomatosis
Diffuse large B-cell lymphoma associated with chronic inflammation
Diffuse large B-cell lymphoma, NOS
Diffuse leptomeningeal glioneuronal tumor
Diffuse melanocytosis
Diffuse meningiomatosis
Diffuse midline glioma, H3 K27M-mutant
Digital papillary adenocarcinoma
Diktyoma, benign
Diktyoma, malignant
DIN 3
Duct adenocarcinoma, NOS
Duct adenoma, NOS
Duct carcinoma, desmoplastic type
Duct carcinoma, NOS
Duct cell carcinoma
Ductal carcinoma in situ, comedo type
Ductal carcinoma in situ, cribriform type
Ductal carcinoma in situ, micropapillary
Ductal carcinoma in situ, NOS
Ductal carcinoma in situ, papillary
Ductal carcinoma in situ, solid type
Ductal carcinoma, cribriform type
Ductal carcinoma, NOS
Ductal intraepithelial neoplasia 3
Ductal papilloma
Dysembryoplastic neuroepithelial tumor
Dysgerminoma
Dysplastic gangliocytoma of cerebellum (Lhermitte-Duclos)
Dysplastic nevus
EBV positive diffuse large B-cell lymphoma of the elderly
EC cell carcinoid
Ecchondroma
Ecchondrosis
Eccrine acrospiroma
Eccrine adenocarcinoma
Eccrine cystadenoma
Eccrine dermal cylindroma
Eccrine papillary adenocarcinoma
Eccrine papillary adenoma
Eccrine poroma
Eccrine poroma, malignant
Eccrine spiradenoma
ECL cell carcinoid, malignant
ECL cell carcinoid, NOS
Ectomesenchymoma
Ectopic hamartomatous thymoma
Elastofibroma
Embryonal adenocarcinoma
Embryonal adenoma
Embryonal carcinoma, infantile
Embryonal carcinoma, NOS
Embryonal carcinoma, polyembryonal type
Embryonal hepatoma
Embryonal rhabdomyosarcoma, NOS
Embryonal rhabdomyosarcoma, pleomorphic
Embryonal sarcoma
Embryonal teratoma
Embryonal tumor with multilayered rosettes C19MC-altered
Embryonal tumor with multilayered rosettes, NOS
Embryonal tumor with rhabdoid features
Encapsulated follicular variant of papillary thyroid carcinoma, NOS (EFVPTC, NOS)
Encapsulated papillary carcinoma
Encapsulated papillary carcinoma with invasion
Enchondroma
Endocervical adenocarcinoma usual type
Endocrine adenomatosis
Endocrine tumor, functioning, NOS
Endodermal sinus tumor
Endolymphatic stromal myosis
Endometrial sarcoma, NOS
Endometrial stromal nodule
Endometrial stromal sarcoma, high grade
Endometrial stromal sarcoma, low grade
Endometrial stromal sarcoma, NOS
Endometrial stromatosis
Endometrioid adenocarcinoma, ciliated cell variant
Endometrioid adenocarcinoma, NOS
Endometrioid adenocarcinoma, secretory variant
Endometrioid adenocarcinoma, villoglandular
Endometrioid adenofibroma, borderline malignancy
Endometrioid adenofibroma, malignant
Endometrioid adenofibroma, NOS
Endometrioid adenoma, borderline malignancy
Endometrioid adenoma, NOS
Endometrioid carcinoma with squamous differentiation
Endometrioid carcinoma, NOS
Endometrioid cystadenocarcinoma
Endometrioid cystadenofibroma, borderline malignancy
Endometrioid cystadenofibroma, malignant
Endometrioid cystadenofibroma, NOS
Endometrioid cystadenoma, borderline malignancy
Endometrioid cystadenoma, NOS
Endometrioid tumor of low malignant potential
Endotheliomatous meningioma
Endovascular papillary angioendothelioma
Enteric adenocarcinoma
Enterochromaffin cell carcinoid
Enterochromaffin-like cell carcinoid, NOS
Enterochromaffin-like cell tumor, malignant
Enteroglucagonoma, malignant
Enteroglucagonoma, NOS
Enteropathy associated T-cell lymphoma
Enteropathy type intestinal T-cell lymphoma
Eosinophil adenocarcinoma
Eosinophil adenoma
Eosinophil carcinoma
Eosinophilic granuloma
Eosinophilic leukemia
Ependymoblastoma
Ependymoma, anaplastic
Ependymoma, NOS
Ependymoma, RELA fusion-positive
Epidermoid carcinoma in situ with questionable stromal invasion
Epidermoid carcinoma in situ, NOS
Epidermoid carcinoma, keratinizing
Epidermoid carcinoma, large cell, nonkeratinizing
Epidermoid carcinoma, NOS
Epidermoid carcinoma, small cell, nonkeratinizing
Epidermoid carcinoma, spindle cell
Epithelial ependymoma
Epithelial tumor, benign
Epithelial tumor, malignant
Epithelial-myoepithelial carcinoma
Epithelioid and spindle cell nevus
Epithelioid cell melanoma
Epithelioid cell nevus
Epithelioid cell sarcoma
Epithelioid glioblastoma
Epithelioid hemangioendothelioma, malignant
Epithelioid hemangioendothelioma, NOS
Epithelioid hemangioma
Epithelioid leiomyoma
Epithelioid leiomyosarcoma
Epithelioid malignant peripheral nerve sheath tumor
Epithelioid mesothelioma, benign
Epithelioid mesothelioma, malignant
Epithelioid mesothelioma, NOS
Epithelioid MPNST
Epithelioid sarcoma
Epithelioma adenoides cysticum
Epithelioma, benign
Epithelioma, malignant
Epithelioma, NOS
Erythremic myelosis, NOS
Erythroleukemia
Esophageal glandular dysplasia (intraepithelial neoplasia), high grade
Esophageal glandular dysplasia (intraepithelial neoplasia), low grade
Esophageal intraepithelial neoplasia, high grade
Esophageal squamous intraepithelial neoplasia (dysplasia), high grade
Esophageal squamous intraepithelial neoplasia (dysplasia), low grade
Essential hemorrhagic thrombocythaemia
Essential thrombocythemia
Esthesioneuroblastoma
Esthesioneurocytoma
Esthesioneuroepithelioma
Ewing sarcoma
Ewing tumor
Extra-abdominal desmoid
Extra-adrenal paraganglioma, malignant
Extra-adrenal paraganglioma, NOS
Extracutaneous mastocytoma
Extranodal marginal zone lymphoma of mucosa-associated lymphoid tissue
Extranodal NK/T-cell lymphoma, nasal type
Extraosseous plasmacytoma
Extraventricular neurocytoma
FAB L2
FAB L3
FAB Ll
FAB M1
FAB M2, AML1(CBF-alpha)/ETO
FAB M2, NOS
FAB M2, t(8;21)(q22;q22)
FAB M3 (includes all variants)
FAB M4
FAB M4Eo
FAB M5 (includes all variants)
FAB M6
FAB M7
FAB MO
Familial polyposis coli
Fascial fibroma
Fascial fibrosarcoma
Fetal adenocarcinoma
Fetal adenoma
Fetal fat cell lipoma
Fetal lipoma, NOS
Fetal lipomatosis
Fetal rhabdomyoma
Fibrillary astrocytoma
Fibro-osteoma
Fibroadenoma, NOS
Fibroameloblastic odontoma
Fibroblastic liposarcoma
Fibroblastic meningioma
Fibroblastic osteosarcoma
Fibroblastic reticular cell tumor
Fibrochondrosarcoma
Fibroepithelial basal cell carcinoma, Pinkus type
Fibroepithelioma of Pinkus type
Fibroepithelioma, NOS
Fibrofolliculoma
Fibroid uterus
Fibrolipoma
Fibroliposarcoma
Fibroma, NOS
Fibromatosis-like metaplastic carcinoma
Fibromyoma
Fibromyxolipoma
Fibromyxoma
Fibromyxosarcoma
Fibrosarcoma, NOS
Fibrosarcomatous dermatofibrosarcoma protuberans
Fibrous astrocytoma
Fibrous histiocytoma of tendon sheath
Fibrous histiocytoma, NOS
Fibrous meningioma
Fibrous mesothelioma, benign
Fibrous mesothelioma, malignant
Fibrous mesothelioma, NOS
Fibrous papule of nose
Fibroxanthoma, malignant
Fibroxanthoma, NOS
Flat adenoma
Flat intraepithelial glandular neoplasia, high grade
Flat intraepithelial neoplasia, high grade
Florid osseous dysplasia
Follicular adenocarcinoma, moderately differentiated
Follicular adenocarcinoma, NOS
Follicular adenocarcinoma, trabecular
Follicular adenocarcinoma, well differentiated
Follicular adenoma
Follicular adenoma, oxyphilic cell
Follicular carcinoma, encapsulated
Follicular carcinoma, minimally invasive
Follicular carcinoma, moderately differentiated
Follicular carcinoma, NOS
Follicular carcinoma, oxyphilic cell
Follicular carcinoma, trabecular
Follicular carcinoma, well differentiated
Follicular dendritic cell sarcoma
Follicular dendritic cell tumor
Follicular fibroma
Follicular lymphoma, grade 1
Follicular lymphoma, grade 2
Follicular lymphoma, grade 3
Follicular lymphoma, grade 3A
Follicular lymphoma, grade 3B
Follicular lymphoma, NOS
Follicular lymphoma, small cleaved cell
Follicular thyroid carcinoma (FTC), encapsulated angioinvasive
Folliculome lipidique
Franklin disease
G cell tumor, malignant
G cell tumor, NOS
Gamma heavy chain disease
Gangliocytic paraganglioma
Gangliocytoma
Ganglioglioma, anaplastic
Ganglioglioma, NOS
Ganglioneuroblastoma
Ganglioneuroma
Ganglioneuromatosis
GANT
Gastrin cell tumor
Gastrin cell tumor, malignant
Gastrinoma, malignant
Gastrinoma, NOS
Gastrointestinal autonomic nerve tumor
Gastrointestinal pacemaker cell tumor
Gastrointestinal stromal sarcoma
Gastrointestinal stromal tumor, benign
Gastrointestinal stromal tumor, malignant
Gastrointestinal stromal tumor, NOS
Gastrointestinal stromal tumor, uncertain malignant potential
Gelatinous adenocarcinoma
Gelatinous carcinoma
Gemistocytic astrocytoma
Gemistocytoma
Genital rhabdomyoma
Germ cell tumor, nonseminomatous
Germ cell tumor, NOS
Germ cell tumors with associated hematological malignancy
Germinoma
Ghost cell odontogenic carcinoma
Giant cell and spindle cell carcinoma
Giant cell angiofibroma
Giant cell carcinoma
Giant cell fibroblastoma
Giant cell glioblastoma
Giant cell sarcoma
Giant cell sarcoma of bone
Giant cell tumor of bone, malignant
Giant cell tumor of bone, NOS
Giant cell tumor of soft parts, NOS
Giant cell tumor of tendon sheath
Giant cell tumor of tendon sheath, malignant
Giant fibroadenoma
Giant osteoid osteoma
Giant pigmented nevus, NOS
Gigantiform cementoma
GIST, benign
GIST, malignant
GIST, NOS
Glandular intraepithelial neoplasia, grade I
Glandular intraepithelial neoplasia, grade II
Glandular intraepithelial neoplasia, grade III
Glandular intraepithelial neoplasia, high grade
Glandular intraepithelial neoplasia, low grade
Glandular papilloma
Glassy cell carcinoma
Glioblastoma
Glioblastoma multiforme
Glioblastoma with sarcomatous component
Glioblastoma, IDH wildtype
Glioblastoma, IDH-mutant
Gliofibroma
Glioma, malignant
Glioma, NOS
Gliomatosis cerebri
Glioneuroma
Gliosarcoma
Glomangioma
Glomangiomyoma
Glomangiosarcoma
Glomoid sarcoma
Glomus jugulare tumor, NOS
Glomus tumor, malignant
Glomus tumor, NOS
Glucagon-like peptide-producing tumor
Glucagonoma, malignant
Glucagonoma, NOS
Glycogen-rich carcinoma
Glycogenic rhabdomyoma
Goblet cell carcinoid
Gonadal stromal tumor, NOS
Gonadoblastoma
Gonocytoma
Granular cell adenocarcinoma
Granular cell carcinoma
Granular cell myoblastoma, malignant
Granular cell myoblastoma, NOS
Granular cell tumor of the sellar region
Granular cell tumor, malignant
Granular cell tumor, NOS
Granulocytic leukemia, NOS
Granulocytic sarcoma
Granulosa cell carcinoma
Granulosa cell tumor, adult type
Granulosa cell tumor, juvenile
Granulosa cell tumor, malignant
Granulosa cell tumor, NOS
Granulosa cell tumor, sarcomatoid
Granulosa cell-theca cell tumor
Grawitz tumor
Gynandroblastoma
Haemangioblastoma
Haemangiosarcoma
Hairy cell leukaemia variant
Hairy cell leukemia
Hairy cell leukemia variant
Hairy nevus
Halo nevus
Hand-Schuller-Christian disease
Heavy chain disease, NOS
Hemangioblastic meningioma
Hemangioendothelial sarcoma
Hemangioendothelioma, benign
Hemangioendothelioma, malignant
Hemangioendothelioma, NOS
Hemangioma simplex
Hemangioma, NOS
Hemangiopericytic meningioma
Hemangiopericytoma, benign
Hemangiopericytoma, malignant
Hemangiopericytoma, NOS
Hemolymphangioma
Hepatoblastoma
Hepatoblastoma, epithelioid
Hepatoblastoma, mixed epithelial-mesenchymal
Hepatocarcinoma
Hepatocellular adenoma
Hepatocellular carcinoma, clear cell type
Hepatocellular carcinoma, fibrolamellar
Hepatocellular carcinoma, NOS
Hepatocellular carcinoma, pleomorphic type
Hepatocellular carcinoma, sarcomatoid
Hepatocellular carcinoma, scirrhous
Hepatocellular carcinoma, spindle cell variant
Hepatocholangiocarcinoma
Hepatoid adenocarcinoma
Hepatoid carcinoma
Hepatoid yolk sac tumor
Hepatoma, benign
Hepatoma, malignant
Hepatoma, NOS
Hepatosplenic gamma-delta cell lymphoma
Hepatosplenic T-cell lymphoma
Hereditary leiomyomatosis &amp; RCC-associated renal cell carcinoma
Hibernoma
Hidradenocarcinoma
Hidradenoma papilliferum
Hidradenoma, NOS
Hidrocystoma
High grade surface osteosarcoma
High-grade neuroendocrine carcinoma
High-grade serous carcinoma
Hilar cell tumor
Hilus cell tumor
Histiocyte-rich large B-cell lymphoma
Histiocytic medullary reticulosis
Histiocytic sarcoma
Histiocytoid hemangioma
Histiocytoma, NOS
Histiocytosis X, NOS
Hodgkin disease, lymphocyte predominance, diffuse
Hodgkin disease, lymphocyte predominance, NOS
Hodgkin disease, lymphocytic-histiocytic predominance
Hodgkin disease, nodular sclerosis, lymphocyte depletion
Hodgkin disease, nodular sclerosis, lymphocyte predominance
Hodgkin disease, nodular sclerosis, mixed cellularity
Hodgkin disease, nodular sclerosis, NOS
Hodgkin disease, nodular sclerosis, syncytial variant
Hodgkin disease, NOS
Hodgkin granuloma
Hodgkin lymphoma, lymphocyte depletion, diffuse fibrosis
Hodgkin lymphoma, lymphocyte depletion, NOS
Hodgkin lymphoma, lymphocyte depletion, reticular
Hodgkin lymphoma, lymphocyte predominance, nodular
Hodgkin lymphoma, lymphocyte-rich
Hodgkin lymphoma, mixed cellularity, NOS
Hodgkin lymphoma, nodular lymphocyte predominance
Hodgkin lymphoma, nodular sclerosis, cellular phase
Hodgkin lymphoma, </v>
      </c>
      <c r="I15" s="21" t="s">
        <v>1116</v>
      </c>
      <c r="J15" s="21" t="str">
        <f>IF(I15&lt;&gt;"",VLOOKUP(I15,ICDC!$A$3:$K$325,11,0),"")</f>
        <v xml:space="preserve">Data Element Group = ICDC.diagnosis || Data Element Name = disease_term || Definition =     Desc: The primary disease condition with which the patient/subject/donor was diagnosed
 || Data Type = (enumeration) || Valid Values = http://localhost/terms/domain/disease_term || Example Values = B Cell Lymphoma
Bladder Cancer
Glioma
Healthy Control
Lymphoma
Mammary Cancer
Melanoma
Osteosarcoma
Pulmonary Neoplasms
T Cell Lymphoma
Unknown || Required? = Yes || Multiplicity =  || CDE Public ID = </v>
      </c>
      <c r="K15" s="21"/>
      <c r="L15" s="21" t="str">
        <f>IF(K15&lt;&gt;"",VLOOKUP(K15,IDC!$A$4:$K$17,11,0),"")</f>
        <v/>
      </c>
      <c r="M15" s="21" t="s">
        <v>1117</v>
      </c>
      <c r="N15" s="21" t="str">
        <f>IF(M15&lt;&gt;"",VLOOKUP(M15,PDC!$A$3:$K$529,11,0),"")</f>
        <v xml:space="preserve">Data Element Group = PDC.Diagnosis || Data Element Name = primary_diagnosis || Definition = Text term used to describe the patient's histologic diagnosis, as described by the World Health Organization's (WHO) International Classification of Diseases for Oncology (ICD-O). || Data Type = enum || Valid Values = Abdominal desmoid
Abdominal fibromatosis
Achromic nevus
Acidophil adenocarcinoma
Acidophil adenoma
Acidophil carcinoma
Acinar adenocarcinoma
Acinar adenocarcinoma, sarcomatoid
Acinar adenoma
Acinar carcinoma
Acinar cell adenoma
Acinar cell carcinoma
Acinar cell cystadenocarcinoma
Acinar cell tumor
Acinic cell adenocarcinoma
Acinic cell adenoma
Acinic cell tumor
Acoustic neuroma
Acquired cystic disease-associated renal cell carcinoma (RCC)
Acquired tufted hemangioma
Acral lentiginous melanoma, malignant
ACTH-producing tumor
Acute basophilic leukaemia
Acute bilineal leukemia
Acute biphenotypic leukemia
Acute erythremia
Acute erythremic myelosis
Acute erythroid leukaemia
Acute granulocytic leukemia
Acute leukemia, Burkitt type
Acute leukemia, NOS
Acute lymphatic leukemia
Acute lymphoblastic leukemia-lymphoma, NOS
Acute lymphoblastic leukemia, L2 type, NOS
Acute lymphoblastic leukemia, mature B-cell type
Acute lymphoblastic leukemia, NOS
Acute lymphoblastic leukemia, precursor cell type
Acute lymphocytic leukemia
Acute lymphoid leukemia
Acute megakaryoblastic leukaemia
Acute mixed lineage leukemia
Acute monoblastic and monocytic leukemia
Acute monoblastic leukemia
Acute monocytic leukemia
Acute myeloblastic leukemia
Acute myelocytic leukemia
Acute myelofibrosis
Acute myelogenous leukemia
Acute myeloid leukaemia, t(8;21)(q22;q22)
Acute myeloid leukemia (megakaryoblastic) with t(1;22)(p13;q13); RBM15-MKL1
Acute myeloid leukemia with abnormal marrow eosinophils (includes all variants)
Acute myeloid leukemia with inv(3)(q21q26.2) or t(3;3)(q21;q26.2); RPN1-EVI1
Acute myeloid leukemia with maturation
Acute myeloid leukemia with multilineage dysplasia
Acute myeloid leukemia with mutated CEBPA
Acute myeloid leukemia with mutated NPM1
Acute myeloid leukemia with myelodysplasia-related changes
Acute myeloid leukemia with prior myelodysplastic syndrome
Acute myeloid leukemia with t(6;9)(p23;q34); DEK-NUP214
Acute myeloid leukemia with t(8;21)(q22;q22); RUNX1-RUNX1T1
Acute myeloid leukemia with t(9;11)(p22;q23); MLLT3-MLL
Acute myeloid leukemia without maturation
Acute myeloid leukemia without prior myelodysplastic syndrome
Acute myeloid leukemia, AML1(CBF-alpha)/ETO
Acute myeloid leukemia, CBF-beta/MYH11
Acute myeloid leukemia, inv(16)(p13;q22)
Acute myeloid leukemia, M6 type
Acute myeloid leukemia, minimal differentiation
Acute myeloid leukemia, MLL
Acute myeloid leukemia, NOS
Acute myeloid leukemia, PML/RAR-alpha
Acute myeloid leukemia, t(15:17)(g22;q11-12)
Acute myeloid leukemia, t(16;16)(p 13;q 11)
Acute myelomonocytic leukemia
Acute myelomonocytic leukemia with abnormal eosinophils
Acute myelosclerosis, NOS
Acute myloid leukemia, 11q23 abnormalities
Acute non-lymphocytic leukemia
Acute panmyelosis with myelofibrosis
Acute panmyelosis, NOS
Acute progressive histiocytosis X
Acute promyelocytic leukaemia, PML-RAR-alpha
Acute promyelocytic leukaemia, t(15;17)(q22;q11-12)
Acute promyelocytic leukemia, NOS
Adamantinoma of long bones
Adamantinoma, malignant
Adamantinoma, NOS
Adenoacanthoma
Adenoameloblastoma
Adenocarcinoid tumor
Adenocarcinoma admixed with neuroendocrine carcinoma
Adenocarcinoma combined with other types of carcinoma
Adenocarcinoma in a polyp, NOS
Adenocarcinoma in adenomatous polyp
Adenocarcinoma in adenomatous polyposis coli
Adenocarcinoma in multiple adenomatous polyps
Adenocarcinoma in polypoid adenoma
Adenocarcinoma in situ in a polyp, NOS
Adenocarcinoma in situ in adenomatous polyp
Adenocarcinoma in situ in polypoid adenoma
Adenocarcinoma in situ in tubular adenoma
Adenocarcinoma in situ in tubulovillous adenoma
Adenocarcinoma in situ in villous adenoma
Adenocarcinoma in situ, mucinous
Adenocarcinoma in situ, non-mucinous
Adenocarcinoma in situ, NOS
Adenocarcinoma in tubolovillous adenoma
Adenocarcinoma in tubular adenoma
Adenocarcinoma in villous adenoma
Adenocarcinoma of anal ducts
Adenocarcinoma of anal glands
Adenocarcinoma of rete ovarii
Adenocarcinoma with apocrine metaplasia
Adenocarcinoma with cartilaginous and osseous metaplasia
Adenocarcinoma with cartilaginous metaplasia
Adenocarcinoma with mixed subtypes
Adenocarcinoma with neuroendocrine differentiation
Adenocarcinoma with osseous metaplasia
Adenocarcinoma with spindle cell metaplasia
Adenocarcinoma with squamous metaplasia
Adenocarcinoma, cribriform comedo-type
Adenocarcinoma, cylindroid
Adenocarcinoma, diffuse type
Adenocarcinoma, endocervical type
Adenocarcinoma, intestinal type
Adenocarcinoma, metastatic, NOS
Adenocarcinoma, NOS
Adenocarcinoma, pancreatobiliary type
Adenocystic carcinoma
Adenofibroma, NOS
Adenoid basal carcinoma
Adenoid cystic carcinoma
Adenolipoma
Adenolymphoma
Adenoma of nipple
Adenoma, NOS
Adenomatoid odontogenic tumor
Adenomatoid tumor, NOS
Adenomatosis, NOS
Adenomatous polyp, NOS
Adenomatous polyposis coli
Adenomyoepithelioma
Adenomyoepithelioma with carcinoma
Adenomyoma
Adenosarcoma
Adenosquamous carcinoma
Adnexal carcinoma
Adnexal tumor, benign
Adrenal cortical adenocarcinoma
Adrenal cortical adenoma, clear cell
Adrenal cortical adenoma, compact cell
Adrenal cortical adenoma, glomerulosa cell
Adrenal cortical adenoma, mixed cell
Adrenal cortical adenoma, NOS
Adrenal cortical adenoma, pigmented
Adrenal cortical carcinoma
Adrenal cortical tumor, benign
Adrenal cortical tumor, malignant
Adrenal cortical tumor, NOS
Adrenal medullary paraganglioma
Adrenal medullary paraganglioma, malignant
Adrenal rest tumor
Adult cystic teratoma
Adult granulosa cell tumor
Adult rhabdomyoma
Adult T-cell leukemia
Adult T-cell leukemia/lymphoma (HTLV-1 positive) (includes all variants)
Adult T-cell lymphoma
Adult T-cell lymphoma/leukemia
Adult teratoma, NOS
Aggressive angiomyxoma
Aggressive digital papillary adenoma
Aggressive fibromatosis
Aggressive NK-cell leukaemia
Aggressive osteoblastoma
Aggressive systemic mastocytosis
Agnogenic myeloid metaplasia
AIN III
Aleukemic granulocytic leukemia
Aleukemic leukemia, NOS
Aleukemic lymphatic leukemia
Aleukemic lymphocytic leukemia
Aleukemic lymphoid leukemia
Aleukemic monocytic leukemia
Aleukemic myelogenous leukemia
Aleukemic myeloid leukemia
ALK positive large B-cell lymphoma
Alpha cell tumor, malignant
Alpha cell tumor, NOS
Alpha heavy chain disease
Alveolar adenocarcinoma
Alveolar adenoma
Alveolar carcinoma
Alveolar cell carcinoma
Alveolar rhabdomyosarcoma
Alveolar soft part sarcoma
Amelanotic melanoma
Ameloblastic carcinoma
Ameloblastic fibro-odontoma
Ameloblastic fibro-odontosarcoma
Ameloblastic fibrodentinoma
Ameloblastic fibrodentinosarcoma
Ameloblastic fibroma
Ameloblastic fibrosarcoma
Ameloblastic odontosarcoma
Ameloblastic sarcoma
Ameloblastoma, malignant
Ameloblastoma, NOS
AML M6
Anal intraepithelial neoplasia, grade III
Anal intraepithelial neoplasia, low grade
Anaplastic astrocytoma, IDH-mutant
Anaplastic astrocytoma, IDH-wildtype
Anaplastic large B-cell lymphoma
Anaplastic large cell lymphoma, ALK negative
Anaplastic large cell lymphoma, ALK positive
Anaplastic large cell lymphoma, CD30+
Anaplastic large cell lymphoma, NOS
Anaplastic large cell lymphoma, T cell and Null cell type
Anaplastic medulloblastoma
Anaplastic oligoastrocytoma
Anaplastic oligodendroglioma, IDH-mutant and 1p/19q-codeleted
Anaplastic pleomorphic xanthroastrocytoma
Ancient schwannoma
Androblastoma, benign
Androblastoma, malignant
Androblastoma, NOS
Angioblastic meningioma
Angioblastoma
Angiocentric glioma
Angiocentric immunoproliferative lesion
Angiocentric T-cell lymphoma
Angioendothelioma
Angioendotheliomatosis
Angiofibroma, NOS
Angioimmunoblastic lymphadenopathy
Angioimmunoblastic lymphoma
Angioimmunoblastic T-cell lymphoma
Angiokeratoma
Angioleiomyoma
Angiolipoma, NOS
Angioma, NOS
Angiomatoid fibrous histiocytoma
Angiomatous meningioma
Angiomyofibroblastoma
Angiomyolipoma
Angiomyoma
Angiomyosarcoma
Angiomyxoma
Angiosarcoma
Angiotropic lymphoma
Aortic body paraganglioma
Aortic body tumor
Aorticopulmonary paraganglioma
Apocrine adenocarcinoma
Apocrine adenoma
Apocrine cystadenoma
Apudoma
Argentaffinoma, malignant
Argentaffinoma, NOS
Arrhenoblastoma, benign
Arrhenoblastoma, malignant
Arrhenoblastoma, NOS
Arteriovenous hemangioma
Askin tumor
Astroblastoma
Astrocytic glioma
Astrocytoma, anaplastic
Astrocytoma, low grade
Astrocytoma, NOS
Astroglioma
Atypical adenoma
Atypical carcinoid tumor
Atypical choroid plexus papilloma
Atypical chronic myeloid leukemia, BCR/ABL negative
Atypical chronic myeloid leukemia, Philadelphia chromosome (Ph1) negative
Atypical fibrous histiocytoma
Atypical fibroxanthoma
Atypical follicular adenoma
Atypical hyperplasia/Endometrioid intraepithelial neoplasm
Atypical leiomyoma
Atypical lipoma
Atypical medullary carcinoma
Atypical meningioma
Atypical polypoid adenomyoma
Atypical proliferating clear cell tumor
Atypical proliferating serous tumor
Atypical proliferative endometrioid tumor
Atypical proliferative mucinous tumor
Atypical proliferative papillary serous tumor
Atypical teratoid/rhabdoid tumor
B cell lymphoma, NOS
B lymphoblastic leukemia/lymphoma with hyperdiploidy
B lymphoblastic leukemia/lymphoma with hypodiploidy (Hypodiploid ALL)
B lymphoblastic leukemia/lymphoma with t(1;19)(q23;p13.3); E2A-PBX1 (TCF3-PBX1)
B lymphoblastic leukemia/lymphoma with t(12;21)(p13;q22); TEL-AML1 (ETV6-RUNX1)
B lymphoblastic leukemia/lymphoma with t(5;14)(q31;q32); IL3-IGH
B lymphoblastic leukemia/lymphoma with t(9;22)(q34;q11.2); BCR-ABL1
B lymphoblastic leukemia/lymphoma with t(v;11q23); MLL rearranged
B lymphoblastic leukemia/lymphoma, NOS
B-ALL
B-cell lymphocytic leukemia/small lymphocytic lymphoma
B-cell lymphoma, unclassifiable, with features intermediate between diffuse large B-cell lymphoma and Burkitt lymphoma
B-cell lymphoma, unclassifiable, with features intermediate between diffuse large B-cell lymphoma and classical Hodgkin lymphoma
Balloon cell melanoma
Balloon cell nevus
BALT lymphoma
Basal cell adenocarcinoma
Basal cell adenoma
Basal cell carcinoma, desmoplastic type
Basal cell carcinoma, fibroepithelial
Basal cell carcinoma, micronodular
Basal cell carcinoma, morpheic
Basal cell carcinoma, nodular
Basal cell carcinoma, NOS
Basal cell epithelioma
Basal cell tumor
Basaloid carcinoma
Basaloid squamous cell carcinoma
Basophil adenocarcinoma
Basophil adenoma
Basophil carcinoma
Basosquamous carcinoma
Bednar tumor
Bellini duct carcinoma
Benign cystic nephroma
Benign fibrous histiocytoma
Beta cell adenoma
Beta cell tumor, malignant
Bile duct adenocarcinoma
Bile duct adenoma
Bile duct carcinoma
Bile duct cystadenocarcinoma
Bile duct cystadenoma
Biliary intraepithelial neoplasia, grade 3
Biliary intraepithelial neoplasia, high grade
Biliary intraepithelial neoplasia, low grade
Biliary papillomatosis
Biphenotypic sinonasal sarcoma
Bizarre leiomyoma
Black adenoma
Blast cell leukemia
Blastic NK cell lymphoma
Blastic plasmacytoid dendritic cell neoplasm
Blastoma, NOS
Blue nevus, malignant
Blue nevus, NOS
Botryoid sarcoma
Bowen disease
Brenner tumor, borderline malignancy
Brenner tumor, malignant
Brenner tumor, NOS
Brenner tumor, proliferating
Bronchial adenoma, carcinoid
Bronchial adenoma, cylindroid
Bronchial adenoma, NOS
Bronchial-associated lymphoid tissue lymphoma
Bronchio-alveolar carcinoma, mixed mucinous and non-mucinous
Bronchio-alveolar carcinoma, mucinous
Bronchiolar adenocarcinoma
Bronchiolar carcinoma
Bronchiolo-alveolar adenocarcinoma, NOS
Bronchiolo-alveolar carcinoma, Clara cell
Bronchiolo-alveolar carcinoma, Clara cell and goblet cell type
Bronchiolo-alveolar carcinoma, goblet cell type
Bronchiolo-alveolar carcinoma, indeterminate type
Bronchiolo-alveolar carcinoma, non-mucinous
Bronchiolo-alveolar carcinoma, NOS
Bronchiolo-alveolar carcinoma, type II pneumocyte and goblet cell type
Bronchiolo-alveolar carcinoma; type II pneumocyte
Brooke tumor
Brown fat tumor
Burkitt cell leukemia
Burkitt lymphoma, NOS (Includes all variants)
Burkitt tumor
Burkitt-like lymphoma
C cell carcinoma
c-ALL
Calcifying epithelial odontogenic tumor
Calcifying epithelioma of Malherbe
Calcifying nested epithelial stromal tumor
Calcifying odontogenic cyst
Canalicular adenoma
Cancer
Capillary hemangioma
Capillary lymphangioma
Carcinofibroma
Carcinoid tumor of uncertain malignant potential
Carcinoid tumor, argentaffin, malignant
Carcinoid tumor, argentaffin, NOS
Carcinoid tumor, NOS
Carcinoid tumor, NOS, of appendix
Carcinoid, NOS
Carcinoid, NOS, of appendix
Carcinoma in a polyp, NOS
Carcinoma in adenomatous polyp
Carcinoma in pleomorphic adenoma
Carcinoma in situ in a polyp, NOS
Carcinoma in situ in adenomatous polyp
Carcinoma in situ, NOS
Carcinoma showing thymus-like differentiation
Carcinoma showing thymus-like element
Carcinoma simplex
Carcinoma with apocrine metaplasia
Carcinoma with chondroid differentiation
Carcinoma with neuroendocrine differentiation
Carcinoma with osseous differentiation
Carcinoma with osteoclast-like giant cells
Carcinoma with other types mesenchymal differentiation
Carcinoma with productive fibrosis
Carcinoma, anaplastic, NOS
Carcinoma, diffuse type
Carcinoma, intestinal type
Carcinoma, metastatic, NOS
Carcinoma, NOS
Carcinoma, undifferentiated, NOS
Carcinomatosis
Carcinosarcoma, embryonal
Carcinosarcoma, NOS
Carotid body paraganglioma
Carotid body tumor
Cartilaginous exostosis
CASTLE
Cavernous hemangioma
Cavernous lymphangioma
Cellular angiofibroma
Cellular blue nevus
Cellular ependymoma
Cellular fibroma
Cellular leiomyoma
Cellular schwannoma
Cementifying fibroma
Cemento-ossifying fibroma
Cementoblastoma, benign
Cementoma, NOS
Central neuroblastoma
Central neurocytoma
Central odontogenic fibroma
Central osteosarcoma
Central primitive neuroectodermal tumor, NOS
Cerebellar liponeurocytoma
Cerebellar sarcoma, NOS
Ceruminous adenocarcinoma
Ceruminous adenoma
Ceruminous carcinoma
Cervical intraepithelial neoplasia, grade III
Cervical intraepithelial neoplasia, low grade
Chemodectoma
Chief cell adenoma
Chloroma
Cholangiocarcinoma
Cholangioma
Chondroblastic osteosarcoma
Chondroblastoma, malignant
Chondroblastoma, NOS
Chondroid chordoma
Chondroid lipoma
Chondroid syringoma
Chondroma, NOS
Chondromatosis, NOS
Chondromatous giant cell tumor
Chondromyxoid fibroma
Chondrosarcoma grade 2/3
Chondrosarcoma, NOS
Chordoid glioma
Chordoid glioma of third ventricle
Chordoid meningioma
Chordoma, NOS
Chorioadenoma
Chorioadenoma destruens
Chorioangioma
Choriocarcinoma combined with embryonal carcinoma
Choriocarcinoma combined with other germ cell elements
Choriocarcinoma combined with teratorna
Choriocarcinoma, NOS
Chorioepithelioma
Chorionepithelioma
Choroid plexus carcinoma
Choroid plexus papilloma, anaplastic
Choroid plexus papilloma, malignant
Choroid plexus papilloma, NOS
Chromaffin paraganglioma
Chromaffin tumor
Chromaffinoma
Chromophobe adenocarcinoma
Chromophobe adenoma
Chromophobe carcinoma
Chromophobe cell renal carcinoma
Chronic eosinophilic leukemia, NOS
Chronic erythremia
Chronic granulocytic leukemia, BCR/ABL
Chronic granulocytic leukemia, NOS
Chronic granulocytic leukemia, Philadelphia chromosome (Ph1) positive
Chronic granulocytic leukemia, t(9;22)(q34;q11)
Chronic idiopathic myelofibrosis
Chronic leukemia, NOS
Chronic lymphatic leukemia
Chronic lymphocytic leukemia
Chronic lymphocytic leukemia, B-cell type (includes all variants of BCLL)
Chronic lymphoid leukemia
Chronic lymphoproliferative disorder of NK cells
Chronic monocytic leukemia
Chronic myelocytic leukemia, NOS
Chronic myelogenous leukemia, BCR-ABL positive
Chronic myelogenous leukemia, Philadelphia chromosome (Ph 1) positive
Chronic myelogenous leukemia, t(9;22)(q34;q11)
Chronic myeloid leukemia, NOS
Chronic myelomonocytic leukemia in transformation
Chronic myelomonocytic leukemia, NOS
Chronic myelomonocytic leukemia, Type 1
Chronic myelomonocytic leukemia, Type II
Chronic myeloproliferative disease, NOS
Chronic myeloproliferative disorder
Chronic neutrophilic leukemia
CIN III with severe dysplasia
Cin III, NOS
Circumscribed arachnoidal cerebellar sarcoma
Classical Hodgkin lymphoma, lymphocyte depletion, diffuse fibrosis
Classical Hodgkin lymphoma, lymphocyte depletion, NOS
Classical Hodgkin lymphoma, lymphocyte depletion, reticular
Classical Hodgkin lymphoma, lymphocyte-rich
Classical Hodgkin lymphoma, mixed cellularity, NOS
Classical Hodgkin lymphoma, nodular sclerosis, cellular phase
Classical Hodgkin lymphoma, nodular sclerosis, grade 1
Classical Hodgkin lymphoma, nodular sclerosis, grade 2
Classical Hodgkin lymphoma, nodular sclerosis, NOS
Clear cell (glycogen-rich) urothelial carcinoma
Clear cell adenocarcinofibroma
Clear cell adenocarcinoma, mesonephroid
Clear cell adenocarcinoma, NOS
Clear cell adenofibroma
Clear cell adenofibroma of borderline malignancy
Clear cell adenoma
Clear cell carcinoma
Clear cell chondrosarcoma
Clear cell cystadenocarcinofibroma
Clear cell cystadenofibroma
Clear cell cystadenofibroma of borderline malignancy
Clear cell cystadenoma
Clear cell cystic tumor of borderline malignancy
Clear cell ependymoma
Clear cell hidradenoma
Clear cell meningioma
Clear cell odontogenic carcinoma
Clear cell odontogenic tumor
Clear cell sarcoma of kidney
Clear cell sarcoma, NOS
Clear cell sarcoma, of tendons and aponeuroses
Clear cell tumor, NOS
Cloacogenic carcinoma
CNS Embryonal tumor with rhabdoid features
Codman tumor
Collecting duct carcinoma
Colloid adenocarcinoma
Colloid adenoma
Colloid carcinoma
Columnar cell papilloma
Combined carcinoid and adenocarcinoma
Combined hepatocellular carcinoma and cholangiocarcinoma
Combined large cell neuroendocrine carcinoma
Combined small cell carcinoma
Combined small cell-adenocarcinoma
Combined small cell-large carcinoma
Combined small cell-squamous cell carcinoma
Combined/mixed carcinoid and adenocarcinoma
Comedocarcinoma, noninfiltrating
Comedocarcinoma, NOS
Common ALL
Common precursor B ALL
Complete hydatidiform mole
Complex odontoma
Composite carcinoid
Composite Hodgkin and non-Hodgkin lymphoma
Compound nevus
Compound odontoma
Condylomatous carcinoma
Congenital fibrosarcoma
Congenital generalized fibromatosis
Congenital peribronchial myofibroblastic tumor
Conventional central osteosarcoma
Cortical T ALL
CPNET
Craniopharyngioma
Craniopharyngioma, adamantinomatous
Craniopharyngioma, papillary
Cribriform carcinoma in situ
Cribriform carcinoma, NOS
Cribriform comedo-type carcinoma
Cutaneous histiocytoma, NOS
Cutaneous lymphoma, NOS
Cutaneous mastocytosis
Cutaneous T-cell lymphoma, NOS
Cylindrical cell carcinoma
Cylindrical cell papilloma
Cylindroma of skin
Cylindroma, NOS
Cyst-associated renal cell carcinoma
Cystadenocarcinoma, NOS
Cystadenofibroma, NOS
Cystadenoma, NOS
Cystic astrocytoma
Cystic hygroma
Cystic hypersecretory carcinoma
Cystic lymphangioma
Cystic mesothelioma, benign
Cystic mesothelioma, NOS
Cystic partially differentiated nephroblastoma
Cystic teratoma, NOS
Cystic tumor of atrio-ventricular node
Cystoma, NOS
Cystosarcoma phyllodes, benign
Cystosarcoma phyllodes, malignant
Cystosarcoma phyllodes, NOS
Dabska tumor
DCIS, comedo type
DCIS, NOS
DCIS, papillary
Dedifferentiated chondrosarcoma
Dedifferentiated chordoma
Dedifferentiated liposarcoma
Deep histiocytoma
Degenerated schwannoma
Dendritic cell sarcoma, NOS
Dentinoma
Dermal and epidermal nevus
Dermal nevus
Dermatofibroma lenticulare
Dermatofibroma, NOS
Dermatofibrosarcoma protuberans, NOS
Dermatofibrosarcoma, NOS
Dermoid cyst with malignant transformation
Dermoid cyst with secondary tumor
Dermoid cyst, NOS
Dermoid, NOS
Desmoid, NOS
Desmoplastic fibroma
Desmoplastic infantile astrocytoma
Desmoplastic infantile ganglioglioma
Desmoplastic medulloblastoma
Desmoplastic melanoma, amelanotic
Desmoplastic melanoma, malignant
Desmoplastic mesothelioma
Desmoplastic nodular medulloblastoma
Desmoplastic small round cell tumor
Di Guglielmo disease
Differentiated penile intraepithelial neoplasia
Differentiated-type vulvar intraepithelial neoplasia
Diffuse astrocytoma
Diffuse astrocytoma, IDH-mutant
Diffuse astrocytoma, IDH-wildtype
Diffuse astrocytoma, low grade
Diffuse cutaneous mastocytosis
Diffuse intraductal papillomatosis
Diffuse large B-cell lymphoma associated with chronic inflammation
Diffuse large B-cell lymphoma, NOS
Diffuse leptomeningeal glioneuronal tumor
Diffuse melanocytosis
Diffuse meningiomatosis
Diffuse midline glioma, H3 K27M-mutant
Digital papillary adenocarcinoma
Diktyoma, benign
Diktyoma, malignant
DIN 3
Duct adenocarcinoma, NOS
Duct adenoma, NOS
Duct carcinoma, desmoplastic type
Duct carcinoma, NOS
Duct cell carcinoma
Ductal carcinoma in situ, comedo type
Ductal carcinoma in situ, cribriform type
Ductal carcinoma in situ, micropapillary
Ductal carcinoma in situ, NOS
Ductal carcinoma in situ, papillary
Ductal carcinoma in situ, solid type
Ductal carcinoma, cribriform type
Ductal carcinoma, NOS
Ductal intraepithelial neoplasia 3
Ductal papilloma
Dysembryoplastic neuroepithelial tumor
Dysgerminoma
Dysplastic gangliocytoma of cerebellum (Lhermitte-Duclos)
Dysplastic nevus
EBV positive diffuse large B-cell lymphoma of the elderly
EC cell carcinoid
Ecchondroma
Ecchondrosis
Eccrine acrospiroma
Eccrine adenocarcinoma
Eccrine cystadenoma
Eccrine dermal cylindroma
Eccrine papillary adenocarcinoma
Eccrine papillary adenoma
Eccrine poroma
Eccrine poroma, malignant
Eccrine spiradenoma
ECL cell carcinoid, malignant
ECL cell carcinoid, NOS
Ectomesenchymoma
Ectopic hamartomatous thymoma
Elastofibroma
Embryonal adenocarcinoma
Embryonal adenoma
Embryonal carcinoma, infantile
Embryonal carcinoma, NOS
Embryonal carcinoma, polyembryonal type
Embryonal hepatoma
Embryonal rhabdomyosarcoma, NOS
Embryonal rhabdomyosarcoma, pleomorphic
Embryonal sarcoma
Embryonal teratoma
Embryonal tumor with multilayered rosettes C19MC-altered
Embryonal tumor with multilayered rosettes, NOS
Embryonal tumor with rhabdoid features
Encapsulated follicular variant of papillary thyroid carcinoma, NOS (EFVPTC, NOS)
Encapsulated papillary carcinoma
Encapsulated papillary carcinoma with invasion
Enchondroma
Endocervical adenocarcinoma usual type
Endocrine adenomatosis
Endocrine tumor, functioning, NOS
Endodermal sinus tumor
Endolymphatic stromal myosis
Endometrial sarcoma, NOS
Endometrial stromal nodule
Endometrial stromal sarcoma, high grade
Endometrial stromal sarcoma, low grade
Endometrial stromal sarcoma, NOS
Endometrial stromatosis
Endometrioid adenocarcinoma, ciliated cell variant
Endometrioid adenocarcinoma, NOS
Endometrioid adenocarcinoma, secretory variant
Endometrioid adenocarcinoma, villoglandular
Endometrioid adenofibroma, borderline malignancy
Endometrioid adenofibroma, malignant
Endometrioid adenofibroma, NOS
Endometrioid adenoma, borderline malignancy
Endometrioid adenoma, NOS
Endometrioid carcinoma with squamous differentiation
Endometrioid carcinoma, NOS
Endometrioid cystadenocarcinoma
Endometrioid cystadenofibroma, borderline malignancy
Endometrioid cystadenofibroma, malignant
Endometrioid cystadenofibroma, NOS
Endometrioid cystadenoma, borderline malignancy
Endometrioid cystadenoma, NOS
Endometrioid tumor of low malignant potential
Endotheliomatous meningioma
Endovascular papillary angioendothelioma
Enteric adenocarcinoma
Enterochromaffin cell carcinoid
Enterochromaffin-like cell carcinoid, NOS
Enterochromaffin-like cell tumor, malignant
Enteroglucagonoma, malignant
Enteroglucagonoma, NOS
Enteropathy associated T-cell lymphoma
Enteropathy type intestinal T-cell lymphoma
Eosinophil adenocarcinoma
Eosinophil adenoma
Eosinophil carcinoma
Eosinophilic granuloma
Eosinophilic leukemia
Ependymoblastoma
Ependymoma, anaplastic
Ependymoma, NOS
Ependymoma, RELA fusion-positive
Epidermoid carcinoma in situ with questionable stromal invasion
Epidermoid carcinoma in situ, NOS
Epidermoid carcinoma, keratinizing
Epidermoid carcinoma, large cell, nonkeratinizing
Epidermoid carcinoma, NOS
Epidermoid carcinoma, small cell, nonkeratinizing
Epidermoid carcinoma, spindle cell
Epithelial ependymoma
Epithelial tumor, benign
Epithelial tumor, malignant
Epithelial-myoepithelial carcinoma
Epithelioid and spindle cell nevus
Epithelioid cell melanoma
Epithelioid cell nevus
Epithelioid cell sarcoma
Epithelioid glioblastoma
Epithelioid hemangioendothelioma, malignant
Epithelioid hemangioendothelioma, NOS
Epithelioid hemangioma
Epithelioid leiomyoma
Epithelioid leiomyosarcoma
Epithelioid malignant peripheral nerve sheath tumor
Epithelioid mesothelioma, benign
Epithelioid mesothelioma, malignant
Epithelioid mesothelioma, NOS
Epithelioid MPNST
Epithelioid sarcoma
Epithelioma adenoides cysticum
Epithelioma, benign
Epithelioma, malignant
Epithelioma, NOS
Erythremic myelosis, NOS
Erythroleukemia
Esophageal glandular dysplasia (intraepithelial neoplasia), high grade
Esophageal glandular dysplasia (intraepithelial neoplasia), low grade
Esophageal intraepithelial neoplasia, high grade
Esophageal squamous intraepithelial neoplasia (dysplasia), high grade
Esophageal squamous intraepithelial neoplasia (dysplasia), low grade
Essential hemorrhagic thrombocythaemia
Essential thrombocythemia
Esthesioneuroblastoma
Esthesioneurocytoma
Esthesioneuroepithelioma
Ewing sarcoma
Ewing tumor
Extra-abdominal desmoid
Extra-adrenal paraganglioma, malignant
Extra-adrenal paraganglioma, NOS
Extracutaneous mastocytoma
Extranodal marginal zone lymphoma of mucosa-associated lymphoid tissue
Extranodal NK/T-cell lymphoma, nasal type
Extraosseous plasmacytoma
Extraventricular neurocytoma
FAB L2
FAB L3
FAB Ll
FAB M1
FAB M2, AML1(CBF-alpha)/ETO
FAB M2, NOS
FAB M2, t(8;21)(q22;q22)
FAB M3 (includes all variants)
FAB M4
FAB M4Eo
FAB M5 (includes all variants)
FAB M6
FAB M7
FAB MO
Familial polyposis coli
Fascial fibroma
Fascial fibrosarcoma
Fetal adenocarcinoma
Fetal adenoma
Fetal fat cell lipoma
Fetal lipoma, NOS
Fetal lipomatosis
Fetal rhabdomyoma
Fibrillary astrocytoma
Fibro-osteoma
Fibroadenoma, NOS
Fibroameloblastic odontoma
Fibroblastic liposarcoma
Fibroblastic meningioma
Fibroblastic osteosarcoma
Fibroblastic reticular cell tumor
Fibrochondrosarcoma
Fibroepithelial basal cell carcinoma, Pinkus type
Fibroepithelioma of Pinkus type
Fibroepithelioma, NOS
Fibrofolliculoma
Fibroid uterus
Fibrolipoma
Fibroliposarcoma
Fibromatosis-like metaplastic carcinoma
Fibroma, NOS
Fibromyoma
Fibromyxolipoma
Fibromyxoma
Fibromyxosarcoma
Fibrosarcomatous dermatofibrosarcoma protuberans
Fibrosarcoma, NOS
Fibrous astrocytoma
Fibrous histiocytoma of tendon sheath
Fibrous histiocytoma, NOS
Fibrous meningioma
Fibrous mesothelioma, benign
Fibrous mesothelioma, malignant
Fibrous mesothelioma, NOS
Fibrous papule of nose
Fibroxanthoma, malignant
Fibroxanthoma, NOS
Flat adenoma
Flat intraepithelial glandular neoplasia, high grade
Flat intraepithelial neoplasia, high grade
Florid osseous dysplasia
Follicular adenocarcinoma, moderately differentiated
Follicular adenocarcinoma, NOS
Follicular adenocarcinoma, trabecular
Follicular adenocarcinoma, well differentiated
Follicular adenoma
Follicular adenoma, oxyphilic cell
Follicular carcinoma, encapsulated
Follicular carcinoma, minimally invasive
Follicular carcinoma, moderately differentiated
Follicular carcinoma, NOS
Follicular carcinoma, oxyphilic cell
Follicular carcinoma, trabecular
Follicular carcinoma, well differentiated
Follicular dendritic cell sarcoma
Follicular dendritic cell tumor
Follicular fibroma
Follicular lymphoma, grade 1
Follicular lymphoma, grade 2
Follicular lymphoma, grade 3
Follicular lymphoma, grade 3A
Follicular lymphoma, grade 3B
Follicular lymphoma, NOS
Follicular lymphoma, small cleaved cell
Follicular thyroid carcinoma (FTC), encapsulated angioinvasive
Folliculome lipidique
Franklin disease
G cell tumor, malignant
G cell tumor, NOS
Gamma heavy chain disease
Gangliocytic paraganglioma
Gangliocytoma
Ganglioglioma, anaplastic
Ganglioglioma, NOS
Ganglioneuroblastoma
Ganglioneuroma
Ganglioneuromatosis
GANT
Gastrin cell tumor
Gastrin cell tumor, malignant
Gastrinoma, malignant
Gastrinoma, NOS
Gastrointestinal autonomic nerve tumor
Gastrointestinal pacemaker cell tumor
Gastrointestinal stromal sarcoma
Gastrointestinal stromal tumor, benign
Gastrointestinal stromal tumor, malignant
Gastrointestinal stromal tumor, NOS
Gastrointestinal stromal tumor, uncertain malignant potential
Gelatinous adenocarcinoma
Gelatinous carcinoma
Gemistocytic astrocytoma
Gemistocytoma
Genital rhabdomyoma
Germ cell tumors with associated hematological malignancy
Germ cell tumor, nonseminomatous
Germ cell tumor, NOS
Germinoma
Ghost cell odontogenic carcinoma
Giant cell and spindle cell carcinoma
Giant cell angiofibroma
Giant cell carcinoma
Giant cell fibroblastoma
Giant cell glioblastoma
Giant cell sarcoma
Giant cell sarcoma of bone
Giant cell tumor of bone, malignant
Giant cell tumor of bone, NOS
Giant cell tumor of soft parts, NOS
Giant cell tumor of tendon sheath
Giant cell tumor of tendon sheath, malignant
Giant fibroadenoma
Giant osteoid osteoma
Giant pigmented nevus, NOS
Gigantiform cementoma
GIST, benign
GIST, malignant
GIST, NOS
Glandular intraepithelial neoplasia, grade I
Glandular intraepithelial neoplasia, grade II
Glandular intraepithelial neoplasia, grade III
Glandular intraepithelial neoplasia, high grade
Glandular intraepithelial neoplasia, low grade
Glandular papilloma
Glassy cell carcinoma
Glioblastoma
Glioblastoma multiforme
Glioblastoma with sarcomatous component
Glioblastoma, IDH wildtype
Glioblastoma, IDH-mutant
Gliofibroma
Glioma, malignant
Glioma, NOS
Gliomatosis cerebri
Glioneuroma
Gliosarcoma
Glomangioma
Glomangiomyoma
Glomangiosarcoma
Glomoid sarcoma
Glomus jugulare tumor, NOS
Glomus tumor, malignant
Glomus tumor, NOS
Glucagon-like peptide-producing tumor
Glucagonoma, malignant
Glucagonoma, NOS
Glycogen-rich carcinoma
Glycogenic rhabdomyoma
Goblet cell carcinoid
Gonadal stromal tumor, NOS
Gonadoblastoma
Gonocytoma
Granular cell adenocarcinoma
Granular cell carcinoma
Granular cell myoblastoma, malignant
Granular cell myoblastoma, NOS
Granular cell tumor of the sellar region
Granular cell tumor, malignant
Granular cell tumor, NOS
Granulocytic leukemia, NOS
Granulocytic sarcoma
Granulosa cell carcinoma
Granulosa cell tumor, adult type
Granulosa cell tumor, juvenile
Granulosa cell tumor, malignant
Granulosa cell tumor, NOS
Granulosa cell tumor, sarcomatoid
Granulosa cell-theca cell tumor
Grawitz tumor
Gynandroblastoma
Haemangioblastoma
Haemangiosarcoma
Hairy cell leukaemia variant
Hairy cell leukemia
Hairy cell leukemia variant
Hairy nevus
Halo nevus
Hand-Schuller-Christian disease
Heavy chain disease, NOS
Hemangioblastic meningioma
Hemangioendothelial sarcoma
Hemangioendothelioma, benign
Hemangioendothelioma, malignant
Hemangioendothelioma, NOS
Hemangioma simplex
Hemangioma, NOS
Hemangiopericytic meningioma
Hemangiopericytoma, benign
Hemangiopericytoma, malignant
Hemangiopericytoma, NOS
Hemolymphangioma
Hepatoblastoma
Hepatoblastoma, epithelioid
Hepatoblastoma, mixed epithelial-mesenchymal
Hepatocarcinoma
Hepatocellular adenoma
Hepatocellular carcinoma, clear cell type
Hepatocellular carcinoma, fibrolamellar
Hepatocellular carcinoma, NOS
Hepatocellular carcinoma, pleomorphic type
Hepatocellular carcinoma, sarcomatoid
Hepatocellular carcinoma, scirrhous
Hepatocellular carcinoma, spindle cell variant
Hepatocholangiocarcinoma
Hepatoid adenocarcinoma
Hepatoid carcinoma
Hepatoid yolk sac tumor
Hepatoma, benign
Hepatoma, malignant
Hepatoma, NOS
Hepatosplenic T-cell lymphoma
Hepatosplenic gamma-delta cell lymphoma
Hereditary leiomyomatosis &amp; RCC-associated renal cell carcinoma
Hibernoma
Hidradenocarcinoma
Hidradenoma papilliferum
Hidradenoma, NOS
Hidrocystoma
High-grade neuroendocrine carcinoma
High-grade serous carcinoma
High grade surface osteosarcoma
Hilar cell tumor
Hilus cell tumor
Histiocyte-rich large B-cell lymphoma
Histiocytic medullary reticulosis
Histiocytic sarcoma
Histiocytoid hemangioma
Histiocytoma, NOS
Histiocytosis X, NOS
Hodgkin disease, lymphocyte predominance, diffuse
Hodgkin disease, lymphocyte predominance, NOS
Hodgkin disease, lymphocytic-histiocytic predominance
Hodgkin disease, nodular sclerosis, lymphocyte depletion
Hodgkin disease, nodular sclerosis, lymphocyte predominance
Hodgkin disease, nodular sclerosis, mixed cellularity
Hodgkin disease, nodular sclerosis, NOS
Hodgkin disease, nodular sclerosis, syncytial variant
Hodgkin disease, NOS
Hodgkin granuloma
Hodgkin lymphoma, lymphocyte depletion, diffuse fibrosis
Hodgkin lymphoma, lymphocyte depletion, NOS
Hodgkin lymphoma, lymphocyte depletion, reticular
Hodgkin lymphoma, lymphocyte predominance, nodular
Hodgkin lymphoma, lymphocyte-rich
Hodgkin lymphoma, mixed cellularity, NOS
Hodgkin lymphoma, nodular lymphocyte predominance
Hodgkin lymphoma, nodular sclerosis, cellular phase
Hodgkin lymphoma, </v>
      </c>
      <c r="O15" s="21" t="s">
        <v>1118</v>
      </c>
      <c r="P15" s="21" t="str">
        <f>IF(O15&lt;&gt;"",VLOOKUP(O15,CDS!$A$3:$K$100,11,0),"")</f>
        <v>Data Element Group = CDS.Additional Diagnosis Information || Data Element Name = primary_diagnosis || Definition = Text term used to describe the patient's histologic diagnosis, as described by the World Health Organization's (WHO) International Classification of Diseases for Oncology (ICD-O). || Data Type = string || Valid Values = primary_diagnosis || Example Values =  || Required? = no || Multiplicity =  || CDE Public ID = 6161032</v>
      </c>
      <c r="Q15" s="21" t="s">
        <v>1119</v>
      </c>
      <c r="R15" s="21" t="str">
        <f>IF(Q15&lt;&gt;"",VLOOKUP(Q15,CDA!$A$4:$K$106,11,0),"")</f>
        <v xml:space="preserve">Data Element Group = CDA.ResearchSubject || Data Element Name = primary_disease_type || Definition = The primary_disease_type that qualifies the ResearchSubject for the associated_project. (Discuss w CCDH possibility of renaming to qualifying_disease_type.) || Data Type =   || Valid Values =  || Example Values =  || Required? =  || Multiplicity =  || CDE Public ID = </v>
      </c>
      <c r="S15" s="436" t="s">
        <v>1120</v>
      </c>
      <c r="T15" s="21" t="str">
        <f>IF(S15&lt;&gt;"",VLOOKUP(S15,HTAN!$A$3:$K$222,11,0),"")</f>
        <v>Data Element Group = HTAN.Diagnosis || Data Element Name = primary_diagnosis || Definition = Term = ICD-O Primary Disease Diagnosis Type
Definintion = Text term used to describe the patient's histologic diagnosis, as described by the World Health Organization's (WHO) International Classification of Diseases for Oncology (ICD-O). || Data Type = enum || Valid Values = Abdominal desmoid,Abdominal fibromatosis,Achromic nevus,Acidophil adenocarcinoma,Acidophil adenoma,Acidophil carcinoma,Acinar adenocarcinoma,Acinar adenocarcinoma sarcomatoid,Acinar adenoma,Acinar carcinoma,Acinar cell adenoma,Acinar cell carcinoma,Acinar cell cystadenocarcinoma,Acinar cell tumor,Acinic cell adenocarcinoma,Acinic cell adenoma,Acinic cell tumor,Acoustic neuroma,Acquired cystic disease-associated renal cell carcinoma (RCC),Acquired tufted hemangioma,Acral lentiginous melanoma malignant,ACTH-producing tumor,Acute basophilic leukaemia,Acute bilineal leukemia,Acute biphenotypic leukemia,Acute erythremia,Acute erythremic myelosis,Acute erythroid leukaemia,Acute granulocytic leukemia,Acute leukemia Burkitt type,Acute leukemia NOS,Acute lymphatic leukemia,Acute lymphoblastic leukemia-lymphoma NOS,Acute lymphoblastic leukemia L2 type NOS,Acute lymphoblastic leukemia mature B-cell type,Acute lymphoblastic leukemia NOS,Acute lymphoblastic leukemia precursor cell type,Acute lymphocytic leukemia,Acute lymphoid leukemia,Acute megakaryoblastic leukaemia,Acute mixed lineage leukemia,Acute monoblastic and monocytic leukemia,Acute monoblastic leukemia,Acute monocytic leukemia,Acute myeloblastic leukemia,Acute myelocytic leukemia,Acute myelofibrosis,Acute myelogenous leukemia,Acute myeloid leukaemia t(8;21)(q22;q22),Acute myelomonocytic leukemia,Acute myelomonocytic leukemia with abnormal eosinophils,Acute myelosclerosis NOS,Acute myloid leukemia 11q23 abnormalities,Acute non-lymphocytic leukemia,Acute panmyelosis with myelofibrosis,Acute panmyelosis NOS,Acute progressive histiocytosis X,Acute promyelocytic leukaemia PML-RAR-alpha,Acute promyelocytic leukaemia t(15;17)(q22;q11-12),Acute promyelocytic leukemia NOS,Adamantinoma of long bones,Adamantinoma malignant,Adamantinoma NOS,Adenoacanthoma,Adenoameloblastoma,Adenocarcinoid tumor,Adenocarcinoma admixed with neuroendocrine carcinoma,Adenocarcinoma combined with other types of carcinoma,Adenocarcinoma with spindle cell metaplasia,Adenocarcinoma with squamous metaplasia,Adenocarcinoma cribriform comedo-type,Adenocarcinoma cylindroid,Adenocarcinoma diffuse type,Adenocarcinoma endocervical type,Adenocarcinoma intestinal type,Adenocarcinoma metastatic NOS,Adenocarcinoma NOS,Adenocarcinoma pancreatobiliary type,Adenocystic carcinoma,Adenofibroma NOS,Adenoid basal carcinoma,Adenoid cystic carcinoma,Adenolipoma,Adenolymphoma,Adenoma of nipple,Adenoma NOS,Adenomatoid odontogenic tumor,Adenomatoid tumor NOS,Adenomatosis NOS,Adenomatous polyp NOS,Adenomatous polyposis coli,Adenomyoepithelioma,Adenomyoepithelioma with carcinoma,Adenomyoma,Adenosarcoma,Adenosquamous carcinoma,Aggressive osteoblastoma,Aggressive systemic mastocytosis,Agnogenic myeloid metaplasia,AIN III,Aleukemic granulocytic leukemia,Aleukemic leukemia NOS,Aleukemic lymphatic leukemia,Aleukemic lymphocytic leukemia,Aleukemic lymphoid leukemia,Aleukemic monocytic leukemia,Aleukemic myelogenous leukemia,Aleukemic myeloid leukemia,ALK positive large B-cell lymphoma,Alpha cell tumor malignant,Alpha cell tumor NOS,Alpha heavy chain disease,Alveolar adenocarcinoma,Alveolar adenoma,Alveolar carcinoma,Alveolar cell carcinoma,Alveolar rhabdomyosarcoma,Alveolar soft part sarcoma,Amelanotic melanoma,Ameloblastic carcinoma,Ameloblastic fibro-odontoma,Ameloblastic fibro-odontosarcoma,Ameloblastic fibrodentinoma,Ameloblastic fibrodentinosarcoma,Ameloblastic fibroma,Ameloblastic fibrosarcoma,Ameloblastic odontosarcoma,Ameloblastic sarcoma,Ameloblastoma malignant,Ameloblastoma NOS,AML M6,Anal intraepithelial neoplasia grade III,Anal intraepithelial neoplasia low grade,Anaplastic astrocytoma IDH-mutant,Anaplastic astrocytoma IDH-wildtype,Anaplastic large B-cell lymphoma,Anaplastic large cell lymphoma ALK negative,Anaplastic large cell lymphoma ALK positive,Anaplastic large cell lymphoma CD30+,Anaplastic large cell lymphoma NOS,Anaplastic large cell lymphoma T cell and Null cell type,Anaplastic medulloblastoma,Anaplastic oligoastrocytoma,Anaplastic oligodendroglioma IDH-mutant and 1p/19q-codeleted,Anaplastic pleomorphic xanthroastrocytoma,Ancient schwannoma,Androblastoma benign,Androblastoma malignant,Androblastoma NOS,Angioblastic meningioma,Angioblastoma,Angiocentric glioma,Angiocentric immunoproliferative lesion,Angiocentric T-cell lymphoma,Angioendothelioma,Angioendotheliomatosis,Angiofibroma NOS,Angioimmunoblastic lymphadenopathy,Angioimmunoblastic lymphoma,Angioimmunoblastic T-cell lymphoma,Angiokeratoma,Angioleiomyoma,Angiolipoma NOS,Angioma NOS,Angiomatoid fibrous histiocytoma,Angiomatous meningioma,Angiomyofibroblastoma,Angiomyolipoma,Angiomyoma,Angiomyosarcoma,Angiomyxoma,Angiosarcoma,Angiotropic lymphoma,Atypical adenoma,Atypical carcinoid tumor,Atypical choroid plexus papilloma,Atypical chronic myeloid leukemia BCR/ABL negative,Atypical chronic myeloid leukemia Philadelphia chromosome (Ph1) negative,Atypical fibrous histiocytoma,Atypical fibroxanthoma,Atypical follicular adenoma,Atypical hyperplasia/Endometrioid intraepithelial neoplasm,Atypical leiomyoma,Atypical lipoma,Atypical medullary carcinoma,Atypical meningioma,Atypical polypoid adenomyoma,Atypical proliferating clear cell tumor,Atypical proliferating serous tumor,Atypical proliferative endometrioid tumor,Atypical proliferative mucinous tumor,Atypical proliferative papillary serous tumor,Atypical teratoid/rhabdoid tumor,B cell lymphoma NOS,B-ALL,B-cell lymphocytic leukemia/small lymphocytic lymphoma,B-cell lymphoma unclassifiable with features intermediate between diffuse large B-cell lymphoma and Burkitt lymphoma,B-cell lymphoma unclassifiable with features intermediate between diffuse large B-cell lymphoma and classical Hodgkin lymphoma,Balloon cell melanoma,Balloon cell nevus,BALT lymphoma,Basal cell adenocarcinoma,Basal cell adenoma,Basal cell carcinoma desmoplastic type,Basal cell carcinoma fibroepithelial,Basal cell carcinoma micronodular,Basal cell carcinoma morpheic,Basal cell carcinoma nodular,Basal cell carcinoma NOS,Basal cell epithelioma,Basal cell tumor,Basaloid carcinoma,Basaloid squamous cell carcinoma,Basophil adenocarcinoma,Basophil adenoma,Basophil carcinoma,Basosquamous carcinoma,Bednar tumor,Bellini duct carcinoma,Benign cystic nephroma,Benign fibrous histiocytoma,Beta cell adenoma,Beta cell tumor malignant,Bile duct adenocarcinoma,Bile duct adenoma,Bile duct carcinoma,Bile duct cystadenocarcinoma,Bile duct cystadenoma,Biliary intraepithelial neoplasia grade 3,Biliary intraepithelial neoplasia high grade,Biliary intraepithelial neoplasia low grade,Biliary papillomatosis,Biphenotypic sinonasal sarcoma,Bizarre leiomyoma,Black adenoma,Blast cell leukemia,Blastic NK cell lymphoma,Blastic plasmacytoid dendritic cell neoplasm,Blastoma NOS,Blue nevus malignant,Blue nevus NOS,Botryoid sarcoma,Bowen disease,Brenner tumor borderline malignancy,Brenner tumor malignant,Brenner tumor NOS,Brenner tumor proliferating,Bronchial adenoma carcinoid,Bronchial adenoma cylindroid,Bronchial adenoma NOS,Bronchial-associated lymphoid tissue lymphoma,Bronchio-alveolar carcinoma mixed mucinous and non-mucinous,Bronchio-alveolar carcinoma mucinous,Bronchiolar adenocarcinoma,Bronchiolar carcinoma,Bronchiolo-alveolar adenocarcinoma NOS,Bronchiolo-alveolar carcinoma Clara cell,Bronchiolo-alveolar carcinoma Clara cell and goblet cell type,Bronchiolo-alveolar carcinoma goblet cell type,Bronchiolo-alveolar carcinoma indeterminate type,Bronchiolo-alveolar carcinoma non-mucinous,Bronchiolo-alveolar carcinoma NOS,Bronchiolo-alveolar carcinoma type II pneumocyte and goblet cell type,Bronchiolo-alveolar carcinoma; type II pneumocyte,Brooke tumor,Brown fat tumor,Burkitt cell leukemia,Burkitt lymphoma NOS (Includes all variants),Burkitt tumor,Burkitt-like lymphoma,C cell carcinoma,c-ALL,Calcifying epithelial odontogenic tumor,Calcifying epithelioma of Malherbe,Calcifying nested epithelial stromal tumor,Calcifying odontogenic cyst,Canalicular adenoma,Cancer,Capillary hemangioma,Capillary lymphangioma,Carcinofibroma,Carcinoid tumor of uncertain malignant potential,Carcinoid tumor argentaffin malignant,Carcinoid tumor argentaffin NOS,Carcinoid tumor NOS,Carcinoid tumor NOS of appendix,Carcinoid NOS,Carcinoid NOS of appendix,Carcinoma in a polyp NOS,Carcinoma in adenomatous polyp,Carcinoma in pleomorphic adenoma,Carcinoma in situ in a polyp NOS,Carcinoma in situ in adenomatous polyp,Carcinoma in situ NOS,Carcinoma showing thymus-like differentiation,Carcinoma showing thymus-like element,Carcinoma simplex,Carcinoma with apocrine metaplasia,Carcinoma with chondroid differentiation,Carcinoma with neuroendocrine differentiation,Carcinoma with osseous differentiation,Carcinoma with osteoclast-like giant cells,Carcinoma with other types mesenchymal differentiation,Carcinoma with productive fibrosis,Carcinoma anaplastic NOS,Carcinoma diffuse type,Carcinoma intestinal type,Carcinoma metastatic NOS,Carcinoma NOS,Carcinoma undifferentiated NOS,Carcinomatosis,Carcinosarcoma embryonal,Carcinosarcoma NOS,Carotid body paraganglioma,Carotid body tumor,Cartilaginous exostosis,CASTLE,Cavernous hemangioma,Cavernous lymphangioma,Cellular angiofibroma,Cellular blue nevus,Cellular ependymoma,Cellular fibroma,Cellular leiomyoma,Cellular schwannoma,Cementifying fibroma,Cemento-ossifying fibroma,Cementoblastoma benign,Cementoma NOS,Central neuroblastoma,Central neurocytoma,Central odontogenic fibroma,Central osteosarcoma,Central primitive neuroectodermal tumor NOS,Cerebellar liponeurocytoma,Cerebellar sarcoma NOS,Ceruminous adenocarcinoma,Ceruminous adenoma,Ceruminous carcinoma,Cervical intraepithelial neoplasia grade III,Cervical intraepithelial neoplasia low grade,Chemodectoma,Chief cell adenoma,Chloroma,Cholangiocarcinoma,Cholangioma,Chondroblastic osteosarcoma,Chondroblastoma malignant,Chondroblastoma NOS,Chondroid chordoma,Chondroid lipoma,Chondroid syringoma,Chondroma NOS,Chondromatosis NOS,Chondromatous giant cell tumor,Chondromyxoid fibroma,Chondrosarcoma grade 2/3,Chondrosarcoma NOS,Chordoid glioma,Chordoid glioma of third ventricle,Chordoid meningioma,Chordoma NOS,Chorioadenoma,Chorioadenoma destruens,Chorioangioma,Choriocarcinoma combined with embryonal carcinoma,Choriocarcinoma combined with other germ cell elements,Choriocarcinoma combined with teratorna,Choriocarcinoma NOS,Chorioepithelioma,Chorionepithelioma,Choroid plexus carcinoma,Choroid plexus papilloma anaplastic,Choroid plexus papilloma malignant,Choroid plexus papilloma NOS,Chromaffin paraganglioma,Chromaffin tumor,Chromaffinoma,Chromophobe adenocarcinoma,Chromophobe adenoma,Chromophobe carcinoma,Chromophobe cell renal carcinoma,Chronic eosinophilic leukemia NOS,Chronic erythremia,Chronic granulocytic leukemia BCR/ABL,Chronic granulocytic leukemia NOS,Chronic granulocytic leukemia Philadelphia chromosome (Ph1) positive,Chronic granulocytic leukemia t(9;22)(q34;q11),Chronic idiopathic myelofibrosis,Chronic leukemia NOS,Chronic lymphatic leukemia,Chronic lymphocytic leukemia,Chronic lymphocytic leukemia B-cell type (includes all variants of BCLL),Chronic lymphoid leukemia,Chronic lymphoproliferative disorder of NK cells,Chronic monocytic leukemia,Chronic myelocytic leukemia NOS,Chronic myelogenous leukemia BCR-ABL positive,Chronic myelogenous leukemia Philadelphia chromosome (Ph 1) positive,Chronic myelogenous leukemia t(9;22)(q34;q11),Chronic myeloid leukemia NOS,Chronic myelomonocytic leukemia in transformation,Chronic myelomonocytic leukemia NOS,Chronic myelomonocytic leukemia Type 1,Chronic myelomonocytic leukemia Type II,Chronic myeloproliferative disease NOS,Chronic myeloproliferative disorder,Chronic neutrophilic leukemia,CIN III with severe dysplasia,Cin III NOS,Circumscribed arachnoidal cerebellar sarcoma,Classical Hodgkin lymphoma lymphocyte depletion diffuse fibrosis,Classical Hodgkin lymphoma lymphocyte depletion NOS,Classical Hodgkin lymphoma lymphocyte depletion reticular,Classical Hodgkin lymphoma lymphocyte-rich,Classical Hodgkin lymphoma mixed cellularity NOS,Classical Hodgkin lymphoma nodular sclerosis cellular phase,Classical Hodgkin lymphoma nodular sclerosis grade 1,Classical Hodgkin lymphoma nodular sclerosis grade 2,Classical Hodgkin lymphoma nodular sclerosis NOS,Clear cell (glycogen-rich) urothelial carcinoma,Clear cell adenocarcinofibroma,Clear cell adenocarcinoma mesonephroid,Clear cell adenocarcinoma NOS,Clear cell adenofibroma,Clear cell adenofibroma of borderline malignancy,Clear cell adenoma,Clear cell carcinoma,Clear cell chondrosarcoma,Clear cell cystadenocarcinofibroma,Clear cell cystadenofibroma,Clear cell cystadenofibroma of borderline malignancy,Clear cell cystadenoma,Clear cell cystic tumor of borderline malignancy,Clear cell ependymoma,Clear cell hidradenoma,Clear cell meningioma,Clear cell odontogenic carcinoma,Clear cell odontogenic tumor,Clear cell sarcoma of kidney,Clear cell sarcoma NOS,Clear cell sarcoma of tendons and aponeuroses,Clear cell tumor NOS,Cloacogenic carcinoma,CNS Embryonal tumor with rhabdoid features,Codman tumor,Collecting duct carcinoma,Colloid adenocarcinoma,Colloid adenoma,Colloid carcinoma,Columnar cell papilloma,Combined carcinoid and adenocarcinoma,Combined hepatocellular carcinoma and cholangiocarcinoma,Combined large cell neuroendocrine carcinoma,Combined small cell carcinoma,Combined small cell-adenocarcinoma,Combined small cell-large carcinoma,Combined small cell-squamous cell carcinoma,Combined/mixed carcinoid and adenocarcinoma,Ductal carcinoma in situ NOS,Ductal carcinoma in situ papillary,Ductal carcinoma in situ solid type,Ductal carcinoma cribriform type,Ductal carcinoma NOS,Ductal intraepithelial neoplasia 3,Ductal papilloma,Dysembryoplastic neuroepithelial tumor,Dysgerminoma,Dysplastic gangliocytoma of cerebellum (Lhermitte-Duclos),Dysplastic nevus,EBV positive diffuse large B-cell lymphoma of the elderly,EC cell carcinoid,Eosinophil adenocarcinoma,Eosinophil adenoma,Eosinophil carcinoma,Eosinophilic granuloma,Eosinophilic leukemia,Ependymoblastoma,Ependymoma anaplastic,Ependymoma NOS,Ependymoma RELA fusion-positive,Epidermoid carcinoma in situ with questionable stromal invasion,Epidermoid carcinoma in situ NOS,Epidermoid carcinoma keratinizing,Epidermoid carcinoma large cell nonkeratinizing,Epidermoid carcinoma NOS,Epidermoid carcinoma small cell nonkeratinizing,Epidermoid carcinoma spindle cell,Epithelial ependymoma,Epithelial tumor benign,Epithelial tumor malignant,Epithelial-myoepithelial carcinoma,Epithelioid and spindle cell nevus,Epithelioid cell melanoma,Epithelioid cell nevus,Epithelioid cell sarcoma,Epithelioid glioblastoma,Epithelioid hemangioendothelioma malignant,Epithelioid hemangioendothelioma NOS,Epithelioid hemangioma,Epithelioid leiomyoma,Epithelioid leiomyosarcoma,Epithelioid malignant peripheral nerve sheath tumor,Epithelioid mesothelioma benign,Epithelioid mesothelioma malignant,Epithelioid mesothelioma NOS,Epithelioid MPNST,Epithelioid sarcoma,Epithelioma adenoides cysticum,Epithelioma benign,Epithelioma malignant,Epithelioma NOS,Erythremic myelosis NOS,Erythroleukemia,Esophageal glandular dysplasia (intraepithelial neoplasia) high grade,Esophageal glandular dysplasia (intraepithelial neoplasia) low grade,Esophageal intraepithelial neoplasia high grade,Esophageal squamous intraepithelial neoplasia (dysplasia) high grade,Esophageal squamous intraepithelial neoplasia (dysplasia) low grade,Essential hemorrhagic thrombocythaemia,Essential thrombocythemia,Esthesioneuroblastoma,Esthesioneurocytoma,Esthesioneuroepithelioma,Ewing sarcoma,Ewing tumor,Extra-abdominal desmoid,Extra-adrenal paraganglioma malignant,Extra-adrenal paraganglioma NOS,Extracutaneous mastocytoma,Extranodal marginal zone lymphoma of mucosa-associated lymphoid tissue,Extranodal NK/T-cell lymphoma nasal type,Extraosseous plasmacytoma,Extraventricular neurocytoma,Familial polyposis coli,Fascial fibroma,Fascial fibrosarcoma,Fetal adenocarcinoma,Fetal adenoma,Fetal fat cell lipoma,Fetal lipoma NOS,Fetal lipomatosis,Fetal rhabdomyoma,Fibrillary astrocytoma,Fibro-osteoma,Fibroadenoma NOS,Fibroameloblastic odontoma,Fibroblastic liposarcoma,Fibroblastic meningioma,Fibroblastic osteosarcoma,Fibroblastic reticular cell tumor,Fibrochondrosarcoma,Fibroepithelial basal cell carcinoma Pinkus type,Fibroepithelioma of Pinkus type,Fibroepithelioma NOS,Fibrofolliculoma,Fibroid uterus,Fibrolipoma,Fibroliposarcoma,Fibromatosis-like metaplastic carcinoma,Fibroma NOS,Fibromyoma,Fibromyxolipoma,Fibromyxoma,Fibromyxosarcoma,Fibrosarcomatous dermatofibrosarcoma protuberans,Fibrosarcoma NOS,Fibrous astrocytoma,Fibrous histiocytoma of tendon sheath,Fibrous histiocytoma NOS,Fibrous meningioma,Fibrous mesothelioma benign,Fibrous mesothelioma malignant,Fibrous mesothelioma NOS,Fibrous papule of nose,Fibroxanthoma malignant,Fibroxanthoma NOS,Flat adenoma,Flat intraepithelial glandular neoplasia high grade,Flat intraepithelial neoplasia high grade,Florid osseous dysplasia,Haemangioblastoma,Haemangiosarcoma,Hairy cell leukaemia variant,Hairy cell leukemia,Hairy cell leukemia variant,Hairy nevus,Halo nevus,Hand-Schuller-Christian disease,Heavy chain disease NOS,Hemangioblastic meningioma,Hemangioendothelial sarcoma,Hemangioendothelioma benign,Hemangioendothelioma malignant,Hemangioendothelioma NOS,Hemangioma simplex,Hemangioma NOS,Hemangiopericytic meningioma,Hemangiopericytoma benign,Hemangiopericytoma malignant,Hemangiopericytoma NOS,Hemolymphangioma,Hepatoblastoma,Hepatoblastoma epithelioid,Hepatoblastoma mixed epithelial-mesenchymal,Hepatocarcinoma,Hepatocellular adenoma,Hepatocholangiocarcinoma,Hepatoid adenocarcinoma,Hepatoid carcinoma,Hepatoid yolk sac tumor,Hepatoma benign,Hepatoma malignant,Hepatoma NOS,Hepatosplenic T-cell lymphoma,Hepatosplenic gamma-delta cell lymphoma,Hereditary leiomyomatosis &amp; RCC-associated renal cell carcinoma,Hibernoma,Hidradenocarcinoma,Hidradenoma papilliferum,Hidradenoma NOS,Hidrocystoma,High-grade neuroendocrine carcinoma,High-grade serous carcinoma,High grade surface osteosarcoma,Hilar cell tumor,Hilus cell tumor,Histiocyte-rich large B-cell lymphoma,Histiocytic medullary reticulosis,Histiocytic sarcoma,Histiocytoid hemangioma,Histiocytoma NOS,Histiocytosis X NOS,Hodgkin disease lymphocyte predominance diffuse,Hodgkin disease lymphocyte predominance NOS,Hodgkin disease lymphocytic-histiocytic predominance,Hodgkin disease nodular sclerosis lymphocyte depletion,Hodgkin disease nodular sclerosis lymphocyte predominance,Hodgkin disease nodular sclerosis mixed cellularity,Hodgkin disease nodular sclerosis NOS,Hodgkin disease nodular sclerosis syncytial variant,Hodgkin disease NOS,Hodgkin granuloma,Hodgkin lymphoma lymphocyte depletion diffuse fibrosis,Hodgkin lymphoma lymphocyte depletion NOS,Hodgkin lymphoma lymphocyte depletion reticular,Hodgkin lymphoma lymphocyte predominance nodular,Hodgkin lymphoma lymphocyte-rich,Hodgkin lymphoma mixed cellularity NOS,Hodgkin lymphoma nodular lymphocyte predominance,Hodgkin lymphoma nodular sclerosis cellular phase,Hodgkin lymphoma nodular sclerosis grade 1,Hodgkin lymphoma nodular sclerosis grade 2,Hodgkin lymphoma nodular sclerosis NOS,Hodgkin lymphoma NOS,Hodgkin paragranuloma nodular,Hodgkin paragranuloma NOS,Hodgkin sarcoma,Hurthle cell adenocarcinoma,Hurthle cell adenoma,Hurthle cell carcinoma,Hurthle cell tumor,Hutchinson melanotic freckle NOS,Hyalinizing trabecular adenoma,Hydatid mole,Infiltrating and papillary adenocarcinoma,Infiltrating angiolipoma,Infiltrating basal cell carcinoma non-sclerosing,Infiltrating basal cell carcinoma NOS,Infiltrating basal cell carcinoma sclerosing,Infiltrating duct adenocarcinoma,Infiltrating duct and colloid carcinoma,Infiltrating duct and cribriform carcinoma,Infiltrating duct and lobular carcinoma,Infiltrating duct and lobular carcinoma in situ,Infiltrating duct and mucinous carcinoma,Infiltrating duct and tubular carcinoma,Infiltrating duct carcinoma NOS,Infiltrating duct mixed with other types of carcinoma,Infiltrating ductular carcinoma,Infiltrating lipoma,Infiltrating lobular carcinoma and ductal carcinoma in situ,Infiltrating lobular carcinoma NOS,Infiltrating lobular mixed with other types of carcinoma,Infiltrating papillary adenocarcinoma,Inflammatory adenocarcinoma,Inflammatory carcinoma,Inflammatory liposarcoma,Inflammatory myofibroblastic tumor,Insular carcinoma,Insulinoma malignant,Insulinoma NOS,Interdigitating cell sarcoma,Interdigitating dendritic cell sarcoma,Intermediate and giant congenital nevus,Interstitial cell tumor benign,Interstitial cell tumor malignant,Interstitial cell tumor NOS,Intestinal T-cell lymphoma,Intestinal-type adenocarcinoma,Intimal sarcoma,Intracanalicular fibroadenoma,Intracortical osteosarcoma,Intracystic carcinoma NOS,Intracystic papillary adenocarcinoma,Intracystic papillary adenoma,Intracystic papillary neoplasm with associated invasive carcinoma,Intracystic papillary neoplasm with high grade intraepithelial neoplasia,Intracystic papillary neoplasm with intermediate grade intraepithelial neoplasia,Intracystic papillary neoplasm with low grade intraepithelial neoplasia,Intracystic papillary tumor with high grade dysplasia,Intracystic papillary tumor with high grade entraepithelial neoplasia,Intracystic papillary tumor with high grade intraepithelial neoplasia,Intracystic papilloma,Intradermal nevus,Intraductal adenocarcinoma noninfiltrating NOS,Intraductal and lobular carcinoma,Intraductal carcinoma and lobular carcinoma in situ,Intraductal carcinoma clinging,Intraductal carcinoma noninfiltrating NOS,Intraductal carcinoma NOS,Intraductal carcinoma solid type,Intraductal micropapillary carcinoma,Intraductal papillary adenocarcinoma with invasion,Intraductal papillary adenocarcinoma NOS,Intraductal papillary carcinoma,Intraductal papillary mucinous neoplasm with an associated invasive carcinoma,Intraductal papillary mucinous neoplasm with high grade dysplasia,Intraductal papillary mucinous neoplasm (IPMN) with an associated invasive carcinoma,Intraductal papillary neoplasm with associated invasive carcinoma,Intraductal papillary neoplasm with high grade dysplasia,Intraductal papillary neoplasm with high grade intraepithelial neoplasia,Intraductal papillary neoplasm with intermediate grade neoplasia,Intraductal papillary neoplasm with low grade intraepithelial neoplasia,Intraductal papillary neoplasm NOS,Intraductal papillary tumor with high grade dysplasia,Intraductal papillary tumor with high grade intraepithelial neoplasia,Intraductal papillary-mucinous adenoma,Intraductal papillary-mucinous carcinoma invasive,Intraductal papillary-mucinous carcinoma non-invasive,Intraductal papillary-mucinous neoplasm with low grade dysplasia,Intraductal papillary-mucinous neoplasm with moderate dysplasia,Intraductal papillary-mucinous tumor with intermediate dysplasia,Intraductal papillary-mucinous tumor with low grade dysplasia,Intraductal papillary-mucinous tumor with moderate dysplasia,Intraductal papilloma,Intraductal papilloma with ductal carcinoma in situ,Intraductal papilloma with lobular carcinoma in situ,Intraductal papillomatosis NOS,Intraductal tubular-papillary neoplasm high grade,Intraductal tubular-papillary neoplasm low grade,Intraductal tubulopapillary neoplasm,Intraepidermal carcinoma NOS,Intraepidermal epithelioma of Jadassohn,Intraepidermal nevus,Intraepidermal squamous cell carcinoma Bowen type,Intraepithelial carcinoma NOS,Intraepithelial squamous cell carcinoma,Intraglandular papillary neoplasm with low grade intraepithelial neoplasia,Intramuscular hemangioma,Intramuscular lipoma,Intraneural perineurioma,Intraosseous low grade osteosarcoma,Intraosseous well differentiated osteosarcoma,Intratubular germ cell neoplasia,Intratubular malignant germ cells,Intravascular B-cell lymphoma,Intravascular bronchial alveolar tumor,Intravascular large B-cell lymphoma,Intravascular leiomyomatosis,Invasive carcinoma of no special type,Invasive carcinoma NST,Invasive encapsulated follicular variant of papillary thyroid carcinoma (invasive EFVPTC),Invasive fibroma,Invasive hydatidiform mole,Invasive lobular carcinoma,Invasive lobular carcinoma alveolar type,Invasive lobular carcinoma solid type,Invasive lobular carcinoma tubulolobular variant,Invasive mammary carcinoma,Invasive micropapillary carcinoma,Invasive mole NOS,Invasive mucinous adenocarcinoma,Involuting nevus,Islet cell adenocarcinoma,Islet cell adenoma,Islet cell adenomatosis,Islet cell carcinoma,Islet cell tumor benign,Islet cell tumor NOS,Jadassohn blue nevus,Jugular paraganglioma,Jugulotympanic paraganglioma,Junction nevus,Junctional nevus NOS,Juvenile angiofibroma,Juvenile astrocytoma,Juvenile carcinoma of breast,Juvenile chronic myelomonocytic leukemia,Juvenile fibroadenoma,Juvenile hemangioma,Juvenile histiocytoma,Juvenile melanoma,Juvenile myelomonocytic leukemia,Juvenile nevus,Juxtacortical chondroma,Juxtacortical chondrosarcoma,Juxtacortical osteosarcoma,Juxtaglomerular tumor,Kaposi sarcoma,Kaposiform hemangioendothelioma,Keratotoc papilloma,Klatskin tumor,Krukenberg tumor,Kupffer cell sarcoma,L-cell tumor,Lactating adenoma,Langerhans cell granulomatosis,Langerhans cell granulomatosis unifocal,Langerhans cell histiocytosis disseminated,Langerhans cell histiocytosis generalized,Langerhans cell histiocytosis mono-ostotic,Langerhans cell histiocytosis multifocal,Langerhans cell histiocytosis NOS,Langerhans cell histiocytosis poly-ostotic,Langerhans cell histiocytosis unifocal,Langerhans cell sarcoma,Large B-cell lymphoma arising in HHV8-associated multicentric Castleman disease,Large cell (Ki-1+) lymphoma,Large cell calcifying Sertoli cell tumor,Large cell carcinoma with rhabdoid phenotype,Large cell carcinoma NOS,Large cell medulloblastoma,Large cell neuroendocrine carcinoma,Large granular lymphocytosis NOS,LCIS NOS,Leiomyoblastoma,Leiomyofibroma,Leiomyoma NOS,Leiomyomatosis NOS,Leiomyosarcoma NOS,Lennert lymphoma,Lentigo maligna,Lentigo maligna melanoma,Lepidic adenocarcinoma,Lepidic predominant adenocarcinoma,Leptomeningeal sarcoma,Letterer-Siwe disease,Leukemia NOS,Leukemic reticuloendotheliosis,Leydig cell tumor benign,Leydig cell tumor malignant,Leydig cell tumor NOS,Linitis plastica,Lipid cell tumor of ovary,Lipid-rich carcinoma,Lipid-rich Sertoli cell tumor,Lipid-rich urothelial carcinoma,Lipoadenoma,Lipoblastoma,Lipoblastomatosis,Lipoid cell tumor of ovary,Lipoleiomyoma,Lipoma-like liposarcoma,Lipoma NOS,Lipomatous medulloblastoma,Liposarcoma differentiated,Liposarcoma NOS,Liposarcoma well differentiated,Liver cell adenoma,Liver cell carcinoma,Lobular adenocarcinoma,Lobular and ductal carcinoma,Lobular carcinoma in situ NOS,Lobular carcinoma noninfiltrating,Lobular carcinoma NOS,Localized fibrous tumor,Low grade adenosquamous carcinoma,Low grade appendiceal mucinous neoplasm,Low grade cribriform cystadenocarcinoma (LGCCC),Low-grade central osteosarcoma,Low-grade fibromyxoid sarcoma,Low-grade intramedullary osteosarcoma,Low-grade myofibroblastic sarcoma,Low-grade serous carcinoma,Luteinoma,Luteoma NOS,Lymphangioendothelial sarcoma,Lymphangioendothelioma malignant,Lymphangioendothelioma NOS,Lymphangioleiomyomatosis,Lymphangioma NOS,Lymphangiomyoma,Lymphangiomyomatosis,Lymphangiosarcoma,Lymphatic leukemic NOS,Lymphoblastic leukemia NOS,Lymphoblastoma,Lymphocytic leukemia NOS,Lymphoepithelial carcinoma,Lymphoepithelioid lymphoma,Lymphoepithelioma,Lymphoepithelioma-like carcinoma,Lymphoid leukemia NOS,Lymphoma NOS,Lymphomatoid granulomatosis,Lymphomatoid papulosis,Lymphoplasmacyte-rich meningioma,Lymphoproliferative disease NOS,Lymphoproliferative disorder NOS,Lymphosarcoma cell leukemia,Lymphosarcoma diffuse,Lymphosarcoma NOS,M6A,M6B,Macrofollicular adenoma,Magnocellular nevus,Malignancy,Malignant chondroid syringoma,Malignant cystic nephroma,Malignant eccrine spiradenoma,Malignant fibrous histiocytoma,Malignant fibrous histiocytoma (MFH) of bone,Malignant giant cell tumor of soft parts,Malignant histiocytosis,Malignant hydatidiform mole,Malignant lymphoma centroblastic diffuse,Malignant lymphoma centroblastic follicular,Malignant lymphoma centroblastic NOS,Malignant lymphoma centroblasticcentrocytic diffuse,Malignant lymphoma centroblasticcentrocytic follicular,Malignant lymphoma centroblasticcentrocytic NOS,Malignant lymphoma centrocytic,Malignant lymphoma cleaved cell NOS,Malignant lymphoma convoluted cell,Malignant lymphoma diffuse NOS,Malignant lymphoma follicle center follicular,Malignant lymphoma follicle center NOS,Malignant lymphoma follicular NOS,Malignant lymphoma histiocytic diffuse,Malignant lymphoma histiocytic nodular,Malignant lymphoma histiocytic NOS,Malignant lymphoma Hodgkin,Malignant lymphoma immunoblastic NOS,Malignant lymphoma large B-cell diffuse centroblastic NOS,Malignant lymphoma large B-cell diffuse immunoblastic NOS,Malignant lymphoma large B-cell diffuse NOS,Malignant lymphoma large B-cell NOS,Malignant lymphoma large cell cleaved and noncleaved,Malignant lymphoma large cell cleaved diffuse,Malignant lymphoma large cell cleaved NOS,Malignant lymphoma large cell diffuse NOS,Malignant lymphoma large cell follicular NOS,Malignant lymphoma large cell immunoblastic,Malignant lymphoma large cell noncleaved diffuse,Malignant lymphoma large cell noncleaved follicular,Malignant lymphoma large cell noncleaved NOS,Malignant lymphoma large cell NOS,Malignant lymphoma large cleaved cell follicular,Malignant lymphoma large cleaved cell NOS,Malignant lymphoma lymphoblastic NOS,Malignant lymphoma lymphocytic diffuse NOS,Malignant lymphoma lymphocytic intermediate differentiation diffuse,Malignant lymphoma lymphocytic intermediate differentiation nodular,Malignant lymphoma lymphocytic nodular NOS,Malignant lymphoma lymphocytic NOS,Malignant lymphoma lymphocytic poorly differentiated diffuse,Malignant lymphoma lymphocytic poorly differentiated nodular,Malignant lymphoma lymphocytic well differentiated diffuse,Malignant lymphoma lymphocytic well differentiated nodular,Malignant lymphoma lymphoplasmacytic,Malignant lymphoma lymphoplasmacytoid,Malignant lymphoma mixed cell type diffuse,Malignant lymphoma mixed cell type follicular,Malignant lymphoma mixed cell type nodular,Malignant lymphoma mixed lymphocytic-histiocytic diffuse,Malignant lymphoma mixed lymphocytic-histiocytic nodular,Malignant lymphoma mixed small and large cell diffuse,Malignant lymphoma mixed small cleaved and large cell follicular,Malignant lymphoma nodular NOS,Malignant lymphoma non-cleaved cell NOS,Malignant lymphoma non-Hodgkin NOS,Malignant lymphoma noncleaved cell follicular NOS,Malignant lymphoma noncleaved diffuse NOS,Malignant lymphoma noncleaved NOS,Malignant lymphoma NOS,Malignant lymphoma plasmacytoid,Malignant lymphoma small B lymphocytic NOS,Malignant lymphoma small cell diffuse,Malignant lymphoma small cell noncleaved diffuse,Malignant lymphoma small cell NOS,Malignant lymphoma small cleaved cell diffuse,Malignant lymphoma small cleaved cell follicular,Malignant lymphoma small cleaved cell NOS,Malignant lymphoma small lymphocytic diffuse,Malignant lymphoma small lymphocytic NOS,Malignant lymphoma small noncleaved Burkitt type,Malignant lymphoma undifferentiated cell type NOS,Malignant lymphoma undifferentiated cell non-Burkitt,Malignant lymphoma undifferentiated Burkitt type,Malignant lymphomatous polyposis,Malignant mast cell tumor,Malignant mastocytoma,Malignant mastocytosis,Malignant melanoma in congenital melanocytic nevus,Malignant melanoma in giant pigmented nevus,Malignant melanoma in Hutchinson melanotic freckle,Malignant melanoma in junctional nevus,Malignant melanoma in precancerous melanosis,Malignant melanoma NOS,Malignant melanoma regressing,Malignant midline reticulosis,Malignant mucinous adenofibroma,Malignant mucinous cystadenofibroma,Malignant multilocular cystic nephroma,Malignant myelosclerosis,Malignant myoepithelioma,Malignant peripheral nerve sheath tumor,Malignant peripheral nerve sheath tumor with rhabdomyoblastic differentiation,Malignant perivascular epithelial cell tumor,Malignant reticulosis NOS,Malignant rhabdoid tumor,Malignant schwannoma with rhabdomyoblastic differentiation,Malignant schwannoma NOS,Malignant serous adenofibroma,Malignant serous cystadenofibroma,Malignant tenosynovial giant cell tumor,Malignant teratoma anaplastic,Malignant teratoma intermediate,Malignant teratoma trophoblastic,Malignant teratoma undifferentiated,Malignant tumor clear cell type,Malignant tumor fusiform cell type,Malignant tumor giant c</v>
      </c>
      <c r="U15" s="21"/>
      <c r="V15" s="21" t="str">
        <f>IF(U15&lt;&gt;"",VLOOKUP(U15,CFDE!$A$3:$K$211,11,0),"")</f>
        <v/>
      </c>
      <c r="W15" s="255"/>
      <c r="X15" s="601" t="str">
        <f>IF(W15&lt;&gt;"",VLOOKUP(W15,mCODE!$A$3:$K$600,11,0),"")</f>
        <v/>
      </c>
      <c r="Y15" s="454">
        <f t="shared" si="0"/>
        <v>3</v>
      </c>
      <c r="Z15" s="454">
        <v>1</v>
      </c>
      <c r="AA15" s="454"/>
      <c r="AB15" s="454"/>
      <c r="AC15" s="454"/>
      <c r="AD15" s="454">
        <v>1</v>
      </c>
      <c r="AE15" s="454">
        <v>1</v>
      </c>
      <c r="AF15" s="455"/>
      <c r="AG15" s="455"/>
    </row>
    <row r="16" spans="1:34" ht="217.5" hidden="1">
      <c r="A16" s="21" t="s">
        <v>1121</v>
      </c>
      <c r="B16" s="21" t="s">
        <v>1122</v>
      </c>
      <c r="C16" s="19">
        <f t="shared" si="1"/>
        <v>7</v>
      </c>
      <c r="D16" s="21" t="str">
        <f t="shared" si="2"/>
        <v>GDC.Sample.id
ICDC.sample.sample_id
PDC.Sample.sample_id
CDS.Sample Information.sample_id
CDA.Specimen.dct:identifier
mCODE.Tumor Specimen Profile.Identifier</v>
      </c>
      <c r="E16" s="21"/>
      <c r="F16" s="21" t="str">
        <f>IF(E16&lt;&gt;"",VLOOKUP(E16,CTDC!$A$3:$K$191,11,0),"")</f>
        <v/>
      </c>
      <c r="G16" s="21" t="s">
        <v>1123</v>
      </c>
      <c r="H16" s="21" t="str">
        <f>IF(G16&lt;&gt;"",VLOOKUP(G16,GDC!$A$3:$K$768,11,0),"")</f>
        <v xml:space="preserve">Data Element Group = GDC.Sample || Data Element Name = id || Definition = a unique key || Data Type =  || Valid Values =  || Example Values =  || Required? =  || Multiplicity =  || CDE Public ID = </v>
      </c>
      <c r="I16" s="21" t="s">
        <v>1124</v>
      </c>
      <c r="J16" s="21" t="str">
        <f>IF(I16&lt;&gt;"",VLOOKUP(I16,ICDC!$A$3:$K$325,11,0),"")</f>
        <v xml:space="preserve">Data Element Group = ICDC.sample || Data Element Name = sample_id || Definition =     Desc: The globally unique ID by which any given sample can be unambiguously identified and displayed across studies/trials; specifically the preferred value of the sample identifier used by the data submitter, prefixed with the appropriate ICDC study code during data transformation || Data Type = string || Valid Values =  || Example Values =  || Required? = Yes || Multiplicity =  || CDE Public ID = </v>
      </c>
      <c r="K16" s="21"/>
      <c r="L16" s="21" t="str">
        <f>IF(K16&lt;&gt;"",VLOOKUP(K16,IDC!$A$4:$K$17,11,0),"")</f>
        <v/>
      </c>
      <c r="M16" s="21" t="s">
        <v>1125</v>
      </c>
      <c r="N16" s="21" t="str">
        <f>IF(M16&lt;&gt;"",VLOOKUP(M16,PDC!$A$3:$K$529,11,0),"")</f>
        <v xml:space="preserve">Data Element Group = PDC.Sample || Data Element Name = sample_id || Definition = KEY || Data Type =  || Valid Values =  || Example Values =  || Required? =  || Multiplicity =  || CDE Public ID = </v>
      </c>
      <c r="O16" s="21" t="s">
        <v>1126</v>
      </c>
      <c r="P16" s="21" t="str">
        <f>IF(O16&lt;&gt;"",VLOOKUP(O16,CDS!$A$3:$K$100,11,0),"")</f>
        <v xml:space="preserve">Data Element Group = CDS.Sample Information || Data Element Name = sample_id || Definition = sample identifier || Data Type = string || Valid Values =  || Example Values =  || Required? = yes || Multiplicity =  || CDE Public ID = </v>
      </c>
      <c r="Q16" s="21" t="s">
        <v>1127</v>
      </c>
      <c r="R16" s="21" t="str">
        <f>IF(Q16&lt;&gt;"",VLOOKUP(Q16,CDA!$A$4:$K$106,11,0),"")</f>
        <v xml:space="preserve">Data Element Group = CDA.Specimen || Data Element Name = dct:identifier || Definition =   || Data Type = xsd:anyURI, xsd:string || Valid Values =  || Example Values =  || Required? =  || Multiplicity =  || CDE Public ID = </v>
      </c>
      <c r="S16" s="436" t="s">
        <v>132</v>
      </c>
      <c r="T16" s="21" t="e">
        <f>IF(S16&lt;&gt;"",VLOOKUP(S16,HTAN!$A$3:$K$222,11,0),"")</f>
        <v>#N/A</v>
      </c>
      <c r="U16" s="21"/>
      <c r="V16" s="21" t="str">
        <f>IF(U16&lt;&gt;"",VLOOKUP(U16,CFDE!$A$3:$K$211,11,0),"")</f>
        <v/>
      </c>
      <c r="W16" s="255" t="s">
        <v>1128</v>
      </c>
      <c r="X16" s="601" t="str">
        <f>IF(W16&lt;&gt;"",VLOOKUP(W16,mCODE!$A$3:$K$600,11,0),"")</f>
        <v xml:space="preserve">Data Element Group = Tumor Specimen Profile || Data Element Name = Identifier || Definition = DEFINITION = Id for specimen.
FHIR ELEMENT = Specimen.identifier || Data Type = Identifier || Valid Values =  || Example Values =  || Required? = Required if known || Multiplicity =  || CDE Public ID = </v>
      </c>
      <c r="Y16" s="454">
        <f t="shared" si="0"/>
        <v>3</v>
      </c>
      <c r="Z16" s="454">
        <v>1</v>
      </c>
      <c r="AA16" s="454"/>
      <c r="AB16" s="454"/>
      <c r="AC16" s="454"/>
      <c r="AD16" s="454">
        <v>1</v>
      </c>
      <c r="AE16" s="454">
        <v>1</v>
      </c>
      <c r="AF16" s="455"/>
      <c r="AG16" s="455"/>
    </row>
    <row r="17" spans="1:33" ht="409.5" hidden="1">
      <c r="A17" s="21"/>
      <c r="B17" s="21"/>
      <c r="C17" s="19">
        <f t="shared" si="1"/>
        <v>6</v>
      </c>
      <c r="D17" s="21" t="str">
        <f t="shared" si="2"/>
        <v>CTDC.case.patient_status
GDC.Demographic.vital_status
ICDC.follow_up.patient_status
PDC.Demographic.vital_status
CDS.Diagnosis.vital_status
HTAN.Demographics.vital_status</v>
      </c>
      <c r="E17" s="21" t="s">
        <v>1129</v>
      </c>
      <c r="F17" s="21" t="str">
        <f>IF(E17&lt;&gt;"",VLOOKUP(E17,CTDC!$A$3:$K$191,11,0),"")</f>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c r="G17" s="21" t="s">
        <v>1130</v>
      </c>
      <c r="H17" s="21" t="str">
        <f>IF(G17&lt;&gt;"",VLOOKUP(G17,GDC!$A$3:$K$768,11,0),"")</f>
        <v>Data Element Group = GDC.Demographic || Data Element Name = vital_status || Definition = The survival state of the person registered on the protocol. || Data Type = enum || Valid Values = Alive
Dead
Unknown
Not Reported || Example Values = Alive
 Dead
 Unknown
 Not Reported || Required? = Yes || Multiplicity =  || CDE Public ID = 5 - caDSR</v>
      </c>
      <c r="I17" s="21" t="s">
        <v>1131</v>
      </c>
      <c r="J17" s="21" t="str">
        <f>IF(I17&lt;&gt;"",VLOOKUP(I17,ICDC!$A$3:$K$325,11,0),"")</f>
        <v xml:space="preserve">Data Element Group = ICDC.follow_up || Data Element Name = patient_status || Definition =     Desc: need vocab
    Src: FOLLOW_UP/FLWU/1 || Data Type = string || Valid Values =  || Example Values =  || Required? = ? || Multiplicity =  || CDE Public ID = </v>
      </c>
      <c r="K17" s="21"/>
      <c r="L17" s="21" t="str">
        <f>IF(K17&lt;&gt;"",VLOOKUP(K17,IDC!$A$4:$K$17,11,0),"")</f>
        <v/>
      </c>
      <c r="M17" s="21" t="s">
        <v>1132</v>
      </c>
      <c r="N17" s="21" t="str">
        <f>IF(M17&lt;&gt;"",VLOOKUP(M17,PDC!$A$3:$K$529,11,0),"")</f>
        <v>Data Element Group = PDC.Demographic || Data Element Name = vital_status || Definition = The survival state of the person registered on the protocol. || Data Type = enum || Valid Values = Alive
Dead
Unknown
Not Reported || Example Values =  || Required? = FALSE || Multiplicity =  || CDE Public ID = 5 - caDSR</v>
      </c>
      <c r="O17" s="21" t="s">
        <v>1133</v>
      </c>
      <c r="P17" s="21" t="str">
        <f>IF(O17&lt;&gt;"",VLOOKUP(O17,CDS!$A$3:$K$100,11,0),"")</f>
        <v>Data Element Group = CDS.Diagnosis || Data Element Name = vital_status || Definition = living or deceased || Data Type = string || Valid Values = cadsr_vital_status || Example Values = Alive, Deceased, Unknown || Required? = recommended || Multiplicity =  || CDE Public ID = 5</v>
      </c>
      <c r="Q17" s="21"/>
      <c r="R17" s="21" t="str">
        <f>IF(Q17&lt;&gt;"",VLOOKUP(Q17,CDA!$A$4:$K$106,11,0),"")</f>
        <v/>
      </c>
      <c r="S17" s="436" t="s">
        <v>1134</v>
      </c>
      <c r="T17" s="21" t="str">
        <f>IF(S17&lt;&gt;"",VLOOKUP(S17,HTAN!$A$3:$K$222,11,0),"")</f>
        <v>Data Element Group = HTAN.Demographics || Data Element Name = vital_status || Definition = Term = Patient Vital Status
Definintion = The survival state of the person registered on the protocol. || Data Type = enum || Valid Values = Alive
Dead
Unknown
Not Reported || Example Values =   || Required? = required || Multiplicity =   || CDE Public ID = caDSR, 5, 5.0
https://cdebrowser.nci.nih.gov/cdebrowserClient/cdeBrowser.html#/search?publicId=5&amp;version=5.0</v>
      </c>
      <c r="U17" s="21"/>
      <c r="V17" s="21" t="str">
        <f>IF(U17&lt;&gt;"",VLOOKUP(U17,CFDE!$A$3:$K$211,11,0),"")</f>
        <v/>
      </c>
      <c r="W17" s="255"/>
      <c r="X17" s="601" t="str">
        <f>IF(W17&lt;&gt;"",VLOOKUP(W17,mCODE!$A$3:$K$600,11,0),"")</f>
        <v/>
      </c>
      <c r="Y17" s="454">
        <f t="shared" si="0"/>
        <v>3</v>
      </c>
      <c r="Z17" s="454">
        <v>1</v>
      </c>
      <c r="AA17" s="454">
        <v>1</v>
      </c>
      <c r="AB17" s="454"/>
      <c r="AC17" s="454"/>
      <c r="AD17" s="454"/>
      <c r="AE17" s="454">
        <v>1</v>
      </c>
      <c r="AF17" s="455"/>
      <c r="AG17" s="455"/>
    </row>
    <row r="18" spans="1:33" ht="203" hidden="1">
      <c r="A18" s="21" t="s">
        <v>1135</v>
      </c>
      <c r="B18" s="21" t="s">
        <v>1136</v>
      </c>
      <c r="C18" s="19">
        <f t="shared" si="1"/>
        <v>7</v>
      </c>
      <c r="D18" s="21" t="str">
        <f t="shared" si="2"/>
        <v>ICDC.file.uuid
IDC.TCIA.source_DOI
PDC.File.file_id
CDS.File.file_id
CDA.File.dct:identifier
C2M2.file.local_id</v>
      </c>
      <c r="E18" s="21"/>
      <c r="F18" s="21" t="str">
        <f>IF(E18&lt;&gt;"",VLOOKUP(E18,CTDC!$A$3:$K$191,11,0),"")</f>
        <v/>
      </c>
      <c r="G18" s="21"/>
      <c r="H18" s="21" t="str">
        <f>IF(G18&lt;&gt;"",VLOOKUP(G18,GDC!$A$3:$K$768,11,0),"")</f>
        <v/>
      </c>
      <c r="I18" s="21" t="s">
        <v>1137</v>
      </c>
      <c r="J18" s="21" t="str">
        <f>IF(I18&lt;&gt;"",VLOOKUP(I18,ICDC!$A$3:$K$325,11,0),"")</f>
        <v xml:space="preserve">Data Element Group = ICDC.file || Data Element Name = uuid || Definition =     Desc: The universally unique alpha-numeric identifier assigned to each file
    Src: Loader-derived || Data Type = string || Valid Values =  || Example Values =  || Required? = Yes || Multiplicity =  || CDE Public ID = </v>
      </c>
      <c r="K18" s="21" t="s">
        <v>1138</v>
      </c>
      <c r="L18" s="21" t="str">
        <f>IF(K18&lt;&gt;"",VLOOKUP(K18,IDC!$A$4:$K$17,11,0),"")</f>
        <v xml:space="preserve">Data Element Group = TCIA || Data Element Name = source_DOI || Definition = Digital Object Identifier (DOI) for the collection that is the source of the data, as specified in this table and maintained by TCIA: https://www.cancerimagingarchive.net/collections/ || Data Type =  || Valid Values =  || Example Values =  || Required? =  || Multiplicity =  || CDE Public ID = </v>
      </c>
      <c r="M18" s="21" t="s">
        <v>1139</v>
      </c>
      <c r="N18" s="21" t="str">
        <f>IF(M18&lt;&gt;"",VLOOKUP(M18,PDC!$A$3:$K$529,11,0),"")</f>
        <v xml:space="preserve">Data Element Group = PDC.File || Data Element Name = file_id || Definition = KEY || Data Type = string || Valid Values =  || Example Values =  || Required? =  || Multiplicity =  || CDE Public ID = </v>
      </c>
      <c r="O18" s="21" t="s">
        <v>1140</v>
      </c>
      <c r="P18" s="21" t="str">
        <f>IF(O18&lt;&gt;"",VLOOKUP(O18,CDS!$A$3:$K$100,11,0),"")</f>
        <v xml:space="preserve">Data Element Group = CDS.File || Data Element Name = file_id || Definition = identifier || Data Type = string || Valid Values =  || Example Values =  || Required? = Yes || Multiplicity =  || CDE Public ID = </v>
      </c>
      <c r="Q18" s="21" t="s">
        <v>1141</v>
      </c>
      <c r="R18" s="21" t="str">
        <f>IF(Q18&lt;&gt;"",VLOOKUP(Q18,CDA!$A$4:$K$106,11,0),"")</f>
        <v xml:space="preserve">Data Element Group = CDA.File || Data Element Name = dct:identifier || Definition =   || Data Type = xsd:anyURI, xsd:string || Valid Values =  || Example Values =  || Required? =  || Multiplicity =  || CDE Public ID = </v>
      </c>
      <c r="S18" s="436" t="s">
        <v>132</v>
      </c>
      <c r="T18" s="21" t="e">
        <f>IF(S18&lt;&gt;"",VLOOKUP(S18,HTAN!$A$3:$K$222,11,0),"")</f>
        <v>#N/A</v>
      </c>
      <c r="U18" s="21" t="s">
        <v>1142</v>
      </c>
      <c r="V18" s="21" t="str">
        <f>IF(U18&lt;&gt;"",VLOOKUP(U18,CFDE!$A$3:$K$211,11,0),"")</f>
        <v>Data Element Group = C2M2.file || Data Element Name = local_id || Definition = An identifier representing this file, unique within this id_namesapce (part 2 of 2 component composite foreign key) || Data Type = string || Valid Values =   || Example Values =   || Required? = required: primaryKey, foreignKey || Multiplicity =   || CDE Public ID =  </v>
      </c>
      <c r="W18" s="255"/>
      <c r="X18" s="601" t="str">
        <f>IF(W18&lt;&gt;"",VLOOKUP(W18,mCODE!$A$3:$K$600,11,0),"")</f>
        <v/>
      </c>
      <c r="Y18" s="454">
        <f t="shared" si="0"/>
        <v>3</v>
      </c>
      <c r="Z18" s="454">
        <v>1</v>
      </c>
      <c r="AA18" s="454"/>
      <c r="AB18" s="454"/>
      <c r="AC18" s="454"/>
      <c r="AD18" s="454">
        <v>1</v>
      </c>
      <c r="AE18" s="454">
        <v>1</v>
      </c>
      <c r="AF18" s="455"/>
      <c r="AG18" s="455"/>
    </row>
    <row r="19" spans="1:33" ht="203" hidden="1">
      <c r="A19" s="21" t="s">
        <v>1143</v>
      </c>
      <c r="B19" s="21"/>
      <c r="C19" s="19">
        <f t="shared" si="1"/>
        <v>7</v>
      </c>
      <c r="D19" s="21" t="str">
        <f t="shared" si="2"/>
        <v>GDC.Program.name
ICDC.program.program_name
IDC.TCIA.Program
PDC.Program.name
CDS.Funding Information.funding_source_program_name
C2M2.project.name</v>
      </c>
      <c r="E19" s="21"/>
      <c r="F19" s="21" t="str">
        <f>IF(E19&lt;&gt;"",VLOOKUP(E19,CTDC!$A$3:$K$191,11,0),"")</f>
        <v/>
      </c>
      <c r="G19" s="21" t="s">
        <v>1144</v>
      </c>
      <c r="H19" s="21" t="str">
        <f>IF(G19&lt;&gt;"",VLOOKUP(G19,GDC!$A$3:$K$768,11,0),"")</f>
        <v xml:space="preserve">Data Element Group = GDC.Program || Data Element Name = name || Definition = a unique key || Data Type =  || Valid Values =  || Example Values =  || Required? =  || Multiplicity =  || CDE Public ID = </v>
      </c>
      <c r="I19" s="21" t="s">
        <v>1145</v>
      </c>
      <c r="J19" s="21" t="str">
        <f>IF(I19&lt;&gt;"",VLOOKUP(I19,ICDC!$A$3:$K$325,11,0),"")</f>
        <v xml:space="preserve">Data Element Group = ICDC.program || Data Element Name = program_name || Definition =     Desc: The name of the program under which related studies will be grouped, in full text and unabbreviated form, exactly as it will be displayed within the UI
    Src: Internally-curated || Data Type = string || Valid Values =  || Example Values =  || Required? = Yes || Multiplicity =  || CDE Public ID = </v>
      </c>
      <c r="K19" s="21" t="s">
        <v>1146</v>
      </c>
      <c r="L19" s="21" t="str">
        <f>IF(K19&lt;&gt;"",VLOOKUP(K19,IDC!$A$4:$K$17,11,0),"")</f>
        <v xml:space="preserve">Data Element Group = TCIA || Data Element Name = Program || Definition = short string identifying the program that produced a given collection (e.g., TCGA) || Data Type =  || Valid Values =  || Example Values =  || Required? =  || Multiplicity =  || CDE Public ID = </v>
      </c>
      <c r="M19" s="21" t="s">
        <v>1147</v>
      </c>
      <c r="N19" s="21" t="str">
        <f>IF(M19&lt;&gt;"",VLOOKUP(M19,PDC!$A$3:$K$529,11,0),"")</f>
        <v>Data Element Group = PDC.Program || Data Element Name = name || Definition = Name of the program || Data Type = string || Valid Values =  || Example Values =  || Required? = TRUE || Multiplicity =  || CDE Public ID = -</v>
      </c>
      <c r="O19" s="21" t="s">
        <v>1148</v>
      </c>
      <c r="P19" s="21" t="str">
        <f>IF(O19&lt;&gt;"",VLOOKUP(O19,CDS!$A$3:$K$100,11,0),"")</f>
        <v>Data Element Group = CDS.Funding Information || Data Element Name = funding_source_program_name || Definition = The name of the program that is providing funding  || Data Type = string || Valid Values =  || Example Values = DCCPS, DCB, CIDR || Required? = Yes || Multiplicity =  || CDE Public ID = C166274</v>
      </c>
      <c r="Q19" s="21"/>
      <c r="R19" s="21" t="str">
        <f>IF(Q19&lt;&gt;"",VLOOKUP(Q19,CDA!$A$4:$K$106,11,0),"")</f>
        <v/>
      </c>
      <c r="S19" s="436" t="s">
        <v>132</v>
      </c>
      <c r="T19" s="21" t="e">
        <f>IF(S19&lt;&gt;"",VLOOKUP(S19,HTAN!$A$3:$K$222,11,0),"")</f>
        <v>#N/A</v>
      </c>
      <c r="U19" s="21" t="s">
        <v>1149</v>
      </c>
      <c r="V19" s="21" t="str">
        <f>IF(U19&lt;&gt;"",VLOOKUP(U19,CFDE!$A$3:$K$211,11,0),"")</f>
        <v>Data Element Group = C2M2.project || Data Element Name = name || Definition = a short human-readable machine-read-friendly label for this project || Data Type = text || Valid Values =   || Example Values =   || Required? = optional || Multiplicity =   || CDE Public ID =  </v>
      </c>
      <c r="W19" s="255"/>
      <c r="X19" s="601" t="str">
        <f>IF(W19&lt;&gt;"",VLOOKUP(W19,mCODE!$A$3:$K$600,11,0),"")</f>
        <v/>
      </c>
      <c r="Y19" s="454">
        <f t="shared" si="0"/>
        <v>3</v>
      </c>
      <c r="Z19" s="454">
        <v>1</v>
      </c>
      <c r="AA19" s="454"/>
      <c r="AB19" s="454">
        <v>1</v>
      </c>
      <c r="AC19" s="454"/>
      <c r="AD19" s="454">
        <v>1</v>
      </c>
      <c r="AE19" s="454"/>
      <c r="AF19" s="455"/>
      <c r="AG19" s="455"/>
    </row>
    <row r="20" spans="1:33" ht="174" hidden="1">
      <c r="A20" s="21"/>
      <c r="B20" s="21"/>
      <c r="C20" s="19">
        <f t="shared" si="1"/>
        <v>5</v>
      </c>
      <c r="D20" s="21" t="str">
        <f t="shared" si="2"/>
        <v>GDC.Sample.derived_from (Case)
ICDC.sample.of_case(case)
PDC.Sample.Case
CDA.ResearchSubject.specimen
 </v>
      </c>
      <c r="E20" s="21"/>
      <c r="F20" s="21" t="str">
        <f>IF(E20&lt;&gt;"",VLOOKUP(E20,CTDC!$A$3:$K$191,11,0),"")</f>
        <v/>
      </c>
      <c r="G20" s="21" t="s">
        <v>1150</v>
      </c>
      <c r="H20" s="21" t="str">
        <f>IF(G20&lt;&gt;"",VLOOKUP(G20,GDC!$A$3:$K$768,11,0),"")</f>
        <v xml:space="preserve">Data Element Group = GDC.Sample || Data Element Name = derived_from (Case) || Definition = Samples Derived From Case || Data Type = GDC.Case || Valid Values =  || Example Values =  || Required? = Yes || Multiplicity =  || CDE Public ID = </v>
      </c>
      <c r="I20" s="21" t="s">
        <v>1151</v>
      </c>
      <c r="J20" s="21" t="str">
        <f>IF(I20&lt;&gt;"",VLOOKUP(I20,ICDC!$A$3:$K$325,11,0),"")</f>
        <v xml:space="preserve">Data Element Group = ICDC.sample || Data Element Name = of_case(case) || Definition = to accommodate a Sample being directly associated with a Case, rather than being only indirectly associated with a Case through a Visit, etc. || Data Type =  || Valid Values =  || Example Values =  || Required? =  || Multiplicity = many_to_one || CDE Public ID = </v>
      </c>
      <c r="K20" s="21"/>
      <c r="L20" s="21" t="str">
        <f>IF(K20&lt;&gt;"",VLOOKUP(K20,IDC!$A$4:$K$17,11,0),"")</f>
        <v/>
      </c>
      <c r="M20" s="21" t="s">
        <v>1152</v>
      </c>
      <c r="N20" s="21" t="str">
        <f>IF(M20&lt;&gt;"",VLOOKUP(M20,PDC!$A$3:$K$529,11,0),"")</f>
        <v xml:space="preserve">Data Element Group = PDC.Sample || Data Element Name = Case
 || Definition = Sample references the Case it is derived from. || Data Type = PDC.Case || Valid Values =  || Example Values =  || Required? = TRUE
 || Multiplicity =  || CDE Public ID = </v>
      </c>
      <c r="O20" s="21"/>
      <c r="P20" s="21" t="str">
        <f>IF(O20&lt;&gt;"",VLOOKUP(O20,CDS!$A$3:$K$100,11,0),"")</f>
        <v/>
      </c>
      <c r="Q20" s="21" t="s">
        <v>1153</v>
      </c>
      <c r="R20" s="21" t="str">
        <f>IF(Q20&lt;&gt;"",VLOOKUP(Q20,CDA!$A$4:$K$106,11,0),"")</f>
        <v xml:space="preserve">Data Element Group = CDA.ResearchSubject || Data Element Name = specimen || Definition = (link to specimens for this ResearchSubject; discuss w/ CCDH -- specimens should possibly be linked to the Patient but there might be project-specific data use limitations ...) || Data Type = array || Valid Values =  || Example Values =  || Required? =  || Multiplicity =  || CDE Public ID = </v>
      </c>
      <c r="S20" s="436" t="s">
        <v>132</v>
      </c>
      <c r="T20" s="21" t="e">
        <f>IF(S20&lt;&gt;"",VLOOKUP(S20,HTAN!$A$3:$K$222,11,0),"")</f>
        <v>#N/A</v>
      </c>
      <c r="U20" s="21"/>
      <c r="V20" s="21" t="str">
        <f>IF(U20&lt;&gt;"",VLOOKUP(U20,CFDE!$A$3:$K$211,11,0),"")</f>
        <v/>
      </c>
      <c r="W20" s="255"/>
      <c r="X20" s="601" t="str">
        <f>IF(W20&lt;&gt;"",VLOOKUP(W20,mCODE!$A$3:$K$600,11,0),"")</f>
        <v/>
      </c>
      <c r="Y20" s="454">
        <f t="shared" si="0"/>
        <v>2</v>
      </c>
      <c r="Z20" s="454"/>
      <c r="AA20" s="454">
        <v>1</v>
      </c>
      <c r="AB20" s="454">
        <v>1</v>
      </c>
      <c r="AC20" s="454"/>
      <c r="AD20" s="454"/>
      <c r="AE20" s="454"/>
      <c r="AF20" s="455"/>
      <c r="AG20" s="455"/>
    </row>
    <row r="21" spans="1:33" ht="275.5" hidden="1">
      <c r="A21" s="21"/>
      <c r="B21" s="21"/>
      <c r="C21" s="19">
        <f t="shared" si="1"/>
        <v>4</v>
      </c>
      <c r="D21" s="21" t="str">
        <f t="shared" si="2"/>
        <v>GDC.Diagnosis.days_to_last_follow_up
PDC.Diagnosis.days_to_last_follow_up
CDS.Additional Diagnosis Information.days_to_last_followup
HTAN.Diagnosis.days_to_last_follow_up</v>
      </c>
      <c r="E21" s="21"/>
      <c r="F21" s="21" t="str">
        <f>IF(E21&lt;&gt;"",VLOOKUP(E21,CTDC!$A$3:$K$191,11,0),"")</f>
        <v/>
      </c>
      <c r="G21" s="21" t="s">
        <v>1154</v>
      </c>
      <c r="H21" s="21" t="str">
        <f>IF(G21&lt;&gt;"",VLOOKUP(G21,GDC!$A$3:$K$768,11,0),"")</f>
        <v>Data Element Group = GDC.Diagnosis || Data Element Name = days_to_last_follow_up || Definition = Time interval from the date of last follow up to the date of initial pathologic diagnosis, represented as a calculated number of days. || Data Type = One of: number
 null || Valid Values =  || Example Values =  || Required? = No || Multiplicity =  || CDE Public ID = 3008273 - caDSR</v>
      </c>
      <c r="I21" s="21"/>
      <c r="J21" s="21" t="str">
        <f>IF(I21&lt;&gt;"",VLOOKUP(I21,ICDC!$A$3:$K$325,11,0),"")</f>
        <v/>
      </c>
      <c r="K21" s="21"/>
      <c r="L21" s="21" t="str">
        <f>IF(K21&lt;&gt;"",VLOOKUP(K21,IDC!$A$4:$K$17,11,0),"")</f>
        <v/>
      </c>
      <c r="M21" s="21" t="s">
        <v>1155</v>
      </c>
      <c r="N21" s="21" t="str">
        <f>IF(M21&lt;&gt;"",VLOOKUP(M21,PDC!$A$3:$K$529,11,0),"")</f>
        <v>Data Element Group = PDC.Diagnosis || Data Element Name = days_to_last_follow_up || Definition = Time interval from the date of last follow up to the date of initial pathologic diagnosis, represented as a calculated number of days. || Data Type = One of || Valid Values = number
null || Example Values =  || Required? = TRUE || Multiplicity =  || CDE Public ID = 3008273 - caDSR</v>
      </c>
      <c r="O21" s="21" t="s">
        <v>1156</v>
      </c>
      <c r="P21" s="21" t="str">
        <f>IF(O21&lt;&gt;"",VLOOKUP(O21,CDS!$A$3:$K$100,11,0),"")</f>
        <v>Data Element Group = CDS.Additional Diagnosis Information || Data Element Name = days_to_last_followup || Definition =  || Data Type = number || Valid Values =  || Example Values =  || Required? = no || Multiplicity =  || CDE Public ID = 3008273</v>
      </c>
      <c r="Q21" s="21"/>
      <c r="R21" s="21" t="str">
        <f>IF(Q21&lt;&gt;"",VLOOKUP(Q21,CDA!$A$4:$K$106,11,0),"")</f>
        <v/>
      </c>
      <c r="S21" s="436" t="s">
        <v>1157</v>
      </c>
      <c r="T21" s="21" t="str">
        <f>IF(S21&lt;&gt;"",VLOOKUP(S21,HTAN!$A$3:$K$222,11,0),"")</f>
        <v>Data Element Group = HTAN.Diagnosis || Data Element Name = days_to_last_follow_up || Definition = Term = Last Communication Contact Less Initial Pathologic Diagnosis Date Calculated Day Value
Definintion = Time interval from the date of last follow up to the date of initial pathologic diagnosis, represented as a calculated number of days. || Data Type = number, null || Valid Values =   || Example Values =   || Required? = required || Multiplicity =   || CDE Public ID = caDSR, 3008273, 1.0
https://cdebrowser.nci.nih.gov/cdebrowserClient/cdeBrowser.html#/search?publicId=3008273&amp;version=1.0</v>
      </c>
      <c r="U21" s="21"/>
      <c r="V21" s="21" t="str">
        <f>IF(U21&lt;&gt;"",VLOOKUP(U21,CFDE!$A$3:$K$211,11,0),"")</f>
        <v/>
      </c>
      <c r="W21" s="255"/>
      <c r="X21" s="601" t="str">
        <f>IF(W21&lt;&gt;"",VLOOKUP(W21,mCODE!$A$3:$K$600,11,0),"")</f>
        <v/>
      </c>
      <c r="Y21" s="454">
        <f t="shared" si="0"/>
        <v>3</v>
      </c>
      <c r="Z21" s="454">
        <v>1</v>
      </c>
      <c r="AA21" s="454"/>
      <c r="AB21" s="454">
        <v>1</v>
      </c>
      <c r="AC21" s="454"/>
      <c r="AD21" s="454"/>
      <c r="AE21" s="454">
        <v>1</v>
      </c>
      <c r="AF21" s="455"/>
      <c r="AG21" s="455"/>
    </row>
    <row r="22" spans="1:33" ht="290" hidden="1">
      <c r="A22" s="21"/>
      <c r="B22" s="21"/>
      <c r="C22" s="19">
        <f t="shared" si="1"/>
        <v>4</v>
      </c>
      <c r="D22" s="21" t="str">
        <f t="shared" si="2"/>
        <v>GDC.Diagnosis.days_to_last_known_disease_status
PDC.Diagnosis.days_to_last_known_disease_status
CDS.Additional Diagnosis Information.days_to_last_known_disease_status
HTAN.Diagnosis.days_to_last_known_disease_status</v>
      </c>
      <c r="E22" s="21"/>
      <c r="F22" s="21" t="str">
        <f>IF(E22&lt;&gt;"",VLOOKUP(E22,CTDC!$A$3:$K$191,11,0),"")</f>
        <v/>
      </c>
      <c r="G22" s="21" t="s">
        <v>1158</v>
      </c>
      <c r="H22" s="21" t="str">
        <f>IF(G22&lt;&gt;"",VLOOKUP(G22,GDC!$A$3:$K$768,11,0),"")</f>
        <v>Data Element Group = GDC.Diagnosis || Data Element Name = days_to_last_known_disease_status || Definition = Time interval from the date of last follow up to the date of initial pathologic diagnosis, represented as a calculated number of days. || Data Type = One of: number
 null || Valid Values =  || Example Values =  || Required? = No || Multiplicity =  || CDE Public ID = 3008273 - caDSR</v>
      </c>
      <c r="I22" s="21"/>
      <c r="J22" s="21" t="str">
        <f>IF(I22&lt;&gt;"",VLOOKUP(I22,ICDC!$A$3:$K$325,11,0),"")</f>
        <v/>
      </c>
      <c r="K22" s="21"/>
      <c r="L22" s="21" t="str">
        <f>IF(K22&lt;&gt;"",VLOOKUP(K22,IDC!$A$4:$K$17,11,0),"")</f>
        <v/>
      </c>
      <c r="M22" s="21" t="s">
        <v>1159</v>
      </c>
      <c r="N22" s="21" t="str">
        <f>IF(M22&lt;&gt;"",VLOOKUP(M22,PDC!$A$3:$K$529,11,0),"")</f>
        <v>Data Element Group = PDC.Diagnosis || Data Element Name = days_to_last_known_disease_status || Definition = Time interval from the date of last follow up to the date of initial pathologic diagnosis, represented as a calculated number of days. || Data Type = One of || Valid Values = number
null || Example Values =  || Required? = TRUE || Multiplicity =  || CDE Public ID = 3008273 - caDSR</v>
      </c>
      <c r="O22" s="21" t="s">
        <v>1160</v>
      </c>
      <c r="P22" s="21" t="str">
        <f>IF(O22&lt;&gt;"",VLOOKUP(O22,CDS!$A$3:$K$100,11,0),"")</f>
        <v>Data Element Group = CDS.Additional Diagnosis Information || Data Element Name = days_to_last_known_disease_status || Definition = Time interval from the date of last follow up to the date of initial pathologic diagnosis, represented as a calculated number of days. || Data Type = number || Valid Values =  || Example Values =  || Required? = no || Multiplicity =  || CDE Public ID = 3008273</v>
      </c>
      <c r="Q22" s="21"/>
      <c r="R22" s="21" t="str">
        <f>IF(Q22&lt;&gt;"",VLOOKUP(Q22,CDA!$A$4:$K$106,11,0),"")</f>
        <v/>
      </c>
      <c r="S22" s="436" t="s">
        <v>1161</v>
      </c>
      <c r="T22" s="21" t="str">
        <f>IF(S22&lt;&gt;"",VLOOKUP(S22,HTAN!$A$3:$K$222,11,0),"")</f>
        <v>Data Element Group = HTAN.Diagnosis || Data Element Name = days_to_last_known_disease_status || Definition = Term = Last Communication Contact Less Initial Pathologic Diagnosis Date Calculated Day Value
Definintion = Time interval from the date of last follow up to the date of initial pathologic diagnosis, represented as a calculated number of days. || Data Type = number, null || Valid Values =   || Example Values =   || Required? = required || Multiplicity =   || CDE Public ID = caDSR, 3008273, 1.0
https://cdebrowser.nci.nih.gov/cdebrowserClient/cdeBrowser.html#/search?publicId=3008273&amp;version=1.0</v>
      </c>
      <c r="U22" s="21"/>
      <c r="V22" s="21" t="str">
        <f>IF(U22&lt;&gt;"",VLOOKUP(U22,CFDE!$A$3:$K$211,11,0),"")</f>
        <v/>
      </c>
      <c r="W22" s="255"/>
      <c r="X22" s="601" t="str">
        <f>IF(W22&lt;&gt;"",VLOOKUP(W22,mCODE!$A$3:$K$600,11,0),"")</f>
        <v/>
      </c>
      <c r="Y22" s="454">
        <f t="shared" si="0"/>
        <v>3</v>
      </c>
      <c r="Z22" s="454">
        <v>1</v>
      </c>
      <c r="AA22" s="454"/>
      <c r="AB22" s="454">
        <v>1</v>
      </c>
      <c r="AC22" s="454"/>
      <c r="AD22" s="454"/>
      <c r="AE22" s="454">
        <v>1</v>
      </c>
      <c r="AF22" s="455"/>
      <c r="AG22" s="455"/>
    </row>
    <row r="23" spans="1:33" ht="232" hidden="1">
      <c r="A23" s="21"/>
      <c r="B23" s="582" t="s">
        <v>1162</v>
      </c>
      <c r="C23" s="19">
        <f t="shared" si="1"/>
        <v>4</v>
      </c>
      <c r="D23" s="21" t="str">
        <f t="shared" si="2"/>
        <v>GDC.Diagnosis.days_to_recurrence
PDC.Diagnosis.days_to_recurrence
CDS.Additional Diagnosis Information.days_to_recurrence
HTAN.Diagnosis.days_to_recurrence</v>
      </c>
      <c r="E23" s="21"/>
      <c r="F23" s="21" t="str">
        <f>IF(E23&lt;&gt;"",VLOOKUP(E23,CTDC!$A$3:$K$191,11,0),"")</f>
        <v/>
      </c>
      <c r="G23" s="21" t="s">
        <v>1163</v>
      </c>
      <c r="H23" s="21" t="str">
        <f>IF(G23&lt;&gt;"",VLOOKUP(G23,GDC!$A$3:$K$768,11,0),"")</f>
        <v>Data Element Group = GDC.Diagnosis || Data Element Name = days_to_recurrence || Definition = Number of days between the date used for index and the date the patient's disease recurred. || Data Type = One of: number
 null || Valid Values =  || Example Values =  || Required? = No || Multiplicity =  || CDE Public ID = 6154731 - caDSR</v>
      </c>
      <c r="I23" s="21"/>
      <c r="J23" s="21" t="str">
        <f>IF(I23&lt;&gt;"",VLOOKUP(I23,ICDC!$A$3:$K$325,11,0),"")</f>
        <v/>
      </c>
      <c r="K23" s="21"/>
      <c r="L23" s="21" t="str">
        <f>IF(K23&lt;&gt;"",VLOOKUP(K23,IDC!$A$4:$K$17,11,0),"")</f>
        <v/>
      </c>
      <c r="M23" s="21" t="s">
        <v>1164</v>
      </c>
      <c r="N23" s="21" t="str">
        <f>IF(M23&lt;&gt;"",VLOOKUP(M23,PDC!$A$3:$K$529,11,0),"")</f>
        <v>Data Element Group = PDC.Diagnosis || Data Element Name = days_to_recurrence || Definition = Number of days between the date used for index and the date the patient's disease recurred. || Data Type = One of || Valid Values = number
null || Example Values =  || Required? = TRUE || Multiplicity =  || CDE Public ID = 6154731 - caDSR</v>
      </c>
      <c r="O23" s="21" t="s">
        <v>1165</v>
      </c>
      <c r="P23" s="21" t="str">
        <f>IF(O23&lt;&gt;"",VLOOKUP(O23,CDS!$A$3:$K$100,11,0),"")</f>
        <v>Data Element Group = CDS.Additional Diagnosis Information || Data Element Name = days_to_recurrence || Definition = Number of days between the date used for index and the date the patient's disease recurred || Data Type = number || Valid Values =  || Example Values =  || Required? = no || Multiplicity =  || CDE Public ID = 6154731</v>
      </c>
      <c r="Q23" s="21"/>
      <c r="R23" s="21" t="str">
        <f>IF(Q23&lt;&gt;"",VLOOKUP(Q23,CDA!$A$4:$K$106,11,0),"")</f>
        <v/>
      </c>
      <c r="S23" s="436" t="s">
        <v>1166</v>
      </c>
      <c r="T23" s="21" t="str">
        <f>IF(S23&lt;&gt;"",VLOOKUP(S23,HTAN!$A$3:$K$222,11,0),"")</f>
        <v>Data Element Group = HTAN.Diagnosis || Data Element Name = days_to_recurrence || Definition = Term = Index Date To Recurrence Day Count
Definintion = Number of days between the date used for index (DOB) and the date the patient's disease recurred. || Data Type = number, null || Valid Values =   || Example Values =   || Required? = required || Multiplicity =   || CDE Public ID = caDSR, 6154731, 1.0
https://cdebrowser.nci.nih.gov/cdebrowserClient/cdeBrowser.html#/search?publicId=6154731&amp;version=1.0</v>
      </c>
      <c r="U23" s="21"/>
      <c r="V23" s="21" t="str">
        <f>IF(U23&lt;&gt;"",VLOOKUP(U23,CFDE!$A$3:$K$211,11,0),"")</f>
        <v/>
      </c>
      <c r="W23" s="255"/>
      <c r="X23" s="601" t="str">
        <f>IF(W23&lt;&gt;"",VLOOKUP(W23,mCODE!$A$3:$K$600,11,0),"")</f>
        <v/>
      </c>
      <c r="Y23" s="454">
        <f t="shared" si="0"/>
        <v>3</v>
      </c>
      <c r="Z23" s="454">
        <v>1</v>
      </c>
      <c r="AA23" s="454"/>
      <c r="AB23" s="454">
        <v>1</v>
      </c>
      <c r="AC23" s="454"/>
      <c r="AD23" s="454"/>
      <c r="AE23" s="454">
        <v>1</v>
      </c>
      <c r="AF23" s="455"/>
      <c r="AG23" s="455"/>
    </row>
    <row r="24" spans="1:33" ht="391.5" hidden="1">
      <c r="A24" s="21"/>
      <c r="B24" s="21"/>
      <c r="C24" s="19">
        <f t="shared" si="1"/>
        <v>5</v>
      </c>
      <c r="D24" s="21" t="str">
        <f t="shared" si="2"/>
        <v>GDC.Diagnosis.last_known_disease_status
PDC.Diagnosis.last_known_disease_status
CDS.Additional Diagnosis Information.last_known_disease_status
HTAN.Diagnosis.last_known_disease_status
mCODE.Cancer Disease Status Profile.Status</v>
      </c>
      <c r="E24" s="21"/>
      <c r="F24" s="21" t="str">
        <f>IF(E24&lt;&gt;"",VLOOKUP(E24,CTDC!$A$3:$K$191,11,0),"")</f>
        <v/>
      </c>
      <c r="G24" s="21" t="s">
        <v>1167</v>
      </c>
      <c r="H24" s="21" t="str">
        <f>IF(G24&lt;&gt;"",VLOOKUP(G24,GDC!$A$3:$K$768,11,0),"")</f>
        <v>Data Element Group = GDC.Diagnosis || Data Element Name = last_known_disease_status || Definition = Text term that describes the last known state or condition of an individual's neoplasm. || Data Type = enum || Valid Values = Distant met recurrence/progression
Loco-regional recurrence/progression
Biochemical evidence of disease without structural correlate
Tumor free
Unknown tumor status
With tumor
not reported
Not Allowed To Collect || Example Values =  Distant met recurrence/progression
 Loco-regional recurrence/progression || Required? = No || Multiplicity =  || CDE Public ID = 5424231 - caDSR</v>
      </c>
      <c r="I24" s="21"/>
      <c r="J24" s="21" t="str">
        <f>IF(I24&lt;&gt;"",VLOOKUP(I24,ICDC!$A$3:$K$325,11,0),"")</f>
        <v/>
      </c>
      <c r="K24" s="21"/>
      <c r="L24" s="21" t="str">
        <f>IF(K24&lt;&gt;"",VLOOKUP(K24,IDC!$A$4:$K$17,11,0),"")</f>
        <v/>
      </c>
      <c r="M24" s="21" t="s">
        <v>1168</v>
      </c>
      <c r="N24" s="21" t="str">
        <f>IF(M24&lt;&gt;"",VLOOKUP(M24,PDC!$A$3:$K$529,11,0),"")</f>
        <v>Data Element Group = PDC.Diagnosis || Data Element Name = last_known_disease_status || Definition = Text term that describes the last known state or condition of an individual's neoplasm. || Data Type = enum || Valid Values = Distant met recurrence/progression
Loco-regional recurrence/progression
Biochemical evidence of disease without structural correlate
Tumor free
Unknown tumor status
With tumor
not reported
Not Allowed To Collect || Example Values =  || Required? = TRUE || Multiplicity =  || CDE Public ID = 5424231 - caDSR</v>
      </c>
      <c r="O24" s="21" t="s">
        <v>1169</v>
      </c>
      <c r="P24" s="21" t="str">
        <f>IF(O24&lt;&gt;"",VLOOKUP(O24,CDS!$A$3:$K$100,11,0),"")</f>
        <v>Data Element Group = CDS.Additional Diagnosis Information || Data Element Name = last_known_disease_status || Definition = Text term that describes the last known state or condition of an individual's neoplasm. || Data Type = string || Valid Values = last_known_disease_status || Example Values =  || Required? = no || Multiplicity =  || CDE Public ID = 5424231</v>
      </c>
      <c r="Q24" s="21"/>
      <c r="R24" s="21" t="str">
        <f>IF(Q24&lt;&gt;"",VLOOKUP(Q24,CDA!$A$4:$K$106,11,0),"")</f>
        <v/>
      </c>
      <c r="S24" s="436" t="s">
        <v>1170</v>
      </c>
      <c r="T24" s="21" t="str">
        <f>IF(S24&lt;&gt;"",VLOOKUP(S24,HTAN!$A$3:$K$222,11,0),"")</f>
        <v>Data Element Group = HTAN.Diagnosis || Data Element Name = last_known_disease_status || Definition = Term = Person Last Known Neoplasm Status
Definintion = Text term that describes the last known state or condition of an individual's neoplasm. || Data Type = enum || Valid Values = Distant met recurrence/progression,
Loco-regional recurrence/progression,
Biochemical evidence of disease without structural correlate,
Tumor free,
Unknown tumor status,
With tumor,
not reported,
Not Allowed To Collect,Not Applicable || Example Values =   || Required? = required || Multiplicity =   || CDE Public ID = caDSR, 5424231, 1.0
https://cdebrowser.nci.nih.gov/cdebrowserClient/cdeBrowser.html#/search?publicId=2759550&amp;version=1.0</v>
      </c>
      <c r="U24" s="21"/>
      <c r="V24" s="21" t="str">
        <f>IF(U24&lt;&gt;"",VLOOKUP(U24,CFDE!$A$3:$K$211,11,0),"")</f>
        <v/>
      </c>
      <c r="W24" s="255" t="s">
        <v>1171</v>
      </c>
      <c r="X24" s="601" t="str">
        <f>IF(W24&lt;&gt;"",VLOOKUP(W24,mCODE!$A$3:$K$600,11,0),"")</f>
        <v xml:space="preserve">Data Element Group = Cancer Disease Status Profile || Data Element Name = Status || Definition = DEFINITION = The status of the result value.
FHIR ELEMENT = Observation.status || Data Type = code || Valid Values = http://hl7.org/fhir/ValueSet/observation-status|4.0.1 || Example Values =  || Required? = Required || Multiplicity =  || CDE Public ID = </v>
      </c>
      <c r="Y24" s="454">
        <f t="shared" si="0"/>
        <v>3</v>
      </c>
      <c r="Z24" s="454">
        <v>1</v>
      </c>
      <c r="AA24" s="454"/>
      <c r="AB24" s="454">
        <v>1</v>
      </c>
      <c r="AC24" s="454"/>
      <c r="AD24" s="454"/>
      <c r="AE24" s="454">
        <v>1</v>
      </c>
      <c r="AF24" s="455"/>
      <c r="AG24" s="455"/>
    </row>
    <row r="25" spans="1:33" ht="409.5" hidden="1">
      <c r="A25" s="21" t="s">
        <v>1172</v>
      </c>
      <c r="B25" s="21" t="s">
        <v>1173</v>
      </c>
      <c r="C25" s="19">
        <f t="shared" si="1"/>
        <v>5</v>
      </c>
      <c r="D25" s="21" t="str">
        <f>IF(E25&lt;&gt;"",E25,"")
&amp;IF(E25&lt;&gt;"",IF(G25&lt;&gt;"",CHAR(10)&amp;G25,""),IF(G25&lt;&gt;"",G25,""))
&amp;IF(E25&amp;G25&lt;&gt;"",IF(I25&lt;&gt;"",CHAR(10)&amp;I25,""),IF(I25&lt;&gt;"",I25,""))
&amp;IF(E25&amp;G25&amp;I25&lt;&gt;"",IF(K25&lt;&gt;"",CHAR(10)&amp;K25,""),IF(K25&lt;&gt;"",K25,""))
&amp;IF(E25&amp;G25&amp;I25&amp;K25&lt;&gt;"",IF(M25&lt;&gt;"",CHAR(10)&amp;M25,""),IF(M25&lt;&gt;"",M25,""))
&amp;IF(E25&amp;G25&amp;I25&amp;K25&amp;M25&lt;&gt;"",IF(O25&lt;&gt;"",CHAR(10)&amp;O25,""),IF(O25&lt;&gt;"",O25,""))
&amp;IF(E25&amp;G25&amp;I25&amp;K25&amp;M25&amp;O25&lt;&gt;"", IF(Q25&lt;&gt;"",CHAR(10)&amp;Q25,""),IF(Q25&lt;&gt;"",Q25,""))
&amp;IF(E25&amp;G25&amp;I25&amp;K25&amp;M25&amp;O25&amp;Q25&lt;&gt;"", IF(S25&lt;&gt;"",CHAR(10)&amp;S25,""),IF(S25&lt;&gt;"",S25,""))
&amp;IF(E25&amp;G25&amp;I25&amp;K25&amp;M25&amp;O25&amp;Q25&amp;S25&lt;&gt;"", IF(U25&lt;&gt;"",CHAR(10)&amp;U25,""),IF(U25&lt;&gt;"",U25,""))
&amp;IF(E25&amp;G25&amp;I25&amp;K25&amp;M25&amp;O25&amp;Q25&amp;S25&amp;U25&lt;&gt;"", IF(W25&lt;&gt;"",CHAR(10)&amp;W25,""),IF(W25&lt;&gt;"",W25,""))</f>
        <v>IDC.TCIA.tcia_species (not yet available in IDC production release)
PDC.Case.taxon
CDA.Patient.taxon
C2M2.subject_role_taxonomy.taxonomy_id</v>
      </c>
      <c r="E25" s="21"/>
      <c r="F25" s="21" t="str">
        <f>IF(E25&lt;&gt;"",VLOOKUP(E25,CTDC!$A$3:$K$191,11,0),"")</f>
        <v/>
      </c>
      <c r="G25" s="21"/>
      <c r="H25" s="21" t="str">
        <f>IF(G25&lt;&gt;"",VLOOKUP(G25,GDC!$A$3:$K$768,11,0),"")</f>
        <v/>
      </c>
      <c r="I25" s="21"/>
      <c r="J25" s="21" t="str">
        <f>IF(I25&lt;&gt;"",VLOOKUP(I25,ICDC!$A$3:$K$325,11,0),"")</f>
        <v/>
      </c>
      <c r="K25" s="21" t="s">
        <v>1174</v>
      </c>
      <c r="L25" s="21" t="str">
        <f>IF(K25&lt;&gt;"",VLOOKUP(K25,IDC!$A$4:$K$17,11,0),"")</f>
        <v xml:space="preserve">Data Element Group = TCIA || Data Element Name = tcia_species (not yet available in IDC production release) || Definition = Species imaged based on the collection-level attribute, as specified and maintained by TCIA: https://www.cancerimagingarchive.net/collections/ || Data Type =  || Valid Values =  || Example Values =  || Required? =  || Multiplicity =  || CDE Public ID = </v>
      </c>
      <c r="M25" s="21" t="s">
        <v>1175</v>
      </c>
      <c r="N25" s="21" t="str">
        <f>IF(M25&lt;&gt;"",VLOOKUP(M25,PDC!$A$3:$K$529,11,0),"")</f>
        <v>Data Element Group = PDC.Case || Data Element Name = taxon || Definition = A taxonomic group, such as a species. || Data Type = enum || Valid Values = Trichomonas vaginalis
Bemisia tabaci (Gennadius)
Escherichia coli
Rattus norvegicus
Mycoplasma pneumoniae
Takifugu rubripes
Pneumocystis carinii
Canis familiaris
Arabidopsis thaliana
Dictyostelium discoideum
Oryza sativa
Plasmodium falciparum
Anopheles gambiae
Chlamydomonas reinhardtii
Caenorhabditis remanei
Schizosaccharomyces pombe
Pseudomonas aeruginosa
Staphylococcus aureus
Gallus gallus
Zea mays
Caenorhabditis briggsae
Haliotis rufescens
Xenopus laevis
Mucata mulata
Unspecified
Bos taurus
Caenorhabditis elegans
Danio rerio (zebrafish)
Hepatitis C virus
Saccharomyces cerevisiae
Drosophila melanogaster
Sus scrofa
Gasterosteus aculeatus (fish)
Homo sapiens
Mus musculus
Not Reported
Homo sapiens; Mus musculus || Example Values =  || Required? = TRUE || Multiplicity =  || CDE Public ID = 	-</v>
      </c>
      <c r="O25" s="21"/>
      <c r="P25" s="21" t="str">
        <f>IF(O25&lt;&gt;"",VLOOKUP(O25,CDS!$A$3:$K$100,11,0),"")</f>
        <v/>
      </c>
      <c r="Q25" s="21" t="s">
        <v>1176</v>
      </c>
      <c r="R25" s="21" t="str">
        <f>IF(Q25&lt;&gt;"",VLOOKUP(Q25,CDA!$A$4:$K$106,11,0),"")</f>
        <v xml:space="preserve">Data Element Group = CDA.Patient || Data Element Name = taxon || Definition = A reference to the organism type. || Data Type = xsd:string || Valid Values =  || Example Values =  || Required? =  || Multiplicity =  || CDE Public ID = </v>
      </c>
      <c r="S25" s="436" t="s">
        <v>132</v>
      </c>
      <c r="T25" s="21" t="e">
        <f>IF(S25&lt;&gt;"",VLOOKUP(S25,HTAN!$A$3:$K$222,11,0),"")</f>
        <v>#N/A</v>
      </c>
      <c r="U25" s="21" t="s">
        <v>1177</v>
      </c>
      <c r="V25" s="21" t="str">
        <f>IF(U25&lt;&gt;"",VLOOKUP(U25,CFDE!$A$3:$K$211,11,0),"")</f>
        <v>Data Element Group = C2M2.subject_role_taxonomy || Data Element Name = taxonomy_id || Definition = An NCBI Taxonomy Database ID identifying this taxon. A taxonomic label (specifically, an identifier of the form NCBI:txid######, where ###### is the numeric ID of the desired label in the NCBI Taxonomy database) || Data Type = identifier || Valid Values =   || Example Values =   || Required? = required: primaryKey, foreignKey || Multiplicity = 0.. || CDE Public ID =  </v>
      </c>
      <c r="W25" s="255"/>
      <c r="X25" s="601" t="str">
        <f>IF(W25&lt;&gt;"",VLOOKUP(W25,mCODE!$A$3:$K$600,11,0),"")</f>
        <v/>
      </c>
      <c r="Y25" s="454">
        <f t="shared" si="0"/>
        <v>2</v>
      </c>
      <c r="Z25" s="454"/>
      <c r="AA25" s="454"/>
      <c r="AB25" s="454">
        <v>1</v>
      </c>
      <c r="AC25" s="454"/>
      <c r="AD25" s="454">
        <v>1</v>
      </c>
      <c r="AE25" s="454"/>
      <c r="AF25" s="455"/>
      <c r="AG25" s="455"/>
    </row>
    <row r="26" spans="1:33" ht="145" hidden="1">
      <c r="A26" s="21"/>
      <c r="B26" s="21" t="s">
        <v>1178</v>
      </c>
      <c r="C26" s="19">
        <f t="shared" si="1"/>
        <v>4</v>
      </c>
      <c r="D26" s="21" t="str">
        <f t="shared" si="2"/>
        <v>PDC.File.file_name
CDS.File.file_name
CDA.File.rdfs:label
 </v>
      </c>
      <c r="E26" s="21"/>
      <c r="F26" s="21" t="str">
        <f>IF(E26&lt;&gt;"",VLOOKUP(E26,CTDC!$A$3:$K$191,11,0),"")</f>
        <v/>
      </c>
      <c r="G26" s="21"/>
      <c r="H26" s="21" t="str">
        <f>IF(G26&lt;&gt;"",VLOOKUP(G26,GDC!$A$3:$K$768,11,0),"")</f>
        <v/>
      </c>
      <c r="I26" s="21"/>
      <c r="J26" s="21" t="str">
        <f>IF(I26&lt;&gt;"",VLOOKUP(I26,ICDC!$A$3:$K$325,11,0),"")</f>
        <v/>
      </c>
      <c r="K26" s="21"/>
      <c r="L26" s="21" t="str">
        <f>IF(K26&lt;&gt;"",VLOOKUP(K26,IDC!$A$4:$K$17,11,0),"")</f>
        <v/>
      </c>
      <c r="M26" s="21" t="s">
        <v>1179</v>
      </c>
      <c r="N26" s="21" t="str">
        <f>IF(M26&lt;&gt;"",VLOOKUP(M26,PDC!$A$3:$K$529,11,0),"")</f>
        <v xml:space="preserve">Data Element Group = PDC.File || Data Element Name = file_name || Definition = Assigned file name || Data Type = string || Valid Values =  || Example Values =  || Required? = TRUE || Multiplicity =  || CDE Public ID = </v>
      </c>
      <c r="O26" s="21" t="s">
        <v>1180</v>
      </c>
      <c r="P26" s="21" t="str">
        <f>IF(O26&lt;&gt;"",VLOOKUP(O26,CDS!$A$3:$K$100,11,0),"")</f>
        <v xml:space="preserve">Data Element Group = CDS.File || Data Element Name = file_name || Definition = name of file || Data Type = string || Valid Values =  || Example Values =  || Required? = Yes || Multiplicity =  || CDE Public ID = </v>
      </c>
      <c r="Q26" s="21" t="s">
        <v>1181</v>
      </c>
      <c r="R26" s="21" t="str">
        <f>IF(Q26&lt;&gt;"",VLOOKUP(Q26,CDA!$A$4:$K$106,11,0),"")</f>
        <v xml:space="preserve">Data Element Group = CDA.File || Data Element Name = rdfs:label || Definition = A human-readable name for the entity || Data Type = xsd:string || Valid Values =  || Example Values =  || Required? =  || Multiplicity =  || CDE Public ID = </v>
      </c>
      <c r="S26" s="436" t="s">
        <v>132</v>
      </c>
      <c r="T26" s="21" t="e">
        <f>IF(S26&lt;&gt;"",VLOOKUP(S26,HTAN!$A$3:$K$222,11,0),"")</f>
        <v>#N/A</v>
      </c>
      <c r="U26" s="21"/>
      <c r="V26" s="21" t="str">
        <f>IF(U26&lt;&gt;"",VLOOKUP(U26,CFDE!$A$3:$K$211,11,0),"")</f>
        <v/>
      </c>
      <c r="W26" s="255"/>
      <c r="X26" s="601" t="str">
        <f>IF(W26&lt;&gt;"",VLOOKUP(W26,mCODE!$A$3:$K$600,11,0),"")</f>
        <v/>
      </c>
      <c r="Y26" s="454">
        <f t="shared" si="0"/>
        <v>3</v>
      </c>
      <c r="Z26" s="454">
        <v>1</v>
      </c>
      <c r="AA26" s="454"/>
      <c r="AB26" s="454">
        <v>1</v>
      </c>
      <c r="AC26" s="454"/>
      <c r="AD26" s="454"/>
      <c r="AE26" s="454">
        <v>1</v>
      </c>
      <c r="AF26" s="455"/>
      <c r="AG26" s="455"/>
    </row>
    <row r="27" spans="1:33" ht="130.5" hidden="1">
      <c r="A27" s="21"/>
      <c r="B27" s="21"/>
      <c r="C27" s="19">
        <f t="shared" si="1"/>
        <v>3</v>
      </c>
      <c r="D27" s="21" t="str">
        <f t="shared" si="2"/>
        <v>GDC.Demographic.describes (Case)
PDC.Demographic.Case
 </v>
      </c>
      <c r="E27" s="21"/>
      <c r="F27" s="21" t="str">
        <f>IF(E27&lt;&gt;"",VLOOKUP(E27,CTDC!$A$3:$K$191,11,0),"")</f>
        <v/>
      </c>
      <c r="G27" s="21" t="s">
        <v>1182</v>
      </c>
      <c r="H27" s="21" t="str">
        <f>IF(G27&lt;&gt;"",VLOOKUP(G27,GDC!$A$3:$K$768,11,0),"")</f>
        <v xml:space="preserve">Data Element Group = GDC.Demographic || Data Element Name = describes (Case) || Definition =  || Data Type = GDC.Case || Valid Values =  || Example Values =  || Required? = Yes || Multiplicity =  || CDE Public ID = </v>
      </c>
      <c r="I27" s="21"/>
      <c r="J27" s="21" t="str">
        <f>IF(I27&lt;&gt;"",VLOOKUP(I27,ICDC!$A$3:$K$325,11,0),"")</f>
        <v/>
      </c>
      <c r="K27" s="21"/>
      <c r="L27" s="21" t="str">
        <f>IF(K27&lt;&gt;"",VLOOKUP(K27,IDC!$A$4:$K$17,11,0),"")</f>
        <v/>
      </c>
      <c r="M27" s="21" t="s">
        <v>1183</v>
      </c>
      <c r="N27" s="21" t="str">
        <f>IF(M27&lt;&gt;"",VLOOKUP(M27,PDC!$A$3:$K$529,11,0),"")</f>
        <v xml:space="preserve">Data Element Group = PDC.Demographic || Data Element Name = Case || Definition = Demographic references the Case it is derived from. || Data Type = PDC.Case || Valid Values =  || Example Values =  || Required? = TRUE || Multiplicity =  || CDE Public ID = </v>
      </c>
      <c r="O27" s="21"/>
      <c r="P27" s="21" t="str">
        <f>IF(O27&lt;&gt;"",VLOOKUP(O27,CDS!$A$3:$K$100,11,0),"")</f>
        <v/>
      </c>
      <c r="Q27" s="21"/>
      <c r="R27" s="21" t="str">
        <f>IF(Q27&lt;&gt;"",VLOOKUP(Q27,CDA!$A$4:$K$106,11,0),"")</f>
        <v/>
      </c>
      <c r="S27" s="436" t="s">
        <v>132</v>
      </c>
      <c r="T27" s="21" t="e">
        <f>IF(S27&lt;&gt;"",VLOOKUP(S27,HTAN!$A$3:$K$222,11,0),"")</f>
        <v>#N/A</v>
      </c>
      <c r="U27" s="21"/>
      <c r="V27" s="21" t="str">
        <f>IF(U27&lt;&gt;"",VLOOKUP(U27,CFDE!$A$3:$K$211,11,0),"")</f>
        <v/>
      </c>
      <c r="W27" s="255"/>
      <c r="X27" s="601" t="str">
        <f>IF(W27&lt;&gt;"",VLOOKUP(W27,mCODE!$A$3:$K$600,11,0),"")</f>
        <v/>
      </c>
      <c r="Y27" s="454">
        <f t="shared" si="0"/>
        <v>2</v>
      </c>
      <c r="Z27" s="454"/>
      <c r="AA27" s="454">
        <v>1</v>
      </c>
      <c r="AB27" s="454">
        <v>1</v>
      </c>
      <c r="AC27" s="454"/>
      <c r="AD27" s="454"/>
      <c r="AE27" s="454"/>
      <c r="AF27" s="455"/>
      <c r="AG27" s="455"/>
    </row>
    <row r="28" spans="1:33" ht="116" hidden="1">
      <c r="A28" s="21"/>
      <c r="B28" s="21"/>
      <c r="C28" s="19">
        <f t="shared" si="1"/>
        <v>4</v>
      </c>
      <c r="D28" s="21" t="str">
        <f t="shared" si="2"/>
        <v>GDC.FollowUp.describes (Case)
ICDC.follow_up.of_case(case)
PDC.FollowUp.Case
 </v>
      </c>
      <c r="E28" s="21"/>
      <c r="F28" s="21" t="str">
        <f>IF(E28&lt;&gt;"",VLOOKUP(E28,CTDC!$A$3:$K$191,11,0),"")</f>
        <v/>
      </c>
      <c r="G28" s="21" t="s">
        <v>1184</v>
      </c>
      <c r="H28" s="21" t="str">
        <f>IF(G28&lt;&gt;"",VLOOKUP(G28,GDC!$A$3:$K$768,11,0),"")</f>
        <v xml:space="preserve">Data Element Group = GDC.FollowUp || Data Element Name = describes (Case) || Definition =  || Data Type = GDC.Case || Valid Values =  || Example Values =  || Required? = Yes || Multiplicity =  || CDE Public ID = </v>
      </c>
      <c r="I28" s="21" t="s">
        <v>1185</v>
      </c>
      <c r="J28" s="21" t="str">
        <f>IF(I28&lt;&gt;"",VLOOKUP(I28,ICDC!$A$3:$K$325,11,0),"")</f>
        <v xml:space="preserve">Data Element Group = ICDC.follow_up || Data Element Name = of_case(case) || Definition = (no description provided) || Data Type =  || Valid Values =  || Example Values =  || Required? =  || Multiplicity = many_to_one || CDE Public ID = </v>
      </c>
      <c r="K28" s="21"/>
      <c r="L28" s="21" t="str">
        <f>IF(K28&lt;&gt;"",VLOOKUP(K28,IDC!$A$4:$K$17,11,0),"")</f>
        <v/>
      </c>
      <c r="M28" s="21" t="s">
        <v>1186</v>
      </c>
      <c r="N28" s="21" t="str">
        <f>IF(M28&lt;&gt;"",VLOOKUP(M28,PDC!$A$3:$K$529,11,0),"")</f>
        <v xml:space="preserve">Data Element Group = PDC.FollowUp || Data Element Name = Case || Definition = Follow-Up references the Case it is derived from. || Data Type = PDC.Case || Valid Values =  || Example Values =  || Required? = TRUE || Multiplicity =  || CDE Public ID = </v>
      </c>
      <c r="O28" s="21"/>
      <c r="P28" s="21" t="str">
        <f>IF(O28&lt;&gt;"",VLOOKUP(O28,CDS!$A$3:$K$100,11,0),"")</f>
        <v/>
      </c>
      <c r="Q28" s="21"/>
      <c r="R28" s="21" t="str">
        <f>IF(Q28&lt;&gt;"",VLOOKUP(Q28,CDA!$A$4:$K$106,11,0),"")</f>
        <v/>
      </c>
      <c r="S28" s="436" t="s">
        <v>132</v>
      </c>
      <c r="T28" s="21" t="e">
        <f>IF(S28&lt;&gt;"",VLOOKUP(S28,HTAN!$A$3:$K$222,11,0),"")</f>
        <v>#N/A</v>
      </c>
      <c r="U28" s="21"/>
      <c r="V28" s="21" t="str">
        <f>IF(U28&lt;&gt;"",VLOOKUP(U28,CFDE!$A$3:$K$211,11,0),"")</f>
        <v/>
      </c>
      <c r="W28" s="255"/>
      <c r="X28" s="601" t="str">
        <f>IF(W28&lt;&gt;"",VLOOKUP(W28,mCODE!$A$3:$K$600,11,0),"")</f>
        <v/>
      </c>
      <c r="Y28" s="454">
        <f t="shared" si="0"/>
        <v>2</v>
      </c>
      <c r="Z28" s="454"/>
      <c r="AA28" s="454">
        <v>1</v>
      </c>
      <c r="AB28" s="454">
        <v>1</v>
      </c>
      <c r="AC28" s="454"/>
      <c r="AD28" s="454"/>
      <c r="AE28" s="454"/>
      <c r="AF28" s="455"/>
      <c r="AG28" s="455"/>
    </row>
    <row r="29" spans="1:33" ht="101.5" hidden="1">
      <c r="A29" s="21"/>
      <c r="B29" s="21"/>
      <c r="C29" s="19">
        <f t="shared" si="1"/>
        <v>4</v>
      </c>
      <c r="D29" s="21" t="str">
        <f t="shared" si="2"/>
        <v>GDC.Project.name
PDC.Project.name
CDA.Project.rdfs:label
 </v>
      </c>
      <c r="E29" s="21"/>
      <c r="F29" s="21" t="str">
        <f>IF(E29&lt;&gt;"",VLOOKUP(E29,CTDC!$A$3:$K$191,11,0),"")</f>
        <v/>
      </c>
      <c r="G29" s="21" t="s">
        <v>1187</v>
      </c>
      <c r="H29" s="21" t="str">
        <f>IF(G29&lt;&gt;"",VLOOKUP(G29,GDC!$A$3:$K$768,11,0),"")</f>
        <v>Data Element Group = GDC.Project || Data Element Name = name || Definition = Display name for the project || Data Type = string  || Valid Values =  || Example Values =  || Required? = Yes || Multiplicity =  || CDE Public ID = 	--</v>
      </c>
      <c r="I29" s="21"/>
      <c r="J29" s="21" t="str">
        <f>IF(I29&lt;&gt;"",VLOOKUP(I29,ICDC!$A$3:$K$325,11,0),"")</f>
        <v/>
      </c>
      <c r="K29" s="21"/>
      <c r="L29" s="21" t="str">
        <f>IF(K29&lt;&gt;"",VLOOKUP(K29,IDC!$A$4:$K$17,11,0),"")</f>
        <v/>
      </c>
      <c r="M29" s="21" t="s">
        <v>1188</v>
      </c>
      <c r="N29" s="21" t="str">
        <f>IF(M29&lt;&gt;"",VLOOKUP(M29,PDC!$A$3:$K$529,11,0),"")</f>
        <v>Data Element Group = PDC.Project || Data Element Name = name || Definition = Display name for the project || Data Type = string || Valid Values =  || Example Values =  || Required? = TRUE || Multiplicity =  || CDE Public ID = 	-</v>
      </c>
      <c r="O29" s="21"/>
      <c r="P29" s="21" t="str">
        <f>IF(O29&lt;&gt;"",VLOOKUP(O29,CDS!$A$3:$K$100,11,0),"")</f>
        <v/>
      </c>
      <c r="Q29" s="21" t="s">
        <v>1189</v>
      </c>
      <c r="R29" s="21" t="str">
        <f>IF(Q29&lt;&gt;"",VLOOKUP(Q29,CDA!$A$4:$K$106,11,0),"")</f>
        <v xml:space="preserve">Data Element Group = CDA.Project || Data Element Name = rdfs:label || Definition = A human-readable name for the entity || Data Type = xsd:string || Valid Values =  || Example Values =  || Required? =  || Multiplicity =  || CDE Public ID = </v>
      </c>
      <c r="S29" s="436" t="s">
        <v>132</v>
      </c>
      <c r="T29" s="21" t="e">
        <f>IF(S29&lt;&gt;"",VLOOKUP(S29,HTAN!$A$3:$K$222,11,0),"")</f>
        <v>#N/A</v>
      </c>
      <c r="U29" s="21"/>
      <c r="V29" s="21" t="str">
        <f>IF(U29&lt;&gt;"",VLOOKUP(U29,CFDE!$A$3:$K$211,11,0),"")</f>
        <v/>
      </c>
      <c r="W29" s="255"/>
      <c r="X29" s="601" t="str">
        <f>IF(W29&lt;&gt;"",VLOOKUP(W29,mCODE!$A$3:$K$600,11,0),"")</f>
        <v/>
      </c>
      <c r="Y29" s="454">
        <f t="shared" si="0"/>
        <v>2</v>
      </c>
      <c r="Z29" s="454"/>
      <c r="AA29" s="454">
        <v>1</v>
      </c>
      <c r="AB29" s="454">
        <v>1</v>
      </c>
      <c r="AC29" s="454"/>
      <c r="AD29" s="454"/>
      <c r="AE29" s="454"/>
      <c r="AF29" s="455"/>
      <c r="AG29" s="455"/>
    </row>
    <row r="30" spans="1:33" ht="275.5" hidden="1">
      <c r="A30" s="21"/>
      <c r="B30" s="21"/>
      <c r="C30" s="19">
        <f t="shared" si="1"/>
        <v>4</v>
      </c>
      <c r="D30" s="21" t="str">
        <f t="shared" si="2"/>
        <v>GDC.Sample.tissue_type
PDC.Sample.tissue_type
CDA.Specimen.specimen_type
 </v>
      </c>
      <c r="E30" s="21"/>
      <c r="F30" s="21" t="str">
        <f>IF(E30&lt;&gt;"",VLOOKUP(E30,CTDC!$A$3:$K$191,11,0),"")</f>
        <v/>
      </c>
      <c r="G30" s="21" t="s">
        <v>1190</v>
      </c>
      <c r="H30" s="21" t="str">
        <f>IF(G30&lt;&gt;"",VLOOKUP(G30,GDC!$A$3:$K$768,11,0),"")</f>
        <v>Data Element Group = GDC.Sample || Data Element Name = tissue_type || Definition = Text term that represents a description of the kind of tissue collected with respect to disease status or proximity to tumor tissue. || Data Type = enum || Valid Values = Tumor
Normal
Abnormal
Peritumoral
Unknown
Not Reported || Example Values = Tumor
 Normal
 Abnormal
 Peritumoral || Required? = Yes || Multiplicity =  || CDE Public ID = 5432687 - caDSR</v>
      </c>
      <c r="I30" s="21"/>
      <c r="J30" s="21" t="str">
        <f>IF(I30&lt;&gt;"",VLOOKUP(I30,ICDC!$A$3:$K$325,11,0),"")</f>
        <v/>
      </c>
      <c r="K30" s="21"/>
      <c r="L30" s="21" t="str">
        <f>IF(K30&lt;&gt;"",VLOOKUP(K30,IDC!$A$4:$K$17,11,0),"")</f>
        <v/>
      </c>
      <c r="M30" s="21" t="s">
        <v>1191</v>
      </c>
      <c r="N30" s="21" t="str">
        <f>IF(M30&lt;&gt;"",VLOOKUP(M30,PDC!$A$3:$K$529,11,0),"")</f>
        <v>Data Element Group = PDC.Sample || Data Element Name = tissue_type || Definition = Text term that represents a description of the kind of tissue collected with respect to disease status or proximity to tumor tissue. || Data Type = enum || Valid Values = Tumor
Normal
Abnormal
Peritumoral
Unknown
Not Reported
Not Allowed To Collect || Example Values =  || Required? = TRUE || Multiplicity =  || CDE Public ID = 5432687 - caDSR</v>
      </c>
      <c r="O30" s="21"/>
      <c r="P30" s="21" t="str">
        <f>IF(O30&lt;&gt;"",VLOOKUP(O30,CDS!$A$3:$K$100,11,0),"")</f>
        <v/>
      </c>
      <c r="Q30" s="21" t="s">
        <v>1192</v>
      </c>
      <c r="R30" s="21" t="str">
        <f>IF(Q30&lt;&gt;"",VLOOKUP(Q30,CDA!$A$4:$K$106,11,0),"")</f>
        <v xml:space="preserve">Data Element Group = CDA.Specimen || Data Element Name = specimen_type || Definition =   || Data Type = xsd:string || Valid Values =  || Example Values =  || Required? =  || Multiplicity =  || CDE Public ID = </v>
      </c>
      <c r="S30" s="436" t="s">
        <v>132</v>
      </c>
      <c r="T30" s="21" t="e">
        <f>IF(S30&lt;&gt;"",VLOOKUP(S30,HTAN!$A$3:$K$222,11,0),"")</f>
        <v>#N/A</v>
      </c>
      <c r="U30" s="21"/>
      <c r="V30" s="21" t="str">
        <f>IF(U30&lt;&gt;"",VLOOKUP(U30,CFDE!$A$3:$K$211,11,0),"")</f>
        <v/>
      </c>
      <c r="W30" s="255"/>
      <c r="X30" s="601" t="str">
        <f>IF(W30&lt;&gt;"",VLOOKUP(W30,mCODE!$A$3:$K$600,11,0),"")</f>
        <v/>
      </c>
      <c r="Y30" s="454">
        <f t="shared" si="0"/>
        <v>2</v>
      </c>
      <c r="Z30" s="454"/>
      <c r="AA30" s="454">
        <v>1</v>
      </c>
      <c r="AB30" s="454">
        <v>1</v>
      </c>
      <c r="AC30" s="454"/>
      <c r="AD30" s="454"/>
      <c r="AE30" s="454"/>
      <c r="AF30" s="455"/>
      <c r="AG30" s="455"/>
    </row>
    <row r="31" spans="1:33" ht="130.5" hidden="1">
      <c r="A31" s="21"/>
      <c r="B31" s="21"/>
      <c r="C31" s="19">
        <f t="shared" si="1"/>
        <v>4</v>
      </c>
      <c r="D31" s="21" t="str">
        <f t="shared" si="2"/>
        <v>ICDC.file.file_size
PDC.File.file_size
CDA.File.byte_size
 </v>
      </c>
      <c r="E31" s="21"/>
      <c r="F31" s="21" t="str">
        <f>IF(E31&lt;&gt;"",VLOOKUP(E31,CTDC!$A$3:$K$191,11,0),"")</f>
        <v/>
      </c>
      <c r="G31" s="21"/>
      <c r="H31" s="21" t="str">
        <f>IF(G31&lt;&gt;"",VLOOKUP(G31,GDC!$A$3:$K$768,11,0),"")</f>
        <v/>
      </c>
      <c r="I31" s="21" t="s">
        <v>1193</v>
      </c>
      <c r="J31" s="21" t="str">
        <f>IF(I31&lt;&gt;"",VLOOKUP(I31,ICDC!$A$3:$K$325,11,0),"")</f>
        <v xml:space="preserve">Data Element Group = ICDC.file || Data Element Name = file_size || Definition =     Desc: The size of the file in bytes || Data Type = number || Valid Values =  || Example Values =  || Required? = Yes || Multiplicity =  || CDE Public ID = </v>
      </c>
      <c r="K31" s="21"/>
      <c r="L31" s="21" t="str">
        <f>IF(K31&lt;&gt;"",VLOOKUP(K31,IDC!$A$4:$K$17,11,0),"")</f>
        <v/>
      </c>
      <c r="M31" s="21" t="s">
        <v>1194</v>
      </c>
      <c r="N31" s="21" t="str">
        <f>IF(M31&lt;&gt;"",VLOOKUP(M31,PDC!$A$3:$K$529,11,0),"")</f>
        <v xml:space="preserve">Data Element Group = PDC.File || Data Element Name = file_size || Definition = Size of the file in megabytes || Data Type = string || Valid Values =  || Example Values =  || Required? = TRUE || Multiplicity =  || CDE Public ID = </v>
      </c>
      <c r="O31" s="21"/>
      <c r="P31" s="21" t="str">
        <f>IF(O31&lt;&gt;"",VLOOKUP(O31,CDS!$A$3:$K$100,11,0),"")</f>
        <v/>
      </c>
      <c r="Q31" s="21" t="s">
        <v>1195</v>
      </c>
      <c r="R31" s="21" t="str">
        <f>IF(Q31&lt;&gt;"",VLOOKUP(Q31,CDA!$A$4:$K$106,11,0),"")</f>
        <v xml:space="preserve">Data Element Group = CDA.File || Data Element Name = byte_size || Definition = Size of the file in bytes. Maps to dcat:byteSize (Should be Property that describes the approximate size of a file.) || Data Type = xsd:decimal || Valid Values =  || Example Values =  || Required? =  || Multiplicity =  || CDE Public ID = </v>
      </c>
      <c r="S31" s="436" t="s">
        <v>132</v>
      </c>
      <c r="T31" s="21" t="e">
        <f>IF(S31&lt;&gt;"",VLOOKUP(S31,HTAN!$A$3:$K$222,11,0),"")</f>
        <v>#N/A</v>
      </c>
      <c r="U31" s="21"/>
      <c r="V31" s="21" t="str">
        <f>IF(U31&lt;&gt;"",VLOOKUP(U31,CFDE!$A$3:$K$211,11,0),"")</f>
        <v/>
      </c>
      <c r="W31" s="255"/>
      <c r="X31" s="601" t="str">
        <f>IF(W31&lt;&gt;"",VLOOKUP(W31,mCODE!$A$3:$K$600,11,0),"")</f>
        <v/>
      </c>
      <c r="Y31" s="454">
        <f t="shared" si="0"/>
        <v>2</v>
      </c>
      <c r="Z31" s="454"/>
      <c r="AA31" s="454"/>
      <c r="AB31" s="454">
        <v>1</v>
      </c>
      <c r="AC31" s="454"/>
      <c r="AD31" s="454">
        <v>1</v>
      </c>
      <c r="AE31" s="454"/>
      <c r="AF31" s="455"/>
      <c r="AG31" s="455"/>
    </row>
    <row r="32" spans="1:33" ht="159.5" hidden="1">
      <c r="A32" s="21"/>
      <c r="B32" s="21"/>
      <c r="C32" s="19">
        <f t="shared" si="1"/>
        <v>4</v>
      </c>
      <c r="D32" s="21" t="str">
        <f t="shared" si="2"/>
        <v>ICDC.file.md5sum
PDC.File.md5sum
CDA.File.checksum
 </v>
      </c>
      <c r="E32" s="21"/>
      <c r="F32" s="21" t="str">
        <f>IF(E32&lt;&gt;"",VLOOKUP(E32,CTDC!$A$3:$K$191,11,0),"")</f>
        <v/>
      </c>
      <c r="G32" s="21"/>
      <c r="H32" s="21" t="str">
        <f>IF(G32&lt;&gt;"",VLOOKUP(G32,GDC!$A$3:$K$768,11,0),"")</f>
        <v/>
      </c>
      <c r="I32" s="21" t="s">
        <v>1196</v>
      </c>
      <c r="J32" s="21" t="str">
        <f>IF(I32&lt;&gt;"",VLOOKUP(I32,ICDC!$A$3:$K$325,11,0),"")</f>
        <v xml:space="preserve">Data Element Group = ICDC.file || Data Element Name = md5sum || Definition =     Desc: The 32-character hexadecimal md5 checksum value of the file, used to confirm the integrity of files submitted to the ICDC || Data Type = string || Valid Values =  || Example Values =  || Required? = Yes || Multiplicity =  || CDE Public ID = </v>
      </c>
      <c r="K32" s="21"/>
      <c r="L32" s="21" t="str">
        <f>IF(K32&lt;&gt;"",VLOOKUP(K32,IDC!$A$4:$K$17,11,0),"")</f>
        <v/>
      </c>
      <c r="M32" s="21" t="s">
        <v>1197</v>
      </c>
      <c r="N32" s="21" t="str">
        <f>IF(M32&lt;&gt;"",VLOOKUP(M32,PDC!$A$3:$K$529,11,0),"")</f>
        <v xml:space="preserve">Data Element Group = PDC.File || Data Element Name = md5sum || Definition = A 128-bit hash value derived from a file for the purpose of detecting errors which may have been introduced during its transmission or storage. || Data Type = string || Valid Values =  || Example Values =  || Required? = TRUE || Multiplicity =  || CDE Public ID = </v>
      </c>
      <c r="O32" s="21"/>
      <c r="P32" s="21" t="str">
        <f>IF(O32&lt;&gt;"",VLOOKUP(O32,CDS!$A$3:$K$100,11,0),"")</f>
        <v/>
      </c>
      <c r="Q32" s="21" t="s">
        <v>1198</v>
      </c>
      <c r="R32" s="21" t="str">
        <f>IF(Q32&lt;&gt;"",VLOOKUP(Q32,CDA!$A$4:$K$106,11,0),"")</f>
        <v xml:space="preserve">Data Element Group = CDA.File || Data Element Name = checksum || Definition =   || Data Type = xsd:string || Valid Values =  || Example Values =  || Required? =  || Multiplicity =  || CDE Public ID = </v>
      </c>
      <c r="S32" s="436" t="s">
        <v>132</v>
      </c>
      <c r="T32" s="21" t="e">
        <f>IF(S32&lt;&gt;"",VLOOKUP(S32,HTAN!$A$3:$K$222,11,0),"")</f>
        <v>#N/A</v>
      </c>
      <c r="U32" s="21"/>
      <c r="V32" s="21" t="str">
        <f>IF(U32&lt;&gt;"",VLOOKUP(U32,CFDE!$A$3:$K$211,11,0),"")</f>
        <v/>
      </c>
      <c r="W32" s="255"/>
      <c r="X32" s="601" t="str">
        <f>IF(W32&lt;&gt;"",VLOOKUP(W32,mCODE!$A$3:$K$600,11,0),"")</f>
        <v/>
      </c>
      <c r="Y32" s="454">
        <f t="shared" si="0"/>
        <v>2</v>
      </c>
      <c r="Z32" s="454"/>
      <c r="AA32" s="454"/>
      <c r="AB32" s="454">
        <v>1</v>
      </c>
      <c r="AC32" s="454"/>
      <c r="AD32" s="454">
        <v>1</v>
      </c>
      <c r="AE32" s="454"/>
      <c r="AF32" s="455"/>
      <c r="AG32" s="455"/>
    </row>
    <row r="33" spans="1:33" ht="362.5" hidden="1">
      <c r="A33" s="21" t="s">
        <v>1199</v>
      </c>
      <c r="B33" s="21"/>
      <c r="C33" s="19">
        <f t="shared" si="1"/>
        <v>7</v>
      </c>
      <c r="D33" s="21" t="str">
        <f t="shared" si="2"/>
        <v>CTDC.case.gender
GDC.Demographic.gender
IDC.DICOM.Patient Module.Patient's Sex
PDC.Demographic.gender
CDS.Participant.gender
HTAN.Demographics.gender
mCODE.Cancer Patient Profile.Gender</v>
      </c>
      <c r="E33" s="21" t="s">
        <v>1200</v>
      </c>
      <c r="F33" s="21" t="str">
        <f>IF(E33&lt;&gt;"",VLOOKUP(E33,CTDC!$A$3:$K$191,11,0),"")</f>
        <v xml:space="preserve">Data Element Group = CTDC.case || Data Element Name = gender || Definition = Gender of case
Display Name:  Gender || Data Type = enum || Valid Values = FEMALE
MALE
UNKNOWN || Example Values =  || Required? = TRUE || Multiplicity =  || CDE Public ID = </v>
      </c>
      <c r="G33" s="21" t="s">
        <v>1201</v>
      </c>
      <c r="H33" s="21" t="str">
        <f>IF(G33&lt;&gt;"",VLOOKUP(G33,GDC!$A$3:$K$768,11,0),"")</f>
        <v>Data Element Group = GDC.Demographic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enum || Valid Values = female
male
unknown
unspecified
not reported || Example Values = female
 male
 unknown
 unspecified
 not reported || Required? = Yes || Multiplicity =  || CDE Public ID = 2200604 - caDSR</v>
      </c>
      <c r="I33" s="21"/>
      <c r="J33" s="21" t="str">
        <f>IF(I33&lt;&gt;"",VLOOKUP(I33,ICDC!$A$3:$K$325,11,0),"")</f>
        <v/>
      </c>
      <c r="K33" s="21" t="s">
        <v>1202</v>
      </c>
      <c r="L33" s="21" t="str">
        <f>IF(K33&lt;&gt;"",VLOOKUP(K33,IDC!$A$4:$K$17,11,0),"")</f>
        <v xml:space="preserve">Data Element Group = DICOM.Patient Module || Data Element Name = Patient's Sex || Definition = DICOM Patient's Sex (0010,0040) || Data Type =  || Valid Values =  || Example Values =  || Required? =  || Multiplicity =  || CDE Public ID = </v>
      </c>
      <c r="M33" s="21" t="s">
        <v>1203</v>
      </c>
      <c r="N33" s="21" t="str">
        <f>IF(M33&lt;&gt;"",VLOOKUP(M33,PDC!$A$3:$K$529,11,0),"")</f>
        <v>Data Element Group = PDC.Demographic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enum || Valid Values = female
male
unknown
unspecified
not reported || Example Values =  || Required? = TRUE || Multiplicity =  || CDE Public ID = 2200604 - caDSR</v>
      </c>
      <c r="O33" s="589" t="s">
        <v>1204</v>
      </c>
      <c r="P33" s="21" t="str">
        <f>IF(O33&lt;&gt;"",VLOOKUP(O33,CDS!$A$3:$K$100,11,0),"")</f>
        <v>Data Element Group = CDS.Participant || Data Element Name = gender || Definition = Text designations that identify gender. Gender is described as the assemblage of properties that distinguish people on the basis of their societal roles. [Explanatory Comment 1: Identification of gender is based upon self-report and may come from a form, questionnaire, interview, etc.] || Data Type = string || Valid Values = gender || Example Values = Female, Male, Unknown || Required? = Yes  || Multiplicity =  || CDE Public ID = 2200604</v>
      </c>
      <c r="Q33" s="21"/>
      <c r="R33" s="21" t="str">
        <f>IF(Q33&lt;&gt;"",VLOOKUP(Q33,CDA!$A$4:$K$106,11,0),"")</f>
        <v/>
      </c>
      <c r="S33" s="436" t="s">
        <v>1205</v>
      </c>
      <c r="T33" s="21" t="str">
        <f>IF(S33&lt;&gt;"",VLOOKUP(S33,HTAN!$A$3:$K$222,11,0),"")</f>
        <v>Data Element Group = HTAN.Demographics || Data Element Name = gender || Definition = Term = Person Gender Text Type
Definintion = Text designations that identify gender. Gender is described as the assemblage of properties that distinguish people on the basis of their societal roles. [Identification
of gender is based upon self-report and may come from a form, questionnaire, interview, etc.] || Data Type = enum || Valid Values = female
male
unknown
unspecified
not reported || Example Values =   || Required? = required || Multiplicity =   || CDE Public ID = caDSR, 2200604, 3.0
https://cdebrowser.nci.nih.gov/cdebrowserClient/cdeBrowser.html#/search?publicId=2200604&amp;version=3.0</v>
      </c>
      <c r="U33" s="21"/>
      <c r="V33" s="21" t="str">
        <f>IF(U33&lt;&gt;"",VLOOKUP(U33,CFDE!$A$3:$K$211,11,0),"")</f>
        <v/>
      </c>
      <c r="W33" s="255" t="s">
        <v>1206</v>
      </c>
      <c r="X33" s="601" t="str">
        <f>IF(W33&lt;&gt;"",VLOOKUP(W33,mCODE!$A$3:$K$600,11,0),"")</f>
        <v xml:space="preserve">Data Element Group = Cancer Patient Profile || Data Element Name = Gender || Definition = DEFINITION = Administrative Gender - the gender that the patient is considered to have for administration and record keeping purposes.
FHIR ELEMENT = Patient.gender || Data Type = code || Valid Values = http://hl7.org/fhir/ValueSet/administrative-gender || Example Values =  || Required? = Required || Multiplicity =  || CDE Public ID = </v>
      </c>
      <c r="Y33" s="454">
        <f t="shared" si="0"/>
        <v>2</v>
      </c>
      <c r="Z33" s="454"/>
      <c r="AA33" s="454">
        <v>1</v>
      </c>
      <c r="AB33" s="454">
        <v>1</v>
      </c>
      <c r="AC33" s="454"/>
      <c r="AD33" s="454"/>
      <c r="AE33" s="454"/>
      <c r="AF33" s="455"/>
      <c r="AG33" s="455"/>
    </row>
    <row r="34" spans="1:33" ht="130.5" hidden="1">
      <c r="A34" s="21"/>
      <c r="B34" s="21" t="s">
        <v>1207</v>
      </c>
      <c r="C34" s="19">
        <f t="shared" si="1"/>
        <v>4</v>
      </c>
      <c r="D34" s="21" t="str">
        <f t="shared" si="2"/>
        <v>ICDC.file.file_name
PDC.File.original_file_name
CDA.ResearchSubject.file
 </v>
      </c>
      <c r="E34" s="21"/>
      <c r="F34" s="21" t="str">
        <f>IF(E34&lt;&gt;"",VLOOKUP(E34,CTDC!$A$3:$K$191,11,0),"")</f>
        <v/>
      </c>
      <c r="G34" s="21"/>
      <c r="H34" s="21" t="str">
        <f>IF(G34&lt;&gt;"",VLOOKUP(G34,GDC!$A$3:$K$768,11,0),"")</f>
        <v/>
      </c>
      <c r="I34" s="21" t="s">
        <v>1208</v>
      </c>
      <c r="J34" s="21" t="str">
        <f>IF(I34&lt;&gt;"",VLOOKUP(I34,ICDC!$A$3:$K$325,11,0),"")</f>
        <v xml:space="preserve">Data Element Group = ICDC.file || Data Element Name = file_name || Definition =     Desc: The name of the file, maintained exactly as provided by the data submitter || Data Type = string || Valid Values =  || Example Values =  || Required? = Yes || Multiplicity =  || CDE Public ID = </v>
      </c>
      <c r="K34" s="21"/>
      <c r="L34" s="21" t="str">
        <f>IF(K34&lt;&gt;"",VLOOKUP(K34,IDC!$A$4:$K$17,11,0),"")</f>
        <v/>
      </c>
      <c r="M34" s="21" t="s">
        <v>1209</v>
      </c>
      <c r="N34" s="21" t="str">
        <f>IF(M34&lt;&gt;"",VLOOKUP(M34,PDC!$A$3:$K$529,11,0),"")</f>
        <v xml:space="preserve">Data Element Group = PDC.File || Data Element Name = original_file_name || Definition = Original name of the file at the time of when submission || Data Type = string || Valid Values =  || Example Values =  || Required? = TRUE || Multiplicity =  || CDE Public ID = </v>
      </c>
      <c r="O34" s="21"/>
      <c r="P34" s="21" t="str">
        <f>IF(O34&lt;&gt;"",VLOOKUP(O34,CDS!$A$3:$K$100,11,0),"")</f>
        <v/>
      </c>
      <c r="Q34" s="21" t="s">
        <v>1210</v>
      </c>
      <c r="R34" s="21" t="str">
        <f>IF(Q34&lt;&gt;"",VLOOKUP(Q34,CDA!$A$4:$K$106,11,0),"")</f>
        <v xml:space="preserve">Data Element Group = CDA.ResearchSubject || Data Element Name = file || Definition = (link to files derived from ResearchSubject specimens as part of the associated project) || Data Type = array || Valid Values =  || Example Values =  || Required? =  || Multiplicity =  || CDE Public ID = </v>
      </c>
      <c r="S34" s="436" t="s">
        <v>132</v>
      </c>
      <c r="T34" s="21" t="e">
        <f>IF(S34&lt;&gt;"",VLOOKUP(S34,HTAN!$A$3:$K$222,11,0),"")</f>
        <v>#N/A</v>
      </c>
      <c r="U34" s="21"/>
      <c r="V34" s="21" t="str">
        <f>IF(U34&lt;&gt;"",VLOOKUP(U34,CFDE!$A$3:$K$211,11,0),"")</f>
        <v/>
      </c>
      <c r="W34" s="255"/>
      <c r="X34" s="601" t="str">
        <f>IF(W34&lt;&gt;"",VLOOKUP(W34,mCODE!$A$3:$K$600,11,0),"")</f>
        <v/>
      </c>
      <c r="Y34" s="454">
        <f t="shared" si="0"/>
        <v>2</v>
      </c>
      <c r="Z34" s="454"/>
      <c r="AA34" s="454"/>
      <c r="AB34" s="454">
        <v>1</v>
      </c>
      <c r="AC34" s="454"/>
      <c r="AD34" s="454">
        <v>1</v>
      </c>
      <c r="AE34" s="454"/>
      <c r="AF34" s="455"/>
      <c r="AG34" s="455"/>
    </row>
    <row r="35" spans="1:33" ht="409.5" hidden="1">
      <c r="A35" s="21" t="s">
        <v>1211</v>
      </c>
      <c r="B35" s="21"/>
      <c r="C35" s="19">
        <f t="shared" si="1"/>
        <v>6</v>
      </c>
      <c r="D35" s="21" t="str">
        <f t="shared" si="2"/>
        <v>ICDC.file.file_type
PDC.File.file_type
CDS.File.file_type
CDA.File.data_type
C2M2.file.data_type</v>
      </c>
      <c r="E35" s="21"/>
      <c r="F35" s="21" t="str">
        <f>IF(E35&lt;&gt;"",VLOOKUP(E35,CTDC!$A$3:$K$191,11,0),"")</f>
        <v/>
      </c>
      <c r="G35" s="21"/>
      <c r="H35" s="21" t="str">
        <f>IF(G35&lt;&gt;"",VLOOKUP(G35,GDC!$A$3:$K$768,11,0),"")</f>
        <v/>
      </c>
      <c r="I35" s="21" t="s">
        <v>1212</v>
      </c>
      <c r="J35" s="21" t="str">
        <f>IF(I35&lt;&gt;"",VLOOKUP(I35,ICDC!$A$3:$K$325,11,0),"")</f>
        <v xml:space="preserve">Data Element Group = ICDC.file || Data Element Name = file_type || Definition =     Desc: An indication as to the nature of the file in terms of its content, i.e. what type of information the file contains, as opposed to the file's format || Data Type = (enumeration) || Valid Values =  || Example Values = Study Protocol
Supplemental Data File
Pathology Report
Image File
RNA Sequence File
Whole Genome Sequence File
Whole Exome Sequence File
DNA Methylation Analysis File
Index File
Array CGH Analysis File  # required for the MGC01 study
Variant Call File  # for raw .vcf files
Mutation Annotation File  # for annotated .maf files
Variant Report  # for reports detailing validated variants
Data Analysis Whitepaper  # for any document detailing a data analysis pipeline and/or methodology || Required? = Yes || Multiplicity =  || CDE Public ID = </v>
      </c>
      <c r="K35" s="21"/>
      <c r="L35" s="21" t="str">
        <f>IF(K35&lt;&gt;"",VLOOKUP(K35,IDC!$A$4:$K$17,11,0),"")</f>
        <v/>
      </c>
      <c r="M35" s="21" t="s">
        <v>1213</v>
      </c>
      <c r="N35" s="21" t="str">
        <f>IF(M35&lt;&gt;"",VLOOKUP(M35,PDC!$A$3:$K$529,11,0),"")</f>
        <v xml:space="preserve">Data Element Group = PDC.File || Data Element Name = file_type || Definition = Specific kind of file to denote raw or processed || Data Type = string || Valid Values =  || Example Values =  || Required? = TRUE || Multiplicity =  || CDE Public ID = </v>
      </c>
      <c r="O35" s="21" t="s">
        <v>1214</v>
      </c>
      <c r="P35" s="21" t="str">
        <f>IF(O35&lt;&gt;"",VLOOKUP(O35,CDS!$A$3:$K$100,11,0),"")</f>
        <v>Data Element Group = CDS.File || Data Element Name = file_type || Definition = what type of file || Data Type = string || Valid Values =  || Example Values = CRAM; FASTQ; BAM; BAI || Required? = Yes || Multiplicity =  || CDE Public ID = 6983162 with an alternate of 7797710</v>
      </c>
      <c r="Q35" s="21" t="s">
        <v>1215</v>
      </c>
      <c r="R35" s="21" t="str">
        <f>IF(Q35&lt;&gt;"",VLOOKUP(Q35,CDA!$A$4:$K$106,11,0),"")</f>
        <v xml:space="preserve">Data Element Group = CDA.File || Data Element Name = data_type || Definition =   || Data Type = xsd:string || Valid Values =  || Example Values =  || Required? =  || Multiplicity =  || CDE Public ID = </v>
      </c>
      <c r="S35" s="436" t="s">
        <v>132</v>
      </c>
      <c r="T35" s="21" t="e">
        <f>IF(S35&lt;&gt;"",VLOOKUP(S35,HTAN!$A$3:$K$222,11,0),"")</f>
        <v>#N/A</v>
      </c>
      <c r="U35" s="10" t="s">
        <v>1216</v>
      </c>
      <c r="V35" s="21" t="str">
        <f>IF(U35&lt;&gt;"",VLOOKUP(U35,CFDE!$A$3:$K$211,11,0),"")</f>
        <v>Data Element Group = C2M2.file || Data Element Name = data_type || Definition = An EDAM CV term ID identifying the type of information stored in this file (e.g. data:3495 for "RNA sequence reads"). || Data Type = EDAM Controlled Vocabulary (CV) term ID || Valid Values =   || Example Values =   || Required? = optional || Multiplicity =   || CDE Public ID =  </v>
      </c>
      <c r="W35" s="255"/>
      <c r="X35" s="601" t="str">
        <f>IF(W35&lt;&gt;"",VLOOKUP(W35,mCODE!$A$3:$K$600,11,0),"")</f>
        <v/>
      </c>
      <c r="Y35" s="454">
        <f t="shared" si="0"/>
        <v>2</v>
      </c>
      <c r="Z35" s="454"/>
      <c r="AA35" s="454"/>
      <c r="AB35" s="454">
        <v>1</v>
      </c>
      <c r="AC35" s="454"/>
      <c r="AD35" s="454">
        <v>1</v>
      </c>
      <c r="AE35" s="454"/>
      <c r="AF35" s="455"/>
      <c r="AG35" s="455"/>
    </row>
    <row r="36" spans="1:33" ht="333.5" hidden="1">
      <c r="A36" s="21" t="s">
        <v>242</v>
      </c>
      <c r="B36" s="21" t="s">
        <v>1217</v>
      </c>
      <c r="C36" s="19">
        <f t="shared" si="1"/>
        <v>4</v>
      </c>
      <c r="D36" s="21" t="str">
        <f t="shared" si="2"/>
        <v>CTDC.clinical_trial.clinical_trial_long_name
ICDC.study.clinical_study_name
C2M2.project.name</v>
      </c>
      <c r="E36" s="21" t="s">
        <v>1218</v>
      </c>
      <c r="F36" s="21" t="str">
        <f>IF(E36&lt;&gt;"",VLOOKUP(E36,CTDC!$A$3:$K$191,11,0),"")</f>
        <v xml:space="preserve">Data Element Group = CTDC.clinical_trial || Data Element Name = clinical_trial_long_name || Definition = The complete name of the clinical trial, eg. Targeted Therapy Directed by Genetic Testing in Treating Patients with Advanced Refractory Solid Tumors, Lymphomas, or Multiple Myeloma (The MATCH Screening Trial).
Display Name: Trial Name || Data Type = string || Valid Values = (no enumeration) || Example Values =  || Required? = TRUE || Multiplicity =  || CDE Public ID = </v>
      </c>
      <c r="G36" s="21"/>
      <c r="H36" s="21" t="str">
        <f>IF(G36&lt;&gt;"",VLOOKUP(G36,GDC!$A$3:$K$768,11,0),"")</f>
        <v/>
      </c>
      <c r="I36" s="21" t="s">
        <v>1219</v>
      </c>
      <c r="J36" s="21" t="str">
        <f>IF(I36&lt;&gt;"",VLOOKUP(I36,ICDC!$A$3:$K$325,11,0),"")</f>
        <v xml:space="preserve">Data Element Group = ICDC.study || Data Element Name = clinical_study_name || Definition =     Desc: A succinct, narrative title for the study/trial, exactly as it should be displayed within the UI || Data Type = string || Valid Values =  || Example Values =  || Required? = Yes || Multiplicity =  || CDE Public ID = </v>
      </c>
      <c r="K36" s="21"/>
      <c r="L36" s="21" t="str">
        <f>IF(K36&lt;&gt;"",VLOOKUP(K36,IDC!$A$4:$K$17,11,0),"")</f>
        <v/>
      </c>
      <c r="M36" s="21"/>
      <c r="N36" s="21" t="str">
        <f>IF(M36&lt;&gt;"",VLOOKUP(M36,PDC!$A$3:$K$529,11,0),"")</f>
        <v/>
      </c>
      <c r="O36" s="21"/>
      <c r="P36" s="21" t="str">
        <f>IF(O36&lt;&gt;"",VLOOKUP(O36,CDS!$A$3:$K$100,11,0),"")</f>
        <v/>
      </c>
      <c r="Q36" s="21"/>
      <c r="R36" s="21" t="str">
        <f>IF(Q36&lt;&gt;"",VLOOKUP(Q36,CDA!$A$4:$K$106,11,0),"")</f>
        <v/>
      </c>
      <c r="S36" s="436" t="s">
        <v>132</v>
      </c>
      <c r="T36" s="21" t="e">
        <f>IF(S36&lt;&gt;"",VLOOKUP(S36,HTAN!$A$3:$K$222,11,0),"")</f>
        <v>#N/A</v>
      </c>
      <c r="U36" s="21" t="s">
        <v>1149</v>
      </c>
      <c r="V36" s="21" t="str">
        <f>IF(U36&lt;&gt;"",VLOOKUP(U36,CFDE!$A$3:$K$211,11,0),"")</f>
        <v>Data Element Group = C2M2.project || Data Element Name = name || Definition = a short human-readable machine-read-friendly label for this project || Data Type = text || Valid Values =   || Example Values =   || Required? = optional || Multiplicity =   || CDE Public ID =  </v>
      </c>
      <c r="W36" s="255"/>
      <c r="X36" s="601" t="str">
        <f>IF(W36&lt;&gt;"",VLOOKUP(W36,mCODE!$A$3:$K$600,11,0),"")</f>
        <v/>
      </c>
      <c r="Y36" s="454">
        <f t="shared" si="0"/>
        <v>2</v>
      </c>
      <c r="Z36" s="454"/>
      <c r="AA36" s="454"/>
      <c r="AB36" s="454"/>
      <c r="AC36" s="454">
        <v>1</v>
      </c>
      <c r="AD36" s="454">
        <v>1</v>
      </c>
      <c r="AE36" s="454"/>
      <c r="AF36" s="455"/>
      <c r="AG36" s="455"/>
    </row>
    <row r="37" spans="1:33" ht="188.5" hidden="1">
      <c r="A37" s="21" t="s">
        <v>227</v>
      </c>
      <c r="B37" s="21"/>
      <c r="C37" s="19">
        <f t="shared" si="1"/>
        <v>3</v>
      </c>
      <c r="D37" s="21" t="str">
        <f t="shared" si="2"/>
        <v>CTDC.clinical_trial.clinical_trial_type
ICDC.study.clinical_study_type
 </v>
      </c>
      <c r="E37" s="21" t="s">
        <v>1220</v>
      </c>
      <c r="F37" s="21" t="str">
        <f>IF(E37&lt;&gt;"",VLOOKUP(E37,CTDC!$A$3:$K$191,11,0),"")</f>
        <v xml:space="preserve">Data Element Group = CTDC.clinical_trial || Data Element Name = clinical_trial_type || Definition = Clinical trial type
 || Data Type = string || Valid Values = (no enumeration) || Example Values =  || Required? = TRUE || Multiplicity =  || CDE Public ID = </v>
      </c>
      <c r="G37" s="21"/>
      <c r="H37" s="21" t="str">
        <f>IF(G37&lt;&gt;"",VLOOKUP(G37,GDC!$A$3:$K$768,11,0),"")</f>
        <v/>
      </c>
      <c r="I37" s="21" t="s">
        <v>1221</v>
      </c>
      <c r="J37" s="21" t="str">
        <f>IF(I37&lt;&gt;"",VLOOKUP(I37,ICDC!$A$3:$K$325,11,0),"")</f>
        <v xml:space="preserve">Data Element Group = ICDC.study || Data Element Name = clinical_study_type || Definition =     Desc: An arbitrary designation of the study/trial to indicate its underlying
      nature, e.g. Clinical Trial, Transcriptomics, Genomics
    Src: Internally-curated || Data Type = string || Valid Values =  || Example Values =  || Required? = Yes || Multiplicity =  || CDE Public ID = </v>
      </c>
      <c r="K37" s="21"/>
      <c r="L37" s="21" t="str">
        <f>IF(K37&lt;&gt;"",VLOOKUP(K37,IDC!$A$4:$K$17,11,0),"")</f>
        <v/>
      </c>
      <c r="M37" s="21"/>
      <c r="N37" s="21" t="str">
        <f>IF(M37&lt;&gt;"",VLOOKUP(M37,PDC!$A$3:$K$529,11,0),"")</f>
        <v/>
      </c>
      <c r="O37" s="21"/>
      <c r="P37" s="21" t="str">
        <f>IF(O37&lt;&gt;"",VLOOKUP(O37,CDS!$A$3:$K$100,11,0),"")</f>
        <v/>
      </c>
      <c r="Q37" s="21"/>
      <c r="R37" s="21" t="str">
        <f>IF(Q37&lt;&gt;"",VLOOKUP(Q37,CDA!$A$4:$K$106,11,0),"")</f>
        <v/>
      </c>
      <c r="S37" s="436" t="s">
        <v>132</v>
      </c>
      <c r="T37" s="21" t="e">
        <f>IF(S37&lt;&gt;"",VLOOKUP(S37,HTAN!$A$3:$K$222,11,0),"")</f>
        <v>#N/A</v>
      </c>
      <c r="U37" s="21"/>
      <c r="V37" s="21" t="str">
        <f>IF(U37&lt;&gt;"",VLOOKUP(U37,CFDE!$A$3:$K$211,11,0),"")</f>
        <v/>
      </c>
      <c r="W37" s="255"/>
      <c r="X37" s="601" t="str">
        <f>IF(W37&lt;&gt;"",VLOOKUP(W37,mCODE!$A$3:$K$600,11,0),"")</f>
        <v/>
      </c>
      <c r="Y37" s="454">
        <f t="shared" si="0"/>
        <v>2</v>
      </c>
      <c r="Z37" s="454"/>
      <c r="AA37" s="454"/>
      <c r="AB37" s="454"/>
      <c r="AC37" s="454">
        <v>1</v>
      </c>
      <c r="AD37" s="454">
        <v>1</v>
      </c>
      <c r="AE37" s="454"/>
      <c r="AF37" s="455"/>
      <c r="AG37" s="455"/>
    </row>
    <row r="38" spans="1:33" ht="117.75" customHeight="1">
      <c r="A38" s="21" t="s">
        <v>428</v>
      </c>
      <c r="B38" s="21"/>
      <c r="C38" s="19">
        <f t="shared" si="1"/>
        <v>4</v>
      </c>
      <c r="D38" s="21" t="str">
        <f t="shared" si="2"/>
        <v>ICDC.diagnosis.stage_of_disease
PDC.Diagnosis.tumor_stage
mCODE.Primary Cancer Condition Profile.Code</v>
      </c>
      <c r="E38" s="21"/>
      <c r="F38" s="21" t="str">
        <f>IF(E38&lt;&gt;"",VLOOKUP(E38,CTDC!$A$3:$K$191,11,0),"")</f>
        <v/>
      </c>
      <c r="G38" s="21"/>
      <c r="H38" s="21" t="str">
        <f>IF(G38&lt;&gt;"",VLOOKUP(G38,GDC!$A$3:$K$768,11,0),"")</f>
        <v/>
      </c>
      <c r="I38" s="21" t="s">
        <v>1222</v>
      </c>
      <c r="J38" s="21" t="str">
        <f>IF(I38&lt;&gt;"",VLOOKUP(I38,ICDC!$A$3:$K$325,11,0),"")</f>
        <v xml:space="preserve">Data Element Group = ICDC.diagnosis || Data Element Name = stage_of_disease || Definition =     Desc: The formal assessment of the extent to which the primary cancer with which the patient/subject/donor has been diagnosed has progressed, according to the TNM staging or cancer stage grouping criteria || Data Type =  || Valid Values =  || Example Values = I
Ia
Ib
II
IIa
IIb
III
IIIa
IIIb
IV
IVa
IVb
V
Va
Vb
TisN0M0
T1N0M0
T1NXM0
T2N0M0
T2N0M1
T2N1M0
T2N1M1
T3N0M0
T3N0M1
T3N1M0
T3N1M1
T3NXM1
TXN0M0
Not Applicable  # to accommodate situations where the subject is a healthy control
Not Determined  # to accommodate situations where stage of disease was deliberately not assessed
Unknown  # to accommodate situations where a value for stage of disease simply isn't available || Required? = Yes || Multiplicity =  || CDE Public ID = </v>
      </c>
      <c r="K38" s="21"/>
      <c r="L38" s="21" t="str">
        <f>IF(K38&lt;&gt;"",VLOOKUP(K38,IDC!$A$4:$K$17,11,0),"")</f>
        <v/>
      </c>
      <c r="M38" s="21" t="s">
        <v>1223</v>
      </c>
      <c r="N38" s="21" t="str">
        <f>IF(M38&lt;&gt;"",VLOOKUP(M38,PDC!$A$3:$K$529,11,0),"")</f>
        <v>Data Element Group = PDC.Diagnosis || Data Element Name = tumor_stage || Definition = The extent of a cancer in the body. Staging is usually based on the size of the tumor, whether lymph nodes contain cancer, and whether the cancer has spread from the original site to other parts of the body. The accepted values for tumor_stage depend on the tumor site, type, and accepted staging system. These items should accompany the tumor_stage value as associated metadata. || Data Type = string || Valid Values =  || Example Values =  || Required? = TRUE || Multiplicity =  || CDE Public ID = C16899 - NCIt</v>
      </c>
      <c r="O38" s="21"/>
      <c r="P38" s="21" t="str">
        <f>IF(O38&lt;&gt;"",VLOOKUP(O38,CDS!$A$3:$K$100,11,0),"")</f>
        <v/>
      </c>
      <c r="Q38" s="21"/>
      <c r="R38" s="21" t="str">
        <f>IF(Q38&lt;&gt;"",VLOOKUP(Q38,CDA!$A$4:$K$106,11,0),"")</f>
        <v/>
      </c>
      <c r="S38" s="436" t="s">
        <v>132</v>
      </c>
      <c r="T38" s="21" t="e">
        <f>IF(S38&lt;&gt;"",VLOOKUP(S38,HTAN!$A$3:$K$222,11,0),"")</f>
        <v>#N/A</v>
      </c>
      <c r="U38" s="21"/>
      <c r="V38" s="21" t="str">
        <f>IF(U38&lt;&gt;"",VLOOKUP(U38,CFDE!$A$3:$K$211,11,0),"")</f>
        <v/>
      </c>
      <c r="W38" s="255" t="s">
        <v>1224</v>
      </c>
      <c r="X38" s="601" t="str">
        <f>IF(W38&lt;&gt;"",VLOOKUP(W38,mCODE!$A$3:$K$600,11,0),"")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8" s="454">
        <f t="shared" si="0"/>
        <v>2</v>
      </c>
      <c r="Z38" s="454"/>
      <c r="AA38" s="454"/>
      <c r="AB38" s="454">
        <v>1</v>
      </c>
      <c r="AC38" s="454"/>
      <c r="AD38" s="454">
        <v>1</v>
      </c>
      <c r="AE38" s="454"/>
      <c r="AF38" s="455"/>
      <c r="AG38" s="455"/>
    </row>
    <row r="39" spans="1:33" ht="116" hidden="1">
      <c r="A39" s="21"/>
      <c r="B39" s="21"/>
      <c r="C39" s="19">
        <f t="shared" si="1"/>
        <v>3</v>
      </c>
      <c r="D39" s="21" t="str">
        <f t="shared" si="2"/>
        <v>GDC.Aliquot.derived_from (Sample)
PDC.Aliquot.Sample
 </v>
      </c>
      <c r="E39" s="21"/>
      <c r="F39" s="21" t="str">
        <f>IF(E39&lt;&gt;"",VLOOKUP(E39,CTDC!$A$3:$K$191,11,0),"")</f>
        <v/>
      </c>
      <c r="G39" s="21" t="s">
        <v>1225</v>
      </c>
      <c r="H39" s="21" t="str">
        <f>IF(G39&lt;&gt;"",VLOOKUP(G39,GDC!$A$3:$K$768,11,0),"")</f>
        <v xml:space="preserve">Data Element Group = GDC.Aliquot || Data Element Name = derived_from (Sample) || Definition = Aliquots Derived From Sample || Data Type = GDC.Sample || Valid Values =  || Example Values =  || Required? = Yes || Multiplicity =  || CDE Public ID = </v>
      </c>
      <c r="I39" s="21"/>
      <c r="J39" s="21" t="str">
        <f>IF(I39&lt;&gt;"",VLOOKUP(I39,ICDC!$A$3:$K$325,11,0),"")</f>
        <v/>
      </c>
      <c r="K39" s="21"/>
      <c r="L39" s="21" t="str">
        <f>IF(K39&lt;&gt;"",VLOOKUP(K39,IDC!$A$4:$K$17,11,0),"")</f>
        <v/>
      </c>
      <c r="M39" s="21" t="s">
        <v>1226</v>
      </c>
      <c r="N39" s="21" t="str">
        <f>IF(M39&lt;&gt;"",VLOOKUP(M39,PDC!$A$3:$K$529,11,0),"")</f>
        <v xml:space="preserve">Data Element Group = PDC.Aliquot || Data Element Name = Sample
 || Definition = Aliquot references the Sample it is derived from. || Data Type = PDC.Sample || Valid Values =  || Example Values =  || Required? = TRUE
 || Multiplicity =  || CDE Public ID = </v>
      </c>
      <c r="O39" s="21"/>
      <c r="P39" s="21" t="str">
        <f>IF(O39&lt;&gt;"",VLOOKUP(O39,CDS!$A$3:$K$100,11,0),"")</f>
        <v/>
      </c>
      <c r="Q39" s="21"/>
      <c r="R39" s="21" t="str">
        <f>IF(Q39&lt;&gt;"",VLOOKUP(Q39,CDA!$A$4:$K$106,11,0),"")</f>
        <v/>
      </c>
      <c r="S39" s="436" t="s">
        <v>132</v>
      </c>
      <c r="T39" s="21" t="e">
        <f>IF(S39&lt;&gt;"",VLOOKUP(S39,HTAN!$A$3:$K$222,11,0),"")</f>
        <v>#N/A</v>
      </c>
      <c r="U39" s="21"/>
      <c r="V39" s="21" t="str">
        <f>IF(U39&lt;&gt;"",VLOOKUP(U39,CFDE!$A$3:$K$211,11,0),"")</f>
        <v/>
      </c>
      <c r="W39" s="255"/>
      <c r="X39" s="601" t="str">
        <f>IF(W39&lt;&gt;"",VLOOKUP(W39,mCODE!$A$3:$K$600,11,0),"")</f>
        <v/>
      </c>
      <c r="Y39" s="454">
        <f t="shared" si="0"/>
        <v>2</v>
      </c>
      <c r="Z39" s="454"/>
      <c r="AA39" s="454">
        <v>1</v>
      </c>
      <c r="AB39" s="454">
        <v>1</v>
      </c>
      <c r="AC39" s="454"/>
      <c r="AD39" s="454"/>
      <c r="AE39" s="454"/>
      <c r="AF39" s="455"/>
      <c r="AG39" s="455"/>
    </row>
    <row r="40" spans="1:33" ht="116" hidden="1">
      <c r="A40" s="21"/>
      <c r="B40" s="21"/>
      <c r="C40" s="19">
        <f t="shared" si="1"/>
        <v>3</v>
      </c>
      <c r="D40" s="21" t="str">
        <f t="shared" si="2"/>
        <v>GDC.Analyte.derived_from (Portion)
PDC.Analyte.Portion
 </v>
      </c>
      <c r="E40" s="21"/>
      <c r="F40" s="21" t="str">
        <f>IF(E40&lt;&gt;"",VLOOKUP(E40,CTDC!$A$3:$K$191,11,0),"")</f>
        <v/>
      </c>
      <c r="G40" s="21" t="s">
        <v>1227</v>
      </c>
      <c r="H40" s="21" t="str">
        <f>IF(G40&lt;&gt;"",VLOOKUP(G40,GDC!$A$3:$K$768,11,0),"")</f>
        <v xml:space="preserve">Data Element Group = GDC.Analyte || Data Element Name = derived_from (Portion) || Definition = Analytes Derived From Portion || Data Type = Portion || Valid Values =  || Example Values =  || Required? = Yes || Multiplicity =  || CDE Public ID = </v>
      </c>
      <c r="I40" s="21"/>
      <c r="J40" s="21" t="str">
        <f>IF(I40&lt;&gt;"",VLOOKUP(I40,ICDC!$A$3:$K$325,11,0),"")</f>
        <v/>
      </c>
      <c r="K40" s="21"/>
      <c r="L40" s="21" t="str">
        <f>IF(K40&lt;&gt;"",VLOOKUP(K40,IDC!$A$4:$K$17,11,0),"")</f>
        <v/>
      </c>
      <c r="M40" s="21" t="s">
        <v>1228</v>
      </c>
      <c r="N40" s="21" t="str">
        <f>IF(M40&lt;&gt;"",VLOOKUP(M40,PDC!$A$3:$K$529,11,0),"")</f>
        <v xml:space="preserve">Data Element Group = PDC.Analyte || Data Element Name = Portion || Definition = Analyte references the Portion it is derived from. || Data Type = PDC.Portion || Valid Values =  || Example Values =  || Required? = TRUE || Multiplicity =  || CDE Public ID = </v>
      </c>
      <c r="O40" s="21"/>
      <c r="P40" s="21" t="str">
        <f>IF(O40&lt;&gt;"",VLOOKUP(O40,CDS!$A$3:$K$100,11,0),"")</f>
        <v/>
      </c>
      <c r="Q40" s="21"/>
      <c r="R40" s="21" t="str">
        <f>IF(Q40&lt;&gt;"",VLOOKUP(Q40,CDA!$A$4:$K$106,11,0),"")</f>
        <v/>
      </c>
      <c r="S40" s="436" t="s">
        <v>132</v>
      </c>
      <c r="T40" s="21" t="e">
        <f>IF(S40&lt;&gt;"",VLOOKUP(S40,HTAN!$A$3:$K$222,11,0),"")</f>
        <v>#N/A</v>
      </c>
      <c r="U40" s="21"/>
      <c r="V40" s="21" t="str">
        <f>IF(U40&lt;&gt;"",VLOOKUP(U40,CFDE!$A$3:$K$211,11,0),"")</f>
        <v/>
      </c>
      <c r="W40" s="255"/>
      <c r="X40" s="601" t="str">
        <f>IF(W40&lt;&gt;"",VLOOKUP(W40,mCODE!$A$3:$K$600,11,0),"")</f>
        <v/>
      </c>
      <c r="Y40" s="454">
        <f t="shared" si="0"/>
        <v>2</v>
      </c>
      <c r="Z40" s="454"/>
      <c r="AA40" s="454">
        <v>1</v>
      </c>
      <c r="AB40" s="454">
        <v>1</v>
      </c>
      <c r="AC40" s="454"/>
      <c r="AD40" s="454"/>
      <c r="AE40" s="454"/>
      <c r="AF40" s="455"/>
      <c r="AG40" s="455"/>
    </row>
    <row r="41" spans="1:33" ht="116" hidden="1">
      <c r="A41" s="21"/>
      <c r="B41" s="21"/>
      <c r="C41" s="19">
        <f t="shared" si="1"/>
        <v>3</v>
      </c>
      <c r="D41" s="21" t="str">
        <f t="shared" si="2"/>
        <v>GDC.Analyte.derived_from (Sample)
PDC.Analyte.Sample
 </v>
      </c>
      <c r="E41" s="21"/>
      <c r="F41" s="21" t="str">
        <f>IF(E41&lt;&gt;"",VLOOKUP(E41,CTDC!$A$3:$K$191,11,0),"")</f>
        <v/>
      </c>
      <c r="G41" s="21" t="s">
        <v>1229</v>
      </c>
      <c r="H41" s="21" t="str">
        <f>IF(G41&lt;&gt;"",VLOOKUP(G41,GDC!$A$3:$K$768,11,0),"")</f>
        <v xml:space="preserve">Data Element Group = GDC.Analyte || Data Element Name = derived_from (Sample) || Definition = Analytes Derived From Sample || Data Type = Sample || Valid Values =  || Example Values =  || Required? = Yes || Multiplicity =  || CDE Public ID = </v>
      </c>
      <c r="I41" s="21"/>
      <c r="J41" s="21" t="str">
        <f>IF(I41&lt;&gt;"",VLOOKUP(I41,ICDC!$A$3:$K$325,11,0),"")</f>
        <v/>
      </c>
      <c r="K41" s="21"/>
      <c r="L41" s="21" t="str">
        <f>IF(K41&lt;&gt;"",VLOOKUP(K41,IDC!$A$4:$K$17,11,0),"")</f>
        <v/>
      </c>
      <c r="M41" s="21" t="s">
        <v>1230</v>
      </c>
      <c r="N41" s="21" t="str">
        <f>IF(M41&lt;&gt;"",VLOOKUP(M41,PDC!$A$3:$K$529,11,0),"")</f>
        <v xml:space="preserve">Data Element Group = PDC.Analyte || Data Element Name = Sample || Definition = Analyte references the Sample it is derived from. || Data Type = PDC.Sample || Valid Values =  || Example Values =  || Required? = TRUE || Multiplicity =  || CDE Public ID = </v>
      </c>
      <c r="O41" s="21"/>
      <c r="P41" s="21" t="str">
        <f>IF(O41&lt;&gt;"",VLOOKUP(O41,CDS!$A$3:$K$100,11,0),"")</f>
        <v/>
      </c>
      <c r="Q41" s="21"/>
      <c r="R41" s="21" t="str">
        <f>IF(Q41&lt;&gt;"",VLOOKUP(Q41,CDA!$A$4:$K$106,11,0),"")</f>
        <v/>
      </c>
      <c r="S41" s="436" t="s">
        <v>132</v>
      </c>
      <c r="T41" s="21" t="e">
        <f>IF(S41&lt;&gt;"",VLOOKUP(S41,HTAN!$A$3:$K$222,11,0),"")</f>
        <v>#N/A</v>
      </c>
      <c r="U41" s="21"/>
      <c r="V41" s="21" t="str">
        <f>IF(U41&lt;&gt;"",VLOOKUP(U41,CFDE!$A$3:$K$211,11,0),"")</f>
        <v/>
      </c>
      <c r="W41" s="255"/>
      <c r="X41" s="601" t="str">
        <f>IF(W41&lt;&gt;"",VLOOKUP(W41,mCODE!$A$3:$K$600,11,0),"")</f>
        <v/>
      </c>
      <c r="Y41" s="454">
        <f t="shared" si="0"/>
        <v>2</v>
      </c>
      <c r="Z41" s="454"/>
      <c r="AA41" s="454">
        <v>1</v>
      </c>
      <c r="AB41" s="454">
        <v>1</v>
      </c>
      <c r="AC41" s="454"/>
      <c r="AD41" s="454"/>
      <c r="AE41" s="454"/>
      <c r="AF41" s="455"/>
      <c r="AG41" s="455"/>
    </row>
    <row r="42" spans="1:33" ht="362.5" hidden="1">
      <c r="A42" s="21"/>
      <c r="B42" s="21"/>
      <c r="C42" s="19">
        <f t="shared" si="1"/>
        <v>3</v>
      </c>
      <c r="D42" s="21" t="str">
        <f t="shared" si="2"/>
        <v>GDC.Analyte.analyte_type
PDC.Analyte.analyte_type
 </v>
      </c>
      <c r="E42" s="21"/>
      <c r="F42" s="21" t="str">
        <f>IF(E42&lt;&gt;"",VLOOKUP(E42,CTDC!$A$3:$K$191,11,0),"")</f>
        <v/>
      </c>
      <c r="G42" s="21" t="s">
        <v>1231</v>
      </c>
      <c r="H42" s="21" t="str">
        <f>IF(G42&lt;&gt;"",VLOOKUP(G42,GDC!$A$3:$K$768,11,0),"")</f>
        <v>Data Element Group = GDC.Analyte || Data Element Name = analyte_type || Definition = Text term that represents the kind of molecular specimen analyte. || Data Type = enum || Valid Values = cfDNA
DNA
EBV Immortalized Normal
FFPE DNA
FFPE RNA
GenomePlex (Rubicon) Amplified DNA
Nuclei RNA
Repli-G (Qiagen) DNA
Repli-G Pooled (Qiagen) DNA
Repli-G X (Qiagen) DNA
RNA
Total RNA || Example Values = DNA
 EBV Immortalized Normal
 FFPE DNA
 FFPE RNA
 GenomePlex (Rubicon) Amplified DNA || Required? = Yes || Multiplicity =  || CDE Public ID = 2513915 - caDSR</v>
      </c>
      <c r="I42" s="21"/>
      <c r="J42" s="21" t="str">
        <f>IF(I42&lt;&gt;"",VLOOKUP(I42,ICDC!$A$3:$K$325,11,0),"")</f>
        <v/>
      </c>
      <c r="K42" s="21"/>
      <c r="L42" s="21" t="str">
        <f>IF(K42&lt;&gt;"",VLOOKUP(K42,IDC!$A$4:$K$17,11,0),"")</f>
        <v/>
      </c>
      <c r="M42" s="21" t="s">
        <v>1232</v>
      </c>
      <c r="N42" s="21" t="str">
        <f>IF(M42&lt;&gt;"",VLOOKUP(M42,PDC!$A$3:$K$529,11,0),"")</f>
        <v>Data Element Group = PDC.Analyte || Data Element Name = analyte_type || Definition = Text term that represents the kind of molecular specimen analyte. || Data Type = enum || Valid Values = DNA
EBV Immortalized Normal
FFPE DNA
FFPE RNA
GenomePlex (Rubicon) Amplified DNA
Repli-G (Qiagen) DNA
Repli-G Pooled (Qiagen) DNA
Repli-G X (Qiagen) DNA
RNA
Total RNA
cfDNA
Nuclei RNA || Example Values =  || Required? = TRUE || Multiplicity =  || CDE Public ID = 2513915 - caDSR</v>
      </c>
      <c r="O42" s="21"/>
      <c r="P42" s="21" t="str">
        <f>IF(O42&lt;&gt;"",VLOOKUP(O42,CDS!$A$3:$K$100,11,0),"")</f>
        <v/>
      </c>
      <c r="Q42" s="21"/>
      <c r="R42" s="21" t="str">
        <f>IF(Q42&lt;&gt;"",VLOOKUP(Q42,CDA!$A$4:$K$106,11,0),"")</f>
        <v/>
      </c>
      <c r="S42" s="436" t="s">
        <v>132</v>
      </c>
      <c r="T42" s="21" t="e">
        <f>IF(S42&lt;&gt;"",VLOOKUP(S42,HTAN!$A$3:$K$222,11,0),"")</f>
        <v>#N/A</v>
      </c>
      <c r="U42" s="21"/>
      <c r="V42" s="21" t="str">
        <f>IF(U42&lt;&gt;"",VLOOKUP(U42,CFDE!$A$3:$K$211,11,0),"")</f>
        <v/>
      </c>
      <c r="W42" s="255"/>
      <c r="X42" s="601" t="str">
        <f>IF(W42&lt;&gt;"",VLOOKUP(W42,mCODE!$A$3:$K$600,11,0),"")</f>
        <v/>
      </c>
      <c r="Y42" s="454">
        <f t="shared" si="0"/>
        <v>2</v>
      </c>
      <c r="Z42" s="454"/>
      <c r="AA42" s="454">
        <v>1</v>
      </c>
      <c r="AB42" s="454">
        <v>1</v>
      </c>
      <c r="AC42" s="454"/>
      <c r="AD42" s="454"/>
      <c r="AE42" s="454"/>
      <c r="AF42" s="455"/>
      <c r="AG42" s="455"/>
    </row>
    <row r="43" spans="1:33" ht="409.5" hidden="1">
      <c r="A43" s="21"/>
      <c r="B43" s="21"/>
      <c r="C43" s="19">
        <f t="shared" si="1"/>
        <v>3</v>
      </c>
      <c r="D43" s="21" t="str">
        <f t="shared" si="2"/>
        <v>CTDC.case.patient_status
PDC.Case.status
 </v>
      </c>
      <c r="E43" s="21" t="s">
        <v>1129</v>
      </c>
      <c r="F43" s="21" t="str">
        <f>IF(E43&lt;&gt;"",VLOOKUP(E43,CTDC!$A$3:$K$191,11,0),"")</f>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c r="G43" s="21"/>
      <c r="H43" s="21" t="str">
        <f>IF(G43&lt;&gt;"",VLOOKUP(G43,GDC!$A$3:$K$768,11,0),"")</f>
        <v/>
      </c>
      <c r="I43" s="21"/>
      <c r="J43" s="21" t="str">
        <f>IF(I43&lt;&gt;"",VLOOKUP(I43,ICDC!$A$3:$K$325,11,0),"")</f>
        <v/>
      </c>
      <c r="K43" s="21"/>
      <c r="L43" s="21" t="str">
        <f>IF(K43&lt;&gt;"",VLOOKUP(K43,IDC!$A$4:$K$17,11,0),"")</f>
        <v/>
      </c>
      <c r="M43" s="21" t="s">
        <v>1233</v>
      </c>
      <c r="N43" s="21" t="str">
        <f>IF(M43&lt;&gt;"",VLOOKUP(M43,PDC!$A$3:$K$529,11,0),"")</f>
        <v xml:space="preserve">Data Element Group = PDC.Case || Data Element Name = status || Definition = Specifies if the case is qualified or disqualified for any reason. Usually the data releated to such cases may be not used in the data analysis. || Data Type = enum || Valid Values = Qualified
Disqualified || Example Values =  || Required? = TRUE || Multiplicity =  || CDE Public ID = </v>
      </c>
      <c r="O43" s="21"/>
      <c r="P43" s="21" t="str">
        <f>IF(O43&lt;&gt;"",VLOOKUP(O43,CDS!$A$3:$K$100,11,0),"")</f>
        <v/>
      </c>
      <c r="Q43" s="21"/>
      <c r="R43" s="21" t="str">
        <f>IF(Q43&lt;&gt;"",VLOOKUP(Q43,CDA!$A$4:$K$106,11,0),"")</f>
        <v/>
      </c>
      <c r="S43" s="436" t="s">
        <v>132</v>
      </c>
      <c r="T43" s="21" t="e">
        <f>IF(S43&lt;&gt;"",VLOOKUP(S43,HTAN!$A$3:$K$222,11,0),"")</f>
        <v>#N/A</v>
      </c>
      <c r="U43" s="21"/>
      <c r="V43" s="21" t="str">
        <f>IF(U43&lt;&gt;"",VLOOKUP(U43,CFDE!$A$3:$K$211,11,0),"")</f>
        <v/>
      </c>
      <c r="W43" s="255"/>
      <c r="X43" s="601" t="str">
        <f>IF(W43&lt;&gt;"",VLOOKUP(W43,mCODE!$A$3:$K$600,11,0),"")</f>
        <v/>
      </c>
      <c r="Y43" s="454">
        <f t="shared" si="0"/>
        <v>2</v>
      </c>
      <c r="Z43" s="454"/>
      <c r="AA43" s="454"/>
      <c r="AB43" s="454">
        <v>1</v>
      </c>
      <c r="AC43" s="454">
        <v>1</v>
      </c>
      <c r="AD43" s="454"/>
      <c r="AE43" s="454"/>
      <c r="AF43" s="455"/>
      <c r="AG43" s="455"/>
    </row>
    <row r="44" spans="1:33" ht="409.5" hidden="1">
      <c r="A44" s="21"/>
      <c r="B44" s="21"/>
      <c r="C44" s="19">
        <f t="shared" si="1"/>
        <v>3</v>
      </c>
      <c r="D44" s="21" t="str">
        <f t="shared" si="2"/>
        <v>GDC.Diagnosis.tissue_or_organ_of_origin
PDC.Diagnosis.tissue_or_organ_of_origin
HTAN.Diagnosis.tissue_or_organ_of_origin</v>
      </c>
      <c r="E44" s="21"/>
      <c r="F44" s="21" t="str">
        <f>IF(E44&lt;&gt;"",VLOOKUP(E44,CTDC!$A$3:$K$191,11,0),"")</f>
        <v/>
      </c>
      <c r="G44" s="21" t="s">
        <v>1234</v>
      </c>
      <c r="H44" s="21" t="str">
        <f>IF(G44&lt;&gt;"",VLOOKUP(G44,GDC!$A$3:$K$768,11,0),"")</f>
        <v>Data Element Group = GDC.Diagnosis || Data Element Name = tissue_or_organ_of_origin || Definition = The text term used to describe the anatomic site of origin, of the patient's malignant disease, as described by the World Health Organization's (WHO) International Classification of Diseases for Oncology (ICD-O).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Laryngeal commissure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 || Example Values =  Abdomen, NOS
 Abdominal esophagus
 Accessory sinus, NOS
 Acoustic nerve || Required? = Yes || Multiplicity =  || CDE Public ID = 6161035 - caDSR</v>
      </c>
      <c r="I44" s="21"/>
      <c r="J44" s="21" t="str">
        <f>IF(I44&lt;&gt;"",VLOOKUP(I44,ICDC!$A$3:$K$325,11,0),"")</f>
        <v/>
      </c>
      <c r="K44" s="21"/>
      <c r="L44" s="21" t="str">
        <f>IF(K44&lt;&gt;"",VLOOKUP(K44,IDC!$A$4:$K$17,11,0),"")</f>
        <v/>
      </c>
      <c r="M44" s="21" t="s">
        <v>1235</v>
      </c>
      <c r="N44" s="21" t="str">
        <f>IF(M44&lt;&gt;"",VLOOKUP(M44,PDC!$A$3:$K$529,11,0),"")</f>
        <v>Data Element Group = PDC.Diagnosis || Data Element Name = tissue_or_organ_of_origin || Definition = The text term used to describe the anatomic site of origin, of the patient's malignant disease, as described by the World Health Organization's (WHO) International Classification of Diseases for Oncology (ICD-O).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Laryngeal commissure || Example Values =  || Required? = TRUE || Multiplicity =  || CDE Public ID = 6161035 - caDSR</v>
      </c>
      <c r="O44" s="21"/>
      <c r="P44" s="21" t="str">
        <f>IF(O44&lt;&gt;"",VLOOKUP(O44,CDS!$A$3:$K$100,11,0),"")</f>
        <v/>
      </c>
      <c r="Q44" s="21"/>
      <c r="R44" s="21" t="str">
        <f>IF(Q44&lt;&gt;"",VLOOKUP(Q44,CDA!$A$4:$K$106,11,0),"")</f>
        <v/>
      </c>
      <c r="S44" s="436" t="s">
        <v>1236</v>
      </c>
      <c r="T44" s="21" t="str">
        <f>IF(S44&lt;&gt;"",VLOOKUP(S44,HTAN!$A$3:$K$222,11,0),"")</f>
        <v>Data Element Group = HTAN.Diagnosis || Data Element Name = tissue_or_organ_of_origin || Definition = Term = ICD-O Origin of Disease Anatomic Site
Definintion = The text term used to describe the anatomic site of origin, of the patient's malignant disease, as described by the World Health Organization's (WHO) International Classification of Diseases for Oncology (ICD-O). || Data Type = enum || Valid Values = Abdomen NOS,Abdominal esophagus,Accessory sinus NOS,Acoustic nerve,Adrenal gland NOS,Ampulla of Vater,Anal canal,Anterior 2/3 of tongue NOS,Anterior floor of mouth,Anterior mediastinum,Anterior surface of epiglottis,Anterior wall of bladder,Anterior wall of nasopharynx,Anus NOS,Aortic body and other paraganglia,Appendix,Ascending colon,Autonomic nervous system NOS,Axillary tail of breast,Base of tongue NOS,Bladder neck,Bladder NOS,Blood,Body of pancreas,Body of penis,Body of stomach,Bone marrow,Bone of limb NOS,Bone NOS,Bones of skull and face and associated joints,Border of tongue,Brain stem,Brain NOS,Branchial cleft,Breast NOS,Broad ligament,Cardia NOS,Carotid body,Cauda equina,Cecum,Central portion of breast,Cerebellum NOS,Cerebral meninges,Cerebrum,Cervical esophagus,Cervix uteri,Choroid,Ciliary body,Cloacogenic zone,Colon NOS,Commissure of lip,Conjunctiva,Connective, subcutaneous and other soft tissues of abdomen,Connective, subcutaneous and other soft tissues of head, face, and neck,Connective, subcutaneous and other soft tissues of lower limb and hip,Connective, subcutaneous and other soft tissues of pelvis,Connective, subcutaneous and other soft tissues of thorax,Connective, subcutaneous and other soft tissues of trunk NOS,Connective, subcutaneous and other soft tissues of upper limb and shoulder,Connective, subcutaneous and other soft tissues NOS,Cornea NOS,Corpus uteri,Cortex of adrenal gland,Cranial nerve NOS,Craniopharyngeal duct,Descended testis,Descending colon,Dome of bladder,Dorsal surface of tongue NOS,Duodenum,Endocervix,Endocrine gland NOS,Endometrium,Epididymis,Esophagus NOS,Ethmoid sinus,Exocervix,External ear,External lip NOS,External lower lip,External upper lip,Extrahepatic bile duct,Eye NOS,Eyelid,Fallopian tube,Female genital tract NOS,Floor of mouth NOS,Frontal lobe,Frontal sinus,Fundus of stomach,Fundus uteri,Gallbladder,Gastric antrum,Gastrointestinal tract NOS,Glans penis,Glottis,Greater curvature of stomach NOS,Gum NOS,Hard palate,Head of pancreas,Head face or neck NOS,Heart,Hematopoietic system NOS,Hepatic flexure of colon,Hypopharyngeal aspect of aryepiglottic fold,Hypopharynx NOS,Ileum,Ill-defined sites within respiratory system,Intestinal tract NOS,Intra-abdominal lymph nodes,Intrahepatic bile duct,Intrathoracic lymph nodes,Islets of Langerhans,Isthmus uteri,Jejunum,Kidney NOS,Labium majus,Labium minus,Lacrimal gland,Laryngeal cartilage,Larynx NOS,Lateral floor of mouth,Lateral wall of bladder,Lateral wall of nasopharynx,Lateral wall of oropharynx,Lesser curvature of stomach NOS,Lingual tonsil,Lip NOS,Liver,Long bones of lower limb and associated joints,Long bones of upper limb, scapula and associated joints,Lower gum,Lower limb NOS,Lower lobe, lung,Lower third of esophagus,Lower-inner quadrant of breast,Lower-outer quadrant of breast,Lung NOS,Lymph node NOS,Lymph nodes of axilla or arm,Lymph nodes of head, face and neck,Lymph nodes of inguinal region or leg,Lymph nodes of multiple regions,Main bronchus,Major salivary gland NOS,Male genital organs NOS,Mandible,Maxillary sinus,Meckel diverticulum,Mediastinum NOS,Medulla of adrenal gland,Meninges NOS,Middle ear,Middle lobe, lung,Middle third of esophagus,Mouth NOS,Mucosa of lip NOS,Mucosa of lower lip,Mucosa of upper lip,Myometrium,Nasal cavity,Nasopharynx NOS,Nervous system NOS,Nipple,Occipital lobe,Olfactory nerve,Optic nerve,Orbit NOS,Oropharynx NOS,Other ill-defined sites,Other specified parts of female genital organs,Other specified parts of male genital organs,Other specified parts of pancreas,Ovary,Overlapping lesion of accessory sinuses,Overlapping lesion of bladder,Overlapping lesion of bones, joints and articular cartilage,Overlapping lesion of bones, joints and articular cartilage of limbs,Overlapping lesion of brain,Overlapping lesion of brain and central nervous system,Overlapping lesion of breast,Overlapping lesion of cervix uteri,Overlapping lesion of colon,Overlapping lesion of connective, subcutaneous and other soft tissues,Overlapping lesion of corpus uteri,Overlapping lesion of digestive system,Overlapping lesion of endocrine glands and related structures,Overlapping lesion of esophagus,Overlapping lesion of eye and adnexa,Overlapping lesion of female genital organs,Overlapping lesion of floor of mouth,Overlapping lesion of heart, mediastinum and pleura,Overlapping lesion of hypopharynx,Overlapping lesion of ill-defined sites,Overlapping lesion of larynx,Overlapping lesion of lip,Overlapping lesion of lip, oral cavity and pharynx,Overlapping lesion of lung,Overlapping lesion of major salivary glands,Overlapping lesion of male genital organs,Overlapping lesion of nasopharynx,Overlapping lesion of other and unspecified parts of mouth,Overlapping lesion of palate,Overlapping lesion of pancreas,Overlapping lesion of penis,Overlapping lesion of peripheral nerves and autonomic nervous system,Overlapping lesion of rectum, anus and anal canal,Overlapping lesion of respiratory system and intrathoracic organs,Overlapping lesion of retroperitoneum and peritoneum,Overlapping lesion of skin,Overlapping lesion of small intestine,Overlapping lesion of stomach,Overlapping lesion of tongue,Overlapping lesion of tonsil,Overlapping lesion of urinary organs,Overlapping lesion of vulva,Overlapping lesions of oropharynx,Palate NOS,Pancreas NOS,Pancreatic duct,Parametrium,Parathyroid gland,Paraurethral gland,Parietal lobe,Parotid gland,Pelvic bones, sacrum, coccyx and associated joints,Pelvic lymph nodes,Pelvis NOS,Penis NOS,Peripheral nerves and autonomic nervous system of abdomen,Peripheral nerves and autonomic nervous system of head, face, and neck,Peripheral nerves and autonomic nervous system of lower limb and hip,Peripheral nerves and autonomic nervous system of pelvis,Peripheral nerves and autonomic nervous system of thorax,Peripheral nerves and autonomic nervous system of trunk NOS,Peripheral nerves and autonomic nervous system of upper limb and shoulder,Peritoneum NOS,Pharynx NOS,Pineal gland,Pituitary gland,Placenta,Pleura NOS,Postcricoid region,Posterior mediastinum,Posterior wall of bladder,Posterior wall of hypopharynx,Posterior wall of nasopharynx,Posterior wall of oropharynx,Prepuce,Prostate gland,Pylorus,Pyriform sinus,Rectosigmoid junction,Rectum NOS,Renal pelvis,Reticuloendothelial system NOS,Retina,Retromolar area,Retroperitoneum,Rib, sternum, clavicle and associated joints,Round ligament,Scrotum NOS,Short bones of lower limb and associated joints,Short bones of upper limb and associated joints,Sigmoid colon,Skin of lip NOS,Skin of lower limb and hip,Skin of other and unspecified parts of face,Skin of scalp and neck,Skin of trunk,Skin of upper limb and shoulder,Skin NOS,Small intestine NOS,Soft palate NOS,Specified parts of peritoneum,Spermatic cord,Sphenoid sinus,Spinal cord,Spinal meninges,Spleen,Splenic flexure of colon,Stomach NOS,Subglottis,Sublingual gland,Submandibular gland,Superior wall of nasopharynx,Supraglottis,Tail of pancreas,Temporal lobe,Testis NOS,Thoracic esophagus,Thorax NOS,Thymus,Thyroid gland,Tongue NOS,Tonsil NOS,Tonsillar fossa,Tonsillar pillar,Trachea,Transverse colon,Trigone of bladder,Undescended testis,Unknown primary site,Upper Gum,Upper limb NOS,Upper lobe, lung,Upper respiratory tract NOS,Upper third of esophagus,Upper-inner quadrant of breast,Upper-outer quadrant of breast,Urachus,Ureter,Ureteric orifice,Urethra,Urinary system NOS,Uterine adnexa,Uterus NOS,Uvula,Vagina NOS,Vallecula,Ventral surface of tongue NOS,Ventricle NOS,Vertebral column,Vestibule of mouth,Vulva NOS,Waldeyer ring,Biliary tract NOS,Cheek mucosa,Clitoris,Overlapping lesion of biliary tract,Unknown,Not Reported, Not Applicable || Example Values =   || Required? = required || Multiplicity =   || CDE Public ID = caDSR, 6161035, 1.0
https://cdebrowser.nci.nih.gov/cdebrowserClient/cdeBrowser.html#/search?publicId=6161035&amp;version=1.0</v>
      </c>
      <c r="U44" s="21"/>
      <c r="V44" s="21" t="str">
        <f>IF(U44&lt;&gt;"",VLOOKUP(U44,CFDE!$A$3:$K$211,11,0),"")</f>
        <v/>
      </c>
      <c r="W44" s="255"/>
      <c r="X44" s="601" t="str">
        <f>IF(W44&lt;&gt;"",VLOOKUP(W44,mCODE!$A$3:$K$600,11,0),"")</f>
        <v/>
      </c>
      <c r="Y44" s="454">
        <f t="shared" si="0"/>
        <v>2</v>
      </c>
      <c r="Z44" s="454"/>
      <c r="AA44" s="454">
        <v>1</v>
      </c>
      <c r="AB44" s="454">
        <v>1</v>
      </c>
      <c r="AC44" s="454"/>
      <c r="AD44" s="454"/>
      <c r="AE44" s="454"/>
      <c r="AF44" s="455"/>
      <c r="AG44" s="455"/>
    </row>
    <row r="45" spans="1:33" ht="159.5" hidden="1">
      <c r="A45" s="21"/>
      <c r="B45" s="21"/>
      <c r="C45" s="19">
        <f t="shared" si="1"/>
        <v>3</v>
      </c>
      <c r="D45" s="21" t="str">
        <f t="shared" si="2"/>
        <v>ICDC.file.file_location
PDC.File.file_location
 </v>
      </c>
      <c r="E45" s="21"/>
      <c r="F45" s="21" t="str">
        <f>IF(E45&lt;&gt;"",VLOOKUP(E45,CTDC!$A$3:$K$191,11,0),"")</f>
        <v/>
      </c>
      <c r="G45" s="21"/>
      <c r="H45" s="21" t="str">
        <f>IF(G45&lt;&gt;"",VLOOKUP(G45,GDC!$A$3:$K$768,11,0),"")</f>
        <v/>
      </c>
      <c r="I45" s="21" t="s">
        <v>1237</v>
      </c>
      <c r="J45" s="21" t="str">
        <f>IF(I45&lt;&gt;"",VLOOKUP(I45,ICDC!$A$3:$K$325,11,0),"")</f>
        <v xml:space="preserve">Data Element Group = ICDC.file || Data Element Name = file_location || Definition =     Desc: The specific location within the ICDC S3 storage bucket at which the file is stored, expressed in terms of a unique url
    Src: Loader-derived || Data Type = string || Valid Values =  || Example Values =  || Required? = Yes || Multiplicity =  || CDE Public ID = </v>
      </c>
      <c r="K45" s="21"/>
      <c r="L45" s="21" t="str">
        <f>IF(K45&lt;&gt;"",VLOOKUP(K45,IDC!$A$4:$K$17,11,0),"")</f>
        <v/>
      </c>
      <c r="M45" s="21" t="s">
        <v>1238</v>
      </c>
      <c r="N45" s="21" t="str">
        <f>IF(M45&lt;&gt;"",VLOOKUP(M45,PDC!$A$3:$K$529,11,0),"")</f>
        <v xml:space="preserve">Data Element Group = PDC.File || Data Element Name = file_location || Definition = Physical location of the file on the server || Data Type = string || Valid Values =  || Example Values =  || Required? = TRUE || Multiplicity =  || CDE Public ID = </v>
      </c>
      <c r="O45" s="21"/>
      <c r="P45" s="21" t="str">
        <f>IF(O45&lt;&gt;"",VLOOKUP(O45,CDS!$A$3:$K$100,11,0),"")</f>
        <v/>
      </c>
      <c r="Q45" s="21"/>
      <c r="R45" s="21" t="str">
        <f>IF(Q45&lt;&gt;"",VLOOKUP(Q45,CDA!$A$4:$K$106,11,0),"")</f>
        <v/>
      </c>
      <c r="S45" s="436" t="s">
        <v>132</v>
      </c>
      <c r="T45" s="21" t="e">
        <f>IF(S45&lt;&gt;"",VLOOKUP(S45,HTAN!$A$3:$K$222,11,0),"")</f>
        <v>#N/A</v>
      </c>
      <c r="U45" s="21"/>
      <c r="V45" s="21" t="str">
        <f>IF(U45&lt;&gt;"",VLOOKUP(U45,CFDE!$A$3:$K$211,11,0),"")</f>
        <v/>
      </c>
      <c r="W45" s="255"/>
      <c r="X45" s="601" t="str">
        <f>IF(W45&lt;&gt;"",VLOOKUP(W45,mCODE!$A$3:$K$600,11,0),"")</f>
        <v/>
      </c>
      <c r="Y45" s="454">
        <f t="shared" si="0"/>
        <v>2</v>
      </c>
      <c r="Z45" s="454"/>
      <c r="AA45" s="454"/>
      <c r="AB45" s="454">
        <v>1</v>
      </c>
      <c r="AC45" s="454"/>
      <c r="AD45" s="454">
        <v>1</v>
      </c>
      <c r="AE45" s="454"/>
      <c r="AF45" s="455"/>
      <c r="AG45" s="455"/>
    </row>
    <row r="46" spans="1:33" ht="261" hidden="1">
      <c r="A46" s="21"/>
      <c r="B46" s="21"/>
      <c r="C46" s="19">
        <f t="shared" si="1"/>
        <v>3</v>
      </c>
      <c r="D46" s="21" t="str">
        <f t="shared" si="2"/>
        <v>GDC.FollowUp.days_to_follow_up
PDC.FollowUp.days_to_follow_up
HTAN.Follow-Up.days_to_follow_up</v>
      </c>
      <c r="E46" s="21"/>
      <c r="F46" s="21" t="str">
        <f>IF(E46&lt;&gt;"",VLOOKUP(E46,CTDC!$A$3:$K$191,11,0),"")</f>
        <v/>
      </c>
      <c r="G46" s="21" t="s">
        <v>1239</v>
      </c>
      <c r="H46" s="21" t="str">
        <f>IF(G46&lt;&gt;"",VLOOKUP(G46,GDC!$A$3:$K$768,11,0),"")</f>
        <v>Data Element Group = GDC.FollowUp || Data Element Name = days_to_follow_up || Definition = Number of days between the date used for index and the date of the patient's last follow-up appointment or contact. || Data Type = One of:
integer
null || Valid Values =  || Example Values =  || Required? = Yes || Multiplicity =  || CDE Public ID = 6154727 - caDSR</v>
      </c>
      <c r="I46" s="21"/>
      <c r="J46" s="21" t="str">
        <f>IF(I46&lt;&gt;"",VLOOKUP(I46,ICDC!$A$3:$K$325,11,0),"")</f>
        <v/>
      </c>
      <c r="K46" s="21"/>
      <c r="L46" s="21" t="str">
        <f>IF(K46&lt;&gt;"",VLOOKUP(K46,IDC!$A$4:$K$17,11,0),"")</f>
        <v/>
      </c>
      <c r="M46" s="21" t="s">
        <v>1240</v>
      </c>
      <c r="N46" s="21" t="str">
        <f>IF(M46&lt;&gt;"",VLOOKUP(M46,PDC!$A$3:$K$529,11,0),"")</f>
        <v>Data Element Group = PDC.FollowUp || Data Element Name = days_to_follow_up || Definition = Number of days between the date used for index and the date of the patient's last follow-up appointment or contact. || Data Type = integer || Valid Values =  || Example Values =  || Required? = TRUE || Multiplicity =  || CDE Public ID = 6154727 - caDSR</v>
      </c>
      <c r="O46" s="21"/>
      <c r="P46" s="21" t="str">
        <f>IF(O46&lt;&gt;"",VLOOKUP(O46,CDS!$A$3:$K$100,11,0),"")</f>
        <v/>
      </c>
      <c r="Q46" s="21"/>
      <c r="R46" s="21" t="str">
        <f>IF(Q46&lt;&gt;"",VLOOKUP(Q46,CDA!$A$4:$K$106,11,0),"")</f>
        <v/>
      </c>
      <c r="S46" s="436" t="s">
        <v>1241</v>
      </c>
      <c r="T46" s="21" t="str">
        <f>IF(S46&lt;&gt;"",VLOOKUP(S46,HTAN!$A$3:$K$222,11,0),"")</f>
        <v>Data Element Group = HTAN.Follow-Up || Data Element Name = days_to_follow_up || Definition = Term = Index Date To Follow-up Day Count
Definintion = Number of days between the date used for index (DOB) and the date of the patient's last follow-up appointment or contact. || Data Type = type: integer
minimum: -32872
maximum: 32872 || Valid Values =   || Example Values =   || Required? = preferred || Multiplicity =   || CDE Public ID = caDSR, 6154727, 1.0
https://cdebrowser.nci.nih.gov/cdebrowserClient/cdeBrowser.html#/search?publicId=6154727&amp;version=1.0</v>
      </c>
      <c r="U46" s="21"/>
      <c r="V46" s="21" t="str">
        <f>IF(U46&lt;&gt;"",VLOOKUP(U46,CFDE!$A$3:$K$211,11,0),"")</f>
        <v/>
      </c>
      <c r="W46" s="255"/>
      <c r="X46" s="601" t="str">
        <f>IF(W46&lt;&gt;"",VLOOKUP(W46,mCODE!$A$3:$K$600,11,0),"")</f>
        <v/>
      </c>
      <c r="Y46" s="454">
        <f t="shared" si="0"/>
        <v>2</v>
      </c>
      <c r="Z46" s="454"/>
      <c r="AA46" s="454">
        <v>1</v>
      </c>
      <c r="AB46" s="454">
        <v>1</v>
      </c>
      <c r="AC46" s="454"/>
      <c r="AD46" s="454"/>
      <c r="AE46" s="454"/>
      <c r="AF46" s="455"/>
      <c r="AG46" s="455"/>
    </row>
    <row r="47" spans="1:33" ht="116" hidden="1">
      <c r="A47" s="21"/>
      <c r="B47" s="21"/>
      <c r="C47" s="19">
        <f t="shared" si="1"/>
        <v>3</v>
      </c>
      <c r="D47" s="21" t="str">
        <f t="shared" si="2"/>
        <v>GDC.Portion.derived_from (Sample)
PDC.Portion.Sample
 </v>
      </c>
      <c r="E47" s="21"/>
      <c r="F47" s="21" t="str">
        <f>IF(E47&lt;&gt;"",VLOOKUP(E47,CTDC!$A$3:$K$191,11,0),"")</f>
        <v/>
      </c>
      <c r="G47" s="21" t="s">
        <v>1242</v>
      </c>
      <c r="H47" s="21" t="str">
        <f>IF(G47&lt;&gt;"",VLOOKUP(G47,GDC!$A$3:$K$768,11,0),"")</f>
        <v xml:space="preserve">Data Element Group = GDC.Portion || Data Element Name = derived_from (Sample) || Definition = Portion references the Sample it is derived from. || Data Type = GDC.Sample || Valid Values =  || Example Values =  || Required? = Yes || Multiplicity =  || CDE Public ID = </v>
      </c>
      <c r="I47" s="21"/>
      <c r="J47" s="21" t="str">
        <f>IF(I47&lt;&gt;"",VLOOKUP(I47,ICDC!$A$3:$K$325,11,0),"")</f>
        <v/>
      </c>
      <c r="K47" s="21"/>
      <c r="L47" s="21" t="str">
        <f>IF(K47&lt;&gt;"",VLOOKUP(K47,IDC!$A$4:$K$17,11,0),"")</f>
        <v/>
      </c>
      <c r="M47" s="21" t="s">
        <v>1243</v>
      </c>
      <c r="N47" s="21" t="str">
        <f>IF(M47&lt;&gt;"",VLOOKUP(M47,PDC!$A$3:$K$529,11,0),"")</f>
        <v xml:space="preserve">Data Element Group = PDC.Portion || Data Element Name = Sample || Definition = Portion references the Sample it is derived from. || Data Type = PDC.Sample || Valid Values =  || Example Values =  || Required? = TRUE || Multiplicity =  || CDE Public ID = </v>
      </c>
      <c r="O47" s="21"/>
      <c r="P47" s="21" t="str">
        <f>IF(O47&lt;&gt;"",VLOOKUP(O47,CDS!$A$3:$K$100,11,0),"")</f>
        <v/>
      </c>
      <c r="Q47" s="21"/>
      <c r="R47" s="21" t="str">
        <f>IF(Q47&lt;&gt;"",VLOOKUP(Q47,CDA!$A$4:$K$106,11,0),"")</f>
        <v/>
      </c>
      <c r="S47" s="436" t="s">
        <v>132</v>
      </c>
      <c r="T47" s="21" t="e">
        <f>IF(S47&lt;&gt;"",VLOOKUP(S47,HTAN!$A$3:$K$222,11,0),"")</f>
        <v>#N/A</v>
      </c>
      <c r="U47" s="21"/>
      <c r="V47" s="21" t="str">
        <f>IF(U47&lt;&gt;"",VLOOKUP(U47,CFDE!$A$3:$K$211,11,0),"")</f>
        <v/>
      </c>
      <c r="W47" s="255"/>
      <c r="X47" s="601" t="str">
        <f>IF(W47&lt;&gt;"",VLOOKUP(W47,mCODE!$A$3:$K$600,11,0),"")</f>
        <v/>
      </c>
      <c r="Y47" s="454">
        <f t="shared" si="0"/>
        <v>2</v>
      </c>
      <c r="Z47" s="454"/>
      <c r="AA47" s="454">
        <v>1</v>
      </c>
      <c r="AB47" s="454">
        <v>1</v>
      </c>
      <c r="AC47" s="454"/>
      <c r="AD47" s="454"/>
      <c r="AE47" s="454"/>
      <c r="AF47" s="455"/>
      <c r="AG47" s="455"/>
    </row>
    <row r="48" spans="1:33" ht="188.5" hidden="1">
      <c r="A48" s="21" t="s">
        <v>1244</v>
      </c>
      <c r="B48" s="21" t="s">
        <v>1245</v>
      </c>
      <c r="C48" s="19">
        <f t="shared" si="1"/>
        <v>4</v>
      </c>
      <c r="D48" s="21" t="str">
        <f t="shared" si="2"/>
        <v>CTDC.clinical_trial.principal_investigators
ICDC.principal_investigator.pi_first_name
C2M2.dcc.contact_name</v>
      </c>
      <c r="E48" s="21" t="s">
        <v>1246</v>
      </c>
      <c r="F48" s="21" t="str">
        <f>IF(E48&lt;&gt;"",VLOOKUP(E48,CTDC!$A$3:$K$191,11,0),"")</f>
        <v xml:space="preserve">Data Element Group = CTDC.clinical_trial || Data Element Name = principal_investigators || Definition = Principal Investigators
 || Data Type = string || Valid Values = (no enumeration) || Example Values =  || Required? = TRUE || Multiplicity =  || CDE Public ID = </v>
      </c>
      <c r="G48" s="21"/>
      <c r="H48" s="21" t="str">
        <f>IF(G48&lt;&gt;"",VLOOKUP(G48,GDC!$A$3:$K$768,11,0),"")</f>
        <v/>
      </c>
      <c r="I48" s="21" t="s">
        <v>1247</v>
      </c>
      <c r="J48" s="21" t="str">
        <f>IF(I48&lt;&gt;"",VLOOKUP(I48,ICDC!$A$3:$K$325,11,0),"")</f>
        <v xml:space="preserve">Data Element Group = ICDC.principal_investigator || Data Element Name = pi_first_name || Definition =     Desc: The first or given name of each principal investigator of the study/trial || Data Type = string || Valid Values =  || Example Values =  || Required? = Yes || Multiplicity =  || CDE Public ID = </v>
      </c>
      <c r="K48" s="21"/>
      <c r="L48" s="21" t="str">
        <f>IF(K48&lt;&gt;"",VLOOKUP(K48,IDC!$A$4:$K$17,11,0),"")</f>
        <v/>
      </c>
      <c r="M48" s="21"/>
      <c r="N48" s="21" t="str">
        <f>IF(M48&lt;&gt;"",VLOOKUP(M48,PDC!$A$3:$K$529,11,0),"")</f>
        <v/>
      </c>
      <c r="O48" s="21"/>
      <c r="P48" s="21" t="str">
        <f>IF(O48&lt;&gt;"",VLOOKUP(O48,CDS!$A$3:$K$100,11,0),"")</f>
        <v/>
      </c>
      <c r="Q48" s="21"/>
      <c r="R48" s="21" t="str">
        <f>IF(Q48&lt;&gt;"",VLOOKUP(Q48,CDA!$A$4:$K$106,11,0),"")</f>
        <v/>
      </c>
      <c r="S48" s="436" t="s">
        <v>132</v>
      </c>
      <c r="T48" s="21" t="e">
        <f>IF(S48&lt;&gt;"",VLOOKUP(S48,HTAN!$A$3:$K$222,11,0),"")</f>
        <v>#N/A</v>
      </c>
      <c r="U48" s="21" t="s">
        <v>1248</v>
      </c>
      <c r="V48" s="21" t="str">
        <f>IF(U48&lt;&gt;"",VLOOKUP(U48,CFDE!$A$3:$K$211,11,0),"")</f>
        <v>Data Element Group = C2M2.dcc || Data Element Name = contact_name || Definition = Name of this DCC's primary contact. || Data Type = string || Valid Values =   || Example Values =   || Required? = required || Multiplicity =   || CDE Public ID =  </v>
      </c>
      <c r="W48" s="255"/>
      <c r="X48" s="601" t="str">
        <f>IF(W48&lt;&gt;"",VLOOKUP(W48,mCODE!$A$3:$K$600,11,0),"")</f>
        <v/>
      </c>
      <c r="Y48" s="454">
        <f t="shared" si="0"/>
        <v>2</v>
      </c>
      <c r="Z48" s="454"/>
      <c r="AA48" s="454"/>
      <c r="AB48" s="454"/>
      <c r="AC48" s="454">
        <v>1</v>
      </c>
      <c r="AD48" s="454">
        <v>1</v>
      </c>
      <c r="AE48" s="454"/>
      <c r="AF48" s="455"/>
      <c r="AG48" s="455"/>
    </row>
    <row r="49" spans="1:33" ht="188.5" hidden="1">
      <c r="A49" s="21" t="s">
        <v>1143</v>
      </c>
      <c r="B49" s="21" t="s">
        <v>1249</v>
      </c>
      <c r="C49" s="19">
        <f t="shared" si="1"/>
        <v>3</v>
      </c>
      <c r="D49" s="21" t="str">
        <f t="shared" si="2"/>
        <v>ICDC.program.program_acronym
PDC.Program.program_shortname
 </v>
      </c>
      <c r="E49" s="21"/>
      <c r="F49" s="21" t="str">
        <f>IF(E49&lt;&gt;"",VLOOKUP(E49,CTDC!$A$3:$K$191,11,0),"")</f>
        <v/>
      </c>
      <c r="G49" s="21"/>
      <c r="H49" s="21" t="str">
        <f>IF(G49&lt;&gt;"",VLOOKUP(G49,GDC!$A$3:$K$768,11,0),"")</f>
        <v/>
      </c>
      <c r="I49" s="21" t="s">
        <v>1250</v>
      </c>
      <c r="J49" s="21" t="str">
        <f>IF(I49&lt;&gt;"",VLOOKUP(I49,ICDC!$A$3:$K$325,11,0),"")</f>
        <v xml:space="preserve">Data Element Group = ICDC.program || Data Element Name = program_acronym || Definition =     Desc: The name of the program under which related studies will be grouped, expressed in the form of the acronym by which it will identified within the UI
    Src: Internally-curated || Data Type = string || Valid Values =  || Example Values =  || Required? = Yes || Multiplicity =  || CDE Public ID = </v>
      </c>
      <c r="K49" s="21"/>
      <c r="L49" s="21" t="str">
        <f>IF(K49&lt;&gt;"",VLOOKUP(K49,IDC!$A$4:$K$17,11,0),"")</f>
        <v/>
      </c>
      <c r="M49" s="21" t="s">
        <v>1251</v>
      </c>
      <c r="N49" s="21" t="str">
        <f>IF(M49&lt;&gt;"",VLOOKUP(M49,PDC!$A$3:$K$529,11,0),"")</f>
        <v>Data Element Group = PDC.Program || Data Element Name = program_shortname || Definition = Short name for the program || Data Type = string || Valid Values =  || Example Values =  || Required? = TRUE || Multiplicity =  || CDE Public ID = -</v>
      </c>
      <c r="O49" s="21"/>
      <c r="P49" s="21" t="str">
        <f>IF(O49&lt;&gt;"",VLOOKUP(O49,CDS!$A$3:$K$100,11,0),"")</f>
        <v/>
      </c>
      <c r="Q49" s="21"/>
      <c r="R49" s="21" t="str">
        <f>IF(Q49&lt;&gt;"",VLOOKUP(Q49,CDA!$A$4:$K$106,11,0),"")</f>
        <v/>
      </c>
      <c r="S49" s="436" t="s">
        <v>132</v>
      </c>
      <c r="T49" s="21" t="e">
        <f>IF(S49&lt;&gt;"",VLOOKUP(S49,HTAN!$A$3:$K$222,11,0),"")</f>
        <v>#N/A</v>
      </c>
      <c r="U49" s="21"/>
      <c r="V49" s="21" t="str">
        <f>IF(U49&lt;&gt;"",VLOOKUP(U49,CFDE!$A$3:$K$211,11,0),"")</f>
        <v/>
      </c>
      <c r="W49" s="255"/>
      <c r="X49" s="601" t="str">
        <f>IF(W49&lt;&gt;"",VLOOKUP(W49,mCODE!$A$3:$K$600,11,0),"")</f>
        <v/>
      </c>
      <c r="Y49" s="454">
        <f t="shared" si="0"/>
        <v>2</v>
      </c>
      <c r="Z49" s="454"/>
      <c r="AA49" s="454"/>
      <c r="AB49" s="454">
        <v>1</v>
      </c>
      <c r="AC49" s="454"/>
      <c r="AD49" s="454">
        <v>1</v>
      </c>
      <c r="AE49" s="454"/>
      <c r="AF49" s="455"/>
      <c r="AG49" s="455"/>
    </row>
    <row r="50" spans="1:33" ht="203" hidden="1">
      <c r="A50" s="21"/>
      <c r="B50" s="21" t="s">
        <v>1252</v>
      </c>
      <c r="C50" s="19">
        <f t="shared" si="1"/>
        <v>3</v>
      </c>
      <c r="D50" s="21" t="str">
        <f t="shared" si="2"/>
        <v>CTDC.clinical_trial.clinical_trial_designation
ICDC.study.clinical_study_designation
 </v>
      </c>
      <c r="E50" s="21" t="s">
        <v>1253</v>
      </c>
      <c r="F50" s="21" t="str">
        <f>IF(E50&lt;&gt;"",VLOOKUP(E50,CTDC!$A$3:$K$191,11,0),"")</f>
        <v xml:space="preserve">Data Element Group = CTDC.clinical_trial || Data Element Name = clinical_trial_designation || Definition = A concise name for clinical study eg. MATCH || Data Type = string || Valid Values = (no enumeration) || Example Values =  || Required? = TRUE || Multiplicity =  || CDE Public ID = </v>
      </c>
      <c r="G50" s="21"/>
      <c r="H50" s="21" t="str">
        <f>IF(G50&lt;&gt;"",VLOOKUP(G50,GDC!$A$3:$K$768,11,0),"")</f>
        <v/>
      </c>
      <c r="I50" s="21" t="s">
        <v>1254</v>
      </c>
      <c r="J50" s="21" t="str">
        <f>IF(I50&lt;&gt;"",VLOOKUP(I50,ICDC!$A$3:$K$325,11,0),"")</f>
        <v xml:space="preserve">Data Element Group = ICDC.study || Data Element Name = clinical_study_designation || Definition =     Desc: A unique, human-friendly, alpha-numeric identifier by which the study/trial will identified within the UI
    Src: Internally-generated || Data Type = string || Valid Values =  || Example Values =  || Required? = Yes || Multiplicity =  || CDE Public ID = </v>
      </c>
      <c r="K50" s="21"/>
      <c r="L50" s="21" t="str">
        <f>IF(K50&lt;&gt;"",VLOOKUP(K50,IDC!$A$4:$K$17,11,0),"")</f>
        <v/>
      </c>
      <c r="M50" s="21"/>
      <c r="N50" s="21" t="str">
        <f>IF(M50&lt;&gt;"",VLOOKUP(M50,PDC!$A$3:$K$529,11,0),"")</f>
        <v/>
      </c>
      <c r="O50" s="21"/>
      <c r="P50" s="21" t="str">
        <f>IF(O50&lt;&gt;"",VLOOKUP(O50,CDS!$A$3:$K$100,11,0),"")</f>
        <v/>
      </c>
      <c r="Q50" s="21"/>
      <c r="R50" s="21" t="str">
        <f>IF(Q50&lt;&gt;"",VLOOKUP(Q50,CDA!$A$4:$K$106,11,0),"")</f>
        <v/>
      </c>
      <c r="S50" s="436" t="s">
        <v>132</v>
      </c>
      <c r="T50" s="21" t="e">
        <f>IF(S50&lt;&gt;"",VLOOKUP(S50,HTAN!$A$3:$K$222,11,0),"")</f>
        <v>#N/A</v>
      </c>
      <c r="U50" s="21"/>
      <c r="V50" s="21" t="str">
        <f>IF(U50&lt;&gt;"",VLOOKUP(U50,CFDE!$A$3:$K$211,11,0),"")</f>
        <v/>
      </c>
      <c r="W50" s="255"/>
      <c r="X50" s="601" t="str">
        <f>IF(W50&lt;&gt;"",VLOOKUP(W50,mCODE!$A$3:$K$600,11,0),"")</f>
        <v/>
      </c>
      <c r="Y50" s="454">
        <f t="shared" si="0"/>
        <v>2</v>
      </c>
      <c r="Z50" s="454"/>
      <c r="AA50" s="454"/>
      <c r="AB50" s="454"/>
      <c r="AC50" s="454">
        <v>1</v>
      </c>
      <c r="AD50" s="454">
        <v>1</v>
      </c>
      <c r="AE50" s="454"/>
      <c r="AF50" s="455"/>
      <c r="AG50" s="455"/>
    </row>
    <row r="51" spans="1:33" ht="116" hidden="1">
      <c r="A51" s="21"/>
      <c r="B51" s="21"/>
      <c r="C51" s="19">
        <f t="shared" si="1"/>
        <v>3</v>
      </c>
      <c r="D51" s="21" t="str">
        <f t="shared" si="2"/>
        <v>GDC.Treatment.describes (Diagnosis)
PDC.Treatment.Diagnosis
 </v>
      </c>
      <c r="E51" s="21"/>
      <c r="F51" s="21" t="str">
        <f>IF(E51&lt;&gt;"",VLOOKUP(E51,CTDC!$A$3:$K$191,11,0),"")</f>
        <v/>
      </c>
      <c r="G51" s="21" t="s">
        <v>1255</v>
      </c>
      <c r="H51" s="21" t="str">
        <f>IF(G51&lt;&gt;"",VLOOKUP(G51,GDC!$A$3:$K$768,11,0),"")</f>
        <v xml:space="preserve">Data Element Group = GDC.Treatment || Data Element Name = describes (Diagnosis) || Definition =  || Data Type = GDC.Diagnosis || Valid Values =  || Example Values =  || Required? = Yes || Multiplicity =  || CDE Public ID = </v>
      </c>
      <c r="I51" s="21"/>
      <c r="J51" s="21" t="str">
        <f>IF(I51&lt;&gt;"",VLOOKUP(I51,ICDC!$A$3:$K$325,11,0),"")</f>
        <v/>
      </c>
      <c r="K51" s="21"/>
      <c r="L51" s="21" t="str">
        <f>IF(K51&lt;&gt;"",VLOOKUP(K51,IDC!$A$4:$K$17,11,0),"")</f>
        <v/>
      </c>
      <c r="M51" s="21" t="s">
        <v>1256</v>
      </c>
      <c r="N51" s="21" t="str">
        <f>IF(M51&lt;&gt;"",VLOOKUP(M51,PDC!$A$3:$K$529,11,0),"")</f>
        <v xml:space="preserve">Data Element Group = PDC.Treatment || Data Element Name = Diagnosis || Definition = Treatment references the Diagnosis it is derived from. || Data Type = PDC.Diagnosis || Valid Values =  || Example Values =  || Required? = TRUE || Multiplicity =  || CDE Public ID = </v>
      </c>
      <c r="O51" s="21"/>
      <c r="P51" s="21" t="str">
        <f>IF(O51&lt;&gt;"",VLOOKUP(O51,CDS!$A$3:$K$100,11,0),"")</f>
        <v/>
      </c>
      <c r="Q51" s="21"/>
      <c r="R51" s="21" t="str">
        <f>IF(Q51&lt;&gt;"",VLOOKUP(Q51,CDA!$A$4:$K$106,11,0),"")</f>
        <v/>
      </c>
      <c r="S51" s="436" t="s">
        <v>132</v>
      </c>
      <c r="T51" s="21" t="e">
        <f>IF(S51&lt;&gt;"",VLOOKUP(S51,HTAN!$A$3:$K$222,11,0),"")</f>
        <v>#N/A</v>
      </c>
      <c r="U51" s="21"/>
      <c r="V51" s="21" t="str">
        <f>IF(U51&lt;&gt;"",VLOOKUP(U51,CFDE!$A$3:$K$211,11,0),"")</f>
        <v/>
      </c>
      <c r="W51" s="255"/>
      <c r="X51" s="601" t="str">
        <f>IF(W51&lt;&gt;"",VLOOKUP(W51,mCODE!$A$3:$K$600,11,0),"")</f>
        <v/>
      </c>
      <c r="Y51" s="454">
        <f t="shared" si="0"/>
        <v>2</v>
      </c>
      <c r="Z51" s="454"/>
      <c r="AA51" s="454">
        <v>1</v>
      </c>
      <c r="AB51" s="454">
        <v>1</v>
      </c>
      <c r="AC51" s="454"/>
      <c r="AD51" s="454"/>
      <c r="AE51" s="454"/>
      <c r="AF51" s="455"/>
      <c r="AG51" s="455"/>
    </row>
    <row r="52" spans="1:33" ht="409.5" hidden="1">
      <c r="A52" s="21" t="s">
        <v>1257</v>
      </c>
      <c r="B52" s="21" t="s">
        <v>1258</v>
      </c>
      <c r="C52" s="19">
        <f t="shared" si="1"/>
        <v>9</v>
      </c>
      <c r="D52" s="21" t="str">
        <f t="shared" si="2"/>
        <v>GDC.Sample.biospecimen_anatomic_site
ICDC.sample.sample_site
IDC.DICOM.General Series Module.BodyPartExamined
PDC.Sample.biospecimen_anatomic_site
CDS.Additional Sample Information.sample_anatomic_site
CDA.Specimen.anatomical_site
C2M2.biosample.anatomy
mCODE.Genomic Specimen Profile.Collection &gt; Body Site</v>
      </c>
      <c r="E52" s="21"/>
      <c r="F52" s="21" t="str">
        <f>IF(E52&lt;&gt;"",VLOOKUP(E52,CTDC!$A$3:$K$191,11,0),"")</f>
        <v/>
      </c>
      <c r="G52" s="21" t="s">
        <v>1259</v>
      </c>
      <c r="H52" s="21" t="str">
        <f>IF(G52&lt;&gt;"",VLOOKUP(G52,GDC!$A$3:$K$768,11,0),"")</f>
        <v>Data Element Group = GDC.Sample || Data Element Name = biospecimen_anatomic_site || Definition = Text term that represents the name of the primary disease site of the submitted tumor sample. || Data Type = enum || Valid Values = Abdomen
Abdominal Wall
Acetabulum
Adenoid
Adipose
Adrenal
Alveolar Ridge
Amniotic Fluid
Ampulla Of Vater
Anal Sphincter
Ankle
Anorectum
Antecubital Fossa
Antrum
Anus
Aorta
Aortic Body
Appendix
Aqueous Fluid
Arm
Artery
Ascending Colon
Ascending Colon Hepatic Flexure
Auditory Canal
Autonomic Nervous System
Axilla
Back
Bile Duct
Bladder
Blood
Blood Vessel
Bone
Bone Marrow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Duodenum
Ear
Ear Canal
Ear, Pinna (External)
Effusion
Elbow
Endocrine Gland
Epididymis
Epidural Space
Esophageal; Distal
Esophageal; Mid
Esophageal; Proximal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Glottis
Groin
Gum
Hand
Hard Palate
Head - Face Or Neck, Nos
Head &amp; Neck
Heart
Hepatic
Hepatic Duct
Hepatic Flexure
Hepatic Vein
Hip
Hippocampus
Humerus
Hypopharynx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Lymph Nodes(s) Mediastinal
Mandible
Maxilla
Mediastinal Soft Tissue
Mediastinum
Mesentery
Mesothelium
Middle Finger
Mitochondria
Muscle
Nails
Nasal Cavity
Nasal Soft Tissue
Nasopharynx
Neck
Nerve
Nerve(s) Cranial
Not Allowed To Collect
Occipital Cortex
Ocular Orbits
Omentum
Oral Cavity
Oral Cavity - Mucosa Only
Oropharynx
Other
Ovary
Palate
Pancreas
Paranasal Sinuses
Paraspinal Ganglion
Parathyroid
Parotid Gland
Patella
Pelvis
Penis
Pericardium
Periorbital Soft Tissue
Peritoneal Cavity
Peritoneum
Pharynx
Pineal
Pineal Gland
Pituitary Gland
Placenta
Pleura
Popliteal Fossa
Prostate
Pylorus
Rectosigmoid Junction
Rectum
Retina
Retro-Orbital Region
Retroperitoneum
Rib
Ring Finger
Round Ligament
Sacrum
Salivary Gland
Scalp
Scapula
Sciatic Nerve
Scrotum
Seminal Vesicle
Shoulder
Sigmoid Colon
Sinus
Sinus(es), Maxillary
Skeletal Muscle
Skin
Skull
Small Bowel
Small Bowel - Mucosa Only
Small Finger
Soft Tissue
Spinal Column
Spinal Cord
Spleen
Splenic Flexure
Sternum
Stomach
Stomach - Mucosa Only
Subcutaneous Tissue
Subglottis
Sublingual Gland
Submandibular Gland
Supraglottis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 Example Values = Abdomen
 Abdominal Wall
 Acetabulum || Required? = No || Multiplicity =  || CDE Public ID = 4742851 - caDSR</v>
      </c>
      <c r="I52" s="21" t="s">
        <v>1260</v>
      </c>
      <c r="J52" s="21" t="str">
        <f>IF(I52&lt;&gt;"",VLOOKUP(I52,ICDC!$A$3:$K$325,11,0),"")</f>
        <v xml:space="preserve">Data Element Group = ICDC.sample || Data Element Name = sample_site || Definition =     Desc: The specific anatomical location from which any given sample was acquired || Data Type = string # temporarily, to facilitate data loading with validation on, until STS is in place
(enumeration eventually) || Valid Values = (eventually will be
http://localhost/terms/domain/anatomical_location) || Example Values =  || Required? = Yes || Multiplicity =  || CDE Public ID = </v>
      </c>
      <c r="K52" s="21" t="s">
        <v>1261</v>
      </c>
      <c r="L52" s="21" t="str">
        <f>IF(K52&lt;&gt;"",VLOOKUP(K52,IDC!$A$4:$K$17,11,0),"")</f>
        <v xml:space="preserve">Data Element Group = DICOM.General Series Module || Data Element Name = BodyPartExamined || Definition = DICOM BodyPartExamined || Data Type =  || Valid Values =  || Example Values =  || Required? =  || Multiplicity =  || CDE Public ID = </v>
      </c>
      <c r="M52" s="21" t="s">
        <v>1262</v>
      </c>
      <c r="N52" s="21" t="str">
        <f>IF(M52&lt;&gt;"",VLOOKUP(M52,PDC!$A$3:$K$529,11,0),"")</f>
        <v>Data Element Group = PDC.Sample || Data Element Name = biospecimen_anatomic_site || Definition = Text term that represents the name of the primary disease site of the submitted tumor sample. || Data Type = enum || Valid Values = Abdomen
Abdominal Wall
Acetabulum
Adenoid
Adipose
Adrenal
Alveolar Ridge
Amniotic Fluid
Ampulla Of Vater
Anal Sphincter
Ankle
Anorectum
Antecubital Fossa
Antrum
Anus
Aorta
Aortic Body
Appendix
Aqueous Fluid
Arm
Artery
Ascending Colon
Ascending Colon Hepatic Flexure
Auditory Canal
Autonomic Nervous System
Axilla
Back
Bile Duct
Bladder
Blood
Blood Vessel
Bone
Bone Marrow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Duodenum
Ear
Ear Canal
Ear, Pinna (External)
Effusion
Elbow
Endocrine Gland
Epididymis
Epidural Space
Esophageal; Distal
Esophageal; Mid
Esophageal; Proximal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Groin
Gum
Hand
Hard Palate
Head &amp; Neck
Head - Face Or Neck, Nos
Heart
Hepatic
Hepatic Duct
Hepatic Flexure
Hepatic Vein
Hip
Hippocampus
Humerus
Hypopharynx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Lymph Nodes(s) Mediastinal
Mandible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Paraspinal Ganglion
Parathyroid
Parotid Gland
Patella
Pelvis
Penis
Pericardium
Periorbital Soft Tissue
Peritoneal Cavity
Peritoneum
Pharynx
Pineal
Pineal Gland
Pituitary Gland
Placenta
Pleura
Popliteal Fossa
Prostate
Pylorus
Rectosigmoid Junction
Rectum
Retina
Retro-Orbital Region
Retroperitoneum
Rib
Ring Finger
Round Ligament
Sacrum
Salivary Gland
Scalp
Scapula
Sciatic Nerve
Scrotum
Seminal Vesicle
Shoulder
Sigmoid Colon
Sinus
Sinus(es), Maxillary
Skeletal Muscle
Skin
Skull
Small Bowel
Small Bowel - Mucosa Only
Small Finger
Soft Tissue
Spinal Column
Spinal Cord
Spleen
Splenic Flexure
Sternum
Stomach
Stomach - Mucosa Only
Subcutaneous Tissue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Not Allowed To Collect
Sublingual Gland
Submandibular Gland
Paranasal Sinuses
Supraglottis
Subglottis
Glottis || Example Values =  || Required? = FALSE || Multiplicity =  || CDE Public ID = 4742851 - caDSR</v>
      </c>
      <c r="O52" s="21" t="s">
        <v>1263</v>
      </c>
      <c r="P52" s="21" t="str">
        <f>IF(O52&lt;&gt;"",VLOOKUP(O52,CDS!$A$3:$K$100,11,0),"")</f>
        <v>Data Element Group = CDS.Additional Sample Information || Data Element Name = sample_anatomic_site || Definition = Text term that represents the name of the primary disease site of the submitted tumor sample. || Data Type = string || Valid Values =  || Example Values =  || Required? = no || Multiplicity =  || CDE Public ID = 474851</v>
      </c>
      <c r="Q52" s="21" t="s">
        <v>1264</v>
      </c>
      <c r="R52" s="21" t="str">
        <f>IF(Q52&lt;&gt;"",VLOOKUP(Q52,CDA!$A$4:$K$106,11,0),"")</f>
        <v xml:space="preserve">Data Element Group = CDA.Specimen || Data Element Name = anatomical_site || Definition = A reference to the site within the organism from which the BioSample was taken. || Data Type = xsd:string || Valid Values =  || Example Values =  || Required? =  || Multiplicity =  || CDE Public ID = </v>
      </c>
      <c r="S52" s="436" t="s">
        <v>132</v>
      </c>
      <c r="T52" s="21" t="e">
        <f>IF(S52&lt;&gt;"",VLOOKUP(S52,HTAN!$A$3:$K$222,11,0),"")</f>
        <v>#N/A</v>
      </c>
      <c r="U52" s="21" t="s">
        <v>1265</v>
      </c>
      <c r="V52" s="21" t="str">
        <f>IF(U52&lt;&gt;"",VLOOKUP(U52,CFDE!$A$3:$K$211,11,0),"")</f>
        <v>Data Element Group = C2M2.biosample || Data Element Name = anatomy || Definition = An UBERON CV term ID used to locate the origin of this biosample within the physiology of a source organism. || Data Type = string || Valid Values =   || Example Values =   || Required? = optional || Multiplicity =   || CDE Public ID =  </v>
      </c>
      <c r="W52" s="255" t="s">
        <v>1266</v>
      </c>
      <c r="X52" s="601" t="str">
        <f>IF(W52&lt;&gt;"",VLOOKUP(W52,mCODE!$A$3:$K$600,11,0),"")</f>
        <v xml:space="preserve">Data Element Group = Genomic Specimen Profile || Data Element Name = Collection &gt; Body Site || Definition = DEFINITION = Anatomical location from which the specimen was collected (if subject is a patient). This is the target site.  This element is not used for environmental specimens.
FHIR ELEMENT = Specimen.collection.bodySite || Data Type = CodeableConcept || Valid Values = http://hl7.org/fhir/ValueSet/body-site || Example Values =  || Required? = Required if known (conditional on Collection) || Multiplicity =  || CDE Public ID = </v>
      </c>
      <c r="Y52" s="454">
        <f t="shared" si="0"/>
        <v>2</v>
      </c>
      <c r="Z52" s="454">
        <v>1</v>
      </c>
      <c r="AA52" s="454"/>
      <c r="AB52" s="454"/>
      <c r="AC52" s="454"/>
      <c r="AD52" s="454">
        <v>1</v>
      </c>
      <c r="AE52" s="454"/>
      <c r="AF52" s="455"/>
      <c r="AG52" s="455"/>
    </row>
    <row r="53" spans="1:33" ht="409.5" hidden="1">
      <c r="A53" s="21"/>
      <c r="B53" s="21" t="s">
        <v>1267</v>
      </c>
      <c r="C53" s="19">
        <f t="shared" si="1"/>
        <v>4</v>
      </c>
      <c r="D53" s="21" t="str">
        <f t="shared" si="2"/>
        <v>GDC.Case.disease_type
PDC.Case.disease_type
CDS.Diagnosis.disease_type
 </v>
      </c>
      <c r="E53" s="21"/>
      <c r="F53" s="21" t="str">
        <f>IF(E53&lt;&gt;"",VLOOKUP(E53,CTDC!$A$3:$K$191,11,0),"")</f>
        <v/>
      </c>
      <c r="G53" s="21" t="s">
        <v>1268</v>
      </c>
      <c r="H53" s="21" t="str">
        <f>IF(G53&lt;&gt;"",VLOOKUP(G53,GDC!$A$3:$K$768,11,0),"")</f>
        <v>Data Element Group = GDC.Case || Data Element Name = disease_type || Definition = The text term used to describe the type of malignant disease, as categorized by the World Health Organization's (WHO) International Classification of Diseases for Oncology (ICD-O).  || Data Type = enum || Valid Values = Acinar Cell Neoplasms
Adenomas and Adenocarcinomas
Adnexal and Skin Appendage Neoplasms
Basal Cell Neoplasms
Blood Vessel Tumors
Chronic Myeloproliferative Disorders
Complex Epithelial Neoplasms
Complex Mixed and Stromal Neoplasms
Cystic, Mucinous and Serous Neoplasms
Ductal and Lobular Neoplasms
Epithelial Neoplasms, NOS
Fibroepithelial Neoplasms
Fibromatous Neoplasms
Germ Cell Neoplasms
Giant Cell Tumors
Gliomas
Granular Cell Tumors and Alveolar Soft Part Sarcomas
Hodgkin Lymphoma
Immunoproliferative Diseases
Leukemias, NOS
Lipomatous Neoplasms
Lymphatic Vessel Tumors
Lymphoid Leukemias
Malignant Lymphomas, NOS or Diffuse
Mast Cell Tumors
Mature B-Cell Lymphomas
Mature T- and NK-Cell Lymphomas
Meningiomas
Mesonephromas
Mesothelial Neoplasms
Miscellaneous Bone Tumors
Miscellaneous Tumors
Mucoepidermoid Neoplasms
Myelodysplastic Syndromes
Myeloid Leukemias
Myomatous Neoplasms
Myxomatous Neoplasms
Neoplasms, NOS
Neoplasms of Histiocytes and Accessory Lymphoid Cells
Nerve Sheath Tumors
Neuroepitheliomatous Neoplasms
Nevi and Melanomas
Odontogenic Tumors
Osseous and Chondromatous Neoplasms
Other Hematologic Disorders
Other Leukemias
Paragangliomas and Glomus Tumors
Plasma Cell Tumors
Precursor Cell Lymphoblastic Lymphoma
Soft Tissue Tumors and Sarcomas, NOS
Specialized Gonadal Neoplasms
Squamous Cell Neoplasms
Synovial-like Neoplasms
Thymic Epithelial Neoplasms
Transitional Cell Papillomas and Carcinomas
Trophoblastic neoplasms
Unknown
Not Reported
Not Applicable || Example Values = Acinar Cell Neoplasms
Adenomas and Adenocarcinomas || Required? = No || Multiplicity =  || CDE Public ID = 6161017 - caDSR</v>
      </c>
      <c r="I53" s="21"/>
      <c r="J53" s="21" t="str">
        <f>IF(I53&lt;&gt;"",VLOOKUP(I53,ICDC!$A$3:$K$325,11,0),"")</f>
        <v/>
      </c>
      <c r="K53" s="21"/>
      <c r="L53" s="21" t="str">
        <f>IF(K53&lt;&gt;"",VLOOKUP(K53,IDC!$A$4:$K$17,11,0),"")</f>
        <v/>
      </c>
      <c r="M53" s="21" t="s">
        <v>1269</v>
      </c>
      <c r="N53" s="21" t="str">
        <f>IF(M53&lt;&gt;"",VLOOKUP(M53,PDC!$A$3:$K$529,11,0),"")</f>
        <v>Data Element Group = PDC.Case || Data Element Name = disease_type || Definition = The text term used to describe the type of malignant disease, as categorized by the World Health Organization's (WHO) International Classification of Diseases for Oncology (ICD-O). || Data Type = enum || Valid Values = Acinar Cell Neoplasms
Adenomas and Adenocarcinomas
Adnexal and Skin Appendage Neoplasms
Basal Cell Neoplasms
Blood Vessel Tumors
Chronic Myeloproliferative Disorders
Complex Epithelial Neoplasms
Complex Mixed and Stromal Neoplasms
Cystic, Mucinous and Serous Neoplasms
Ductal and Lobular Neoplasms
Epithelial Neoplasms, NOS
Fibroepithelial Neoplasms
Fibromatous Neoplasms
Germ Cell Neoplasms
Giant Cell Tumors
Gliomas
Granular Cell Tumors and Alveolar Soft Part Sarcomas
Hodgkin Lymphoma
Immunoproliferative Diseases
Leukemias, NOS
Lipomatous Neoplasms
Lymphatic Vessel Tumors
Lymphoid Leukemias
Malignant Lymphomas, NOS or Diffuse
Mast Cell Tumors
Mature B-Cell Lymphomas
Mature T- and NK-Cell Lymphomas
Meningiomas
Mesonephromas
Mesothelial Neoplasms
Miscellaneous Bone Tumors
Miscellaneous Tumors
Mucoepidermoid Neoplasms
Myelodysplastic Syndromes
Myeloid Leukemias
Myomatous Neoplasms
Myxomatous Neoplasms
Neoplasms, NOS
Neoplasms of Histiocytes and Accessory Lymphoid Cells
Nerve Sheath Tumors
Neuroepitheliomatous Neoplasms
Nevi and Melanomas
Odontogenic Tumors
Osseous and Chondromatous Neoplasms
Other Hematologic Disorders
Other Leukemias
Paragangliomas and Glomus Tumors
Plasma Cell Tumors
Precursor Cell Lymphoblastic Lymphoma
Soft Tissue Tumors and Sarcomas, NOS
Specialized Gonadal Neoplasms
Squamous Cell Neoplasms
Synovial-like Neoplasms
Thymic Epithelial Neoplasms
Transitional Cell Papillomas and Carcinomas
Trophoblastic neoplasms
Unknown
Not Reported
Not Applicable
Acute Lymphoblastic Leukemia
Acute Myeloid Leukemia
Adrenocortical Carcinoma
Bladder Urothelial Carcinoma
Brain Lower Grade Glioma
Breast Invasive Carcinoma
Burkitt Lymphoma
Cervical Squamous Cell Carcinoma and Endocervical Adenocarcinoma
Cholangiocarcinoma
Chronic Lymphocytic Leukemia
Clear Cell Sarcoma of the Kidney
Colon Adenocarcinoma
Esophageal Carcinoma
Glioblastoma Multiforme
Head and Neck Squamous Cell Carcinoma
High-Risk Wilms Tumor
HIV+ Tumor Molecular Characterization Project - Cervical Cancer
HIV+ Tumor Molecular Characterization Project - Lung Cancer
Kidney Chromophobe
Kidney Renal Clear Cell Carcinoma
Kidney Renal Papillary Cell Carcinoma
Liver Hepatocellular Carcinoma
Lung Adenocarcinoma
Lung Squamous Cell Carcinoma
Lymphoid Neoplasm Diffuse Large B-cell Lymphoma
Mesothelioma
Multiple Myeloma
Neuroblastoma
Osteosarcoma
Ovarian Serous Cystadenocarcinoma
Pancreatic Adenocarcinoma
Pheochromocytoma and Paraganglioma
Prostate Adenocarcinoma
Rectum Adenocarcinoma
Rhabdoid Tumor
Sarcoma
Skin Cutaneous Melanoma
Stomach Adenocarcinoma
Testicular Germ Cell Tumors
Thymoma
Thyroid Carcinoma
Uterine Carcinosarcoma
Uterine Corpus Endometrial Carcinoma
Uveal Melanoma
Clear Cell Renal Cell Carcinoma
Early Onset Gastric Cancer
Glioblastoma
Other
Hepatocellular Carcinoma
Chromophobe Renal Cell Carcinoma
Papillary Renal Cell Carcinoma
Pediatric/AYA Brain Tumors
Oral Squamous Cell Carcinoma
Pancreatic Ductal Adenocarcinoma || Example Values =  || Required? = TRUE || Multiplicity =  || CDE Public ID = 6161017 - caDSR</v>
      </c>
      <c r="O53" s="21" t="s">
        <v>1270</v>
      </c>
      <c r="P53" s="21" t="str">
        <f>IF(O53&lt;&gt;"",VLOOKUP(O53,CDS!$A$3:$K$100,11,0),"")</f>
        <v>Data Element Group = CDS.Diagnosis || Data Element Name = disease_type || Definition = Type of Disease || Data Type = string || Valid Values = disease_type || Example Values = Cancer || Required? = recommended || Multiplicity =  || CDE Public ID = C2991</v>
      </c>
      <c r="Q53" s="21"/>
      <c r="R53" s="21" t="str">
        <f>IF(Q53&lt;&gt;"",VLOOKUP(Q53,CDA!$A$4:$K$106,11,0),"")</f>
        <v/>
      </c>
      <c r="S53" s="436" t="s">
        <v>132</v>
      </c>
      <c r="T53" s="21" t="e">
        <f>IF(S53&lt;&gt;"",VLOOKUP(S53,HTAN!$A$3:$K$222,11,0),"")</f>
        <v>#N/A</v>
      </c>
      <c r="U53" s="21"/>
      <c r="V53" s="21" t="str">
        <f>IF(U53&lt;&gt;"",VLOOKUP(U53,CFDE!$A$3:$K$211,11,0),"")</f>
        <v/>
      </c>
      <c r="W53" s="255"/>
      <c r="X53" s="601" t="str">
        <f>IF(W53&lt;&gt;"",VLOOKUP(W53,mCODE!$A$3:$K$600,11,0),"")</f>
        <v/>
      </c>
      <c r="Y53" s="454">
        <f t="shared" si="0"/>
        <v>2</v>
      </c>
      <c r="Z53" s="454">
        <v>1</v>
      </c>
      <c r="AA53" s="454"/>
      <c r="AB53" s="454">
        <v>1</v>
      </c>
      <c r="AC53" s="454"/>
      <c r="AD53" s="454"/>
      <c r="AE53" s="454"/>
      <c r="AF53" s="455"/>
      <c r="AG53" s="455"/>
    </row>
    <row r="54" spans="1:33" ht="232" hidden="1">
      <c r="A54" s="21"/>
      <c r="B54" s="21"/>
      <c r="C54" s="19">
        <f t="shared" si="1"/>
        <v>5</v>
      </c>
      <c r="D54" s="21" t="str">
        <f t="shared" si="2"/>
        <v>CTDC.case.ENTITY
GDC.Case.ENTITY
ICDC.case
PDC.Case.ENTITY
 </v>
      </c>
      <c r="E54" s="21" t="s">
        <v>1271</v>
      </c>
      <c r="F54" s="21" t="str">
        <f>IF(E54&lt;&gt;"",VLOOKUP(E54,CTDC!$A$3:$K$191,11,0),"")</f>
        <v xml:space="preserve">Data Element Group = CTDC.case || Data Element Name = ENTITY || Definition = An individual who has consented to participate in and has registered in a clinical trial. A case may be assigned to zero or more arms. || Data Type =  || Valid Values =  || Example Values =  || Required? =  || Multiplicity =  || CDE Public ID = </v>
      </c>
      <c r="G54" s="21" t="s">
        <v>1272</v>
      </c>
      <c r="H54" s="21" t="str">
        <f>IF(G54&lt;&gt;"",VLOOKUP(G54,GDC!$A$3:$K$768,11,0),"")</f>
        <v xml:space="preserve">Data Element Group = GDC.Case || Data Element Name = ENTITY || Definition = The collection of all data related to a specific subject in the context of a specific project. || Data Type =  || Valid Values =  || Example Values =  || Required? =  || Multiplicity =  || CDE Public ID = </v>
      </c>
      <c r="I54" s="21" t="s">
        <v>1273</v>
      </c>
      <c r="J54" s="21" t="str">
        <f>IF(I54&lt;&gt;"",VLOOKUP(I54,ICDC!$A$3:$K$325,11,0),"")</f>
        <v xml:space="preserve">Data Element Group = ICDC.case || Data Element Name =  || Definition = Category: case
Assignment: core
Class: primary
Color: black || Data Type =  || Valid Values =  || Example Values =  || Required? = Yes || Multiplicity =  || CDE Public ID = </v>
      </c>
      <c r="K54" s="21"/>
      <c r="L54" s="21" t="str">
        <f>IF(K54&lt;&gt;"",VLOOKUP(K54,IDC!$A$4:$K$17,11,0),"")</f>
        <v/>
      </c>
      <c r="M54" s="21" t="s">
        <v>1274</v>
      </c>
      <c r="N54" s="21" t="str">
        <f>IF(M54&lt;&gt;"",VLOOKUP(M54,PDC!$A$3:$K$529,11,0),"")</f>
        <v xml:space="preserve">Data Element Group = PDC.Case || Data Element Name = ENTITY || Definition = The collection of all data related to a specific subject in the context of a specific project. || Data Type =  || Valid Values =  || Example Values =  || Required? =  || Multiplicity =  || CDE Public ID = </v>
      </c>
      <c r="O54" s="21"/>
      <c r="P54" s="21" t="str">
        <f>IF(O54&lt;&gt;"",VLOOKUP(O54,CDS!$A$3:$K$100,11,0),"")</f>
        <v/>
      </c>
      <c r="Q54" s="21"/>
      <c r="R54" s="21" t="str">
        <f>IF(Q54&lt;&gt;"",VLOOKUP(Q54,CDA!$A$4:$K$106,11,0),"")</f>
        <v/>
      </c>
      <c r="S54" s="436" t="s">
        <v>132</v>
      </c>
      <c r="T54" s="21" t="e">
        <f>IF(S54&lt;&gt;"",VLOOKUP(S54,HTAN!$A$3:$K$222,11,0),"")</f>
        <v>#N/A</v>
      </c>
      <c r="U54" s="21"/>
      <c r="V54" s="21" t="str">
        <f>IF(U54&lt;&gt;"",VLOOKUP(U54,CFDE!$A$3:$K$211,11,0),"")</f>
        <v/>
      </c>
      <c r="W54" s="255"/>
      <c r="X54" s="601" t="str">
        <f>IF(W54&lt;&gt;"",VLOOKUP(W54,mCODE!$A$3:$K$600,11,0),"")</f>
        <v/>
      </c>
      <c r="Y54" s="454">
        <f t="shared" si="0"/>
        <v>1</v>
      </c>
      <c r="Z54" s="454"/>
      <c r="AA54" s="454"/>
      <c r="AB54" s="454"/>
      <c r="AC54" s="454"/>
      <c r="AD54" s="454">
        <v>1</v>
      </c>
      <c r="AE54" s="454"/>
      <c r="AF54" s="455"/>
      <c r="AG54" s="455"/>
    </row>
    <row r="55" spans="1:33" ht="188.5" hidden="1">
      <c r="A55" s="21"/>
      <c r="B55" s="21"/>
      <c r="C55" s="19">
        <f t="shared" si="1"/>
        <v>5</v>
      </c>
      <c r="D55" s="21" t="str">
        <f t="shared" si="2"/>
        <v>GDC.Diagnosis.ENTITY
ICDC.diagnosis
PDC.Diagnosis.ENTITY
CDA.Diagnosis.label
 </v>
      </c>
      <c r="E55" s="21"/>
      <c r="F55" s="21" t="str">
        <f>IF(E55&lt;&gt;"",VLOOKUP(E55,CTDC!$A$3:$K$191,11,0),"")</f>
        <v/>
      </c>
      <c r="G55" s="21" t="s">
        <v>1275</v>
      </c>
      <c r="H55" s="21" t="str">
        <f>IF(G55&lt;&gt;"",VLOOKUP(G55,GDC!$A$3:$K$768,11,0),"")</f>
        <v xml:space="preserve">Data Element Group = GDC.Diagnosis || Data Element Name = ENTITY || Definition = Data from the investigation, analysis and recognition of the presence and nature of disease, condition, or injury from expressed signs and symptoms; also, the scientific determination of any kind; the concise results of such an investigation.  || Data Type =  || Valid Values =  || Example Values =  || Required? =  || Multiplicity =  || CDE Public ID = </v>
      </c>
      <c r="I55" s="21" t="s">
        <v>1276</v>
      </c>
      <c r="J55" s="21" t="str">
        <f>IF(I55&lt;&gt;"",VLOOKUP(I55,ICDC!$A$3:$K$325,11,0),"")</f>
        <v xml:space="preserve">Data Element Group = ICDC.diagnosis || Data Element Name =  || Definition = Category: clinical
Assignment: core
Class: primary
Color: black || Data Type =  || Valid Values =  || Example Values =  || Required? = Yes || Multiplicity =  || CDE Public ID = </v>
      </c>
      <c r="K55" s="21"/>
      <c r="L55" s="21" t="str">
        <f>IF(K55&lt;&gt;"",VLOOKUP(K55,IDC!$A$4:$K$17,11,0),"")</f>
        <v/>
      </c>
      <c r="M55" s="21" t="s">
        <v>1277</v>
      </c>
      <c r="N55" s="21" t="str">
        <f>IF(M55&lt;&gt;"",VLOOKUP(M55,PDC!$A$3:$K$529,11,0),"")</f>
        <v xml:space="preserve">Data Element Group = PDC.Diagnosis || Data Element Name = ENTITY || Definition = Data from the investigation, analysis and recognition of the presence and nature of disease, condition, or injury from expressed signs and symptoms; also, the scientific determination of any kind; the concise results of such an investigation. || Data Type =  || Valid Values =  || Example Values =  || Required? =  || Multiplicity =  || CDE Public ID = </v>
      </c>
      <c r="O55" s="21"/>
      <c r="P55" s="21" t="str">
        <f>IF(O55&lt;&gt;"",VLOOKUP(O55,CDS!$A$3:$K$100,11,0),"")</f>
        <v/>
      </c>
      <c r="Q55" s="21" t="s">
        <v>1278</v>
      </c>
      <c r="R55" s="21" t="str">
        <f>IF(Q55&lt;&gt;"",VLOOKUP(Q55,CDA!$A$4:$K$106,11,0),"")</f>
        <v xml:space="preserve">Data Element Group = CDA.Diagnosis || Data Element Name = label || Definition =   || Data Type = human readable label || Valid Values =  || Example Values =  || Required? =  || Multiplicity =  || CDE Public ID = </v>
      </c>
      <c r="S55" s="436" t="s">
        <v>132</v>
      </c>
      <c r="T55" s="21" t="e">
        <f>IF(S55&lt;&gt;"",VLOOKUP(S55,HTAN!$A$3:$K$222,11,0),"")</f>
        <v>#N/A</v>
      </c>
      <c r="U55" s="21"/>
      <c r="V55" s="21" t="str">
        <f>IF(U55&lt;&gt;"",VLOOKUP(U55,CFDE!$A$3:$K$211,11,0),"")</f>
        <v/>
      </c>
      <c r="W55" s="255"/>
      <c r="X55" s="601" t="str">
        <f>IF(W55&lt;&gt;"",VLOOKUP(W55,mCODE!$A$3:$K$600,11,0),"")</f>
        <v/>
      </c>
      <c r="Y55" s="454">
        <f t="shared" si="0"/>
        <v>1</v>
      </c>
      <c r="Z55" s="454"/>
      <c r="AA55" s="454"/>
      <c r="AB55" s="454"/>
      <c r="AC55" s="454"/>
      <c r="AD55" s="454">
        <v>1</v>
      </c>
      <c r="AE55" s="454"/>
      <c r="AF55" s="455"/>
      <c r="AG55" s="455"/>
    </row>
    <row r="56" spans="1:33" ht="116" hidden="1">
      <c r="A56" s="21"/>
      <c r="B56" s="21"/>
      <c r="C56" s="19">
        <f t="shared" si="1"/>
        <v>5</v>
      </c>
      <c r="D56" s="21" t="str">
        <f t="shared" si="2"/>
        <v>GDC.Diagnosis.describes (Case)
ICDC.diagnosis.of_case(case)
PDC.Diagnosis.Case
CDA.Patient.hasDiagnosis?     [Diagnosis]
 </v>
      </c>
      <c r="E56" s="21"/>
      <c r="F56" s="21" t="str">
        <f>IF(E56&lt;&gt;"",VLOOKUP(E56,CTDC!$A$3:$K$191,11,0),"")</f>
        <v/>
      </c>
      <c r="G56" s="21" t="s">
        <v>1279</v>
      </c>
      <c r="H56" s="21" t="str">
        <f>IF(G56&lt;&gt;"",VLOOKUP(G56,GDC!$A$3:$K$768,11,0),"")</f>
        <v xml:space="preserve">Data Element Group = GDC.Diagnosis || Data Element Name = describes (Case) || Definition =  || Data Type = GDC.Case || Valid Values =  || Example Values =  || Required? = Yes || Multiplicity =  || CDE Public ID = </v>
      </c>
      <c r="I56" s="21" t="s">
        <v>1280</v>
      </c>
      <c r="J56" s="21" t="str">
        <f>IF(I56&lt;&gt;"",VLOOKUP(I56,ICDC!$A$3:$K$325,11,0),"")</f>
        <v xml:space="preserve">Data Element Group = ICDC.diagnosis || Data Element Name = of_case(case) || Definition = (no description provided) || Data Type =  || Valid Values =  || Example Values =  || Required? =  || Multiplicity = many_to_one || CDE Public ID = </v>
      </c>
      <c r="K56" s="21"/>
      <c r="L56" s="21" t="str">
        <f>IF(K56&lt;&gt;"",VLOOKUP(K56,IDC!$A$4:$K$17,11,0),"")</f>
        <v/>
      </c>
      <c r="M56" s="21" t="s">
        <v>1281</v>
      </c>
      <c r="N56" s="21" t="str">
        <f>IF(M56&lt;&gt;"",VLOOKUP(M56,PDC!$A$3:$K$529,11,0),"")</f>
        <v xml:space="preserve">Data Element Group = PDC.Diagnosis || Data Element Name = Case || Definition = Diagnosis references the Case it is derived from. || Data Type = PDC.Case || Valid Values =  || Example Values =  || Required? =  || Multiplicity =  || CDE Public ID = </v>
      </c>
      <c r="O56" s="21"/>
      <c r="P56" s="21" t="str">
        <f>IF(O56&lt;&gt;"",VLOOKUP(O56,CDS!$A$3:$K$100,11,0),"")</f>
        <v/>
      </c>
      <c r="Q56" s="21" t="s">
        <v>1282</v>
      </c>
      <c r="R56" s="21" t="str">
        <f>IF(Q56&lt;&gt;"",VLOOKUP(Q56,CDA!$A$4:$K$106,11,0),"")</f>
        <v xml:space="preserve">Data Element Group = CDA.Patient || Data Element Name = hasDiagnosis?     [Diagnosis] || Definition =   || Data Type = Diagnosis || Valid Values =  || Example Values =  || Required? =  || Multiplicity =  || CDE Public ID = </v>
      </c>
      <c r="S56" s="436" t="s">
        <v>132</v>
      </c>
      <c r="T56" s="21" t="e">
        <f>IF(S56&lt;&gt;"",VLOOKUP(S56,HTAN!$A$3:$K$222,11,0),"")</f>
        <v>#N/A</v>
      </c>
      <c r="U56" s="21"/>
      <c r="V56" s="21" t="str">
        <f>IF(U56&lt;&gt;"",VLOOKUP(U56,CFDE!$A$3:$K$211,11,0),"")</f>
        <v/>
      </c>
      <c r="W56" s="255"/>
      <c r="X56" s="601" t="str">
        <f>IF(W56&lt;&gt;"",VLOOKUP(W56,mCODE!$A$3:$K$600,11,0),"")</f>
        <v/>
      </c>
      <c r="Y56" s="454">
        <f t="shared" si="0"/>
        <v>1</v>
      </c>
      <c r="Z56" s="454"/>
      <c r="AA56" s="454">
        <v>1</v>
      </c>
      <c r="AB56" s="454"/>
      <c r="AC56" s="454"/>
      <c r="AD56" s="454"/>
      <c r="AE56" s="454"/>
      <c r="AF56" s="455"/>
      <c r="AG56" s="455"/>
    </row>
    <row r="57" spans="1:33" ht="261" hidden="1">
      <c r="A57" s="21"/>
      <c r="B57" s="21"/>
      <c r="C57" s="19">
        <f t="shared" si="1"/>
        <v>4</v>
      </c>
      <c r="D57" s="21" t="str">
        <f t="shared" si="2"/>
        <v>GDC.Sample.ENTITY
ICDC.sample
PDC.Sample.ENTITY
 </v>
      </c>
      <c r="E57" s="21"/>
      <c r="F57" s="21" t="str">
        <f>IF(E57&lt;&gt;"",VLOOKUP(E57,CTDC!$A$3:$K$191,11,0),"")</f>
        <v/>
      </c>
      <c r="G57" s="21" t="s">
        <v>1283</v>
      </c>
      <c r="H57" s="21" t="str">
        <f>IF(G57&lt;&gt;"",VLOOKUP(G57,GDC!$A$3:$K$768,11,0),"")</f>
        <v xml:space="preserve">Data Element Group = GDC.Sample || Data Element Name = ENTITY || Definition = 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 Data Type =  || Valid Values =  || Example Values =  || Required? =  || Multiplicity =  || CDE Public ID = </v>
      </c>
      <c r="I57" s="21" t="s">
        <v>1284</v>
      </c>
      <c r="J57" s="21" t="str">
        <f>IF(I57&lt;&gt;"",VLOOKUP(I57,ICDC!$A$3:$K$325,11,0),"")</f>
        <v xml:space="preserve">Data Element Group = ICDC.sample || Data Element Name =  || Definition = Category: biospecimen
Assignment: core
Class: primary
Color: black || Data Type =  || Valid Values =  || Example Values =  || Required? = Yes || Multiplicity =  || CDE Public ID = </v>
      </c>
      <c r="K57" s="21"/>
      <c r="L57" s="21" t="str">
        <f>IF(K57&lt;&gt;"",VLOOKUP(K57,IDC!$A$4:$K$17,11,0),"")</f>
        <v/>
      </c>
      <c r="M57" s="21" t="s">
        <v>1285</v>
      </c>
      <c r="N57" s="21" t="str">
        <f>IF(M57&lt;&gt;"",VLOOKUP(M57,PDC!$A$3:$K$529,11,0),"")</f>
        <v xml:space="preserve">Data Element Group = PDC.Sample || Data Element Name = ENTITY || Definition = 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 Data Type =  || Valid Values =  || Example Values =  || Required? =  || Multiplicity =  || CDE Public ID = </v>
      </c>
      <c r="O57" s="21"/>
      <c r="P57" s="21" t="str">
        <f>IF(O57&lt;&gt;"",VLOOKUP(O57,CDS!$A$3:$K$100,11,0),"")</f>
        <v/>
      </c>
      <c r="Q57" s="21"/>
      <c r="R57" s="21" t="str">
        <f>IF(Q57&lt;&gt;"",VLOOKUP(Q57,CDA!$A$4:$K$106,11,0),"")</f>
        <v/>
      </c>
      <c r="S57" s="436" t="s">
        <v>132</v>
      </c>
      <c r="T57" s="21" t="e">
        <f>IF(S57&lt;&gt;"",VLOOKUP(S57,HTAN!$A$3:$K$222,11,0),"")</f>
        <v>#N/A</v>
      </c>
      <c r="U57" s="21"/>
      <c r="V57" s="21" t="str">
        <f>IF(U57&lt;&gt;"",VLOOKUP(U57,CFDE!$A$3:$K$211,11,0),"")</f>
        <v/>
      </c>
      <c r="W57" s="255"/>
      <c r="X57" s="601" t="str">
        <f>IF(W57&lt;&gt;"",VLOOKUP(W57,mCODE!$A$3:$K$600,11,0),"")</f>
        <v/>
      </c>
      <c r="Y57" s="454">
        <f t="shared" si="0"/>
        <v>1</v>
      </c>
      <c r="Z57" s="454"/>
      <c r="AA57" s="454"/>
      <c r="AB57" s="454"/>
      <c r="AC57" s="454"/>
      <c r="AD57" s="454">
        <v>1</v>
      </c>
      <c r="AE57" s="454"/>
      <c r="AF57" s="455"/>
      <c r="AG57" s="455"/>
    </row>
    <row r="58" spans="1:33" ht="409.5" hidden="1">
      <c r="A58" s="21"/>
      <c r="B58" s="21" t="s">
        <v>1286</v>
      </c>
      <c r="C58" s="19">
        <f t="shared" si="1"/>
        <v>4</v>
      </c>
      <c r="D58" s="21" t="str">
        <f t="shared" si="2"/>
        <v>CTDC.case.patient_status
GDC.Case.lost_to_followup
PDC.Case.lost_to_followup
 </v>
      </c>
      <c r="E58" s="21" t="s">
        <v>1129</v>
      </c>
      <c r="F58" s="21" t="str">
        <f>IF(E58&lt;&gt;"",VLOOKUP(E58,CTDC!$A$3:$K$191,11,0),"")</f>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c r="G58" s="21" t="s">
        <v>1287</v>
      </c>
      <c r="H58" s="21" t="str">
        <f>IF(G58&lt;&gt;"",VLOOKUP(G58,GDC!$A$3:$K$768,11,0),"")</f>
        <v>Data Element Group = GDC.Case || Data Element Name = lost_to_followup || Definition = The yes/no/unknown indicator used to describe whether a patient was unable to be contacted or seen for follow-up information.  || Data Type = enum || Valid Values = Yes
No
Unknown || Example Values = Yes
No
Unknown || Required? = No || Multiplicity =  || CDE Public ID = 6161018 - caDSR</v>
      </c>
      <c r="I58" s="21"/>
      <c r="J58" s="21" t="str">
        <f>IF(I58&lt;&gt;"",VLOOKUP(I58,ICDC!$A$3:$K$325,11,0),"")</f>
        <v/>
      </c>
      <c r="K58" s="21"/>
      <c r="L58" s="21" t="str">
        <f>IF(K58&lt;&gt;"",VLOOKUP(K58,IDC!$A$4:$K$17,11,0),"")</f>
        <v/>
      </c>
      <c r="M58" s="21" t="s">
        <v>1288</v>
      </c>
      <c r="N58" s="21" t="str">
        <f>IF(M58&lt;&gt;"",VLOOKUP(M58,PDC!$A$3:$K$529,11,0),"")</f>
        <v>Data Element Group = PDC.Case || Data Element Name = lost_to_followup || Definition = The yes/no/unknown indicator used to describe whether a patient was unable to be contacted or seen for follow-up information. || Data Type = enum || Valid Values = Yes
No
Unknown || Example Values =  || Required? = FALSE || Multiplicity =  || CDE Public ID = 6161018 - caDSR</v>
      </c>
      <c r="O58" s="21"/>
      <c r="P58" s="21" t="str">
        <f>IF(O58&lt;&gt;"",VLOOKUP(O58,CDS!$A$3:$K$100,11,0),"")</f>
        <v/>
      </c>
      <c r="Q58" s="21"/>
      <c r="R58" s="21" t="str">
        <f>IF(Q58&lt;&gt;"",VLOOKUP(Q58,CDA!$A$4:$K$106,11,0),"")</f>
        <v/>
      </c>
      <c r="S58" s="436" t="s">
        <v>132</v>
      </c>
      <c r="T58" s="21" t="e">
        <f>IF(S58&lt;&gt;"",VLOOKUP(S58,HTAN!$A$3:$K$222,11,0),"")</f>
        <v>#N/A</v>
      </c>
      <c r="U58" s="21"/>
      <c r="V58" s="21" t="str">
        <f>IF(U58&lt;&gt;"",VLOOKUP(U58,CFDE!$A$3:$K$211,11,0),"")</f>
        <v/>
      </c>
      <c r="W58" s="255"/>
      <c r="X58" s="601" t="str">
        <f>IF(W58&lt;&gt;"",VLOOKUP(W58,mCODE!$A$3:$K$600,11,0),"")</f>
        <v/>
      </c>
      <c r="Y58" s="454">
        <f t="shared" si="0"/>
        <v>1</v>
      </c>
      <c r="Z58" s="454"/>
      <c r="AA58" s="454"/>
      <c r="AB58" s="454"/>
      <c r="AC58" s="454">
        <v>1</v>
      </c>
      <c r="AD58" s="454"/>
      <c r="AE58" s="454"/>
      <c r="AF58" s="455"/>
      <c r="AG58" s="455"/>
    </row>
    <row r="59" spans="1:33" ht="145" hidden="1">
      <c r="A59" s="21"/>
      <c r="B59" s="21"/>
      <c r="C59" s="19">
        <f t="shared" si="1"/>
        <v>4</v>
      </c>
      <c r="D59" s="21" t="str">
        <f t="shared" si="2"/>
        <v>GDC.Demographic.ENTITY
ICDC.demographic
PDC.Demographic.ENTITY
 </v>
      </c>
      <c r="E59" s="21"/>
      <c r="F59" s="21" t="str">
        <f>IF(E59&lt;&gt;"",VLOOKUP(E59,CTDC!$A$3:$K$191,11,0),"")</f>
        <v/>
      </c>
      <c r="G59" s="21" t="s">
        <v>1289</v>
      </c>
      <c r="H59" s="21" t="str">
        <f>IF(G59&lt;&gt;"",VLOOKUP(G59,GDC!$A$3:$K$768,11,0),"")</f>
        <v xml:space="preserve">Data Element Group = GDC.Demographic || Data Element Name = ENTITY || Definition = Data for the characterization of the patient by means of segementing the population (e.g., characterization by age, sex, or race).  || Data Type =  || Valid Values =  || Example Values =  || Required? =  || Multiplicity =  || CDE Public ID = </v>
      </c>
      <c r="I59" s="21" t="s">
        <v>1290</v>
      </c>
      <c r="J59" s="21" t="str">
        <f>IF(I59&lt;&gt;"",VLOOKUP(I59,ICDC!$A$3:$K$325,11,0),"")</f>
        <v xml:space="preserve">Data Element Group = ICDC.demographic || Data Element Name =  || Definition = Category: case
Assignment: core
Class: primary
Color: black || Data Type =  || Valid Values =  || Example Values =  || Required? = Yes || Multiplicity =  || CDE Public ID = </v>
      </c>
      <c r="K59" s="21"/>
      <c r="L59" s="21" t="str">
        <f>IF(K59&lt;&gt;"",VLOOKUP(K59,IDC!$A$4:$K$17,11,0),"")</f>
        <v/>
      </c>
      <c r="M59" s="21" t="s">
        <v>1291</v>
      </c>
      <c r="N59" s="21" t="str">
        <f>IF(M59&lt;&gt;"",VLOOKUP(M59,PDC!$A$3:$K$529,11,0),"")</f>
        <v xml:space="preserve">Data Element Group = PDC.Demographic || Data Element Name = ENTITY || Definition = Data for the characterization of the patient by means of segmenting the population (e.g., characterization by age, sex, or race).  || Data Type =  || Valid Values =  || Example Values =  || Required? =  || Multiplicity =  || CDE Public ID = </v>
      </c>
      <c r="O59" s="21"/>
      <c r="P59" s="21" t="str">
        <f>IF(O59&lt;&gt;"",VLOOKUP(O59,CDS!$A$3:$K$100,11,0),"")</f>
        <v/>
      </c>
      <c r="Q59" s="21"/>
      <c r="R59" s="21" t="str">
        <f>IF(Q59&lt;&gt;"",VLOOKUP(Q59,CDA!$A$4:$K$106,11,0),"")</f>
        <v/>
      </c>
      <c r="S59" s="436" t="s">
        <v>132</v>
      </c>
      <c r="T59" s="21" t="e">
        <f>IF(S59&lt;&gt;"",VLOOKUP(S59,HTAN!$A$3:$K$222,11,0),"")</f>
        <v>#N/A</v>
      </c>
      <c r="U59" s="21"/>
      <c r="V59" s="21" t="str">
        <f>IF(U59&lt;&gt;"",VLOOKUP(U59,CFDE!$A$3:$K$211,11,0),"")</f>
        <v/>
      </c>
      <c r="W59" s="255"/>
      <c r="X59" s="601" t="str">
        <f>IF(W59&lt;&gt;"",VLOOKUP(W59,mCODE!$A$3:$K$600,11,0),"")</f>
        <v/>
      </c>
      <c r="Y59" s="454">
        <f t="shared" si="0"/>
        <v>1</v>
      </c>
      <c r="Z59" s="454"/>
      <c r="AA59" s="454"/>
      <c r="AB59" s="454"/>
      <c r="AC59" s="454"/>
      <c r="AD59" s="454">
        <v>1</v>
      </c>
      <c r="AE59" s="454"/>
      <c r="AF59" s="455"/>
      <c r="AG59" s="455"/>
    </row>
    <row r="60" spans="1:33" ht="159.5" hidden="1">
      <c r="A60" s="21"/>
      <c r="B60" s="21"/>
      <c r="C60" s="19">
        <f t="shared" si="1"/>
        <v>4</v>
      </c>
      <c r="D60" s="21" t="str">
        <f t="shared" si="2"/>
        <v>GDC.Program.ENTITY
ICDC.program
PDC.Program.ENTITY
 </v>
      </c>
      <c r="E60" s="21"/>
      <c r="F60" s="21" t="str">
        <f>IF(E60&lt;&gt;"",VLOOKUP(E60,CTDC!$A$3:$K$191,11,0),"")</f>
        <v/>
      </c>
      <c r="G60" s="21" t="s">
        <v>1292</v>
      </c>
      <c r="H60" s="21" t="str">
        <f>IF(G60&lt;&gt;"",VLOOKUP(G60,GDC!$A$3:$K$768,11,0),"")</f>
        <v xml:space="preserve">Data Element Group = GDC.Program || Data Element Name = ENTITY || Definition = A broad framework of goals to be achieved. (NCIt C52647) || Data Type =  || Valid Values =  || Example Values =  || Required? =  || Multiplicity =  || CDE Public ID = </v>
      </c>
      <c r="I60" s="21" t="s">
        <v>1293</v>
      </c>
      <c r="J60" s="21" t="str">
        <f>IF(I60&lt;&gt;"",VLOOKUP(I60,ICDC!$A$3:$K$325,11,0),"")</f>
        <v xml:space="preserve">Data Element Group = ICDC.program || Data Element Name =  || Definition = Category: administrative
Assignment: core [core primary = reqd class]
Class: primary
Color: black || Data Type =  || Valid Values =  || Example Values =  || Required? = Yes || Multiplicity =  || CDE Public ID = </v>
      </c>
      <c r="K60" s="21"/>
      <c r="L60" s="21" t="str">
        <f>IF(K60&lt;&gt;"",VLOOKUP(K60,IDC!$A$4:$K$17,11,0),"")</f>
        <v/>
      </c>
      <c r="M60" s="21" t="s">
        <v>1294</v>
      </c>
      <c r="N60" s="21" t="str">
        <f>IF(M60&lt;&gt;"",VLOOKUP(M60,PDC!$A$3:$K$529,11,0),"")</f>
        <v xml:space="preserve">Data Element Group = PDC.Program || Data Element Name = ENTITY || Definition = A broad framework of goals to be achieved. (NCIt - C52647) || Data Type =  || Valid Values =  || Example Values =  || Required? =  || Multiplicity =  || CDE Public ID = </v>
      </c>
      <c r="O60" s="21"/>
      <c r="P60" s="21" t="str">
        <f>IF(O60&lt;&gt;"",VLOOKUP(O60,CDS!$A$3:$K$100,11,0),"")</f>
        <v/>
      </c>
      <c r="Q60" s="21"/>
      <c r="R60" s="21" t="str">
        <f>IF(Q60&lt;&gt;"",VLOOKUP(Q60,CDA!$A$4:$K$106,11,0),"")</f>
        <v/>
      </c>
      <c r="S60" s="436" t="s">
        <v>132</v>
      </c>
      <c r="T60" s="21" t="e">
        <f>IF(S60&lt;&gt;"",VLOOKUP(S60,HTAN!$A$3:$K$222,11,0),"")</f>
        <v>#N/A</v>
      </c>
      <c r="U60" s="21"/>
      <c r="V60" s="21" t="str">
        <f>IF(U60&lt;&gt;"",VLOOKUP(U60,CFDE!$A$3:$K$211,11,0),"")</f>
        <v/>
      </c>
      <c r="W60" s="255"/>
      <c r="X60" s="601" t="str">
        <f>IF(W60&lt;&gt;"",VLOOKUP(W60,mCODE!$A$3:$K$600,11,0),"")</f>
        <v/>
      </c>
      <c r="Y60" s="454">
        <f t="shared" si="0"/>
        <v>1</v>
      </c>
      <c r="Z60" s="454"/>
      <c r="AA60" s="454"/>
      <c r="AB60" s="454"/>
      <c r="AC60" s="454"/>
      <c r="AD60" s="454">
        <v>1</v>
      </c>
      <c r="AE60" s="454"/>
      <c r="AF60" s="455"/>
      <c r="AG60" s="455"/>
    </row>
    <row r="61" spans="1:33" ht="217.5" hidden="1">
      <c r="A61" s="21"/>
      <c r="B61" s="21" t="s">
        <v>1295</v>
      </c>
      <c r="C61" s="19">
        <f t="shared" si="1"/>
        <v>4</v>
      </c>
      <c r="D61" s="21" t="str">
        <f t="shared" si="2"/>
        <v>CTDC.clinical_trial.ENTITY
ICDC.study
PDC.Study.ENTITY
 </v>
      </c>
      <c r="E61" s="21" t="s">
        <v>1296</v>
      </c>
      <c r="F61" s="21" t="str">
        <f>IF(E61&lt;&gt;"",VLOOKUP(E61,CTDC!$A$3:$K$191,11,0),"")</f>
        <v xml:space="preserve">Data Element Group = CTDC.clinical_trial || Data Element Name = ENTITY || Definition = An interventional clinical research study that is represented within the CTDC, in terms of its design, data and key results. || Data Type =  || Valid Values =  || Example Values =  || Required? =  || Multiplicity =  || CDE Public ID = </v>
      </c>
      <c r="G61" s="21"/>
      <c r="H61" s="21" t="str">
        <f>IF(G61&lt;&gt;"",VLOOKUP(G61,GDC!$A$3:$K$768,11,0),"")</f>
        <v/>
      </c>
      <c r="I61" s="21" t="s">
        <v>1297</v>
      </c>
      <c r="J61" s="21" t="str">
        <f>IF(I61&lt;&gt;"",VLOOKUP(I61,ICDC!$A$3:$K$325,11,0),"")</f>
        <v xml:space="preserve">Data Element Group = ICDC.study || Data Element Name =  || Definition = Category: study
Assignment: core
Class: primary
Color: black || Data Type =  || Valid Values =  || Example Values =  || Required? = Yes || Multiplicity =  || CDE Public ID = </v>
      </c>
      <c r="K61" s="21"/>
      <c r="L61" s="21" t="str">
        <f>IF(K61&lt;&gt;"",VLOOKUP(K61,IDC!$A$4:$K$17,11,0),"")</f>
        <v/>
      </c>
      <c r="M61" s="21" t="s">
        <v>1298</v>
      </c>
      <c r="N61" s="21" t="str">
        <f>IF(M61&lt;&gt;"",VLOOKUP(M61,PDC!$A$3:$K$529,11,0),"")</f>
        <v xml:space="preserve">Data Element Group = PDC.Study || Data Element Name = ENTITY || Definition = A detailed examination, analysis, or critical inspection of a subject designed to discover facts about it. (NCIt - C63536) || Data Type =  || Valid Values =  || Example Values =  || Required? =  || Multiplicity =  || CDE Public ID = </v>
      </c>
      <c r="O61" s="21"/>
      <c r="P61" s="21" t="str">
        <f>IF(O61&lt;&gt;"",VLOOKUP(O61,CDS!$A$3:$K$100,11,0),"")</f>
        <v/>
      </c>
      <c r="Q61" s="21"/>
      <c r="R61" s="21" t="str">
        <f>IF(Q61&lt;&gt;"",VLOOKUP(Q61,CDA!$A$4:$K$106,11,0),"")</f>
        <v/>
      </c>
      <c r="S61" s="436" t="s">
        <v>132</v>
      </c>
      <c r="T61" s="21" t="e">
        <f>IF(S61&lt;&gt;"",VLOOKUP(S61,HTAN!$A$3:$K$222,11,0),"")</f>
        <v>#N/A</v>
      </c>
      <c r="U61" s="21"/>
      <c r="V61" s="21" t="str">
        <f>IF(U61&lt;&gt;"",VLOOKUP(U61,CFDE!$A$3:$K$211,11,0),"")</f>
        <v/>
      </c>
      <c r="W61" s="255"/>
      <c r="X61" s="601" t="str">
        <f>IF(W61&lt;&gt;"",VLOOKUP(W61,mCODE!$A$3:$K$600,11,0),"")</f>
        <v/>
      </c>
      <c r="Y61" s="454">
        <f t="shared" si="0"/>
        <v>1</v>
      </c>
      <c r="Z61" s="454"/>
      <c r="AA61" s="454"/>
      <c r="AB61" s="454"/>
      <c r="AC61" s="454"/>
      <c r="AD61" s="454">
        <v>1</v>
      </c>
      <c r="AE61" s="454"/>
      <c r="AF61" s="455"/>
      <c r="AG61" s="455"/>
    </row>
    <row r="62" spans="1:33" ht="217.5" hidden="1">
      <c r="A62" s="21" t="s">
        <v>994</v>
      </c>
      <c r="B62" s="21"/>
      <c r="C62" s="19">
        <f t="shared" si="1"/>
        <v>5</v>
      </c>
      <c r="D62" s="21" t="str">
        <f t="shared" si="2"/>
        <v>CTDC.clinical_trial.clinical_trial_id
ICDC.Study.clinical_study_id
PDC.Study.study_id
C2M2.project.local_id</v>
      </c>
      <c r="E62" s="21" t="s">
        <v>1299</v>
      </c>
      <c r="F62" s="21" t="str">
        <f>IF(E62&lt;&gt;"",VLOOKUP(E62,CTDC!$A$3:$K$191,11,0),"")</f>
        <v xml:space="preserve">Data Element Group = CTDC.clinical_trial || Data Element Name = clinical_trial_id || Definition = The Trial ID assigned to trial by ClinicalTrials.gov.
 || Data Type = string || Valid Values = Constraints: Is Unique
Enumeration: None
 || Example Values =  || Required? = TRUE || Multiplicity =  || CDE Public ID = </v>
      </c>
      <c r="G62" s="21"/>
      <c r="H62" s="21" t="str">
        <f>IF(G62&lt;&gt;"",VLOOKUP(G62,GDC!$A$3:$K$768,11,0),"")</f>
        <v/>
      </c>
      <c r="I62" s="21" t="s">
        <v>1300</v>
      </c>
      <c r="J62" s="21" t="str">
        <f>IF(I62&lt;&gt;"",VLOOKUP(I62,ICDC!$A$3:$K$325,11,0),"")</f>
        <v xml:space="preserve">Data Element Group = ICDC.study || Data Element Name = clinical_study_id || Definition =     Desc: Where applicable, the ID for the study/trial as generated by the source database || Data Type = string || Valid Values =  || Example Values =  || Required? = No || Multiplicity =  || CDE Public ID = </v>
      </c>
      <c r="K62" s="21"/>
      <c r="L62" s="21" t="str">
        <f>IF(K62&lt;&gt;"",VLOOKUP(K62,IDC!$A$4:$K$17,11,0),"")</f>
        <v/>
      </c>
      <c r="M62" s="21" t="s">
        <v>1301</v>
      </c>
      <c r="N62" s="21" t="str">
        <f>IF(M62&lt;&gt;"",VLOOKUP(M62,PDC!$A$3:$K$529,11,0),"")</f>
        <v xml:space="preserve">Data Element Group = PDC.Study || Data Element Name = study_id || Definition = KEY || Data Type =  || Valid Values =  || Example Values =  || Required? =  || Multiplicity =  || CDE Public ID = </v>
      </c>
      <c r="O62" s="21"/>
      <c r="P62" s="21" t="str">
        <f>IF(O62&lt;&gt;"",VLOOKUP(O62,CDS!$A$3:$K$100,11,0),"")</f>
        <v/>
      </c>
      <c r="Q62" s="21"/>
      <c r="R62" s="21" t="str">
        <f>IF(Q62&lt;&gt;"",VLOOKUP(Q62,CDA!$A$4:$K$106,11,0),"")</f>
        <v/>
      </c>
      <c r="S62" s="436" t="s">
        <v>132</v>
      </c>
      <c r="T62" s="21" t="e">
        <f>IF(S62&lt;&gt;"",VLOOKUP(S62,HTAN!$A$3:$K$222,11,0),"")</f>
        <v>#N/A</v>
      </c>
      <c r="U62" s="21" t="s">
        <v>1302</v>
      </c>
      <c r="V62" s="21" t="str">
        <f>IF(U62&lt;&gt;"",VLOOKUP(U62,CFDE!$A$3:$K$211,11,0),"")</f>
        <v>Data Element Group = C2M2.project || Data Element Name = local_id || Definition = An identifier representing this project, unique within this id_namesapce (part 2 of 2 component composite foreign key) || Data Type = string || Valid Values =   || Example Values =   || Required? = required: primaryKey || Multiplicity =   || CDE Public ID =  </v>
      </c>
      <c r="W62" s="255"/>
      <c r="X62" s="601" t="str">
        <f>IF(W62&lt;&gt;"",VLOOKUP(W62,mCODE!$A$3:$K$600,11,0),"")</f>
        <v/>
      </c>
      <c r="Y62" s="454">
        <f t="shared" si="0"/>
        <v>1</v>
      </c>
      <c r="Z62" s="454"/>
      <c r="AA62" s="454"/>
      <c r="AB62" s="454"/>
      <c r="AC62" s="454">
        <v>1</v>
      </c>
      <c r="AD62" s="454"/>
      <c r="AE62" s="454"/>
      <c r="AF62" s="455"/>
      <c r="AG62" s="455"/>
    </row>
    <row r="63" spans="1:33" ht="130.5" hidden="1">
      <c r="A63" s="21" t="s">
        <v>1303</v>
      </c>
      <c r="B63" s="21"/>
      <c r="C63" s="19">
        <f t="shared" si="1"/>
        <v>2</v>
      </c>
      <c r="D63" s="21" t="str">
        <f>IF(E63&lt;&gt;"",E63,"")
&amp;IF(E63&lt;&gt;"",IF(G63&lt;&gt;"",CHAR(10)&amp;G63,""),IF(G63&lt;&gt;"",G63,""))
&amp;IF(E63&amp;G63&lt;&gt;"",IF(I63&lt;&gt;"",CHAR(10)&amp;I63,""),IF(I63&lt;&gt;"",I63,""))
&amp;IF(E63&amp;G63&amp;I63&lt;&gt;"",IF(K63&lt;&gt;"",CHAR(10)&amp;K63,""),IF(K63&lt;&gt;"",K63,""))
&amp;IF(E63&amp;G63&amp;I63&amp;K63&lt;&gt;"",IF(M63&lt;&gt;"",CHAR(10)&amp;M63,""),IF(M63&lt;&gt;"",M63,""))
&amp;IF(E63&amp;G63&amp;I63&amp;K63&amp;M63&lt;&gt;"",IF(O63&lt;&gt;"",CHAR(10)&amp;O63,""),IF(O63&lt;&gt;"",O63,""))
&amp;IF(E63&amp;G63&amp;I63&amp;K63&amp;M63&amp;O63&lt;&gt;"", IF(Q63&lt;&gt;"",CHAR(10)&amp;Q63,""),IF(Q63&lt;&gt;"",Q63,""))
&amp;IF(E63&amp;G63&amp;I63&amp;K63&amp;M63&amp;O63&amp;Q63&lt;&gt;"", IF(S63&lt;&gt;"",CHAR(10)&amp;S63,""),IF(S63&lt;&gt;"",S63,""))
&amp;IF(E63&amp;G63&amp;I63&amp;K63&amp;M63&amp;O63&amp;Q63&amp;S63&lt;&gt;"", IF(U63&lt;&gt;"",CHAR(10)&amp;U63,""),IF(U63&lt;&gt;"",U63,""))
&amp;IF(E63&amp;G63&amp;I63&amp;K63&amp;M63&amp;O63&amp;Q63&amp;S63&amp;U63&lt;&gt;"", IF(W63&lt;&gt;"",CHAR(10)&amp;W63,""),IF(W63&lt;&gt;"",W63,""))</f>
        <v>CDA.Patient.sex (Consider PhenotypicSex)
 </v>
      </c>
      <c r="E63" s="21"/>
      <c r="F63" s="21" t="str">
        <f>IF(E63&lt;&gt;"",VLOOKUP(E63,CTDC!$A$3:$K$191,11,0),"")</f>
        <v/>
      </c>
      <c r="G63" s="21"/>
      <c r="H63" s="21" t="str">
        <f>IF(G63&lt;&gt;"",VLOOKUP(G63,GDC!$A$3:$K$768,11,0),"")</f>
        <v/>
      </c>
      <c r="I63" s="21"/>
      <c r="J63" s="21" t="str">
        <f>IF(I63&lt;&gt;"",VLOOKUP(I63,ICDC!$A$3:$K$325,11,0),"")</f>
        <v/>
      </c>
      <c r="K63" s="21"/>
      <c r="L63" s="21" t="str">
        <f>IF(K63&lt;&gt;"",VLOOKUP(K63,IDC!$A$4:$K$17,11,0),"")</f>
        <v/>
      </c>
      <c r="M63" s="21"/>
      <c r="N63" s="21" t="str">
        <f>IF(M63&lt;&gt;"",VLOOKUP(M63,PDC!$A$3:$K$529,11,0),"")</f>
        <v/>
      </c>
      <c r="O63" s="21"/>
      <c r="P63" s="21" t="str">
        <f>IF(O63&lt;&gt;"",VLOOKUP(O63,CDS!$A$3:$K$100,11,0),"")</f>
        <v/>
      </c>
      <c r="Q63" s="21" t="s">
        <v>1304</v>
      </c>
      <c r="R63" s="21" t="str">
        <f>IF(Q63&lt;&gt;"",VLOOKUP(Q63,CDA!$A$4:$K$106,11,0),"")</f>
        <v xml:space="preserve">Data Element Group = CDA.Patient || Data Element Name = sex (Consider PhenotypicSex) || Definition = A reference to the BiologicalSex of the Donor organism. || Data Type =   || Valid Values =  || Example Values =  || Required? =  || Multiplicity =  || CDE Public ID = </v>
      </c>
      <c r="S63" s="436" t="s">
        <v>132</v>
      </c>
      <c r="T63" s="21" t="e">
        <f>IF(S63&lt;&gt;"",VLOOKUP(S63,HTAN!$A$3:$K$222,11,0),"")</f>
        <v>#N/A</v>
      </c>
      <c r="U63" s="21"/>
      <c r="V63" s="21" t="str">
        <f>IF(U63&lt;&gt;"",VLOOKUP(U63,CFDE!$A$3:$K$211,11,0),"")</f>
        <v/>
      </c>
      <c r="W63" s="255"/>
      <c r="X63" s="601" t="str">
        <f>IF(W63&lt;&gt;"",VLOOKUP(W63,mCODE!$A$3:$K$600,11,0),"")</f>
        <v/>
      </c>
      <c r="Y63" s="454">
        <f t="shared" si="0"/>
        <v>1</v>
      </c>
      <c r="Z63" s="454"/>
      <c r="AA63" s="454"/>
      <c r="AB63" s="454"/>
      <c r="AC63" s="454">
        <v>1</v>
      </c>
      <c r="AD63" s="454"/>
      <c r="AE63" s="454"/>
      <c r="AF63" s="455"/>
      <c r="AG63" s="455"/>
    </row>
    <row r="64" spans="1:33" ht="304.5" hidden="1">
      <c r="A64" s="21" t="s">
        <v>1305</v>
      </c>
      <c r="B64" s="21"/>
      <c r="C64" s="19">
        <f t="shared" si="1"/>
        <v>3</v>
      </c>
      <c r="D64" s="21" t="str">
        <f t="shared" si="2"/>
        <v>GDC.Exposure.alcohol_history
PDC.Exposure.alcohol_history
HTAN.Exposure.alcohol_history</v>
      </c>
      <c r="E64" s="21"/>
      <c r="F64" s="21" t="str">
        <f>IF(E64&lt;&gt;"",VLOOKUP(E64,CTDC!$A$3:$K$191,11,0),"")</f>
        <v/>
      </c>
      <c r="G64" s="21" t="s">
        <v>1306</v>
      </c>
      <c r="H64" s="21" t="str">
        <f>IF(G64&lt;&gt;"",VLOOKUP(G64,GDC!$A$3:$K$768,11,0),"")</f>
        <v>Data Element Group = GDC.Exposure || Data Element Name = alcohol_history || Definition = A response to a question that asks whether the participant has consumed at least 12 drinks of any kind of alcoholic beverage in their lifetime. || Data Type = enum || Valid Values = Yes
No
Unknown
Not Reported || Example Values = Yes
 No
 Unknown || Required? = No || Multiplicity =  || CDE Public ID = 2201918 - caDSR</v>
      </c>
      <c r="I64" s="21"/>
      <c r="J64" s="21" t="str">
        <f>IF(I64&lt;&gt;"",VLOOKUP(I64,ICDC!$A$3:$K$325,11,0),"")</f>
        <v/>
      </c>
      <c r="K64" s="21"/>
      <c r="L64" s="21" t="str">
        <f>IF(K64&lt;&gt;"",VLOOKUP(K64,IDC!$A$4:$K$17,11,0),"")</f>
        <v/>
      </c>
      <c r="M64" s="21" t="s">
        <v>1307</v>
      </c>
      <c r="N64" s="21" t="str">
        <f>IF(M64&lt;&gt;"",VLOOKUP(M64,PDC!$A$3:$K$529,11,0),"")</f>
        <v>Data Element Group = PDC.Exposure || Data Element Name = alcohol_history || Definition = A response to a question that asks whether the participant has consumed at least 12 drinks of any kind of alcoholic beverage in their lifetime. || Data Type = Enumeration
 || Valid Values =  || Example Values =  || Required? = FALSE || Multiplicity =  || CDE Public ID = 2201918 - caDSR</v>
      </c>
      <c r="O64" s="21"/>
      <c r="P64" s="21" t="str">
        <f>IF(O64&lt;&gt;"",VLOOKUP(O64,CDS!$A$3:$K$100,11,0),"")</f>
        <v/>
      </c>
      <c r="Q64" s="21"/>
      <c r="R64" s="21" t="str">
        <f>IF(Q64&lt;&gt;"",VLOOKUP(Q64,CDA!$A$4:$K$106,11,0),"")</f>
        <v/>
      </c>
      <c r="S64" s="436" t="s">
        <v>1308</v>
      </c>
      <c r="T64" s="21" t="str">
        <f>IF(S64&lt;&gt;"",VLOOKUP(S64,HTAN!$A$3:$K$222,11,0),"")</f>
        <v>Data Element Group = HTAN.Exposure || Data Element Name = alcohol_history || Definition = Term = Alcohol Lifetime History Indicator
Definintion = A response to a question that asks whether the participant has consumed at least 12 drinks of any kind of alcoholic beverage in their lifetime. || Data Type = enum || Valid Values = Yes
No
Unknown
Not Reported
      || Example Values =   || Required? = optional || Multiplicity =   || CDE Public ID = caDSR, 2201918, 1.0
https://cdebrowser.nci.nih.gov/cdebrowserClient/cdeBrowser.html#/search?publicId=2201918&amp;version=1.0</v>
      </c>
      <c r="U64" s="21"/>
      <c r="V64" s="21" t="str">
        <f>IF(U64&lt;&gt;"",VLOOKUP(U64,CFDE!$A$3:$K$211,11,0),"")</f>
        <v/>
      </c>
      <c r="W64" s="255"/>
      <c r="X64" s="601" t="str">
        <f>IF(W64&lt;&gt;"",VLOOKUP(W64,mCODE!$A$3:$K$600,11,0),"")</f>
        <v/>
      </c>
      <c r="Y64" s="454">
        <f t="shared" si="0"/>
        <v>1</v>
      </c>
      <c r="Z64" s="454"/>
      <c r="AA64" s="454"/>
      <c r="AB64" s="454"/>
      <c r="AC64" s="454"/>
      <c r="AD64" s="454"/>
      <c r="AE64" s="454">
        <v>1</v>
      </c>
      <c r="AF64" s="455"/>
      <c r="AG64" s="455"/>
    </row>
    <row r="65" spans="1:33" ht="275.5" hidden="1">
      <c r="A65" s="21" t="s">
        <v>1305</v>
      </c>
      <c r="B65" s="21"/>
      <c r="C65" s="19">
        <f t="shared" si="1"/>
        <v>3</v>
      </c>
      <c r="D65" s="21" t="str">
        <f t="shared" si="2"/>
        <v>GDC.Exposure.environmental_tobacco_smoke_exposure
PDC.Exposure.environmental_tobacco_smoke_exposure
HTAN.Exposure.environmental_tobacco_smoke_exposure</v>
      </c>
      <c r="E65" s="21"/>
      <c r="F65" s="21" t="str">
        <f>IF(E65&lt;&gt;"",VLOOKUP(E65,CTDC!$A$3:$K$191,11,0),"")</f>
        <v/>
      </c>
      <c r="G65" s="21" t="s">
        <v>1309</v>
      </c>
      <c r="H65" s="21" t="str">
        <f>IF(G65&lt;&gt;"",VLOOKUP(G65,GDC!$A$3:$K$768,11,0),"")</f>
        <v>Data Element Group = GDC.Exposure || Data Element Name = environmental_tobacco_smoke_exposure || Definition = The yes/no/unknown indicator used to describe whether a patient was exposed to smoke that is emitted from burning tobacco, including cigarettes, pipes, and cigars. This includes tobacco smoke exhaled by smokers. || Data Type = enum || Valid Values = Yes
No
Unknown || Example Values = Yes
 No
 Unknown || Required? = No || Multiplicity =  || CDE Public ID = --</v>
      </c>
      <c r="I65" s="21"/>
      <c r="J65" s="21" t="str">
        <f>IF(I65&lt;&gt;"",VLOOKUP(I65,ICDC!$A$3:$K$325,11,0),"")</f>
        <v/>
      </c>
      <c r="K65" s="21"/>
      <c r="L65" s="21" t="str">
        <f>IF(K65&lt;&gt;"",VLOOKUP(K65,IDC!$A$4:$K$17,11,0),"")</f>
        <v/>
      </c>
      <c r="M65" s="21" t="s">
        <v>1310</v>
      </c>
      <c r="N65" s="21" t="str">
        <f>IF(M65&lt;&gt;"",VLOOKUP(M65,PDC!$A$3:$K$529,11,0),"")</f>
        <v>Data Element Group = PDC.Exposure || Data Element Name = environmental_tobacco_smoke_exposure || Definition = The yes/no/unknown indicator used to describe whether a patient was exposed to smoke that is emitted from burning tobacco, including cigarettes, pipes, and cigars. This includes tobacco smoke exhaled by smokers. || Data Type = Enumeration
 || Valid Values =  || Example Values =  || Required? = FALSE || Multiplicity =  || CDE Public ID = -</v>
      </c>
      <c r="O65" s="21"/>
      <c r="P65" s="21" t="str">
        <f>IF(O65&lt;&gt;"",VLOOKUP(O65,CDS!$A$3:$K$100,11,0),"")</f>
        <v/>
      </c>
      <c r="Q65" s="21"/>
      <c r="R65" s="21" t="str">
        <f>IF(Q65&lt;&gt;"",VLOOKUP(Q65,CDA!$A$4:$K$106,11,0),"")</f>
        <v/>
      </c>
      <c r="S65" s="436" t="s">
        <v>1311</v>
      </c>
      <c r="T65" s="21" t="str">
        <f>IF(S65&lt;&gt;"",VLOOKUP(S65,HTAN!$A$3:$K$222,11,0),"")</f>
        <v>Data Element Group = HTAN.Exposure || Data Element Name = environmental_tobacco_smoke_exposure || Definition = Term = Person Environmental Tobacco Smoke Exposure Indicator
Definintion = The yes/no/unknown indicator used to describe whether a patient was exposed to smoke that is emitted from burning tobacco, including cigarettes, pipes, and cigars. This includes tobacco smoke exhaled by smokers. || Data Type = enum || Valid Values = Yes
No
Unknown || Example Values =   || Required? = optional || Multiplicity =   || CDE Public ID = N/A</v>
      </c>
      <c r="U65" s="21"/>
      <c r="V65" s="21" t="str">
        <f>IF(U65&lt;&gt;"",VLOOKUP(U65,CFDE!$A$3:$K$211,11,0),"")</f>
        <v/>
      </c>
      <c r="W65" s="255"/>
      <c r="X65" s="601" t="str">
        <f>IF(W65&lt;&gt;"",VLOOKUP(W65,mCODE!$A$3:$K$600,11,0),"")</f>
        <v/>
      </c>
      <c r="Y65" s="454">
        <f t="shared" si="0"/>
        <v>1</v>
      </c>
      <c r="Z65" s="454"/>
      <c r="AA65" s="454"/>
      <c r="AB65" s="454"/>
      <c r="AC65" s="454"/>
      <c r="AD65" s="454"/>
      <c r="AE65" s="454">
        <v>1</v>
      </c>
      <c r="AF65" s="455"/>
      <c r="AG65" s="455"/>
    </row>
    <row r="66" spans="1:33" ht="130.5" hidden="1">
      <c r="A66" s="21"/>
      <c r="B66" s="21"/>
      <c r="C66" s="19">
        <f t="shared" si="1"/>
        <v>2</v>
      </c>
      <c r="D66" s="21" t="str">
        <f t="shared" si="2"/>
        <v>CDA.Patient.hasSexAssignedAtBirth
 </v>
      </c>
      <c r="E66" s="21"/>
      <c r="F66" s="21"/>
      <c r="G66" s="21"/>
      <c r="H66" s="21"/>
      <c r="I66" s="21"/>
      <c r="J66" s="21"/>
      <c r="K66" s="21"/>
      <c r="L66" s="21"/>
      <c r="M66" s="21"/>
      <c r="N66" s="21" t="str">
        <f>IF(M66&lt;&gt;"",VLOOKUP(M66,PDC!$A$3:$K$529,11,0),"")</f>
        <v/>
      </c>
      <c r="O66" s="21"/>
      <c r="P66" s="21"/>
      <c r="Q66" s="21" t="s">
        <v>1312</v>
      </c>
      <c r="R66" s="21" t="str">
        <f>IF(Q66&lt;&gt;"",VLOOKUP(Q66,CDA!$A$4:$K$106,11,0),"")</f>
        <v xml:space="preserve">Data Element Group = CDA.Patient || Data Element Name = hasSexAssignedAtBirth || Definition = A reference to the BiologicalSex assigned to the donor organism at birth by a medical professional. || Data Type =   || Valid Values =  || Example Values =  || Required? =  || Multiplicity =  || CDE Public ID = </v>
      </c>
      <c r="S66" s="436" t="s">
        <v>132</v>
      </c>
      <c r="T66" s="21" t="e">
        <f>IF(S66&lt;&gt;"",VLOOKUP(S66,HTAN!$A$3:$K$222,11,0),"")</f>
        <v>#N/A</v>
      </c>
      <c r="U66" s="21"/>
      <c r="V66" s="21"/>
      <c r="W66" s="255"/>
      <c r="X66" s="601" t="str">
        <f>IF(W66&lt;&gt;"",VLOOKUP(W66,mCODE!$A$3:$K$600,11,0),"")</f>
        <v/>
      </c>
      <c r="Y66" s="454"/>
      <c r="Z66" s="454"/>
      <c r="AA66" s="454"/>
      <c r="AB66" s="454"/>
      <c r="AC66" s="454"/>
      <c r="AD66" s="454"/>
      <c r="AE66" s="454"/>
      <c r="AF66" s="455"/>
      <c r="AG66" s="455"/>
    </row>
    <row r="67" spans="1:33" ht="174" hidden="1">
      <c r="A67" s="21" t="s">
        <v>1313</v>
      </c>
      <c r="B67" s="478"/>
      <c r="C67" s="19">
        <f t="shared" si="1"/>
        <v>4</v>
      </c>
      <c r="D67" s="21" t="str">
        <f t="shared" si="2"/>
        <v>ICDC.demographic.sex
CDA.Patient.hasGenotypicSex
C2M2.subject.sex</v>
      </c>
      <c r="E67" s="21"/>
      <c r="F67" s="21" t="str">
        <f>IF(E67&lt;&gt;"",VLOOKUP(E67,CTDC!$A$3:$K$191,11,0),"")</f>
        <v/>
      </c>
      <c r="G67" s="21"/>
      <c r="H67" s="21" t="str">
        <f>IF(G67&lt;&gt;"",VLOOKUP(G67,GDC!$A$3:$K$768,11,0),"")</f>
        <v/>
      </c>
      <c r="I67" s="21" t="s">
        <v>1314</v>
      </c>
      <c r="J67" s="21" t="str">
        <f>IF(I67&lt;&gt;"",VLOOKUP(I67,ICDC!$A$3:$K$325,11,0),"")</f>
        <v xml:space="preserve">Data Element Group = ICDC.demographic || Data Element Name = sex || Definition =     Desc: The biological sex of the patient/subject/donor || Data Type = (enumeration) || Valid Values =  || Example Values = Male
Female
Unknown || Required? = Yes || Multiplicity =  || CDE Public ID = </v>
      </c>
      <c r="K67" s="21"/>
      <c r="L67" s="21" t="str">
        <f>IF(K67&lt;&gt;"",VLOOKUP(K67,IDC!$A$4:$K$17,11,0),"")</f>
        <v/>
      </c>
      <c r="M67" s="21"/>
      <c r="N67" s="21" t="str">
        <f>IF(M67&lt;&gt;"",VLOOKUP(M67,PDC!$A$3:$K$529,11,0),"")</f>
        <v/>
      </c>
      <c r="O67" s="21"/>
      <c r="P67" s="21" t="str">
        <f>IF(O67&lt;&gt;"",VLOOKUP(O67,CDS!$A$3:$K$100,11,0),"")</f>
        <v/>
      </c>
      <c r="Q67" s="21" t="s">
        <v>817</v>
      </c>
      <c r="R67" s="21" t="str">
        <f>IF(Q67&lt;&gt;"",VLOOKUP(Q67,CDA!$A$4:$K$106,11,0),"")</f>
        <v xml:space="preserve">Data Element Group = CDA.Patient || Data Element Name = hasGenotypicSex || Definition = A biological sex quality inhering in an individual based upon genotypic composition of sex chromosomes. [PATO] || Data Type = Female
Male
Intersex || Valid Values =  || Example Values =  || Required? =  || Multiplicity =  || CDE Public ID = </v>
      </c>
      <c r="S67" s="436" t="s">
        <v>132</v>
      </c>
      <c r="T67" s="21" t="e">
        <f>IF(S67&lt;&gt;"",VLOOKUP(S67,HTAN!$A$3:$K$222,11,0),"")</f>
        <v>#N/A</v>
      </c>
      <c r="U67" s="21" t="s">
        <v>1315</v>
      </c>
      <c r="V67" s="21" t="str">
        <f>IF(U67&lt;&gt;"",VLOOKUP(U67,CFDE!$A$3:$K$211,11,0),"")</f>
        <v>Data Element Group = C2M2.subject || Data Element Name = sex || Definition = The sex of this subject || Data Type = enumerated || Valid Values = TBD || Example Values = cfde_subject_sex:0",
                     "cfde_subject_sex:1",
                     "cfde_subject_sex:2",
                     "cfde_subject_sex:3",
                     "cfde_subject_sex:4" || Required? = optional || Multiplicity =   || CDE Public ID =  </v>
      </c>
      <c r="W67" s="255"/>
      <c r="X67" s="601" t="str">
        <f>IF(W67&lt;&gt;"",VLOOKUP(W67,mCODE!$A$3:$K$600,11,0),"")</f>
        <v/>
      </c>
      <c r="Y67" s="454">
        <f t="shared" si="0"/>
        <v>1</v>
      </c>
      <c r="Z67" s="454"/>
      <c r="AA67" s="454"/>
      <c r="AB67" s="454"/>
      <c r="AC67" s="454"/>
      <c r="AD67" s="454">
        <v>1</v>
      </c>
      <c r="AE67" s="454"/>
      <c r="AF67" s="455"/>
      <c r="AG67" s="455"/>
    </row>
    <row r="68" spans="1:33" ht="101.5" hidden="1">
      <c r="A68" s="21"/>
      <c r="B68" s="21"/>
      <c r="C68" s="19">
        <f t="shared" si="1"/>
        <v>3</v>
      </c>
      <c r="D68" s="21" t="str">
        <f t="shared" si="2"/>
        <v>GDC.Case.submitter_id
PDC.Case.case_submitter_id
 </v>
      </c>
      <c r="E68" s="21"/>
      <c r="F68" s="21" t="str">
        <f>IF(E68&lt;&gt;"",VLOOKUP(E68,CTDC!$A$3:$K$191,11,0),"")</f>
        <v/>
      </c>
      <c r="G68" s="21" t="s">
        <v>1316</v>
      </c>
      <c r="H68" s="21" t="str">
        <f>IF(G68&lt;&gt;"",VLOOKUP(G68,GDC!$A$3:$K$768,11,0),"")</f>
        <v xml:space="preserve">Data Element Group = GDC.Case || Data Element Name = submitter_id || Definition = a unique key in combination with project_id || Data Type =  || Valid Values =  || Example Values =  || Required? =  || Multiplicity =  || CDE Public ID = </v>
      </c>
      <c r="I68" s="21"/>
      <c r="J68" s="21" t="str">
        <f>IF(I68&lt;&gt;"",VLOOKUP(I68,ICDC!$A$3:$K$325,11,0),"")</f>
        <v/>
      </c>
      <c r="K68" s="21"/>
      <c r="L68" s="21" t="str">
        <f>IF(K68&lt;&gt;"",VLOOKUP(K68,IDC!$A$4:$K$17,11,0),"")</f>
        <v/>
      </c>
      <c r="M68" s="21" t="s">
        <v>1317</v>
      </c>
      <c r="N68" s="21" t="str">
        <f>IF(M68&lt;&gt;"",VLOOKUP(M68,PDC!$A$3:$K$529,11,0),"")</f>
        <v xml:space="preserve">Data Element Group = PDC.Case || Data Element Name = case_submitter_id || Definition = KEY || Data Type = string
 || Valid Values =  || Example Values =  || Required? = TRUE || Multiplicity =  || CDE Public ID = </v>
      </c>
      <c r="O68" s="21"/>
      <c r="P68" s="21" t="str">
        <f>IF(O68&lt;&gt;"",VLOOKUP(O68,CDS!$A$3:$K$100,11,0),"")</f>
        <v/>
      </c>
      <c r="Q68" s="21"/>
      <c r="R68" s="21" t="str">
        <f>IF(Q68&lt;&gt;"",VLOOKUP(Q68,CDA!$A$4:$K$106,11,0),"")</f>
        <v/>
      </c>
      <c r="S68" s="436" t="s">
        <v>132</v>
      </c>
      <c r="T68" s="21" t="e">
        <f>IF(S68&lt;&gt;"",VLOOKUP(S68,HTAN!$A$3:$K$222,11,0),"")</f>
        <v>#N/A</v>
      </c>
      <c r="U68" s="21"/>
      <c r="V68" s="21" t="str">
        <f>IF(U68&lt;&gt;"",VLOOKUP(U68,CFDE!$A$3:$K$211,11,0),"")</f>
        <v/>
      </c>
      <c r="W68" s="255"/>
      <c r="X68" s="601" t="str">
        <f>IF(W68&lt;&gt;"",VLOOKUP(W68,mCODE!$A$3:$K$600,11,0),"")</f>
        <v/>
      </c>
      <c r="Y68" s="454">
        <f t="shared" si="0"/>
        <v>1</v>
      </c>
      <c r="Z68" s="454"/>
      <c r="AA68" s="454"/>
      <c r="AB68" s="454">
        <v>1</v>
      </c>
      <c r="AC68" s="454"/>
      <c r="AD68" s="454"/>
      <c r="AE68" s="454"/>
      <c r="AF68" s="455"/>
      <c r="AG68" s="455"/>
    </row>
    <row r="69" spans="1:33" ht="101.5" hidden="1">
      <c r="A69" s="21"/>
      <c r="B69" s="21"/>
      <c r="C69" s="19">
        <f t="shared" si="1"/>
        <v>3</v>
      </c>
      <c r="D69" s="21" t="str">
        <f t="shared" si="2"/>
        <v>GDC.Aliquot.id
PDC.Aliquot.aliquot_id
 </v>
      </c>
      <c r="E69" s="21"/>
      <c r="F69" s="21" t="str">
        <f>IF(E69&lt;&gt;"",VLOOKUP(E69,CTDC!$A$3:$K$191,11,0),"")</f>
        <v/>
      </c>
      <c r="G69" s="21" t="s">
        <v>1318</v>
      </c>
      <c r="H69" s="21" t="str">
        <f>IF(G69&lt;&gt;"",VLOOKUP(G69,GDC!$A$3:$K$768,11,0),"")</f>
        <v xml:space="preserve">Data Element Group = GDC.Aliquot || Data Element Name = id || Definition = a unique key || Data Type =  || Valid Values =  || Example Values =  || Required? =  || Multiplicity =  || CDE Public ID = </v>
      </c>
      <c r="I69" s="21"/>
      <c r="J69" s="21" t="str">
        <f>IF(I69&lt;&gt;"",VLOOKUP(I69,ICDC!$A$3:$K$325,11,0),"")</f>
        <v/>
      </c>
      <c r="K69" s="21"/>
      <c r="L69" s="21" t="str">
        <f>IF(K69&lt;&gt;"",VLOOKUP(K69,IDC!$A$4:$K$17,11,0),"")</f>
        <v/>
      </c>
      <c r="M69" s="21" t="s">
        <v>1319</v>
      </c>
      <c r="N69" s="21" t="str">
        <f>IF(M69&lt;&gt;"",VLOOKUP(M69,PDC!$A$3:$K$529,11,0),"")</f>
        <v xml:space="preserve">Data Element Group = PDC.Aliquot || Data Element Name = aliquot_id || Definition = Primary key
 || Data Type = string || Valid Values =  || Example Values =  || Required? = TRUE
 || Multiplicity =  || CDE Public ID = </v>
      </c>
      <c r="O69" s="21"/>
      <c r="P69" s="21" t="str">
        <f>IF(O69&lt;&gt;"",VLOOKUP(O69,CDS!$A$3:$K$100,11,0),"")</f>
        <v/>
      </c>
      <c r="Q69" s="21"/>
      <c r="R69" s="21" t="str">
        <f>IF(Q69&lt;&gt;"",VLOOKUP(Q69,CDA!$A$4:$K$106,11,0),"")</f>
        <v/>
      </c>
      <c r="S69" s="436" t="s">
        <v>132</v>
      </c>
      <c r="T69" s="21" t="e">
        <f>IF(S69&lt;&gt;"",VLOOKUP(S69,HTAN!$A$3:$K$222,11,0),"")</f>
        <v>#N/A</v>
      </c>
      <c r="U69" s="21"/>
      <c r="V69" s="21" t="str">
        <f>IF(U69&lt;&gt;"",VLOOKUP(U69,CFDE!$A$3:$K$211,11,0),"")</f>
        <v/>
      </c>
      <c r="W69" s="255"/>
      <c r="X69" s="601" t="str">
        <f>IF(W69&lt;&gt;"",VLOOKUP(W69,mCODE!$A$3:$K$600,11,0),"")</f>
        <v/>
      </c>
      <c r="Y69" s="454">
        <f t="shared" ref="Y69:Y132" si="3">COUNTA(Z69:AG69)</f>
        <v>1</v>
      </c>
      <c r="Z69" s="454"/>
      <c r="AA69" s="454"/>
      <c r="AB69" s="454">
        <v>1</v>
      </c>
      <c r="AC69" s="454"/>
      <c r="AD69" s="454"/>
      <c r="AE69" s="454"/>
      <c r="AF69" s="455"/>
      <c r="AG69" s="455"/>
    </row>
    <row r="70" spans="1:33" ht="116" hidden="1">
      <c r="A70" s="21"/>
      <c r="B70" s="21"/>
      <c r="C70" s="19">
        <f t="shared" ref="C70:C133" si="4">COUNTA(E70)+
COUNTA(G70)+
COUNTA(I70)+
COUNTA(K70)+
COUNTA(M70)+
COUNTA(O70)+
COUNTA(Q70)+
COUNTA(S70)+
COUNTA(U70)+
COUNTA(W70)</f>
        <v>3</v>
      </c>
      <c r="D70" s="21" t="str">
        <f t="shared" ref="D70:D133" si="5">IF(E70&lt;&gt;"",E70,"")
&amp;IF(E70&lt;&gt;"",IF(G70&lt;&gt;"",CHAR(10)&amp;G70,""),IF(G70&lt;&gt;"",G70,""))
&amp;IF(E70&amp;G70&lt;&gt;"",IF(I70&lt;&gt;"",CHAR(10)&amp;I70,""),IF(I70&lt;&gt;"",I70,""))
&amp;IF(E70&amp;G70&amp;I70&lt;&gt;"",IF(K70&lt;&gt;"",CHAR(10)&amp;K70,""),IF(K70&lt;&gt;"",K70,""))
&amp;IF(E70&amp;G70&amp;I70&amp;K70&lt;&gt;"",IF(M70&lt;&gt;"",CHAR(10)&amp;M70,""),IF(M70&lt;&gt;"",M70,""))
&amp;IF(E70&amp;G70&amp;I70&amp;K70&amp;M70&lt;&gt;"",IF(O70&lt;&gt;"",CHAR(10)&amp;O70,""),IF(O70&lt;&gt;"",O70,""))
&amp;IF(E70&amp;G70&amp;I70&amp;K70&amp;M70&amp;O70&lt;&gt;"", IF(Q70&lt;&gt;"",CHAR(10)&amp;Q70,""),IF(Q70&lt;&gt;"",Q70,""))
&amp;IF(E70&amp;G70&amp;I70&amp;K70&amp;M70&amp;O70&amp;Q70&lt;&gt;"", IF(S70&lt;&gt;"",CHAR(10)&amp;S70,""),IF(S70&lt;&gt;"",S70,""))
&amp;IF(E70&amp;G70&amp;I70&amp;K70&amp;M70&amp;O70&amp;Q70&amp;S70&lt;&gt;"", IF(U70&lt;&gt;"",CHAR(10)&amp;U70,""),IF(U70&lt;&gt;"",U70,""))
&amp;IF(E70&amp;G70&amp;I70&amp;K70&amp;M70&amp;O70&amp;Q70&amp;S70&amp;U70&lt;&gt;"", IF(W70&lt;&gt;"",CHAR(10)&amp;W70,""),IF(W70&lt;&gt;"",W70,""))</f>
        <v>GDC.Aliquot.submitter_id
PDC.Aliquot.aliquot_submitter_id
 </v>
      </c>
      <c r="E70" s="21"/>
      <c r="F70" s="21" t="str">
        <f>IF(E70&lt;&gt;"",VLOOKUP(E70,CTDC!$A$3:$K$191,11,0),"")</f>
        <v/>
      </c>
      <c r="G70" s="21" t="s">
        <v>1320</v>
      </c>
      <c r="H70" s="21" t="str">
        <f>IF(G70&lt;&gt;"",VLOOKUP(G70,GDC!$A$3:$K$768,11,0),"")</f>
        <v xml:space="preserve">Data Element Group = GDC.Aliquot || Data Element Name = submitter_id || Definition = a unique key in combination with project_id || Data Type =  || Valid Values =  || Example Values =  || Required? =  || Multiplicity =  || CDE Public ID = </v>
      </c>
      <c r="I70" s="21"/>
      <c r="J70" s="21" t="str">
        <f>IF(I70&lt;&gt;"",VLOOKUP(I70,ICDC!$A$3:$K$325,11,0),"")</f>
        <v/>
      </c>
      <c r="K70" s="21"/>
      <c r="L70" s="21" t="str">
        <f>IF(K70&lt;&gt;"",VLOOKUP(K70,IDC!$A$4:$K$17,11,0),"")</f>
        <v/>
      </c>
      <c r="M70" s="21" t="s">
        <v>1321</v>
      </c>
      <c r="N70" s="21" t="str">
        <f>IF(M70&lt;&gt;"",VLOOKUP(M70,PDC!$A$3:$K$529,11,0),"")</f>
        <v xml:space="preserve">Data Element Group = PDC.Aliquot || Data Element Name = aliquot_submitter_id || Definition = Unique
 || Data Type = string || Valid Values =  || Example Values =  || Required? = TRUE
 || Multiplicity =  || CDE Public ID = </v>
      </c>
      <c r="O70" s="21"/>
      <c r="P70" s="21" t="str">
        <f>IF(O70&lt;&gt;"",VLOOKUP(O70,CDS!$A$3:$K$100,11,0),"")</f>
        <v/>
      </c>
      <c r="Q70" s="21"/>
      <c r="R70" s="21" t="str">
        <f>IF(Q70&lt;&gt;"",VLOOKUP(Q70,CDA!$A$4:$K$106,11,0),"")</f>
        <v/>
      </c>
      <c r="S70" s="436" t="s">
        <v>132</v>
      </c>
      <c r="T70" s="21" t="e">
        <f>IF(S70&lt;&gt;"",VLOOKUP(S70,HTAN!$A$3:$K$222,11,0),"")</f>
        <v>#N/A</v>
      </c>
      <c r="U70" s="21"/>
      <c r="V70" s="21" t="str">
        <f>IF(U70&lt;&gt;"",VLOOKUP(U70,CFDE!$A$3:$K$211,11,0),"")</f>
        <v/>
      </c>
      <c r="W70" s="255"/>
      <c r="X70" s="601" t="str">
        <f>IF(W70&lt;&gt;"",VLOOKUP(W70,mCODE!$A$3:$K$600,11,0),"")</f>
        <v/>
      </c>
      <c r="Y70" s="454">
        <f t="shared" si="3"/>
        <v>1</v>
      </c>
      <c r="Z70" s="454"/>
      <c r="AA70" s="454"/>
      <c r="AB70" s="454">
        <v>1</v>
      </c>
      <c r="AC70" s="454"/>
      <c r="AD70" s="454"/>
      <c r="AE70" s="454"/>
      <c r="AF70" s="455"/>
      <c r="AG70" s="455"/>
    </row>
    <row r="71" spans="1:33" ht="159.5" hidden="1">
      <c r="A71" s="21"/>
      <c r="B71" s="21"/>
      <c r="C71" s="19">
        <f t="shared" si="4"/>
        <v>3</v>
      </c>
      <c r="D71" s="21" t="str">
        <f t="shared" si="5"/>
        <v>GDC.Aliquot.ref:GDC:ubiquitous_properties
PDC.Aliquot.status
 </v>
      </c>
      <c r="E71" s="21"/>
      <c r="F71" s="21" t="str">
        <f>IF(E71&lt;&gt;"",VLOOKUP(E71,CTDC!$A$3:$K$191,11,0),"")</f>
        <v/>
      </c>
      <c r="G71" s="21" t="s">
        <v>1322</v>
      </c>
      <c r="H71" s="21" t="str">
        <f>IF(G71&lt;&gt;"",VLOOKUP(G71,GDC!$A$3:$K$768,11,0),"")</f>
        <v xml:space="preserve">Data Element Group = GDC.Aliquot || Data Element Name = ref:GDC:ubiquitous_properties || Definition = A PropertySet defiend by GDC to hold generic properties that apply to many different entities. || Data Type = n/a || Valid Values =  || Example Values =  || Required? = n/a || Multiplicity =  || CDE Public ID = </v>
      </c>
      <c r="I71" s="21"/>
      <c r="J71" s="21" t="str">
        <f>IF(I71&lt;&gt;"",VLOOKUP(I71,ICDC!$A$3:$K$325,11,0),"")</f>
        <v/>
      </c>
      <c r="K71" s="21"/>
      <c r="L71" s="21" t="str">
        <f>IF(K71&lt;&gt;"",VLOOKUP(K71,IDC!$A$4:$K$17,11,0),"")</f>
        <v/>
      </c>
      <c r="M71" s="21" t="s">
        <v>1323</v>
      </c>
      <c r="N71" s="21" t="str">
        <f>IF(M71&lt;&gt;"",VLOOKUP(M71,PDC!$A$3:$K$529,11,0),"")</f>
        <v xml:space="preserve">Data Element Group = PDC.Aliquot || Data Element Name = status || Definition = Specifies if the aliquot is qualified or disqualified for any reason. Usually the data releated to such aliquots are not used in the data analysis. || Data Type = enum || Valid Values = Qualified
Disqualified || Example Values =  || Required? = TRUE || Multiplicity =  || CDE Public ID = </v>
      </c>
      <c r="O71" s="21"/>
      <c r="P71" s="21" t="str">
        <f>IF(O71&lt;&gt;"",VLOOKUP(O71,CDS!$A$3:$K$100,11,0),"")</f>
        <v/>
      </c>
      <c r="Q71" s="21"/>
      <c r="R71" s="21" t="str">
        <f>IF(Q71&lt;&gt;"",VLOOKUP(Q71,CDA!$A$4:$K$106,11,0),"")</f>
        <v/>
      </c>
      <c r="S71" s="436" t="s">
        <v>132</v>
      </c>
      <c r="T71" s="21" t="e">
        <f>IF(S71&lt;&gt;"",VLOOKUP(S71,HTAN!$A$3:$K$222,11,0),"")</f>
        <v>#N/A</v>
      </c>
      <c r="U71" s="21"/>
      <c r="V71" s="21" t="str">
        <f>IF(U71&lt;&gt;"",VLOOKUP(U71,CFDE!$A$3:$K$211,11,0),"")</f>
        <v/>
      </c>
      <c r="W71" s="255"/>
      <c r="X71" s="601" t="str">
        <f>IF(W71&lt;&gt;"",VLOOKUP(W71,mCODE!$A$3:$K$600,11,0),"")</f>
        <v/>
      </c>
      <c r="Y71" s="454">
        <f t="shared" si="3"/>
        <v>1</v>
      </c>
      <c r="Z71" s="454"/>
      <c r="AA71" s="454"/>
      <c r="AB71" s="454">
        <v>1</v>
      </c>
      <c r="AC71" s="454"/>
      <c r="AD71" s="454"/>
      <c r="AE71" s="454"/>
      <c r="AF71" s="455"/>
      <c r="AG71" s="455"/>
    </row>
    <row r="72" spans="1:33" ht="101.5" hidden="1">
      <c r="A72" s="21"/>
      <c r="B72" s="21"/>
      <c r="C72" s="19">
        <f t="shared" si="4"/>
        <v>3</v>
      </c>
      <c r="D72" s="21" t="str">
        <f t="shared" si="5"/>
        <v>GDC.Case.member_of (Project)
PDC.Case.Project
 </v>
      </c>
      <c r="E72" s="21"/>
      <c r="F72" s="21" t="str">
        <f>IF(E72&lt;&gt;"",VLOOKUP(E72,CTDC!$A$3:$K$191,11,0),"")</f>
        <v/>
      </c>
      <c r="G72" s="21" t="s">
        <v>1324</v>
      </c>
      <c r="H72" s="21" t="str">
        <f>IF(G72&lt;&gt;"",VLOOKUP(G72,GDC!$A$3:$K$768,11,0),"")</f>
        <v xml:space="preserve">Data Element Group = GDC.Case || Data Element Name = member_of (Project) || Definition =  || Data Type = GDC.Project || Valid Values =  || Example Values =  || Required? = Yes || Multiplicity =  || CDE Public ID = </v>
      </c>
      <c r="I72" s="21"/>
      <c r="J72" s="21" t="str">
        <f>IF(I72&lt;&gt;"",VLOOKUP(I72,ICDC!$A$3:$K$325,11,0),"")</f>
        <v/>
      </c>
      <c r="K72" s="21"/>
      <c r="L72" s="21" t="str">
        <f>IF(K72&lt;&gt;"",VLOOKUP(K72,IDC!$A$4:$K$17,11,0),"")</f>
        <v/>
      </c>
      <c r="M72" s="21" t="s">
        <v>1325</v>
      </c>
      <c r="N72" s="21" t="str">
        <f>IF(M72&lt;&gt;"",VLOOKUP(M72,PDC!$A$3:$K$529,11,0),"")</f>
        <v xml:space="preserve">Data Element Group = PDC.Case || Data Element Name = Project || Definition = Case references the Project it belongs to. || Data Type = PDC.Project || Valid Values =  || Example Values =  || Required? =  || Multiplicity =  || CDE Public ID = </v>
      </c>
      <c r="O72" s="21"/>
      <c r="P72" s="21" t="str">
        <f>IF(O72&lt;&gt;"",VLOOKUP(O72,CDS!$A$3:$K$100,11,0),"")</f>
        <v/>
      </c>
      <c r="Q72" s="21"/>
      <c r="R72" s="21" t="str">
        <f>IF(Q72&lt;&gt;"",VLOOKUP(Q72,CDA!$A$4:$K$106,11,0),"")</f>
        <v/>
      </c>
      <c r="S72" s="436" t="s">
        <v>132</v>
      </c>
      <c r="T72" s="21" t="e">
        <f>IF(S72&lt;&gt;"",VLOOKUP(S72,HTAN!$A$3:$K$222,11,0),"")</f>
        <v>#N/A</v>
      </c>
      <c r="U72" s="21"/>
      <c r="V72" s="21" t="str">
        <f>IF(U72&lt;&gt;"",VLOOKUP(U72,CFDE!$A$3:$K$211,11,0),"")</f>
        <v/>
      </c>
      <c r="W72" s="255"/>
      <c r="X72" s="601" t="str">
        <f>IF(W72&lt;&gt;"",VLOOKUP(W72,mCODE!$A$3:$K$600,11,0),"")</f>
        <v/>
      </c>
      <c r="Y72" s="454">
        <f t="shared" si="3"/>
        <v>1</v>
      </c>
      <c r="Z72" s="454"/>
      <c r="AA72" s="454">
        <v>1</v>
      </c>
      <c r="AB72" s="454"/>
      <c r="AC72" s="454"/>
      <c r="AD72" s="454"/>
      <c r="AE72" s="454"/>
      <c r="AF72" s="455"/>
      <c r="AG72" s="455"/>
    </row>
    <row r="73" spans="1:33" ht="409.5" hidden="1">
      <c r="A73" s="21"/>
      <c r="B73" s="21" t="s">
        <v>1286</v>
      </c>
      <c r="C73" s="19">
        <f t="shared" si="4"/>
        <v>3</v>
      </c>
      <c r="D73" s="21" t="str">
        <f t="shared" si="5"/>
        <v>CTDC.case.patient_status
ICDC.case.went_off_study(off_study)
 </v>
      </c>
      <c r="E73" s="21" t="s">
        <v>1129</v>
      </c>
      <c r="F73" s="21" t="str">
        <f>IF(E73&lt;&gt;"",VLOOKUP(E73,CTDC!$A$3:$K$191,11,0),"")</f>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c r="G73" s="21"/>
      <c r="H73" s="21" t="str">
        <f>IF(G73&lt;&gt;"",VLOOKUP(G73,GDC!$A$3:$K$768,11,0),"")</f>
        <v/>
      </c>
      <c r="I73" s="21" t="s">
        <v>1326</v>
      </c>
      <c r="J73" s="21" t="str">
        <f>IF(I73&lt;&gt;"",VLOOKUP(I73,ICDC!$A$3:$K$325,11,0),"")</f>
        <v xml:space="preserve">Data Element Group = ICDC.case || Data Element Name = went_off_study(off_study) || Definition = (no description provided) || Data Type =  || Valid Values =  || Example Values =  || Required? =  || Multiplicity = one_to_one || CDE Public ID = </v>
      </c>
      <c r="K73" s="21"/>
      <c r="L73" s="21" t="str">
        <f>IF(K73&lt;&gt;"",VLOOKUP(K73,IDC!$A$4:$K$17,11,0),"")</f>
        <v/>
      </c>
      <c r="M73" s="21"/>
      <c r="N73" s="21" t="str">
        <f>IF(M73&lt;&gt;"",VLOOKUP(M73,PDC!$A$3:$K$529,11,0),"")</f>
        <v/>
      </c>
      <c r="O73" s="21"/>
      <c r="P73" s="21" t="str">
        <f>IF(O73&lt;&gt;"",VLOOKUP(O73,CDS!$A$3:$K$100,11,0),"")</f>
        <v/>
      </c>
      <c r="Q73" s="21"/>
      <c r="R73" s="21" t="str">
        <f>IF(Q73&lt;&gt;"",VLOOKUP(Q73,CDA!$A$4:$K$106,11,0),"")</f>
        <v/>
      </c>
      <c r="S73" s="436" t="s">
        <v>132</v>
      </c>
      <c r="T73" s="21" t="e">
        <f>IF(S73&lt;&gt;"",VLOOKUP(S73,HTAN!$A$3:$K$222,11,0),"")</f>
        <v>#N/A</v>
      </c>
      <c r="U73" s="21"/>
      <c r="V73" s="21" t="str">
        <f>IF(U73&lt;&gt;"",VLOOKUP(U73,CFDE!$A$3:$K$211,11,0),"")</f>
        <v/>
      </c>
      <c r="W73" s="255"/>
      <c r="X73" s="601" t="str">
        <f>IF(W73&lt;&gt;"",VLOOKUP(W73,mCODE!$A$3:$K$600,11,0),"")</f>
        <v/>
      </c>
      <c r="Y73" s="454">
        <f t="shared" si="3"/>
        <v>1</v>
      </c>
      <c r="Z73" s="454"/>
      <c r="AA73" s="454"/>
      <c r="AB73" s="454"/>
      <c r="AC73" s="454">
        <v>1</v>
      </c>
      <c r="AD73" s="454"/>
      <c r="AE73" s="454"/>
      <c r="AF73" s="455"/>
      <c r="AG73" s="455"/>
    </row>
    <row r="74" spans="1:33" ht="409.5" hidden="1">
      <c r="A74" s="21"/>
      <c r="B74" s="21" t="s">
        <v>1286</v>
      </c>
      <c r="C74" s="19">
        <f t="shared" si="4"/>
        <v>3</v>
      </c>
      <c r="D74" s="21" t="str">
        <f t="shared" si="5"/>
        <v>CTDC.case.patient_status
ICDC.case.went_off_treatment(off_treatment)
 </v>
      </c>
      <c r="E74" s="21" t="s">
        <v>1129</v>
      </c>
      <c r="F74" s="21" t="str">
        <f>IF(E74&lt;&gt;"",VLOOKUP(E74,CTDC!$A$3:$K$191,11,0),"")</f>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c r="G74" s="21"/>
      <c r="H74" s="21" t="str">
        <f>IF(G74&lt;&gt;"",VLOOKUP(G74,GDC!$A$3:$K$768,11,0),"")</f>
        <v/>
      </c>
      <c r="I74" s="21" t="s">
        <v>1327</v>
      </c>
      <c r="J74" s="21" t="str">
        <f>IF(I74&lt;&gt;"",VLOOKUP(I74,ICDC!$A$3:$K$325,11,0),"")</f>
        <v xml:space="preserve">Data Element Group = ICDC.case || Data Element Name = went_off_treatment(off_treatment) || Definition = (no description provided) || Data Type =  || Valid Values =  || Example Values =  || Required? =  || Multiplicity = one_to_one || CDE Public ID = </v>
      </c>
      <c r="K74" s="21"/>
      <c r="L74" s="21" t="str">
        <f>IF(K74&lt;&gt;"",VLOOKUP(K74,IDC!$A$4:$K$17,11,0),"")</f>
        <v/>
      </c>
      <c r="M74" s="21"/>
      <c r="N74" s="21" t="str">
        <f>IF(M74&lt;&gt;"",VLOOKUP(M74,PDC!$A$3:$K$529,11,0),"")</f>
        <v/>
      </c>
      <c r="O74" s="21"/>
      <c r="P74" s="21" t="str">
        <f>IF(O74&lt;&gt;"",VLOOKUP(O74,CDS!$A$3:$K$100,11,0),"")</f>
        <v/>
      </c>
      <c r="Q74" s="21"/>
      <c r="R74" s="21" t="str">
        <f>IF(Q74&lt;&gt;"",VLOOKUP(Q74,CDA!$A$4:$K$106,11,0),"")</f>
        <v/>
      </c>
      <c r="S74" s="436" t="s">
        <v>132</v>
      </c>
      <c r="T74" s="21" t="e">
        <f>IF(S74&lt;&gt;"",VLOOKUP(S74,HTAN!$A$3:$K$222,11,0),"")</f>
        <v>#N/A</v>
      </c>
      <c r="U74" s="21"/>
      <c r="V74" s="21" t="str">
        <f>IF(U74&lt;&gt;"",VLOOKUP(U74,CFDE!$A$3:$K$211,11,0),"")</f>
        <v/>
      </c>
      <c r="W74" s="255"/>
      <c r="X74" s="601" t="str">
        <f>IF(W74&lt;&gt;"",VLOOKUP(W74,mCODE!$A$3:$K$600,11,0),"")</f>
        <v/>
      </c>
      <c r="Y74" s="454">
        <f t="shared" si="3"/>
        <v>1</v>
      </c>
      <c r="Z74" s="454"/>
      <c r="AA74" s="454"/>
      <c r="AB74" s="454"/>
      <c r="AC74" s="454">
        <v>1</v>
      </c>
      <c r="AD74" s="454"/>
      <c r="AE74" s="454"/>
      <c r="AF74" s="455"/>
      <c r="AG74" s="455"/>
    </row>
    <row r="75" spans="1:33" ht="409.5" hidden="1">
      <c r="A75" s="21" t="s">
        <v>1328</v>
      </c>
      <c r="B75" s="21" t="s">
        <v>1329</v>
      </c>
      <c r="C75" s="19">
        <f t="shared" si="4"/>
        <v>6</v>
      </c>
      <c r="D75" s="21" t="str">
        <f t="shared" si="5"/>
        <v>GDC.Case.primary_site
ICDC.Diagnosis.primary_disease_site
PDC.Case.primary_site
CDS.Diagnosis.primary_site
mCODE.Primary Cancer Condition Profile.Body Site</v>
      </c>
      <c r="E75" s="21"/>
      <c r="F75" s="21" t="str">
        <f>IF(E75&lt;&gt;"",VLOOKUP(E75,CTDC!$A$3:$K$191,11,0),"")</f>
        <v/>
      </c>
      <c r="G75" s="21" t="s">
        <v>1330</v>
      </c>
      <c r="H75" s="21" t="str">
        <f>IF(G75&lt;&gt;"",VLOOKUP(G75,GDC!$A$3:$K$768,11,0),"")</f>
        <v>Data Element Group = GDC.Case || Data Element Name = primary_site || Definition = The text term used to describe the primary site of disease, as categorized by the World Health Organization's (WHO) International Classification of Diseases for Oncology (ICD-O). This categorization groups cases into general categories. Reference tissue_or_organ_of_origin on the diagnosis node for more specific primary sites of disease.  || Data Type = enum || Valid Values = Accessory sinuses
Adrenal gland
Anus and anal canal
Base of tongue
Bladder
Bones, joints and articular cartilage of limbs
Bones, joints and articular cartilage of other and unspecified sites
Brain
Breast
Bronchus and lung
Cervix uteri
Colon
Connective, subcutaneous and other soft tissues
Corpus uteri
Esophagus
Eye and adnexa
Floor of mouth
Gallbladder
Gum
Heart, mediastinum, and pleura
Hematopoietic and reticuloendothelial systems
Hypopharynx
Kidney
Larynx
Lip
Liver and intrahepatic bile ducts
Lymph nodes
Meninges
Nasal cavity and middle ear
Nasopharynx
Oropharynx
Other and ill-defined digestive organs
Other and ill-defined sites
Other and ill-defined sites in lip, oral cavity and pharynx
Other and ill-defined sites within respiratory system and intrathoracic organs
Other and unspecified female genital organs
Other and unspecified major salivary glands
Other and unspecified male genital organs
Other and unspecified parts of biliary tract
Other and unspecified parts of mouth
Other and unspecified parts of tongue
Other and unspecified urinary organs
Other endocrine glands and related structures
Ovary
Palate
Pancreas
Parotid gland
Penis
Peripheral nerves and autonomic nervous system
Placenta
Prostate gland
Pyriform sinus
Rectosigmoid junction
Rectum
Renal pelvis
Retroperitoneum and peritoneum
Skin
Small intestine
Spinal cord, cranial nerves, and other parts of central nervous system
Stomach
Testis
Thymus
Thyroid gland
Tonsil
Trachea
Ureter
Uterus, NOS
Vagina
Vulva
Unknown
Not Reported || Example Values = Accessory sinuses
Adrenal gland
Anus and anal canal
 || Required? = No || Multiplicity =  || CDE Public ID = 6161019 - caDSR</v>
      </c>
      <c r="I75" s="21" t="s">
        <v>1331</v>
      </c>
      <c r="J75" s="21" t="str">
        <f>IF(I75&lt;&gt;"",VLOOKUP(I75,ICDC!$A$3:$K$325,11,0),"")</f>
        <v xml:space="preserve">Data Element Group = ICDC.diagnosis || Data Element Name = primary_disease_site || Definition =     Desc: The anatomical location at which the primary disease originated, recorded in relatively general terms at the subject level; the anatomical locations from which tumor samples subject to downstream analysis were acquired is recorded in more detailed terms at the sample level || Data Type = (enumeration) || Valid Values = http://localhost/terms/domain/primary_disease_site || Example Values = Bladder
Bladder, Prostate
Bladder, Urethra
Bladder Urethra, Prostate
Bladder, Urethra, Vagina
Bone
Bone (Appendicular)
Bone (Axial)
Brain
Lung
Lymph Node
Mammary Gland
Mouth
Not Applicable
Unknown
Urethra, Prostate || Required? = Yes || Multiplicity =  || CDE Public ID = </v>
      </c>
      <c r="K75" s="21"/>
      <c r="L75" s="21" t="str">
        <f>IF(K75&lt;&gt;"",VLOOKUP(K75,IDC!$A$4:$K$17,11,0),"")</f>
        <v/>
      </c>
      <c r="M75" s="21" t="s">
        <v>1332</v>
      </c>
      <c r="N75" s="21" t="str">
        <f>IF(M75&lt;&gt;"",VLOOKUP(M75,PDC!$A$3:$K$529,11,0),"")</f>
        <v>Data Element Group = PDC.Case || Data Element Name = primary_site || Definition = The text term used to describe the general location of the malignant disease, as categorized by the World Health Organization's (WHO) International Classification of Diseases for Oncology (ICD-O). || Data Type = enum || Valid Values = Accessory sinuses
Adrenal gland
Anus and anal canal
Base of tongue
Bladder
Bones, joints and articular cartilage of limbs
Bones, joints and articular cartilage of other and unspecified sites
Brain
Breast
Bronchus and lung
Cervix uteri
Colon
Connective, subcutaneous and other soft tissues
Corpus uteri
Esophagus
Eye and adnexa
Floor of mouth
Gallbladder
Gum
Heart, mediastinum, and pleura
Hematopoietic and reticuloendothelial systems
Hypopharynx
Kidney
Larynx
Lip
Liver and intrahepatic bile ducts
Lymph nodes
Meninges
Nasal cavity and middle ear
Nasopharynx
Oropharynx
Other and ill-defined digestive organs
Other and ill-defined sites
Other and ill-defined sites in lip, oral cavity and pharynx
Other and ill-defined sites within respiratory system and intrathoracic organs
Other and unspecified female genital organs
Other and unspecified major salivary glands
Other and unspecified male genital organs
Other and unspecified parts of biliary tract
Other and unspecified parts of mouth
Other and unspecified parts of tongue
Other and unspecified urinary organs
Other endocrine glands and related structures
Ovary
Palate
Pancreas
Parotid gland
Penis
Peripheral nerves and autonomic nervous system
Placenta
Prostate gland
Pyriform sinus
Rectosigmoid junction
Rectum
Renal pelvis
Retroperitoneum and peritoneum
Skin
Small intestine
Spinal cord, cranial nerves, and other parts of central nervous system
Stomach
Testis
Thymus
Thyroid gland
Tonsil
Trachea
Ureter
Uterus, NOS
Vagina
Vulva
Unknown
Not Reported
Adrenal Gland
Bile Duct
Blood
Bone
Bone Marrow
Cervix
Colorectal
Eye
Head and Neck
Liver
Lung
Lymph Nodes
Nervous System
Not Applicable
Pleura
Prostate
Soft Tissue
Thyroid
Uterus || Example Values =  || Required? = TRUE || Multiplicity =  || CDE Public ID = 6161019 - caDSR</v>
      </c>
      <c r="O75" s="21" t="s">
        <v>1333</v>
      </c>
      <c r="P75" s="21" t="str">
        <f>IF(O75&lt;&gt;"",VLOOKUP(O75,CDS!$A$3:$K$100,11,0),"")</f>
        <v>Data Element Group = CDS.Diagnosis || Data Element Name = primary_site || Definition = Primary site in the body || Data Type = string || Valid Values = primary_site_of_disease || Example Values = Lung, Kidney, Breast || Required? = recommended || Multiplicity =  || CDE Public ID = 6161019 
C158874</v>
      </c>
      <c r="Q75" s="21"/>
      <c r="R75" s="21" t="str">
        <f>IF(Q75&lt;&gt;"",VLOOKUP(Q75,CDA!$A$4:$K$106,11,0),"")</f>
        <v/>
      </c>
      <c r="S75" s="436" t="s">
        <v>132</v>
      </c>
      <c r="T75" s="21" t="e">
        <f>IF(S75&lt;&gt;"",VLOOKUP(S75,HTAN!$A$3:$K$222,11,0),"")</f>
        <v>#N/A</v>
      </c>
      <c r="U75" s="21"/>
      <c r="V75" s="21" t="str">
        <f>IF(U75&lt;&gt;"",VLOOKUP(U75,CFDE!$A$3:$K$211,11,0),"")</f>
        <v/>
      </c>
      <c r="W75" s="602" t="s">
        <v>1334</v>
      </c>
      <c r="X75" s="601" t="str">
        <f>IF(W75&lt;&gt;"",VLOOKUP(W75,mCODE!$A$3:$K$600,11,0),"")</f>
        <v xml:space="preserve">Data Element Group = Primary Cancer Condition Profile || Data Element Name = Body Site || Definition = DEFINITION = The anatomical location where this condition manifests itself.
FHIR ELEMENT = Condition.bodySite || Data Type = CodeableConcept || Valid Values = http://hl7.org/fhir/us/mcode/ValueSet/mcode-cancer-body-location-vs || Example Values =  || Required? = Required if known || Multiplicity =  || CDE Public ID = </v>
      </c>
      <c r="Y75" s="454">
        <f t="shared" si="3"/>
        <v>1</v>
      </c>
      <c r="Z75" s="454"/>
      <c r="AA75" s="454"/>
      <c r="AB75" s="454">
        <v>1</v>
      </c>
      <c r="AC75" s="454"/>
      <c r="AD75" s="454"/>
      <c r="AE75" s="454"/>
      <c r="AF75" s="455"/>
      <c r="AG75" s="455"/>
    </row>
    <row r="76" spans="1:33" ht="319" hidden="1">
      <c r="A76" s="21"/>
      <c r="B76" s="21"/>
      <c r="C76" s="19">
        <f t="shared" si="4"/>
        <v>3</v>
      </c>
      <c r="D76" s="21" t="str">
        <f t="shared" si="5"/>
        <v>GDC.Diagnosis.progression_or_recurrence
PDC.Diagnosis.progression_or_recurrence
HTAN.Diagnosis.progression_or_recurrence</v>
      </c>
      <c r="E76" s="21"/>
      <c r="F76" s="21" t="str">
        <f>IF(E76&lt;&gt;"",VLOOKUP(E76,CTDC!$A$3:$K$191,11,0),"")</f>
        <v/>
      </c>
      <c r="G76" s="21" t="s">
        <v>1335</v>
      </c>
      <c r="H76" s="21" t="str">
        <f>IF(G76&lt;&gt;"",VLOOKUP(G76,GDC!$A$3:$K$768,11,0),"")</f>
        <v>Data Element Group = GDC.Diagnosis || Data Element Name = progression_or_recurrence || Definition = Yes/No/Unknown indicator to identify whether a patient has had a new tumor event after initial treatment. || Data Type = enum || Valid Values = yes
no
unknown
not reported
Not Allowed To Collect || Example Values = yes
 no
 unknown
 not reported
 Not Allowed To Collect || Required? = No || Multiplicity =  || CDE Public ID = 3121376 - caDSR</v>
      </c>
      <c r="I76" s="21"/>
      <c r="J76" s="21" t="str">
        <f>IF(I76&lt;&gt;"",VLOOKUP(I76,ICDC!$A$3:$K$325,11,0),"")</f>
        <v/>
      </c>
      <c r="K76" s="21"/>
      <c r="L76" s="21" t="str">
        <f>IF(K76&lt;&gt;"",VLOOKUP(K76,IDC!$A$4:$K$17,11,0),"")</f>
        <v/>
      </c>
      <c r="M76" s="21" t="s">
        <v>1336</v>
      </c>
      <c r="N76" s="21" t="str">
        <f>IF(M76&lt;&gt;"",VLOOKUP(M76,PDC!$A$3:$K$529,11,0),"")</f>
        <v>Data Element Group = PDC.Diagnosis || Data Element Name = progression_or_recurrence || Definition = Yes/No/Unknown indicator to identify whether a patient has had a new tumor event after initial treatment. || Data Type = enum || Valid Values =  || Example Values =  || Required? = TRUE || Multiplicity =  || CDE Public ID = 3121376 - caDSR</v>
      </c>
      <c r="O76" s="21"/>
      <c r="P76" s="21" t="str">
        <f>IF(O76&lt;&gt;"",VLOOKUP(O76,CDS!$A$3:$K$100,11,0),"")</f>
        <v/>
      </c>
      <c r="Q76" s="21"/>
      <c r="R76" s="21" t="str">
        <f>IF(Q76&lt;&gt;"",VLOOKUP(Q76,CDA!$A$4:$K$106,11,0),"")</f>
        <v/>
      </c>
      <c r="S76" s="436" t="s">
        <v>1337</v>
      </c>
      <c r="T76" s="21" t="str">
        <f>IF(S76&lt;&gt;"",VLOOKUP(S76,HTAN!$A$3:$K$222,11,0),"")</f>
        <v>Data Element Group = HTAN.Diagnosis || Data Element Name = progression_or_recurrence || Definition = Term = New Neoplasm Event Post Initial Therapy Indicator
Definintion = Yes/No/Unknown indicator to identify whether a patient has had a new tumor event after initial treatment. || Data Type = enum || Valid Values = yes
no
unknown
not reported
Not allowed To Collect
Not Applicable || Example Values =   || Required? = required || Multiplicity =   || CDE Public ID = caDSR, 3121376, 1.0
https://cdebrowser.nci.nih.gov/cdebrowserClient/cdeBrowser.html#/search?publicId=3121376&amp;version=1.0</v>
      </c>
      <c r="U76" s="21"/>
      <c r="V76" s="21" t="str">
        <f>IF(U76&lt;&gt;"",VLOOKUP(U76,CFDE!$A$3:$K$211,11,0),"")</f>
        <v/>
      </c>
      <c r="W76" s="255"/>
      <c r="X76" s="601" t="str">
        <f>IF(W76&lt;&gt;"",VLOOKUP(W76,mCODE!$A$3:$K$600,11,0),"")</f>
        <v/>
      </c>
      <c r="Y76" s="454">
        <f t="shared" si="3"/>
        <v>1</v>
      </c>
      <c r="Z76" s="454"/>
      <c r="AA76" s="454"/>
      <c r="AB76" s="454">
        <v>1</v>
      </c>
      <c r="AC76" s="454"/>
      <c r="AD76" s="454"/>
      <c r="AE76" s="454"/>
      <c r="AF76" s="455"/>
      <c r="AG76" s="455"/>
    </row>
    <row r="77" spans="1:33" ht="101.5" hidden="1">
      <c r="A77" s="21"/>
      <c r="B77" s="21"/>
      <c r="C77" s="19">
        <f t="shared" si="4"/>
        <v>3</v>
      </c>
      <c r="D77" s="21" t="str">
        <f t="shared" si="5"/>
        <v>GDC.Exposure.describes (Case)
PDC.Exposure.Case
 </v>
      </c>
      <c r="E77" s="21"/>
      <c r="F77" s="21" t="str">
        <f>IF(E77&lt;&gt;"",VLOOKUP(E77,CTDC!$A$3:$K$191,11,0),"")</f>
        <v/>
      </c>
      <c r="G77" s="21" t="s">
        <v>1338</v>
      </c>
      <c r="H77" s="21" t="str">
        <f>IF(G77&lt;&gt;"",VLOOKUP(G77,GDC!$A$3:$K$768,11,0),"")</f>
        <v xml:space="preserve">Data Element Group = GDC.Exposure || Data Element Name = describes (Case) || Definition =  || Data Type = GDC.Case || Valid Values =  || Example Values =  || Required? = Yes || Multiplicity =  || CDE Public ID = </v>
      </c>
      <c r="I77" s="21"/>
      <c r="J77" s="21" t="str">
        <f>IF(I77&lt;&gt;"",VLOOKUP(I77,ICDC!$A$3:$K$325,11,0),"")</f>
        <v/>
      </c>
      <c r="K77" s="21"/>
      <c r="L77" s="21" t="str">
        <f>IF(K77&lt;&gt;"",VLOOKUP(K77,IDC!$A$4:$K$17,11,0),"")</f>
        <v/>
      </c>
      <c r="M77" s="21" t="s">
        <v>1339</v>
      </c>
      <c r="N77" s="21" t="str">
        <f>IF(M77&lt;&gt;"",VLOOKUP(M77,PDC!$A$3:$K$529,11,0),"")</f>
        <v xml:space="preserve">Data Element Group = PDC.Exposure || Data Element Name = Case || Definition = Exposure references the Case it is derived from. || Data Type = PDC.Case || Valid Values =  || Example Values =  || Required? =  || Multiplicity =  || CDE Public ID = </v>
      </c>
      <c r="O77" s="21"/>
      <c r="P77" s="21" t="str">
        <f>IF(O77&lt;&gt;"",VLOOKUP(O77,CDS!$A$3:$K$100,11,0),"")</f>
        <v/>
      </c>
      <c r="Q77" s="21"/>
      <c r="R77" s="21" t="str">
        <f>IF(Q77&lt;&gt;"",VLOOKUP(Q77,CDA!$A$4:$K$106,11,0),"")</f>
        <v/>
      </c>
      <c r="S77" s="436" t="s">
        <v>132</v>
      </c>
      <c r="T77" s="21" t="e">
        <f>IF(S77&lt;&gt;"",VLOOKUP(S77,HTAN!$A$3:$K$222,11,0),"")</f>
        <v>#N/A</v>
      </c>
      <c r="U77" s="21"/>
      <c r="V77" s="21" t="str">
        <f>IF(U77&lt;&gt;"",VLOOKUP(U77,CFDE!$A$3:$K$211,11,0),"")</f>
        <v/>
      </c>
      <c r="W77" s="255"/>
      <c r="X77" s="601" t="str">
        <f>IF(W77&lt;&gt;"",VLOOKUP(W77,mCODE!$A$3:$K$600,11,0),"")</f>
        <v/>
      </c>
      <c r="Y77" s="454">
        <f t="shared" si="3"/>
        <v>1</v>
      </c>
      <c r="Z77" s="454"/>
      <c r="AA77" s="454">
        <v>1</v>
      </c>
      <c r="AB77" s="454"/>
      <c r="AC77" s="454"/>
      <c r="AD77" s="454"/>
      <c r="AE77" s="454"/>
      <c r="AF77" s="455"/>
      <c r="AG77" s="455"/>
    </row>
    <row r="78" spans="1:33" ht="116" hidden="1">
      <c r="A78" s="21"/>
      <c r="B78" s="21"/>
      <c r="C78" s="19">
        <f t="shared" si="4"/>
        <v>3</v>
      </c>
      <c r="D78" s="21" t="str">
        <f t="shared" si="5"/>
        <v>GDC.FamilyHistory.describes (Case)
PDC.FamilyHistory.Case
 </v>
      </c>
      <c r="E78" s="21"/>
      <c r="F78" s="21" t="str">
        <f>IF(E78&lt;&gt;"",VLOOKUP(E78,CTDC!$A$3:$K$191,11,0),"")</f>
        <v/>
      </c>
      <c r="G78" s="21" t="s">
        <v>1340</v>
      </c>
      <c r="H78" s="21" t="str">
        <f>IF(G78&lt;&gt;"",VLOOKUP(G78,GDC!$A$3:$K$768,11,0),"")</f>
        <v xml:space="preserve">Data Element Group = GDC.FamilyHistory || Data Element Name = describes (Case) || Definition =  || Data Type = GDC.Case || Valid Values =  || Example Values =  || Required? = Yes || Multiplicity =  || CDE Public ID = </v>
      </c>
      <c r="I78" s="21"/>
      <c r="J78" s="21" t="str">
        <f>IF(I78&lt;&gt;"",VLOOKUP(I78,ICDC!$A$3:$K$325,11,0),"")</f>
        <v/>
      </c>
      <c r="K78" s="21"/>
      <c r="L78" s="21" t="str">
        <f>IF(K78&lt;&gt;"",VLOOKUP(K78,IDC!$A$4:$K$17,11,0),"")</f>
        <v/>
      </c>
      <c r="M78" s="21" t="s">
        <v>1341</v>
      </c>
      <c r="N78" s="21" t="str">
        <f>IF(M78&lt;&gt;"",VLOOKUP(M78,PDC!$A$3:$K$529,11,0),"")</f>
        <v xml:space="preserve">Data Element Group = PDC.FamilyHistory || Data Element Name = Case || Definition = Family History references the Case it is derived from. || Data Type = PDC.Case || Valid Values =  || Example Values =  || Required? =  || Multiplicity =  || CDE Public ID = </v>
      </c>
      <c r="O78" s="21"/>
      <c r="P78" s="21" t="str">
        <f>IF(O78&lt;&gt;"",VLOOKUP(O78,CDS!$A$3:$K$100,11,0),"")</f>
        <v/>
      </c>
      <c r="Q78" s="21"/>
      <c r="R78" s="21" t="str">
        <f>IF(Q78&lt;&gt;"",VLOOKUP(Q78,CDA!$A$4:$K$106,11,0),"")</f>
        <v/>
      </c>
      <c r="S78" s="436" t="s">
        <v>132</v>
      </c>
      <c r="T78" s="21" t="e">
        <f>IF(S78&lt;&gt;"",VLOOKUP(S78,HTAN!$A$3:$K$222,11,0),"")</f>
        <v>#N/A</v>
      </c>
      <c r="U78" s="21"/>
      <c r="V78" s="21" t="str">
        <f>IF(U78&lt;&gt;"",VLOOKUP(U78,CFDE!$A$3:$K$211,11,0),"")</f>
        <v/>
      </c>
      <c r="W78" s="255"/>
      <c r="X78" s="601" t="str">
        <f>IF(W78&lt;&gt;"",VLOOKUP(W78,mCODE!$A$3:$K$600,11,0),"")</f>
        <v/>
      </c>
      <c r="Y78" s="454">
        <f t="shared" si="3"/>
        <v>1</v>
      </c>
      <c r="Z78" s="454"/>
      <c r="AA78" s="454">
        <v>1</v>
      </c>
      <c r="AB78" s="454"/>
      <c r="AC78" s="454"/>
      <c r="AD78" s="454"/>
      <c r="AE78" s="454"/>
      <c r="AF78" s="455"/>
      <c r="AG78" s="455"/>
    </row>
    <row r="79" spans="1:33" ht="130.5" hidden="1">
      <c r="A79" s="21"/>
      <c r="B79" s="21"/>
      <c r="C79" s="19">
        <f t="shared" si="4"/>
        <v>3</v>
      </c>
      <c r="D79" s="21" t="str">
        <f t="shared" si="5"/>
        <v>ICDC.file
PDC.File.ENTITY
 </v>
      </c>
      <c r="E79" s="21"/>
      <c r="F79" s="21" t="str">
        <f>IF(E79&lt;&gt;"",VLOOKUP(E79,CTDC!$A$3:$K$191,11,0),"")</f>
        <v/>
      </c>
      <c r="G79" s="21"/>
      <c r="H79" s="21" t="str">
        <f>IF(G79&lt;&gt;"",VLOOKUP(G79,GDC!$A$3:$K$768,11,0),"")</f>
        <v/>
      </c>
      <c r="I79" s="21" t="s">
        <v>1342</v>
      </c>
      <c r="J79" s="21" t="str">
        <f>IF(I79&lt;&gt;"",VLOOKUP(I79,ICDC!$A$3:$K$325,11,0),"")</f>
        <v xml:space="preserve">Data Element Group = ICDC.file || Data Element Name =  || Definition = Category: data_file
Assignment: core
Class: primary
Color: black || Data Type =  || Valid Values =  || Example Values =  || Required? = Yes || Multiplicity =  || CDE Public ID = </v>
      </c>
      <c r="K79" s="21"/>
      <c r="L79" s="21" t="str">
        <f>IF(K79&lt;&gt;"",VLOOKUP(K79,IDC!$A$4:$K$17,11,0),"")</f>
        <v/>
      </c>
      <c r="M79" s="21" t="s">
        <v>1343</v>
      </c>
      <c r="N79" s="21" t="str">
        <f>IF(M79&lt;&gt;"",VLOOKUP(M79,PDC!$A$3:$K$529,11,0),"")</f>
        <v xml:space="preserve">Data Element Group = PDC.File || Data Element Name = ENTITY || Definition = Data files submitted by a user or generated by data analysis pipeline. || Data Type =  || Valid Values =  || Example Values =  || Required? =  || Multiplicity =  || CDE Public ID = </v>
      </c>
      <c r="O79" s="21"/>
      <c r="P79" s="21" t="str">
        <f>IF(O79&lt;&gt;"",VLOOKUP(O79,CDS!$A$3:$K$100,11,0),"")</f>
        <v/>
      </c>
      <c r="Q79" s="21"/>
      <c r="R79" s="21" t="str">
        <f>IF(Q79&lt;&gt;"",VLOOKUP(Q79,CDA!$A$4:$K$106,11,0),"")</f>
        <v/>
      </c>
      <c r="S79" s="436" t="s">
        <v>132</v>
      </c>
      <c r="T79" s="21" t="e">
        <f>IF(S79&lt;&gt;"",VLOOKUP(S79,HTAN!$A$3:$K$222,11,0),"")</f>
        <v>#N/A</v>
      </c>
      <c r="U79" s="21"/>
      <c r="V79" s="21" t="str">
        <f>IF(U79&lt;&gt;"",VLOOKUP(U79,CFDE!$A$3:$K$211,11,0),"")</f>
        <v/>
      </c>
      <c r="W79" s="255"/>
      <c r="X79" s="601" t="str">
        <f>IF(W79&lt;&gt;"",VLOOKUP(W79,mCODE!$A$3:$K$600,11,0),"")</f>
        <v/>
      </c>
      <c r="Y79" s="454">
        <f t="shared" si="3"/>
        <v>1</v>
      </c>
      <c r="Z79" s="454"/>
      <c r="AA79" s="454"/>
      <c r="AB79" s="454"/>
      <c r="AC79" s="454"/>
      <c r="AD79" s="454">
        <v>1</v>
      </c>
      <c r="AE79" s="454"/>
      <c r="AF79" s="455"/>
      <c r="AG79" s="455"/>
    </row>
    <row r="80" spans="1:33" ht="101.5" hidden="1">
      <c r="A80" s="21"/>
      <c r="B80" s="21"/>
      <c r="C80" s="19">
        <f t="shared" si="4"/>
        <v>3</v>
      </c>
      <c r="D80" s="21" t="str">
        <f t="shared" si="5"/>
        <v>GDC.Project.member_of (Program)
PDC.Project.Program
 </v>
      </c>
      <c r="E80" s="21"/>
      <c r="F80" s="21" t="str">
        <f>IF(E80&lt;&gt;"",VLOOKUP(E80,CTDC!$A$3:$K$191,11,0),"")</f>
        <v/>
      </c>
      <c r="G80" s="21" t="s">
        <v>1344</v>
      </c>
      <c r="H80" s="21" t="str">
        <f>IF(G80&lt;&gt;"",VLOOKUP(G80,GDC!$A$3:$K$768,11,0),"")</f>
        <v>Data Element Group = GDC.Project || Data Element Name = member_of (Program) || Definition = Projects Member Of Program || Data Type = GDC.Program || Valid Values =  || Example Values =  || Required? = Yes || Multiplicity =  || CDE Public ID = 	--</v>
      </c>
      <c r="I80" s="21"/>
      <c r="J80" s="21" t="str">
        <f>IF(I80&lt;&gt;"",VLOOKUP(I80,ICDC!$A$3:$K$325,11,0),"")</f>
        <v/>
      </c>
      <c r="K80" s="21"/>
      <c r="L80" s="21" t="str">
        <f>IF(K80&lt;&gt;"",VLOOKUP(K80,IDC!$A$4:$K$17,11,0),"")</f>
        <v/>
      </c>
      <c r="M80" s="21" t="s">
        <v>1345</v>
      </c>
      <c r="N80" s="21" t="str">
        <f>IF(M80&lt;&gt;"",VLOOKUP(M80,PDC!$A$3:$K$529,11,0),"")</f>
        <v xml:space="preserve">Data Element Group = PDC.Project || Data Element Name = Program || Definition = Project references the Program it is part of. || Data Type = PDC.Program || Valid Values =  || Example Values =  || Required? =  || Multiplicity =  || CDE Public ID = </v>
      </c>
      <c r="O80" s="21"/>
      <c r="P80" s="21" t="str">
        <f>IF(O80&lt;&gt;"",VLOOKUP(O80,CDS!$A$3:$K$100,11,0),"")</f>
        <v/>
      </c>
      <c r="Q80" s="21"/>
      <c r="R80" s="21" t="str">
        <f>IF(Q80&lt;&gt;"",VLOOKUP(Q80,CDA!$A$4:$K$106,11,0),"")</f>
        <v/>
      </c>
      <c r="S80" s="436" t="s">
        <v>132</v>
      </c>
      <c r="T80" s="21" t="e">
        <f>IF(S80&lt;&gt;"",VLOOKUP(S80,HTAN!$A$3:$K$222,11,0),"")</f>
        <v>#N/A</v>
      </c>
      <c r="U80" s="21"/>
      <c r="V80" s="21" t="str">
        <f>IF(U80&lt;&gt;"",VLOOKUP(U80,CFDE!$A$3:$K$211,11,0),"")</f>
        <v/>
      </c>
      <c r="W80" s="255"/>
      <c r="X80" s="601" t="str">
        <f>IF(W80&lt;&gt;"",VLOOKUP(W80,mCODE!$A$3:$K$600,11,0),"")</f>
        <v/>
      </c>
      <c r="Y80" s="454">
        <f t="shared" si="3"/>
        <v>1</v>
      </c>
      <c r="Z80" s="454"/>
      <c r="AA80" s="454">
        <v>1</v>
      </c>
      <c r="AB80" s="454"/>
      <c r="AC80" s="454"/>
      <c r="AD80" s="454"/>
      <c r="AE80" s="454"/>
      <c r="AF80" s="455"/>
      <c r="AG80" s="455"/>
    </row>
    <row r="81" spans="1:33" ht="409.5" hidden="1">
      <c r="A81" s="21"/>
      <c r="B81" s="21"/>
      <c r="C81" s="19">
        <f t="shared" si="4"/>
        <v>3</v>
      </c>
      <c r="D81" s="21" t="str">
        <f t="shared" si="5"/>
        <v>GDC.Sample.composition
PDC.Sample.composition
 </v>
      </c>
      <c r="E81" s="21"/>
      <c r="F81" s="21" t="str">
        <f>IF(E81&lt;&gt;"",VLOOKUP(E81,CTDC!$A$3:$K$191,11,0),"")</f>
        <v/>
      </c>
      <c r="G81" s="21" t="s">
        <v>1346</v>
      </c>
      <c r="H81" s="21" t="str">
        <f>IF(G81&lt;&gt;"",VLOOKUP(G81,GDC!$A$3:$K$768,11,0),"")</f>
        <v>Data Element Group = GDC.Sample || Data Element Name = composition || Definition = Text term that represents the cellular composition of the sample. || Data Type = enum || Valid Values = 2D Classical Conditionally Reprogrammed Cells
2D Modified Conditionally Reprogrammed Cells
3D Air-Liquid Interface Organoid
3D Neurosphere
3D Organoid
Adherent Cell Line
Bone Marrow Components
Bone Marrow Components NOS
Buccal Cells
Buffy Coat
Cell
Control Analyte
Derived Cell Line
EBV Immortalized
Fibroblasts from Bone Marrow Normal
Granulocytes
Human Original Cells
Liquid Suspension Cell Line
Lymphocytes
Mixed Adherent Suspension
Mononuclear Cells from Bone Marrow Normal
Peripheral Blood Components NOS
Peripheral Whole Blood
Plasma
Pleural Effusion
Saliva
Serum
Solid Tissue
Sorted Cells
Sputum
Whole Bone Marrow
Unknown
Not Reported || Example Values = 2D Classical Conditionally Reprogrammed Cells
 Derived Cell Line || Required? = No || Multiplicity =  || CDE Public ID = 5432591 - caDSR</v>
      </c>
      <c r="I81" s="21"/>
      <c r="J81" s="21" t="str">
        <f>IF(I81&lt;&gt;"",VLOOKUP(I81,ICDC!$A$3:$K$325,11,0),"")</f>
        <v/>
      </c>
      <c r="K81" s="21"/>
      <c r="L81" s="21" t="str">
        <f>IF(K81&lt;&gt;"",VLOOKUP(K81,IDC!$A$4:$K$17,11,0),"")</f>
        <v/>
      </c>
      <c r="M81" s="21" t="s">
        <v>1347</v>
      </c>
      <c r="N81" s="21" t="str">
        <f>IF(M81&lt;&gt;"",VLOOKUP(M81,PDC!$A$3:$K$529,11,0),"")</f>
        <v>Data Element Group = PDC.Sample || Data Element Name = composition || Definition = Text term that represents the cellular composition of the sample. || Data Type = enum || Valid Values = 2D Classical Conditionally Reprogrammed Cells
2D Modified Conditionally Reprogrammed Cells
3D Organoid
3D Air-Liquid Interface Organoid
3D Neurosphere
Adherent Cell Line
Buccal Cells
Buffy Coat
Bone Marrow Components
Bone Marrow Components NOS
Control Analyte
Cell
Derived Cell Line
EBV Immortalized
Fibroblasts from Bone Marrow Normal
Granulocytes
Human Original Cells
Liquid Suspension Cell Line
Lymphocytes
Mononuclear Cells from Bone Marrow Normal
Peripheral Blood Components NOS
Pleural Effusion
Plasma
Peripheral Whole Blood
Serum
Saliva
Sputum
Solid Tissue
Sorted Cells
Whole Bone Marrow
Unknown
Not Reported
Not Allowed To Collect
Mixed Adherent Suspension || Example Values =  || Required? = TRUE || Multiplicity =  || CDE Public ID = 5432591 - caDSR</v>
      </c>
      <c r="O81" s="21"/>
      <c r="P81" s="21" t="str">
        <f>IF(O81&lt;&gt;"",VLOOKUP(O81,CDS!$A$3:$K$100,11,0),"")</f>
        <v/>
      </c>
      <c r="Q81" s="21"/>
      <c r="R81" s="21" t="str">
        <f>IF(Q81&lt;&gt;"",VLOOKUP(Q81,CDA!$A$4:$K$106,11,0),"")</f>
        <v/>
      </c>
      <c r="S81" s="436" t="s">
        <v>132</v>
      </c>
      <c r="T81" s="21" t="e">
        <f>IF(S81&lt;&gt;"",VLOOKUP(S81,HTAN!$A$3:$K$222,11,0),"")</f>
        <v>#N/A</v>
      </c>
      <c r="U81" s="21"/>
      <c r="V81" s="21" t="str">
        <f>IF(U81&lt;&gt;"",VLOOKUP(U81,CFDE!$A$3:$K$211,11,0),"")</f>
        <v/>
      </c>
      <c r="W81" s="255"/>
      <c r="X81" s="601" t="str">
        <f>IF(W81&lt;&gt;"",VLOOKUP(W81,mCODE!$A$3:$K$600,11,0),"")</f>
        <v/>
      </c>
      <c r="Y81" s="454">
        <f t="shared" si="3"/>
        <v>1</v>
      </c>
      <c r="Z81" s="454"/>
      <c r="AA81" s="454"/>
      <c r="AB81" s="454">
        <v>1</v>
      </c>
      <c r="AC81" s="454"/>
      <c r="AD81" s="454"/>
      <c r="AE81" s="454"/>
      <c r="AF81" s="455"/>
      <c r="AG81" s="455"/>
    </row>
    <row r="82" spans="1:33" ht="232" hidden="1">
      <c r="A82" s="21" t="s">
        <v>242</v>
      </c>
      <c r="B82" s="21"/>
      <c r="C82" s="19">
        <f t="shared" si="4"/>
        <v>4</v>
      </c>
      <c r="D82" s="21" t="str">
        <f t="shared" si="5"/>
        <v>CTDC.clinical_trial.clinical_trial_short_name
PDC.Study.study_short_name
C2M2.project.name</v>
      </c>
      <c r="E82" s="21" t="s">
        <v>1348</v>
      </c>
      <c r="F82" s="21" t="str">
        <f>IF(E82&lt;&gt;"",VLOOKUP(E82,CTDC!$A$3:$K$191,11,0),"")</f>
        <v xml:space="preserve">Data Element Group = CTDC.clinical_trial || Data Element Name = clinical_trial_short_name || Definition = An abbreviated title of the clinical trial eg. Molecular Analysis for Therapy Choice.
 || Data Type = string || Valid Values = (no enumeration) || Example Values =  || Required? = TRUE || Multiplicity =  || CDE Public ID = </v>
      </c>
      <c r="G82" s="21"/>
      <c r="H82" s="21" t="str">
        <f>IF(G82&lt;&gt;"",VLOOKUP(G82,GDC!$A$3:$K$768,11,0),"")</f>
        <v/>
      </c>
      <c r="I82" s="21"/>
      <c r="J82" s="21" t="str">
        <f>IF(I82&lt;&gt;"",VLOOKUP(I82,ICDC!$A$3:$K$325,11,0),"")</f>
        <v/>
      </c>
      <c r="K82" s="21"/>
      <c r="L82" s="21" t="str">
        <f>IF(K82&lt;&gt;"",VLOOKUP(K82,IDC!$A$4:$K$17,11,0),"")</f>
        <v/>
      </c>
      <c r="M82" s="21" t="s">
        <v>1349</v>
      </c>
      <c r="N82" s="21" t="str">
        <f>IF(M82&lt;&gt;"",VLOOKUP(M82,PDC!$A$3:$K$529,11,0),"")</f>
        <v xml:space="preserve">Data Element Group = PDC.Study || Data Element Name = study_short_name || Definition = A short name for the study || Data Type = string || Valid Values =  || Example Values =  || Required? = FALSE || Multiplicity =  || CDE Public ID = </v>
      </c>
      <c r="O82" s="21"/>
      <c r="P82" s="21" t="str">
        <f>IF(O82&lt;&gt;"",VLOOKUP(O82,CDS!$A$3:$K$100,11,0),"")</f>
        <v/>
      </c>
      <c r="Q82" s="21"/>
      <c r="R82" s="21" t="str">
        <f>IF(Q82&lt;&gt;"",VLOOKUP(Q82,CDA!$A$4:$K$106,11,0),"")</f>
        <v/>
      </c>
      <c r="S82" s="436" t="s">
        <v>132</v>
      </c>
      <c r="T82" s="21" t="e">
        <f>IF(S82&lt;&gt;"",VLOOKUP(S82,HTAN!$A$3:$K$222,11,0),"")</f>
        <v>#N/A</v>
      </c>
      <c r="U82" s="21" t="s">
        <v>1149</v>
      </c>
      <c r="V82" s="21" t="str">
        <f>IF(U82&lt;&gt;"",VLOOKUP(U82,CFDE!$A$3:$K$211,11,0),"")</f>
        <v>Data Element Group = C2M2.project || Data Element Name = name || Definition = a short human-readable machine-read-friendly label for this project || Data Type = text || Valid Values =   || Example Values =   || Required? = optional || Multiplicity =   || CDE Public ID =  </v>
      </c>
      <c r="W82" s="255"/>
      <c r="X82" s="601" t="str">
        <f>IF(W82&lt;&gt;"",VLOOKUP(W82,mCODE!$A$3:$K$600,11,0),"")</f>
        <v/>
      </c>
      <c r="Y82" s="454">
        <f t="shared" si="3"/>
        <v>1</v>
      </c>
      <c r="Z82" s="454"/>
      <c r="AA82" s="454"/>
      <c r="AB82" s="454"/>
      <c r="AC82" s="454">
        <v>1</v>
      </c>
      <c r="AD82" s="454"/>
      <c r="AE82" s="454"/>
      <c r="AF82" s="455"/>
      <c r="AG82" s="455"/>
    </row>
    <row r="83" spans="1:33" ht="188.5" hidden="1">
      <c r="A83" s="21" t="s">
        <v>1350</v>
      </c>
      <c r="B83" s="21" t="s">
        <v>1351</v>
      </c>
      <c r="C83" s="19">
        <f t="shared" si="4"/>
        <v>4</v>
      </c>
      <c r="D83" s="21" t="str">
        <f t="shared" si="5"/>
        <v>CTDC.clinical_trial.principal_investigators
ICDC.principal_investigator
CDA.Dataset.isPrincipalInvestigator
 </v>
      </c>
      <c r="E83" s="21" t="s">
        <v>1246</v>
      </c>
      <c r="F83" s="21" t="str">
        <f>IF(E83&lt;&gt;"",VLOOKUP(E83,CTDC!$A$3:$K$191,11,0),"")</f>
        <v xml:space="preserve">Data Element Group = CTDC.clinical_trial || Data Element Name = principal_investigators || Definition = Principal Investigators
 || Data Type = string || Valid Values = (no enumeration) || Example Values =  || Required? = TRUE || Multiplicity =  || CDE Public ID = </v>
      </c>
      <c r="G83" s="21"/>
      <c r="H83" s="21" t="str">
        <f>IF(G83&lt;&gt;"",VLOOKUP(G83,GDC!$A$3:$K$768,11,0),"")</f>
        <v/>
      </c>
      <c r="I83" s="21" t="s">
        <v>1352</v>
      </c>
      <c r="J83" s="21" t="str">
        <f>IF(I83&lt;&gt;"",VLOOKUP(I83,ICDC!$A$3:$K$325,11,0),"")</f>
        <v xml:space="preserve">Data Element Group = ICDC.principal_investigator || Data Element Name =  || Definition = Category: study
Assignment: core
Class: primary
Color: black || Data Type =  || Valid Values =  || Example Values =  || Required? = Yes || Multiplicity =  || CDE Public ID = </v>
      </c>
      <c r="K83" s="21"/>
      <c r="L83" s="21" t="str">
        <f>IF(K83&lt;&gt;"",VLOOKUP(K83,IDC!$A$4:$K$17,11,0),"")</f>
        <v/>
      </c>
      <c r="M83" s="21"/>
      <c r="N83" s="21" t="str">
        <f>IF(M83&lt;&gt;"",VLOOKUP(M83,PDC!$A$3:$K$529,11,0),"")</f>
        <v/>
      </c>
      <c r="O83" s="21"/>
      <c r="P83" s="21" t="str">
        <f>IF(O83&lt;&gt;"",VLOOKUP(O83,CDS!$A$3:$K$100,11,0),"")</f>
        <v/>
      </c>
      <c r="Q83" s="21" t="s">
        <v>1353</v>
      </c>
      <c r="R83" s="21" t="str">
        <f>IF(Q83&lt;&gt;"",VLOOKUP(Q83,CDA!$A$4:$K$106,11,0),"")</f>
        <v xml:space="preserve">Data Element Group = CDA.Dataset || Data Element Name = isPrincipalInvestigator || Definition =   || Data Type = prov:Person || Valid Values =  || Example Values =  || Required? =  || Multiplicity =  || CDE Public ID = </v>
      </c>
      <c r="S83" s="436" t="s">
        <v>132</v>
      </c>
      <c r="T83" s="21" t="e">
        <f>IF(S83&lt;&gt;"",VLOOKUP(S83,HTAN!$A$3:$K$222,11,0),"")</f>
        <v>#N/A</v>
      </c>
      <c r="U83" s="21"/>
      <c r="V83" s="21" t="str">
        <f>IF(U83&lt;&gt;"",VLOOKUP(U83,CFDE!$A$3:$K$211,11,0),"")</f>
        <v/>
      </c>
      <c r="W83" s="255"/>
      <c r="X83" s="601" t="str">
        <f>IF(W83&lt;&gt;"",VLOOKUP(W83,mCODE!$A$3:$K$600,11,0),"")</f>
        <v/>
      </c>
      <c r="Y83" s="454">
        <f t="shared" si="3"/>
        <v>1</v>
      </c>
      <c r="Z83" s="454"/>
      <c r="AA83" s="454"/>
      <c r="AB83" s="454"/>
      <c r="AC83" s="454"/>
      <c r="AD83" s="454">
        <v>1</v>
      </c>
      <c r="AE83" s="454"/>
      <c r="AF83" s="455"/>
      <c r="AG83" s="455"/>
    </row>
    <row r="84" spans="1:33" ht="130.5" hidden="1">
      <c r="A84" s="21"/>
      <c r="B84" s="21"/>
      <c r="C84" s="19">
        <f t="shared" si="4"/>
        <v>2</v>
      </c>
      <c r="D84" s="21" t="str">
        <f t="shared" si="5"/>
        <v>GDC.ClinicalSupplement.derived_from (Case)
 </v>
      </c>
      <c r="E84" s="21"/>
      <c r="F84" s="21" t="str">
        <f>IF(E84&lt;&gt;"",VLOOKUP(E84,CTDC!$A$3:$K$191,11,0),"")</f>
        <v/>
      </c>
      <c r="G84" s="21" t="s">
        <v>1354</v>
      </c>
      <c r="H84" s="21" t="str">
        <f>IF(G84&lt;&gt;"",VLOOKUP(G84,GDC!$A$3:$K$768,11,0),"")</f>
        <v xml:space="preserve">Data Element Group = GDC.ClinicalSupplement || Data Element Name = derived_from (Case) || Definition = Clinical Supplements Derived From Case || Data Type = GDC.Case || Valid Values =  || Example Values =  || Required? = Yes || Multiplicity =  || CDE Public ID = </v>
      </c>
      <c r="I84" s="21"/>
      <c r="J84" s="21" t="str">
        <f>IF(I84&lt;&gt;"",VLOOKUP(I84,ICDC!$A$3:$K$325,11,0),"")</f>
        <v/>
      </c>
      <c r="K84" s="21"/>
      <c r="L84" s="21" t="str">
        <f>IF(K84&lt;&gt;"",VLOOKUP(K84,IDC!$A$4:$K$17,11,0),"")</f>
        <v/>
      </c>
      <c r="M84" s="21"/>
      <c r="N84" s="21" t="str">
        <f>IF(M84&lt;&gt;"",VLOOKUP(M84,PDC!$A$3:$K$529,11,0),"")</f>
        <v/>
      </c>
      <c r="O84" s="21"/>
      <c r="P84" s="21" t="str">
        <f>IF(O84&lt;&gt;"",VLOOKUP(O84,CDS!$A$3:$K$100,11,0),"")</f>
        <v/>
      </c>
      <c r="Q84" s="21"/>
      <c r="R84" s="21" t="str">
        <f>IF(Q84&lt;&gt;"",VLOOKUP(Q84,CDA!$A$4:$K$106,11,0),"")</f>
        <v/>
      </c>
      <c r="S84" s="436" t="s">
        <v>132</v>
      </c>
      <c r="T84" s="21" t="e">
        <f>IF(S84&lt;&gt;"",VLOOKUP(S84,HTAN!$A$3:$K$222,11,0),"")</f>
        <v>#N/A</v>
      </c>
      <c r="U84" s="21"/>
      <c r="V84" s="21" t="str">
        <f>IF(U84&lt;&gt;"",VLOOKUP(U84,CFDE!$A$3:$K$211,11,0),"")</f>
        <v/>
      </c>
      <c r="W84" s="255"/>
      <c r="X84" s="601" t="str">
        <f>IF(W84&lt;&gt;"",VLOOKUP(W84,mCODE!$A$3:$K$600,11,0),"")</f>
        <v/>
      </c>
      <c r="Y84" s="454">
        <f t="shared" si="3"/>
        <v>1</v>
      </c>
      <c r="Z84" s="454"/>
      <c r="AA84" s="454">
        <v>1</v>
      </c>
      <c r="AB84" s="454"/>
      <c r="AC84" s="454"/>
      <c r="AD84" s="454"/>
      <c r="AE84" s="454"/>
      <c r="AF84" s="455"/>
      <c r="AG84" s="455"/>
    </row>
    <row r="85" spans="1:33" ht="101.5" hidden="1">
      <c r="A85" s="21"/>
      <c r="B85" s="21"/>
      <c r="C85" s="19">
        <f t="shared" si="4"/>
        <v>2</v>
      </c>
      <c r="D85" s="21" t="str">
        <f t="shared" si="5"/>
        <v>GDC.BiospecimenSupplement.file_name
 </v>
      </c>
      <c r="E85" s="21"/>
      <c r="F85" s="21" t="str">
        <f>IF(E85&lt;&gt;"",VLOOKUP(E85,CTDC!$A$3:$K$191,11,0),"")</f>
        <v/>
      </c>
      <c r="G85" s="21" t="s">
        <v>1355</v>
      </c>
      <c r="H85" s="21" t="str">
        <f>IF(G85&lt;&gt;"",VLOOKUP(G85,GDC!$A$3:$K$768,11,0),"")</f>
        <v>Data Element Group = GDC.BiospecimenSupplement || Data Element Name = file_name || Definition = n/a || Data Type = string || Valid Values =  || Example Values =  || Required? = Yes || Multiplicity =  || CDE Public ID = --</v>
      </c>
      <c r="I85" s="21"/>
      <c r="J85" s="21" t="str">
        <f>IF(I85&lt;&gt;"",VLOOKUP(I85,ICDC!$A$3:$K$325,11,0),"")</f>
        <v/>
      </c>
      <c r="K85" s="21"/>
      <c r="L85" s="21" t="str">
        <f>IF(K85&lt;&gt;"",VLOOKUP(K85,IDC!$A$4:$K$17,11,0),"")</f>
        <v/>
      </c>
      <c r="M85" s="21"/>
      <c r="N85" s="21" t="str">
        <f>IF(M85&lt;&gt;"",VLOOKUP(M85,PDC!$A$3:$K$529,11,0),"")</f>
        <v/>
      </c>
      <c r="O85" s="21"/>
      <c r="P85" s="21" t="str">
        <f>IF(O85&lt;&gt;"",VLOOKUP(O85,CDS!$A$3:$K$100,11,0),"")</f>
        <v/>
      </c>
      <c r="Q85" s="21"/>
      <c r="R85" s="21" t="str">
        <f>IF(Q85&lt;&gt;"",VLOOKUP(Q85,CDA!$A$4:$K$106,11,0),"")</f>
        <v/>
      </c>
      <c r="S85" s="436" t="s">
        <v>132</v>
      </c>
      <c r="T85" s="21" t="e">
        <f>IF(S85&lt;&gt;"",VLOOKUP(S85,HTAN!$A$3:$K$222,11,0),"")</f>
        <v>#N/A</v>
      </c>
      <c r="U85" s="21"/>
      <c r="V85" s="21" t="str">
        <f>IF(U85&lt;&gt;"",VLOOKUP(U85,CFDE!$A$3:$K$211,11,0),"")</f>
        <v/>
      </c>
      <c r="W85" s="255"/>
      <c r="X85" s="601" t="str">
        <f>IF(W85&lt;&gt;"",VLOOKUP(W85,mCODE!$A$3:$K$600,11,0),"")</f>
        <v/>
      </c>
      <c r="Y85" s="454">
        <f t="shared" si="3"/>
        <v>1</v>
      </c>
      <c r="Z85" s="454"/>
      <c r="AA85" s="454">
        <v>1</v>
      </c>
      <c r="AB85" s="454"/>
      <c r="AC85" s="454"/>
      <c r="AD85" s="454"/>
      <c r="AE85" s="454"/>
      <c r="AF85" s="455"/>
      <c r="AG85" s="455"/>
    </row>
    <row r="86" spans="1:33" ht="409.5" hidden="1">
      <c r="A86" s="21"/>
      <c r="B86" s="21" t="s">
        <v>1356</v>
      </c>
      <c r="C86" s="19">
        <f t="shared" si="4"/>
        <v>2</v>
      </c>
      <c r="D86" s="21" t="str">
        <f t="shared" si="5"/>
        <v>CTDC.case.patient_status
 </v>
      </c>
      <c r="E86" s="21" t="s">
        <v>1129</v>
      </c>
      <c r="F86" s="21" t="str">
        <f>IF(E86&lt;&gt;"",VLOOKUP(E86,CTDC!$A$3:$K$191,11,0),"")</f>
        <v xml:space="preserve">Data Element Group = CTDC.case || Data Element Name = patient_status || Definition = Status of patient within the MATCH workflow || Data Type = enum || Valid Values = COMPASSIONATE_CARE
OFF_TRIAL
OFF_TRIAL_BIOPSY_EXPIRED
OFF_TRIAL_DECEASED
OFF_TRIAL_NOT_CONSENTED
OFF_TRIAL_NO_TA_AVAILABLE
OFF_TRIAL_REGISTRATION_ERROR
ON_TREATMENT_ARM
PENDING_APPROVAL
PENDING_CONFIRMATION
PTEN_ORDER_REQUESTED
REGISTRATION
REGISTRATION_OUTSIDE_ASSAY || Example Values =  || Required? = TRUE || Multiplicity =  || CDE Public ID = </v>
      </c>
      <c r="G86" s="21"/>
      <c r="H86" s="21" t="str">
        <f>IF(G86&lt;&gt;"",VLOOKUP(G86,GDC!$A$3:$K$768,11,0),"")</f>
        <v/>
      </c>
      <c r="I86" s="21"/>
      <c r="J86" s="21" t="str">
        <f>IF(I86&lt;&gt;"",VLOOKUP(I86,ICDC!$A$3:$K$325,11,0),"")</f>
        <v/>
      </c>
      <c r="K86" s="21"/>
      <c r="L86" s="21" t="str">
        <f>IF(K86&lt;&gt;"",VLOOKUP(K86,IDC!$A$4:$K$17,11,0),"")</f>
        <v/>
      </c>
      <c r="M86" s="21"/>
      <c r="N86" s="21" t="str">
        <f>IF(M86&lt;&gt;"",VLOOKUP(M86,PDC!$A$3:$K$529,11,0),"")</f>
        <v/>
      </c>
      <c r="O86" s="21"/>
      <c r="P86" s="21" t="str">
        <f>IF(O86&lt;&gt;"",VLOOKUP(O86,CDS!$A$3:$K$100,11,0),"")</f>
        <v/>
      </c>
      <c r="Q86" s="21"/>
      <c r="R86" s="21" t="str">
        <f>IF(Q86&lt;&gt;"",VLOOKUP(Q86,CDA!$A$4:$K$106,11,0),"")</f>
        <v/>
      </c>
      <c r="S86" s="436" t="s">
        <v>132</v>
      </c>
      <c r="T86" s="21" t="e">
        <f>IF(S86&lt;&gt;"",VLOOKUP(S86,HTAN!$A$3:$K$222,11,0),"")</f>
        <v>#N/A</v>
      </c>
      <c r="U86" s="21"/>
      <c r="V86" s="21" t="str">
        <f>IF(U86&lt;&gt;"",VLOOKUP(U86,CFDE!$A$3:$K$211,11,0),"")</f>
        <v/>
      </c>
      <c r="W86" s="255"/>
      <c r="X86" s="601" t="str">
        <f>IF(W86&lt;&gt;"",VLOOKUP(W86,mCODE!$A$3:$K$600,11,0),"")</f>
        <v/>
      </c>
      <c r="Y86" s="454">
        <f t="shared" si="3"/>
        <v>1</v>
      </c>
      <c r="Z86" s="454"/>
      <c r="AA86" s="454"/>
      <c r="AB86" s="454"/>
      <c r="AC86" s="454">
        <v>1</v>
      </c>
      <c r="AD86" s="454"/>
      <c r="AE86" s="454"/>
      <c r="AF86" s="455"/>
      <c r="AG86" s="455"/>
    </row>
    <row r="87" spans="1:33" ht="246.5" hidden="1">
      <c r="A87" s="21"/>
      <c r="B87" s="21"/>
      <c r="C87" s="19">
        <f t="shared" si="4"/>
        <v>2</v>
      </c>
      <c r="D87" s="21" t="str">
        <f t="shared" si="5"/>
        <v>CTDC.case.ctep_category
 </v>
      </c>
      <c r="E87" s="21" t="s">
        <v>1357</v>
      </c>
      <c r="F87" s="21" t="str">
        <f>IF(E87&lt;&gt;"",VLOOKUP(E87,CTDC!$A$3:$K$191,11,0),"")</f>
        <v xml:space="preserve">Data Element Group = CTDC.case || Data Element Name = ctep_category || Definition = The disease eligibility criterion as described according to the CTEP Simplified Disease Classification.
Display Name: CTEP Category || Data Type = string || Valid Values = (no enumeration) || Example Values =  || Required? = TRUE || Multiplicity =  || CDE Public ID = </v>
      </c>
      <c r="G87" s="21"/>
      <c r="H87" s="21" t="str">
        <f>IF(G87&lt;&gt;"",VLOOKUP(G87,GDC!$A$3:$K$768,11,0),"")</f>
        <v/>
      </c>
      <c r="I87" s="21"/>
      <c r="J87" s="21" t="str">
        <f>IF(I87&lt;&gt;"",VLOOKUP(I87,ICDC!$A$3:$K$325,11,0),"")</f>
        <v/>
      </c>
      <c r="K87" s="21"/>
      <c r="L87" s="21" t="str">
        <f>IF(K87&lt;&gt;"",VLOOKUP(K87,IDC!$A$4:$K$17,11,0),"")</f>
        <v/>
      </c>
      <c r="M87" s="21"/>
      <c r="N87" s="21" t="str">
        <f>IF(M87&lt;&gt;"",VLOOKUP(M87,PDC!$A$3:$K$529,11,0),"")</f>
        <v/>
      </c>
      <c r="O87" s="21"/>
      <c r="P87" s="21" t="str">
        <f>IF(O87&lt;&gt;"",VLOOKUP(O87,CDS!$A$3:$K$100,11,0),"")</f>
        <v/>
      </c>
      <c r="Q87" s="21"/>
      <c r="R87" s="21" t="str">
        <f>IF(Q87&lt;&gt;"",VLOOKUP(Q87,CDA!$A$4:$K$106,11,0),"")</f>
        <v/>
      </c>
      <c r="S87" s="436" t="s">
        <v>132</v>
      </c>
      <c r="T87" s="21" t="e">
        <f>IF(S87&lt;&gt;"",VLOOKUP(S87,HTAN!$A$3:$K$222,11,0),"")</f>
        <v>#N/A</v>
      </c>
      <c r="U87" s="21"/>
      <c r="V87" s="21" t="str">
        <f>IF(U87&lt;&gt;"",VLOOKUP(U87,CFDE!$A$3:$K$211,11,0),"")</f>
        <v/>
      </c>
      <c r="W87" s="255"/>
      <c r="X87" s="601" t="str">
        <f>IF(W87&lt;&gt;"",VLOOKUP(W87,mCODE!$A$3:$K$600,11,0),"")</f>
        <v/>
      </c>
      <c r="Y87" s="454">
        <f t="shared" si="3"/>
        <v>1</v>
      </c>
      <c r="Z87" s="454"/>
      <c r="AA87" s="454"/>
      <c r="AB87" s="454"/>
      <c r="AC87" s="454">
        <v>1</v>
      </c>
      <c r="AD87" s="454"/>
      <c r="AE87" s="454"/>
      <c r="AF87" s="455"/>
      <c r="AG87" s="455"/>
    </row>
    <row r="88" spans="1:33" ht="261" hidden="1">
      <c r="A88" s="21" t="s">
        <v>1104</v>
      </c>
      <c r="B88" s="21"/>
      <c r="C88" s="19">
        <f t="shared" si="4"/>
        <v>2</v>
      </c>
      <c r="D88" s="21" t="str">
        <f t="shared" si="5"/>
        <v>GDC.ClinicalSupplement.data_format
 </v>
      </c>
      <c r="E88" s="21"/>
      <c r="F88" s="21" t="str">
        <f>IF(E88&lt;&gt;"",VLOOKUP(E88,CTDC!$A$3:$K$191,11,0),"")</f>
        <v/>
      </c>
      <c r="G88" s="21" t="s">
        <v>1358</v>
      </c>
      <c r="H88" s="21" t="str">
        <f>IF(G88&lt;&gt;"",VLOOKUP(G88,GDC!$A$3:$K$768,11,0),"")</f>
        <v>Data Element Group = GDC.ClinicalSupplement || Data Element Name = data_format || Definition = Format of the data files. || Data Type = enum || Valid Values = BCR Biotab
BCR OMF XML
BCR XML
CDC JSON
FoundationOne XML
TSV
XLSX || Example Values = BCR OMF XML
BCR XML
CDC JSON
FoundationOne XML || Required? = Yes || Multiplicity =  || CDE Public ID = --</v>
      </c>
      <c r="I88" s="21"/>
      <c r="J88" s="21" t="str">
        <f>IF(I88&lt;&gt;"",VLOOKUP(I88,ICDC!$A$3:$K$325,11,0),"")</f>
        <v/>
      </c>
      <c r="K88" s="21"/>
      <c r="L88" s="21" t="str">
        <f>IF(K88&lt;&gt;"",VLOOKUP(K88,IDC!$A$4:$K$17,11,0),"")</f>
        <v/>
      </c>
      <c r="M88" s="21"/>
      <c r="N88" s="21" t="str">
        <f>IF(M88&lt;&gt;"",VLOOKUP(M88,PDC!$A$3:$K$529,11,0),"")</f>
        <v/>
      </c>
      <c r="O88" s="21"/>
      <c r="P88" s="21" t="str">
        <f>IF(O88&lt;&gt;"",VLOOKUP(O88,CDS!$A$3:$K$100,11,0),"")</f>
        <v/>
      </c>
      <c r="Q88" s="21"/>
      <c r="R88" s="21" t="str">
        <f>IF(Q88&lt;&gt;"",VLOOKUP(Q88,CDA!$A$4:$K$106,11,0),"")</f>
        <v/>
      </c>
      <c r="S88" s="436" t="s">
        <v>132</v>
      </c>
      <c r="T88" s="21" t="e">
        <f>IF(S88&lt;&gt;"",VLOOKUP(S88,HTAN!$A$3:$K$222,11,0),"")</f>
        <v>#N/A</v>
      </c>
      <c r="U88" s="21"/>
      <c r="V88" s="21" t="str">
        <f>IF(U88&lt;&gt;"",VLOOKUP(U88,CFDE!$A$3:$K$211,11,0),"")</f>
        <v/>
      </c>
      <c r="W88" s="255"/>
      <c r="X88" s="601" t="str">
        <f>IF(W88&lt;&gt;"",VLOOKUP(W88,mCODE!$A$3:$K$600,11,0),"")</f>
        <v/>
      </c>
      <c r="Y88" s="454">
        <f t="shared" si="3"/>
        <v>1</v>
      </c>
      <c r="Z88" s="454"/>
      <c r="AA88" s="454">
        <v>1</v>
      </c>
      <c r="AB88" s="454"/>
      <c r="AC88" s="454"/>
      <c r="AD88" s="454"/>
      <c r="AE88" s="454"/>
      <c r="AF88" s="455"/>
      <c r="AG88" s="455"/>
    </row>
    <row r="89" spans="1:33" ht="188.5" hidden="1">
      <c r="A89" s="21"/>
      <c r="B89" s="21"/>
      <c r="C89" s="19">
        <f t="shared" si="4"/>
        <v>2</v>
      </c>
      <c r="D89" s="21" t="str">
        <f t="shared" si="5"/>
        <v>ICDC.demographic.breed
 </v>
      </c>
      <c r="E89" s="21"/>
      <c r="F89" s="21" t="str">
        <f>IF(E89&lt;&gt;"",VLOOKUP(E89,CTDC!$A$3:$K$191,11,0),"")</f>
        <v/>
      </c>
      <c r="G89" s="21"/>
      <c r="H89" s="21" t="str">
        <f>IF(G89&lt;&gt;"",VLOOKUP(G89,GDC!$A$3:$K$768,11,0),"")</f>
        <v/>
      </c>
      <c r="I89" s="21" t="s">
        <v>1359</v>
      </c>
      <c r="J89" s="21" t="str">
        <f>IF(I89&lt;&gt;"",VLOOKUP(I89,ICDC!$A$3:$K$325,11,0),"")</f>
        <v xml:space="preserve">Data Element Group = ICDC.demographic || Data Element Name = breed || Definition =     Desc: The specific breed of the canine patient/subject/donor, per the list of breeds officially recognized by the American Kennel Club || Data Type = (enumeration) || Valid Values = http://localhost/terms/domain/breed || Example Values =  || Required? = Yes || Multiplicity =  || CDE Public ID = </v>
      </c>
      <c r="K89" s="21"/>
      <c r="L89" s="21" t="str">
        <f>IF(K89&lt;&gt;"",VLOOKUP(K89,IDC!$A$4:$K$17,11,0),"")</f>
        <v/>
      </c>
      <c r="M89" s="21"/>
      <c r="N89" s="21" t="str">
        <f>IF(M89&lt;&gt;"",VLOOKUP(M89,PDC!$A$3:$K$529,11,0),"")</f>
        <v/>
      </c>
      <c r="O89" s="21"/>
      <c r="P89" s="21" t="str">
        <f>IF(O89&lt;&gt;"",VLOOKUP(O89,CDS!$A$3:$K$100,11,0),"")</f>
        <v/>
      </c>
      <c r="Q89" s="21"/>
      <c r="R89" s="21" t="str">
        <f>IF(Q89&lt;&gt;"",VLOOKUP(Q89,CDA!$A$4:$K$106,11,0),"")</f>
        <v/>
      </c>
      <c r="S89" s="436" t="s">
        <v>132</v>
      </c>
      <c r="T89" s="21" t="e">
        <f>IF(S89&lt;&gt;"",VLOOKUP(S89,HTAN!$A$3:$K$222,11,0),"")</f>
        <v>#N/A</v>
      </c>
      <c r="U89" s="21"/>
      <c r="V89" s="21" t="str">
        <f>IF(U89&lt;&gt;"",VLOOKUP(U89,CFDE!$A$3:$K$211,11,0),"")</f>
        <v/>
      </c>
      <c r="W89" s="255"/>
      <c r="X89" s="601" t="str">
        <f>IF(W89&lt;&gt;"",VLOOKUP(W89,mCODE!$A$3:$K$600,11,0),"")</f>
        <v/>
      </c>
      <c r="Y89" s="454">
        <f t="shared" si="3"/>
        <v>1</v>
      </c>
      <c r="Z89" s="454"/>
      <c r="AA89" s="454"/>
      <c r="AB89" s="454"/>
      <c r="AC89" s="454"/>
      <c r="AD89" s="454">
        <v>1</v>
      </c>
      <c r="AE89" s="454"/>
      <c r="AF89" s="455"/>
      <c r="AG89" s="455"/>
    </row>
    <row r="90" spans="1:33" ht="101.5" hidden="1">
      <c r="A90" s="21"/>
      <c r="B90" s="21"/>
      <c r="C90" s="19">
        <f t="shared" si="4"/>
        <v>2</v>
      </c>
      <c r="D90" s="21" t="str">
        <f t="shared" si="5"/>
        <v>GDC.ProteinExpression.file_size
 </v>
      </c>
      <c r="E90" s="21"/>
      <c r="F90" s="21" t="str">
        <f>IF(E90&lt;&gt;"",VLOOKUP(E90,CTDC!$A$3:$K$191,11,0),"")</f>
        <v/>
      </c>
      <c r="G90" s="21" t="s">
        <v>1360</v>
      </c>
      <c r="H90" s="21" t="str">
        <f>IF(G90&lt;&gt;"",VLOOKUP(G90,GDC!$A$3:$K$768,11,0),"")</f>
        <v>Data Element Group = GDC.ProteinExpression || Data Element Name = file_size || Definition = n/a || Data Type = integer || Valid Values =  || Example Values =  || Required? = Yes || Multiplicity =  || CDE Public ID = --</v>
      </c>
      <c r="I90" s="21"/>
      <c r="J90" s="21" t="str">
        <f>IF(I90&lt;&gt;"",VLOOKUP(I90,ICDC!$A$3:$K$325,11,0),"")</f>
        <v/>
      </c>
      <c r="K90" s="21"/>
      <c r="L90" s="21" t="str">
        <f>IF(K90&lt;&gt;"",VLOOKUP(K90,IDC!$A$4:$K$17,11,0),"")</f>
        <v/>
      </c>
      <c r="M90" s="21"/>
      <c r="N90" s="21" t="str">
        <f>IF(M90&lt;&gt;"",VLOOKUP(M90,PDC!$A$3:$K$529,11,0),"")</f>
        <v/>
      </c>
      <c r="O90" s="21"/>
      <c r="P90" s="21" t="str">
        <f>IF(O90&lt;&gt;"",VLOOKUP(O90,CDS!$A$3:$K$100,11,0),"")</f>
        <v/>
      </c>
      <c r="Q90" s="21"/>
      <c r="R90" s="21" t="str">
        <f>IF(Q90&lt;&gt;"",VLOOKUP(Q90,CDA!$A$4:$K$106,11,0),"")</f>
        <v/>
      </c>
      <c r="S90" s="436" t="s">
        <v>132</v>
      </c>
      <c r="T90" s="21" t="e">
        <f>IF(S90&lt;&gt;"",VLOOKUP(S90,HTAN!$A$3:$K$222,11,0),"")</f>
        <v>#N/A</v>
      </c>
      <c r="U90" s="21"/>
      <c r="V90" s="21" t="str">
        <f>IF(U90&lt;&gt;"",VLOOKUP(U90,CFDE!$A$3:$K$211,11,0),"")</f>
        <v/>
      </c>
      <c r="W90" s="255"/>
      <c r="X90" s="601" t="str">
        <f>IF(W90&lt;&gt;"",VLOOKUP(W90,mCODE!$A$3:$K$600,11,0),"")</f>
        <v/>
      </c>
      <c r="Y90" s="454">
        <f t="shared" si="3"/>
        <v>1</v>
      </c>
      <c r="Z90" s="454"/>
      <c r="AA90" s="454">
        <v>1</v>
      </c>
      <c r="AB90" s="454"/>
      <c r="AC90" s="454"/>
      <c r="AD90" s="454"/>
      <c r="AE90" s="454"/>
      <c r="AF90" s="455"/>
      <c r="AG90" s="455"/>
    </row>
    <row r="91" spans="1:33" ht="101.5" hidden="1">
      <c r="A91" s="21"/>
      <c r="B91" s="21"/>
      <c r="C91" s="19">
        <f t="shared" si="4"/>
        <v>2</v>
      </c>
      <c r="D91" s="21" t="str">
        <f t="shared" si="5"/>
        <v>GDC.ProteinExpression.md5sum
 </v>
      </c>
      <c r="E91" s="21"/>
      <c r="F91" s="21" t="str">
        <f>IF(E91&lt;&gt;"",VLOOKUP(E91,CTDC!$A$3:$K$191,11,0),"")</f>
        <v/>
      </c>
      <c r="G91" s="21" t="s">
        <v>1361</v>
      </c>
      <c r="H91" s="21" t="str">
        <f>IF(G91&lt;&gt;"",VLOOKUP(G91,GDC!$A$3:$K$768,11,0),"")</f>
        <v>Data Element Group = GDC.ProteinExpression || Data Element Name = md5sum || Definition = n/a || Data Type = string || Valid Values =  || Example Values =  || Required? = Yes || Multiplicity =  || CDE Public ID = --</v>
      </c>
      <c r="I91" s="21"/>
      <c r="J91" s="21" t="str">
        <f>IF(I91&lt;&gt;"",VLOOKUP(I91,ICDC!$A$3:$K$325,11,0),"")</f>
        <v/>
      </c>
      <c r="K91" s="21"/>
      <c r="L91" s="21" t="str">
        <f>IF(K91&lt;&gt;"",VLOOKUP(K91,IDC!$A$4:$K$17,11,0),"")</f>
        <v/>
      </c>
      <c r="M91" s="21"/>
      <c r="N91" s="21" t="str">
        <f>IF(M91&lt;&gt;"",VLOOKUP(M91,PDC!$A$3:$K$529,11,0),"")</f>
        <v/>
      </c>
      <c r="O91" s="21"/>
      <c r="P91" s="21" t="str">
        <f>IF(O91&lt;&gt;"",VLOOKUP(O91,CDS!$A$3:$K$100,11,0),"")</f>
        <v/>
      </c>
      <c r="Q91" s="21"/>
      <c r="R91" s="21" t="str">
        <f>IF(Q91&lt;&gt;"",VLOOKUP(Q91,CDA!$A$4:$K$106,11,0),"")</f>
        <v/>
      </c>
      <c r="S91" s="436" t="s">
        <v>132</v>
      </c>
      <c r="T91" s="21" t="e">
        <f>IF(S91&lt;&gt;"",VLOOKUP(S91,HTAN!$A$3:$K$222,11,0),"")</f>
        <v>#N/A</v>
      </c>
      <c r="U91" s="21"/>
      <c r="V91" s="21" t="str">
        <f>IF(U91&lt;&gt;"",VLOOKUP(U91,CFDE!$A$3:$K$211,11,0),"")</f>
        <v/>
      </c>
      <c r="W91" s="255"/>
      <c r="X91" s="601" t="str">
        <f>IF(W91&lt;&gt;"",VLOOKUP(W91,mCODE!$A$3:$K$600,11,0),"")</f>
        <v/>
      </c>
      <c r="Y91" s="454">
        <f t="shared" si="3"/>
        <v>1</v>
      </c>
      <c r="Z91" s="454"/>
      <c r="AA91" s="454">
        <v>1</v>
      </c>
      <c r="AB91" s="454"/>
      <c r="AC91" s="454"/>
      <c r="AD91" s="454"/>
      <c r="AE91" s="454"/>
      <c r="AF91" s="455"/>
      <c r="AG91" s="455"/>
    </row>
    <row r="92" spans="1:33" ht="116" hidden="1">
      <c r="A92" s="21"/>
      <c r="B92" s="21"/>
      <c r="C92" s="19">
        <f t="shared" si="4"/>
        <v>2</v>
      </c>
      <c r="D92" s="21" t="str">
        <f t="shared" si="5"/>
        <v>GDC.ProteinExpression.platform
 </v>
      </c>
      <c r="E92" s="21"/>
      <c r="F92" s="21" t="str">
        <f>IF(E92&lt;&gt;"",VLOOKUP(E92,CTDC!$A$3:$K$191,11,0),"")</f>
        <v/>
      </c>
      <c r="G92" s="21" t="s">
        <v>1362</v>
      </c>
      <c r="H92" s="21" t="str">
        <f>IF(G92&lt;&gt;"",VLOOKUP(G92,GDC!$A$3:$K$768,11,0),"")</f>
        <v>Data Element Group = GDC.ProteinExpression || Data Element Name = platform || Definition = Name of the platform used to obtain data. || Data Type = enum || Valid Values = RPPA || Example Values =  || Required? = Yes || Multiplicity =  || CDE Public ID = --</v>
      </c>
      <c r="I92" s="21"/>
      <c r="J92" s="21" t="str">
        <f>IF(I92&lt;&gt;"",VLOOKUP(I92,ICDC!$A$3:$K$325,11,0),"")</f>
        <v/>
      </c>
      <c r="K92" s="21"/>
      <c r="L92" s="21" t="str">
        <f>IF(K92&lt;&gt;"",VLOOKUP(K92,IDC!$A$4:$K$17,11,0),"")</f>
        <v/>
      </c>
      <c r="M92" s="21"/>
      <c r="N92" s="21" t="str">
        <f>IF(M92&lt;&gt;"",VLOOKUP(M92,PDC!$A$3:$K$529,11,0),"")</f>
        <v/>
      </c>
      <c r="O92" s="21"/>
      <c r="P92" s="21" t="str">
        <f>IF(O92&lt;&gt;"",VLOOKUP(O92,CDS!$A$3:$K$100,11,0),"")</f>
        <v/>
      </c>
      <c r="Q92" s="21"/>
      <c r="R92" s="21" t="str">
        <f>IF(Q92&lt;&gt;"",VLOOKUP(Q92,CDA!$A$4:$K$106,11,0),"")</f>
        <v/>
      </c>
      <c r="S92" s="436" t="s">
        <v>132</v>
      </c>
      <c r="T92" s="21" t="e">
        <f>IF(S92&lt;&gt;"",VLOOKUP(S92,HTAN!$A$3:$K$222,11,0),"")</f>
        <v>#N/A</v>
      </c>
      <c r="U92" s="21"/>
      <c r="V92" s="21" t="str">
        <f>IF(U92&lt;&gt;"",VLOOKUP(U92,CFDE!$A$3:$K$211,11,0),"")</f>
        <v/>
      </c>
      <c r="W92" s="255"/>
      <c r="X92" s="601" t="str">
        <f>IF(W92&lt;&gt;"",VLOOKUP(W92,mCODE!$A$3:$K$600,11,0),"")</f>
        <v/>
      </c>
      <c r="Y92" s="454">
        <f t="shared" si="3"/>
        <v>1</v>
      </c>
      <c r="Z92" s="454"/>
      <c r="AA92" s="454">
        <v>1</v>
      </c>
      <c r="AB92" s="454"/>
      <c r="AC92" s="454"/>
      <c r="AD92" s="454"/>
      <c r="AE92" s="454"/>
      <c r="AF92" s="455"/>
      <c r="AG92" s="455"/>
    </row>
    <row r="93" spans="1:33" ht="116" hidden="1">
      <c r="A93" s="21"/>
      <c r="B93" s="21"/>
      <c r="C93" s="19">
        <f t="shared" si="4"/>
        <v>2</v>
      </c>
      <c r="D93" s="21" t="str">
        <f t="shared" si="5"/>
        <v>PDC.Protocol.Program
 </v>
      </c>
      <c r="E93" s="21"/>
      <c r="F93" s="21" t="str">
        <f>IF(E93&lt;&gt;"",VLOOKUP(E93,CTDC!$A$3:$K$191,11,0),"")</f>
        <v/>
      </c>
      <c r="G93" s="21"/>
      <c r="H93" s="21" t="str">
        <f>IF(G93&lt;&gt;"",VLOOKUP(G93,GDC!$A$3:$K$768,11,0),"")</f>
        <v/>
      </c>
      <c r="I93" s="21"/>
      <c r="J93" s="21" t="str">
        <f>IF(I93&lt;&gt;"",VLOOKUP(I93,ICDC!$A$3:$K$325,11,0),"")</f>
        <v/>
      </c>
      <c r="K93" s="21"/>
      <c r="L93" s="21" t="str">
        <f>IF(K93&lt;&gt;"",VLOOKUP(K93,IDC!$A$4:$K$17,11,0),"")</f>
        <v/>
      </c>
      <c r="M93" s="21" t="s">
        <v>1363</v>
      </c>
      <c r="N93" s="21" t="str">
        <f>IF(M93&lt;&gt;"",VLOOKUP(M93,PDC!$A$3:$K$529,11,0),"")</f>
        <v xml:space="preserve">Data Element Group = PDC.Protocol || Data Element Name = Program || Definition = Protocol references the Program it is part of. || Data Type = PDC.Program || Valid Values =  || Example Values =  || Required? = TRUE || Multiplicity =  || CDE Public ID = </v>
      </c>
      <c r="O93" s="21"/>
      <c r="P93" s="21" t="str">
        <f>IF(O93&lt;&gt;"",VLOOKUP(O93,CDS!$A$3:$K$100,11,0),"")</f>
        <v/>
      </c>
      <c r="Q93" s="21"/>
      <c r="R93" s="21" t="str">
        <f>IF(Q93&lt;&gt;"",VLOOKUP(Q93,CDA!$A$4:$K$106,11,0),"")</f>
        <v/>
      </c>
      <c r="S93" s="436" t="s">
        <v>132</v>
      </c>
      <c r="T93" s="21" t="e">
        <f>IF(S93&lt;&gt;"",VLOOKUP(S93,HTAN!$A$3:$K$222,11,0),"")</f>
        <v>#N/A</v>
      </c>
      <c r="U93" s="21"/>
      <c r="V93" s="21" t="str">
        <f>IF(U93&lt;&gt;"",VLOOKUP(U93,CFDE!$A$3:$K$211,11,0),"")</f>
        <v/>
      </c>
      <c r="W93" s="255"/>
      <c r="X93" s="601" t="str">
        <f>IF(W93&lt;&gt;"",VLOOKUP(W93,mCODE!$A$3:$K$600,11,0),"")</f>
        <v/>
      </c>
      <c r="Y93" s="454">
        <f t="shared" si="3"/>
        <v>1</v>
      </c>
      <c r="Z93" s="454"/>
      <c r="AA93" s="454"/>
      <c r="AB93" s="454">
        <v>1</v>
      </c>
      <c r="AC93" s="454"/>
      <c r="AD93" s="454"/>
      <c r="AE93" s="454"/>
      <c r="AF93" s="455"/>
      <c r="AG93" s="455"/>
    </row>
    <row r="94" spans="1:33" ht="145" hidden="1">
      <c r="A94" s="21"/>
      <c r="B94" s="21"/>
      <c r="C94" s="19">
        <f t="shared" si="4"/>
        <v>2</v>
      </c>
      <c r="D94" s="21" t="str">
        <f t="shared" si="5"/>
        <v>PDC.Protocol.1d_chromatography_type
 </v>
      </c>
      <c r="E94" s="21"/>
      <c r="F94" s="21" t="str">
        <f>IF(E94&lt;&gt;"",VLOOKUP(E94,CTDC!$A$3:$K$191,11,0),"")</f>
        <v/>
      </c>
      <c r="G94" s="21"/>
      <c r="H94" s="21" t="str">
        <f>IF(G94&lt;&gt;"",VLOOKUP(G94,GDC!$A$3:$K$768,11,0),"")</f>
        <v/>
      </c>
      <c r="I94" s="21"/>
      <c r="J94" s="21" t="str">
        <f>IF(I94&lt;&gt;"",VLOOKUP(I94,ICDC!$A$3:$K$325,11,0),"")</f>
        <v/>
      </c>
      <c r="K94" s="21"/>
      <c r="L94" s="21" t="str">
        <f>IF(K94&lt;&gt;"",VLOOKUP(K94,IDC!$A$4:$K$17,11,0),"")</f>
        <v/>
      </c>
      <c r="M94" s="21" t="s">
        <v>1364</v>
      </c>
      <c r="N94" s="21" t="str">
        <f>IF(M94&lt;&gt;"",VLOOKUP(M94,PDC!$A$3:$K$529,11,0),"")</f>
        <v xml:space="preserve">Data Element Group = PDC.Protocol || Data Element Name = 1d_chromatography_type || Definition = Type of chromatography of the first dimension. If only 1D was used, annotate that dimension here. || Data Type = enum || Valid Values =  || Example Values =  || Required? = TRUE || Multiplicity =  || CDE Public ID = </v>
      </c>
      <c r="O94" s="21"/>
      <c r="P94" s="21" t="str">
        <f>IF(O94&lt;&gt;"",VLOOKUP(O94,CDS!$A$3:$K$100,11,0),"")</f>
        <v/>
      </c>
      <c r="Q94" s="21"/>
      <c r="R94" s="21" t="str">
        <f>IF(Q94&lt;&gt;"",VLOOKUP(Q94,CDA!$A$4:$K$106,11,0),"")</f>
        <v/>
      </c>
      <c r="S94" s="436" t="s">
        <v>132</v>
      </c>
      <c r="T94" s="21" t="e">
        <f>IF(S94&lt;&gt;"",VLOOKUP(S94,HTAN!$A$3:$K$222,11,0),"")</f>
        <v>#N/A</v>
      </c>
      <c r="U94" s="21"/>
      <c r="V94" s="21" t="str">
        <f>IF(U94&lt;&gt;"",VLOOKUP(U94,CFDE!$A$3:$K$211,11,0),"")</f>
        <v/>
      </c>
      <c r="W94" s="255"/>
      <c r="X94" s="601" t="str">
        <f>IF(W94&lt;&gt;"",VLOOKUP(W94,mCODE!$A$3:$K$600,11,0),"")</f>
        <v/>
      </c>
      <c r="Y94" s="454">
        <f t="shared" si="3"/>
        <v>1</v>
      </c>
      <c r="Z94" s="454"/>
      <c r="AA94" s="454"/>
      <c r="AB94" s="454">
        <v>1</v>
      </c>
      <c r="AC94" s="454"/>
      <c r="AD94" s="454"/>
      <c r="AE94" s="454"/>
      <c r="AF94" s="455"/>
      <c r="AG94" s="455"/>
    </row>
    <row r="95" spans="1:33" ht="275.5" hidden="1">
      <c r="A95" s="21"/>
      <c r="B95" s="21"/>
      <c r="C95" s="19">
        <f t="shared" si="4"/>
        <v>2</v>
      </c>
      <c r="D95" s="21" t="str">
        <f t="shared" si="5"/>
        <v>GDC.ReadGroup.library_selection
 </v>
      </c>
      <c r="E95" s="21"/>
      <c r="F95" s="21" t="str">
        <f>IF(E95&lt;&gt;"",VLOOKUP(E95,CTDC!$A$3:$K$191,11,0),"")</f>
        <v/>
      </c>
      <c r="G95" s="21" t="s">
        <v>1365</v>
      </c>
      <c r="H95" s="21" t="str">
        <f>IF(G95&lt;&gt;"",VLOOKUP(G95,GDC!$A$3:$K$768,11,0),"")</f>
        <v>Data Element Group = GDC.ReadGroup || Data Element Name = library_selection || Definition = Library Selection Method || Data Type = enum || Valid Values = Affinity Enrichment
Hybrid Selection
miRNA Size Fractionation
Other
PCR
Poly-T Enrichment
Random
rRNA Depletion || Example Values = Hybrid Selection
 PCR
 Affinity Enrichment
 Poly-T Enrichment || Required? = Yes || Multiplicity =  || CDE Public ID = --</v>
      </c>
      <c r="I95" s="21"/>
      <c r="J95" s="21" t="str">
        <f>IF(I95&lt;&gt;"",VLOOKUP(I95,ICDC!$A$3:$K$325,11,0),"")</f>
        <v/>
      </c>
      <c r="K95" s="21"/>
      <c r="L95" s="21" t="str">
        <f>IF(K95&lt;&gt;"",VLOOKUP(K95,IDC!$A$4:$K$17,11,0),"")</f>
        <v/>
      </c>
      <c r="M95" s="21"/>
      <c r="N95" s="21" t="str">
        <f>IF(M95&lt;&gt;"",VLOOKUP(M95,PDC!$A$3:$K$529,11,0),"")</f>
        <v/>
      </c>
      <c r="O95" s="21"/>
      <c r="P95" s="21" t="str">
        <f>IF(O95&lt;&gt;"",VLOOKUP(O95,CDS!$A$3:$K$100,11,0),"")</f>
        <v/>
      </c>
      <c r="Q95" s="21"/>
      <c r="R95" s="21" t="str">
        <f>IF(Q95&lt;&gt;"",VLOOKUP(Q95,CDA!$A$4:$K$106,11,0),"")</f>
        <v/>
      </c>
      <c r="S95" s="436" t="s">
        <v>132</v>
      </c>
      <c r="T95" s="21" t="e">
        <f>IF(S95&lt;&gt;"",VLOOKUP(S95,HTAN!$A$3:$K$222,11,0),"")</f>
        <v>#N/A</v>
      </c>
      <c r="U95" s="21"/>
      <c r="V95" s="21" t="str">
        <f>IF(U95&lt;&gt;"",VLOOKUP(U95,CFDE!$A$3:$K$211,11,0),"")</f>
        <v/>
      </c>
      <c r="W95" s="255"/>
      <c r="X95" s="601" t="str">
        <f>IF(W95&lt;&gt;"",VLOOKUP(W95,mCODE!$A$3:$K$600,11,0),"")</f>
        <v/>
      </c>
      <c r="Y95" s="454">
        <f t="shared" si="3"/>
        <v>1</v>
      </c>
      <c r="Z95" s="454"/>
      <c r="AA95" s="454">
        <v>1</v>
      </c>
      <c r="AB95" s="454"/>
      <c r="AC95" s="454"/>
      <c r="AD95" s="454"/>
      <c r="AE95" s="454"/>
      <c r="AF95" s="455"/>
      <c r="AG95" s="455"/>
    </row>
    <row r="96" spans="1:33" ht="275.5" hidden="1">
      <c r="A96" s="21"/>
      <c r="B96" s="21"/>
      <c r="C96" s="19">
        <f t="shared" si="4"/>
        <v>2</v>
      </c>
      <c r="D96" s="21" t="str">
        <f t="shared" si="5"/>
        <v>GDC.ReadGroup.library_strategy
 </v>
      </c>
      <c r="E96" s="21"/>
      <c r="F96" s="21" t="str">
        <f>IF(E96&lt;&gt;"",VLOOKUP(E96,CTDC!$A$3:$K$191,11,0),"")</f>
        <v/>
      </c>
      <c r="G96" s="21" t="s">
        <v>1366</v>
      </c>
      <c r="H96" s="21" t="str">
        <f>IF(G96&lt;&gt;"",VLOOKUP(G96,GDC!$A$3:$K$768,11,0),"")</f>
        <v>Data Element Group = GDC.ReadGroup || Data Element Name = library_strategy || Definition = Library strategy. || Data Type = enum || Valid Values = ATAC-Seq
Bisulfite-Seq
ChIP-Seq
HiChIP
m6A RNA Methylation
miRNA-Seq
RNA-Seq
scATAC-Seq
scRNA-Seq
Targeted Sequencing
WGS
WXS || Example Values = ATAC-Seq
 Bisulfite-Seq
 ChIP-Seq || Required? = Yes || Multiplicity =  || CDE Public ID = --</v>
      </c>
      <c r="I96" s="21"/>
      <c r="J96" s="21" t="str">
        <f>IF(I96&lt;&gt;"",VLOOKUP(I96,ICDC!$A$3:$K$325,11,0),"")</f>
        <v/>
      </c>
      <c r="K96" s="21"/>
      <c r="L96" s="21" t="str">
        <f>IF(K96&lt;&gt;"",VLOOKUP(K96,IDC!$A$4:$K$17,11,0),"")</f>
        <v/>
      </c>
      <c r="M96" s="21"/>
      <c r="N96" s="21" t="str">
        <f>IF(M96&lt;&gt;"",VLOOKUP(M96,PDC!$A$3:$K$529,11,0),"")</f>
        <v/>
      </c>
      <c r="O96" s="21"/>
      <c r="P96" s="21" t="str">
        <f>IF(O96&lt;&gt;"",VLOOKUP(O96,CDS!$A$3:$K$100,11,0),"")</f>
        <v/>
      </c>
      <c r="Q96" s="21"/>
      <c r="R96" s="21" t="str">
        <f>IF(Q96&lt;&gt;"",VLOOKUP(Q96,CDA!$A$4:$K$106,11,0),"")</f>
        <v/>
      </c>
      <c r="S96" s="436" t="s">
        <v>132</v>
      </c>
      <c r="T96" s="21" t="e">
        <f>IF(S96&lt;&gt;"",VLOOKUP(S96,HTAN!$A$3:$K$222,11,0),"")</f>
        <v>#N/A</v>
      </c>
      <c r="U96" s="21"/>
      <c r="V96" s="21" t="str">
        <f>IF(U96&lt;&gt;"",VLOOKUP(U96,CFDE!$A$3:$K$211,11,0),"")</f>
        <v/>
      </c>
      <c r="W96" s="255"/>
      <c r="X96" s="601" t="str">
        <f>IF(W96&lt;&gt;"",VLOOKUP(W96,mCODE!$A$3:$K$600,11,0),"")</f>
        <v/>
      </c>
      <c r="Y96" s="454">
        <f t="shared" si="3"/>
        <v>1</v>
      </c>
      <c r="Z96" s="454"/>
      <c r="AA96" s="454">
        <v>1</v>
      </c>
      <c r="AB96" s="454"/>
      <c r="AC96" s="454"/>
      <c r="AD96" s="454"/>
      <c r="AE96" s="454"/>
      <c r="AF96" s="455"/>
      <c r="AG96" s="455"/>
    </row>
    <row r="97" spans="1:33" ht="217.5" hidden="1">
      <c r="A97" s="21"/>
      <c r="B97" s="21"/>
      <c r="C97" s="19">
        <f t="shared" si="4"/>
        <v>2</v>
      </c>
      <c r="D97" s="21" t="str">
        <f t="shared" si="5"/>
        <v>GDC.ReadGroup.platform
 </v>
      </c>
      <c r="E97" s="21"/>
      <c r="F97" s="21" t="str">
        <f>IF(E97&lt;&gt;"",VLOOKUP(E97,CTDC!$A$3:$K$191,11,0),"")</f>
        <v/>
      </c>
      <c r="G97" s="21" t="s">
        <v>1367</v>
      </c>
      <c r="H97" s="21" t="str">
        <f>IF(G97&lt;&gt;"",VLOOKUP(G97,GDC!$A$3:$K$768,11,0),"")</f>
        <v>Data Element Group = GDC.ReadGroup || Data Element Name = platform || Definition = Name of the platform used to obtain data. || Data Type = enum || Valid Values = Complete Genomics
Illumina
Ion Torrent
LS454
Other
PacBio
SOLiD || Example Values =  Illumina
 SOLiD
 Ion Torrent || Required? = Yes || Multiplicity =  || CDE Public ID = --</v>
      </c>
      <c r="I97" s="21"/>
      <c r="J97" s="21" t="str">
        <f>IF(I97&lt;&gt;"",VLOOKUP(I97,ICDC!$A$3:$K$325,11,0),"")</f>
        <v/>
      </c>
      <c r="K97" s="21"/>
      <c r="L97" s="21" t="str">
        <f>IF(K97&lt;&gt;"",VLOOKUP(K97,IDC!$A$4:$K$17,11,0),"")</f>
        <v/>
      </c>
      <c r="M97" s="21"/>
      <c r="N97" s="21" t="str">
        <f>IF(M97&lt;&gt;"",VLOOKUP(M97,PDC!$A$3:$K$529,11,0),"")</f>
        <v/>
      </c>
      <c r="O97" s="21"/>
      <c r="P97" s="21" t="str">
        <f>IF(O97&lt;&gt;"",VLOOKUP(O97,CDS!$A$3:$K$100,11,0),"")</f>
        <v/>
      </c>
      <c r="Q97" s="21"/>
      <c r="R97" s="21" t="str">
        <f>IF(Q97&lt;&gt;"",VLOOKUP(Q97,CDA!$A$4:$K$106,11,0),"")</f>
        <v/>
      </c>
      <c r="S97" s="436" t="s">
        <v>132</v>
      </c>
      <c r="T97" s="21" t="e">
        <f>IF(S97&lt;&gt;"",VLOOKUP(S97,HTAN!$A$3:$K$222,11,0),"")</f>
        <v>#N/A</v>
      </c>
      <c r="U97" s="21"/>
      <c r="V97" s="21" t="str">
        <f>IF(U97&lt;&gt;"",VLOOKUP(U97,CFDE!$A$3:$K$211,11,0),"")</f>
        <v/>
      </c>
      <c r="W97" s="255"/>
      <c r="X97" s="601" t="str">
        <f>IF(W97&lt;&gt;"",VLOOKUP(W97,mCODE!$A$3:$K$600,11,0),"")</f>
        <v/>
      </c>
      <c r="Y97" s="454">
        <f t="shared" si="3"/>
        <v>1</v>
      </c>
      <c r="Z97" s="454"/>
      <c r="AA97" s="454">
        <v>1</v>
      </c>
      <c r="AB97" s="454"/>
      <c r="AC97" s="454"/>
      <c r="AD97" s="454"/>
      <c r="AE97" s="454"/>
      <c r="AF97" s="455"/>
      <c r="AG97" s="455"/>
    </row>
    <row r="98" spans="1:33" ht="116" hidden="1">
      <c r="A98" s="21"/>
      <c r="B98" s="21"/>
      <c r="C98" s="19">
        <f t="shared" si="4"/>
        <v>2</v>
      </c>
      <c r="D98" s="21" t="str">
        <f t="shared" si="5"/>
        <v>GDC.ReadGroup.read_group_name
 </v>
      </c>
      <c r="E98" s="21"/>
      <c r="F98" s="21" t="str">
        <f>IF(E98&lt;&gt;"",VLOOKUP(E98,CTDC!$A$3:$K$191,11,0),"")</f>
        <v/>
      </c>
      <c r="G98" s="21" t="s">
        <v>1368</v>
      </c>
      <c r="H98" s="21" t="str">
        <f>IF(G98&lt;&gt;"",VLOOKUP(G98,GDC!$A$3:$K$768,11,0),"")</f>
        <v>Data Element Group = GDC.ReadGroup || Data Element Name = read_group_name || Definition = Read Group Name || Data Type = string || Valid Values =  || Example Values =  || Required? = Yes || Multiplicity =  || CDE Public ID = --</v>
      </c>
      <c r="I98" s="21"/>
      <c r="J98" s="21" t="str">
        <f>IF(I98&lt;&gt;"",VLOOKUP(I98,ICDC!$A$3:$K$325,11,0),"")</f>
        <v/>
      </c>
      <c r="K98" s="21"/>
      <c r="L98" s="21" t="str">
        <f>IF(K98&lt;&gt;"",VLOOKUP(K98,IDC!$A$4:$K$17,11,0),"")</f>
        <v/>
      </c>
      <c r="M98" s="21"/>
      <c r="N98" s="21" t="str">
        <f>IF(M98&lt;&gt;"",VLOOKUP(M98,PDC!$A$3:$K$529,11,0),"")</f>
        <v/>
      </c>
      <c r="O98" s="21"/>
      <c r="P98" s="21" t="str">
        <f>IF(O98&lt;&gt;"",VLOOKUP(O98,CDS!$A$3:$K$100,11,0),"")</f>
        <v/>
      </c>
      <c r="Q98" s="21"/>
      <c r="R98" s="21" t="str">
        <f>IF(Q98&lt;&gt;"",VLOOKUP(Q98,CDA!$A$4:$K$106,11,0),"")</f>
        <v/>
      </c>
      <c r="S98" s="436" t="s">
        <v>132</v>
      </c>
      <c r="T98" s="21" t="e">
        <f>IF(S98&lt;&gt;"",VLOOKUP(S98,HTAN!$A$3:$K$222,11,0),"")</f>
        <v>#N/A</v>
      </c>
      <c r="U98" s="21"/>
      <c r="V98" s="21" t="str">
        <f>IF(U98&lt;&gt;"",VLOOKUP(U98,CFDE!$A$3:$K$211,11,0),"")</f>
        <v/>
      </c>
      <c r="W98" s="255"/>
      <c r="X98" s="601" t="str">
        <f>IF(W98&lt;&gt;"",VLOOKUP(W98,mCODE!$A$3:$K$600,11,0),"")</f>
        <v/>
      </c>
      <c r="Y98" s="454">
        <f t="shared" si="3"/>
        <v>1</v>
      </c>
      <c r="Z98" s="454"/>
      <c r="AA98" s="454">
        <v>1</v>
      </c>
      <c r="AB98" s="454"/>
      <c r="AC98" s="454"/>
      <c r="AD98" s="454"/>
      <c r="AE98" s="454"/>
      <c r="AF98" s="455"/>
      <c r="AG98" s="455"/>
    </row>
    <row r="99" spans="1:33" ht="145" hidden="1">
      <c r="A99" s="21"/>
      <c r="B99" s="21"/>
      <c r="C99" s="19">
        <f t="shared" si="4"/>
        <v>2</v>
      </c>
      <c r="D99" s="21" t="str">
        <f t="shared" si="5"/>
        <v>GDC.ReadGroup.read_length
 </v>
      </c>
      <c r="E99" s="21"/>
      <c r="F99" s="21" t="str">
        <f>IF(E99&lt;&gt;"",VLOOKUP(E99,CTDC!$A$3:$K$191,11,0),"")</f>
        <v/>
      </c>
      <c r="G99" s="21" t="s">
        <v>1369</v>
      </c>
      <c r="H99" s="21" t="str">
        <f>IF(G99&lt;&gt;"",VLOOKUP(G99,GDC!$A$3:$K$768,11,0),"")</f>
        <v>Data Element Group = GDC.ReadGroup || Data Element Name = read_length || Definition = The length of the reads. || Data Type = integer, null || Valid Values = One of:
integer
null || Example Values =  || Required? = Yes || Multiplicity =  || CDE Public ID = --</v>
      </c>
      <c r="I99" s="21"/>
      <c r="J99" s="21" t="str">
        <f>IF(I99&lt;&gt;"",VLOOKUP(I99,ICDC!$A$3:$K$325,11,0),"")</f>
        <v/>
      </c>
      <c r="K99" s="21"/>
      <c r="L99" s="21" t="str">
        <f>IF(K99&lt;&gt;"",VLOOKUP(K99,IDC!$A$4:$K$17,11,0),"")</f>
        <v/>
      </c>
      <c r="M99" s="21"/>
      <c r="N99" s="21" t="str">
        <f>IF(M99&lt;&gt;"",VLOOKUP(M99,PDC!$A$3:$K$529,11,0),"")</f>
        <v/>
      </c>
      <c r="O99" s="21"/>
      <c r="P99" s="21" t="str">
        <f>IF(O99&lt;&gt;"",VLOOKUP(O99,CDS!$A$3:$K$100,11,0),"")</f>
        <v/>
      </c>
      <c r="Q99" s="21"/>
      <c r="R99" s="21" t="str">
        <f>IF(Q99&lt;&gt;"",VLOOKUP(Q99,CDA!$A$4:$K$106,11,0),"")</f>
        <v/>
      </c>
      <c r="S99" s="436" t="s">
        <v>132</v>
      </c>
      <c r="T99" s="21" t="e">
        <f>IF(S99&lt;&gt;"",VLOOKUP(S99,HTAN!$A$3:$K$222,11,0),"")</f>
        <v>#N/A</v>
      </c>
      <c r="U99" s="21"/>
      <c r="V99" s="21" t="str">
        <f>IF(U99&lt;&gt;"",VLOOKUP(U99,CFDE!$A$3:$K$211,11,0),"")</f>
        <v/>
      </c>
      <c r="W99" s="255"/>
      <c r="X99" s="601" t="str">
        <f>IF(W99&lt;&gt;"",VLOOKUP(W99,mCODE!$A$3:$K$600,11,0),"")</f>
        <v/>
      </c>
      <c r="Y99" s="454">
        <f t="shared" si="3"/>
        <v>1</v>
      </c>
      <c r="Z99" s="454"/>
      <c r="AA99" s="454">
        <v>1</v>
      </c>
      <c r="AB99" s="454"/>
      <c r="AC99" s="454"/>
      <c r="AD99" s="454"/>
      <c r="AE99" s="454"/>
      <c r="AF99" s="455"/>
      <c r="AG99" s="455"/>
    </row>
    <row r="100" spans="1:33" ht="116" hidden="1">
      <c r="A100" s="21"/>
      <c r="B100" s="21"/>
      <c r="C100" s="19">
        <f t="shared" si="4"/>
        <v>2</v>
      </c>
      <c r="D100" s="21" t="str">
        <f t="shared" si="5"/>
        <v>GDC.ReadGroup.sequencing_center
 </v>
      </c>
      <c r="E100" s="21"/>
      <c r="F100" s="21" t="str">
        <f>IF(E100&lt;&gt;"",VLOOKUP(E100,CTDC!$A$3:$K$191,11,0),"")</f>
        <v/>
      </c>
      <c r="G100" s="21" t="s">
        <v>1370</v>
      </c>
      <c r="H100" s="21" t="str">
        <f>IF(G100&lt;&gt;"",VLOOKUP(G100,GDC!$A$3:$K$768,11,0),"")</f>
        <v>Data Element Group = GDC.ReadGroup || Data Element Name = sequencing_center || Definition = Name of the center that provided the sequence files. || Data Type = string || Valid Values =  || Example Values =  || Required? = Yes || Multiplicity =  || CDE Public ID = --</v>
      </c>
      <c r="I100" s="21"/>
      <c r="J100" s="21" t="str">
        <f>IF(I100&lt;&gt;"",VLOOKUP(I100,ICDC!$A$3:$K$325,11,0),"")</f>
        <v/>
      </c>
      <c r="K100" s="21"/>
      <c r="L100" s="21" t="str">
        <f>IF(K100&lt;&gt;"",VLOOKUP(K100,IDC!$A$4:$K$17,11,0),"")</f>
        <v/>
      </c>
      <c r="M100" s="21"/>
      <c r="N100" s="21" t="str">
        <f>IF(M100&lt;&gt;"",VLOOKUP(M100,PDC!$A$3:$K$529,11,0),"")</f>
        <v/>
      </c>
      <c r="O100" s="21"/>
      <c r="P100" s="21" t="str">
        <f>IF(O100&lt;&gt;"",VLOOKUP(O100,CDS!$A$3:$K$100,11,0),"")</f>
        <v/>
      </c>
      <c r="Q100" s="21"/>
      <c r="R100" s="21" t="str">
        <f>IF(Q100&lt;&gt;"",VLOOKUP(Q100,CDA!$A$4:$K$106,11,0),"")</f>
        <v/>
      </c>
      <c r="S100" s="436" t="s">
        <v>132</v>
      </c>
      <c r="T100" s="21" t="e">
        <f>IF(S100&lt;&gt;"",VLOOKUP(S100,HTAN!$A$3:$K$222,11,0),"")</f>
        <v>#N/A</v>
      </c>
      <c r="U100" s="21"/>
      <c r="V100" s="21" t="str">
        <f>IF(U100&lt;&gt;"",VLOOKUP(U100,CFDE!$A$3:$K$211,11,0),"")</f>
        <v/>
      </c>
      <c r="W100" s="255"/>
      <c r="X100" s="601" t="str">
        <f>IF(W100&lt;&gt;"",VLOOKUP(W100,mCODE!$A$3:$K$600,11,0),"")</f>
        <v/>
      </c>
      <c r="Y100" s="454">
        <f t="shared" si="3"/>
        <v>1</v>
      </c>
      <c r="Z100" s="454"/>
      <c r="AA100" s="454">
        <v>1</v>
      </c>
      <c r="AB100" s="454"/>
      <c r="AC100" s="454"/>
      <c r="AD100" s="454"/>
      <c r="AE100" s="454"/>
      <c r="AF100" s="455"/>
      <c r="AG100" s="455"/>
    </row>
    <row r="101" spans="1:33" ht="101.5" hidden="1">
      <c r="A101" s="21"/>
      <c r="B101" s="21"/>
      <c r="C101" s="19">
        <f t="shared" si="4"/>
        <v>2</v>
      </c>
      <c r="D101" s="21" t="str">
        <f t="shared" si="5"/>
        <v>GDC.Slide.derived_from (Portion)
 </v>
      </c>
      <c r="E101" s="21"/>
      <c r="F101" s="21" t="str">
        <f>IF(E101&lt;&gt;"",VLOOKUP(E101,CTDC!$A$3:$K$191,11,0),"")</f>
        <v/>
      </c>
      <c r="G101" s="21" t="s">
        <v>1371</v>
      </c>
      <c r="H101" s="21" t="str">
        <f>IF(G101&lt;&gt;"",VLOOKUP(G101,GDC!$A$3:$K$768,11,0),"")</f>
        <v xml:space="preserve">Data Element Group = GDC.Slide || Data Element Name = derived_from (Portion) || Definition =  || Data Type = GDC.Portion || Valid Values =  || Example Values =  || Required? = Yes || Multiplicity =  || CDE Public ID = </v>
      </c>
      <c r="I101" s="21"/>
      <c r="J101" s="21" t="str">
        <f>IF(I101&lt;&gt;"",VLOOKUP(I101,ICDC!$A$3:$K$325,11,0),"")</f>
        <v/>
      </c>
      <c r="K101" s="21"/>
      <c r="L101" s="21" t="str">
        <f>IF(K101&lt;&gt;"",VLOOKUP(K101,IDC!$A$4:$K$17,11,0),"")</f>
        <v/>
      </c>
      <c r="M101" s="21"/>
      <c r="N101" s="21" t="str">
        <f>IF(M101&lt;&gt;"",VLOOKUP(M101,PDC!$A$3:$K$529,11,0),"")</f>
        <v/>
      </c>
      <c r="O101" s="21"/>
      <c r="P101" s="21" t="str">
        <f>IF(O101&lt;&gt;"",VLOOKUP(O101,CDS!$A$3:$K$100,11,0),"")</f>
        <v/>
      </c>
      <c r="Q101" s="21"/>
      <c r="R101" s="21" t="str">
        <f>IF(Q101&lt;&gt;"",VLOOKUP(Q101,CDA!$A$4:$K$106,11,0),"")</f>
        <v/>
      </c>
      <c r="S101" s="436" t="s">
        <v>132</v>
      </c>
      <c r="T101" s="21" t="e">
        <f>IF(S101&lt;&gt;"",VLOOKUP(S101,HTAN!$A$3:$K$222,11,0),"")</f>
        <v>#N/A</v>
      </c>
      <c r="U101" s="21"/>
      <c r="V101" s="21" t="str">
        <f>IF(U101&lt;&gt;"",VLOOKUP(U101,CFDE!$A$3:$K$211,11,0),"")</f>
        <v/>
      </c>
      <c r="W101" s="255"/>
      <c r="X101" s="601" t="str">
        <f>IF(W101&lt;&gt;"",VLOOKUP(W101,mCODE!$A$3:$K$600,11,0),"")</f>
        <v/>
      </c>
      <c r="Y101" s="454">
        <f t="shared" si="3"/>
        <v>1</v>
      </c>
      <c r="Z101" s="454"/>
      <c r="AA101" s="454">
        <v>1</v>
      </c>
      <c r="AB101" s="454"/>
      <c r="AC101" s="454"/>
      <c r="AD101" s="454"/>
      <c r="AE101" s="454"/>
      <c r="AF101" s="455"/>
      <c r="AG101" s="455"/>
    </row>
    <row r="102" spans="1:33" ht="101.5" hidden="1">
      <c r="A102" s="21"/>
      <c r="B102" s="21"/>
      <c r="C102" s="19">
        <f t="shared" si="4"/>
        <v>2</v>
      </c>
      <c r="D102" s="21" t="str">
        <f t="shared" si="5"/>
        <v>GDC.Slide.derived_from (Sample)
 </v>
      </c>
      <c r="E102" s="21"/>
      <c r="F102" s="21" t="str">
        <f>IF(E102&lt;&gt;"",VLOOKUP(E102,CTDC!$A$3:$K$191,11,0),"")</f>
        <v/>
      </c>
      <c r="G102" s="21" t="s">
        <v>1372</v>
      </c>
      <c r="H102" s="21" t="str">
        <f>IF(G102&lt;&gt;"",VLOOKUP(G102,GDC!$A$3:$K$768,11,0),"")</f>
        <v xml:space="preserve">Data Element Group = GDC.Slide || Data Element Name = derived_from (Sample) || Definition =  || Data Type = GDC.Sample || Valid Values =  || Example Values =  || Required? = Yes || Multiplicity =  || CDE Public ID = </v>
      </c>
      <c r="I102" s="21"/>
      <c r="J102" s="21" t="str">
        <f>IF(I102&lt;&gt;"",VLOOKUP(I102,ICDC!$A$3:$K$325,11,0),"")</f>
        <v/>
      </c>
      <c r="K102" s="21"/>
      <c r="L102" s="21" t="str">
        <f>IF(K102&lt;&gt;"",VLOOKUP(K102,IDC!$A$4:$K$17,11,0),"")</f>
        <v/>
      </c>
      <c r="M102" s="21"/>
      <c r="N102" s="21" t="str">
        <f>IF(M102&lt;&gt;"",VLOOKUP(M102,PDC!$A$3:$K$529,11,0),"")</f>
        <v/>
      </c>
      <c r="O102" s="21"/>
      <c r="P102" s="21" t="str">
        <f>IF(O102&lt;&gt;"",VLOOKUP(O102,CDS!$A$3:$K$100,11,0),"")</f>
        <v/>
      </c>
      <c r="Q102" s="21"/>
      <c r="R102" s="21" t="str">
        <f>IF(Q102&lt;&gt;"",VLOOKUP(Q102,CDA!$A$4:$K$106,11,0),"")</f>
        <v/>
      </c>
      <c r="S102" s="436" t="s">
        <v>132</v>
      </c>
      <c r="T102" s="21" t="e">
        <f>IF(S102&lt;&gt;"",VLOOKUP(S102,HTAN!$A$3:$K$222,11,0),"")</f>
        <v>#N/A</v>
      </c>
      <c r="U102" s="21"/>
      <c r="V102" s="21" t="str">
        <f>IF(U102&lt;&gt;"",VLOOKUP(U102,CFDE!$A$3:$K$211,11,0),"")</f>
        <v/>
      </c>
      <c r="W102" s="255"/>
      <c r="X102" s="601" t="str">
        <f>IF(W102&lt;&gt;"",VLOOKUP(W102,mCODE!$A$3:$K$600,11,0),"")</f>
        <v/>
      </c>
      <c r="Y102" s="454">
        <f t="shared" si="3"/>
        <v>1</v>
      </c>
      <c r="Z102" s="454"/>
      <c r="AA102" s="454">
        <v>1</v>
      </c>
      <c r="AB102" s="454"/>
      <c r="AC102" s="454"/>
      <c r="AD102" s="454"/>
      <c r="AE102" s="454"/>
      <c r="AF102" s="455"/>
      <c r="AG102" s="455"/>
    </row>
    <row r="103" spans="1:33" ht="101.5" hidden="1">
      <c r="A103" s="21"/>
      <c r="B103" s="21"/>
      <c r="C103" s="19">
        <f t="shared" si="4"/>
        <v>2</v>
      </c>
      <c r="D103" s="21" t="str">
        <f t="shared" si="5"/>
        <v>GDC.Slide.section_location
 </v>
      </c>
      <c r="E103" s="21"/>
      <c r="F103" s="21" t="str">
        <f>IF(E103&lt;&gt;"",VLOOKUP(E103,CTDC!$A$3:$K$191,11,0),"")</f>
        <v/>
      </c>
      <c r="G103" s="21" t="s">
        <v>1373</v>
      </c>
      <c r="H103" s="21" t="str">
        <f>IF(G103&lt;&gt;"",VLOOKUP(G103,GDC!$A$3:$K$768,11,0),"")</f>
        <v>Data Element Group = GDC.Slide || Data Element Name = section_location || Definition = Tissue source of the slide. || Data Type = string || Valid Values =  || Example Values =  || Required? = Yes || Multiplicity =  || CDE Public ID = --</v>
      </c>
      <c r="I103" s="21"/>
      <c r="J103" s="21" t="str">
        <f>IF(I103&lt;&gt;"",VLOOKUP(I103,ICDC!$A$3:$K$325,11,0),"")</f>
        <v/>
      </c>
      <c r="K103" s="21"/>
      <c r="L103" s="21" t="str">
        <f>IF(K103&lt;&gt;"",VLOOKUP(K103,IDC!$A$4:$K$17,11,0),"")</f>
        <v/>
      </c>
      <c r="M103" s="21"/>
      <c r="N103" s="21" t="str">
        <f>IF(M103&lt;&gt;"",VLOOKUP(M103,PDC!$A$3:$K$529,11,0),"")</f>
        <v/>
      </c>
      <c r="O103" s="21"/>
      <c r="P103" s="21" t="str">
        <f>IF(O103&lt;&gt;"",VLOOKUP(O103,CDS!$A$3:$K$100,11,0),"")</f>
        <v/>
      </c>
      <c r="Q103" s="21"/>
      <c r="R103" s="21" t="str">
        <f>IF(Q103&lt;&gt;"",VLOOKUP(Q103,CDA!$A$4:$K$106,11,0),"")</f>
        <v/>
      </c>
      <c r="S103" s="436" t="s">
        <v>132</v>
      </c>
      <c r="T103" s="21" t="e">
        <f>IF(S103&lt;&gt;"",VLOOKUP(S103,HTAN!$A$3:$K$222,11,0),"")</f>
        <v>#N/A</v>
      </c>
      <c r="U103" s="21"/>
      <c r="V103" s="21" t="str">
        <f>IF(U103&lt;&gt;"",VLOOKUP(U103,CFDE!$A$3:$K$211,11,0),"")</f>
        <v/>
      </c>
      <c r="W103" s="255"/>
      <c r="X103" s="601" t="str">
        <f>IF(W103&lt;&gt;"",VLOOKUP(W103,mCODE!$A$3:$K$600,11,0),"")</f>
        <v/>
      </c>
      <c r="Y103" s="454">
        <f t="shared" si="3"/>
        <v>1</v>
      </c>
      <c r="Z103" s="454"/>
      <c r="AA103" s="454">
        <v>1</v>
      </c>
      <c r="AB103" s="454"/>
      <c r="AC103" s="454"/>
      <c r="AD103" s="454"/>
      <c r="AE103" s="454"/>
      <c r="AF103" s="455"/>
      <c r="AG103" s="455"/>
    </row>
    <row r="104" spans="1:33" ht="130.5" hidden="1">
      <c r="A104" s="21"/>
      <c r="B104" s="21"/>
      <c r="C104" s="19">
        <f t="shared" si="4"/>
        <v>2</v>
      </c>
      <c r="D104" s="21" t="str">
        <f t="shared" si="5"/>
        <v>PDC.StudyRunMetadata.itraq_115
 </v>
      </c>
      <c r="E104" s="21"/>
      <c r="F104" s="21" t="str">
        <f>IF(E104&lt;&gt;"",VLOOKUP(E104,CTDC!$A$3:$K$191,11,0),"")</f>
        <v/>
      </c>
      <c r="G104" s="21"/>
      <c r="H104" s="21" t="str">
        <f>IF(G104&lt;&gt;"",VLOOKUP(G104,GDC!$A$3:$K$768,11,0),"")</f>
        <v/>
      </c>
      <c r="I104" s="21"/>
      <c r="J104" s="21" t="str">
        <f>IF(I104&lt;&gt;"",VLOOKUP(I104,ICDC!$A$3:$K$325,11,0),"")</f>
        <v/>
      </c>
      <c r="K104" s="21"/>
      <c r="L104" s="21" t="str">
        <f>IF(K104&lt;&gt;"",VLOOKUP(K104,IDC!$A$4:$K$17,11,0),"")</f>
        <v/>
      </c>
      <c r="M104" s="21" t="s">
        <v>1374</v>
      </c>
      <c r="N104" s="21" t="str">
        <f>IF(M104&lt;&gt;"",VLOOKUP(M104,PDC!$A$3:$K$529,11,0),"")</f>
        <v xml:space="preserve">Data Element Group = PDC.StudyRunMetadata || Data Element Name = itraq_115 || Definition = The sample tagged with this isobaric label reagent || Data Type = string || Valid Values =  || Example Values =  || Required? = TRUE || Multiplicity =  || CDE Public ID = </v>
      </c>
      <c r="O104" s="21"/>
      <c r="P104" s="21" t="str">
        <f>IF(O104&lt;&gt;"",VLOOKUP(O104,CDS!$A$3:$K$100,11,0),"")</f>
        <v/>
      </c>
      <c r="Q104" s="21"/>
      <c r="R104" s="21" t="str">
        <f>IF(Q104&lt;&gt;"",VLOOKUP(Q104,CDA!$A$4:$K$106,11,0),"")</f>
        <v/>
      </c>
      <c r="S104" s="436" t="s">
        <v>132</v>
      </c>
      <c r="T104" s="21" t="e">
        <f>IF(S104&lt;&gt;"",VLOOKUP(S104,HTAN!$A$3:$K$222,11,0),"")</f>
        <v>#N/A</v>
      </c>
      <c r="U104" s="21"/>
      <c r="V104" s="21" t="str">
        <f>IF(U104&lt;&gt;"",VLOOKUP(U104,CFDE!$A$3:$K$211,11,0),"")</f>
        <v/>
      </c>
      <c r="W104" s="255"/>
      <c r="X104" s="601" t="str">
        <f>IF(W104&lt;&gt;"",VLOOKUP(W104,mCODE!$A$3:$K$600,11,0),"")</f>
        <v/>
      </c>
      <c r="Y104" s="454">
        <f t="shared" si="3"/>
        <v>1</v>
      </c>
      <c r="Z104" s="454"/>
      <c r="AA104" s="454"/>
      <c r="AB104" s="454">
        <v>1</v>
      </c>
      <c r="AC104" s="454"/>
      <c r="AD104" s="454"/>
      <c r="AE104" s="454"/>
      <c r="AF104" s="455"/>
      <c r="AG104" s="455"/>
    </row>
    <row r="105" spans="1:33" ht="130.5" hidden="1">
      <c r="A105" s="21"/>
      <c r="B105" s="21"/>
      <c r="C105" s="19">
        <f t="shared" si="4"/>
        <v>2</v>
      </c>
      <c r="D105" s="21" t="str">
        <f t="shared" si="5"/>
        <v>PDC.StudyRunMetadata.itraq_119
 </v>
      </c>
      <c r="E105" s="21"/>
      <c r="F105" s="21" t="str">
        <f>IF(E105&lt;&gt;"",VLOOKUP(E105,CTDC!$A$3:$K$191,11,0),"")</f>
        <v/>
      </c>
      <c r="G105" s="21"/>
      <c r="H105" s="21" t="str">
        <f>IF(G105&lt;&gt;"",VLOOKUP(G105,GDC!$A$3:$K$768,11,0),"")</f>
        <v/>
      </c>
      <c r="I105" s="21"/>
      <c r="J105" s="21" t="str">
        <f>IF(I105&lt;&gt;"",VLOOKUP(I105,ICDC!$A$3:$K$325,11,0),"")</f>
        <v/>
      </c>
      <c r="K105" s="21"/>
      <c r="L105" s="21" t="str">
        <f>IF(K105&lt;&gt;"",VLOOKUP(K105,IDC!$A$4:$K$17,11,0),"")</f>
        <v/>
      </c>
      <c r="M105" s="21" t="s">
        <v>1375</v>
      </c>
      <c r="N105" s="21" t="str">
        <f>IF(M105&lt;&gt;"",VLOOKUP(M105,PDC!$A$3:$K$529,11,0),"")</f>
        <v xml:space="preserve">Data Element Group = PDC.StudyRunMetadata || Data Element Name = itraq_119 || Definition = The sample tagged with this isobaric label reagent || Data Type = string || Valid Values =  || Example Values =  || Required? = TRUE || Multiplicity =  || CDE Public ID = </v>
      </c>
      <c r="O105" s="21"/>
      <c r="P105" s="21" t="str">
        <f>IF(O105&lt;&gt;"",VLOOKUP(O105,CDS!$A$3:$K$100,11,0),"")</f>
        <v/>
      </c>
      <c r="Q105" s="21"/>
      <c r="R105" s="21" t="str">
        <f>IF(Q105&lt;&gt;"",VLOOKUP(Q105,CDA!$A$4:$K$106,11,0),"")</f>
        <v/>
      </c>
      <c r="S105" s="436" t="s">
        <v>132</v>
      </c>
      <c r="T105" s="21" t="e">
        <f>IF(S105&lt;&gt;"",VLOOKUP(S105,HTAN!$A$3:$K$222,11,0),"")</f>
        <v>#N/A</v>
      </c>
      <c r="U105" s="21"/>
      <c r="V105" s="21" t="str">
        <f>IF(U105&lt;&gt;"",VLOOKUP(U105,CFDE!$A$3:$K$211,11,0),"")</f>
        <v/>
      </c>
      <c r="W105" s="255"/>
      <c r="X105" s="601" t="str">
        <f>IF(W105&lt;&gt;"",VLOOKUP(W105,mCODE!$A$3:$K$600,11,0),"")</f>
        <v/>
      </c>
      <c r="Y105" s="454">
        <f t="shared" si="3"/>
        <v>1</v>
      </c>
      <c r="Z105" s="454"/>
      <c r="AA105" s="454"/>
      <c r="AB105" s="454">
        <v>1</v>
      </c>
      <c r="AC105" s="454"/>
      <c r="AD105" s="454"/>
      <c r="AE105" s="454"/>
      <c r="AF105" s="455"/>
      <c r="AG105" s="455"/>
    </row>
    <row r="106" spans="1:33" ht="130.5" hidden="1">
      <c r="A106" s="21"/>
      <c r="B106" s="21"/>
      <c r="C106" s="19">
        <f t="shared" si="4"/>
        <v>2</v>
      </c>
      <c r="D106" s="21" t="str">
        <f t="shared" si="5"/>
        <v>PDC.StudyRunMetadata.tmt_127c
 </v>
      </c>
      <c r="E106" s="21"/>
      <c r="F106" s="21" t="str">
        <f>IF(E106&lt;&gt;"",VLOOKUP(E106,CTDC!$A$3:$K$191,11,0),"")</f>
        <v/>
      </c>
      <c r="G106" s="21"/>
      <c r="H106" s="21" t="str">
        <f>IF(G106&lt;&gt;"",VLOOKUP(G106,GDC!$A$3:$K$768,11,0),"")</f>
        <v/>
      </c>
      <c r="I106" s="21"/>
      <c r="J106" s="21" t="str">
        <f>IF(I106&lt;&gt;"",VLOOKUP(I106,ICDC!$A$3:$K$325,11,0),"")</f>
        <v/>
      </c>
      <c r="K106" s="21"/>
      <c r="L106" s="21" t="str">
        <f>IF(K106&lt;&gt;"",VLOOKUP(K106,IDC!$A$4:$K$17,11,0),"")</f>
        <v/>
      </c>
      <c r="M106" s="21" t="s">
        <v>1376</v>
      </c>
      <c r="N106" s="21" t="str">
        <f>IF(M106&lt;&gt;"",VLOOKUP(M106,PDC!$A$3:$K$529,11,0),"")</f>
        <v xml:space="preserve">Data Element Group = PDC.StudyRunMetadata || Data Element Name = tmt_127c || Definition = The sample tagged with this isobaric label reagent || Data Type = string || Valid Values =  || Example Values =  || Required? = TRUE || Multiplicity =  || CDE Public ID = </v>
      </c>
      <c r="O106" s="21"/>
      <c r="P106" s="21" t="str">
        <f>IF(O106&lt;&gt;"",VLOOKUP(O106,CDS!$A$3:$K$100,11,0),"")</f>
        <v/>
      </c>
      <c r="Q106" s="21"/>
      <c r="R106" s="21" t="str">
        <f>IF(Q106&lt;&gt;"",VLOOKUP(Q106,CDA!$A$4:$K$106,11,0),"")</f>
        <v/>
      </c>
      <c r="S106" s="436" t="s">
        <v>132</v>
      </c>
      <c r="T106" s="21" t="e">
        <f>IF(S106&lt;&gt;"",VLOOKUP(S106,HTAN!$A$3:$K$222,11,0),"")</f>
        <v>#N/A</v>
      </c>
      <c r="U106" s="21"/>
      <c r="V106" s="21" t="str">
        <f>IF(U106&lt;&gt;"",VLOOKUP(U106,CFDE!$A$3:$K$211,11,0),"")</f>
        <v/>
      </c>
      <c r="W106" s="255"/>
      <c r="X106" s="601" t="str">
        <f>IF(W106&lt;&gt;"",VLOOKUP(W106,mCODE!$A$3:$K$600,11,0),"")</f>
        <v/>
      </c>
      <c r="Y106" s="454">
        <f t="shared" si="3"/>
        <v>1</v>
      </c>
      <c r="Z106" s="454"/>
      <c r="AA106" s="454"/>
      <c r="AB106" s="454">
        <v>1</v>
      </c>
      <c r="AC106" s="454"/>
      <c r="AD106" s="454"/>
      <c r="AE106" s="454"/>
      <c r="AF106" s="455"/>
      <c r="AG106" s="455"/>
    </row>
    <row r="107" spans="1:33" ht="130.5" hidden="1">
      <c r="A107" s="21"/>
      <c r="B107" s="21"/>
      <c r="C107" s="19">
        <f t="shared" si="4"/>
        <v>2</v>
      </c>
      <c r="D107" s="21" t="str">
        <f t="shared" si="5"/>
        <v>PDC.StudyRunMetadata.tmt_127n
 </v>
      </c>
      <c r="E107" s="21"/>
      <c r="F107" s="21" t="str">
        <f>IF(E107&lt;&gt;"",VLOOKUP(E107,CTDC!$A$3:$K$191,11,0),"")</f>
        <v/>
      </c>
      <c r="G107" s="21"/>
      <c r="H107" s="21" t="str">
        <f>IF(G107&lt;&gt;"",VLOOKUP(G107,GDC!$A$3:$K$768,11,0),"")</f>
        <v/>
      </c>
      <c r="I107" s="21"/>
      <c r="J107" s="21" t="str">
        <f>IF(I107&lt;&gt;"",VLOOKUP(I107,ICDC!$A$3:$K$325,11,0),"")</f>
        <v/>
      </c>
      <c r="K107" s="21"/>
      <c r="L107" s="21" t="str">
        <f>IF(K107&lt;&gt;"",VLOOKUP(K107,IDC!$A$4:$K$17,11,0),"")</f>
        <v/>
      </c>
      <c r="M107" s="21" t="s">
        <v>1377</v>
      </c>
      <c r="N107" s="21" t="str">
        <f>IF(M107&lt;&gt;"",VLOOKUP(M107,PDC!$A$3:$K$529,11,0),"")</f>
        <v xml:space="preserve">Data Element Group = PDC.StudyRunMetadata || Data Element Name = tmt_127n || Definition = The sample tagged with this isobaric label reagent || Data Type = string || Valid Values =  || Example Values =  || Required? = TRUE || Multiplicity =  || CDE Public ID = </v>
      </c>
      <c r="O107" s="21"/>
      <c r="P107" s="21" t="str">
        <f>IF(O107&lt;&gt;"",VLOOKUP(O107,CDS!$A$3:$K$100,11,0),"")</f>
        <v/>
      </c>
      <c r="Q107" s="21"/>
      <c r="R107" s="21" t="str">
        <f>IF(Q107&lt;&gt;"",VLOOKUP(Q107,CDA!$A$4:$K$106,11,0),"")</f>
        <v/>
      </c>
      <c r="S107" s="436" t="s">
        <v>132</v>
      </c>
      <c r="T107" s="21" t="e">
        <f>IF(S107&lt;&gt;"",VLOOKUP(S107,HTAN!$A$3:$K$222,11,0),"")</f>
        <v>#N/A</v>
      </c>
      <c r="U107" s="21"/>
      <c r="V107" s="21" t="str">
        <f>IF(U107&lt;&gt;"",VLOOKUP(U107,CFDE!$A$3:$K$211,11,0),"")</f>
        <v/>
      </c>
      <c r="W107" s="255"/>
      <c r="X107" s="601" t="str">
        <f>IF(W107&lt;&gt;"",VLOOKUP(W107,mCODE!$A$3:$K$600,11,0),"")</f>
        <v/>
      </c>
      <c r="Y107" s="454">
        <f t="shared" si="3"/>
        <v>1</v>
      </c>
      <c r="Z107" s="454"/>
      <c r="AA107" s="454"/>
      <c r="AB107" s="454">
        <v>1</v>
      </c>
      <c r="AC107" s="454"/>
      <c r="AD107" s="454"/>
      <c r="AE107" s="454"/>
      <c r="AF107" s="455"/>
      <c r="AG107" s="455"/>
    </row>
    <row r="108" spans="1:33" ht="130.5" hidden="1">
      <c r="A108" s="21"/>
      <c r="B108" s="21"/>
      <c r="C108" s="19">
        <f t="shared" si="4"/>
        <v>2</v>
      </c>
      <c r="D108" s="21" t="str">
        <f t="shared" si="5"/>
        <v>PDC.StudyRunMetadata.tmt_128c
 </v>
      </c>
      <c r="E108" s="21"/>
      <c r="F108" s="21" t="str">
        <f>IF(E108&lt;&gt;"",VLOOKUP(E108,CTDC!$A$3:$K$191,11,0),"")</f>
        <v/>
      </c>
      <c r="G108" s="21"/>
      <c r="H108" s="21" t="str">
        <f>IF(G108&lt;&gt;"",VLOOKUP(G108,GDC!$A$3:$K$768,11,0),"")</f>
        <v/>
      </c>
      <c r="I108" s="21"/>
      <c r="J108" s="21" t="str">
        <f>IF(I108&lt;&gt;"",VLOOKUP(I108,ICDC!$A$3:$K$325,11,0),"")</f>
        <v/>
      </c>
      <c r="K108" s="21"/>
      <c r="L108" s="21" t="str">
        <f>IF(K108&lt;&gt;"",VLOOKUP(K108,IDC!$A$4:$K$17,11,0),"")</f>
        <v/>
      </c>
      <c r="M108" s="21" t="s">
        <v>1378</v>
      </c>
      <c r="N108" s="21" t="str">
        <f>IF(M108&lt;&gt;"",VLOOKUP(M108,PDC!$A$3:$K$529,11,0),"")</f>
        <v xml:space="preserve">Data Element Group = PDC.StudyRunMetadata || Data Element Name = tmt_128c || Definition = The sample tagged with this isobaric label reagent || Data Type = string || Valid Values =  || Example Values =  || Required? = TRUE || Multiplicity =  || CDE Public ID = </v>
      </c>
      <c r="O108" s="21"/>
      <c r="P108" s="21" t="str">
        <f>IF(O108&lt;&gt;"",VLOOKUP(O108,CDS!$A$3:$K$100,11,0),"")</f>
        <v/>
      </c>
      <c r="Q108" s="21"/>
      <c r="R108" s="21" t="str">
        <f>IF(Q108&lt;&gt;"",VLOOKUP(Q108,CDA!$A$4:$K$106,11,0),"")</f>
        <v/>
      </c>
      <c r="S108" s="436" t="s">
        <v>132</v>
      </c>
      <c r="T108" s="21" t="e">
        <f>IF(S108&lt;&gt;"",VLOOKUP(S108,HTAN!$A$3:$K$222,11,0),"")</f>
        <v>#N/A</v>
      </c>
      <c r="U108" s="21"/>
      <c r="V108" s="21" t="str">
        <f>IF(U108&lt;&gt;"",VLOOKUP(U108,CFDE!$A$3:$K$211,11,0),"")</f>
        <v/>
      </c>
      <c r="W108" s="255"/>
      <c r="X108" s="601" t="str">
        <f>IF(W108&lt;&gt;"",VLOOKUP(W108,mCODE!$A$3:$K$600,11,0),"")</f>
        <v/>
      </c>
      <c r="Y108" s="454">
        <f t="shared" si="3"/>
        <v>1</v>
      </c>
      <c r="Z108" s="454"/>
      <c r="AA108" s="454"/>
      <c r="AB108" s="454">
        <v>1</v>
      </c>
      <c r="AC108" s="454"/>
      <c r="AD108" s="454"/>
      <c r="AE108" s="454"/>
      <c r="AF108" s="455"/>
      <c r="AG108" s="455"/>
    </row>
    <row r="109" spans="1:33" ht="130.5" hidden="1">
      <c r="A109" s="21"/>
      <c r="B109" s="21"/>
      <c r="C109" s="19">
        <f t="shared" si="4"/>
        <v>2</v>
      </c>
      <c r="D109" s="21" t="str">
        <f t="shared" si="5"/>
        <v>PDC.StudyRunMetadata.tmt_128n
 </v>
      </c>
      <c r="E109" s="21"/>
      <c r="F109" s="21" t="str">
        <f>IF(E109&lt;&gt;"",VLOOKUP(E109,CTDC!$A$3:$K$191,11,0),"")</f>
        <v/>
      </c>
      <c r="G109" s="21"/>
      <c r="H109" s="21" t="str">
        <f>IF(G109&lt;&gt;"",VLOOKUP(G109,GDC!$A$3:$K$768,11,0),"")</f>
        <v/>
      </c>
      <c r="I109" s="21"/>
      <c r="J109" s="21" t="str">
        <f>IF(I109&lt;&gt;"",VLOOKUP(I109,ICDC!$A$3:$K$325,11,0),"")</f>
        <v/>
      </c>
      <c r="K109" s="21"/>
      <c r="L109" s="21" t="str">
        <f>IF(K109&lt;&gt;"",VLOOKUP(K109,IDC!$A$4:$K$17,11,0),"")</f>
        <v/>
      </c>
      <c r="M109" s="21" t="s">
        <v>1379</v>
      </c>
      <c r="N109" s="21" t="str">
        <f>IF(M109&lt;&gt;"",VLOOKUP(M109,PDC!$A$3:$K$529,11,0),"")</f>
        <v xml:space="preserve">Data Element Group = PDC.StudyRunMetadata || Data Element Name = tmt_128n || Definition = The sample tagged with this isobaric label reagent || Data Type = string || Valid Values =  || Example Values =  || Required? = TRUE || Multiplicity =  || CDE Public ID = </v>
      </c>
      <c r="O109" s="21"/>
      <c r="P109" s="21" t="str">
        <f>IF(O109&lt;&gt;"",VLOOKUP(O109,CDS!$A$3:$K$100,11,0),"")</f>
        <v/>
      </c>
      <c r="Q109" s="21"/>
      <c r="R109" s="21" t="str">
        <f>IF(Q109&lt;&gt;"",VLOOKUP(Q109,CDA!$A$4:$K$106,11,0),"")</f>
        <v/>
      </c>
      <c r="S109" s="436" t="s">
        <v>132</v>
      </c>
      <c r="T109" s="21" t="e">
        <f>IF(S109&lt;&gt;"",VLOOKUP(S109,HTAN!$A$3:$K$222,11,0),"")</f>
        <v>#N/A</v>
      </c>
      <c r="U109" s="21"/>
      <c r="V109" s="21" t="str">
        <f>IF(U109&lt;&gt;"",VLOOKUP(U109,CFDE!$A$3:$K$211,11,0),"")</f>
        <v/>
      </c>
      <c r="W109" s="255"/>
      <c r="X109" s="601" t="str">
        <f>IF(W109&lt;&gt;"",VLOOKUP(W109,mCODE!$A$3:$K$600,11,0),"")</f>
        <v/>
      </c>
      <c r="Y109" s="454">
        <f t="shared" si="3"/>
        <v>1</v>
      </c>
      <c r="Z109" s="454"/>
      <c r="AA109" s="454"/>
      <c r="AB109" s="454">
        <v>1</v>
      </c>
      <c r="AC109" s="454"/>
      <c r="AD109" s="454"/>
      <c r="AE109" s="454"/>
      <c r="AF109" s="455"/>
      <c r="AG109" s="455"/>
    </row>
    <row r="110" spans="1:33" ht="130.5" hidden="1">
      <c r="A110" s="21"/>
      <c r="B110" s="21"/>
      <c r="C110" s="19">
        <f t="shared" si="4"/>
        <v>2</v>
      </c>
      <c r="D110" s="21" t="str">
        <f t="shared" si="5"/>
        <v>PDC.StudyRunMetadata.tmt_129c
 </v>
      </c>
      <c r="E110" s="21"/>
      <c r="F110" s="21" t="str">
        <f>IF(E110&lt;&gt;"",VLOOKUP(E110,CTDC!$A$3:$K$191,11,0),"")</f>
        <v/>
      </c>
      <c r="G110" s="21"/>
      <c r="H110" s="21" t="str">
        <f>IF(G110&lt;&gt;"",VLOOKUP(G110,GDC!$A$3:$K$768,11,0),"")</f>
        <v/>
      </c>
      <c r="I110" s="21"/>
      <c r="J110" s="21" t="str">
        <f>IF(I110&lt;&gt;"",VLOOKUP(I110,ICDC!$A$3:$K$325,11,0),"")</f>
        <v/>
      </c>
      <c r="K110" s="21"/>
      <c r="L110" s="21" t="str">
        <f>IF(K110&lt;&gt;"",VLOOKUP(K110,IDC!$A$4:$K$17,11,0),"")</f>
        <v/>
      </c>
      <c r="M110" s="21" t="s">
        <v>1380</v>
      </c>
      <c r="N110" s="21" t="str">
        <f>IF(M110&lt;&gt;"",VLOOKUP(M110,PDC!$A$3:$K$529,11,0),"")</f>
        <v xml:space="preserve">Data Element Group = PDC.StudyRunMetadata || Data Element Name = tmt_129c || Definition = The sample tagged with this isobaric label reagent || Data Type = string || Valid Values =  || Example Values =  || Required? = TRUE || Multiplicity =  || CDE Public ID = </v>
      </c>
      <c r="O110" s="21"/>
      <c r="P110" s="21" t="str">
        <f>IF(O110&lt;&gt;"",VLOOKUP(O110,CDS!$A$3:$K$100,11,0),"")</f>
        <v/>
      </c>
      <c r="Q110" s="21"/>
      <c r="R110" s="21" t="str">
        <f>IF(Q110&lt;&gt;"",VLOOKUP(Q110,CDA!$A$4:$K$106,11,0),"")</f>
        <v/>
      </c>
      <c r="S110" s="436" t="s">
        <v>132</v>
      </c>
      <c r="T110" s="21" t="e">
        <f>IF(S110&lt;&gt;"",VLOOKUP(S110,HTAN!$A$3:$K$222,11,0),"")</f>
        <v>#N/A</v>
      </c>
      <c r="U110" s="21"/>
      <c r="V110" s="21" t="str">
        <f>IF(U110&lt;&gt;"",VLOOKUP(U110,CFDE!$A$3:$K$211,11,0),"")</f>
        <v/>
      </c>
      <c r="W110" s="255"/>
      <c r="X110" s="601" t="str">
        <f>IF(W110&lt;&gt;"",VLOOKUP(W110,mCODE!$A$3:$K$600,11,0),"")</f>
        <v/>
      </c>
      <c r="Y110" s="454">
        <f t="shared" si="3"/>
        <v>1</v>
      </c>
      <c r="Z110" s="454"/>
      <c r="AA110" s="454"/>
      <c r="AB110" s="454">
        <v>1</v>
      </c>
      <c r="AC110" s="454"/>
      <c r="AD110" s="454"/>
      <c r="AE110" s="454"/>
      <c r="AF110" s="455"/>
      <c r="AG110" s="455"/>
    </row>
    <row r="111" spans="1:33" ht="130.5" hidden="1">
      <c r="A111" s="21"/>
      <c r="B111" s="21"/>
      <c r="C111" s="19">
        <f t="shared" si="4"/>
        <v>3</v>
      </c>
      <c r="D111" s="21" t="e">
        <f t="shared" si="5"/>
        <v>#N/A</v>
      </c>
      <c r="E111" s="21"/>
      <c r="F111" s="21" t="str">
        <f>IF(E111&lt;&gt;"",VLOOKUP(E111,CTDC!$A$3:$K$191,11,0),"")</f>
        <v/>
      </c>
      <c r="G111" s="21"/>
      <c r="H111" s="21" t="str">
        <f>IF(G111&lt;&gt;"",VLOOKUP(G111,GDC!$A$3:$K$768,11,0),"")</f>
        <v/>
      </c>
      <c r="I111" s="21"/>
      <c r="J111" s="21" t="str">
        <f>IF(I111&lt;&gt;"",VLOOKUP(I111,ICDC!$A$3:$K$325,11,0),"")</f>
        <v/>
      </c>
      <c r="K111" s="21"/>
      <c r="L111" s="21" t="str">
        <f>IF(K111&lt;&gt;"",VLOOKUP(K111,IDC!$A$4:$K$17,11,0),"")</f>
        <v/>
      </c>
      <c r="M111" s="21" t="s">
        <v>1381</v>
      </c>
      <c r="N111" s="21" t="str">
        <f>IF(M111&lt;&gt;"",VLOOKUP(M111,PDC!$A$3:$K$529,11,0),"")</f>
        <v xml:space="preserve">Data Element Group = PDC.StudyRunMetadata || Data Element Name = tmt_129n || Definition = The sample tagged with this isobaric label reagent || Data Type = string || Valid Values =  || Example Values =  || Required? = TRUE || Multiplicity =  || CDE Public ID = </v>
      </c>
      <c r="O111" s="21"/>
      <c r="P111" s="21" t="str">
        <f>IF(O111&lt;&gt;"",VLOOKUP(O111,CDS!$A$3:$K$100,11,0),"")</f>
        <v/>
      </c>
      <c r="Q111" s="21"/>
      <c r="R111" s="21" t="str">
        <f>IF(Q111&lt;&gt;"",VLOOKUP(Q111,CDA!$A$4:$K$106,11,0),"")</f>
        <v/>
      </c>
      <c r="S111" s="436" t="s">
        <v>132</v>
      </c>
      <c r="T111" s="21" t="e">
        <f>IF(S111&lt;&gt;"",VLOOKUP(S111,HTAN!$A$3:$K$222,11,0),"")</f>
        <v>#N/A</v>
      </c>
      <c r="U111" s="21" t="e">
        <f>IF(T111&lt;&gt;"",VLOOKUP(T111,HTAN!$A$3:$K$222,11,0),"")</f>
        <v>#N/A</v>
      </c>
      <c r="V111" s="21" t="e">
        <f>IF(U111&lt;&gt;"",VLOOKUP(U111,CFDE!$A$3:$K$211,11,0),"")</f>
        <v>#N/A</v>
      </c>
      <c r="W111" s="255"/>
      <c r="X111" s="601" t="str">
        <f>IF(W111&lt;&gt;"",VLOOKUP(W111,mCODE!$A$3:$K$600,11,0),"")</f>
        <v/>
      </c>
      <c r="Y111" s="454">
        <f t="shared" si="3"/>
        <v>1</v>
      </c>
      <c r="Z111" s="454"/>
      <c r="AA111" s="454"/>
      <c r="AB111" s="454">
        <v>1</v>
      </c>
      <c r="AC111" s="454"/>
      <c r="AD111" s="454"/>
      <c r="AE111" s="454"/>
      <c r="AF111" s="455"/>
      <c r="AG111" s="455"/>
    </row>
    <row r="112" spans="1:33" ht="130.5" hidden="1">
      <c r="A112" s="21"/>
      <c r="B112" s="21"/>
      <c r="C112" s="19">
        <f t="shared" si="4"/>
        <v>2</v>
      </c>
      <c r="D112" s="21" t="str">
        <f t="shared" si="5"/>
        <v>PDC.StudyRunMetadata.tmt_130c
 </v>
      </c>
      <c r="E112" s="21"/>
      <c r="F112" s="21" t="str">
        <f>IF(E112&lt;&gt;"",VLOOKUP(E112,CTDC!$A$3:$K$191,11,0),"")</f>
        <v/>
      </c>
      <c r="G112" s="21"/>
      <c r="H112" s="21" t="str">
        <f>IF(G112&lt;&gt;"",VLOOKUP(G112,GDC!$A$3:$K$768,11,0),"")</f>
        <v/>
      </c>
      <c r="I112" s="21"/>
      <c r="J112" s="21" t="str">
        <f>IF(I112&lt;&gt;"",VLOOKUP(I112,ICDC!$A$3:$K$325,11,0),"")</f>
        <v/>
      </c>
      <c r="K112" s="21"/>
      <c r="L112" s="21" t="str">
        <f>IF(K112&lt;&gt;"",VLOOKUP(K112,IDC!$A$4:$K$17,11,0),"")</f>
        <v/>
      </c>
      <c r="M112" s="21" t="s">
        <v>1382</v>
      </c>
      <c r="N112" s="21" t="str">
        <f>IF(M112&lt;&gt;"",VLOOKUP(M112,PDC!$A$3:$K$529,11,0),"")</f>
        <v xml:space="preserve">Data Element Group = PDC.StudyRunMetadata || Data Element Name = tmt_130c || Definition = The sample tagged with this isobaric label reagent || Data Type = string || Valid Values =  || Example Values =  || Required? = TRUE || Multiplicity =  || CDE Public ID = </v>
      </c>
      <c r="O112" s="21"/>
      <c r="P112" s="21" t="str">
        <f>IF(O112&lt;&gt;"",VLOOKUP(O112,CDS!$A$3:$K$100,11,0),"")</f>
        <v/>
      </c>
      <c r="Q112" s="21"/>
      <c r="R112" s="21" t="str">
        <f>IF(Q112&lt;&gt;"",VLOOKUP(Q112,CDA!$A$4:$K$106,11,0),"")</f>
        <v/>
      </c>
      <c r="S112" s="436" t="s">
        <v>132</v>
      </c>
      <c r="T112" s="21" t="e">
        <f>IF(S112&lt;&gt;"",VLOOKUP(S112,HTAN!$A$3:$K$222,11,0),"")</f>
        <v>#N/A</v>
      </c>
      <c r="U112" s="21"/>
      <c r="V112" s="21" t="str">
        <f>IF(U112&lt;&gt;"",VLOOKUP(U112,CFDE!$A$3:$K$211,11,0),"")</f>
        <v/>
      </c>
      <c r="W112" s="255"/>
      <c r="X112" s="601" t="str">
        <f>IF(W112&lt;&gt;"",VLOOKUP(W112,mCODE!$A$3:$K$600,11,0),"")</f>
        <v/>
      </c>
      <c r="Y112" s="454">
        <f t="shared" si="3"/>
        <v>1</v>
      </c>
      <c r="Z112" s="454"/>
      <c r="AA112" s="454"/>
      <c r="AB112" s="454">
        <v>1</v>
      </c>
      <c r="AC112" s="454"/>
      <c r="AD112" s="454"/>
      <c r="AE112" s="454"/>
      <c r="AF112" s="455"/>
      <c r="AG112" s="455"/>
    </row>
    <row r="113" spans="1:33" ht="116" hidden="1">
      <c r="A113" s="21"/>
      <c r="B113" s="21"/>
      <c r="C113" s="19">
        <f t="shared" si="4"/>
        <v>2</v>
      </c>
      <c r="D113" s="21" t="str">
        <f t="shared" si="5"/>
        <v>GDC.Aliquot.derived_from (Analyte)
 </v>
      </c>
      <c r="E113" s="21"/>
      <c r="F113" s="21" t="str">
        <f>IF(E113&lt;&gt;"",VLOOKUP(E113,CTDC!$A$3:$K$191,11,0),"")</f>
        <v/>
      </c>
      <c r="G113" s="21" t="s">
        <v>1383</v>
      </c>
      <c r="H113" s="21" t="str">
        <f>IF(G113&lt;&gt;"",VLOOKUP(G113,GDC!$A$3:$K$768,11,0),"")</f>
        <v xml:space="preserve">Data Element Group = GDC.Aliquot || Data Element Name = derived_from (Analyte) || Definition = Aliquots Derived From Analyte || Data Type = GDC.Analyte || Valid Values =  || Example Values =  || Required? = Yes || Multiplicity =  || CDE Public ID = </v>
      </c>
      <c r="I113" s="21"/>
      <c r="J113" s="21" t="str">
        <f>IF(I113&lt;&gt;"",VLOOKUP(I113,ICDC!$A$3:$K$325,11,0),"")</f>
        <v/>
      </c>
      <c r="K113" s="21"/>
      <c r="L113" s="21" t="str">
        <f>IF(K113&lt;&gt;"",VLOOKUP(K113,IDC!$A$4:$K$17,11,0),"")</f>
        <v/>
      </c>
      <c r="M113" s="21"/>
      <c r="N113" s="21" t="str">
        <f>IF(M113&lt;&gt;"",VLOOKUP(M113,PDC!$A$3:$K$529,11,0),"")</f>
        <v/>
      </c>
      <c r="O113" s="21"/>
      <c r="P113" s="21" t="str">
        <f>IF(O113&lt;&gt;"",VLOOKUP(O113,CDS!$A$3:$K$100,11,0),"")</f>
        <v/>
      </c>
      <c r="Q113" s="21"/>
      <c r="R113" s="21" t="str">
        <f>IF(Q113&lt;&gt;"",VLOOKUP(Q113,CDA!$A$4:$K$106,11,0),"")</f>
        <v/>
      </c>
      <c r="S113" s="436" t="s">
        <v>132</v>
      </c>
      <c r="T113" s="21" t="e">
        <f>IF(S113&lt;&gt;"",VLOOKUP(S113,HTAN!$A$3:$K$222,11,0),"")</f>
        <v>#N/A</v>
      </c>
      <c r="U113" s="21"/>
      <c r="V113" s="21" t="str">
        <f>IF(U113&lt;&gt;"",VLOOKUP(U113,CFDE!$A$3:$K$211,11,0),"")</f>
        <v/>
      </c>
      <c r="W113" s="255"/>
      <c r="X113" s="601" t="str">
        <f>IF(W113&lt;&gt;"",VLOOKUP(W113,mCODE!$A$3:$K$600,11,0),"")</f>
        <v/>
      </c>
      <c r="Y113" s="454">
        <f t="shared" si="3"/>
        <v>1</v>
      </c>
      <c r="Z113" s="454"/>
      <c r="AA113" s="454">
        <v>1</v>
      </c>
      <c r="AB113" s="454"/>
      <c r="AC113" s="454"/>
      <c r="AD113" s="454"/>
      <c r="AE113" s="454"/>
      <c r="AF113" s="455"/>
      <c r="AG113" s="455"/>
    </row>
    <row r="114" spans="1:33" ht="145" hidden="1">
      <c r="A114" s="21"/>
      <c r="B114" s="21"/>
      <c r="C114" s="19">
        <f t="shared" si="4"/>
        <v>2</v>
      </c>
      <c r="D114" s="21" t="str">
        <f t="shared" si="5"/>
        <v>PDC.Aliquot.aliquot_is_ref
 </v>
      </c>
      <c r="E114" s="21"/>
      <c r="F114" s="21" t="str">
        <f>IF(E114&lt;&gt;"",VLOOKUP(E114,CTDC!$A$3:$K$191,11,0),"")</f>
        <v/>
      </c>
      <c r="G114" s="21"/>
      <c r="H114" s="21" t="str">
        <f>IF(G114&lt;&gt;"",VLOOKUP(G114,GDC!$A$3:$K$768,11,0),"")</f>
        <v/>
      </c>
      <c r="I114" s="21"/>
      <c r="J114" s="21" t="str">
        <f>IF(I114&lt;&gt;"",VLOOKUP(I114,ICDC!$A$3:$K$325,11,0),"")</f>
        <v/>
      </c>
      <c r="K114" s="21"/>
      <c r="L114" s="21" t="str">
        <f>IF(K114&lt;&gt;"",VLOOKUP(K114,IDC!$A$4:$K$17,11,0),"")</f>
        <v/>
      </c>
      <c r="M114" s="21" t="s">
        <v>1384</v>
      </c>
      <c r="N114" s="21" t="str">
        <f>IF(M114&lt;&gt;"",VLOOKUP(M114,PDC!$A$3:$K$529,11,0),"")</f>
        <v xml:space="preserve">Data Element Group = PDC.Aliquot || Data Element Name = aliquot_is_ref || Definition = A biospecimen entity which is used as a reference sample for determining relative protein abundances in labeling experiments. || Data Type = string || Valid Values =  || Example Values =  || Required? = TRUE
 || Multiplicity =  || CDE Public ID = </v>
      </c>
      <c r="O114" s="21"/>
      <c r="P114" s="21" t="str">
        <f>IF(O114&lt;&gt;"",VLOOKUP(O114,CDS!$A$3:$K$100,11,0),"")</f>
        <v/>
      </c>
      <c r="Q114" s="21"/>
      <c r="R114" s="21" t="str">
        <f>IF(Q114&lt;&gt;"",VLOOKUP(Q114,CDA!$A$4:$K$106,11,0),"")</f>
        <v/>
      </c>
      <c r="S114" s="436" t="s">
        <v>132</v>
      </c>
      <c r="T114" s="21" t="e">
        <f>IF(S114&lt;&gt;"",VLOOKUP(S114,HTAN!$A$3:$K$222,11,0),"")</f>
        <v>#N/A</v>
      </c>
      <c r="U114" s="21"/>
      <c r="V114" s="21" t="str">
        <f>IF(U114&lt;&gt;"",VLOOKUP(U114,CFDE!$A$3:$K$211,11,0),"")</f>
        <v/>
      </c>
      <c r="W114" s="255"/>
      <c r="X114" s="601" t="str">
        <f>IF(W114&lt;&gt;"",VLOOKUP(W114,mCODE!$A$3:$K$600,11,0),"")</f>
        <v/>
      </c>
      <c r="Y114" s="454">
        <f t="shared" si="3"/>
        <v>1</v>
      </c>
      <c r="Z114" s="454"/>
      <c r="AA114" s="454"/>
      <c r="AB114" s="454">
        <v>1</v>
      </c>
      <c r="AC114" s="454"/>
      <c r="AD114" s="454"/>
      <c r="AE114" s="454"/>
      <c r="AF114" s="455"/>
      <c r="AG114" s="455"/>
    </row>
    <row r="115" spans="1:33" ht="188.5" hidden="1">
      <c r="A115" s="21"/>
      <c r="B115" s="21"/>
      <c r="C115" s="19">
        <f t="shared" si="4"/>
        <v>2</v>
      </c>
      <c r="D115" s="21" t="str">
        <f t="shared" si="5"/>
        <v>PDC.Aliquot.pool
 </v>
      </c>
      <c r="E115" s="21"/>
      <c r="F115" s="21" t="str">
        <f>IF(E115&lt;&gt;"",VLOOKUP(E115,CTDC!$A$3:$K$191,11,0),"")</f>
        <v/>
      </c>
      <c r="G115" s="21"/>
      <c r="H115" s="21" t="str">
        <f>IF(G115&lt;&gt;"",VLOOKUP(G115,GDC!$A$3:$K$768,11,0),"")</f>
        <v/>
      </c>
      <c r="I115" s="21"/>
      <c r="J115" s="21" t="str">
        <f>IF(I115&lt;&gt;"",VLOOKUP(I115,ICDC!$A$3:$K$325,11,0),"")</f>
        <v/>
      </c>
      <c r="K115" s="21"/>
      <c r="L115" s="21" t="str">
        <f>IF(K115&lt;&gt;"",VLOOKUP(K115,IDC!$A$4:$K$17,11,0),"")</f>
        <v/>
      </c>
      <c r="M115" s="21" t="s">
        <v>1385</v>
      </c>
      <c r="N115" s="21" t="str">
        <f>IF(M115&lt;&gt;"",VLOOKUP(M115,PDC!$A$3:$K$529,11,0),"")</f>
        <v xml:space="preserve">Data Element Group = PDC.Aliquot || Data Element Name = pool || Definition = Any biospecimen entity where multiple cases, samples or aliquots are combined to produce a reference. Sample pooling is commonly used for determining relative protein abundances in labeling experiments. || Data Type = enum || Valid Values = Yes
No || Example Values =  || Required? = TRUE
 || Multiplicity =  || CDE Public ID = </v>
      </c>
      <c r="O115" s="21"/>
      <c r="P115" s="21" t="str">
        <f>IF(O115&lt;&gt;"",VLOOKUP(O115,CDS!$A$3:$K$100,11,0),"")</f>
        <v/>
      </c>
      <c r="Q115" s="21"/>
      <c r="R115" s="21" t="str">
        <f>IF(Q115&lt;&gt;"",VLOOKUP(Q115,CDA!$A$4:$K$106,11,0),"")</f>
        <v/>
      </c>
      <c r="S115" s="436" t="s">
        <v>132</v>
      </c>
      <c r="T115" s="21" t="e">
        <f>IF(S115&lt;&gt;"",VLOOKUP(S115,HTAN!$A$3:$K$222,11,0),"")</f>
        <v>#N/A</v>
      </c>
      <c r="U115" s="21"/>
      <c r="V115" s="21" t="str">
        <f>IF(U115&lt;&gt;"",VLOOKUP(U115,CFDE!$A$3:$K$211,11,0),"")</f>
        <v/>
      </c>
      <c r="W115" s="255"/>
      <c r="X115" s="601" t="str">
        <f>IF(W115&lt;&gt;"",VLOOKUP(W115,mCODE!$A$3:$K$600,11,0),"")</f>
        <v/>
      </c>
      <c r="Y115" s="454">
        <f t="shared" si="3"/>
        <v>1</v>
      </c>
      <c r="Z115" s="454"/>
      <c r="AA115" s="454"/>
      <c r="AB115" s="454">
        <v>1</v>
      </c>
      <c r="AC115" s="454"/>
      <c r="AD115" s="454"/>
      <c r="AE115" s="454"/>
      <c r="AF115" s="455"/>
      <c r="AG115" s="455"/>
    </row>
    <row r="116" spans="1:33" ht="130.5" hidden="1">
      <c r="A116" s="21"/>
      <c r="B116" s="21"/>
      <c r="C116" s="19">
        <f t="shared" si="4"/>
        <v>2</v>
      </c>
      <c r="D116" s="21" t="str">
        <f t="shared" si="5"/>
        <v>PDC.AliquotRunMetadata.aliquot_run_metadata_id
 </v>
      </c>
      <c r="E116" s="21"/>
      <c r="F116" s="21" t="str">
        <f>IF(E116&lt;&gt;"",VLOOKUP(E116,CTDC!$A$3:$K$191,11,0),"")</f>
        <v/>
      </c>
      <c r="G116" s="21"/>
      <c r="H116" s="21" t="str">
        <f>IF(G116&lt;&gt;"",VLOOKUP(G116,GDC!$A$3:$K$768,11,0),"")</f>
        <v/>
      </c>
      <c r="I116" s="21"/>
      <c r="J116" s="21" t="str">
        <f>IF(I116&lt;&gt;"",VLOOKUP(I116,ICDC!$A$3:$K$325,11,0),"")</f>
        <v/>
      </c>
      <c r="K116" s="21"/>
      <c r="L116" s="21" t="str">
        <f>IF(K116&lt;&gt;"",VLOOKUP(K116,IDC!$A$4:$K$17,11,0),"")</f>
        <v/>
      </c>
      <c r="M116" s="21" t="s">
        <v>1386</v>
      </c>
      <c r="N116" s="21" t="str">
        <f>IF(M116&lt;&gt;"",VLOOKUP(M116,PDC!$A$3:$K$529,11,0),"")</f>
        <v xml:space="preserve">Data Element Group = PDC.AliquotRunMetadata || Data Element Name = aliquot_run_metadata_id || Definition = KEY
 || Data Type = string
 || Valid Values =  || Example Values =  || Required? = TRUE
 || Multiplicity =  || CDE Public ID = </v>
      </c>
      <c r="O116" s="21"/>
      <c r="P116" s="21" t="str">
        <f>IF(O116&lt;&gt;"",VLOOKUP(O116,CDS!$A$3:$K$100,11,0),"")</f>
        <v/>
      </c>
      <c r="Q116" s="21"/>
      <c r="R116" s="21" t="str">
        <f>IF(Q116&lt;&gt;"",VLOOKUP(Q116,CDA!$A$4:$K$106,11,0),"")</f>
        <v/>
      </c>
      <c r="S116" s="436" t="s">
        <v>132</v>
      </c>
      <c r="T116" s="21" t="e">
        <f>IF(S116&lt;&gt;"",VLOOKUP(S116,HTAN!$A$3:$K$222,11,0),"")</f>
        <v>#N/A</v>
      </c>
      <c r="U116" s="21"/>
      <c r="V116" s="21" t="str">
        <f>IF(U116&lt;&gt;"",VLOOKUP(U116,CFDE!$A$3:$K$211,11,0),"")</f>
        <v/>
      </c>
      <c r="W116" s="255"/>
      <c r="X116" s="601" t="str">
        <f>IF(W116&lt;&gt;"",VLOOKUP(W116,mCODE!$A$3:$K$600,11,0),"")</f>
        <v/>
      </c>
      <c r="Y116" s="454">
        <f t="shared" si="3"/>
        <v>1</v>
      </c>
      <c r="Z116" s="454"/>
      <c r="AA116" s="454"/>
      <c r="AB116" s="454">
        <v>1</v>
      </c>
      <c r="AC116" s="454"/>
      <c r="AD116" s="454"/>
      <c r="AE116" s="454"/>
      <c r="AF116" s="455"/>
      <c r="AG116" s="455"/>
    </row>
    <row r="117" spans="1:33" ht="101.5" hidden="1">
      <c r="A117" s="21"/>
      <c r="B117" s="21"/>
      <c r="C117" s="19">
        <f t="shared" si="4"/>
        <v>2</v>
      </c>
      <c r="D117" s="21" t="str">
        <f t="shared" si="5"/>
        <v>GDC.BiospecimenSupplement.derived_from (Case)
 </v>
      </c>
      <c r="E117" s="21"/>
      <c r="F117" s="21" t="str">
        <f>IF(E117&lt;&gt;"",VLOOKUP(E117,CTDC!$A$3:$K$191,11,0),"")</f>
        <v/>
      </c>
      <c r="G117" s="21" t="s">
        <v>1387</v>
      </c>
      <c r="H117" s="21" t="str">
        <f>IF(G117&lt;&gt;"",VLOOKUP(G117,GDC!$A$3:$K$768,11,0),"")</f>
        <v xml:space="preserve">Data Element Group = GDC.BiospecimenSupplement || Data Element Name = derived_from (Case) || Definition =  || Data Type = GDC.Case || Valid Values =  || Example Values =  || Required? = Yes || Multiplicity =  || CDE Public ID = </v>
      </c>
      <c r="I117" s="21"/>
      <c r="J117" s="21" t="str">
        <f>IF(I117&lt;&gt;"",VLOOKUP(I117,ICDC!$A$3:$K$325,11,0),"")</f>
        <v/>
      </c>
      <c r="K117" s="21"/>
      <c r="L117" s="21" t="str">
        <f>IF(K117&lt;&gt;"",VLOOKUP(K117,IDC!$A$4:$K$17,11,0),"")</f>
        <v/>
      </c>
      <c r="M117" s="21"/>
      <c r="N117" s="21" t="str">
        <f>IF(M117&lt;&gt;"",VLOOKUP(M117,PDC!$A$3:$K$529,11,0),"")</f>
        <v/>
      </c>
      <c r="O117" s="21"/>
      <c r="P117" s="21" t="str">
        <f>IF(O117&lt;&gt;"",VLOOKUP(O117,CDS!$A$3:$K$100,11,0),"")</f>
        <v/>
      </c>
      <c r="Q117" s="21"/>
      <c r="R117" s="21" t="str">
        <f>IF(Q117&lt;&gt;"",VLOOKUP(Q117,CDA!$A$4:$K$106,11,0),"")</f>
        <v/>
      </c>
      <c r="S117" s="436" t="s">
        <v>132</v>
      </c>
      <c r="T117" s="21" t="e">
        <f>IF(S117&lt;&gt;"",VLOOKUP(S117,HTAN!$A$3:$K$222,11,0),"")</f>
        <v>#N/A</v>
      </c>
      <c r="U117" s="21"/>
      <c r="V117" s="21" t="str">
        <f>IF(U117&lt;&gt;"",VLOOKUP(U117,CFDE!$A$3:$K$211,11,0),"")</f>
        <v/>
      </c>
      <c r="W117" s="255"/>
      <c r="X117" s="601" t="str">
        <f>IF(W117&lt;&gt;"",VLOOKUP(W117,mCODE!$A$3:$K$600,11,0),"")</f>
        <v/>
      </c>
      <c r="Y117" s="454">
        <f t="shared" si="3"/>
        <v>1</v>
      </c>
      <c r="Z117" s="454"/>
      <c r="AA117" s="454">
        <v>1</v>
      </c>
      <c r="AB117" s="454"/>
      <c r="AC117" s="454"/>
      <c r="AD117" s="454"/>
      <c r="AE117" s="454"/>
      <c r="AF117" s="455"/>
      <c r="AG117" s="455"/>
    </row>
    <row r="118" spans="1:33" ht="130.5" hidden="1">
      <c r="A118" s="21"/>
      <c r="B118" s="21"/>
      <c r="C118" s="19">
        <f t="shared" si="4"/>
        <v>2</v>
      </c>
      <c r="D118" s="21" t="str">
        <f t="shared" si="5"/>
        <v>GDC.BiospecimenSupplement.data_category
 </v>
      </c>
      <c r="E118" s="21"/>
      <c r="F118" s="21" t="str">
        <f>IF(E118&lt;&gt;"",VLOOKUP(E118,CTDC!$A$3:$K$191,11,0),"")</f>
        <v/>
      </c>
      <c r="G118" s="21" t="s">
        <v>1388</v>
      </c>
      <c r="H118" s="21" t="str">
        <f>IF(G118&lt;&gt;"",VLOOKUP(G118,GDC!$A$3:$K$768,11,0),"")</f>
        <v>Data Element Group = GDC.BiospecimenSupplement || Data Element Name = data_category || Definition = Broad categorization of the contents of the data file. || Data Type = enum || Valid Values = Biospecimen || Example Values = Biospecimen || Required? = Yes || Multiplicity =  || CDE Public ID = --</v>
      </c>
      <c r="I118" s="21"/>
      <c r="J118" s="21" t="str">
        <f>IF(I118&lt;&gt;"",VLOOKUP(I118,ICDC!$A$3:$K$325,11,0),"")</f>
        <v/>
      </c>
      <c r="K118" s="21"/>
      <c r="L118" s="21" t="str">
        <f>IF(K118&lt;&gt;"",VLOOKUP(K118,IDC!$A$4:$K$17,11,0),"")</f>
        <v/>
      </c>
      <c r="M118" s="21"/>
      <c r="N118" s="21" t="str">
        <f>IF(M118&lt;&gt;"",VLOOKUP(M118,PDC!$A$3:$K$529,11,0),"")</f>
        <v/>
      </c>
      <c r="O118" s="21"/>
      <c r="P118" s="21" t="str">
        <f>IF(O118&lt;&gt;"",VLOOKUP(O118,CDS!$A$3:$K$100,11,0),"")</f>
        <v/>
      </c>
      <c r="Q118" s="21"/>
      <c r="R118" s="21" t="str">
        <f>IF(Q118&lt;&gt;"",VLOOKUP(Q118,CDA!$A$4:$K$106,11,0),"")</f>
        <v/>
      </c>
      <c r="S118" s="436" t="s">
        <v>132</v>
      </c>
      <c r="T118" s="21" t="e">
        <f>IF(S118&lt;&gt;"",VLOOKUP(S118,HTAN!$A$3:$K$222,11,0),"")</f>
        <v>#N/A</v>
      </c>
      <c r="U118" s="21"/>
      <c r="V118" s="21" t="str">
        <f>IF(U118&lt;&gt;"",VLOOKUP(U118,CFDE!$A$3:$K$211,11,0),"")</f>
        <v/>
      </c>
      <c r="W118" s="255"/>
      <c r="X118" s="601" t="str">
        <f>IF(W118&lt;&gt;"",VLOOKUP(W118,mCODE!$A$3:$K$600,11,0),"")</f>
        <v/>
      </c>
      <c r="Y118" s="454">
        <f t="shared" si="3"/>
        <v>1</v>
      </c>
      <c r="Z118" s="454"/>
      <c r="AA118" s="454">
        <v>1</v>
      </c>
      <c r="AB118" s="454"/>
      <c r="AC118" s="454"/>
      <c r="AD118" s="454"/>
      <c r="AE118" s="454"/>
      <c r="AF118" s="455"/>
      <c r="AG118" s="455"/>
    </row>
    <row r="119" spans="1:33" ht="261" hidden="1">
      <c r="A119" s="21" t="s">
        <v>1104</v>
      </c>
      <c r="B119" s="21"/>
      <c r="C119" s="19">
        <f t="shared" si="4"/>
        <v>2</v>
      </c>
      <c r="D119" s="21" t="str">
        <f t="shared" si="5"/>
        <v>GDC.BiospecimenSupplement.data_format
 </v>
      </c>
      <c r="E119" s="21"/>
      <c r="F119" s="21" t="str">
        <f>IF(E119&lt;&gt;"",VLOOKUP(E119,CTDC!$A$3:$K$191,11,0),"")</f>
        <v/>
      </c>
      <c r="G119" s="21" t="s">
        <v>1389</v>
      </c>
      <c r="H119" s="21" t="str">
        <f>IF(G119&lt;&gt;"",VLOOKUP(G119,GDC!$A$3:$K$768,11,0),"")</f>
        <v>Data Element Group = GDC.BiospecimenSupplement || Data Element Name = data_format || Definition = Format of the data files. || Data Type = enum || Valid Values = BCR Auxiliary XML
BCR Biotab
BCR SSF XML
BCR PPS XML
BCR XML
CDC JSON
FoundationOne XML
TSV
XLSX || Example Values = BCR Biotab 
BCR SSF XML 
BCR PPS XML 
BCR XML || Required? = Yes || Multiplicity =  || CDE Public ID = --</v>
      </c>
      <c r="I119" s="21"/>
      <c r="J119" s="21" t="str">
        <f>IF(I119&lt;&gt;"",VLOOKUP(I119,ICDC!$A$3:$K$325,11,0),"")</f>
        <v/>
      </c>
      <c r="K119" s="21"/>
      <c r="L119" s="21" t="str">
        <f>IF(K119&lt;&gt;"",VLOOKUP(K119,IDC!$A$4:$K$17,11,0),"")</f>
        <v/>
      </c>
      <c r="M119" s="21"/>
      <c r="N119" s="21" t="str">
        <f>IF(M119&lt;&gt;"",VLOOKUP(M119,PDC!$A$3:$K$529,11,0),"")</f>
        <v/>
      </c>
      <c r="O119" s="21"/>
      <c r="P119" s="21" t="str">
        <f>IF(O119&lt;&gt;"",VLOOKUP(O119,CDS!$A$3:$K$100,11,0),"")</f>
        <v/>
      </c>
      <c r="Q119" s="21"/>
      <c r="R119" s="21" t="str">
        <f>IF(Q119&lt;&gt;"",VLOOKUP(Q119,CDA!$A$4:$K$106,11,0),"")</f>
        <v/>
      </c>
      <c r="S119" s="436" t="s">
        <v>132</v>
      </c>
      <c r="T119" s="21" t="e">
        <f>IF(S119&lt;&gt;"",VLOOKUP(S119,HTAN!$A$3:$K$222,11,0),"")</f>
        <v>#N/A</v>
      </c>
      <c r="U119" s="21"/>
      <c r="V119" s="21" t="str">
        <f>IF(U119&lt;&gt;"",VLOOKUP(U119,CFDE!$A$3:$K$211,11,0),"")</f>
        <v/>
      </c>
      <c r="W119" s="255"/>
      <c r="X119" s="601" t="str">
        <f>IF(W119&lt;&gt;"",VLOOKUP(W119,mCODE!$A$3:$K$600,11,0),"")</f>
        <v/>
      </c>
      <c r="Y119" s="454">
        <f t="shared" si="3"/>
        <v>1</v>
      </c>
      <c r="Z119" s="454"/>
      <c r="AA119" s="454">
        <v>1</v>
      </c>
      <c r="AB119" s="454"/>
      <c r="AC119" s="454"/>
      <c r="AD119" s="454"/>
      <c r="AE119" s="454"/>
      <c r="AF119" s="455"/>
      <c r="AG119" s="455"/>
    </row>
    <row r="120" spans="1:33" ht="145" hidden="1">
      <c r="A120" s="21" t="s">
        <v>1211</v>
      </c>
      <c r="B120" s="21"/>
      <c r="C120" s="19">
        <f t="shared" si="4"/>
        <v>2</v>
      </c>
      <c r="D120" s="21" t="str">
        <f t="shared" si="5"/>
        <v>GDC.BiospecimenSupplement.data_type
 </v>
      </c>
      <c r="E120" s="21"/>
      <c r="F120" s="21" t="str">
        <f>IF(E120&lt;&gt;"",VLOOKUP(E120,CTDC!$A$3:$K$191,11,0),"")</f>
        <v/>
      </c>
      <c r="G120" s="21" t="s">
        <v>1390</v>
      </c>
      <c r="H120" s="21" t="str">
        <f>IF(G120&lt;&gt;"",VLOOKUP(G120,GDC!$A$3:$K$768,11,0),"")</f>
        <v>Data Element Group = GDC.BiospecimenSupplement || Data Element Name = data_type || Definition = Specific content type of the data file. || Data Type = enum || Valid Values = Biospecimen Supplement || Example Values = Biospecimen Supplement || Required? = Yes || Multiplicity =  || CDE Public ID = --</v>
      </c>
      <c r="I120" s="21"/>
      <c r="J120" s="21" t="str">
        <f>IF(I120&lt;&gt;"",VLOOKUP(I120,ICDC!$A$3:$K$325,11,0),"")</f>
        <v/>
      </c>
      <c r="K120" s="21"/>
      <c r="L120" s="21" t="str">
        <f>IF(K120&lt;&gt;"",VLOOKUP(K120,IDC!$A$4:$K$17,11,0),"")</f>
        <v/>
      </c>
      <c r="M120" s="21"/>
      <c r="N120" s="21" t="str">
        <f>IF(M120&lt;&gt;"",VLOOKUP(M120,PDC!$A$3:$K$529,11,0),"")</f>
        <v/>
      </c>
      <c r="O120" s="21"/>
      <c r="P120" s="21" t="str">
        <f>IF(O120&lt;&gt;"",VLOOKUP(O120,CDS!$A$3:$K$100,11,0),"")</f>
        <v/>
      </c>
      <c r="Q120" s="21"/>
      <c r="R120" s="21" t="str">
        <f>IF(Q120&lt;&gt;"",VLOOKUP(Q120,CDA!$A$4:$K$106,11,0),"")</f>
        <v/>
      </c>
      <c r="S120" s="436" t="s">
        <v>132</v>
      </c>
      <c r="T120" s="21" t="e">
        <f>IF(S120&lt;&gt;"",VLOOKUP(S120,HTAN!$A$3:$K$222,11,0),"")</f>
        <v>#N/A</v>
      </c>
      <c r="U120" s="21"/>
      <c r="V120" s="21" t="str">
        <f>IF(U120&lt;&gt;"",VLOOKUP(U120,CFDE!$A$3:$K$211,11,0),"")</f>
        <v/>
      </c>
      <c r="W120" s="255"/>
      <c r="X120" s="601" t="str">
        <f>IF(W120&lt;&gt;"",VLOOKUP(W120,mCODE!$A$3:$K$600,11,0),"")</f>
        <v/>
      </c>
      <c r="Y120" s="454">
        <f t="shared" si="3"/>
        <v>1</v>
      </c>
      <c r="Z120" s="454"/>
      <c r="AA120" s="454">
        <v>1</v>
      </c>
      <c r="AB120" s="454"/>
      <c r="AC120" s="454"/>
      <c r="AD120" s="454"/>
      <c r="AE120" s="454"/>
      <c r="AF120" s="455"/>
      <c r="AG120" s="455"/>
    </row>
    <row r="121" spans="1:33" ht="101.5" hidden="1">
      <c r="A121" s="21"/>
      <c r="B121" s="21"/>
      <c r="C121" s="19">
        <f t="shared" si="4"/>
        <v>2</v>
      </c>
      <c r="D121" s="21" t="str">
        <f t="shared" si="5"/>
        <v>GDC.BiospecimenSupplement.file_size
 </v>
      </c>
      <c r="E121" s="21"/>
      <c r="F121" s="21" t="str">
        <f>IF(E121&lt;&gt;"",VLOOKUP(E121,CTDC!$A$3:$K$191,11,0),"")</f>
        <v/>
      </c>
      <c r="G121" s="21" t="s">
        <v>1391</v>
      </c>
      <c r="H121" s="21" t="str">
        <f>IF(G121&lt;&gt;"",VLOOKUP(G121,GDC!$A$3:$K$768,11,0),"")</f>
        <v>Data Element Group = GDC.BiospecimenSupplement || Data Element Name = file_size || Definition = n/a || Data Type = integer || Valid Values =  || Example Values =  || Required? = Yes || Multiplicity =  || CDE Public ID = --</v>
      </c>
      <c r="I121" s="21"/>
      <c r="J121" s="21" t="str">
        <f>IF(I121&lt;&gt;"",VLOOKUP(I121,ICDC!$A$3:$K$325,11,0),"")</f>
        <v/>
      </c>
      <c r="K121" s="21"/>
      <c r="L121" s="21" t="str">
        <f>IF(K121&lt;&gt;"",VLOOKUP(K121,IDC!$A$4:$K$17,11,0),"")</f>
        <v/>
      </c>
      <c r="M121" s="21"/>
      <c r="N121" s="21" t="str">
        <f>IF(M121&lt;&gt;"",VLOOKUP(M121,PDC!$A$3:$K$529,11,0),"")</f>
        <v/>
      </c>
      <c r="O121" s="21"/>
      <c r="P121" s="21" t="str">
        <f>IF(O121&lt;&gt;"",VLOOKUP(O121,CDS!$A$3:$K$100,11,0),"")</f>
        <v/>
      </c>
      <c r="Q121" s="21"/>
      <c r="R121" s="21" t="str">
        <f>IF(Q121&lt;&gt;"",VLOOKUP(Q121,CDA!$A$4:$K$106,11,0),"")</f>
        <v/>
      </c>
      <c r="S121" s="436" t="s">
        <v>132</v>
      </c>
      <c r="T121" s="21" t="e">
        <f>IF(S121&lt;&gt;"",VLOOKUP(S121,HTAN!$A$3:$K$222,11,0),"")</f>
        <v>#N/A</v>
      </c>
      <c r="U121" s="21"/>
      <c r="V121" s="21" t="str">
        <f>IF(U121&lt;&gt;"",VLOOKUP(U121,CFDE!$A$3:$K$211,11,0),"")</f>
        <v/>
      </c>
      <c r="W121" s="255"/>
      <c r="X121" s="601" t="str">
        <f>IF(W121&lt;&gt;"",VLOOKUP(W121,mCODE!$A$3:$K$600,11,0),"")</f>
        <v/>
      </c>
      <c r="Y121" s="454">
        <f t="shared" si="3"/>
        <v>1</v>
      </c>
      <c r="Z121" s="454"/>
      <c r="AA121" s="454">
        <v>1</v>
      </c>
      <c r="AB121" s="454"/>
      <c r="AC121" s="454"/>
      <c r="AD121" s="454"/>
      <c r="AE121" s="454"/>
      <c r="AF121" s="455"/>
      <c r="AG121" s="455"/>
    </row>
    <row r="122" spans="1:33" ht="101.5" hidden="1">
      <c r="A122" s="21"/>
      <c r="B122" s="21"/>
      <c r="C122" s="19">
        <f t="shared" si="4"/>
        <v>2</v>
      </c>
      <c r="D122" s="21" t="str">
        <f t="shared" si="5"/>
        <v>GDC.BiospecimenSupplement.md5sum
 </v>
      </c>
      <c r="E122" s="21"/>
      <c r="F122" s="21" t="str">
        <f>IF(E122&lt;&gt;"",VLOOKUP(E122,CTDC!$A$3:$K$191,11,0),"")</f>
        <v/>
      </c>
      <c r="G122" s="21" t="s">
        <v>1392</v>
      </c>
      <c r="H122" s="21" t="str">
        <f>IF(G122&lt;&gt;"",VLOOKUP(G122,GDC!$A$3:$K$768,11,0),"")</f>
        <v>Data Element Group = GDC.BiospecimenSupplement || Data Element Name = md5sum || Definition = n/a || Data Type = string || Valid Values =  || Example Values =  || Required? = Yes || Multiplicity =  || CDE Public ID = --</v>
      </c>
      <c r="I122" s="21"/>
      <c r="J122" s="21" t="str">
        <f>IF(I122&lt;&gt;"",VLOOKUP(I122,ICDC!$A$3:$K$325,11,0),"")</f>
        <v/>
      </c>
      <c r="K122" s="21"/>
      <c r="L122" s="21" t="str">
        <f>IF(K122&lt;&gt;"",VLOOKUP(K122,IDC!$A$4:$K$17,11,0),"")</f>
        <v/>
      </c>
      <c r="M122" s="21"/>
      <c r="N122" s="21" t="str">
        <f>IF(M122&lt;&gt;"",VLOOKUP(M122,PDC!$A$3:$K$529,11,0),"")</f>
        <v/>
      </c>
      <c r="O122" s="21"/>
      <c r="P122" s="21" t="str">
        <f>IF(O122&lt;&gt;"",VLOOKUP(O122,CDS!$A$3:$K$100,11,0),"")</f>
        <v/>
      </c>
      <c r="Q122" s="21"/>
      <c r="R122" s="21" t="str">
        <f>IF(Q122&lt;&gt;"",VLOOKUP(Q122,CDA!$A$4:$K$106,11,0),"")</f>
        <v/>
      </c>
      <c r="S122" s="436" t="s">
        <v>132</v>
      </c>
      <c r="T122" s="21" t="e">
        <f>IF(S122&lt;&gt;"",VLOOKUP(S122,HTAN!$A$3:$K$222,11,0),"")</f>
        <v>#N/A</v>
      </c>
      <c r="U122" s="21"/>
      <c r="V122" s="21" t="str">
        <f>IF(U122&lt;&gt;"",VLOOKUP(U122,CFDE!$A$3:$K$211,11,0),"")</f>
        <v/>
      </c>
      <c r="W122" s="255"/>
      <c r="X122" s="601" t="str">
        <f>IF(W122&lt;&gt;"",VLOOKUP(W122,mCODE!$A$3:$K$600,11,0),"")</f>
        <v/>
      </c>
      <c r="Y122" s="454">
        <f t="shared" si="3"/>
        <v>1</v>
      </c>
      <c r="Z122" s="454"/>
      <c r="AA122" s="454">
        <v>1</v>
      </c>
      <c r="AB122" s="454"/>
      <c r="AC122" s="454"/>
      <c r="AD122" s="454"/>
      <c r="AE122" s="454"/>
      <c r="AF122" s="455"/>
      <c r="AG122" s="455"/>
    </row>
    <row r="123" spans="1:33" ht="232" hidden="1">
      <c r="A123" s="21"/>
      <c r="B123" s="21"/>
      <c r="C123" s="19">
        <f t="shared" si="4"/>
        <v>2</v>
      </c>
      <c r="D123" s="21" t="str">
        <f t="shared" si="5"/>
        <v>ICDC.case.patient_id
 </v>
      </c>
      <c r="E123" s="21"/>
      <c r="F123" s="21" t="str">
        <f>IF(E123&lt;&gt;"",VLOOKUP(E123,CTDC!$A$3:$K$191,11,0),"")</f>
        <v/>
      </c>
      <c r="G123" s="21"/>
      <c r="H123" s="21" t="str">
        <f>IF(G123&lt;&gt;"",VLOOKUP(G123,GDC!$A$3:$K$768,11,0),"")</f>
        <v/>
      </c>
      <c r="I123" s="21" t="s">
        <v>1393</v>
      </c>
      <c r="J123" s="21" t="str">
        <f>IF(I123&lt;&gt;"",VLOOKUP(I123,ICDC!$A$3:$K$325,11,0),"")</f>
        <v xml:space="preserve">Data Element Group = ICDC.case || Data Element Name = patient_id || Definition =     Desc: The preferred ID by which the data submitter uniquely identifies any given patient/subject/donor, at least within a single study/trial, recorded exactly as provided by the data submitter; once prefixed with the appropriate ICDC study code during data transformation, values of Patient ID become Case IDs || Data Type = string || Valid Values =  || Example Values =  || Required? = Yes || Multiplicity =  || CDE Public ID = </v>
      </c>
      <c r="K123" s="21"/>
      <c r="L123" s="21" t="str">
        <f>IF(K123&lt;&gt;"",VLOOKUP(K123,IDC!$A$4:$K$17,11,0),"")</f>
        <v/>
      </c>
      <c r="M123" s="21"/>
      <c r="N123" s="21" t="str">
        <f>IF(M123&lt;&gt;"",VLOOKUP(M123,PDC!$A$3:$K$529,11,0),"")</f>
        <v/>
      </c>
      <c r="O123" s="21"/>
      <c r="P123" s="21" t="str">
        <f>IF(O123&lt;&gt;"",VLOOKUP(O123,CDS!$A$3:$K$100,11,0),"")</f>
        <v/>
      </c>
      <c r="Q123" s="21"/>
      <c r="R123" s="21" t="str">
        <f>IF(Q123&lt;&gt;"",VLOOKUP(Q123,CDA!$A$4:$K$106,11,0),"")</f>
        <v/>
      </c>
      <c r="S123" s="436" t="s">
        <v>132</v>
      </c>
      <c r="T123" s="21" t="e">
        <f>IF(S123&lt;&gt;"",VLOOKUP(S123,HTAN!$A$3:$K$222,11,0),"")</f>
        <v>#N/A</v>
      </c>
      <c r="U123" s="21"/>
      <c r="V123" s="21" t="str">
        <f>IF(U123&lt;&gt;"",VLOOKUP(U123,CFDE!$A$3:$K$211,11,0),"")</f>
        <v/>
      </c>
      <c r="W123" s="255"/>
      <c r="X123" s="601" t="str">
        <f>IF(W123&lt;&gt;"",VLOOKUP(W123,mCODE!$A$3:$K$600,11,0),"")</f>
        <v/>
      </c>
      <c r="Y123" s="454">
        <f t="shared" si="3"/>
        <v>1</v>
      </c>
      <c r="Z123" s="454"/>
      <c r="AA123" s="454"/>
      <c r="AB123" s="454"/>
      <c r="AC123" s="454"/>
      <c r="AD123" s="454">
        <v>1</v>
      </c>
      <c r="AE123" s="454"/>
      <c r="AF123" s="455"/>
      <c r="AG123" s="455"/>
    </row>
    <row r="124" spans="1:33" ht="188.5" hidden="1">
      <c r="A124" s="21"/>
      <c r="B124" s="21"/>
      <c r="C124" s="19">
        <f t="shared" si="4"/>
        <v>2</v>
      </c>
      <c r="D124" s="21" t="str">
        <f t="shared" si="5"/>
        <v>PDC.Case.pool
 </v>
      </c>
      <c r="E124" s="21"/>
      <c r="F124" s="21" t="str">
        <f>IF(E124&lt;&gt;"",VLOOKUP(E124,CTDC!$A$3:$K$191,11,0),"")</f>
        <v/>
      </c>
      <c r="G124" s="21"/>
      <c r="H124" s="21" t="str">
        <f>IF(G124&lt;&gt;"",VLOOKUP(G124,GDC!$A$3:$K$768,11,0),"")</f>
        <v/>
      </c>
      <c r="I124" s="21"/>
      <c r="J124" s="21" t="str">
        <f>IF(I124&lt;&gt;"",VLOOKUP(I124,ICDC!$A$3:$K$325,11,0),"")</f>
        <v/>
      </c>
      <c r="K124" s="21"/>
      <c r="L124" s="21" t="str">
        <f>IF(K124&lt;&gt;"",VLOOKUP(K124,IDC!$A$4:$K$17,11,0),"")</f>
        <v/>
      </c>
      <c r="M124" s="21" t="s">
        <v>1394</v>
      </c>
      <c r="N124" s="21" t="str">
        <f>IF(M124&lt;&gt;"",VLOOKUP(M124,PDC!$A$3:$K$529,11,0),"")</f>
        <v>Data Element Group = PDC.Case || Data Element Name = pool || Definition = Any biospecimen entity where multiple cases, samples or aliquots are combined to produce a reference. Sample pooling is commonly used for determining relative protein abundances in labeling experiments. || Data Type = enum || Valid Values = Yes
No || Example Values =  || Required? = TRUE || Multiplicity =  || CDE Public ID = 	-</v>
      </c>
      <c r="O124" s="21"/>
      <c r="P124" s="21" t="str">
        <f>IF(O124&lt;&gt;"",VLOOKUP(O124,CDS!$A$3:$K$100,11,0),"")</f>
        <v/>
      </c>
      <c r="Q124" s="21"/>
      <c r="R124" s="21" t="str">
        <f>IF(Q124&lt;&gt;"",VLOOKUP(Q124,CDA!$A$4:$K$106,11,0),"")</f>
        <v/>
      </c>
      <c r="S124" s="436" t="s">
        <v>132</v>
      </c>
      <c r="T124" s="21" t="e">
        <f>IF(S124&lt;&gt;"",VLOOKUP(S124,HTAN!$A$3:$K$222,11,0),"")</f>
        <v>#N/A</v>
      </c>
      <c r="U124" s="21"/>
      <c r="V124" s="21" t="str">
        <f>IF(U124&lt;&gt;"",VLOOKUP(U124,CFDE!$A$3:$K$211,11,0),"")</f>
        <v/>
      </c>
      <c r="W124" s="255"/>
      <c r="X124" s="601" t="str">
        <f>IF(W124&lt;&gt;"",VLOOKUP(W124,mCODE!$A$3:$K$600,11,0),"")</f>
        <v/>
      </c>
      <c r="Y124" s="454">
        <f t="shared" si="3"/>
        <v>1</v>
      </c>
      <c r="Z124" s="454"/>
      <c r="AA124" s="454"/>
      <c r="AB124" s="454">
        <v>1</v>
      </c>
      <c r="AC124" s="454"/>
      <c r="AD124" s="454"/>
      <c r="AE124" s="454"/>
      <c r="AF124" s="455"/>
      <c r="AG124" s="455"/>
    </row>
    <row r="125" spans="1:33" ht="409.5" hidden="1">
      <c r="A125" s="21"/>
      <c r="B125" s="21"/>
      <c r="C125" s="19">
        <f t="shared" si="4"/>
        <v>2</v>
      </c>
      <c r="D125" s="21" t="str">
        <f t="shared" si="5"/>
        <v>CTDC.case.current_step
 </v>
      </c>
      <c r="E125" s="21" t="s">
        <v>1395</v>
      </c>
      <c r="F125" s="21" t="str">
        <f>IF(E125&lt;&gt;"",VLOOKUP(E125,CTDC!$A$3:$K$191,11,0),"")</f>
        <v xml:space="preserve">Data Element Group = CTDC.case || Data Element Name = current_step || Definition = The MATCH workflow is divided broadly into steps. Step 0 starts with a case registering and ends with the sign-out of the first assignment report. If case is assigned to a treatment arm s/he moves to step 1. If case progresses during treatment, s/he is assigned to step 2. Current step denotes the step in the workflow the case is currently at. || Data Type = integer || Valid Values = Constraints: patient_status &gt;= 0
Enumeration: None
 || Example Values =  || Required? = TRUE || Multiplicity =  || CDE Public ID = </v>
      </c>
      <c r="G125" s="21"/>
      <c r="H125" s="21" t="str">
        <f>IF(G125&lt;&gt;"",VLOOKUP(G125,GDC!$A$3:$K$768,11,0),"")</f>
        <v/>
      </c>
      <c r="I125" s="21"/>
      <c r="J125" s="21" t="str">
        <f>IF(I125&lt;&gt;"",VLOOKUP(I125,ICDC!$A$3:$K$325,11,0),"")</f>
        <v/>
      </c>
      <c r="K125" s="21"/>
      <c r="L125" s="21" t="str">
        <f>IF(K125&lt;&gt;"",VLOOKUP(K125,IDC!$A$4:$K$17,11,0),"")</f>
        <v/>
      </c>
      <c r="M125" s="21"/>
      <c r="N125" s="21" t="str">
        <f>IF(M125&lt;&gt;"",VLOOKUP(M125,PDC!$A$3:$K$529,11,0),"")</f>
        <v/>
      </c>
      <c r="O125" s="21"/>
      <c r="P125" s="21" t="str">
        <f>IF(O125&lt;&gt;"",VLOOKUP(O125,CDS!$A$3:$K$100,11,0),"")</f>
        <v/>
      </c>
      <c r="Q125" s="21"/>
      <c r="R125" s="21" t="str">
        <f>IF(Q125&lt;&gt;"",VLOOKUP(Q125,CDA!$A$4:$K$106,11,0),"")</f>
        <v/>
      </c>
      <c r="S125" s="436" t="s">
        <v>132</v>
      </c>
      <c r="T125" s="21" t="e">
        <f>IF(S125&lt;&gt;"",VLOOKUP(S125,HTAN!$A$3:$K$222,11,0),"")</f>
        <v>#N/A</v>
      </c>
      <c r="U125" s="21"/>
      <c r="V125" s="21" t="str">
        <f>IF(U125&lt;&gt;"",VLOOKUP(U125,CFDE!$A$3:$K$211,11,0),"")</f>
        <v/>
      </c>
      <c r="W125" s="255"/>
      <c r="X125" s="601" t="str">
        <f>IF(W125&lt;&gt;"",VLOOKUP(W125,mCODE!$A$3:$K$600,11,0),"")</f>
        <v/>
      </c>
      <c r="Y125" s="454">
        <f t="shared" si="3"/>
        <v>1</v>
      </c>
      <c r="Z125" s="454"/>
      <c r="AA125" s="454"/>
      <c r="AB125" s="454"/>
      <c r="AC125" s="454">
        <v>1</v>
      </c>
      <c r="AD125" s="454"/>
      <c r="AE125" s="454"/>
      <c r="AF125" s="455"/>
      <c r="AG125" s="455"/>
    </row>
    <row r="126" spans="1:33" ht="261" hidden="1">
      <c r="A126" s="21"/>
      <c r="B126" s="21"/>
      <c r="C126" s="19">
        <f t="shared" si="4"/>
        <v>2</v>
      </c>
      <c r="D126" s="21" t="str">
        <f t="shared" si="5"/>
        <v>CTDC.case.ctep_subcategory
 </v>
      </c>
      <c r="E126" s="21" t="s">
        <v>1396</v>
      </c>
      <c r="F126" s="21" t="str">
        <f>IF(E126&lt;&gt;"",VLOOKUP(E126,CTDC!$A$3:$K$191,11,0),"")</f>
        <v xml:space="preserve">Data Element Group = CTDC.case || Data Element Name = ctep_subcategory || Definition = A more granular description of the  disease eligibility criterion as described according to the CTEP Simplified Disease Classification. || Data Type = string || Valid Values = (no enumeration) || Example Values =  || Required? = TRUE || Multiplicity =  || CDE Public ID = </v>
      </c>
      <c r="G126" s="21"/>
      <c r="H126" s="21" t="str">
        <f>IF(G126&lt;&gt;"",VLOOKUP(G126,GDC!$A$3:$K$768,11,0),"")</f>
        <v/>
      </c>
      <c r="I126" s="21"/>
      <c r="J126" s="21" t="str">
        <f>IF(I126&lt;&gt;"",VLOOKUP(I126,ICDC!$A$3:$K$325,11,0),"")</f>
        <v/>
      </c>
      <c r="K126" s="21"/>
      <c r="L126" s="21" t="str">
        <f>IF(K126&lt;&gt;"",VLOOKUP(K126,IDC!$A$4:$K$17,11,0),"")</f>
        <v/>
      </c>
      <c r="M126" s="21"/>
      <c r="N126" s="21" t="str">
        <f>IF(M126&lt;&gt;"",VLOOKUP(M126,PDC!$A$3:$K$529,11,0),"")</f>
        <v/>
      </c>
      <c r="O126" s="21"/>
      <c r="P126" s="21" t="str">
        <f>IF(O126&lt;&gt;"",VLOOKUP(O126,CDS!$A$3:$K$100,11,0),"")</f>
        <v/>
      </c>
      <c r="Q126" s="21"/>
      <c r="R126" s="21" t="str">
        <f>IF(Q126&lt;&gt;"",VLOOKUP(Q126,CDA!$A$4:$K$106,11,0),"")</f>
        <v/>
      </c>
      <c r="S126" s="436" t="s">
        <v>132</v>
      </c>
      <c r="T126" s="21" t="e">
        <f>IF(S126&lt;&gt;"",VLOOKUP(S126,HTAN!$A$3:$K$222,11,0),"")</f>
        <v>#N/A</v>
      </c>
      <c r="U126" s="21"/>
      <c r="V126" s="21" t="str">
        <f>IF(U126&lt;&gt;"",VLOOKUP(U126,CFDE!$A$3:$K$211,11,0),"")</f>
        <v/>
      </c>
      <c r="W126" s="255"/>
      <c r="X126" s="601" t="str">
        <f>IF(W126&lt;&gt;"",VLOOKUP(W126,mCODE!$A$3:$K$600,11,0),"")</f>
        <v/>
      </c>
      <c r="Y126" s="454">
        <f t="shared" si="3"/>
        <v>1</v>
      </c>
      <c r="Z126" s="454"/>
      <c r="AA126" s="454"/>
      <c r="AB126" s="454"/>
      <c r="AC126" s="454">
        <v>1</v>
      </c>
      <c r="AD126" s="454"/>
      <c r="AE126" s="454"/>
      <c r="AF126" s="455"/>
      <c r="AG126" s="455"/>
    </row>
    <row r="127" spans="1:33" ht="275.5" hidden="1">
      <c r="A127" s="21"/>
      <c r="B127" s="21"/>
      <c r="C127" s="19">
        <f t="shared" si="4"/>
        <v>2</v>
      </c>
      <c r="D127" s="21" t="str">
        <f t="shared" si="5"/>
        <v>CTDC.case.meddra_code
 </v>
      </c>
      <c r="E127" s="21" t="s">
        <v>1397</v>
      </c>
      <c r="F127" s="21" t="str">
        <f>IF(E127&lt;&gt;"",VLOOKUP(E127,CTDC!$A$3:$K$191,11,0),"")</f>
        <v xml:space="preserve">Data Element Group = CTDC.case || Data Element Name = meddra_code || Definition = MedDRA code that is assigned to disease eligibility criterion and that maps to the appropriate CTEP Term.
Display Name: MEDDRA Code
 || Data Type = string || Valid Values = (no enumeration) || Example Values =  || Required? = TRUE || Multiplicity =  || CDE Public ID = </v>
      </c>
      <c r="G127" s="21"/>
      <c r="H127" s="21" t="str">
        <f>IF(G127&lt;&gt;"",VLOOKUP(G127,GDC!$A$3:$K$768,11,0),"")</f>
        <v/>
      </c>
      <c r="I127" s="21"/>
      <c r="J127" s="21" t="str">
        <f>IF(I127&lt;&gt;"",VLOOKUP(I127,ICDC!$A$3:$K$325,11,0),"")</f>
        <v/>
      </c>
      <c r="K127" s="21"/>
      <c r="L127" s="21" t="str">
        <f>IF(K127&lt;&gt;"",VLOOKUP(K127,IDC!$A$4:$K$17,11,0),"")</f>
        <v/>
      </c>
      <c r="M127" s="21"/>
      <c r="N127" s="21" t="str">
        <f>IF(M127&lt;&gt;"",VLOOKUP(M127,PDC!$A$3:$K$529,11,0),"")</f>
        <v/>
      </c>
      <c r="O127" s="21"/>
      <c r="P127" s="21" t="str">
        <f>IF(O127&lt;&gt;"",VLOOKUP(O127,CDS!$A$3:$K$100,11,0),"")</f>
        <v/>
      </c>
      <c r="Q127" s="21"/>
      <c r="R127" s="21" t="str">
        <f>IF(Q127&lt;&gt;"",VLOOKUP(Q127,CDA!$A$4:$K$106,11,0),"")</f>
        <v/>
      </c>
      <c r="S127" s="436" t="s">
        <v>132</v>
      </c>
      <c r="T127" s="21" t="e">
        <f>IF(S127&lt;&gt;"",VLOOKUP(S127,HTAN!$A$3:$K$222,11,0),"")</f>
        <v>#N/A</v>
      </c>
      <c r="U127" s="21"/>
      <c r="V127" s="21" t="str">
        <f>IF(U127&lt;&gt;"",VLOOKUP(U127,CFDE!$A$3:$K$211,11,0),"")</f>
        <v/>
      </c>
      <c r="W127" s="255"/>
      <c r="X127" s="601" t="str">
        <f>IF(W127&lt;&gt;"",VLOOKUP(W127,mCODE!$A$3:$K$600,11,0),"")</f>
        <v/>
      </c>
      <c r="Y127" s="454">
        <f t="shared" si="3"/>
        <v>1</v>
      </c>
      <c r="Z127" s="454"/>
      <c r="AA127" s="454"/>
      <c r="AB127" s="454"/>
      <c r="AC127" s="454">
        <v>1</v>
      </c>
      <c r="AD127" s="454"/>
      <c r="AE127" s="454"/>
      <c r="AF127" s="455"/>
      <c r="AG127" s="455"/>
    </row>
    <row r="128" spans="1:33" ht="101.5" hidden="1">
      <c r="A128" s="21"/>
      <c r="B128" s="21"/>
      <c r="C128" s="19">
        <f t="shared" si="4"/>
        <v>2</v>
      </c>
      <c r="D128" s="21" t="str">
        <f t="shared" si="5"/>
        <v>GDC.Center.center_type
 </v>
      </c>
      <c r="E128" s="21"/>
      <c r="F128" s="21" t="str">
        <f>IF(E128&lt;&gt;"",VLOOKUP(E128,CTDC!$A$3:$K$191,11,0),"")</f>
        <v/>
      </c>
      <c r="G128" s="21" t="s">
        <v>1398</v>
      </c>
      <c r="H128" s="21" t="str">
        <f>IF(G128&lt;&gt;"",VLOOKUP(G128,GDC!$A$3:$K$768,11,0),"")</f>
        <v>Data Element Group = GDC.Center || Data Element Name = center_type || Definition = Type classification of the center (e.g. CGCC). || Data Type = string || Valid Values =  || Example Values =  || Required? = Yes || Multiplicity =  || CDE Public ID = --</v>
      </c>
      <c r="I128" s="21"/>
      <c r="J128" s="21" t="str">
        <f>IF(I128&lt;&gt;"",VLOOKUP(I128,ICDC!$A$3:$K$325,11,0),"")</f>
        <v/>
      </c>
      <c r="K128" s="21"/>
      <c r="L128" s="21" t="str">
        <f>IF(K128&lt;&gt;"",VLOOKUP(K128,IDC!$A$4:$K$17,11,0),"")</f>
        <v/>
      </c>
      <c r="M128" s="21"/>
      <c r="N128" s="21" t="str">
        <f>IF(M128&lt;&gt;"",VLOOKUP(M128,PDC!$A$3:$K$529,11,0),"")</f>
        <v/>
      </c>
      <c r="O128" s="21"/>
      <c r="P128" s="21" t="str">
        <f>IF(O128&lt;&gt;"",VLOOKUP(O128,CDS!$A$3:$K$100,11,0),"")</f>
        <v/>
      </c>
      <c r="Q128" s="21"/>
      <c r="R128" s="21" t="str">
        <f>IF(Q128&lt;&gt;"",VLOOKUP(Q128,CDA!$A$4:$K$106,11,0),"")</f>
        <v/>
      </c>
      <c r="S128" s="436" t="s">
        <v>132</v>
      </c>
      <c r="T128" s="21" t="e">
        <f>IF(S128&lt;&gt;"",VLOOKUP(S128,HTAN!$A$3:$K$222,11,0),"")</f>
        <v>#N/A</v>
      </c>
      <c r="U128" s="21"/>
      <c r="V128" s="21" t="str">
        <f>IF(U128&lt;&gt;"",VLOOKUP(U128,CFDE!$A$3:$K$211,11,0),"")</f>
        <v/>
      </c>
      <c r="W128" s="255"/>
      <c r="X128" s="601" t="str">
        <f>IF(W128&lt;&gt;"",VLOOKUP(W128,mCODE!$A$3:$K$600,11,0),"")</f>
        <v/>
      </c>
      <c r="Y128" s="454">
        <f t="shared" si="3"/>
        <v>1</v>
      </c>
      <c r="Z128" s="454"/>
      <c r="AA128" s="454">
        <v>1</v>
      </c>
      <c r="AB128" s="454"/>
      <c r="AC128" s="454"/>
      <c r="AD128" s="454"/>
      <c r="AE128" s="454"/>
      <c r="AF128" s="455"/>
      <c r="AG128" s="455"/>
    </row>
    <row r="129" spans="1:33" ht="116" hidden="1">
      <c r="A129" s="21"/>
      <c r="B129" s="21"/>
      <c r="C129" s="19">
        <f t="shared" si="4"/>
        <v>2</v>
      </c>
      <c r="D129" s="21" t="str">
        <f t="shared" si="5"/>
        <v>GDC.Center.name
 </v>
      </c>
      <c r="E129" s="21"/>
      <c r="F129" s="21" t="str">
        <f>IF(E129&lt;&gt;"",VLOOKUP(E129,CTDC!$A$3:$K$191,11,0),"")</f>
        <v/>
      </c>
      <c r="G129" s="21" t="s">
        <v>1399</v>
      </c>
      <c r="H129" s="21" t="str">
        <f>IF(G129&lt;&gt;"",VLOOKUP(G129,GDC!$A$3:$K$768,11,0),"")</f>
        <v>Data Element Group = GDC.Center || Data Element Name = name || Definition = Name of the center (e.g. Broad Institute of MIT and Harvard). || Data Type = string || Valid Values =  || Example Values =  || Required? = Yes || Multiplicity =  || CDE Public ID = --</v>
      </c>
      <c r="I129" s="21"/>
      <c r="J129" s="21" t="str">
        <f>IF(I129&lt;&gt;"",VLOOKUP(I129,ICDC!$A$3:$K$325,11,0),"")</f>
        <v/>
      </c>
      <c r="K129" s="21"/>
      <c r="L129" s="21" t="str">
        <f>IF(K129&lt;&gt;"",VLOOKUP(K129,IDC!$A$4:$K$17,11,0),"")</f>
        <v/>
      </c>
      <c r="M129" s="21"/>
      <c r="N129" s="21" t="str">
        <f>IF(M129&lt;&gt;"",VLOOKUP(M129,PDC!$A$3:$K$529,11,0),"")</f>
        <v/>
      </c>
      <c r="O129" s="21"/>
      <c r="P129" s="21" t="str">
        <f>IF(O129&lt;&gt;"",VLOOKUP(O129,CDS!$A$3:$K$100,11,0),"")</f>
        <v/>
      </c>
      <c r="Q129" s="21"/>
      <c r="R129" s="21" t="str">
        <f>IF(Q129&lt;&gt;"",VLOOKUP(Q129,CDA!$A$4:$K$106,11,0),"")</f>
        <v/>
      </c>
      <c r="S129" s="436" t="s">
        <v>132</v>
      </c>
      <c r="T129" s="21" t="e">
        <f>IF(S129&lt;&gt;"",VLOOKUP(S129,HTAN!$A$3:$K$222,11,0),"")</f>
        <v>#N/A</v>
      </c>
      <c r="U129" s="21"/>
      <c r="V129" s="21" t="str">
        <f>IF(U129&lt;&gt;"",VLOOKUP(U129,CFDE!$A$3:$K$211,11,0),"")</f>
        <v/>
      </c>
      <c r="W129" s="255"/>
      <c r="X129" s="601" t="str">
        <f>IF(W129&lt;&gt;"",VLOOKUP(W129,mCODE!$A$3:$K$600,11,0),"")</f>
        <v/>
      </c>
      <c r="Y129" s="454">
        <f t="shared" si="3"/>
        <v>1</v>
      </c>
      <c r="Z129" s="454"/>
      <c r="AA129" s="454">
        <v>1</v>
      </c>
      <c r="AB129" s="454"/>
      <c r="AC129" s="454"/>
      <c r="AD129" s="454"/>
      <c r="AE129" s="454"/>
      <c r="AF129" s="455"/>
      <c r="AG129" s="455"/>
    </row>
    <row r="130" spans="1:33" ht="101.5" hidden="1">
      <c r="A130" s="21"/>
      <c r="B130" s="21"/>
      <c r="C130" s="19">
        <f t="shared" si="4"/>
        <v>2</v>
      </c>
      <c r="D130" s="21" t="str">
        <f t="shared" si="5"/>
        <v>GDC.Center.namespace
 </v>
      </c>
      <c r="E130" s="21"/>
      <c r="F130" s="21" t="str">
        <f>IF(E130&lt;&gt;"",VLOOKUP(E130,CTDC!$A$3:$K$191,11,0),"")</f>
        <v/>
      </c>
      <c r="G130" s="21" t="s">
        <v>1400</v>
      </c>
      <c r="H130" s="21" t="str">
        <f>IF(G130&lt;&gt;"",VLOOKUP(G130,GDC!$A$3:$K$768,11,0),"")</f>
        <v>Data Element Group = GDC.Center || Data Element Name = namespace || Definition = Domain name of the center (e.g. borad.mit.edu). || Data Type = string || Valid Values =  || Example Values =  || Required? = Yes || Multiplicity =  || CDE Public ID = --</v>
      </c>
      <c r="I130" s="21"/>
      <c r="J130" s="21" t="str">
        <f>IF(I130&lt;&gt;"",VLOOKUP(I130,ICDC!$A$3:$K$325,11,0),"")</f>
        <v/>
      </c>
      <c r="K130" s="21"/>
      <c r="L130" s="21" t="str">
        <f>IF(K130&lt;&gt;"",VLOOKUP(K130,IDC!$A$4:$K$17,11,0),"")</f>
        <v/>
      </c>
      <c r="M130" s="21"/>
      <c r="N130" s="21" t="str">
        <f>IF(M130&lt;&gt;"",VLOOKUP(M130,PDC!$A$3:$K$529,11,0),"")</f>
        <v/>
      </c>
      <c r="O130" s="21"/>
      <c r="P130" s="21" t="str">
        <f>IF(O130&lt;&gt;"",VLOOKUP(O130,CDS!$A$3:$K$100,11,0),"")</f>
        <v/>
      </c>
      <c r="Q130" s="21"/>
      <c r="R130" s="21" t="str">
        <f>IF(Q130&lt;&gt;"",VLOOKUP(Q130,CDA!$A$4:$K$106,11,0),"")</f>
        <v/>
      </c>
      <c r="S130" s="436" t="s">
        <v>132</v>
      </c>
      <c r="T130" s="21" t="e">
        <f>IF(S130&lt;&gt;"",VLOOKUP(S130,HTAN!$A$3:$K$222,11,0),"")</f>
        <v>#N/A</v>
      </c>
      <c r="U130" s="21"/>
      <c r="V130" s="21" t="str">
        <f>IF(U130&lt;&gt;"",VLOOKUP(U130,CFDE!$A$3:$K$211,11,0),"")</f>
        <v/>
      </c>
      <c r="W130" s="255"/>
      <c r="X130" s="601" t="str">
        <f>IF(W130&lt;&gt;"",VLOOKUP(W130,mCODE!$A$3:$K$600,11,0),"")</f>
        <v/>
      </c>
      <c r="Y130" s="454">
        <f t="shared" si="3"/>
        <v>1</v>
      </c>
      <c r="Z130" s="454"/>
      <c r="AA130" s="454">
        <v>1</v>
      </c>
      <c r="AB130" s="454"/>
      <c r="AC130" s="454"/>
      <c r="AD130" s="454"/>
      <c r="AE130" s="454"/>
      <c r="AF130" s="455"/>
      <c r="AG130" s="455"/>
    </row>
    <row r="131" spans="1:33" ht="101.5" hidden="1">
      <c r="A131" s="21"/>
      <c r="B131" s="21"/>
      <c r="C131" s="19">
        <f t="shared" si="4"/>
        <v>2</v>
      </c>
      <c r="D131" s="21" t="str">
        <f t="shared" si="5"/>
        <v>GDC.Center.short_name
 </v>
      </c>
      <c r="E131" s="21"/>
      <c r="F131" s="21" t="str">
        <f>IF(E131&lt;&gt;"",VLOOKUP(E131,CTDC!$A$3:$K$191,11,0),"")</f>
        <v/>
      </c>
      <c r="G131" s="21" t="s">
        <v>1401</v>
      </c>
      <c r="H131" s="21" t="str">
        <f>IF(G131&lt;&gt;"",VLOOKUP(G131,GDC!$A$3:$K$768,11,0),"")</f>
        <v>Data Element Group = GDC.Center || Data Element Name = short_name || Definition = Shortened name of the center (e.g. BI). || Data Type = string || Valid Values =  || Example Values =  || Required? = Yes || Multiplicity =  || CDE Public ID = --</v>
      </c>
      <c r="I131" s="21"/>
      <c r="J131" s="21" t="str">
        <f>IF(I131&lt;&gt;"",VLOOKUP(I131,ICDC!$A$3:$K$325,11,0),"")</f>
        <v/>
      </c>
      <c r="K131" s="21"/>
      <c r="L131" s="21" t="str">
        <f>IF(K131&lt;&gt;"",VLOOKUP(K131,IDC!$A$4:$K$17,11,0),"")</f>
        <v/>
      </c>
      <c r="M131" s="21"/>
      <c r="N131" s="21" t="str">
        <f>IF(M131&lt;&gt;"",VLOOKUP(M131,PDC!$A$3:$K$529,11,0),"")</f>
        <v/>
      </c>
      <c r="O131" s="21"/>
      <c r="P131" s="21" t="str">
        <f>IF(O131&lt;&gt;"",VLOOKUP(O131,CDS!$A$3:$K$100,11,0),"")</f>
        <v/>
      </c>
      <c r="Q131" s="21"/>
      <c r="R131" s="21" t="str">
        <f>IF(Q131&lt;&gt;"",VLOOKUP(Q131,CDA!$A$4:$K$106,11,0),"")</f>
        <v/>
      </c>
      <c r="S131" s="436" t="s">
        <v>132</v>
      </c>
      <c r="T131" s="21" t="e">
        <f>IF(S131&lt;&gt;"",VLOOKUP(S131,HTAN!$A$3:$K$222,11,0),"")</f>
        <v>#N/A</v>
      </c>
      <c r="U131" s="21"/>
      <c r="V131" s="21" t="str">
        <f>IF(U131&lt;&gt;"",VLOOKUP(U131,CFDE!$A$3:$K$211,11,0),"")</f>
        <v/>
      </c>
      <c r="W131" s="255"/>
      <c r="X131" s="601" t="str">
        <f>IF(W131&lt;&gt;"",VLOOKUP(W131,mCODE!$A$3:$K$600,11,0),"")</f>
        <v/>
      </c>
      <c r="Y131" s="454">
        <f t="shared" si="3"/>
        <v>1</v>
      </c>
      <c r="Z131" s="454"/>
      <c r="AA131" s="454">
        <v>1</v>
      </c>
      <c r="AB131" s="454"/>
      <c r="AC131" s="454"/>
      <c r="AD131" s="454"/>
      <c r="AE131" s="454"/>
      <c r="AF131" s="455"/>
      <c r="AG131" s="455"/>
    </row>
    <row r="132" spans="1:33" ht="130.5" hidden="1">
      <c r="A132" s="21"/>
      <c r="B132" s="21"/>
      <c r="C132" s="19">
        <f t="shared" si="4"/>
        <v>2</v>
      </c>
      <c r="D132" s="21" t="str">
        <f t="shared" si="5"/>
        <v>GDC.ClinicalSupplement.data_category
 </v>
      </c>
      <c r="E132" s="21"/>
      <c r="F132" s="21" t="str">
        <f>IF(E132&lt;&gt;"",VLOOKUP(E132,CTDC!$A$3:$K$191,11,0),"")</f>
        <v/>
      </c>
      <c r="G132" s="21" t="s">
        <v>1402</v>
      </c>
      <c r="H132" s="21" t="str">
        <f>IF(G132&lt;&gt;"",VLOOKUP(G132,GDC!$A$3:$K$768,11,0),"")</f>
        <v>Data Element Group = GDC.ClinicalSupplement || Data Element Name = data_category || Definition = Broad categorization of the contents of the data file. || Data Type = enum || Valid Values = Clinical || Example Values = Clinical || Required? = Yes || Multiplicity =  || CDE Public ID = --</v>
      </c>
      <c r="I132" s="21"/>
      <c r="J132" s="21" t="str">
        <f>IF(I132&lt;&gt;"",VLOOKUP(I132,ICDC!$A$3:$K$325,11,0),"")</f>
        <v/>
      </c>
      <c r="K132" s="21"/>
      <c r="L132" s="21" t="str">
        <f>IF(K132&lt;&gt;"",VLOOKUP(K132,IDC!$A$4:$K$17,11,0),"")</f>
        <v/>
      </c>
      <c r="M132" s="21"/>
      <c r="N132" s="21" t="str">
        <f>IF(M132&lt;&gt;"",VLOOKUP(M132,PDC!$A$3:$K$529,11,0),"")</f>
        <v/>
      </c>
      <c r="O132" s="21"/>
      <c r="P132" s="21" t="str">
        <f>IF(O132&lt;&gt;"",VLOOKUP(O132,CDS!$A$3:$K$100,11,0),"")</f>
        <v/>
      </c>
      <c r="Q132" s="21"/>
      <c r="R132" s="21" t="str">
        <f>IF(Q132&lt;&gt;"",VLOOKUP(Q132,CDA!$A$4:$K$106,11,0),"")</f>
        <v/>
      </c>
      <c r="S132" s="436" t="s">
        <v>132</v>
      </c>
      <c r="T132" s="21" t="e">
        <f>IF(S132&lt;&gt;"",VLOOKUP(S132,HTAN!$A$3:$K$222,11,0),"")</f>
        <v>#N/A</v>
      </c>
      <c r="U132" s="21"/>
      <c r="V132" s="21" t="str">
        <f>IF(U132&lt;&gt;"",VLOOKUP(U132,CFDE!$A$3:$K$211,11,0),"")</f>
        <v/>
      </c>
      <c r="W132" s="255"/>
      <c r="X132" s="601" t="str">
        <f>IF(W132&lt;&gt;"",VLOOKUP(W132,mCODE!$A$3:$K$600,11,0),"")</f>
        <v/>
      </c>
      <c r="Y132" s="454">
        <f t="shared" si="3"/>
        <v>1</v>
      </c>
      <c r="Z132" s="454"/>
      <c r="AA132" s="454">
        <v>1</v>
      </c>
      <c r="AB132" s="454"/>
      <c r="AC132" s="454"/>
      <c r="AD132" s="454"/>
      <c r="AE132" s="454"/>
      <c r="AF132" s="455"/>
      <c r="AG132" s="455"/>
    </row>
    <row r="133" spans="1:33" ht="130.5" hidden="1">
      <c r="A133" s="21" t="s">
        <v>1211</v>
      </c>
      <c r="B133" s="21"/>
      <c r="C133" s="19">
        <f t="shared" si="4"/>
        <v>2</v>
      </c>
      <c r="D133" s="21" t="str">
        <f t="shared" si="5"/>
        <v>GDC.ClinicalSupplement.data_type
 </v>
      </c>
      <c r="E133" s="21"/>
      <c r="F133" s="21" t="str">
        <f>IF(E133&lt;&gt;"",VLOOKUP(E133,CTDC!$A$3:$K$191,11,0),"")</f>
        <v/>
      </c>
      <c r="G133" s="21" t="s">
        <v>1403</v>
      </c>
      <c r="H133" s="21" t="str">
        <f>IF(G133&lt;&gt;"",VLOOKUP(G133,GDC!$A$3:$K$768,11,0),"")</f>
        <v>Data Element Group = GDC.ClinicalSupplement || Data Element Name = data_type || Definition = Specific content type of the data file. || Data Type = enum || Valid Values = Clinical Supplement || Example Values = Clinical Supplement || Required? = Yes || Multiplicity =  || CDE Public ID = --</v>
      </c>
      <c r="I133" s="21"/>
      <c r="J133" s="21" t="str">
        <f>IF(I133&lt;&gt;"",VLOOKUP(I133,ICDC!$A$3:$K$325,11,0),"")</f>
        <v/>
      </c>
      <c r="K133" s="21"/>
      <c r="L133" s="21" t="str">
        <f>IF(K133&lt;&gt;"",VLOOKUP(K133,IDC!$A$4:$K$17,11,0),"")</f>
        <v/>
      </c>
      <c r="M133" s="21"/>
      <c r="N133" s="21" t="str">
        <f>IF(M133&lt;&gt;"",VLOOKUP(M133,PDC!$A$3:$K$529,11,0),"")</f>
        <v/>
      </c>
      <c r="O133" s="21"/>
      <c r="P133" s="21" t="str">
        <f>IF(O133&lt;&gt;"",VLOOKUP(O133,CDS!$A$3:$K$100,11,0),"")</f>
        <v/>
      </c>
      <c r="Q133" s="21"/>
      <c r="R133" s="21" t="str">
        <f>IF(Q133&lt;&gt;"",VLOOKUP(Q133,CDA!$A$4:$K$106,11,0),"")</f>
        <v/>
      </c>
      <c r="S133" s="436" t="s">
        <v>132</v>
      </c>
      <c r="T133" s="21" t="e">
        <f>IF(S133&lt;&gt;"",VLOOKUP(S133,HTAN!$A$3:$K$222,11,0),"")</f>
        <v>#N/A</v>
      </c>
      <c r="U133" s="21"/>
      <c r="V133" s="21" t="str">
        <f>IF(U133&lt;&gt;"",VLOOKUP(U133,CFDE!$A$3:$K$211,11,0),"")</f>
        <v/>
      </c>
      <c r="W133" s="255"/>
      <c r="X133" s="601" t="str">
        <f>IF(W133&lt;&gt;"",VLOOKUP(W133,mCODE!$A$3:$K$600,11,0),"")</f>
        <v/>
      </c>
      <c r="Y133" s="454">
        <f t="shared" ref="Y133:Y196" si="6">COUNTA(Z133:AG133)</f>
        <v>1</v>
      </c>
      <c r="Z133" s="454"/>
      <c r="AA133" s="454">
        <v>1</v>
      </c>
      <c r="AB133" s="454"/>
      <c r="AC133" s="454"/>
      <c r="AD133" s="454"/>
      <c r="AE133" s="454"/>
      <c r="AF133" s="455"/>
      <c r="AG133" s="455"/>
    </row>
    <row r="134" spans="1:33" ht="101.5" hidden="1">
      <c r="A134" s="21"/>
      <c r="B134" s="21"/>
      <c r="C134" s="19">
        <f t="shared" ref="C134:C197" si="7">COUNTA(E134)+
COUNTA(G134)+
COUNTA(I134)+
COUNTA(K134)+
COUNTA(M134)+
COUNTA(O134)+
COUNTA(Q134)+
COUNTA(S134)+
COUNTA(U134)+
COUNTA(W134)</f>
        <v>2</v>
      </c>
      <c r="D134" s="21" t="str">
        <f t="shared" ref="D134:D197" si="8">IF(E134&lt;&gt;"",E134,"")
&amp;IF(E134&lt;&gt;"",IF(G134&lt;&gt;"",CHAR(10)&amp;G134,""),IF(G134&lt;&gt;"",G134,""))
&amp;IF(E134&amp;G134&lt;&gt;"",IF(I134&lt;&gt;"",CHAR(10)&amp;I134,""),IF(I134&lt;&gt;"",I134,""))
&amp;IF(E134&amp;G134&amp;I134&lt;&gt;"",IF(K134&lt;&gt;"",CHAR(10)&amp;K134,""),IF(K134&lt;&gt;"",K134,""))
&amp;IF(E134&amp;G134&amp;I134&amp;K134&lt;&gt;"",IF(M134&lt;&gt;"",CHAR(10)&amp;M134,""),IF(M134&lt;&gt;"",M134,""))
&amp;IF(E134&amp;G134&amp;I134&amp;K134&amp;M134&lt;&gt;"",IF(O134&lt;&gt;"",CHAR(10)&amp;O134,""),IF(O134&lt;&gt;"",O134,""))
&amp;IF(E134&amp;G134&amp;I134&amp;K134&amp;M134&amp;O134&lt;&gt;"", IF(Q134&lt;&gt;"",CHAR(10)&amp;Q134,""),IF(Q134&lt;&gt;"",Q134,""))
&amp;IF(E134&amp;G134&amp;I134&amp;K134&amp;M134&amp;O134&amp;Q134&lt;&gt;"", IF(S134&lt;&gt;"",CHAR(10)&amp;S134,""),IF(S134&lt;&gt;"",S134,""))
&amp;IF(E134&amp;G134&amp;I134&amp;K134&amp;M134&amp;O134&amp;Q134&amp;S134&lt;&gt;"", IF(U134&lt;&gt;"",CHAR(10)&amp;U134,""),IF(U134&lt;&gt;"",U134,""))
&amp;IF(E134&amp;G134&amp;I134&amp;K134&amp;M134&amp;O134&amp;Q134&amp;S134&amp;U134&lt;&gt;"", IF(W134&lt;&gt;"",CHAR(10)&amp;W134,""),IF(W134&lt;&gt;"",W134,""))</f>
        <v>GDC.ClinicalSupplement.file_name
 </v>
      </c>
      <c r="E134" s="21"/>
      <c r="F134" s="21" t="str">
        <f>IF(E134&lt;&gt;"",VLOOKUP(E134,CTDC!$A$3:$K$191,11,0),"")</f>
        <v/>
      </c>
      <c r="G134" s="21" t="s">
        <v>1404</v>
      </c>
      <c r="H134" s="21" t="str">
        <f>IF(G134&lt;&gt;"",VLOOKUP(G134,GDC!$A$3:$K$768,11,0),"")</f>
        <v>Data Element Group = GDC.ClinicalSupplement || Data Element Name = file_name || Definition = n/a || Data Type = string || Valid Values =  || Example Values =  || Required? = Yes || Multiplicity =  || CDE Public ID = --</v>
      </c>
      <c r="I134" s="21"/>
      <c r="J134" s="21" t="str">
        <f>IF(I134&lt;&gt;"",VLOOKUP(I134,ICDC!$A$3:$K$325,11,0),"")</f>
        <v/>
      </c>
      <c r="K134" s="21"/>
      <c r="L134" s="21" t="str">
        <f>IF(K134&lt;&gt;"",VLOOKUP(K134,IDC!$A$4:$K$17,11,0),"")</f>
        <v/>
      </c>
      <c r="M134" s="21"/>
      <c r="N134" s="21" t="str">
        <f>IF(M134&lt;&gt;"",VLOOKUP(M134,PDC!$A$3:$K$529,11,0),"")</f>
        <v/>
      </c>
      <c r="O134" s="21"/>
      <c r="P134" s="21" t="str">
        <f>IF(O134&lt;&gt;"",VLOOKUP(O134,CDS!$A$3:$K$100,11,0),"")</f>
        <v/>
      </c>
      <c r="Q134" s="21"/>
      <c r="R134" s="21" t="str">
        <f>IF(Q134&lt;&gt;"",VLOOKUP(Q134,CDA!$A$4:$K$106,11,0),"")</f>
        <v/>
      </c>
      <c r="S134" s="436" t="s">
        <v>132</v>
      </c>
      <c r="T134" s="21" t="e">
        <f>IF(S134&lt;&gt;"",VLOOKUP(S134,HTAN!$A$3:$K$222,11,0),"")</f>
        <v>#N/A</v>
      </c>
      <c r="U134" s="21"/>
      <c r="V134" s="21" t="str">
        <f>IF(U134&lt;&gt;"",VLOOKUP(U134,CFDE!$A$3:$K$211,11,0),"")</f>
        <v/>
      </c>
      <c r="W134" s="255"/>
      <c r="X134" s="601" t="str">
        <f>IF(W134&lt;&gt;"",VLOOKUP(W134,mCODE!$A$3:$K$600,11,0),"")</f>
        <v/>
      </c>
      <c r="Y134" s="454">
        <f t="shared" si="6"/>
        <v>1</v>
      </c>
      <c r="Z134" s="454"/>
      <c r="AA134" s="454">
        <v>1</v>
      </c>
      <c r="AB134" s="454"/>
      <c r="AC134" s="454"/>
      <c r="AD134" s="454"/>
      <c r="AE134" s="454"/>
      <c r="AF134" s="455"/>
      <c r="AG134" s="455"/>
    </row>
    <row r="135" spans="1:33" ht="101.5" hidden="1">
      <c r="A135" s="21"/>
      <c r="B135" s="21"/>
      <c r="C135" s="19">
        <f t="shared" si="7"/>
        <v>2</v>
      </c>
      <c r="D135" s="21" t="str">
        <f t="shared" si="8"/>
        <v>GDC.ClinicalSupplement.file_size
 </v>
      </c>
      <c r="E135" s="21"/>
      <c r="F135" s="21" t="str">
        <f>IF(E135&lt;&gt;"",VLOOKUP(E135,CTDC!$A$3:$K$191,11,0),"")</f>
        <v/>
      </c>
      <c r="G135" s="21" t="s">
        <v>1405</v>
      </c>
      <c r="H135" s="21" t="str">
        <f>IF(G135&lt;&gt;"",VLOOKUP(G135,GDC!$A$3:$K$768,11,0),"")</f>
        <v>Data Element Group = GDC.ClinicalSupplement || Data Element Name = file_size || Definition = n/a || Data Type = integer || Valid Values =  || Example Values =  || Required? = Yes || Multiplicity =  || CDE Public ID = --</v>
      </c>
      <c r="I135" s="21"/>
      <c r="J135" s="21" t="str">
        <f>IF(I135&lt;&gt;"",VLOOKUP(I135,ICDC!$A$3:$K$325,11,0),"")</f>
        <v/>
      </c>
      <c r="K135" s="21"/>
      <c r="L135" s="21" t="str">
        <f>IF(K135&lt;&gt;"",VLOOKUP(K135,IDC!$A$4:$K$17,11,0),"")</f>
        <v/>
      </c>
      <c r="M135" s="21"/>
      <c r="N135" s="21" t="str">
        <f>IF(M135&lt;&gt;"",VLOOKUP(M135,PDC!$A$3:$K$529,11,0),"")</f>
        <v/>
      </c>
      <c r="O135" s="21"/>
      <c r="P135" s="21" t="str">
        <f>IF(O135&lt;&gt;"",VLOOKUP(O135,CDS!$A$3:$K$100,11,0),"")</f>
        <v/>
      </c>
      <c r="Q135" s="21"/>
      <c r="R135" s="21" t="str">
        <f>IF(Q135&lt;&gt;"",VLOOKUP(Q135,CDA!$A$4:$K$106,11,0),"")</f>
        <v/>
      </c>
      <c r="S135" s="436" t="s">
        <v>132</v>
      </c>
      <c r="T135" s="21" t="e">
        <f>IF(S135&lt;&gt;"",VLOOKUP(S135,HTAN!$A$3:$K$222,11,0),"")</f>
        <v>#N/A</v>
      </c>
      <c r="U135" s="21"/>
      <c r="V135" s="21" t="str">
        <f>IF(U135&lt;&gt;"",VLOOKUP(U135,CFDE!$A$3:$K$211,11,0),"")</f>
        <v/>
      </c>
      <c r="W135" s="255"/>
      <c r="X135" s="601" t="str">
        <f>IF(W135&lt;&gt;"",VLOOKUP(W135,mCODE!$A$3:$K$600,11,0),"")</f>
        <v/>
      </c>
      <c r="Y135" s="454">
        <f t="shared" si="6"/>
        <v>1</v>
      </c>
      <c r="Z135" s="454"/>
      <c r="AA135" s="454">
        <v>1</v>
      </c>
      <c r="AB135" s="454"/>
      <c r="AC135" s="454"/>
      <c r="AD135" s="454"/>
      <c r="AE135" s="454"/>
      <c r="AF135" s="455"/>
      <c r="AG135" s="455"/>
    </row>
    <row r="136" spans="1:33" ht="101.5" hidden="1">
      <c r="A136" s="21"/>
      <c r="B136" s="21"/>
      <c r="C136" s="19">
        <f t="shared" si="7"/>
        <v>2</v>
      </c>
      <c r="D136" s="21" t="str">
        <f t="shared" si="8"/>
        <v>GDC.ClinicalSupplement.md5sum
 </v>
      </c>
      <c r="E136" s="21"/>
      <c r="F136" s="21" t="str">
        <f>IF(E136&lt;&gt;"",VLOOKUP(E136,CTDC!$A$3:$K$191,11,0),"")</f>
        <v/>
      </c>
      <c r="G136" s="21" t="s">
        <v>1406</v>
      </c>
      <c r="H136" s="21" t="str">
        <f>IF(G136&lt;&gt;"",VLOOKUP(G136,GDC!$A$3:$K$768,11,0),"")</f>
        <v>Data Element Group = GDC.ClinicalSupplement || Data Element Name = md5sum || Definition = n/a || Data Type = string || Valid Values =  || Example Values =  || Required? = Yes || Multiplicity =  || CDE Public ID = --</v>
      </c>
      <c r="I136" s="21"/>
      <c r="J136" s="21" t="str">
        <f>IF(I136&lt;&gt;"",VLOOKUP(I136,ICDC!$A$3:$K$325,11,0),"")</f>
        <v/>
      </c>
      <c r="K136" s="21"/>
      <c r="L136" s="21" t="str">
        <f>IF(K136&lt;&gt;"",VLOOKUP(K136,IDC!$A$4:$K$17,11,0),"")</f>
        <v/>
      </c>
      <c r="M136" s="21"/>
      <c r="N136" s="21" t="str">
        <f>IF(M136&lt;&gt;"",VLOOKUP(M136,PDC!$A$3:$K$529,11,0),"")</f>
        <v/>
      </c>
      <c r="O136" s="21"/>
      <c r="P136" s="21" t="str">
        <f>IF(O136&lt;&gt;"",VLOOKUP(O136,CDS!$A$3:$K$100,11,0),"")</f>
        <v/>
      </c>
      <c r="Q136" s="21"/>
      <c r="R136" s="21" t="str">
        <f>IF(Q136&lt;&gt;"",VLOOKUP(Q136,CDA!$A$4:$K$106,11,0),"")</f>
        <v/>
      </c>
      <c r="S136" s="436" t="s">
        <v>132</v>
      </c>
      <c r="T136" s="21" t="e">
        <f>IF(S136&lt;&gt;"",VLOOKUP(S136,HTAN!$A$3:$K$222,11,0),"")</f>
        <v>#N/A</v>
      </c>
      <c r="U136" s="21"/>
      <c r="V136" s="21" t="str">
        <f>IF(U136&lt;&gt;"",VLOOKUP(U136,CFDE!$A$3:$K$211,11,0),"")</f>
        <v/>
      </c>
      <c r="W136" s="255"/>
      <c r="X136" s="601" t="str">
        <f>IF(W136&lt;&gt;"",VLOOKUP(W136,mCODE!$A$3:$K$600,11,0),"")</f>
        <v/>
      </c>
      <c r="Y136" s="454">
        <f t="shared" si="6"/>
        <v>1</v>
      </c>
      <c r="Z136" s="454"/>
      <c r="AA136" s="454">
        <v>1</v>
      </c>
      <c r="AB136" s="454"/>
      <c r="AC136" s="454"/>
      <c r="AD136" s="454"/>
      <c r="AE136" s="454"/>
      <c r="AF136" s="455"/>
      <c r="AG136" s="455"/>
    </row>
    <row r="137" spans="1:33" ht="188.5" hidden="1">
      <c r="A137" s="21"/>
      <c r="B137" s="21"/>
      <c r="C137" s="19">
        <f t="shared" si="7"/>
        <v>2</v>
      </c>
      <c r="D137" s="21" t="str">
        <f t="shared" si="8"/>
        <v>ICDC.demographic.neutered_indicator
 </v>
      </c>
      <c r="E137" s="21"/>
      <c r="F137" s="21" t="str">
        <f>IF(E137&lt;&gt;"",VLOOKUP(E137,CTDC!$A$3:$K$191,11,0),"")</f>
        <v/>
      </c>
      <c r="G137" s="21"/>
      <c r="H137" s="21" t="str">
        <f>IF(G137&lt;&gt;"",VLOOKUP(G137,GDC!$A$3:$K$768,11,0),"")</f>
        <v/>
      </c>
      <c r="I137" s="21" t="s">
        <v>1407</v>
      </c>
      <c r="J137" s="21" t="str">
        <f>IF(I137&lt;&gt;"",VLOOKUP(I137,ICDC!$A$3:$K$325,11,0),"")</f>
        <v xml:space="preserve">Data Element Group = ICDC.demographic || Data Element Name = neutered_indicator || Definition =     Desc: Indicator as to whether the patient/subject/donor has been either spayed (female subjects) or neutered (male subjects) || Data Type = (enumeration) || Valid Values =  || Example Values = Yes
No
Unknown || Required? = Yes || Multiplicity =  || CDE Public ID = </v>
      </c>
      <c r="K137" s="21"/>
      <c r="L137" s="21" t="str">
        <f>IF(K137&lt;&gt;"",VLOOKUP(K137,IDC!$A$4:$K$17,11,0),"")</f>
        <v/>
      </c>
      <c r="M137" s="21"/>
      <c r="N137" s="21" t="str">
        <f>IF(M137&lt;&gt;"",VLOOKUP(M137,PDC!$A$3:$K$529,11,0),"")</f>
        <v/>
      </c>
      <c r="O137" s="21"/>
      <c r="P137" s="21" t="str">
        <f>IF(O137&lt;&gt;"",VLOOKUP(O137,CDS!$A$3:$K$100,11,0),"")</f>
        <v/>
      </c>
      <c r="Q137" s="21"/>
      <c r="R137" s="21" t="str">
        <f>IF(Q137&lt;&gt;"",VLOOKUP(Q137,CDA!$A$4:$K$106,11,0),"")</f>
        <v/>
      </c>
      <c r="S137" s="436" t="s">
        <v>132</v>
      </c>
      <c r="T137" s="21" t="e">
        <f>IF(S137&lt;&gt;"",VLOOKUP(S137,HTAN!$A$3:$K$222,11,0),"")</f>
        <v>#N/A</v>
      </c>
      <c r="U137" s="21"/>
      <c r="V137" s="21" t="str">
        <f>IF(U137&lt;&gt;"",VLOOKUP(U137,CFDE!$A$3:$K$211,11,0),"")</f>
        <v/>
      </c>
      <c r="W137" s="255"/>
      <c r="X137" s="601" t="str">
        <f>IF(W137&lt;&gt;"",VLOOKUP(W137,mCODE!$A$3:$K$600,11,0),"")</f>
        <v/>
      </c>
      <c r="Y137" s="454">
        <f t="shared" si="6"/>
        <v>1</v>
      </c>
      <c r="Z137" s="454"/>
      <c r="AA137" s="454"/>
      <c r="AB137" s="454"/>
      <c r="AC137" s="454"/>
      <c r="AD137" s="454">
        <v>1</v>
      </c>
      <c r="AE137" s="454"/>
      <c r="AF137" s="455"/>
      <c r="AG137" s="455"/>
    </row>
    <row r="138" spans="1:33" ht="145" hidden="1">
      <c r="A138" s="21"/>
      <c r="B138" s="21"/>
      <c r="C138" s="19">
        <f t="shared" si="7"/>
        <v>2</v>
      </c>
      <c r="D138" s="21" t="str">
        <f t="shared" si="8"/>
        <v>ICDC.enrollment
 </v>
      </c>
      <c r="E138" s="21"/>
      <c r="F138" s="21" t="str">
        <f>IF(E138&lt;&gt;"",VLOOKUP(E138,CTDC!$A$3:$K$191,11,0),"")</f>
        <v/>
      </c>
      <c r="G138" s="21"/>
      <c r="H138" s="21" t="str">
        <f>IF(G138&lt;&gt;"",VLOOKUP(G138,GDC!$A$3:$K$768,11,0),"")</f>
        <v/>
      </c>
      <c r="I138" s="21" t="s">
        <v>1408</v>
      </c>
      <c r="J138" s="21" t="str">
        <f>IF(I138&lt;&gt;"",VLOOKUP(I138,ICDC!$A$3:$K$325,11,0),"")</f>
        <v xml:space="preserve">Data Element Group = ICDC.enrollment || Data Element Name =  || Definition = Category: case
Assignment: core
Class: primary
Color: black || Data Type =  || Valid Values =  || Example Values =  || Required? = Yes || Multiplicity =  || CDE Public ID = </v>
      </c>
      <c r="K138" s="21"/>
      <c r="L138" s="21" t="str">
        <f>IF(K138&lt;&gt;"",VLOOKUP(K138,IDC!$A$4:$K$17,11,0),"")</f>
        <v/>
      </c>
      <c r="M138" s="21"/>
      <c r="N138" s="21" t="str">
        <f>IF(M138&lt;&gt;"",VLOOKUP(M138,PDC!$A$3:$K$529,11,0),"")</f>
        <v/>
      </c>
      <c r="O138" s="21"/>
      <c r="P138" s="21" t="str">
        <f>IF(O138&lt;&gt;"",VLOOKUP(O138,CDS!$A$3:$K$100,11,0),"")</f>
        <v/>
      </c>
      <c r="Q138" s="21"/>
      <c r="R138" s="21" t="str">
        <f>IF(Q138&lt;&gt;"",VLOOKUP(Q138,CDA!$A$4:$K$106,11,0),"")</f>
        <v/>
      </c>
      <c r="S138" s="436" t="s">
        <v>132</v>
      </c>
      <c r="T138" s="21" t="e">
        <f>IF(S138&lt;&gt;"",VLOOKUP(S138,HTAN!$A$3:$K$222,11,0),"")</f>
        <v>#N/A</v>
      </c>
      <c r="U138" s="21"/>
      <c r="V138" s="21" t="str">
        <f>IF(U138&lt;&gt;"",VLOOKUP(U138,CFDE!$A$3:$K$211,11,0),"")</f>
        <v/>
      </c>
      <c r="W138" s="255"/>
      <c r="X138" s="601" t="str">
        <f>IF(W138&lt;&gt;"",VLOOKUP(W138,mCODE!$A$3:$K$600,11,0),"")</f>
        <v/>
      </c>
      <c r="Y138" s="454">
        <f t="shared" si="6"/>
        <v>1</v>
      </c>
      <c r="Z138" s="454"/>
      <c r="AA138" s="454"/>
      <c r="AB138" s="454"/>
      <c r="AC138" s="454"/>
      <c r="AD138" s="454">
        <v>1</v>
      </c>
      <c r="AE138" s="454"/>
      <c r="AF138" s="455"/>
      <c r="AG138" s="455"/>
    </row>
    <row r="139" spans="1:33" ht="130.5" hidden="1">
      <c r="A139" s="21"/>
      <c r="B139" s="21"/>
      <c r="C139" s="19">
        <f t="shared" si="7"/>
        <v>2</v>
      </c>
      <c r="D139" s="21" t="str">
        <f t="shared" si="8"/>
        <v>GDC.ExperimentMetadata.derived_from (ReadGroup)
 </v>
      </c>
      <c r="E139" s="21"/>
      <c r="F139" s="21" t="str">
        <f>IF(E139&lt;&gt;"",VLOOKUP(E139,CTDC!$A$3:$K$191,11,0),"")</f>
        <v/>
      </c>
      <c r="G139" s="21" t="s">
        <v>1409</v>
      </c>
      <c r="H139" s="21" t="str">
        <f>IF(G139&lt;&gt;"",VLOOKUP(G139,GDC!$A$3:$K$768,11,0),"")</f>
        <v xml:space="preserve">Data Element Group = GDC.ExperimentMetadata || Data Element Name = derived_from (ReadGroup) || Definition = Experiment Metadata Files Derived From Read Group || Data Type = GDC.ReadGroup || Valid Values =  || Example Values =  || Required? = Yes || Multiplicity =  || CDE Public ID = </v>
      </c>
      <c r="I139" s="21"/>
      <c r="J139" s="21" t="str">
        <f>IF(I139&lt;&gt;"",VLOOKUP(I139,ICDC!$A$3:$K$325,11,0),"")</f>
        <v/>
      </c>
      <c r="K139" s="21"/>
      <c r="L139" s="21" t="str">
        <f>IF(K139&lt;&gt;"",VLOOKUP(K139,IDC!$A$4:$K$17,11,0),"")</f>
        <v/>
      </c>
      <c r="M139" s="21"/>
      <c r="N139" s="21" t="str">
        <f>IF(M139&lt;&gt;"",VLOOKUP(M139,PDC!$A$3:$K$529,11,0),"")</f>
        <v/>
      </c>
      <c r="O139" s="21"/>
      <c r="P139" s="21" t="str">
        <f>IF(O139&lt;&gt;"",VLOOKUP(O139,CDS!$A$3:$K$100,11,0),"")</f>
        <v/>
      </c>
      <c r="Q139" s="21"/>
      <c r="R139" s="21" t="str">
        <f>IF(Q139&lt;&gt;"",VLOOKUP(Q139,CDA!$A$4:$K$106,11,0),"")</f>
        <v/>
      </c>
      <c r="S139" s="436" t="s">
        <v>132</v>
      </c>
      <c r="T139" s="21" t="e">
        <f>IF(S139&lt;&gt;"",VLOOKUP(S139,HTAN!$A$3:$K$222,11,0),"")</f>
        <v>#N/A</v>
      </c>
      <c r="U139" s="21"/>
      <c r="V139" s="21" t="str">
        <f>IF(U139&lt;&gt;"",VLOOKUP(U139,CFDE!$A$3:$K$211,11,0),"")</f>
        <v/>
      </c>
      <c r="W139" s="255"/>
      <c r="X139" s="601" t="str">
        <f>IF(W139&lt;&gt;"",VLOOKUP(W139,mCODE!$A$3:$K$600,11,0),"")</f>
        <v/>
      </c>
      <c r="Y139" s="454">
        <f t="shared" si="6"/>
        <v>1</v>
      </c>
      <c r="Z139" s="454"/>
      <c r="AA139" s="454">
        <v>1</v>
      </c>
      <c r="AB139" s="454"/>
      <c r="AC139" s="454"/>
      <c r="AD139" s="454"/>
      <c r="AE139" s="454"/>
      <c r="AF139" s="455"/>
      <c r="AG139" s="455"/>
    </row>
    <row r="140" spans="1:33" ht="203" hidden="1">
      <c r="A140" s="21"/>
      <c r="B140" s="21"/>
      <c r="C140" s="19">
        <f t="shared" si="7"/>
        <v>2</v>
      </c>
      <c r="D140" s="21" t="str">
        <f t="shared" si="8"/>
        <v>GDC.ExperimentMetadata.data_category
 </v>
      </c>
      <c r="E140" s="21"/>
      <c r="F140" s="21" t="str">
        <f>IF(E140&lt;&gt;"",VLOOKUP(E140,CTDC!$A$3:$K$191,11,0),"")</f>
        <v/>
      </c>
      <c r="G140" s="21" t="s">
        <v>1410</v>
      </c>
      <c r="H140" s="21" t="str">
        <f>IF(G140&lt;&gt;"",VLOOKUP(G140,GDC!$A$3:$K$768,11,0),"")</f>
        <v xml:space="preserve">Data Element Group = GDC.ExperimentMetadata || Data Element Name = data_category || Definition = Broad categorization of the contents of the data file. || Data Type = enum || Valid Values = Raw Sequencing Data
Sequencing Data
Sequencing Reads || Example Values = Sequencing Data
Sequencing Reads
Raw Sequencing Data || Required? = Yes || Multiplicity =  || CDE Public ID = </v>
      </c>
      <c r="I140" s="21"/>
      <c r="J140" s="21" t="str">
        <f>IF(I140&lt;&gt;"",VLOOKUP(I140,ICDC!$A$3:$K$325,11,0),"")</f>
        <v/>
      </c>
      <c r="K140" s="21"/>
      <c r="L140" s="21" t="str">
        <f>IF(K140&lt;&gt;"",VLOOKUP(K140,IDC!$A$4:$K$17,11,0),"")</f>
        <v/>
      </c>
      <c r="M140" s="21"/>
      <c r="N140" s="21" t="str">
        <f>IF(M140&lt;&gt;"",VLOOKUP(M140,PDC!$A$3:$K$529,11,0),"")</f>
        <v/>
      </c>
      <c r="O140" s="21"/>
      <c r="P140" s="21" t="str">
        <f>IF(O140&lt;&gt;"",VLOOKUP(O140,CDS!$A$3:$K$100,11,0),"")</f>
        <v/>
      </c>
      <c r="Q140" s="21"/>
      <c r="R140" s="21" t="str">
        <f>IF(Q140&lt;&gt;"",VLOOKUP(Q140,CDA!$A$4:$K$106,11,0),"")</f>
        <v/>
      </c>
      <c r="S140" s="436" t="s">
        <v>132</v>
      </c>
      <c r="T140" s="21" t="e">
        <f>IF(S140&lt;&gt;"",VLOOKUP(S140,HTAN!$A$3:$K$222,11,0),"")</f>
        <v>#N/A</v>
      </c>
      <c r="U140" s="21"/>
      <c r="V140" s="21" t="str">
        <f>IF(U140&lt;&gt;"",VLOOKUP(U140,CFDE!$A$3:$K$211,11,0),"")</f>
        <v/>
      </c>
      <c r="W140" s="255"/>
      <c r="X140" s="601" t="str">
        <f>IF(W140&lt;&gt;"",VLOOKUP(W140,mCODE!$A$3:$K$600,11,0),"")</f>
        <v/>
      </c>
      <c r="Y140" s="454">
        <f t="shared" si="6"/>
        <v>1</v>
      </c>
      <c r="Z140" s="454"/>
      <c r="AA140" s="454">
        <v>1</v>
      </c>
      <c r="AB140" s="454"/>
      <c r="AC140" s="454"/>
      <c r="AD140" s="454"/>
      <c r="AE140" s="454"/>
      <c r="AF140" s="455"/>
      <c r="AG140" s="455"/>
    </row>
    <row r="141" spans="1:33" ht="116" hidden="1">
      <c r="A141" s="21" t="s">
        <v>1104</v>
      </c>
      <c r="B141" s="21"/>
      <c r="C141" s="19">
        <f t="shared" si="7"/>
        <v>2</v>
      </c>
      <c r="D141" s="21" t="str">
        <f t="shared" si="8"/>
        <v>GDC.ExperimentMetadata.data_format
 </v>
      </c>
      <c r="E141" s="21"/>
      <c r="F141" s="21" t="str">
        <f>IF(E141&lt;&gt;"",VLOOKUP(E141,CTDC!$A$3:$K$191,11,0),"")</f>
        <v/>
      </c>
      <c r="G141" s="21" t="s">
        <v>1411</v>
      </c>
      <c r="H141" s="21" t="str">
        <f>IF(G141&lt;&gt;"",VLOOKUP(G141,GDC!$A$3:$K$768,11,0),"")</f>
        <v xml:space="preserve">Data Element Group = GDC.ExperimentMetadata || Data Element Name = data_format || Definition = Format of the data files. || Data Type = enum || Valid Values =  || Example Values = SRA XML || Required? = Yes || Multiplicity =  || CDE Public ID = </v>
      </c>
      <c r="I141" s="21"/>
      <c r="J141" s="21" t="str">
        <f>IF(I141&lt;&gt;"",VLOOKUP(I141,ICDC!$A$3:$K$325,11,0),"")</f>
        <v/>
      </c>
      <c r="K141" s="21"/>
      <c r="L141" s="21" t="str">
        <f>IF(K141&lt;&gt;"",VLOOKUP(K141,IDC!$A$4:$K$17,11,0),"")</f>
        <v/>
      </c>
      <c r="M141" s="21"/>
      <c r="N141" s="21" t="str">
        <f>IF(M141&lt;&gt;"",VLOOKUP(M141,PDC!$A$3:$K$529,11,0),"")</f>
        <v/>
      </c>
      <c r="O141" s="21"/>
      <c r="P141" s="21" t="str">
        <f>IF(O141&lt;&gt;"",VLOOKUP(O141,CDS!$A$3:$K$100,11,0),"")</f>
        <v/>
      </c>
      <c r="Q141" s="21"/>
      <c r="R141" s="21" t="str">
        <f>IF(Q141&lt;&gt;"",VLOOKUP(Q141,CDA!$A$4:$K$106,11,0),"")</f>
        <v/>
      </c>
      <c r="S141" s="436" t="s">
        <v>132</v>
      </c>
      <c r="T141" s="21" t="e">
        <f>IF(S141&lt;&gt;"",VLOOKUP(S141,HTAN!$A$3:$K$222,11,0),"")</f>
        <v>#N/A</v>
      </c>
      <c r="U141" s="21"/>
      <c r="V141" s="21" t="str">
        <f>IF(U141&lt;&gt;"",VLOOKUP(U141,CFDE!$A$3:$K$211,11,0),"")</f>
        <v/>
      </c>
      <c r="W141" s="255"/>
      <c r="X141" s="601" t="str">
        <f>IF(W141&lt;&gt;"",VLOOKUP(W141,mCODE!$A$3:$K$600,11,0),"")</f>
        <v/>
      </c>
      <c r="Y141" s="454">
        <f t="shared" si="6"/>
        <v>1</v>
      </c>
      <c r="Z141" s="454"/>
      <c r="AA141" s="454">
        <v>1</v>
      </c>
      <c r="AB141" s="454"/>
      <c r="AC141" s="454"/>
      <c r="AD141" s="454"/>
      <c r="AE141" s="454"/>
      <c r="AF141" s="455"/>
      <c r="AG141" s="455"/>
    </row>
    <row r="142" spans="1:33" ht="130.5" hidden="1">
      <c r="A142" s="21" t="s">
        <v>1211</v>
      </c>
      <c r="B142" s="21"/>
      <c r="C142" s="19">
        <f t="shared" si="7"/>
        <v>2</v>
      </c>
      <c r="D142" s="21" t="str">
        <f t="shared" si="8"/>
        <v>GDC.ExperimentMetadata.data_type
 </v>
      </c>
      <c r="E142" s="21"/>
      <c r="F142" s="21" t="str">
        <f>IF(E142&lt;&gt;"",VLOOKUP(E142,CTDC!$A$3:$K$191,11,0),"")</f>
        <v/>
      </c>
      <c r="G142" s="21" t="s">
        <v>1412</v>
      </c>
      <c r="H142" s="21" t="str">
        <f>IF(G142&lt;&gt;"",VLOOKUP(G142,GDC!$A$3:$K$768,11,0),"")</f>
        <v xml:space="preserve">Data Element Group = GDC.ExperimentMetadata || Data Element Name = data_type || Definition = Specific content type of the data file. || Data Type = enum || Valid Values =  || Example Values = Experiment Metadata || Required? = Yes || Multiplicity =  || CDE Public ID = </v>
      </c>
      <c r="I142" s="21"/>
      <c r="J142" s="21" t="str">
        <f>IF(I142&lt;&gt;"",VLOOKUP(I142,ICDC!$A$3:$K$325,11,0),"")</f>
        <v/>
      </c>
      <c r="K142" s="21"/>
      <c r="L142" s="21" t="str">
        <f>IF(K142&lt;&gt;"",VLOOKUP(K142,IDC!$A$4:$K$17,11,0),"")</f>
        <v/>
      </c>
      <c r="M142" s="21"/>
      <c r="N142" s="21" t="str">
        <f>IF(M142&lt;&gt;"",VLOOKUP(M142,PDC!$A$3:$K$529,11,0),"")</f>
        <v/>
      </c>
      <c r="O142" s="21"/>
      <c r="P142" s="21" t="str">
        <f>IF(O142&lt;&gt;"",VLOOKUP(O142,CDS!$A$3:$K$100,11,0),"")</f>
        <v/>
      </c>
      <c r="Q142" s="21"/>
      <c r="R142" s="21" t="str">
        <f>IF(Q142&lt;&gt;"",VLOOKUP(Q142,CDA!$A$4:$K$106,11,0),"")</f>
        <v/>
      </c>
      <c r="S142" s="436" t="s">
        <v>132</v>
      </c>
      <c r="T142" s="21" t="e">
        <f>IF(S142&lt;&gt;"",VLOOKUP(S142,HTAN!$A$3:$K$222,11,0),"")</f>
        <v>#N/A</v>
      </c>
      <c r="U142" s="21"/>
      <c r="V142" s="21" t="str">
        <f>IF(U142&lt;&gt;"",VLOOKUP(U142,CFDE!$A$3:$K$211,11,0),"")</f>
        <v/>
      </c>
      <c r="W142" s="255"/>
      <c r="X142" s="601" t="str">
        <f>IF(W142&lt;&gt;"",VLOOKUP(W142,mCODE!$A$3:$K$600,11,0),"")</f>
        <v/>
      </c>
      <c r="Y142" s="454">
        <f t="shared" si="6"/>
        <v>1</v>
      </c>
      <c r="Z142" s="454"/>
      <c r="AA142" s="454">
        <v>1</v>
      </c>
      <c r="AB142" s="454"/>
      <c r="AC142" s="454"/>
      <c r="AD142" s="454"/>
      <c r="AE142" s="454"/>
      <c r="AF142" s="455"/>
      <c r="AG142" s="455"/>
    </row>
    <row r="143" spans="1:33" ht="101.5" hidden="1">
      <c r="A143" s="21"/>
      <c r="B143" s="21"/>
      <c r="C143" s="19">
        <f t="shared" si="7"/>
        <v>2</v>
      </c>
      <c r="D143" s="21" t="str">
        <f t="shared" si="8"/>
        <v>GDC.ExperimentMetadata.file_name
 </v>
      </c>
      <c r="E143" s="21"/>
      <c r="F143" s="21" t="str">
        <f>IF(E143&lt;&gt;"",VLOOKUP(E143,CTDC!$A$3:$K$191,11,0),"")</f>
        <v/>
      </c>
      <c r="G143" s="21" t="s">
        <v>1413</v>
      </c>
      <c r="H143" s="21" t="str">
        <f>IF(G143&lt;&gt;"",VLOOKUP(G143,GDC!$A$3:$K$768,11,0),"")</f>
        <v xml:space="preserve">Data Element Group = GDC.ExperimentMetadata || Data Element Name = file_name || Definition = n/a || Data Type = string || Valid Values =  || Example Values =  || Required? = Yes || Multiplicity =  || CDE Public ID = </v>
      </c>
      <c r="I143" s="21"/>
      <c r="J143" s="21" t="str">
        <f>IF(I143&lt;&gt;"",VLOOKUP(I143,ICDC!$A$3:$K$325,11,0),"")</f>
        <v/>
      </c>
      <c r="K143" s="21"/>
      <c r="L143" s="21" t="str">
        <f>IF(K143&lt;&gt;"",VLOOKUP(K143,IDC!$A$4:$K$17,11,0),"")</f>
        <v/>
      </c>
      <c r="M143" s="21"/>
      <c r="N143" s="21" t="str">
        <f>IF(M143&lt;&gt;"",VLOOKUP(M143,PDC!$A$3:$K$529,11,0),"")</f>
        <v/>
      </c>
      <c r="O143" s="21"/>
      <c r="P143" s="21" t="str">
        <f>IF(O143&lt;&gt;"",VLOOKUP(O143,CDS!$A$3:$K$100,11,0),"")</f>
        <v/>
      </c>
      <c r="Q143" s="21"/>
      <c r="R143" s="21" t="str">
        <f>IF(Q143&lt;&gt;"",VLOOKUP(Q143,CDA!$A$4:$K$106,11,0),"")</f>
        <v/>
      </c>
      <c r="S143" s="436" t="s">
        <v>132</v>
      </c>
      <c r="T143" s="21" t="e">
        <f>IF(S143&lt;&gt;"",VLOOKUP(S143,HTAN!$A$3:$K$222,11,0),"")</f>
        <v>#N/A</v>
      </c>
      <c r="U143" s="21"/>
      <c r="V143" s="21" t="str">
        <f>IF(U143&lt;&gt;"",VLOOKUP(U143,CFDE!$A$3:$K$211,11,0),"")</f>
        <v/>
      </c>
      <c r="W143" s="255"/>
      <c r="X143" s="601" t="str">
        <f>IF(W143&lt;&gt;"",VLOOKUP(W143,mCODE!$A$3:$K$600,11,0),"")</f>
        <v/>
      </c>
      <c r="Y143" s="454">
        <f t="shared" si="6"/>
        <v>1</v>
      </c>
      <c r="Z143" s="454"/>
      <c r="AA143" s="454">
        <v>1</v>
      </c>
      <c r="AB143" s="454"/>
      <c r="AC143" s="454"/>
      <c r="AD143" s="454"/>
      <c r="AE143" s="454"/>
      <c r="AF143" s="455"/>
      <c r="AG143" s="455"/>
    </row>
    <row r="144" spans="1:33" ht="101.5" hidden="1">
      <c r="A144" s="21"/>
      <c r="B144" s="21"/>
      <c r="C144" s="19">
        <f t="shared" si="7"/>
        <v>2</v>
      </c>
      <c r="D144" s="21" t="str">
        <f t="shared" si="8"/>
        <v>GDC.ExperimentMetadata.file_size
 </v>
      </c>
      <c r="E144" s="21"/>
      <c r="F144" s="21" t="str">
        <f>IF(E144&lt;&gt;"",VLOOKUP(E144,CTDC!$A$3:$K$191,11,0),"")</f>
        <v/>
      </c>
      <c r="G144" s="21" t="s">
        <v>1414</v>
      </c>
      <c r="H144" s="21" t="str">
        <f>IF(G144&lt;&gt;"",VLOOKUP(G144,GDC!$A$3:$K$768,11,0),"")</f>
        <v xml:space="preserve">Data Element Group = GDC.ExperimentMetadata || Data Element Name = file_size || Definition = n/a || Data Type = integer || Valid Values =  || Example Values =  || Required? = Yes || Multiplicity =  || CDE Public ID = </v>
      </c>
      <c r="I144" s="21"/>
      <c r="J144" s="21" t="str">
        <f>IF(I144&lt;&gt;"",VLOOKUP(I144,ICDC!$A$3:$K$325,11,0),"")</f>
        <v/>
      </c>
      <c r="K144" s="21"/>
      <c r="L144" s="21" t="str">
        <f>IF(K144&lt;&gt;"",VLOOKUP(K144,IDC!$A$4:$K$17,11,0),"")</f>
        <v/>
      </c>
      <c r="M144" s="21"/>
      <c r="N144" s="21" t="str">
        <f>IF(M144&lt;&gt;"",VLOOKUP(M144,PDC!$A$3:$K$529,11,0),"")</f>
        <v/>
      </c>
      <c r="O144" s="21"/>
      <c r="P144" s="21" t="str">
        <f>IF(O144&lt;&gt;"",VLOOKUP(O144,CDS!$A$3:$K$100,11,0),"")</f>
        <v/>
      </c>
      <c r="Q144" s="21"/>
      <c r="R144" s="21" t="str">
        <f>IF(Q144&lt;&gt;"",VLOOKUP(Q144,CDA!$A$4:$K$106,11,0),"")</f>
        <v/>
      </c>
      <c r="S144" s="436" t="s">
        <v>132</v>
      </c>
      <c r="T144" s="21" t="e">
        <f>IF(S144&lt;&gt;"",VLOOKUP(S144,HTAN!$A$3:$K$222,11,0),"")</f>
        <v>#N/A</v>
      </c>
      <c r="U144" s="21"/>
      <c r="V144" s="21" t="str">
        <f>IF(U144&lt;&gt;"",VLOOKUP(U144,CFDE!$A$3:$K$211,11,0),"")</f>
        <v/>
      </c>
      <c r="W144" s="255"/>
      <c r="X144" s="601" t="str">
        <f>IF(W144&lt;&gt;"",VLOOKUP(W144,mCODE!$A$3:$K$600,11,0),"")</f>
        <v/>
      </c>
      <c r="Y144" s="454">
        <f t="shared" si="6"/>
        <v>1</v>
      </c>
      <c r="Z144" s="454"/>
      <c r="AA144" s="454">
        <v>1</v>
      </c>
      <c r="AB144" s="454"/>
      <c r="AC144" s="454"/>
      <c r="AD144" s="454"/>
      <c r="AE144" s="454"/>
      <c r="AF144" s="455"/>
      <c r="AG144" s="455"/>
    </row>
    <row r="145" spans="1:33" ht="101.5" hidden="1">
      <c r="A145" s="21"/>
      <c r="B145" s="21"/>
      <c r="C145" s="19">
        <f t="shared" si="7"/>
        <v>2</v>
      </c>
      <c r="D145" s="21" t="str">
        <f t="shared" si="8"/>
        <v>GDC.ExperimentMetadata.md5sum
 </v>
      </c>
      <c r="E145" s="21"/>
      <c r="F145" s="21" t="str">
        <f>IF(E145&lt;&gt;"",VLOOKUP(E145,CTDC!$A$3:$K$191,11,0),"")</f>
        <v/>
      </c>
      <c r="G145" s="21" t="s">
        <v>1415</v>
      </c>
      <c r="H145" s="21" t="str">
        <f>IF(G145&lt;&gt;"",VLOOKUP(G145,GDC!$A$3:$K$768,11,0),"")</f>
        <v xml:space="preserve">Data Element Group = GDC.ExperimentMetadata || Data Element Name = md5sum || Definition = n/a || Data Type = string || Valid Values =  || Example Values =  || Required? = Yes || Multiplicity =  || CDE Public ID = </v>
      </c>
      <c r="I145" s="21"/>
      <c r="J145" s="21" t="str">
        <f>IF(I145&lt;&gt;"",VLOOKUP(I145,ICDC!$A$3:$K$325,11,0),"")</f>
        <v/>
      </c>
      <c r="K145" s="21"/>
      <c r="L145" s="21" t="str">
        <f>IF(K145&lt;&gt;"",VLOOKUP(K145,IDC!$A$4:$K$17,11,0),"")</f>
        <v/>
      </c>
      <c r="M145" s="21"/>
      <c r="N145" s="21" t="str">
        <f>IF(M145&lt;&gt;"",VLOOKUP(M145,PDC!$A$3:$K$529,11,0),"")</f>
        <v/>
      </c>
      <c r="O145" s="21"/>
      <c r="P145" s="21" t="str">
        <f>IF(O145&lt;&gt;"",VLOOKUP(O145,CDS!$A$3:$K$100,11,0),"")</f>
        <v/>
      </c>
      <c r="Q145" s="21"/>
      <c r="R145" s="21" t="str">
        <f>IF(Q145&lt;&gt;"",VLOOKUP(Q145,CDA!$A$4:$K$106,11,0),"")</f>
        <v/>
      </c>
      <c r="S145" s="436" t="s">
        <v>132</v>
      </c>
      <c r="T145" s="21" t="e">
        <f>IF(S145&lt;&gt;"",VLOOKUP(S145,HTAN!$A$3:$K$222,11,0),"")</f>
        <v>#N/A</v>
      </c>
      <c r="U145" s="21"/>
      <c r="V145" s="21" t="str">
        <f>IF(U145&lt;&gt;"",VLOOKUP(U145,CFDE!$A$3:$K$211,11,0),"")</f>
        <v/>
      </c>
      <c r="W145" s="255"/>
      <c r="X145" s="601" t="str">
        <f>IF(W145&lt;&gt;"",VLOOKUP(W145,mCODE!$A$3:$K$600,11,0),"")</f>
        <v/>
      </c>
      <c r="Y145" s="454">
        <f t="shared" si="6"/>
        <v>1</v>
      </c>
      <c r="Z145" s="454"/>
      <c r="AA145" s="454">
        <v>1</v>
      </c>
      <c r="AB145" s="454"/>
      <c r="AC145" s="454"/>
      <c r="AD145" s="454"/>
      <c r="AE145" s="454"/>
      <c r="AF145" s="455"/>
      <c r="AG145" s="455"/>
    </row>
    <row r="146" spans="1:33" ht="217.5" hidden="1">
      <c r="A146" s="21"/>
      <c r="B146" s="21"/>
      <c r="C146" s="19">
        <f t="shared" si="7"/>
        <v>2</v>
      </c>
      <c r="D146" s="21" t="str">
        <f t="shared" si="8"/>
        <v>PDC.File.access
 </v>
      </c>
      <c r="E146" s="21"/>
      <c r="F146" s="21" t="str">
        <f>IF(E146&lt;&gt;"",VLOOKUP(E146,CTDC!$A$3:$K$191,11,0),"")</f>
        <v/>
      </c>
      <c r="G146" s="21"/>
      <c r="H146" s="21" t="str">
        <f>IF(G146&lt;&gt;"",VLOOKUP(G146,GDC!$A$3:$K$768,11,0),"")</f>
        <v/>
      </c>
      <c r="I146" s="21"/>
      <c r="J146" s="21" t="str">
        <f>IF(I146&lt;&gt;"",VLOOKUP(I146,ICDC!$A$3:$K$325,11,0),"")</f>
        <v/>
      </c>
      <c r="K146" s="21"/>
      <c r="L146" s="21" t="str">
        <f>IF(K146&lt;&gt;"",VLOOKUP(K146,IDC!$A$4:$K$17,11,0),"")</f>
        <v/>
      </c>
      <c r="M146" s="21" t="s">
        <v>1416</v>
      </c>
      <c r="N146" s="21" t="str">
        <f>IF(M146&lt;&gt;"",VLOOKUP(M146,PDC!$A$3:$K$529,11,0),"")</f>
        <v xml:space="preserve">Data Element Group = PDC.File || Data Element Name = access || Definition = The Open Access data tier comprises public data not unique to an individual. The Open Access data tier does not require authorization. The Controlled Access data tier contains data that may be unique to an individual. All data types are stripped of direct identifiers. The Controlled Access data tier requires authorization. || Data Type = enum || Valid Values =  || Example Values =  || Required? = TRUE || Multiplicity =  || CDE Public ID = </v>
      </c>
      <c r="O146" s="21"/>
      <c r="P146" s="21" t="str">
        <f>IF(O146&lt;&gt;"",VLOOKUP(O146,CDS!$A$3:$K$100,11,0),"")</f>
        <v/>
      </c>
      <c r="Q146" s="21"/>
      <c r="R146" s="21" t="str">
        <f>IF(Q146&lt;&gt;"",VLOOKUP(Q146,CDA!$A$4:$K$106,11,0),"")</f>
        <v/>
      </c>
      <c r="S146" s="436" t="s">
        <v>132</v>
      </c>
      <c r="T146" s="21" t="e">
        <f>IF(S146&lt;&gt;"",VLOOKUP(S146,HTAN!$A$3:$K$222,11,0),"")</f>
        <v>#N/A</v>
      </c>
      <c r="U146" s="21"/>
      <c r="V146" s="21" t="str">
        <f>IF(U146&lt;&gt;"",VLOOKUP(U146,CFDE!$A$3:$K$211,11,0),"")</f>
        <v/>
      </c>
      <c r="W146" s="255"/>
      <c r="X146" s="601" t="str">
        <f>IF(W146&lt;&gt;"",VLOOKUP(W146,mCODE!$A$3:$K$600,11,0),"")</f>
        <v/>
      </c>
      <c r="Y146" s="454">
        <f t="shared" si="6"/>
        <v>1</v>
      </c>
      <c r="Z146" s="454"/>
      <c r="AA146" s="454"/>
      <c r="AB146" s="454">
        <v>1</v>
      </c>
      <c r="AC146" s="454"/>
      <c r="AD146" s="454"/>
      <c r="AE146" s="454"/>
      <c r="AF146" s="455"/>
      <c r="AG146" s="455"/>
    </row>
    <row r="147" spans="1:33" ht="333.5" hidden="1">
      <c r="A147" s="21"/>
      <c r="B147" s="21"/>
      <c r="C147" s="19">
        <f t="shared" si="7"/>
        <v>2</v>
      </c>
      <c r="D147" s="21" t="str">
        <f t="shared" si="8"/>
        <v>ICDC.file.file_status
 </v>
      </c>
      <c r="E147" s="21"/>
      <c r="F147" s="21" t="str">
        <f>IF(E147&lt;&gt;"",VLOOKUP(E147,CTDC!$A$3:$K$191,11,0),"")</f>
        <v/>
      </c>
      <c r="G147" s="21"/>
      <c r="H147" s="21" t="str">
        <f>IF(G147&lt;&gt;"",VLOOKUP(G147,GDC!$A$3:$K$768,11,0),"")</f>
        <v/>
      </c>
      <c r="I147" s="21" t="s">
        <v>1417</v>
      </c>
      <c r="J147" s="21" t="str">
        <f>IF(I147&lt;&gt;"",VLOOKUP(I147,ICDC!$A$3:$K$325,11,0),"")</f>
        <v xml:space="preserve">Data Element Group = ICDC.file || Data Element Name = file_status || Definition =     Desc: An enumerated representation of the status of any given file
    Src: Loader-derived || Data Type = (enumeration) || Valid Values =  || Example Values = uploading
uploaded
md5summing
md5summed
validating
error
invalid
suppressed
redacted
live
validated
submitted
released
# let's talk about this one /maj || Required? = Yes || Multiplicity =  || CDE Public ID = </v>
      </c>
      <c r="K147" s="21"/>
      <c r="L147" s="21" t="str">
        <f>IF(K147&lt;&gt;"",VLOOKUP(K147,IDC!$A$4:$K$17,11,0),"")</f>
        <v/>
      </c>
      <c r="M147" s="21"/>
      <c r="N147" s="21" t="str">
        <f>IF(M147&lt;&gt;"",VLOOKUP(M147,PDC!$A$3:$K$529,11,0),"")</f>
        <v/>
      </c>
      <c r="O147" s="21"/>
      <c r="P147" s="21" t="str">
        <f>IF(O147&lt;&gt;"",VLOOKUP(O147,CDS!$A$3:$K$100,11,0),"")</f>
        <v/>
      </c>
      <c r="Q147" s="21"/>
      <c r="R147" s="21" t="str">
        <f>IF(Q147&lt;&gt;"",VLOOKUP(Q147,CDA!$A$4:$K$106,11,0),"")</f>
        <v/>
      </c>
      <c r="S147" s="436" t="s">
        <v>132</v>
      </c>
      <c r="T147" s="21" t="e">
        <f>IF(S147&lt;&gt;"",VLOOKUP(S147,HTAN!$A$3:$K$222,11,0),"")</f>
        <v>#N/A</v>
      </c>
      <c r="U147" s="21"/>
      <c r="V147" s="21" t="str">
        <f>IF(U147&lt;&gt;"",VLOOKUP(U147,CFDE!$A$3:$K$211,11,0),"")</f>
        <v/>
      </c>
      <c r="W147" s="255"/>
      <c r="X147" s="601" t="str">
        <f>IF(W147&lt;&gt;"",VLOOKUP(W147,mCODE!$A$3:$K$600,11,0),"")</f>
        <v/>
      </c>
      <c r="Y147" s="454">
        <f t="shared" si="6"/>
        <v>1</v>
      </c>
      <c r="Z147" s="454"/>
      <c r="AA147" s="454"/>
      <c r="AB147" s="454"/>
      <c r="AC147" s="454"/>
      <c r="AD147" s="454">
        <v>1</v>
      </c>
      <c r="AE147" s="454"/>
      <c r="AF147" s="455"/>
      <c r="AG147" s="455"/>
    </row>
    <row r="148" spans="1:33" ht="101.5" hidden="1">
      <c r="A148" s="21"/>
      <c r="B148" s="21"/>
      <c r="C148" s="19">
        <f t="shared" si="7"/>
        <v>2</v>
      </c>
      <c r="D148" s="21" t="str">
        <f t="shared" si="8"/>
        <v>PDC.Gene.authority
 </v>
      </c>
      <c r="E148" s="21"/>
      <c r="F148" s="21" t="str">
        <f>IF(E148&lt;&gt;"",VLOOKUP(E148,CTDC!$A$3:$K$191,11,0),"")</f>
        <v/>
      </c>
      <c r="G148" s="21"/>
      <c r="H148" s="21" t="str">
        <f>IF(G148&lt;&gt;"",VLOOKUP(G148,GDC!$A$3:$K$768,11,0),"")</f>
        <v/>
      </c>
      <c r="I148" s="21"/>
      <c r="J148" s="21" t="str">
        <f>IF(I148&lt;&gt;"",VLOOKUP(I148,ICDC!$A$3:$K$325,11,0),"")</f>
        <v/>
      </c>
      <c r="K148" s="21"/>
      <c r="L148" s="21" t="str">
        <f>IF(K148&lt;&gt;"",VLOOKUP(K148,IDC!$A$4:$K$17,11,0),"")</f>
        <v/>
      </c>
      <c r="M148" s="21" t="s">
        <v>1418</v>
      </c>
      <c r="N148" s="21" t="str">
        <f>IF(M148&lt;&gt;"",VLOOKUP(M148,PDC!$A$3:$K$529,11,0),"")</f>
        <v>Data Element Group = PDC.Gene || Data Element Name = authority || Definition = HGNC Identifier || Data Type = string || Valid Values =  || Example Values =  || Required? = TRUE || Multiplicity =  || CDE Public ID = 	-</v>
      </c>
      <c r="O148" s="21"/>
      <c r="P148" s="21" t="str">
        <f>IF(O148&lt;&gt;"",VLOOKUP(O148,CDS!$A$3:$K$100,11,0),"")</f>
        <v/>
      </c>
      <c r="Q148" s="21"/>
      <c r="R148" s="21" t="str">
        <f>IF(Q148&lt;&gt;"",VLOOKUP(Q148,CDA!$A$4:$K$106,11,0),"")</f>
        <v/>
      </c>
      <c r="S148" s="436" t="s">
        <v>132</v>
      </c>
      <c r="T148" s="21" t="e">
        <f>IF(S148&lt;&gt;"",VLOOKUP(S148,HTAN!$A$3:$K$222,11,0),"")</f>
        <v>#N/A</v>
      </c>
      <c r="U148" s="21"/>
      <c r="V148" s="21" t="str">
        <f>IF(U148&lt;&gt;"",VLOOKUP(U148,CFDE!$A$3:$K$211,11,0),"")</f>
        <v/>
      </c>
      <c r="W148" s="255"/>
      <c r="X148" s="601" t="str">
        <f>IF(W148&lt;&gt;"",VLOOKUP(W148,mCODE!$A$3:$K$600,11,0),"")</f>
        <v/>
      </c>
      <c r="Y148" s="454">
        <f t="shared" si="6"/>
        <v>1</v>
      </c>
      <c r="Z148" s="454"/>
      <c r="AA148" s="454"/>
      <c r="AB148" s="454">
        <v>1</v>
      </c>
      <c r="AC148" s="454"/>
      <c r="AD148" s="454"/>
      <c r="AE148" s="454"/>
      <c r="AF148" s="455"/>
      <c r="AG148" s="455"/>
    </row>
    <row r="149" spans="1:33" ht="409.5" hidden="1">
      <c r="A149" s="21" t="s">
        <v>503</v>
      </c>
      <c r="B149" s="21" t="s">
        <v>1419</v>
      </c>
      <c r="C149" s="19">
        <f t="shared" si="7"/>
        <v>5</v>
      </c>
      <c r="D149" s="21" t="str">
        <f t="shared" si="8"/>
        <v>CTDC.snv_variant.Chromosome
GDC.MolecularTest.chromosome
PDC.Gene.chromosome
HTAN.Molecular Test.chromosome
mCODE.Genomic Variant Profile.Component &gt; Cytogenetic Location</v>
      </c>
      <c r="E149" s="21" t="s">
        <v>1420</v>
      </c>
      <c r="F149" s="21" t="str">
        <f>IF(E149&lt;&gt;"",VLOOKUP(E149,CTDC!$A$3:$K$191,11,0),"")</f>
        <v xml:space="preserve">Data Element Group = CTDC.snv_variant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c r="G149" s="21" t="s">
        <v>1421</v>
      </c>
      <c r="H149" s="21" t="str">
        <f>IF(G149&lt;&gt;"",VLOOKUP(G149,GDC!$A$3:$K$768,11,0),"")</f>
        <v>Data Element Group = GDC.MolecularTest || Data Element Name = chromosome || Definition = The text term used to describe a chromosome targeted or included in molecular testing. If a specific genetic variant is being reported, this property can be used to capture the chromosome where that variant is located. || Data Type = enum || Valid Values = chr1
chr2
chr3
chr4
chr5
chr6
chr7
chr8
chr9
chr10
chr11
chr12
chr13
chr14
chr15
chr16
chr17
chr18
chr19
chr20
chr21
chr22
chr23
chrM
chrX
chrY
Unknown
Not Reported || Example Values =  chr1
 chr2
 chr3 || Required? = No || Multiplicity =  || CDE Public ID = 6142404 - caDSR</v>
      </c>
      <c r="I149" s="21"/>
      <c r="J149" s="21" t="str">
        <f>IF(I149&lt;&gt;"",VLOOKUP(I149,ICDC!$A$3:$K$325,11,0),"")</f>
        <v/>
      </c>
      <c r="K149" s="21"/>
      <c r="L149" s="21" t="str">
        <f>IF(K149&lt;&gt;"",VLOOKUP(K149,IDC!$A$4:$K$17,11,0),"")</f>
        <v/>
      </c>
      <c r="M149" s="21" t="s">
        <v>1422</v>
      </c>
      <c r="N149" s="21" t="str">
        <f>IF(M149&lt;&gt;"",VLOOKUP(M149,PDC!$A$3:$K$529,11,0),"")</f>
        <v>Data Element Group = PDC.Gene || Data Element Name = chromosome || Definition = NCBI Gene chromosome || Data Type = string || Valid Values =  || Example Values =  || Required? = TRUE || Multiplicity =  || CDE Public ID = 	-</v>
      </c>
      <c r="O149" s="21"/>
      <c r="P149" s="21" t="str">
        <f>IF(O149&lt;&gt;"",VLOOKUP(O149,CDS!$A$3:$K$100,11,0),"")</f>
        <v/>
      </c>
      <c r="Q149" s="21"/>
      <c r="R149" s="21" t="str">
        <f>IF(Q149&lt;&gt;"",VLOOKUP(Q149,CDA!$A$4:$K$106,11,0),"")</f>
        <v/>
      </c>
      <c r="S149" s="436" t="s">
        <v>1423</v>
      </c>
      <c r="T149" s="21" t="str">
        <f>IF(S149&lt;&gt;"",VLOOKUP(S149,HTAN!$A$3:$K$222,11,0),"")</f>
        <v>Data Element Group = HTAN.Molecular Test || Data Element Name = chromosome || Definition = Term = Molecular Laboratory Procedure Chromosome Name
Definintion = The text term used to describe a chromosome targeted or included in molecular testing. If a specific genetic variant is being reported, this property can be used to capture the chromosome where that variant is located. || Data Type = enum || Valid Values = chr1
chr2
chr3
chr4
chr5
chr6
chr7
chr8
chr9
chr10
chr11
chr12
chr13
chr14
chr15
chr16
chr17
chr18
chr19
chr20
chr21
chr22
chr23
chrM
chrX
chrY
Unknown
Not Reported || Example Values =   || Required? = optional || Multiplicity =   || CDE Public ID = caDSR, 6142404, 1.0
https://cdebrowser.nci.nih.gov/cdebrowserClient/cdeBrowser.html#/search?publicId=6142404&amp;version=1.0</v>
      </c>
      <c r="U149" s="21"/>
      <c r="V149" s="21" t="str">
        <f>IF(U149&lt;&gt;"",VLOOKUP(U149,CFDE!$A$3:$K$211,11,0),"")</f>
        <v/>
      </c>
      <c r="W149" s="255" t="s">
        <v>1424</v>
      </c>
      <c r="X149" s="601" t="str">
        <f>IF(W149&lt;&gt;"",VLOOKUP(W149,mCODE!$A$3:$K$600,11,0),"")</f>
        <v xml:space="preserve">Data Element Group = Genomic Variant Profile || Data Element Name = Component &gt; Cytogenetic Location || Definition = DEFINITION = The cytogenetic (chromosome) location.
FHIR ELEMENT = Observation.component:cytogeneticLocation || Data Type = Any || Valid Values =  || Example Values =  || Required? = Required if known || Multiplicity =  || CDE Public ID = </v>
      </c>
      <c r="Y149" s="454">
        <f t="shared" si="6"/>
        <v>1</v>
      </c>
      <c r="Z149" s="454"/>
      <c r="AA149" s="454"/>
      <c r="AB149" s="454">
        <v>1</v>
      </c>
      <c r="AC149" s="454"/>
      <c r="AD149" s="454"/>
      <c r="AE149" s="454"/>
      <c r="AF149" s="455"/>
      <c r="AG149" s="455"/>
    </row>
    <row r="150" spans="1:33" ht="101.5" hidden="1">
      <c r="A150" s="21"/>
      <c r="B150" s="21"/>
      <c r="C150" s="19">
        <f t="shared" si="7"/>
        <v>2</v>
      </c>
      <c r="D150" s="21" t="str">
        <f t="shared" si="8"/>
        <v>PDC.Gene.description
 </v>
      </c>
      <c r="E150" s="21"/>
      <c r="F150" s="21" t="str">
        <f>IF(E150&lt;&gt;"",VLOOKUP(E150,CTDC!$A$3:$K$191,11,0),"")</f>
        <v/>
      </c>
      <c r="G150" s="21"/>
      <c r="H150" s="21" t="str">
        <f>IF(G150&lt;&gt;"",VLOOKUP(G150,GDC!$A$3:$K$768,11,0),"")</f>
        <v/>
      </c>
      <c r="I150" s="21"/>
      <c r="J150" s="21" t="str">
        <f>IF(I150&lt;&gt;"",VLOOKUP(I150,ICDC!$A$3:$K$325,11,0),"")</f>
        <v/>
      </c>
      <c r="K150" s="21"/>
      <c r="L150" s="21" t="str">
        <f>IF(K150&lt;&gt;"",VLOOKUP(K150,IDC!$A$4:$K$17,11,0),"")</f>
        <v/>
      </c>
      <c r="M150" s="21" t="s">
        <v>1425</v>
      </c>
      <c r="N150" s="21" t="str">
        <f>IF(M150&lt;&gt;"",VLOOKUP(M150,PDC!$A$3:$K$529,11,0),"")</f>
        <v>Data Element Group = PDC.Gene || Data Element Name = description || Definition = NCBI Gene description || Data Type = string || Valid Values =  || Example Values =  || Required? = TRUE || Multiplicity =  || CDE Public ID = 	-</v>
      </c>
      <c r="O150" s="21"/>
      <c r="P150" s="21" t="str">
        <f>IF(O150&lt;&gt;"",VLOOKUP(O150,CDS!$A$3:$K$100,11,0),"")</f>
        <v/>
      </c>
      <c r="Q150" s="21"/>
      <c r="R150" s="21" t="str">
        <f>IF(Q150&lt;&gt;"",VLOOKUP(Q150,CDA!$A$4:$K$106,11,0),"")</f>
        <v/>
      </c>
      <c r="S150" s="436" t="s">
        <v>132</v>
      </c>
      <c r="T150" s="21" t="e">
        <f>IF(S150&lt;&gt;"",VLOOKUP(S150,HTAN!$A$3:$K$222,11,0),"")</f>
        <v>#N/A</v>
      </c>
      <c r="U150" s="21"/>
      <c r="V150" s="21" t="str">
        <f>IF(U150&lt;&gt;"",VLOOKUP(U150,CFDE!$A$3:$K$211,11,0),"")</f>
        <v/>
      </c>
      <c r="W150" s="255"/>
      <c r="X150" s="601" t="str">
        <f>IF(W150&lt;&gt;"",VLOOKUP(W150,mCODE!$A$3:$K$600,11,0),"")</f>
        <v/>
      </c>
      <c r="Y150" s="454">
        <f t="shared" si="6"/>
        <v>1</v>
      </c>
      <c r="Z150" s="454"/>
      <c r="AA150" s="454"/>
      <c r="AB150" s="454">
        <v>1</v>
      </c>
      <c r="AC150" s="454"/>
      <c r="AD150" s="454"/>
      <c r="AE150" s="454"/>
      <c r="AF150" s="455"/>
      <c r="AG150" s="455"/>
    </row>
    <row r="151" spans="1:33" ht="116" hidden="1">
      <c r="A151" s="21"/>
      <c r="B151" s="21"/>
      <c r="C151" s="19">
        <f t="shared" si="7"/>
        <v>3</v>
      </c>
      <c r="D151" s="21" t="str">
        <f t="shared" si="8"/>
        <v>PDC.Gene.gene_name
C2M2.gene.name</v>
      </c>
      <c r="E151" s="21"/>
      <c r="F151" s="21" t="str">
        <f>IF(E151&lt;&gt;"",VLOOKUP(E151,CTDC!$A$3:$K$191,11,0),"")</f>
        <v/>
      </c>
      <c r="G151" s="21"/>
      <c r="H151" s="21" t="str">
        <f>IF(G151&lt;&gt;"",VLOOKUP(G151,GDC!$A$3:$K$768,11,0),"")</f>
        <v/>
      </c>
      <c r="I151" s="21"/>
      <c r="J151" s="21" t="str">
        <f>IF(I151&lt;&gt;"",VLOOKUP(I151,ICDC!$A$3:$K$325,11,0),"")</f>
        <v/>
      </c>
      <c r="K151" s="21"/>
      <c r="L151" s="21" t="str">
        <f>IF(K151&lt;&gt;"",VLOOKUP(K151,IDC!$A$4:$K$17,11,0),"")</f>
        <v/>
      </c>
      <c r="M151" s="21" t="s">
        <v>1426</v>
      </c>
      <c r="N151" s="21" t="str">
        <f>IF(M151&lt;&gt;"",VLOOKUP(M151,PDC!$A$3:$K$529,11,0),"")</f>
        <v>Data Element Group = PDC.Gene || Data Element Name = gene_name || Definition = NCBI Gene name || Data Type = string || Valid Values =  || Example Values =  || Required? = TRUE || Multiplicity =  || CDE Public ID = 	-</v>
      </c>
      <c r="O151" s="21"/>
      <c r="P151" s="21" t="str">
        <f>IF(O151&lt;&gt;"",VLOOKUP(O151,CDS!$A$3:$K$100,11,0),"")</f>
        <v/>
      </c>
      <c r="Q151" s="21"/>
      <c r="R151" s="21" t="str">
        <f>IF(Q151&lt;&gt;"",VLOOKUP(Q151,CDA!$A$4:$K$106,11,0),"")</f>
        <v/>
      </c>
      <c r="S151" s="436" t="s">
        <v>132</v>
      </c>
      <c r="T151" s="21" t="e">
        <f>IF(S151&lt;&gt;"",VLOOKUP(S151,HTAN!$A$3:$K$222,11,0),"")</f>
        <v>#N/A</v>
      </c>
      <c r="U151" s="21" t="s">
        <v>1427</v>
      </c>
      <c r="V151" s="21" t="str">
        <f>IF(U151&lt;&gt;"",VLOOKUP(U151,CFDE!$A$3:$K$211,11,0),"")</f>
        <v>Data Element Group = C2M2.gene || Data Element Name = name || Definition = An Ensembl (www.ensembl.org) 'Name' for this gene (e.g. 'BRCA1') || Data Type = string || Valid Values =   || Example Values =   || Required? = optional || Multiplicity =   || CDE Public ID =  </v>
      </c>
      <c r="W151" s="255"/>
      <c r="X151" s="601" t="str">
        <f>IF(W151&lt;&gt;"",VLOOKUP(W151,mCODE!$A$3:$K$600,11,0),"")</f>
        <v/>
      </c>
      <c r="Y151" s="454">
        <f t="shared" si="6"/>
        <v>1</v>
      </c>
      <c r="Z151" s="454"/>
      <c r="AA151" s="454"/>
      <c r="AB151" s="454">
        <v>1</v>
      </c>
      <c r="AC151" s="454"/>
      <c r="AD151" s="454"/>
      <c r="AE151" s="454"/>
      <c r="AF151" s="455"/>
      <c r="AG151" s="455"/>
    </row>
    <row r="152" spans="1:33" ht="362.5" hidden="1">
      <c r="A152" s="21" t="s">
        <v>1428</v>
      </c>
      <c r="B152" s="21" t="s">
        <v>1429</v>
      </c>
      <c r="C152" s="19">
        <f t="shared" si="7"/>
        <v>3</v>
      </c>
      <c r="D152" s="21" t="str">
        <f t="shared" si="8"/>
        <v>PDC.Gene.locus
mCODE.Genomic Region Studied Profile.Component &gt; Genomic Reference Sequence Id</v>
      </c>
      <c r="E152" s="21"/>
      <c r="F152" s="21" t="str">
        <f>IF(E152&lt;&gt;"",VLOOKUP(E152,CTDC!$A$3:$K$191,11,0),"")</f>
        <v/>
      </c>
      <c r="G152" s="21"/>
      <c r="H152" s="21" t="str">
        <f>IF(G152&lt;&gt;"",VLOOKUP(G152,GDC!$A$3:$K$768,11,0),"")</f>
        <v/>
      </c>
      <c r="I152" s="21"/>
      <c r="J152" s="21" t="str">
        <f>IF(I152&lt;&gt;"",VLOOKUP(I152,ICDC!$A$3:$K$325,11,0),"")</f>
        <v/>
      </c>
      <c r="K152" s="21"/>
      <c r="L152" s="21" t="str">
        <f>IF(K152&lt;&gt;"",VLOOKUP(K152,IDC!$A$4:$K$17,11,0),"")</f>
        <v/>
      </c>
      <c r="M152" s="21" t="s">
        <v>1430</v>
      </c>
      <c r="N152" s="21" t="str">
        <f>IF(M152&lt;&gt;"",VLOOKUP(M152,PDC!$A$3:$K$529,11,0),"")</f>
        <v>Data Element Group = PDC.Gene || Data Element Name = locus || Definition = NCBI Gene cytoband || Data Type = string || Valid Values =  || Example Values =  || Required? = TRUE || Multiplicity =  || CDE Public ID = 	-</v>
      </c>
      <c r="O152" s="21"/>
      <c r="P152" s="21" t="str">
        <f>IF(O152&lt;&gt;"",VLOOKUP(O152,CDS!$A$3:$K$100,11,0),"")</f>
        <v/>
      </c>
      <c r="Q152" s="21"/>
      <c r="R152" s="21" t="str">
        <f>IF(Q152&lt;&gt;"",VLOOKUP(Q152,CDA!$A$4:$K$106,11,0),"")</f>
        <v/>
      </c>
      <c r="S152" s="436" t="s">
        <v>132</v>
      </c>
      <c r="T152" s="21" t="e">
        <f>IF(S152&lt;&gt;"",VLOOKUP(S152,HTAN!$A$3:$K$222,11,0),"")</f>
        <v>#N/A</v>
      </c>
      <c r="U152" s="21"/>
      <c r="V152" s="21" t="str">
        <f>IF(U152&lt;&gt;"",VLOOKUP(U152,CFDE!$A$3:$K$211,11,0),"")</f>
        <v/>
      </c>
      <c r="W152" s="255" t="s">
        <v>1431</v>
      </c>
      <c r="X152" s="601" t="str">
        <f>IF(W152&lt;&gt;"",VLOOKUP(W152,mCODE!$A$3:$K$600,11,0),"")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152" s="454">
        <f t="shared" si="6"/>
        <v>1</v>
      </c>
      <c r="Z152" s="454"/>
      <c r="AA152" s="454"/>
      <c r="AB152" s="454">
        <v>1</v>
      </c>
      <c r="AC152" s="454"/>
      <c r="AD152" s="454"/>
      <c r="AE152" s="454"/>
      <c r="AF152" s="455"/>
      <c r="AG152" s="455"/>
    </row>
    <row r="153" spans="1:33" ht="101.5" hidden="1">
      <c r="A153" s="21"/>
      <c r="B153" s="21"/>
      <c r="C153" s="19">
        <f t="shared" si="7"/>
        <v>2</v>
      </c>
      <c r="D153" s="21" t="str">
        <f t="shared" si="8"/>
        <v>PDC.Gene.ncbi_gene_id
 </v>
      </c>
      <c r="E153" s="21"/>
      <c r="F153" s="21" t="str">
        <f>IF(E153&lt;&gt;"",VLOOKUP(E153,CTDC!$A$3:$K$191,11,0),"")</f>
        <v/>
      </c>
      <c r="G153" s="21"/>
      <c r="H153" s="21" t="str">
        <f>IF(G153&lt;&gt;"",VLOOKUP(G153,GDC!$A$3:$K$768,11,0),"")</f>
        <v/>
      </c>
      <c r="I153" s="21"/>
      <c r="J153" s="21" t="str">
        <f>IF(I153&lt;&gt;"",VLOOKUP(I153,ICDC!$A$3:$K$325,11,0),"")</f>
        <v/>
      </c>
      <c r="K153" s="21"/>
      <c r="L153" s="21" t="str">
        <f>IF(K153&lt;&gt;"",VLOOKUP(K153,IDC!$A$4:$K$17,11,0),"")</f>
        <v/>
      </c>
      <c r="M153" s="21" t="s">
        <v>1432</v>
      </c>
      <c r="N153" s="21" t="str">
        <f>IF(M153&lt;&gt;"",VLOOKUP(M153,PDC!$A$3:$K$529,11,0),"")</f>
        <v>Data Element Group = PDC.Gene || Data Element Name = ncbi_gene_id || Definition = NCBI Gene Identifier || Data Type = integer || Valid Values =  || Example Values =  || Required? = TRUE || Multiplicity =  || CDE Public ID = 	-</v>
      </c>
      <c r="O153" s="21"/>
      <c r="P153" s="21" t="str">
        <f>IF(O153&lt;&gt;"",VLOOKUP(O153,CDS!$A$3:$K$100,11,0),"")</f>
        <v/>
      </c>
      <c r="Q153" s="21"/>
      <c r="R153" s="21" t="str">
        <f>IF(Q153&lt;&gt;"",VLOOKUP(Q153,CDA!$A$4:$K$106,11,0),"")</f>
        <v/>
      </c>
      <c r="S153" s="436" t="s">
        <v>132</v>
      </c>
      <c r="T153" s="21" t="e">
        <f>IF(S153&lt;&gt;"",VLOOKUP(S153,HTAN!$A$3:$K$222,11,0),"")</f>
        <v>#N/A</v>
      </c>
      <c r="U153" s="21"/>
      <c r="V153" s="21" t="str">
        <f>IF(U153&lt;&gt;"",VLOOKUP(U153,CFDE!$A$3:$K$211,11,0),"")</f>
        <v/>
      </c>
      <c r="W153" s="255"/>
      <c r="X153" s="601" t="str">
        <f>IF(W153&lt;&gt;"",VLOOKUP(W153,mCODE!$A$3:$K$600,11,0),"")</f>
        <v/>
      </c>
      <c r="Y153" s="454">
        <f t="shared" si="6"/>
        <v>1</v>
      </c>
      <c r="Z153" s="454"/>
      <c r="AA153" s="454"/>
      <c r="AB153" s="454">
        <v>1</v>
      </c>
      <c r="AC153" s="454"/>
      <c r="AD153" s="454"/>
      <c r="AE153" s="454"/>
      <c r="AF153" s="455"/>
      <c r="AG153" s="455"/>
    </row>
    <row r="154" spans="1:33" ht="101.5" hidden="1">
      <c r="A154" s="21"/>
      <c r="B154" s="21"/>
      <c r="C154" s="19">
        <f t="shared" si="7"/>
        <v>2</v>
      </c>
      <c r="D154" s="21" t="str">
        <f t="shared" si="8"/>
        <v>PDC.Gene.organism
 </v>
      </c>
      <c r="E154" s="21"/>
      <c r="F154" s="21" t="str">
        <f>IF(E154&lt;&gt;"",VLOOKUP(E154,CTDC!$A$3:$K$191,11,0),"")</f>
        <v/>
      </c>
      <c r="G154" s="21"/>
      <c r="H154" s="21" t="str">
        <f>IF(G154&lt;&gt;"",VLOOKUP(G154,GDC!$A$3:$K$768,11,0),"")</f>
        <v/>
      </c>
      <c r="I154" s="21"/>
      <c r="J154" s="21" t="str">
        <f>IF(I154&lt;&gt;"",VLOOKUP(I154,ICDC!$A$3:$K$325,11,0),"")</f>
        <v/>
      </c>
      <c r="K154" s="21"/>
      <c r="L154" s="21" t="str">
        <f>IF(K154&lt;&gt;"",VLOOKUP(K154,IDC!$A$4:$K$17,11,0),"")</f>
        <v/>
      </c>
      <c r="M154" s="21" t="s">
        <v>1433</v>
      </c>
      <c r="N154" s="21" t="str">
        <f>IF(M154&lt;&gt;"",VLOOKUP(M154,PDC!$A$3:$K$529,11,0),"")</f>
        <v>Data Element Group = PDC.Gene || Data Element Name = organism || Definition = NCBI Gene organism || Data Type = string || Valid Values =  || Example Values =  || Required? = TRUE || Multiplicity =  || CDE Public ID = 	-</v>
      </c>
      <c r="O154" s="21"/>
      <c r="P154" s="21" t="str">
        <f>IF(O154&lt;&gt;"",VLOOKUP(O154,CDS!$A$3:$K$100,11,0),"")</f>
        <v/>
      </c>
      <c r="Q154" s="21"/>
      <c r="R154" s="21" t="str">
        <f>IF(Q154&lt;&gt;"",VLOOKUP(Q154,CDA!$A$4:$K$106,11,0),"")</f>
        <v/>
      </c>
      <c r="S154" s="436" t="s">
        <v>132</v>
      </c>
      <c r="T154" s="21" t="e">
        <f>IF(S154&lt;&gt;"",VLOOKUP(S154,HTAN!$A$3:$K$222,11,0),"")</f>
        <v>#N/A</v>
      </c>
      <c r="U154" s="21"/>
      <c r="V154" s="21" t="str">
        <f>IF(U154&lt;&gt;"",VLOOKUP(U154,CFDE!$A$3:$K$211,11,0),"")</f>
        <v/>
      </c>
      <c r="W154" s="255"/>
      <c r="X154" s="601" t="str">
        <f>IF(W154&lt;&gt;"",VLOOKUP(W154,mCODE!$A$3:$K$600,11,0),"")</f>
        <v/>
      </c>
      <c r="Y154" s="454">
        <f t="shared" si="6"/>
        <v>1</v>
      </c>
      <c r="Z154" s="454"/>
      <c r="AA154" s="454"/>
      <c r="AB154" s="454">
        <v>1</v>
      </c>
      <c r="AC154" s="454"/>
      <c r="AD154" s="454"/>
      <c r="AE154" s="454"/>
      <c r="AF154" s="455"/>
      <c r="AG154" s="455"/>
    </row>
    <row r="155" spans="1:33" ht="116" hidden="1">
      <c r="A155" s="21"/>
      <c r="B155" s="21"/>
      <c r="C155" s="19">
        <f t="shared" si="7"/>
        <v>2</v>
      </c>
      <c r="D155" s="21" t="str">
        <f t="shared" si="8"/>
        <v>PDC.Gene.proteins
 </v>
      </c>
      <c r="E155" s="21"/>
      <c r="F155" s="21" t="str">
        <f>IF(E155&lt;&gt;"",VLOOKUP(E155,CTDC!$A$3:$K$191,11,0),"")</f>
        <v/>
      </c>
      <c r="G155" s="21"/>
      <c r="H155" s="21" t="str">
        <f>IF(G155&lt;&gt;"",VLOOKUP(G155,GDC!$A$3:$K$768,11,0),"")</f>
        <v/>
      </c>
      <c r="I155" s="21"/>
      <c r="J155" s="21" t="str">
        <f>IF(I155&lt;&gt;"",VLOOKUP(I155,ICDC!$A$3:$K$325,11,0),"")</f>
        <v/>
      </c>
      <c r="K155" s="21"/>
      <c r="L155" s="21" t="str">
        <f>IF(K155&lt;&gt;"",VLOOKUP(K155,IDC!$A$4:$K$17,11,0),"")</f>
        <v/>
      </c>
      <c r="M155" s="21" t="s">
        <v>1434</v>
      </c>
      <c r="N155" s="21" t="str">
        <f>IF(M155&lt;&gt;"",VLOOKUP(M155,PDC!$A$3:$K$529,11,0),"")</f>
        <v>Data Element Group = PDC.Gene || Data Element Name = proteins || Definition = Semi-colon separated list of protein accessions associated with the gene || Data Type = string || Valid Values =  || Example Values =  || Required? = TRUE || Multiplicity =  || CDE Public ID = 	-</v>
      </c>
      <c r="O155" s="21"/>
      <c r="P155" s="21" t="str">
        <f>IF(O155&lt;&gt;"",VLOOKUP(O155,CDS!$A$3:$K$100,11,0),"")</f>
        <v/>
      </c>
      <c r="Q155" s="21"/>
      <c r="R155" s="21" t="str">
        <f>IF(Q155&lt;&gt;"",VLOOKUP(Q155,CDA!$A$4:$K$106,11,0),"")</f>
        <v/>
      </c>
      <c r="S155" s="436" t="s">
        <v>132</v>
      </c>
      <c r="T155" s="21" t="e">
        <f>IF(S155&lt;&gt;"",VLOOKUP(S155,HTAN!$A$3:$K$222,11,0),"")</f>
        <v>#N/A</v>
      </c>
      <c r="U155" s="21"/>
      <c r="V155" s="21" t="str">
        <f>IF(U155&lt;&gt;"",VLOOKUP(U155,CFDE!$A$3:$K$211,11,0),"")</f>
        <v/>
      </c>
      <c r="W155" s="255"/>
      <c r="X155" s="601" t="str">
        <f>IF(W155&lt;&gt;"",VLOOKUP(W155,mCODE!$A$3:$K$600,11,0),"")</f>
        <v/>
      </c>
      <c r="Y155" s="454">
        <f t="shared" si="6"/>
        <v>1</v>
      </c>
      <c r="Z155" s="454"/>
      <c r="AA155" s="454"/>
      <c r="AB155" s="454">
        <v>1</v>
      </c>
      <c r="AC155" s="454"/>
      <c r="AD155" s="454"/>
      <c r="AE155" s="454"/>
      <c r="AF155" s="455"/>
      <c r="AG155" s="455"/>
    </row>
    <row r="156" spans="1:33" ht="130.5" hidden="1">
      <c r="A156" s="21"/>
      <c r="B156" s="21"/>
      <c r="C156" s="19">
        <f t="shared" si="7"/>
        <v>2</v>
      </c>
      <c r="D156" s="21" t="str">
        <f t="shared" si="8"/>
        <v>PDC.GeneAbundance.Gene
 </v>
      </c>
      <c r="E156" s="21"/>
      <c r="F156" s="21" t="str">
        <f>IF(E156&lt;&gt;"",VLOOKUP(E156,CTDC!$A$3:$K$191,11,0),"")</f>
        <v/>
      </c>
      <c r="G156" s="21"/>
      <c r="H156" s="21" t="str">
        <f>IF(G156&lt;&gt;"",VLOOKUP(G156,GDC!$A$3:$K$768,11,0),"")</f>
        <v/>
      </c>
      <c r="I156" s="21"/>
      <c r="J156" s="21" t="str">
        <f>IF(I156&lt;&gt;"",VLOOKUP(I156,ICDC!$A$3:$K$325,11,0),"")</f>
        <v/>
      </c>
      <c r="K156" s="21"/>
      <c r="L156" s="21" t="str">
        <f>IF(K156&lt;&gt;"",VLOOKUP(K156,IDC!$A$4:$K$17,11,0),"")</f>
        <v/>
      </c>
      <c r="M156" s="21" t="s">
        <v>1435</v>
      </c>
      <c r="N156" s="21" t="str">
        <f>IF(M156&lt;&gt;"",VLOOKUP(M156,PDC!$A$3:$K$529,11,0),"")</f>
        <v xml:space="preserve">Data Element Group = PDC.GeneAbundance || Data Element Name = Gene || Definition = GeneAbundance references measurements for a Gene. || Data Type = PDC.Gene || Valid Values =  || Example Values =  || Required? = TRUE || Multiplicity =  || CDE Public ID = </v>
      </c>
      <c r="O156" s="21"/>
      <c r="P156" s="21" t="str">
        <f>IF(O156&lt;&gt;"",VLOOKUP(O156,CDS!$A$3:$K$100,11,0),"")</f>
        <v/>
      </c>
      <c r="Q156" s="21"/>
      <c r="R156" s="21" t="str">
        <f>IF(Q156&lt;&gt;"",VLOOKUP(Q156,CDA!$A$4:$K$106,11,0),"")</f>
        <v/>
      </c>
      <c r="S156" s="436" t="s">
        <v>132</v>
      </c>
      <c r="T156" s="21" t="e">
        <f>IF(S156&lt;&gt;"",VLOOKUP(S156,HTAN!$A$3:$K$222,11,0),"")</f>
        <v>#N/A</v>
      </c>
      <c r="U156" s="21"/>
      <c r="V156" s="21" t="str">
        <f>IF(U156&lt;&gt;"",VLOOKUP(U156,CFDE!$A$3:$K$211,11,0),"")</f>
        <v/>
      </c>
      <c r="W156" s="255"/>
      <c r="X156" s="601" t="str">
        <f>IF(W156&lt;&gt;"",VLOOKUP(W156,mCODE!$A$3:$K$600,11,0),"")</f>
        <v/>
      </c>
      <c r="Y156" s="454">
        <f t="shared" si="6"/>
        <v>1</v>
      </c>
      <c r="Z156" s="454"/>
      <c r="AA156" s="454"/>
      <c r="AB156" s="454">
        <v>1</v>
      </c>
      <c r="AC156" s="454"/>
      <c r="AD156" s="454"/>
      <c r="AE156" s="454"/>
      <c r="AF156" s="455"/>
      <c r="AG156" s="455"/>
    </row>
    <row r="157" spans="1:33" ht="130.5" hidden="1">
      <c r="A157" s="21"/>
      <c r="B157" s="21"/>
      <c r="C157" s="19">
        <f t="shared" si="7"/>
        <v>2</v>
      </c>
      <c r="D157" s="21" t="str">
        <f t="shared" si="8"/>
        <v>PDC.GeneAbundance.Study
 </v>
      </c>
      <c r="E157" s="21"/>
      <c r="F157" s="21" t="str">
        <f>IF(E157&lt;&gt;"",VLOOKUP(E157,CTDC!$A$3:$K$191,11,0),"")</f>
        <v/>
      </c>
      <c r="G157" s="21"/>
      <c r="H157" s="21" t="str">
        <f>IF(G157&lt;&gt;"",VLOOKUP(G157,GDC!$A$3:$K$768,11,0),"")</f>
        <v/>
      </c>
      <c r="I157" s="21"/>
      <c r="J157" s="21" t="str">
        <f>IF(I157&lt;&gt;"",VLOOKUP(I157,ICDC!$A$3:$K$325,11,0),"")</f>
        <v/>
      </c>
      <c r="K157" s="21"/>
      <c r="L157" s="21" t="str">
        <f>IF(K157&lt;&gt;"",VLOOKUP(K157,IDC!$A$4:$K$17,11,0),"")</f>
        <v/>
      </c>
      <c r="M157" s="21" t="s">
        <v>1436</v>
      </c>
      <c r="N157" s="21" t="str">
        <f>IF(M157&lt;&gt;"",VLOOKUP(M157,PDC!$A$3:$K$529,11,0),"")</f>
        <v xml:space="preserve">Data Element Group = PDC.GeneAbundance || Data Element Name = Study || Definition = GeneAbundance references the Study it is derived from. || Data Type = PDC.Study || Valid Values =  || Example Values =  || Required? = TRUE || Multiplicity =  || CDE Public ID = </v>
      </c>
      <c r="O157" s="21"/>
      <c r="P157" s="21" t="str">
        <f>IF(O157&lt;&gt;"",VLOOKUP(O157,CDS!$A$3:$K$100,11,0),"")</f>
        <v/>
      </c>
      <c r="Q157" s="21"/>
      <c r="R157" s="21" t="str">
        <f>IF(Q157&lt;&gt;"",VLOOKUP(Q157,CDA!$A$4:$K$106,11,0),"")</f>
        <v/>
      </c>
      <c r="S157" s="436" t="s">
        <v>132</v>
      </c>
      <c r="T157" s="21" t="e">
        <f>IF(S157&lt;&gt;"",VLOOKUP(S157,HTAN!$A$3:$K$222,11,0),"")</f>
        <v>#N/A</v>
      </c>
      <c r="U157" s="21"/>
      <c r="V157" s="21" t="str">
        <f>IF(U157&lt;&gt;"",VLOOKUP(U157,CFDE!$A$3:$K$211,11,0),"")</f>
        <v/>
      </c>
      <c r="W157" s="255"/>
      <c r="X157" s="601" t="str">
        <f>IF(W157&lt;&gt;"",VLOOKUP(W157,mCODE!$A$3:$K$600,11,0),"")</f>
        <v/>
      </c>
      <c r="Y157" s="454">
        <f t="shared" si="6"/>
        <v>1</v>
      </c>
      <c r="Z157" s="454"/>
      <c r="AA157" s="454"/>
      <c r="AB157" s="454">
        <v>1</v>
      </c>
      <c r="AC157" s="454"/>
      <c r="AD157" s="454"/>
      <c r="AE157" s="454"/>
      <c r="AF157" s="455"/>
      <c r="AG157" s="455"/>
    </row>
    <row r="158" spans="1:33" ht="145" hidden="1">
      <c r="A158" s="21"/>
      <c r="B158" s="21"/>
      <c r="C158" s="19">
        <f t="shared" si="7"/>
        <v>2</v>
      </c>
      <c r="D158" s="21" t="str">
        <f t="shared" si="8"/>
        <v>PDC.GeneAbundance.StudyRunMetadata
 </v>
      </c>
      <c r="E158" s="21"/>
      <c r="F158" s="21" t="str">
        <f>IF(E158&lt;&gt;"",VLOOKUP(E158,CTDC!$A$3:$K$191,11,0),"")</f>
        <v/>
      </c>
      <c r="G158" s="21"/>
      <c r="H158" s="21" t="str">
        <f>IF(G158&lt;&gt;"",VLOOKUP(G158,GDC!$A$3:$K$768,11,0),"")</f>
        <v/>
      </c>
      <c r="I158" s="21"/>
      <c r="J158" s="21" t="str">
        <f>IF(I158&lt;&gt;"",VLOOKUP(I158,ICDC!$A$3:$K$325,11,0),"")</f>
        <v/>
      </c>
      <c r="K158" s="21"/>
      <c r="L158" s="21" t="str">
        <f>IF(K158&lt;&gt;"",VLOOKUP(K158,IDC!$A$4:$K$17,11,0),"")</f>
        <v/>
      </c>
      <c r="M158" s="21" t="s">
        <v>1437</v>
      </c>
      <c r="N158" s="21" t="str">
        <f>IF(M158&lt;&gt;"",VLOOKUP(M158,PDC!$A$3:$K$529,11,0),"")</f>
        <v xml:space="preserve">Data Element Group = PDC.GeneAbundance || Data Element Name = StudyRunMetadata || Definition = GeneAbundance references an experimental run of the Study it is derived from. || Data Type = PDC.StudyRunMetadata || Valid Values =  || Example Values =  || Required? = TRUE || Multiplicity =  || CDE Public ID = </v>
      </c>
      <c r="O158" s="21"/>
      <c r="P158" s="21" t="str">
        <f>IF(O158&lt;&gt;"",VLOOKUP(O158,CDS!$A$3:$K$100,11,0),"")</f>
        <v/>
      </c>
      <c r="Q158" s="21"/>
      <c r="R158" s="21" t="str">
        <f>IF(Q158&lt;&gt;"",VLOOKUP(Q158,CDA!$A$4:$K$106,11,0),"")</f>
        <v/>
      </c>
      <c r="S158" s="436" t="s">
        <v>132</v>
      </c>
      <c r="T158" s="21" t="e">
        <f>IF(S158&lt;&gt;"",VLOOKUP(S158,HTAN!$A$3:$K$222,11,0),"")</f>
        <v>#N/A</v>
      </c>
      <c r="U158" s="21"/>
      <c r="V158" s="21" t="str">
        <f>IF(U158&lt;&gt;"",VLOOKUP(U158,CFDE!$A$3:$K$211,11,0),"")</f>
        <v/>
      </c>
      <c r="W158" s="255"/>
      <c r="X158" s="601" t="str">
        <f>IF(W158&lt;&gt;"",VLOOKUP(W158,mCODE!$A$3:$K$600,11,0),"")</f>
        <v/>
      </c>
      <c r="Y158" s="454">
        <f t="shared" si="6"/>
        <v>1</v>
      </c>
      <c r="Z158" s="454"/>
      <c r="AA158" s="454"/>
      <c r="AB158" s="454">
        <v>1</v>
      </c>
      <c r="AC158" s="454"/>
      <c r="AD158" s="454"/>
      <c r="AE158" s="454"/>
      <c r="AF158" s="455"/>
      <c r="AG158" s="455"/>
    </row>
    <row r="159" spans="1:33" ht="362.5" hidden="1">
      <c r="A159" s="21" t="s">
        <v>512</v>
      </c>
      <c r="B159" s="21"/>
      <c r="C159" s="19">
        <f t="shared" si="7"/>
        <v>3</v>
      </c>
      <c r="D159" s="21" t="str">
        <f t="shared" si="8"/>
        <v>PDC.GeneAbundance.gene_id
mCODE.Genomic Region Studied Profile.Component &gt; Genomic Reference Sequence Id</v>
      </c>
      <c r="E159" s="21"/>
      <c r="F159" s="21" t="str">
        <f>IF(E159&lt;&gt;"",VLOOKUP(E159,CTDC!$A$3:$K$191,11,0),"")</f>
        <v/>
      </c>
      <c r="G159" s="21"/>
      <c r="H159" s="21" t="str">
        <f>IF(G159&lt;&gt;"",VLOOKUP(G159,GDC!$A$3:$K$768,11,0),"")</f>
        <v/>
      </c>
      <c r="I159" s="21"/>
      <c r="J159" s="21" t="str">
        <f>IF(I159&lt;&gt;"",VLOOKUP(I159,ICDC!$A$3:$K$325,11,0),"")</f>
        <v/>
      </c>
      <c r="K159" s="21"/>
      <c r="L159" s="21" t="str">
        <f>IF(K159&lt;&gt;"",VLOOKUP(K159,IDC!$A$4:$K$17,11,0),"")</f>
        <v/>
      </c>
      <c r="M159" s="21" t="s">
        <v>1438</v>
      </c>
      <c r="N159" s="21" t="str">
        <f>IF(M159&lt;&gt;"",VLOOKUP(M159,PDC!$A$3:$K$529,11,0),"")</f>
        <v xml:space="preserve">Data Element Group = PDC.GeneAbundance || Data Element Name = gene_id || Definition = Gene Identifier || Data Type = string || Valid Values =  || Example Values =  || Required? = TRUE || Multiplicity =  || CDE Public ID = </v>
      </c>
      <c r="O159" s="21"/>
      <c r="P159" s="21" t="str">
        <f>IF(O159&lt;&gt;"",VLOOKUP(O159,CDS!$A$3:$K$100,11,0),"")</f>
        <v/>
      </c>
      <c r="Q159" s="21"/>
      <c r="R159" s="21" t="str">
        <f>IF(Q159&lt;&gt;"",VLOOKUP(Q159,CDA!$A$4:$K$106,11,0),"")</f>
        <v/>
      </c>
      <c r="S159" s="436" t="s">
        <v>132</v>
      </c>
      <c r="T159" s="21" t="e">
        <f>IF(S159&lt;&gt;"",VLOOKUP(S159,HTAN!$A$3:$K$222,11,0),"")</f>
        <v>#N/A</v>
      </c>
      <c r="U159" s="21"/>
      <c r="V159" s="21" t="str">
        <f>IF(U159&lt;&gt;"",VLOOKUP(U159,CFDE!$A$3:$K$211,11,0),"")</f>
        <v/>
      </c>
      <c r="W159" s="255" t="s">
        <v>1431</v>
      </c>
      <c r="X159" s="601" t="str">
        <f>IF(W159&lt;&gt;"",VLOOKUP(W159,mCODE!$A$3:$K$600,11,0),"")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159" s="454">
        <f t="shared" si="6"/>
        <v>1</v>
      </c>
      <c r="Z159" s="454"/>
      <c r="AA159" s="454"/>
      <c r="AB159" s="454">
        <v>1</v>
      </c>
      <c r="AC159" s="454"/>
      <c r="AD159" s="454"/>
      <c r="AE159" s="454"/>
      <c r="AF159" s="455"/>
      <c r="AG159" s="455"/>
    </row>
    <row r="160" spans="1:33" ht="362.5" hidden="1">
      <c r="A160" s="21" t="s">
        <v>512</v>
      </c>
      <c r="B160" s="21"/>
      <c r="C160" s="19">
        <f t="shared" si="7"/>
        <v>4</v>
      </c>
      <c r="D160" s="21" t="str">
        <f t="shared" si="8"/>
        <v>PDC.GeneAbundance.gene_name
C2M2.gene.id
mCODE.Genomic Region Studied Profile.Component &gt; Genomic Reference Sequence Id</v>
      </c>
      <c r="E160" s="21"/>
      <c r="F160" s="21" t="str">
        <f>IF(E160&lt;&gt;"",VLOOKUP(E160,CTDC!$A$3:$K$191,11,0),"")</f>
        <v/>
      </c>
      <c r="G160" s="21"/>
      <c r="H160" s="21" t="str">
        <f>IF(G160&lt;&gt;"",VLOOKUP(G160,GDC!$A$3:$K$768,11,0),"")</f>
        <v/>
      </c>
      <c r="I160" s="21"/>
      <c r="J160" s="21" t="str">
        <f>IF(I160&lt;&gt;"",VLOOKUP(I160,ICDC!$A$3:$K$325,11,0),"")</f>
        <v/>
      </c>
      <c r="K160" s="21"/>
      <c r="L160" s="21" t="str">
        <f>IF(K160&lt;&gt;"",VLOOKUP(K160,IDC!$A$4:$K$17,11,0),"")</f>
        <v/>
      </c>
      <c r="M160" s="21" t="s">
        <v>1439</v>
      </c>
      <c r="N160" s="21" t="str">
        <f>IF(M160&lt;&gt;"",VLOOKUP(M160,PDC!$A$3:$K$529,11,0),"")</f>
        <v xml:space="preserve">Data Element Group = PDC.GeneAbundance || Data Element Name = gene_name || Definition = NCBI Gene name || Data Type = string || Valid Values =  || Example Values =  || Required? = TRUE || Multiplicity =  || CDE Public ID = </v>
      </c>
      <c r="O160" s="21"/>
      <c r="P160" s="21" t="str">
        <f>IF(O160&lt;&gt;"",VLOOKUP(O160,CDS!$A$3:$K$100,11,0),"")</f>
        <v/>
      </c>
      <c r="Q160" s="21"/>
      <c r="R160" s="21" t="str">
        <f>IF(Q160&lt;&gt;"",VLOOKUP(Q160,CDA!$A$4:$K$106,11,0),"")</f>
        <v/>
      </c>
      <c r="S160" s="436" t="s">
        <v>132</v>
      </c>
      <c r="T160" s="21" t="e">
        <f>IF(S160&lt;&gt;"",VLOOKUP(S160,HTAN!$A$3:$K$222,11,0),"")</f>
        <v>#N/A</v>
      </c>
      <c r="U160" s="21" t="s">
        <v>1440</v>
      </c>
      <c r="V160" s="21" t="str">
        <f>IF(U160&lt;&gt;"",VLOOKUP(U160,CFDE!$A$3:$K$211,11,0),"")</f>
        <v>Data Element Group = C2M2.gene || Data Element Name = id || Definition = An Ensembl (www.ensembl.org) gene ID (e.g. 'ENSG00000012048') || Data Type =   || Valid Values =   || Example Values =   || Required? = required: primaryKey || Multiplicity =   || CDE Public ID =  </v>
      </c>
      <c r="W160" s="255" t="s">
        <v>1431</v>
      </c>
      <c r="X160" s="601" t="str">
        <f>IF(W160&lt;&gt;"",VLOOKUP(W160,mCODE!$A$3:$K$600,11,0),"")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160" s="454">
        <f t="shared" si="6"/>
        <v>1</v>
      </c>
      <c r="Z160" s="454"/>
      <c r="AA160" s="454"/>
      <c r="AB160" s="454">
        <v>1</v>
      </c>
      <c r="AC160" s="454"/>
      <c r="AD160" s="454"/>
      <c r="AE160" s="454"/>
      <c r="AF160" s="455"/>
      <c r="AG160" s="455"/>
    </row>
    <row r="161" spans="1:33" ht="130.5" hidden="1">
      <c r="A161" s="21"/>
      <c r="B161" s="21"/>
      <c r="C161" s="19">
        <f t="shared" si="7"/>
        <v>2</v>
      </c>
      <c r="D161" s="21" t="str">
        <f t="shared" si="8"/>
        <v>GDC.MolecularTest.performed_at (FollowUp)
 </v>
      </c>
      <c r="E161" s="21"/>
      <c r="F161" s="21" t="str">
        <f>IF(E161&lt;&gt;"",VLOOKUP(E161,CTDC!$A$3:$K$191,11,0),"")</f>
        <v/>
      </c>
      <c r="G161" s="21" t="s">
        <v>1441</v>
      </c>
      <c r="H161" s="21" t="str">
        <f>IF(G161&lt;&gt;"",VLOOKUP(G161,GDC!$A$3:$K$768,11,0),"")</f>
        <v xml:space="preserve">Data Element Group = GDC.MolecularTest || Data Element Name = performed_at (FollowUp) || Definition = relationship described as molecular tests performed at follow up || Data Type = GDC.FollowUp || Valid Values =  || Example Values =  || Required? = Yes || Multiplicity =  || CDE Public ID = </v>
      </c>
      <c r="I161" s="21"/>
      <c r="J161" s="21" t="str">
        <f>IF(I161&lt;&gt;"",VLOOKUP(I161,ICDC!$A$3:$K$325,11,0),"")</f>
        <v/>
      </c>
      <c r="K161" s="21"/>
      <c r="L161" s="21" t="str">
        <f>IF(K161&lt;&gt;"",VLOOKUP(K161,IDC!$A$4:$K$17,11,0),"")</f>
        <v/>
      </c>
      <c r="M161" s="21"/>
      <c r="N161" s="21" t="str">
        <f>IF(M161&lt;&gt;"",VLOOKUP(M161,PDC!$A$3:$K$529,11,0),"")</f>
        <v/>
      </c>
      <c r="O161" s="21"/>
      <c r="P161" s="21" t="str">
        <f>IF(O161&lt;&gt;"",VLOOKUP(O161,CDS!$A$3:$K$100,11,0),"")</f>
        <v/>
      </c>
      <c r="Q161" s="21"/>
      <c r="R161" s="21" t="str">
        <f>IF(Q161&lt;&gt;"",VLOOKUP(Q161,CDA!$A$4:$K$106,11,0),"")</f>
        <v/>
      </c>
      <c r="S161" s="436" t="s">
        <v>132</v>
      </c>
      <c r="T161" s="21" t="e">
        <f>IF(S161&lt;&gt;"",VLOOKUP(S161,HTAN!$A$3:$K$222,11,0),"")</f>
        <v>#N/A</v>
      </c>
      <c r="U161" s="21"/>
      <c r="V161" s="21" t="str">
        <f>IF(U161&lt;&gt;"",VLOOKUP(U161,CFDE!$A$3:$K$211,11,0),"")</f>
        <v/>
      </c>
      <c r="W161" s="255"/>
      <c r="X161" s="601" t="str">
        <f>IF(W161&lt;&gt;"",VLOOKUP(W161,mCODE!$A$3:$K$600,11,0),"")</f>
        <v/>
      </c>
      <c r="Y161" s="454">
        <f t="shared" si="6"/>
        <v>1</v>
      </c>
      <c r="Z161" s="454"/>
      <c r="AA161" s="454">
        <v>1</v>
      </c>
      <c r="AB161" s="454"/>
      <c r="AC161" s="454"/>
      <c r="AD161" s="454"/>
      <c r="AE161" s="454"/>
      <c r="AF161" s="455"/>
      <c r="AG161" s="455"/>
    </row>
    <row r="162" spans="1:33" ht="409.5" hidden="1">
      <c r="A162" s="21" t="s">
        <v>512</v>
      </c>
      <c r="B162" s="21"/>
      <c r="C162" s="19">
        <f t="shared" si="7"/>
        <v>3</v>
      </c>
      <c r="D162" s="21" t="str">
        <f t="shared" si="8"/>
        <v>GDC.MolecularTest.gene_symbol
HTAN.Molecular Test.gene_symbol
mCODE.Genomic Region Studied Profile.Component &gt; Genomic Reference Sequence Id</v>
      </c>
      <c r="E162" s="21"/>
      <c r="F162" s="21" t="str">
        <f>IF(E162&lt;&gt;"",VLOOKUP(E162,CTDC!$A$3:$K$191,11,0),"")</f>
        <v/>
      </c>
      <c r="G162" s="21" t="s">
        <v>1442</v>
      </c>
      <c r="H162" s="21" t="str">
        <f>IF(G162&lt;&gt;"",VLOOKUP(G162,GDC!$A$3:$K$768,11,0),"")</f>
        <v>Data Element Group = GDC.MolecularTest || Data Element Name = gene_symbol || Definition = The text term used to describe a gene targeted or included in molecular analysis. For rearrangements, this is shold be used to represent the reference gene. || Data Type = enum || Valid Values = A1CF
ABI1
ABL1
ABL2
ACKR3
ACSL3
ACSL6
ACVR1
ACVR2A
AFF1
AFF3
AFF4
AKAP9
AKT1
AKT2
AKT3
ALDH2
ALK
AMER1
ANK1
APC
APOBEC3B
AQP1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CALB2
CALR
CAMTA1
CANT1
CARD11
CARS
CASP8
CBFA2T3
CBFB
CBL
CBLB
CBLC
CCDC6
CCNB1IP1
CCNC
CCND1
CCND2
CCND3
CCNE1
CCR4
CCR7
CD209
CD274
CD28
CD74
CD79A
CD79B
CD99
CDC73
CDH1
CDH10
CDH11
CDH17
CDK12
CDK4
CDK6
CDKN1A
CDKN1B
CDKN2A
CDKN2C
CDX2
CEBPA
CEP89
CHCHD7
CHD2
CHD4
CHEK2
CHGA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DNTT
DROSHA
DUX4L1
EBF1
ECT2L
EED
EGFR
EIF1AX
EIF3E
EIF4A2
ELF3
ELF4
ELK4
ELL
ELN
EML4
EP300
EPAS1
EPCAM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GCET1
GLI1
GMPS
GNA11
GNAQ
GNAS
GOLGA5
GOPC
GPC3
GPHN
GRIN2A
GRM3
H3F3A
H3F3B
HERPUD1
HEY1
HIF1A
HIP1
HIST1H3B
HIST1H4I
HLA-A
HLF
HMGA1
HMGA2
HMGN2P46
HNF1A
HNRNPA2B1
HOOK3
HOXA11
HOXA13
HOXA9
HOXB1
HOXC11
HOXC13
HOXD11
HOXD13
HRAS
HSP90AA1
HSP90AB1
ID3
IDH1
IDH2
IGH
IGK
IGKC
IGL
IKBKB
IKZF1
IL2
IL21R
IL6ST
IL7R
IRF4
IRS4
ISX
ITGAV
ITK
JAK1
JAK2
JAK3
JAZF1
JUN
KAT6A
KAT6B
KAT7
KCNJ5
KDM5A
KDM5C
KDM6A
KDR
KDSR
KEAP1
KIAA1549
KIF5B
KIT
KLF4
KLF6
KLK2
KMT2A
KMT2C
KMT2D
KNL1
KNSTRN
KRAS
KRT20
KRT7
KTN1
LARP4B
LASP1
LCK
LCP1
LEF1
LHFP
LIFR
LMNA
LMO1
LMO2
LPP
LRIG3
LRP1B
LSM14A
LYL1
LZTR1
MAF
MAFB
MALAT1
MALT1
MAML2
MAML3
MAP2K1
MAP2K2
MAP2K4
MAP3K1
MAP3K13
MAPK1
MAX
MB21D2
MDM2
MDM4
MDS2
MECOM
MED12
MEN1
MET
MGMT
MIB1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 Applicable
NOTCH1
NOTCH2
NPM1
NR4A3
NRAS
NRG1
NSD1
NSD2
NSD3
NT5C2
NTHL1
NTRK1
NTRK3
NUMA1
NUP214
NUP98
NUTM1
NUTM2A
NUTM2B
OLIG2
OMD
P2RY8
PABPC1
PAFAH1B2
PALB2
PATZ1
PAX3
PAX5
PAX7
PAX8
PBRM1
PBX1
PCBP1
PCM1
PDCD1LG2
PDE4DIP
PDGFB
PDGFRA
PDGFRB
PDPN
PER1
PGR
PHF6
PHOX2B
PICALM
PIK3CA
PIK3CB
PIK3R1
PIM1
PLAG1
PLCG1
PML
PMS1
PMS2
POLD1
POLE
POLG
POLQ
POT1
POU2AF1
POU5F1
PPARG
PPFIBP1
PPM1D
PPP2R1A
PPP6C
PRCC
PRDM1
PRDM16
PRDM2
PREX2
PRF1
PRKACA
PRKAR1A
PRKCB
PRPF40B
PRRX1
PSIP1
PTCH1
PTEN
PTGS2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SYP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 Example Values = A1CF
 ABI1
 ABL1 || Required? = Yes || Multiplicity =  || CDE Public ID = 6142392 - caDSR</v>
      </c>
      <c r="I162" s="21"/>
      <c r="J162" s="21" t="str">
        <f>IF(I162&lt;&gt;"",VLOOKUP(I162,ICDC!$A$3:$K$325,11,0),"")</f>
        <v/>
      </c>
      <c r="K162" s="21"/>
      <c r="L162" s="21" t="str">
        <f>IF(K162&lt;&gt;"",VLOOKUP(K162,IDC!$A$4:$K$17,11,0),"")</f>
        <v/>
      </c>
      <c r="M162" s="21"/>
      <c r="N162" s="21" t="str">
        <f>IF(M162&lt;&gt;"",VLOOKUP(M162,PDC!$A$3:$K$529,11,0),"")</f>
        <v/>
      </c>
      <c r="O162" s="21"/>
      <c r="P162" s="21" t="str">
        <f>IF(O162&lt;&gt;"",VLOOKUP(O162,CDS!$A$3:$K$100,11,0),"")</f>
        <v/>
      </c>
      <c r="Q162" s="21"/>
      <c r="R162" s="21" t="str">
        <f>IF(Q162&lt;&gt;"",VLOOKUP(Q162,CDA!$A$4:$K$106,11,0),"")</f>
        <v/>
      </c>
      <c r="S162" s="436" t="s">
        <v>1443</v>
      </c>
      <c r="T162" s="21" t="str">
        <f>IF(S162&lt;&gt;"",VLOOKUP(S162,HTAN!$A$3:$K$222,11,0),"")</f>
        <v>Data Element Group = HTAN.Molecular Test || Data Element Name = gene_symbol || Definition = Term = Molecular Analysis Gene Symbol Code
Definintion = The text term used to describe a gene targeted or included in molecular analysis. For rearrangements, this is shold be used to represent the reference gene. || Data Type = enum || Valid Values =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KRT7
KRT20
KTN1
LARP4B
LASP1
LCK
LCP1
LEF1
LHFP
LIFR
LMNA
LMO1
LMO2
LPP
LRIG3
LRP1B
LSM14A
LYL1
LZTR1
MAF
MAFB
MALAT1
MALT1
MAML2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Not Applicable || Example Values =   || Required? = required || Multiplicity =   || CDE Public ID = caDSR, 6142392, 1.0
https://cdebrowser.nci.nih.gov/cdebrowserClient/cdeBrowser.html#/search?publicId=6142392&amp;version=1.0</v>
      </c>
      <c r="U162" s="21"/>
      <c r="V162" s="21" t="str">
        <f>IF(U162&lt;&gt;"",VLOOKUP(U162,CFDE!$A$3:$K$211,11,0),"")</f>
        <v/>
      </c>
      <c r="W162" s="255" t="s">
        <v>1431</v>
      </c>
      <c r="X162" s="601" t="str">
        <f>IF(W162&lt;&gt;"",VLOOKUP(W162,mCODE!$A$3:$K$600,11,0),"")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162" s="454">
        <f t="shared" si="6"/>
        <v>1</v>
      </c>
      <c r="Z162" s="454"/>
      <c r="AA162" s="454">
        <v>1</v>
      </c>
      <c r="AB162" s="454"/>
      <c r="AC162" s="454"/>
      <c r="AD162" s="454"/>
      <c r="AE162" s="454"/>
      <c r="AF162" s="455"/>
      <c r="AG162" s="455"/>
    </row>
    <row r="163" spans="1:33" ht="409.5" hidden="1">
      <c r="A163" s="21"/>
      <c r="B163" s="21"/>
      <c r="C163" s="19">
        <f t="shared" si="7"/>
        <v>2</v>
      </c>
      <c r="D163" s="21" t="str">
        <f t="shared" si="8"/>
        <v>GDC.MolecularTest.molecular_analysis_method
HTAN.Molecular Test.molecular_analysis_method</v>
      </c>
      <c r="E163" s="21"/>
      <c r="F163" s="21" t="str">
        <f>IF(E163&lt;&gt;"",VLOOKUP(E163,CTDC!$A$3:$K$191,11,0),"")</f>
        <v/>
      </c>
      <c r="G163" s="21" t="s">
        <v>1444</v>
      </c>
      <c r="H163" s="21" t="str">
        <f>IF(G163&lt;&gt;"",VLOOKUP(G163,GDC!$A$3:$K$768,11,0),"")</f>
        <v>Data Element Group = GDC.MolecularTest || Data Element Name = molecular_analysis_method || Definition = The text term used to describe the method used for molecular analysis. || Data Type = enum || Valid Values = Comparative Genomic Hybridization
Cytogenetics, NOS
FISH
Flow Cytometry
IHC
Immunofluorescence
ISH
Karyotype
Microarray
Microsatellite Analysis
Nuclear Staining
Other
PCR
RNA Sequencing
RT-PCR
Sequencing, NOS
Southern Blotting
Targeted Sequencing
WGS
WXS
Unknown
Not Reported || Example Values =  Comparative Genomic Hybridization
 FISH
 Flow Cytometry || Required? = Yes || Multiplicity =  || CDE Public ID = 6142401 - caDSR</v>
      </c>
      <c r="I163" s="21"/>
      <c r="J163" s="21" t="str">
        <f>IF(I163&lt;&gt;"",VLOOKUP(I163,ICDC!$A$3:$K$325,11,0),"")</f>
        <v/>
      </c>
      <c r="K163" s="21"/>
      <c r="L163" s="21" t="str">
        <f>IF(K163&lt;&gt;"",VLOOKUP(K163,IDC!$A$4:$K$17,11,0),"")</f>
        <v/>
      </c>
      <c r="M163" s="21"/>
      <c r="N163" s="21" t="str">
        <f>IF(M163&lt;&gt;"",VLOOKUP(M163,PDC!$A$3:$K$529,11,0),"")</f>
        <v/>
      </c>
      <c r="O163" s="21"/>
      <c r="P163" s="21" t="str">
        <f>IF(O163&lt;&gt;"",VLOOKUP(O163,CDS!$A$3:$K$100,11,0),"")</f>
        <v/>
      </c>
      <c r="Q163" s="21"/>
      <c r="R163" s="21" t="str">
        <f>IF(Q163&lt;&gt;"",VLOOKUP(Q163,CDA!$A$4:$K$106,11,0),"")</f>
        <v/>
      </c>
      <c r="S163" s="436" t="s">
        <v>1445</v>
      </c>
      <c r="T163" s="21" t="str">
        <f>IF(S163&lt;&gt;"",VLOOKUP(S163,HTAN!$A$3:$K$222,11,0),"")</f>
        <v>Data Element Group = HTAN.Molecular Test || Data Element Name = molecular_analysis_method || Definition = Term = Molecular Laboratory Procedure Method Name
Definintion = The text term used to describe the method used for molecular analysis. || Data Type = enum || Valid Values = Comparative Genomic Hybridization
Cytogenetics, NOS
FISH
Flow Cytometry
IHC
ISH
Karyotype
Microarray
Microsatellite Analysis
Nuclear Staining
Other
RNA Sequencing
RT-PCR
Sequencing, NOS
Southern Blotting
Targeted Sequencing
WGS
WXS
Unknown
Not Reported
Not Applicable || Example Values =   || Required? = required || Multiplicity =   || CDE Public ID = caDSR, 6142401, 1.0
https://cdebrowser.nci.nih.gov/cdebrowserClient/cdeBrowser.html#/search?publicId=6142401&amp;version=1.0</v>
      </c>
      <c r="U163" s="21"/>
      <c r="V163" s="21" t="str">
        <f>IF(U163&lt;&gt;"",VLOOKUP(U163,CFDE!$A$3:$K$211,11,0),"")</f>
        <v/>
      </c>
      <c r="W163" s="255"/>
      <c r="X163" s="601" t="str">
        <f>IF(W163&lt;&gt;"",VLOOKUP(W163,mCODE!$A$3:$K$600,11,0),"")</f>
        <v/>
      </c>
      <c r="Y163" s="454">
        <f t="shared" si="6"/>
        <v>1</v>
      </c>
      <c r="Z163" s="454"/>
      <c r="AA163" s="454">
        <v>1</v>
      </c>
      <c r="AB163" s="454"/>
      <c r="AC163" s="454"/>
      <c r="AD163" s="454"/>
      <c r="AE163" s="454"/>
      <c r="AF163" s="455"/>
      <c r="AG163" s="455"/>
    </row>
    <row r="164" spans="1:33" ht="409.5" hidden="1">
      <c r="A164" s="21"/>
      <c r="B164" s="21"/>
      <c r="C164" s="19">
        <f t="shared" si="7"/>
        <v>2</v>
      </c>
      <c r="D164" s="21" t="str">
        <f t="shared" si="8"/>
        <v>GDC.MolecularTest.test_result
HTAN.Molecular Test.test_result</v>
      </c>
      <c r="E164" s="21"/>
      <c r="F164" s="21" t="str">
        <f>IF(E164&lt;&gt;"",VLOOKUP(E164,CTDC!$A$3:$K$191,11,0),"")</f>
        <v/>
      </c>
      <c r="G164" s="21" t="s">
        <v>1446</v>
      </c>
      <c r="H164" s="21" t="str">
        <f>IF(G164&lt;&gt;"",VLOOKUP(G164,GDC!$A$3:$K$768,11,0),"")</f>
        <v>Data Element Group = GDC.MolecularTest || Data Element Name = test_result || Definition = The text term used to describe the result of the molecular test. If the test result was a numeric value see test_value. || Data Type = enum || Valid Values = Abnormal, NOS
Copy Number Reported
Equivocal
High
Intermediate
Loss of Expression
Low
Negative
Normal
Overexpressed
Positive
Test Value Reported
Unknown
Not Reported || Example Values =  Copy Number Reported
 Equivocal
 High || Required? = Yes || Multiplicity =  || CDE Public ID = 6142397 - caDSR</v>
      </c>
      <c r="I164" s="21"/>
      <c r="J164" s="21" t="str">
        <f>IF(I164&lt;&gt;"",VLOOKUP(I164,ICDC!$A$3:$K$325,11,0),"")</f>
        <v/>
      </c>
      <c r="K164" s="21"/>
      <c r="L164" s="21" t="str">
        <f>IF(K164&lt;&gt;"",VLOOKUP(K164,IDC!$A$4:$K$17,11,0),"")</f>
        <v/>
      </c>
      <c r="M164" s="21"/>
      <c r="N164" s="21" t="str">
        <f>IF(M164&lt;&gt;"",VLOOKUP(M164,PDC!$A$3:$K$529,11,0),"")</f>
        <v/>
      </c>
      <c r="O164" s="21"/>
      <c r="P164" s="21" t="str">
        <f>IF(O164&lt;&gt;"",VLOOKUP(O164,CDS!$A$3:$K$100,11,0),"")</f>
        <v/>
      </c>
      <c r="Q164" s="21"/>
      <c r="R164" s="21" t="str">
        <f>IF(Q164&lt;&gt;"",VLOOKUP(Q164,CDA!$A$4:$K$106,11,0),"")</f>
        <v/>
      </c>
      <c r="S164" s="436" t="s">
        <v>1447</v>
      </c>
      <c r="T164" s="21" t="str">
        <f>IF(S164&lt;&gt;"",VLOOKUP(S164,HTAN!$A$3:$K$222,11,0),"")</f>
        <v>Data Element Group = HTAN.Molecular Test || Data Element Name = test_result || Definition = Term = Molecular Laboratory Procedure Outcome
Definintion = The text term used to describe the result of the molecular test. If the test result was a numeric value see test_value. || Data Type = enum || Valid Values = Abnormal, NOS
Copy Number Reported
Equivocal
High
Intermediate
Loss of Expression
Low
Negative
Normal
Overexpressed
Positive
Test Value Reported
Unknown
Not Reported
Not Applicable || Example Values =   || Required? = required || Multiplicity =   || CDE Public ID = caDSR, 6142397, 1.0
https://cdebrowser.nci.nih.gov/cdebrowserClient/cdeBrowser.html#/search?publicId=6142397&amp;version=1.0</v>
      </c>
      <c r="U164" s="21"/>
      <c r="V164" s="21" t="str">
        <f>IF(U164&lt;&gt;"",VLOOKUP(U164,CFDE!$A$3:$K$211,11,0),"")</f>
        <v/>
      </c>
      <c r="W164" s="255"/>
      <c r="X164" s="601" t="str">
        <f>IF(W164&lt;&gt;"",VLOOKUP(W164,mCODE!$A$3:$K$600,11,0),"")</f>
        <v/>
      </c>
      <c r="Y164" s="454">
        <f t="shared" si="6"/>
        <v>1</v>
      </c>
      <c r="Z164" s="454"/>
      <c r="AA164" s="454">
        <v>1</v>
      </c>
      <c r="AB164" s="454"/>
      <c r="AC164" s="454"/>
      <c r="AD164" s="454"/>
      <c r="AE164" s="454"/>
      <c r="AF164" s="455"/>
      <c r="AG164" s="455"/>
    </row>
    <row r="165" spans="1:33" ht="130.5" hidden="1">
      <c r="A165" s="21"/>
      <c r="B165" s="21"/>
      <c r="C165" s="19">
        <f t="shared" si="7"/>
        <v>2</v>
      </c>
      <c r="D165" s="21" t="str">
        <f t="shared" si="8"/>
        <v>GDC.PathologyReport.derived_from (Sample)
 </v>
      </c>
      <c r="E165" s="21"/>
      <c r="F165" s="21" t="str">
        <f>IF(E165&lt;&gt;"",VLOOKUP(E165,CTDC!$A$3:$K$191,11,0),"")</f>
        <v/>
      </c>
      <c r="G165" s="21" t="s">
        <v>1448</v>
      </c>
      <c r="H165" s="21" t="str">
        <f>IF(G165&lt;&gt;"",VLOOKUP(G165,GDC!$A$3:$K$768,11,0),"")</f>
        <v xml:space="preserve">Data Element Group = GDC.PathologyReport || Data Element Name = derived_from (Sample) || Definition = 	Pathology Reports Derived From Sample || Data Type = GDC.Sample || Valid Values =  || Example Values =  || Required? = Yes || Multiplicity =  || CDE Public ID = </v>
      </c>
      <c r="I165" s="21"/>
      <c r="J165" s="21" t="str">
        <f>IF(I165&lt;&gt;"",VLOOKUP(I165,ICDC!$A$3:$K$325,11,0),"")</f>
        <v/>
      </c>
      <c r="K165" s="21"/>
      <c r="L165" s="21" t="str">
        <f>IF(K165&lt;&gt;"",VLOOKUP(K165,IDC!$A$4:$K$17,11,0),"")</f>
        <v/>
      </c>
      <c r="M165" s="21"/>
      <c r="N165" s="21" t="str">
        <f>IF(M165&lt;&gt;"",VLOOKUP(M165,PDC!$A$3:$K$529,11,0),"")</f>
        <v/>
      </c>
      <c r="O165" s="21"/>
      <c r="P165" s="21" t="str">
        <f>IF(O165&lt;&gt;"",VLOOKUP(O165,CDS!$A$3:$K$100,11,0),"")</f>
        <v/>
      </c>
      <c r="Q165" s="21"/>
      <c r="R165" s="21" t="str">
        <f>IF(Q165&lt;&gt;"",VLOOKUP(Q165,CDA!$A$4:$K$106,11,0),"")</f>
        <v/>
      </c>
      <c r="S165" s="436" t="s">
        <v>132</v>
      </c>
      <c r="T165" s="21" t="e">
        <f>IF(S165&lt;&gt;"",VLOOKUP(S165,HTAN!$A$3:$K$222,11,0),"")</f>
        <v>#N/A</v>
      </c>
      <c r="U165" s="21"/>
      <c r="V165" s="21" t="str">
        <f>IF(U165&lt;&gt;"",VLOOKUP(U165,CFDE!$A$3:$K$211,11,0),"")</f>
        <v/>
      </c>
      <c r="W165" s="255"/>
      <c r="X165" s="601" t="str">
        <f>IF(W165&lt;&gt;"",VLOOKUP(W165,mCODE!$A$3:$K$600,11,0),"")</f>
        <v/>
      </c>
      <c r="Y165" s="454">
        <f t="shared" si="6"/>
        <v>1</v>
      </c>
      <c r="Z165" s="454"/>
      <c r="AA165" s="454">
        <v>1</v>
      </c>
      <c r="AB165" s="454"/>
      <c r="AC165" s="454"/>
      <c r="AD165" s="454"/>
      <c r="AE165" s="454"/>
      <c r="AF165" s="455"/>
      <c r="AG165" s="455"/>
    </row>
    <row r="166" spans="1:33" ht="130.5" hidden="1">
      <c r="A166" s="21"/>
      <c r="B166" s="21"/>
      <c r="C166" s="19">
        <f t="shared" si="7"/>
        <v>2</v>
      </c>
      <c r="D166" s="21" t="str">
        <f t="shared" si="8"/>
        <v>GDC.PathologyReport.data_category
 </v>
      </c>
      <c r="E166" s="21"/>
      <c r="F166" s="21" t="str">
        <f>IF(E166&lt;&gt;"",VLOOKUP(E166,CTDC!$A$3:$K$191,11,0),"")</f>
        <v/>
      </c>
      <c r="G166" s="21" t="s">
        <v>1449</v>
      </c>
      <c r="H166" s="21" t="str">
        <f>IF(G166&lt;&gt;"",VLOOKUP(G166,GDC!$A$3:$K$768,11,0),"")</f>
        <v>Data Element Group = GDC.PathologyReport || Data Element Name = data_category || Definition = Broad categorization of the contents of the data file. || Data Type = enum || Valid Values = Clinical || Example Values = Clinical || Required? = Yes || Multiplicity =  || CDE Public ID = --</v>
      </c>
      <c r="I166" s="21"/>
      <c r="J166" s="21" t="str">
        <f>IF(I166&lt;&gt;"",VLOOKUP(I166,ICDC!$A$3:$K$325,11,0),"")</f>
        <v/>
      </c>
      <c r="K166" s="21"/>
      <c r="L166" s="21" t="str">
        <f>IF(K166&lt;&gt;"",VLOOKUP(K166,IDC!$A$4:$K$17,11,0),"")</f>
        <v/>
      </c>
      <c r="M166" s="21"/>
      <c r="N166" s="21" t="str">
        <f>IF(M166&lt;&gt;"",VLOOKUP(M166,PDC!$A$3:$K$529,11,0),"")</f>
        <v/>
      </c>
      <c r="O166" s="21"/>
      <c r="P166" s="21" t="str">
        <f>IF(O166&lt;&gt;"",VLOOKUP(O166,CDS!$A$3:$K$100,11,0),"")</f>
        <v/>
      </c>
      <c r="Q166" s="21"/>
      <c r="R166" s="21" t="str">
        <f>IF(Q166&lt;&gt;"",VLOOKUP(Q166,CDA!$A$4:$K$106,11,0),"")</f>
        <v/>
      </c>
      <c r="S166" s="436" t="s">
        <v>132</v>
      </c>
      <c r="T166" s="21" t="e">
        <f>IF(S166&lt;&gt;"",VLOOKUP(S166,HTAN!$A$3:$K$222,11,0),"")</f>
        <v>#N/A</v>
      </c>
      <c r="U166" s="21"/>
      <c r="V166" s="21" t="str">
        <f>IF(U166&lt;&gt;"",VLOOKUP(U166,CFDE!$A$3:$K$211,11,0),"")</f>
        <v/>
      </c>
      <c r="W166" s="255"/>
      <c r="X166" s="601" t="str">
        <f>IF(W166&lt;&gt;"",VLOOKUP(W166,mCODE!$A$3:$K$600,11,0),"")</f>
        <v/>
      </c>
      <c r="Y166" s="454">
        <f t="shared" si="6"/>
        <v>1</v>
      </c>
      <c r="Z166" s="454"/>
      <c r="AA166" s="454">
        <v>1</v>
      </c>
      <c r="AB166" s="454"/>
      <c r="AC166" s="454"/>
      <c r="AD166" s="454"/>
      <c r="AE166" s="454"/>
      <c r="AF166" s="455"/>
      <c r="AG166" s="455"/>
    </row>
    <row r="167" spans="1:33" ht="116" hidden="1">
      <c r="A167" s="21" t="s">
        <v>1104</v>
      </c>
      <c r="B167" s="21"/>
      <c r="C167" s="19">
        <f t="shared" si="7"/>
        <v>2</v>
      </c>
      <c r="D167" s="21" t="str">
        <f t="shared" si="8"/>
        <v>GDC.PathologyReport.data_format
 </v>
      </c>
      <c r="E167" s="21"/>
      <c r="F167" s="21" t="str">
        <f>IF(E167&lt;&gt;"",VLOOKUP(E167,CTDC!$A$3:$K$191,11,0),"")</f>
        <v/>
      </c>
      <c r="G167" s="21" t="s">
        <v>1450</v>
      </c>
      <c r="H167" s="21" t="str">
        <f>IF(G167&lt;&gt;"",VLOOKUP(G167,GDC!$A$3:$K$768,11,0),"")</f>
        <v>Data Element Group = GDC.PathologyReport || Data Element Name = data_format || Definition = Format of the data files. || Data Type = enum || Valid Values = PDF || Example Values = PDF || Required? = Yes || Multiplicity =  || CDE Public ID = --</v>
      </c>
      <c r="I167" s="21"/>
      <c r="J167" s="21" t="str">
        <f>IF(I167&lt;&gt;"",VLOOKUP(I167,ICDC!$A$3:$K$325,11,0),"")</f>
        <v/>
      </c>
      <c r="K167" s="21"/>
      <c r="L167" s="21" t="str">
        <f>IF(K167&lt;&gt;"",VLOOKUP(K167,IDC!$A$4:$K$17,11,0),"")</f>
        <v/>
      </c>
      <c r="M167" s="21"/>
      <c r="N167" s="21" t="str">
        <f>IF(M167&lt;&gt;"",VLOOKUP(M167,PDC!$A$3:$K$529,11,0),"")</f>
        <v/>
      </c>
      <c r="O167" s="21"/>
      <c r="P167" s="21" t="str">
        <f>IF(O167&lt;&gt;"",VLOOKUP(O167,CDS!$A$3:$K$100,11,0),"")</f>
        <v/>
      </c>
      <c r="Q167" s="21"/>
      <c r="R167" s="21" t="str">
        <f>IF(Q167&lt;&gt;"",VLOOKUP(Q167,CDA!$A$4:$K$106,11,0),"")</f>
        <v/>
      </c>
      <c r="S167" s="436" t="s">
        <v>132</v>
      </c>
      <c r="T167" s="21" t="e">
        <f>IF(S167&lt;&gt;"",VLOOKUP(S167,HTAN!$A$3:$K$222,11,0),"")</f>
        <v>#N/A</v>
      </c>
      <c r="U167" s="21"/>
      <c r="V167" s="21" t="str">
        <f>IF(U167&lt;&gt;"",VLOOKUP(U167,CFDE!$A$3:$K$211,11,0),"")</f>
        <v/>
      </c>
      <c r="W167" s="255"/>
      <c r="X167" s="601" t="str">
        <f>IF(W167&lt;&gt;"",VLOOKUP(W167,mCODE!$A$3:$K$600,11,0),"")</f>
        <v/>
      </c>
      <c r="Y167" s="454">
        <f t="shared" si="6"/>
        <v>1</v>
      </c>
      <c r="Z167" s="454"/>
      <c r="AA167" s="454">
        <v>1</v>
      </c>
      <c r="AB167" s="454"/>
      <c r="AC167" s="454"/>
      <c r="AD167" s="454"/>
      <c r="AE167" s="454"/>
      <c r="AF167" s="455"/>
      <c r="AG167" s="455"/>
    </row>
    <row r="168" spans="1:33" ht="130.5" hidden="1">
      <c r="A168" s="21" t="s">
        <v>1211</v>
      </c>
      <c r="B168" s="21"/>
      <c r="C168" s="19">
        <f t="shared" si="7"/>
        <v>2</v>
      </c>
      <c r="D168" s="21" t="str">
        <f t="shared" si="8"/>
        <v>GDC.PathologyReport.data_type
 </v>
      </c>
      <c r="E168" s="21"/>
      <c r="F168" s="21" t="str">
        <f>IF(E168&lt;&gt;"",VLOOKUP(E168,CTDC!$A$3:$K$191,11,0),"")</f>
        <v/>
      </c>
      <c r="G168" s="21" t="s">
        <v>1451</v>
      </c>
      <c r="H168" s="21" t="str">
        <f>IF(G168&lt;&gt;"",VLOOKUP(G168,GDC!$A$3:$K$768,11,0),"")</f>
        <v>Data Element Group = GDC.PathologyReport || Data Element Name = data_type || Definition = Specific content type of the data file. || Data Type = enum || Valid Values = Pathology Report || Example Values = Pathology Report || Required? = Yes || Multiplicity =  || CDE Public ID = --</v>
      </c>
      <c r="I168" s="21"/>
      <c r="J168" s="21" t="str">
        <f>IF(I168&lt;&gt;"",VLOOKUP(I168,ICDC!$A$3:$K$325,11,0),"")</f>
        <v/>
      </c>
      <c r="K168" s="21"/>
      <c r="L168" s="21" t="str">
        <f>IF(K168&lt;&gt;"",VLOOKUP(K168,IDC!$A$4:$K$17,11,0),"")</f>
        <v/>
      </c>
      <c r="M168" s="21"/>
      <c r="N168" s="21" t="str">
        <f>IF(M168&lt;&gt;"",VLOOKUP(M168,PDC!$A$3:$K$529,11,0),"")</f>
        <v/>
      </c>
      <c r="O168" s="21"/>
      <c r="P168" s="21" t="str">
        <f>IF(O168&lt;&gt;"",VLOOKUP(O168,CDS!$A$3:$K$100,11,0),"")</f>
        <v/>
      </c>
      <c r="Q168" s="21"/>
      <c r="R168" s="21" t="str">
        <f>IF(Q168&lt;&gt;"",VLOOKUP(Q168,CDA!$A$4:$K$106,11,0),"")</f>
        <v/>
      </c>
      <c r="S168" s="436" t="s">
        <v>132</v>
      </c>
      <c r="T168" s="21" t="e">
        <f>IF(S168&lt;&gt;"",VLOOKUP(S168,HTAN!$A$3:$K$222,11,0),"")</f>
        <v>#N/A</v>
      </c>
      <c r="U168" s="21"/>
      <c r="V168" s="21" t="str">
        <f>IF(U168&lt;&gt;"",VLOOKUP(U168,CFDE!$A$3:$K$211,11,0),"")</f>
        <v/>
      </c>
      <c r="W168" s="255"/>
      <c r="X168" s="601" t="str">
        <f>IF(W168&lt;&gt;"",VLOOKUP(W168,mCODE!$A$3:$K$600,11,0),"")</f>
        <v/>
      </c>
      <c r="Y168" s="454">
        <f t="shared" si="6"/>
        <v>1</v>
      </c>
      <c r="Z168" s="454"/>
      <c r="AA168" s="454">
        <v>1</v>
      </c>
      <c r="AB168" s="454"/>
      <c r="AC168" s="454"/>
      <c r="AD168" s="454"/>
      <c r="AE168" s="454"/>
      <c r="AF168" s="455"/>
      <c r="AG168" s="455"/>
    </row>
    <row r="169" spans="1:33" ht="101.5" hidden="1">
      <c r="A169" s="21"/>
      <c r="B169" s="21"/>
      <c r="C169" s="19">
        <f t="shared" si="7"/>
        <v>2</v>
      </c>
      <c r="D169" s="21" t="str">
        <f t="shared" si="8"/>
        <v>GDC.PathologyReport.file_name
 </v>
      </c>
      <c r="E169" s="21"/>
      <c r="F169" s="21" t="str">
        <f>IF(E169&lt;&gt;"",VLOOKUP(E169,CTDC!$A$3:$K$191,11,0),"")</f>
        <v/>
      </c>
      <c r="G169" s="21" t="s">
        <v>1452</v>
      </c>
      <c r="H169" s="21" t="str">
        <f>IF(G169&lt;&gt;"",VLOOKUP(G169,GDC!$A$3:$K$768,11,0),"")</f>
        <v>Data Element Group = GDC.PathologyReport || Data Element Name = file_name || Definition = n/a || Data Type = string || Valid Values =  || Example Values =  || Required? = Yes || Multiplicity =  || CDE Public ID = --</v>
      </c>
      <c r="I169" s="21"/>
      <c r="J169" s="21" t="str">
        <f>IF(I169&lt;&gt;"",VLOOKUP(I169,ICDC!$A$3:$K$325,11,0),"")</f>
        <v/>
      </c>
      <c r="K169" s="21"/>
      <c r="L169" s="21" t="str">
        <f>IF(K169&lt;&gt;"",VLOOKUP(K169,IDC!$A$4:$K$17,11,0),"")</f>
        <v/>
      </c>
      <c r="M169" s="21"/>
      <c r="N169" s="21" t="str">
        <f>IF(M169&lt;&gt;"",VLOOKUP(M169,PDC!$A$3:$K$529,11,0),"")</f>
        <v/>
      </c>
      <c r="O169" s="21"/>
      <c r="P169" s="21" t="str">
        <f>IF(O169&lt;&gt;"",VLOOKUP(O169,CDS!$A$3:$K$100,11,0),"")</f>
        <v/>
      </c>
      <c r="Q169" s="21"/>
      <c r="R169" s="21" t="str">
        <f>IF(Q169&lt;&gt;"",VLOOKUP(Q169,CDA!$A$4:$K$106,11,0),"")</f>
        <v/>
      </c>
      <c r="S169" s="436" t="s">
        <v>132</v>
      </c>
      <c r="T169" s="21" t="e">
        <f>IF(S169&lt;&gt;"",VLOOKUP(S169,HTAN!$A$3:$K$222,11,0),"")</f>
        <v>#N/A</v>
      </c>
      <c r="U169" s="21"/>
      <c r="V169" s="21" t="str">
        <f>IF(U169&lt;&gt;"",VLOOKUP(U169,CFDE!$A$3:$K$211,11,0),"")</f>
        <v/>
      </c>
      <c r="W169" s="255"/>
      <c r="X169" s="601" t="str">
        <f>IF(W169&lt;&gt;"",VLOOKUP(W169,mCODE!$A$3:$K$600,11,0),"")</f>
        <v/>
      </c>
      <c r="Y169" s="454">
        <f t="shared" si="6"/>
        <v>1</v>
      </c>
      <c r="Z169" s="454"/>
      <c r="AA169" s="454">
        <v>1</v>
      </c>
      <c r="AB169" s="454"/>
      <c r="AC169" s="454"/>
      <c r="AD169" s="454"/>
      <c r="AE169" s="454"/>
      <c r="AF169" s="455"/>
      <c r="AG169" s="455"/>
    </row>
    <row r="170" spans="1:33" ht="101.5" hidden="1">
      <c r="A170" s="21"/>
      <c r="B170" s="21"/>
      <c r="C170" s="19">
        <f t="shared" si="7"/>
        <v>2</v>
      </c>
      <c r="D170" s="21" t="str">
        <f t="shared" si="8"/>
        <v>GDC.PathologyReport.file_size
 </v>
      </c>
      <c r="E170" s="21"/>
      <c r="F170" s="21" t="str">
        <f>IF(E170&lt;&gt;"",VLOOKUP(E170,CTDC!$A$3:$K$191,11,0),"")</f>
        <v/>
      </c>
      <c r="G170" s="21" t="s">
        <v>1453</v>
      </c>
      <c r="H170" s="21" t="str">
        <f>IF(G170&lt;&gt;"",VLOOKUP(G170,GDC!$A$3:$K$768,11,0),"")</f>
        <v>Data Element Group = GDC.PathologyReport || Data Element Name = file_size || Definition = n/a || Data Type = integer || Valid Values =  || Example Values =  || Required? = Yes || Multiplicity =  || CDE Public ID = --</v>
      </c>
      <c r="I170" s="21"/>
      <c r="J170" s="21" t="str">
        <f>IF(I170&lt;&gt;"",VLOOKUP(I170,ICDC!$A$3:$K$325,11,0),"")</f>
        <v/>
      </c>
      <c r="K170" s="21"/>
      <c r="L170" s="21" t="str">
        <f>IF(K170&lt;&gt;"",VLOOKUP(K170,IDC!$A$4:$K$17,11,0),"")</f>
        <v/>
      </c>
      <c r="M170" s="21"/>
      <c r="N170" s="21" t="str">
        <f>IF(M170&lt;&gt;"",VLOOKUP(M170,PDC!$A$3:$K$529,11,0),"")</f>
        <v/>
      </c>
      <c r="O170" s="21"/>
      <c r="P170" s="21" t="str">
        <f>IF(O170&lt;&gt;"",VLOOKUP(O170,CDS!$A$3:$K$100,11,0),"")</f>
        <v/>
      </c>
      <c r="Q170" s="21"/>
      <c r="R170" s="21" t="str">
        <f>IF(Q170&lt;&gt;"",VLOOKUP(Q170,CDA!$A$4:$K$106,11,0),"")</f>
        <v/>
      </c>
      <c r="S170" s="436" t="s">
        <v>132</v>
      </c>
      <c r="T170" s="21" t="e">
        <f>IF(S170&lt;&gt;"",VLOOKUP(S170,HTAN!$A$3:$K$222,11,0),"")</f>
        <v>#N/A</v>
      </c>
      <c r="U170" s="21"/>
      <c r="V170" s="21" t="str">
        <f>IF(U170&lt;&gt;"",VLOOKUP(U170,CFDE!$A$3:$K$211,11,0),"")</f>
        <v/>
      </c>
      <c r="W170" s="255"/>
      <c r="X170" s="601" t="str">
        <f>IF(W170&lt;&gt;"",VLOOKUP(W170,mCODE!$A$3:$K$600,11,0),"")</f>
        <v/>
      </c>
      <c r="Y170" s="454">
        <f t="shared" si="6"/>
        <v>1</v>
      </c>
      <c r="Z170" s="454"/>
      <c r="AA170" s="454">
        <v>1</v>
      </c>
      <c r="AB170" s="454"/>
      <c r="AC170" s="454"/>
      <c r="AD170" s="454"/>
      <c r="AE170" s="454"/>
      <c r="AF170" s="455"/>
      <c r="AG170" s="455"/>
    </row>
    <row r="171" spans="1:33" ht="101.5" hidden="1">
      <c r="A171" s="21"/>
      <c r="B171" s="21"/>
      <c r="C171" s="19">
        <f t="shared" si="7"/>
        <v>2</v>
      </c>
      <c r="D171" s="21" t="str">
        <f t="shared" si="8"/>
        <v>GDC.PathologyReport.md5sum
 </v>
      </c>
      <c r="E171" s="21"/>
      <c r="F171" s="21" t="str">
        <f>IF(E171&lt;&gt;"",VLOOKUP(E171,CTDC!$A$3:$K$191,11,0),"")</f>
        <v/>
      </c>
      <c r="G171" s="21" t="s">
        <v>1454</v>
      </c>
      <c r="H171" s="21" t="str">
        <f>IF(G171&lt;&gt;"",VLOOKUP(G171,GDC!$A$3:$K$768,11,0),"")</f>
        <v>Data Element Group = GDC.PathologyReport || Data Element Name = md5sum || Definition = n/a || Data Type = string || Valid Values =  || Example Values =  || Required? = Yes || Multiplicity =  || CDE Public ID = --</v>
      </c>
      <c r="I171" s="21"/>
      <c r="J171" s="21" t="str">
        <f>IF(I171&lt;&gt;"",VLOOKUP(I171,ICDC!$A$3:$K$325,11,0),"")</f>
        <v/>
      </c>
      <c r="K171" s="21"/>
      <c r="L171" s="21" t="str">
        <f>IF(K171&lt;&gt;"",VLOOKUP(K171,IDC!$A$4:$K$17,11,0),"")</f>
        <v/>
      </c>
      <c r="M171" s="21"/>
      <c r="N171" s="21" t="str">
        <f>IF(M171&lt;&gt;"",VLOOKUP(M171,PDC!$A$3:$K$529,11,0),"")</f>
        <v/>
      </c>
      <c r="O171" s="21"/>
      <c r="P171" s="21" t="str">
        <f>IF(O171&lt;&gt;"",VLOOKUP(O171,CDS!$A$3:$K$100,11,0),"")</f>
        <v/>
      </c>
      <c r="Q171" s="21"/>
      <c r="R171" s="21" t="str">
        <f>IF(Q171&lt;&gt;"",VLOOKUP(Q171,CDA!$A$4:$K$106,11,0),"")</f>
        <v/>
      </c>
      <c r="S171" s="436" t="s">
        <v>132</v>
      </c>
      <c r="T171" s="21" t="e">
        <f>IF(S171&lt;&gt;"",VLOOKUP(S171,HTAN!$A$3:$K$222,11,0),"")</f>
        <v>#N/A</v>
      </c>
      <c r="U171" s="21"/>
      <c r="V171" s="21" t="str">
        <f>IF(U171&lt;&gt;"",VLOOKUP(U171,CFDE!$A$3:$K$211,11,0),"")</f>
        <v/>
      </c>
      <c r="W171" s="255"/>
      <c r="X171" s="601" t="str">
        <f>IF(W171&lt;&gt;"",VLOOKUP(W171,mCODE!$A$3:$K$600,11,0),"")</f>
        <v/>
      </c>
      <c r="Y171" s="454">
        <f t="shared" si="6"/>
        <v>1</v>
      </c>
      <c r="Z171" s="454"/>
      <c r="AA171" s="454">
        <v>1</v>
      </c>
      <c r="AB171" s="454"/>
      <c r="AC171" s="454"/>
      <c r="AD171" s="454"/>
      <c r="AE171" s="454"/>
      <c r="AF171" s="455"/>
      <c r="AG171" s="455"/>
    </row>
    <row r="172" spans="1:33" ht="145" hidden="1">
      <c r="A172" s="21" t="s">
        <v>1244</v>
      </c>
      <c r="B172" s="21"/>
      <c r="C172" s="19">
        <f t="shared" si="7"/>
        <v>2</v>
      </c>
      <c r="D172" s="21" t="str">
        <f t="shared" si="8"/>
        <v>ICDC.principal_investigator.pi_last_name
 </v>
      </c>
      <c r="E172" s="21"/>
      <c r="F172" s="21" t="str">
        <f>IF(E172&lt;&gt;"",VLOOKUP(E172,CTDC!$A$3:$K$191,11,0),"")</f>
        <v/>
      </c>
      <c r="G172" s="21"/>
      <c r="H172" s="21" t="str">
        <f>IF(G172&lt;&gt;"",VLOOKUP(G172,GDC!$A$3:$K$768,11,0),"")</f>
        <v/>
      </c>
      <c r="I172" s="21" t="s">
        <v>1455</v>
      </c>
      <c r="J172" s="21" t="str">
        <f>IF(I172&lt;&gt;"",VLOOKUP(I172,ICDC!$A$3:$K$325,11,0),"")</f>
        <v xml:space="preserve">Data Element Group = ICDC.principal_investigator || Data Element Name = pi_last_name || Definition =     Desc: The last or family name of each principal investigator of the study/trial || Data Type = string || Valid Values =  || Example Values =  || Required? = Yes || Multiplicity =  || CDE Public ID = </v>
      </c>
      <c r="K172" s="21"/>
      <c r="L172" s="21" t="str">
        <f>IF(K172&lt;&gt;"",VLOOKUP(K172,IDC!$A$4:$K$17,11,0),"")</f>
        <v/>
      </c>
      <c r="M172" s="21"/>
      <c r="N172" s="21" t="str">
        <f>IF(M172&lt;&gt;"",VLOOKUP(M172,PDC!$A$3:$K$529,11,0),"")</f>
        <v/>
      </c>
      <c r="O172" s="21"/>
      <c r="P172" s="21" t="str">
        <f>IF(O172&lt;&gt;"",VLOOKUP(O172,CDS!$A$3:$K$100,11,0),"")</f>
        <v/>
      </c>
      <c r="Q172" s="1"/>
      <c r="R172" s="21" t="str">
        <f>IF(Q172&lt;&gt;"",VLOOKUP(Q172,CDA!$A$4:$K$106,11,0),"")</f>
        <v/>
      </c>
      <c r="S172" s="436" t="s">
        <v>132</v>
      </c>
      <c r="T172" s="21" t="e">
        <f>IF(S172&lt;&gt;"",VLOOKUP(S172,HTAN!$A$3:$K$222,11,0),"")</f>
        <v>#N/A</v>
      </c>
      <c r="U172" s="1"/>
      <c r="V172" s="21" t="str">
        <f>IF(U172&lt;&gt;"",VLOOKUP(U172,CFDE!$A$3:$K$211,11,0),"")</f>
        <v/>
      </c>
      <c r="W172" s="255"/>
      <c r="X172" s="601" t="str">
        <f>IF(W172&lt;&gt;"",VLOOKUP(W172,mCODE!$A$3:$K$600,11,0),"")</f>
        <v/>
      </c>
      <c r="Y172" s="454">
        <f t="shared" si="6"/>
        <v>1</v>
      </c>
      <c r="Z172" s="454"/>
      <c r="AA172" s="454"/>
      <c r="AB172" s="454"/>
      <c r="AC172" s="454"/>
      <c r="AD172" s="454">
        <v>1</v>
      </c>
      <c r="AE172" s="454"/>
      <c r="AF172" s="455"/>
      <c r="AG172" s="455"/>
    </row>
    <row r="173" spans="1:33" ht="130.5" hidden="1">
      <c r="A173" s="21"/>
      <c r="B173" s="21"/>
      <c r="C173" s="19">
        <f t="shared" si="7"/>
        <v>2</v>
      </c>
      <c r="D173" s="21" t="str">
        <f t="shared" si="8"/>
        <v>GDC.Program.dbgap_accession_number
 </v>
      </c>
      <c r="E173" s="21"/>
      <c r="F173" s="21" t="str">
        <f>IF(E173&lt;&gt;"",VLOOKUP(E173,CTDC!$A$3:$K$191,11,0),"")</f>
        <v/>
      </c>
      <c r="G173" s="21" t="s">
        <v>1456</v>
      </c>
      <c r="H173" s="21" t="str">
        <f>IF(G173&lt;&gt;"",VLOOKUP(G173,GDC!$A$3:$K$768,11,0),"")</f>
        <v>Data Element Group = GDC.Program || Data Element Name = dbgap_accession_number || Definition = The dbgap accession number provided for the program. || Data Type = string || Valid Values =  || Example Values =  || Required? = Yes || Multiplicity =  || CDE Public ID = 	--</v>
      </c>
      <c r="I173" s="21"/>
      <c r="J173" s="21" t="str">
        <f>IF(I173&lt;&gt;"",VLOOKUP(I173,ICDC!$A$3:$K$325,11,0),"")</f>
        <v/>
      </c>
      <c r="K173" s="21"/>
      <c r="L173" s="21" t="str">
        <f>IF(K173&lt;&gt;"",VLOOKUP(K173,IDC!$A$4:$K$17,11,0),"")</f>
        <v/>
      </c>
      <c r="M173" s="21"/>
      <c r="N173" s="21" t="str">
        <f>IF(M173&lt;&gt;"",VLOOKUP(M173,PDC!$A$3:$K$529,11,0),"")</f>
        <v/>
      </c>
      <c r="O173" s="21"/>
      <c r="P173" s="21" t="str">
        <f>IF(O173&lt;&gt;"",VLOOKUP(O173,CDS!$A$3:$K$100,11,0),"")</f>
        <v/>
      </c>
      <c r="Q173" s="21"/>
      <c r="R173" s="21" t="str">
        <f>IF(Q173&lt;&gt;"",VLOOKUP(Q173,CDA!$A$4:$K$106,11,0),"")</f>
        <v/>
      </c>
      <c r="S173" s="436" t="s">
        <v>132</v>
      </c>
      <c r="T173" s="21" t="e">
        <f>IF(S173&lt;&gt;"",VLOOKUP(S173,HTAN!$A$3:$K$222,11,0),"")</f>
        <v>#N/A</v>
      </c>
      <c r="U173" s="21"/>
      <c r="V173" s="21" t="str">
        <f>IF(U173&lt;&gt;"",VLOOKUP(U173,CFDE!$A$3:$K$211,11,0),"")</f>
        <v/>
      </c>
      <c r="W173" s="255"/>
      <c r="X173" s="601" t="str">
        <f>IF(W173&lt;&gt;"",VLOOKUP(W173,mCODE!$A$3:$K$600,11,0),"")</f>
        <v/>
      </c>
      <c r="Y173" s="454">
        <f t="shared" si="6"/>
        <v>1</v>
      </c>
      <c r="Z173" s="454"/>
      <c r="AA173" s="454">
        <v>1</v>
      </c>
      <c r="AB173" s="454"/>
      <c r="AC173" s="454"/>
      <c r="AD173" s="454"/>
      <c r="AE173" s="454"/>
      <c r="AF173" s="455"/>
      <c r="AG173" s="455"/>
    </row>
    <row r="174" spans="1:33" ht="101.5" hidden="1">
      <c r="A174" s="21"/>
      <c r="B174" s="21"/>
      <c r="C174" s="19">
        <f t="shared" si="7"/>
        <v>2</v>
      </c>
      <c r="D174" s="21" t="str">
        <f t="shared" si="8"/>
        <v>PDC.Program.start_date
 </v>
      </c>
      <c r="E174" s="21"/>
      <c r="F174" s="21" t="str">
        <f>IF(E174&lt;&gt;"",VLOOKUP(E174,CTDC!$A$3:$K$191,11,0),"")</f>
        <v/>
      </c>
      <c r="G174" s="21"/>
      <c r="H174" s="21" t="str">
        <f>IF(G174&lt;&gt;"",VLOOKUP(G174,GDC!$A$3:$K$768,11,0),"")</f>
        <v/>
      </c>
      <c r="I174" s="21"/>
      <c r="J174" s="21" t="str">
        <f>IF(I174&lt;&gt;"",VLOOKUP(I174,ICDC!$A$3:$K$325,11,0),"")</f>
        <v/>
      </c>
      <c r="K174" s="21"/>
      <c r="L174" s="21" t="str">
        <f>IF(K174&lt;&gt;"",VLOOKUP(K174,IDC!$A$4:$K$17,11,0),"")</f>
        <v/>
      </c>
      <c r="M174" s="21" t="s">
        <v>1457</v>
      </c>
      <c r="N174" s="21" t="str">
        <f>IF(M174&lt;&gt;"",VLOOKUP(M174,PDC!$A$3:$K$529,11,0),"")</f>
        <v>Data Element Group = PDC.Program || Data Element Name = start_date || Definition = Start date of the program || Data Type = Date || Valid Values =  || Example Values =  || Required? = TRUE || Multiplicity =  || CDE Public ID = -</v>
      </c>
      <c r="O174" s="21"/>
      <c r="P174" s="21" t="str">
        <f>IF(O174&lt;&gt;"",VLOOKUP(O174,CDS!$A$3:$K$100,11,0),"")</f>
        <v/>
      </c>
      <c r="Q174" s="21"/>
      <c r="R174" s="21" t="str">
        <f>IF(Q174&lt;&gt;"",VLOOKUP(Q174,CDA!$A$4:$K$106,11,0),"")</f>
        <v/>
      </c>
      <c r="S174" s="436" t="s">
        <v>132</v>
      </c>
      <c r="T174" s="21" t="e">
        <f>IF(S174&lt;&gt;"",VLOOKUP(S174,HTAN!$A$3:$K$222,11,0),"")</f>
        <v>#N/A</v>
      </c>
      <c r="U174" s="21"/>
      <c r="V174" s="21" t="str">
        <f>IF(U174&lt;&gt;"",VLOOKUP(U174,CFDE!$A$3:$K$211,11,0),"")</f>
        <v/>
      </c>
      <c r="W174" s="255"/>
      <c r="X174" s="601" t="str">
        <f>IF(W174&lt;&gt;"",VLOOKUP(W174,mCODE!$A$3:$K$600,11,0),"")</f>
        <v/>
      </c>
      <c r="Y174" s="454">
        <f t="shared" si="6"/>
        <v>1</v>
      </c>
      <c r="Z174" s="454"/>
      <c r="AA174" s="454"/>
      <c r="AB174" s="454">
        <v>1</v>
      </c>
      <c r="AC174" s="454"/>
      <c r="AD174" s="454"/>
      <c r="AE174" s="454"/>
      <c r="AF174" s="455"/>
      <c r="AG174" s="455"/>
    </row>
    <row r="175" spans="1:33" ht="159.5" hidden="1">
      <c r="A175" s="21"/>
      <c r="B175" s="21"/>
      <c r="C175" s="19">
        <f t="shared" si="7"/>
        <v>2</v>
      </c>
      <c r="D175" s="21" t="str">
        <f t="shared" si="8"/>
        <v>ICDC.program.program_full_description
 </v>
      </c>
      <c r="E175" s="21"/>
      <c r="F175" s="21" t="str">
        <f>IF(E175&lt;&gt;"",VLOOKUP(E175,CTDC!$A$3:$K$191,11,0),"")</f>
        <v/>
      </c>
      <c r="G175" s="21"/>
      <c r="H175" s="21" t="str">
        <f>IF(G175&lt;&gt;"",VLOOKUP(G175,GDC!$A$3:$K$768,11,0),"")</f>
        <v/>
      </c>
      <c r="I175" s="21" t="s">
        <v>1458</v>
      </c>
      <c r="J175" s="21" t="str">
        <f>IF(I175&lt;&gt;"",VLOOKUP(I175,ICDC!$A$3:$K$325,11,0),"")</f>
        <v xml:space="preserve">Data Element Group = ICDC.program || Data Element Name = program_full_description || Definition =     Desc: A more detailed, multiple sentence description of the program
    Src: Internally-curated || Data Type = string || Valid Values =  || Example Values =  || Required? = Yes || Multiplicity =  || CDE Public ID = </v>
      </c>
      <c r="K175" s="21"/>
      <c r="L175" s="21" t="str">
        <f>IF(K175&lt;&gt;"",VLOOKUP(K175,IDC!$A$4:$K$17,11,0),"")</f>
        <v/>
      </c>
      <c r="M175" s="21"/>
      <c r="N175" s="21" t="str">
        <f>IF(M175&lt;&gt;"",VLOOKUP(M175,PDC!$A$3:$K$529,11,0),"")</f>
        <v/>
      </c>
      <c r="O175" s="21"/>
      <c r="P175" s="21" t="str">
        <f>IF(O175&lt;&gt;"",VLOOKUP(O175,CDS!$A$3:$K$100,11,0),"")</f>
        <v/>
      </c>
      <c r="Q175" s="21"/>
      <c r="R175" s="21" t="str">
        <f>IF(Q175&lt;&gt;"",VLOOKUP(Q175,CDA!$A$4:$K$106,11,0),"")</f>
        <v/>
      </c>
      <c r="S175" s="436" t="s">
        <v>132</v>
      </c>
      <c r="T175" s="21" t="e">
        <f>IF(S175&lt;&gt;"",VLOOKUP(S175,HTAN!$A$3:$K$222,11,0),"")</f>
        <v>#N/A</v>
      </c>
      <c r="U175" s="21"/>
      <c r="V175" s="21" t="str">
        <f>IF(U175&lt;&gt;"",VLOOKUP(U175,CFDE!$A$3:$K$211,11,0),"")</f>
        <v/>
      </c>
      <c r="W175" s="255"/>
      <c r="X175" s="601" t="str">
        <f>IF(W175&lt;&gt;"",VLOOKUP(W175,mCODE!$A$3:$K$600,11,0),"")</f>
        <v/>
      </c>
      <c r="Y175" s="454">
        <f t="shared" si="6"/>
        <v>1</v>
      </c>
      <c r="Z175" s="454"/>
      <c r="AA175" s="454"/>
      <c r="AB175" s="454"/>
      <c r="AC175" s="454"/>
      <c r="AD175" s="454">
        <v>1</v>
      </c>
      <c r="AE175" s="454"/>
      <c r="AF175" s="455"/>
      <c r="AG175" s="455"/>
    </row>
    <row r="176" spans="1:33" ht="116" hidden="1">
      <c r="A176" s="21"/>
      <c r="B176" s="21"/>
      <c r="C176" s="19">
        <f t="shared" si="7"/>
        <v>2</v>
      </c>
      <c r="D176" s="21" t="str">
        <f t="shared" si="8"/>
        <v>PDC.Program.program_manager
 </v>
      </c>
      <c r="E176" s="21"/>
      <c r="F176" s="21" t="str">
        <f>IF(E176&lt;&gt;"",VLOOKUP(E176,CTDC!$A$3:$K$191,11,0),"")</f>
        <v/>
      </c>
      <c r="G176" s="21"/>
      <c r="H176" s="21" t="str">
        <f>IF(G176&lt;&gt;"",VLOOKUP(G176,GDC!$A$3:$K$768,11,0),"")</f>
        <v/>
      </c>
      <c r="I176" s="21"/>
      <c r="J176" s="21" t="str">
        <f>IF(I176&lt;&gt;"",VLOOKUP(I176,ICDC!$A$3:$K$325,11,0),"")</f>
        <v/>
      </c>
      <c r="K176" s="21"/>
      <c r="L176" s="21" t="str">
        <f>IF(K176&lt;&gt;"",VLOOKUP(K176,IDC!$A$4:$K$17,11,0),"")</f>
        <v/>
      </c>
      <c r="M176" s="21" t="s">
        <v>1459</v>
      </c>
      <c r="N176" s="21" t="str">
        <f>IF(M176&lt;&gt;"",VLOOKUP(M176,PDC!$A$3:$K$529,11,0),"")</f>
        <v>Data Element Group = PDC.Program || Data Element Name = program_manager || Definition = Name of the program manager from the sponsoring agency || Data Type = string || Valid Values =  || Example Values =  || Required? = TRUE || Multiplicity =  || CDE Public ID = -</v>
      </c>
      <c r="O176" s="21"/>
      <c r="P176" s="21" t="str">
        <f>IF(O176&lt;&gt;"",VLOOKUP(O176,CDS!$A$3:$K$100,11,0),"")</f>
        <v/>
      </c>
      <c r="Q176" s="21"/>
      <c r="R176" s="21" t="str">
        <f>IF(Q176&lt;&gt;"",VLOOKUP(Q176,CDA!$A$4:$K$106,11,0),"")</f>
        <v/>
      </c>
      <c r="S176" s="436" t="s">
        <v>132</v>
      </c>
      <c r="T176" s="21" t="e">
        <f>IF(S176&lt;&gt;"",VLOOKUP(S176,HTAN!$A$3:$K$222,11,0),"")</f>
        <v>#N/A</v>
      </c>
      <c r="U176" s="21"/>
      <c r="V176" s="21" t="str">
        <f>IF(U176&lt;&gt;"",VLOOKUP(U176,CFDE!$A$3:$K$211,11,0),"")</f>
        <v/>
      </c>
      <c r="W176" s="255"/>
      <c r="X176" s="601" t="str">
        <f>IF(W176&lt;&gt;"",VLOOKUP(W176,mCODE!$A$3:$K$600,11,0),"")</f>
        <v/>
      </c>
      <c r="Y176" s="454">
        <f t="shared" si="6"/>
        <v>1</v>
      </c>
      <c r="Z176" s="454"/>
      <c r="AA176" s="454"/>
      <c r="AB176" s="454">
        <v>1</v>
      </c>
      <c r="AC176" s="454"/>
      <c r="AD176" s="454"/>
      <c r="AE176" s="454"/>
      <c r="AF176" s="455"/>
      <c r="AG176" s="455"/>
    </row>
    <row r="177" spans="1:33" ht="159.5" hidden="1">
      <c r="A177" s="21"/>
      <c r="B177" s="21"/>
      <c r="C177" s="19">
        <f t="shared" si="7"/>
        <v>2</v>
      </c>
      <c r="D177" s="21" t="str">
        <f t="shared" si="8"/>
        <v>ICDC.program.program_short_description
 </v>
      </c>
      <c r="E177" s="21"/>
      <c r="F177" s="21" t="str">
        <f>IF(E177&lt;&gt;"",VLOOKUP(E177,CTDC!$A$3:$K$191,11,0),"")</f>
        <v/>
      </c>
      <c r="G177" s="21"/>
      <c r="H177" s="21" t="str">
        <f>IF(G177&lt;&gt;"",VLOOKUP(G177,GDC!$A$3:$K$768,11,0),"")</f>
        <v/>
      </c>
      <c r="I177" s="21" t="s">
        <v>1460</v>
      </c>
      <c r="J177" s="21" t="str">
        <f>IF(I177&lt;&gt;"",VLOOKUP(I177,ICDC!$A$3:$K$325,11,0),"")</f>
        <v xml:space="preserve">Data Element Group = ICDC.program || Data Element Name = program_short_description || Definition =     Desc: An abbreviated, single sentence description of the program
    Src: Internally-curated || Data Type = string || Valid Values =  || Example Values =  || Required? = Yes || Multiplicity =  || CDE Public ID = </v>
      </c>
      <c r="K177" s="21"/>
      <c r="L177" s="21" t="str">
        <f>IF(K177&lt;&gt;"",VLOOKUP(K177,IDC!$A$4:$K$17,11,0),"")</f>
        <v/>
      </c>
      <c r="M177" s="21"/>
      <c r="N177" s="21" t="str">
        <f>IF(M177&lt;&gt;"",VLOOKUP(M177,PDC!$A$3:$K$529,11,0),"")</f>
        <v/>
      </c>
      <c r="O177" s="21"/>
      <c r="P177" s="21" t="str">
        <f>IF(O177&lt;&gt;"",VLOOKUP(O177,CDS!$A$3:$K$100,11,0),"")</f>
        <v/>
      </c>
      <c r="Q177" s="21"/>
      <c r="R177" s="21" t="str">
        <f>IF(Q177&lt;&gt;"",VLOOKUP(Q177,CDA!$A$4:$K$106,11,0),"")</f>
        <v/>
      </c>
      <c r="S177" s="436" t="s">
        <v>132</v>
      </c>
      <c r="T177" s="21" t="e">
        <f>IF(S177&lt;&gt;"",VLOOKUP(S177,HTAN!$A$3:$K$222,11,0),"")</f>
        <v>#N/A</v>
      </c>
      <c r="U177" s="21"/>
      <c r="V177" s="21" t="str">
        <f>IF(U177&lt;&gt;"",VLOOKUP(U177,CFDE!$A$3:$K$211,11,0),"")</f>
        <v/>
      </c>
      <c r="W177" s="255"/>
      <c r="X177" s="601" t="str">
        <f>IF(W177&lt;&gt;"",VLOOKUP(W177,mCODE!$A$3:$K$600,11,0),"")</f>
        <v/>
      </c>
      <c r="Y177" s="454">
        <f t="shared" si="6"/>
        <v>1</v>
      </c>
      <c r="Z177" s="454"/>
      <c r="AA177" s="454"/>
      <c r="AB177" s="454"/>
      <c r="AC177" s="454"/>
      <c r="AD177" s="454">
        <v>1</v>
      </c>
      <c r="AE177" s="454"/>
      <c r="AF177" s="455"/>
      <c r="AG177" s="455"/>
    </row>
    <row r="178" spans="1:33" ht="130.5" hidden="1">
      <c r="A178" s="21"/>
      <c r="B178" s="21"/>
      <c r="C178" s="19">
        <f t="shared" si="7"/>
        <v>2</v>
      </c>
      <c r="D178" s="21" t="str">
        <f t="shared" si="8"/>
        <v>GDC.Project.dbgap_accession_number
 </v>
      </c>
      <c r="E178" s="21"/>
      <c r="F178" s="21" t="str">
        <f>IF(E178&lt;&gt;"",VLOOKUP(E178,CTDC!$A$3:$K$191,11,0),"")</f>
        <v/>
      </c>
      <c r="G178" s="21" t="s">
        <v>1461</v>
      </c>
      <c r="H178" s="21" t="str">
        <f>IF(G178&lt;&gt;"",VLOOKUP(G178,GDC!$A$3:$K$768,11,0),"")</f>
        <v>Data Element Group = GDC.Project || Data Element Name = dbgap_accession_number || Definition = The dbgap accession number provided for the program. || Data Type = string || Valid Values =  || Example Values =  || Required? = Yes || Multiplicity =  || CDE Public ID = 	--</v>
      </c>
      <c r="I178" s="21"/>
      <c r="J178" s="21" t="str">
        <f>IF(I178&lt;&gt;"",VLOOKUP(I178,ICDC!$A$3:$K$325,11,0),"")</f>
        <v/>
      </c>
      <c r="K178" s="21"/>
      <c r="L178" s="21" t="str">
        <f>IF(K178&lt;&gt;"",VLOOKUP(K178,IDC!$A$4:$K$17,11,0),"")</f>
        <v/>
      </c>
      <c r="M178" s="21"/>
      <c r="N178" s="21" t="str">
        <f>IF(M178&lt;&gt;"",VLOOKUP(M178,PDC!$A$3:$K$529,11,0),"")</f>
        <v/>
      </c>
      <c r="O178" s="21"/>
      <c r="P178" s="21" t="str">
        <f>IF(O178&lt;&gt;"",VLOOKUP(O178,CDS!$A$3:$K$100,11,0),"")</f>
        <v/>
      </c>
      <c r="Q178" s="21"/>
      <c r="R178" s="21" t="str">
        <f>IF(Q178&lt;&gt;"",VLOOKUP(Q178,CDA!$A$4:$K$106,11,0),"")</f>
        <v/>
      </c>
      <c r="S178" s="436" t="s">
        <v>132</v>
      </c>
      <c r="T178" s="21" t="e">
        <f>IF(S178&lt;&gt;"",VLOOKUP(S178,HTAN!$A$3:$K$222,11,0),"")</f>
        <v>#N/A</v>
      </c>
      <c r="U178" s="21"/>
      <c r="V178" s="21" t="str">
        <f>IF(U178&lt;&gt;"",VLOOKUP(U178,CFDE!$A$3:$K$211,11,0),"")</f>
        <v/>
      </c>
      <c r="W178" s="255"/>
      <c r="X178" s="601" t="str">
        <f>IF(W178&lt;&gt;"",VLOOKUP(W178,mCODE!$A$3:$K$600,11,0),"")</f>
        <v/>
      </c>
      <c r="Y178" s="454">
        <f t="shared" si="6"/>
        <v>1</v>
      </c>
      <c r="Z178" s="454"/>
      <c r="AA178" s="454">
        <v>1</v>
      </c>
      <c r="AB178" s="454"/>
      <c r="AC178" s="454"/>
      <c r="AD178" s="454"/>
      <c r="AE178" s="454"/>
      <c r="AF178" s="455"/>
      <c r="AG178" s="455"/>
    </row>
    <row r="179" spans="1:33" ht="130.5" hidden="1">
      <c r="A179" s="21"/>
      <c r="B179" s="21"/>
      <c r="C179" s="19">
        <f t="shared" si="7"/>
        <v>2</v>
      </c>
      <c r="D179" s="21" t="str">
        <f t="shared" si="8"/>
        <v>GDC.ProteinExpression.derived_from (Sample)
 </v>
      </c>
      <c r="E179" s="21"/>
      <c r="F179" s="21" t="str">
        <f>IF(E179&lt;&gt;"",VLOOKUP(E179,CTDC!$A$3:$K$191,11,0),"")</f>
        <v/>
      </c>
      <c r="G179" s="21" t="s">
        <v>1462</v>
      </c>
      <c r="H179" s="21" t="str">
        <f>IF(G179&lt;&gt;"",VLOOKUP(G179,GDC!$A$3:$K$768,11,0),"")</f>
        <v xml:space="preserve">Data Element Group = GDC.ProteinExpression || Data Element Name = derived_from (Sample) || Definition = Protein Expressions Derived From Sample || Data Type = GDC.Sample || Valid Values =  || Example Values =  || Required? = Yes || Multiplicity =  || CDE Public ID = </v>
      </c>
      <c r="I179" s="21"/>
      <c r="J179" s="21" t="str">
        <f>IF(I179&lt;&gt;"",VLOOKUP(I179,ICDC!$A$3:$K$325,11,0),"")</f>
        <v/>
      </c>
      <c r="K179" s="21"/>
      <c r="L179" s="21" t="str">
        <f>IF(K179&lt;&gt;"",VLOOKUP(K179,IDC!$A$4:$K$17,11,0),"")</f>
        <v/>
      </c>
      <c r="M179" s="21"/>
      <c r="N179" s="21" t="str">
        <f>IF(M179&lt;&gt;"",VLOOKUP(M179,PDC!$A$3:$K$529,11,0),"")</f>
        <v/>
      </c>
      <c r="O179" s="21"/>
      <c r="P179" s="21" t="str">
        <f>IF(O179&lt;&gt;"",VLOOKUP(O179,CDS!$A$3:$K$100,11,0),"")</f>
        <v/>
      </c>
      <c r="Q179" s="21"/>
      <c r="R179" s="21" t="str">
        <f>IF(Q179&lt;&gt;"",VLOOKUP(Q179,CDA!$A$4:$K$106,11,0),"")</f>
        <v/>
      </c>
      <c r="S179" s="436" t="s">
        <v>132</v>
      </c>
      <c r="T179" s="21" t="e">
        <f>IF(S179&lt;&gt;"",VLOOKUP(S179,HTAN!$A$3:$K$222,11,0),"")</f>
        <v>#N/A</v>
      </c>
      <c r="U179" s="21"/>
      <c r="V179" s="21" t="str">
        <f>IF(U179&lt;&gt;"",VLOOKUP(U179,CFDE!$A$3:$K$211,11,0),"")</f>
        <v/>
      </c>
      <c r="W179" s="255"/>
      <c r="X179" s="601" t="str">
        <f>IF(W179&lt;&gt;"",VLOOKUP(W179,mCODE!$A$3:$K$600,11,0),"")</f>
        <v/>
      </c>
      <c r="Y179" s="454">
        <f t="shared" si="6"/>
        <v>1</v>
      </c>
      <c r="Z179" s="454"/>
      <c r="AA179" s="454">
        <v>1</v>
      </c>
      <c r="AB179" s="454"/>
      <c r="AC179" s="454"/>
      <c r="AD179" s="454"/>
      <c r="AE179" s="454"/>
      <c r="AF179" s="455"/>
      <c r="AG179" s="455"/>
    </row>
    <row r="180" spans="1:33" ht="130.5" hidden="1">
      <c r="A180" s="21"/>
      <c r="B180" s="21"/>
      <c r="C180" s="19">
        <f t="shared" si="7"/>
        <v>2</v>
      </c>
      <c r="D180" s="21" t="str">
        <f t="shared" si="8"/>
        <v>GDC.ProteinExpression.derived_from (Portion)
 </v>
      </c>
      <c r="E180" s="21"/>
      <c r="F180" s="21" t="str">
        <f>IF(E180&lt;&gt;"",VLOOKUP(E180,CTDC!$A$3:$K$191,11,0),"")</f>
        <v/>
      </c>
      <c r="G180" s="21" t="s">
        <v>1463</v>
      </c>
      <c r="H180" s="21" t="str">
        <f>IF(G180&lt;&gt;"",VLOOKUP(G180,GDC!$A$3:$K$768,11,0),"")</f>
        <v xml:space="preserve">Data Element Group = GDC.ProteinExpression || Data Element Name = derived_from (Portion) || Definition = Protein Expressions Derived From Portion || Data Type = GDC.Portion || Valid Values =  || Example Values =  || Required? = Yes || Multiplicity =  || CDE Public ID = </v>
      </c>
      <c r="I180" s="21"/>
      <c r="J180" s="21" t="str">
        <f>IF(I180&lt;&gt;"",VLOOKUP(I180,ICDC!$A$3:$K$325,11,0),"")</f>
        <v/>
      </c>
      <c r="K180" s="21"/>
      <c r="L180" s="21" t="str">
        <f>IF(K180&lt;&gt;"",VLOOKUP(K180,IDC!$A$4:$K$17,11,0),"")</f>
        <v/>
      </c>
      <c r="M180" s="21"/>
      <c r="N180" s="21" t="str">
        <f>IF(M180&lt;&gt;"",VLOOKUP(M180,PDC!$A$3:$K$529,11,0),"")</f>
        <v/>
      </c>
      <c r="O180" s="21"/>
      <c r="P180" s="21" t="str">
        <f>IF(O180&lt;&gt;"",VLOOKUP(O180,CDS!$A$3:$K$100,11,0),"")</f>
        <v/>
      </c>
      <c r="Q180" s="21"/>
      <c r="R180" s="21" t="str">
        <f>IF(Q180&lt;&gt;"",VLOOKUP(Q180,CDA!$A$4:$K$106,11,0),"")</f>
        <v/>
      </c>
      <c r="S180" s="436" t="s">
        <v>132</v>
      </c>
      <c r="T180" s="21" t="e">
        <f>IF(S180&lt;&gt;"",VLOOKUP(S180,HTAN!$A$3:$K$222,11,0),"")</f>
        <v>#N/A</v>
      </c>
      <c r="U180" s="21"/>
      <c r="V180" s="21" t="str">
        <f>IF(U180&lt;&gt;"",VLOOKUP(U180,CFDE!$A$3:$K$211,11,0),"")</f>
        <v/>
      </c>
      <c r="W180" s="255"/>
      <c r="X180" s="601" t="str">
        <f>IF(W180&lt;&gt;"",VLOOKUP(W180,mCODE!$A$3:$K$600,11,0),"")</f>
        <v/>
      </c>
      <c r="Y180" s="454">
        <f t="shared" si="6"/>
        <v>1</v>
      </c>
      <c r="Z180" s="454"/>
      <c r="AA180" s="454">
        <v>1</v>
      </c>
      <c r="AB180" s="454"/>
      <c r="AC180" s="454"/>
      <c r="AD180" s="454"/>
      <c r="AE180" s="454"/>
      <c r="AF180" s="455"/>
      <c r="AG180" s="455"/>
    </row>
    <row r="181" spans="1:33" ht="145" hidden="1">
      <c r="A181" s="21"/>
      <c r="B181" s="21"/>
      <c r="C181" s="19">
        <f t="shared" si="7"/>
        <v>2</v>
      </c>
      <c r="D181" s="21" t="str">
        <f t="shared" si="8"/>
        <v>GDC.ProteinExpression.data_category
 </v>
      </c>
      <c r="E181" s="21"/>
      <c r="F181" s="21" t="str">
        <f>IF(E181&lt;&gt;"",VLOOKUP(E181,CTDC!$A$3:$K$191,11,0),"")</f>
        <v/>
      </c>
      <c r="G181" s="21" t="s">
        <v>1464</v>
      </c>
      <c r="H181" s="21" t="str">
        <f>IF(G181&lt;&gt;"",VLOOKUP(G181,GDC!$A$3:$K$768,11,0),"")</f>
        <v>Data Element Group = GDC.ProteinExpression || Data Element Name = data_category || Definition = Broad categorization of the contents of the data file. || Data Type = enum || Valid Values = Proteome Profiling || Example Values = Proteome Profiling || Required? = Yes || Multiplicity =  || CDE Public ID = --</v>
      </c>
      <c r="I181" s="21"/>
      <c r="J181" s="21" t="str">
        <f>IF(I181&lt;&gt;"",VLOOKUP(I181,ICDC!$A$3:$K$325,11,0),"")</f>
        <v/>
      </c>
      <c r="K181" s="21"/>
      <c r="L181" s="21" t="str">
        <f>IF(K181&lt;&gt;"",VLOOKUP(K181,IDC!$A$4:$K$17,11,0),"")</f>
        <v/>
      </c>
      <c r="M181" s="21"/>
      <c r="N181" s="21" t="str">
        <f>IF(M181&lt;&gt;"",VLOOKUP(M181,PDC!$A$3:$K$529,11,0),"")</f>
        <v/>
      </c>
      <c r="O181" s="21"/>
      <c r="P181" s="21" t="str">
        <f>IF(O181&lt;&gt;"",VLOOKUP(O181,CDS!$A$3:$K$100,11,0),"")</f>
        <v/>
      </c>
      <c r="Q181" s="21"/>
      <c r="R181" s="21" t="str">
        <f>IF(Q181&lt;&gt;"",VLOOKUP(Q181,CDA!$A$4:$K$106,11,0),"")</f>
        <v/>
      </c>
      <c r="S181" s="436" t="s">
        <v>132</v>
      </c>
      <c r="T181" s="21" t="e">
        <f>IF(S181&lt;&gt;"",VLOOKUP(S181,HTAN!$A$3:$K$222,11,0),"")</f>
        <v>#N/A</v>
      </c>
      <c r="U181" s="21"/>
      <c r="V181" s="21" t="str">
        <f>IF(U181&lt;&gt;"",VLOOKUP(U181,CFDE!$A$3:$K$211,11,0),"")</f>
        <v/>
      </c>
      <c r="W181" s="255"/>
      <c r="X181" s="601" t="str">
        <f>IF(W181&lt;&gt;"",VLOOKUP(W181,mCODE!$A$3:$K$600,11,0),"")</f>
        <v/>
      </c>
      <c r="Y181" s="454">
        <f t="shared" si="6"/>
        <v>1</v>
      </c>
      <c r="Z181" s="454"/>
      <c r="AA181" s="454">
        <v>1</v>
      </c>
      <c r="AB181" s="454"/>
      <c r="AC181" s="454"/>
      <c r="AD181" s="454"/>
      <c r="AE181" s="454"/>
      <c r="AF181" s="455"/>
      <c r="AG181" s="455"/>
    </row>
    <row r="182" spans="1:33" ht="116" hidden="1">
      <c r="A182" s="21" t="s">
        <v>1104</v>
      </c>
      <c r="B182" s="21"/>
      <c r="C182" s="19">
        <f t="shared" si="7"/>
        <v>2</v>
      </c>
      <c r="D182" s="21" t="str">
        <f t="shared" si="8"/>
        <v>GDC.ProteinExpression.data_format
 </v>
      </c>
      <c r="E182" s="21"/>
      <c r="F182" s="21" t="str">
        <f>IF(E182&lt;&gt;"",VLOOKUP(E182,CTDC!$A$3:$K$191,11,0),"")</f>
        <v/>
      </c>
      <c r="G182" s="21" t="s">
        <v>1465</v>
      </c>
      <c r="H182" s="21" t="str">
        <f>IF(G182&lt;&gt;"",VLOOKUP(G182,GDC!$A$3:$K$768,11,0),"")</f>
        <v>Data Element Group = GDC.ProteinExpression || Data Element Name = data_format || Definition = Format of the data files. || Data Type = enum || Valid Values = TSV || Example Values = TSV || Required? = Yes || Multiplicity =  || CDE Public ID = --</v>
      </c>
      <c r="I182" s="21"/>
      <c r="J182" s="21" t="str">
        <f>IF(I182&lt;&gt;"",VLOOKUP(I182,ICDC!$A$3:$K$325,11,0),"")</f>
        <v/>
      </c>
      <c r="K182" s="21"/>
      <c r="L182" s="21" t="str">
        <f>IF(K182&lt;&gt;"",VLOOKUP(K182,IDC!$A$4:$K$17,11,0),"")</f>
        <v/>
      </c>
      <c r="M182" s="21"/>
      <c r="N182" s="21" t="str">
        <f>IF(M182&lt;&gt;"",VLOOKUP(M182,PDC!$A$3:$K$529,11,0),"")</f>
        <v/>
      </c>
      <c r="O182" s="21"/>
      <c r="P182" s="21" t="str">
        <f>IF(O182&lt;&gt;"",VLOOKUP(O182,CDS!$A$3:$K$100,11,0),"")</f>
        <v/>
      </c>
      <c r="Q182" s="21"/>
      <c r="R182" s="21" t="str">
        <f>IF(Q182&lt;&gt;"",VLOOKUP(Q182,CDA!$A$4:$K$106,11,0),"")</f>
        <v/>
      </c>
      <c r="S182" s="436" t="s">
        <v>132</v>
      </c>
      <c r="T182" s="21" t="e">
        <f>IF(S182&lt;&gt;"",VLOOKUP(S182,HTAN!$A$3:$K$222,11,0),"")</f>
        <v>#N/A</v>
      </c>
      <c r="U182" s="21"/>
      <c r="V182" s="21" t="str">
        <f>IF(U182&lt;&gt;"",VLOOKUP(U182,CFDE!$A$3:$K$211,11,0),"")</f>
        <v/>
      </c>
      <c r="W182" s="255"/>
      <c r="X182" s="601" t="str">
        <f>IF(W182&lt;&gt;"",VLOOKUP(W182,mCODE!$A$3:$K$600,11,0),"")</f>
        <v/>
      </c>
      <c r="Y182" s="454">
        <f t="shared" si="6"/>
        <v>1</v>
      </c>
      <c r="Z182" s="454"/>
      <c r="AA182" s="454">
        <v>1</v>
      </c>
      <c r="AB182" s="454"/>
      <c r="AC182" s="454"/>
      <c r="AD182" s="454"/>
      <c r="AE182" s="454"/>
      <c r="AF182" s="455"/>
      <c r="AG182" s="455"/>
    </row>
    <row r="183" spans="1:33" ht="145" hidden="1">
      <c r="A183" s="21" t="s">
        <v>1211</v>
      </c>
      <c r="B183" s="21"/>
      <c r="C183" s="19">
        <f t="shared" si="7"/>
        <v>2</v>
      </c>
      <c r="D183" s="21" t="str">
        <f t="shared" si="8"/>
        <v>GDC.ProteinExpression.data_type
 </v>
      </c>
      <c r="E183" s="21"/>
      <c r="F183" s="21" t="str">
        <f>IF(E183&lt;&gt;"",VLOOKUP(E183,CTDC!$A$3:$K$191,11,0),"")</f>
        <v/>
      </c>
      <c r="G183" s="21" t="s">
        <v>1466</v>
      </c>
      <c r="H183" s="21" t="str">
        <f>IF(G183&lt;&gt;"",VLOOKUP(G183,GDC!$A$3:$K$768,11,0),"")</f>
        <v>Data Element Group = GDC.ProteinExpression || Data Element Name = data_type || Definition = Specific content type of the data file. || Data Type = enum || Valid Values = Protein Expression Quantification || Example Values = Protein Expression Quantification || Required? = Yes || Multiplicity =  || CDE Public ID = --</v>
      </c>
      <c r="I183" s="21"/>
      <c r="J183" s="21" t="str">
        <f>IF(I183&lt;&gt;"",VLOOKUP(I183,ICDC!$A$3:$K$325,11,0),"")</f>
        <v/>
      </c>
      <c r="K183" s="21"/>
      <c r="L183" s="21" t="str">
        <f>IF(K183&lt;&gt;"",VLOOKUP(K183,IDC!$A$4:$K$17,11,0),"")</f>
        <v/>
      </c>
      <c r="M183" s="21"/>
      <c r="N183" s="21" t="str">
        <f>IF(M183&lt;&gt;"",VLOOKUP(M183,PDC!$A$3:$K$529,11,0),"")</f>
        <v/>
      </c>
      <c r="O183" s="21"/>
      <c r="P183" s="21" t="str">
        <f>IF(O183&lt;&gt;"",VLOOKUP(O183,CDS!$A$3:$K$100,11,0),"")</f>
        <v/>
      </c>
      <c r="Q183" s="21"/>
      <c r="R183" s="21" t="str">
        <f>IF(Q183&lt;&gt;"",VLOOKUP(Q183,CDA!$A$4:$K$106,11,0),"")</f>
        <v/>
      </c>
      <c r="S183" s="436" t="s">
        <v>132</v>
      </c>
      <c r="T183" s="21" t="e">
        <f>IF(S183&lt;&gt;"",VLOOKUP(S183,HTAN!$A$3:$K$222,11,0),"")</f>
        <v>#N/A</v>
      </c>
      <c r="U183" s="21"/>
      <c r="V183" s="21" t="str">
        <f>IF(U183&lt;&gt;"",VLOOKUP(U183,CFDE!$A$3:$K$211,11,0),"")</f>
        <v/>
      </c>
      <c r="W183" s="255"/>
      <c r="X183" s="601" t="str">
        <f>IF(W183&lt;&gt;"",VLOOKUP(W183,mCODE!$A$3:$K$600,11,0),"")</f>
        <v/>
      </c>
      <c r="Y183" s="454">
        <f t="shared" si="6"/>
        <v>1</v>
      </c>
      <c r="Z183" s="454"/>
      <c r="AA183" s="454">
        <v>1</v>
      </c>
      <c r="AB183" s="454"/>
      <c r="AC183" s="454"/>
      <c r="AD183" s="454"/>
      <c r="AE183" s="454"/>
      <c r="AF183" s="455"/>
      <c r="AG183" s="455"/>
    </row>
    <row r="184" spans="1:33" ht="159.5" hidden="1">
      <c r="A184" s="21"/>
      <c r="B184" s="21"/>
      <c r="C184" s="19">
        <f t="shared" si="7"/>
        <v>2</v>
      </c>
      <c r="D184" s="21" t="str">
        <f t="shared" si="8"/>
        <v>GDC.ProteinExpression.experimental_strategy
 </v>
      </c>
      <c r="E184" s="21"/>
      <c r="F184" s="21" t="str">
        <f>IF(E184&lt;&gt;"",VLOOKUP(E184,CTDC!$A$3:$K$191,11,0),"")</f>
        <v/>
      </c>
      <c r="G184" s="21" t="s">
        <v>1467</v>
      </c>
      <c r="H184" s="21" t="str">
        <f>IF(G184&lt;&gt;"",VLOOKUP(G184,GDC!$A$3:$K$768,11,0),"")</f>
        <v>Data Element Group = GDC.ProteinExpression || Data Element Name = experimental_strategy || Definition = The sequencing strategy used to generate the data file. || Data Type = enum || Valid Values = Reverse Phase Protein Array || Example Values = Reverse Phase Protein Array || Required? = Yes || Multiplicity =  || CDE Public ID = --</v>
      </c>
      <c r="I184" s="21"/>
      <c r="J184" s="21" t="str">
        <f>IF(I184&lt;&gt;"",VLOOKUP(I184,ICDC!$A$3:$K$325,11,0),"")</f>
        <v/>
      </c>
      <c r="K184" s="21"/>
      <c r="L184" s="21" t="str">
        <f>IF(K184&lt;&gt;"",VLOOKUP(K184,IDC!$A$4:$K$17,11,0),"")</f>
        <v/>
      </c>
      <c r="M184" s="21"/>
      <c r="N184" s="21" t="str">
        <f>IF(M184&lt;&gt;"",VLOOKUP(M184,PDC!$A$3:$K$529,11,0),"")</f>
        <v/>
      </c>
      <c r="O184" s="21"/>
      <c r="P184" s="21" t="str">
        <f>IF(O184&lt;&gt;"",VLOOKUP(O184,CDS!$A$3:$K$100,11,0),"")</f>
        <v/>
      </c>
      <c r="Q184" s="21"/>
      <c r="R184" s="21" t="str">
        <f>IF(Q184&lt;&gt;"",VLOOKUP(Q184,CDA!$A$4:$K$106,11,0),"")</f>
        <v/>
      </c>
      <c r="S184" s="436" t="s">
        <v>132</v>
      </c>
      <c r="T184" s="21" t="e">
        <f>IF(S184&lt;&gt;"",VLOOKUP(S184,HTAN!$A$3:$K$222,11,0),"")</f>
        <v>#N/A</v>
      </c>
      <c r="U184" s="21"/>
      <c r="V184" s="21" t="str">
        <f>IF(U184&lt;&gt;"",VLOOKUP(U184,CFDE!$A$3:$K$211,11,0),"")</f>
        <v/>
      </c>
      <c r="W184" s="255"/>
      <c r="X184" s="601" t="str">
        <f>IF(W184&lt;&gt;"",VLOOKUP(W184,mCODE!$A$3:$K$600,11,0),"")</f>
        <v/>
      </c>
      <c r="Y184" s="454">
        <f t="shared" si="6"/>
        <v>1</v>
      </c>
      <c r="Z184" s="454"/>
      <c r="AA184" s="454">
        <v>1</v>
      </c>
      <c r="AB184" s="454"/>
      <c r="AC184" s="454"/>
      <c r="AD184" s="454"/>
      <c r="AE184" s="454"/>
      <c r="AF184" s="455"/>
      <c r="AG184" s="455"/>
    </row>
    <row r="185" spans="1:33" ht="101.5" hidden="1">
      <c r="A185" s="21"/>
      <c r="B185" s="21"/>
      <c r="C185" s="19">
        <f t="shared" si="7"/>
        <v>2</v>
      </c>
      <c r="D185" s="21" t="str">
        <f t="shared" si="8"/>
        <v>GDC.ProteinExpression.file_name
 </v>
      </c>
      <c r="E185" s="21"/>
      <c r="F185" s="21" t="str">
        <f>IF(E185&lt;&gt;"",VLOOKUP(E185,CTDC!$A$3:$K$191,11,0),"")</f>
        <v/>
      </c>
      <c r="G185" s="21" t="s">
        <v>1468</v>
      </c>
      <c r="H185" s="21" t="str">
        <f>IF(G185&lt;&gt;"",VLOOKUP(G185,GDC!$A$3:$K$768,11,0),"")</f>
        <v>Data Element Group = GDC.ProteinExpression || Data Element Name = file_name || Definition = n/a || Data Type = string || Valid Values =  || Example Values =  || Required? = Yes || Multiplicity =  || CDE Public ID = --</v>
      </c>
      <c r="I185" s="21"/>
      <c r="J185" s="21" t="str">
        <f>IF(I185&lt;&gt;"",VLOOKUP(I185,ICDC!$A$3:$K$325,11,0),"")</f>
        <v/>
      </c>
      <c r="K185" s="21"/>
      <c r="L185" s="21" t="str">
        <f>IF(K185&lt;&gt;"",VLOOKUP(K185,IDC!$A$4:$K$17,11,0),"")</f>
        <v/>
      </c>
      <c r="M185" s="21"/>
      <c r="N185" s="21" t="str">
        <f>IF(M185&lt;&gt;"",VLOOKUP(M185,PDC!$A$3:$K$529,11,0),"")</f>
        <v/>
      </c>
      <c r="O185" s="21"/>
      <c r="P185" s="21" t="str">
        <f>IF(O185&lt;&gt;"",VLOOKUP(O185,CDS!$A$3:$K$100,11,0),"")</f>
        <v/>
      </c>
      <c r="Q185" s="21"/>
      <c r="R185" s="21" t="str">
        <f>IF(Q185&lt;&gt;"",VLOOKUP(Q185,CDA!$A$4:$K$106,11,0),"")</f>
        <v/>
      </c>
      <c r="S185" s="436" t="s">
        <v>132</v>
      </c>
      <c r="T185" s="21" t="e">
        <f>IF(S185&lt;&gt;"",VLOOKUP(S185,HTAN!$A$3:$K$222,11,0),"")</f>
        <v>#N/A</v>
      </c>
      <c r="U185" s="21"/>
      <c r="V185" s="21" t="str">
        <f>IF(U185&lt;&gt;"",VLOOKUP(U185,CFDE!$A$3:$K$211,11,0),"")</f>
        <v/>
      </c>
      <c r="W185" s="255"/>
      <c r="X185" s="601" t="str">
        <f>IF(W185&lt;&gt;"",VLOOKUP(W185,mCODE!$A$3:$K$600,11,0),"")</f>
        <v/>
      </c>
      <c r="Y185" s="454">
        <f t="shared" si="6"/>
        <v>1</v>
      </c>
      <c r="Z185" s="454"/>
      <c r="AA185" s="454">
        <v>1</v>
      </c>
      <c r="AB185" s="454"/>
      <c r="AC185" s="454"/>
      <c r="AD185" s="454"/>
      <c r="AE185" s="454"/>
      <c r="AF185" s="455"/>
      <c r="AG185" s="455"/>
    </row>
    <row r="186" spans="1:33" ht="130.5" hidden="1">
      <c r="A186" s="21"/>
      <c r="B186" s="21"/>
      <c r="C186" s="19">
        <f t="shared" si="7"/>
        <v>2</v>
      </c>
      <c r="D186" s="21" t="str">
        <f t="shared" si="8"/>
        <v>PDC.Protocol.2d_chromatography_type
 </v>
      </c>
      <c r="E186" s="21"/>
      <c r="F186" s="21" t="str">
        <f>IF(E186&lt;&gt;"",VLOOKUP(E186,CTDC!$A$3:$K$191,11,0),"")</f>
        <v/>
      </c>
      <c r="G186" s="21"/>
      <c r="H186" s="21" t="str">
        <f>IF(G186&lt;&gt;"",VLOOKUP(G186,GDC!$A$3:$K$768,11,0),"")</f>
        <v/>
      </c>
      <c r="I186" s="21"/>
      <c r="J186" s="21" t="str">
        <f>IF(I186&lt;&gt;"",VLOOKUP(I186,ICDC!$A$3:$K$325,11,0),"")</f>
        <v/>
      </c>
      <c r="K186" s="21"/>
      <c r="L186" s="21" t="str">
        <f>IF(K186&lt;&gt;"",VLOOKUP(K186,IDC!$A$4:$K$17,11,0),"")</f>
        <v/>
      </c>
      <c r="M186" s="21" t="s">
        <v>1469</v>
      </c>
      <c r="N186" s="21" t="str">
        <f>IF(M186&lt;&gt;"",VLOOKUP(M186,PDC!$A$3:$K$529,11,0),"")</f>
        <v xml:space="preserve">Data Element Group = PDC.Protocol || Data Element Name = 2d_chromatography_type || Definition = Type of chromatography for the second dimension. This will generally be RPLC. || Data Type = enum || Valid Values =  || Example Values =  || Required? = TRUE || Multiplicity =  || CDE Public ID = </v>
      </c>
      <c r="O186" s="21"/>
      <c r="P186" s="21" t="str">
        <f>IF(O186&lt;&gt;"",VLOOKUP(O186,CDS!$A$3:$K$100,11,0),"")</f>
        <v/>
      </c>
      <c r="Q186" s="21"/>
      <c r="R186" s="21" t="str">
        <f>IF(Q186&lt;&gt;"",VLOOKUP(Q186,CDA!$A$4:$K$106,11,0),"")</f>
        <v/>
      </c>
      <c r="S186" s="436" t="s">
        <v>132</v>
      </c>
      <c r="T186" s="21" t="e">
        <f>IF(S186&lt;&gt;"",VLOOKUP(S186,HTAN!$A$3:$K$222,11,0),"")</f>
        <v>#N/A</v>
      </c>
      <c r="U186" s="21"/>
      <c r="V186" s="21" t="str">
        <f>IF(U186&lt;&gt;"",VLOOKUP(U186,CFDE!$A$3:$K$211,11,0),"")</f>
        <v/>
      </c>
      <c r="W186" s="255"/>
      <c r="X186" s="601" t="str">
        <f>IF(W186&lt;&gt;"",VLOOKUP(W186,mCODE!$A$3:$K$600,11,0),"")</f>
        <v/>
      </c>
      <c r="Y186" s="454">
        <f t="shared" si="6"/>
        <v>1</v>
      </c>
      <c r="Z186" s="454"/>
      <c r="AA186" s="454"/>
      <c r="AB186" s="454">
        <v>1</v>
      </c>
      <c r="AC186" s="454"/>
      <c r="AD186" s="454"/>
      <c r="AE186" s="454"/>
      <c r="AF186" s="455"/>
      <c r="AG186" s="455"/>
    </row>
    <row r="187" spans="1:33" ht="116" hidden="1">
      <c r="A187" s="21"/>
      <c r="B187" s="21"/>
      <c r="C187" s="19">
        <f t="shared" si="7"/>
        <v>2</v>
      </c>
      <c r="D187" s="21" t="str">
        <f t="shared" si="8"/>
        <v>PDC.Protocol.acquistion_type
 </v>
      </c>
      <c r="E187" s="21"/>
      <c r="F187" s="21" t="str">
        <f>IF(E187&lt;&gt;"",VLOOKUP(E187,CTDC!$A$3:$K$191,11,0),"")</f>
        <v/>
      </c>
      <c r="G187" s="21"/>
      <c r="H187" s="21" t="str">
        <f>IF(G187&lt;&gt;"",VLOOKUP(G187,GDC!$A$3:$K$768,11,0),"")</f>
        <v/>
      </c>
      <c r="I187" s="21"/>
      <c r="J187" s="21" t="str">
        <f>IF(I187&lt;&gt;"",VLOOKUP(I187,ICDC!$A$3:$K$325,11,0),"")</f>
        <v/>
      </c>
      <c r="K187" s="21"/>
      <c r="L187" s="21" t="str">
        <f>IF(K187&lt;&gt;"",VLOOKUP(K187,IDC!$A$4:$K$17,11,0),"")</f>
        <v/>
      </c>
      <c r="M187" s="21" t="s">
        <v>1470</v>
      </c>
      <c r="N187" s="21" t="str">
        <f>IF(M187&lt;&gt;"",VLOOKUP(M187,PDC!$A$3:$K$529,11,0),"")</f>
        <v xml:space="preserve">Data Element Group = PDC.Protocol || Data Element Name = acquistion_type || Definition = Mass spectrometry acquisition method || Data Type = enum || Valid Values =  || Example Values =  || Required? = TRUE || Multiplicity =  || CDE Public ID = </v>
      </c>
      <c r="O187" s="21"/>
      <c r="P187" s="21" t="str">
        <f>IF(O187&lt;&gt;"",VLOOKUP(O187,CDS!$A$3:$K$100,11,0),"")</f>
        <v/>
      </c>
      <c r="Q187" s="21"/>
      <c r="R187" s="21" t="str">
        <f>IF(Q187&lt;&gt;"",VLOOKUP(Q187,CDA!$A$4:$K$106,11,0),"")</f>
        <v/>
      </c>
      <c r="S187" s="436" t="s">
        <v>132</v>
      </c>
      <c r="T187" s="21" t="e">
        <f>IF(S187&lt;&gt;"",VLOOKUP(S187,HTAN!$A$3:$K$222,11,0),"")</f>
        <v>#N/A</v>
      </c>
      <c r="U187" s="21"/>
      <c r="V187" s="21" t="str">
        <f>IF(U187&lt;&gt;"",VLOOKUP(U187,CFDE!$A$3:$K$211,11,0),"")</f>
        <v/>
      </c>
      <c r="W187" s="255"/>
      <c r="X187" s="601" t="str">
        <f>IF(W187&lt;&gt;"",VLOOKUP(W187,mCODE!$A$3:$K$600,11,0),"")</f>
        <v/>
      </c>
      <c r="Y187" s="454">
        <f t="shared" si="6"/>
        <v>1</v>
      </c>
      <c r="Z187" s="454"/>
      <c r="AA187" s="454"/>
      <c r="AB187" s="454">
        <v>1</v>
      </c>
      <c r="AC187" s="454"/>
      <c r="AD187" s="454"/>
      <c r="AE187" s="454"/>
      <c r="AF187" s="455"/>
      <c r="AG187" s="455"/>
    </row>
    <row r="188" spans="1:33" ht="116" hidden="1">
      <c r="A188" s="21"/>
      <c r="B188" s="21"/>
      <c r="C188" s="19">
        <f t="shared" si="7"/>
        <v>2</v>
      </c>
      <c r="D188" s="21" t="str">
        <f t="shared" si="8"/>
        <v>PDC.Protocol.alkylation_reagent
 </v>
      </c>
      <c r="E188" s="21"/>
      <c r="F188" s="21" t="str">
        <f>IF(E188&lt;&gt;"",VLOOKUP(E188,CTDC!$A$3:$K$191,11,0),"")</f>
        <v/>
      </c>
      <c r="G188" s="21"/>
      <c r="H188" s="21" t="str">
        <f>IF(G188&lt;&gt;"",VLOOKUP(G188,GDC!$A$3:$K$768,11,0),"")</f>
        <v/>
      </c>
      <c r="I188" s="21"/>
      <c r="J188" s="21" t="str">
        <f>IF(I188&lt;&gt;"",VLOOKUP(I188,ICDC!$A$3:$K$325,11,0),"")</f>
        <v/>
      </c>
      <c r="K188" s="21"/>
      <c r="L188" s="21" t="str">
        <f>IF(K188&lt;&gt;"",VLOOKUP(K188,IDC!$A$4:$K$17,11,0),"")</f>
        <v/>
      </c>
      <c r="M188" s="21" t="s">
        <v>1471</v>
      </c>
      <c r="N188" s="21" t="str">
        <f>IF(M188&lt;&gt;"",VLOOKUP(M188,PDC!$A$3:$K$529,11,0),"")</f>
        <v xml:space="preserve">Data Element Group = PDC.Protocol || Data Element Name = alkylation_reagent || Definition = Reagent used for cysteine alkylation || Data Type = enum || Valid Values =  || Example Values =  || Required? = TRUE || Multiplicity =  || CDE Public ID = </v>
      </c>
      <c r="O188" s="21"/>
      <c r="P188" s="21" t="str">
        <f>IF(O188&lt;&gt;"",VLOOKUP(O188,CDS!$A$3:$K$100,11,0),"")</f>
        <v/>
      </c>
      <c r="Q188" s="21"/>
      <c r="R188" s="21" t="str">
        <f>IF(Q188&lt;&gt;"",VLOOKUP(Q188,CDA!$A$4:$K$106,11,0),"")</f>
        <v/>
      </c>
      <c r="S188" s="436" t="s">
        <v>132</v>
      </c>
      <c r="T188" s="21" t="e">
        <f>IF(S188&lt;&gt;"",VLOOKUP(S188,HTAN!$A$3:$K$222,11,0),"")</f>
        <v>#N/A</v>
      </c>
      <c r="U188" s="21"/>
      <c r="V188" s="21" t="str">
        <f>IF(U188&lt;&gt;"",VLOOKUP(U188,CFDE!$A$3:$K$211,11,0),"")</f>
        <v/>
      </c>
      <c r="W188" s="255"/>
      <c r="X188" s="601" t="str">
        <f>IF(W188&lt;&gt;"",VLOOKUP(W188,mCODE!$A$3:$K$600,11,0),"")</f>
        <v/>
      </c>
      <c r="Y188" s="454">
        <f t="shared" si="6"/>
        <v>1</v>
      </c>
      <c r="Z188" s="454"/>
      <c r="AA188" s="454"/>
      <c r="AB188" s="454">
        <v>1</v>
      </c>
      <c r="AC188" s="454"/>
      <c r="AD188" s="454"/>
      <c r="AE188" s="454"/>
      <c r="AF188" s="455"/>
      <c r="AG188" s="455"/>
    </row>
    <row r="189" spans="1:33" ht="130.5" hidden="1">
      <c r="A189" s="21"/>
      <c r="B189" s="21"/>
      <c r="C189" s="19">
        <f t="shared" si="7"/>
        <v>2</v>
      </c>
      <c r="D189" s="21" t="str">
        <f t="shared" si="8"/>
        <v>PDC.Protocol.chromatography_dimensions_count
 </v>
      </c>
      <c r="E189" s="21"/>
      <c r="F189" s="21" t="str">
        <f>IF(E189&lt;&gt;"",VLOOKUP(E189,CTDC!$A$3:$K$191,11,0),"")</f>
        <v/>
      </c>
      <c r="G189" s="21"/>
      <c r="H189" s="21" t="str">
        <f>IF(G189&lt;&gt;"",VLOOKUP(G189,GDC!$A$3:$K$768,11,0),"")</f>
        <v/>
      </c>
      <c r="I189" s="21"/>
      <c r="J189" s="21" t="str">
        <f>IF(I189&lt;&gt;"",VLOOKUP(I189,ICDC!$A$3:$K$325,11,0),"")</f>
        <v/>
      </c>
      <c r="K189" s="21"/>
      <c r="L189" s="21" t="str">
        <f>IF(K189&lt;&gt;"",VLOOKUP(K189,IDC!$A$4:$K$17,11,0),"")</f>
        <v/>
      </c>
      <c r="M189" s="21" t="s">
        <v>1472</v>
      </c>
      <c r="N189" s="21" t="str">
        <f>IF(M189&lt;&gt;"",VLOOKUP(M189,PDC!$A$3:$K$529,11,0),"")</f>
        <v xml:space="preserve">Data Element Group = PDC.Protocol || Data Element Name = chromatography_dimensions_count || Definition = Number of discrete chromatographic dimensions used || Data Type = enum || Valid Values =  || Example Values =  || Required? = TRUE || Multiplicity =  || CDE Public ID = </v>
      </c>
      <c r="O189" s="21"/>
      <c r="P189" s="21" t="str">
        <f>IF(O189&lt;&gt;"",VLOOKUP(O189,CDS!$A$3:$K$100,11,0),"")</f>
        <v/>
      </c>
      <c r="Q189" s="21"/>
      <c r="R189" s="21" t="str">
        <f>IF(Q189&lt;&gt;"",VLOOKUP(Q189,CDA!$A$4:$K$106,11,0),"")</f>
        <v/>
      </c>
      <c r="S189" s="436" t="s">
        <v>132</v>
      </c>
      <c r="T189" s="21" t="e">
        <f>IF(S189&lt;&gt;"",VLOOKUP(S189,HTAN!$A$3:$K$222,11,0),"")</f>
        <v>#N/A</v>
      </c>
      <c r="U189" s="21"/>
      <c r="V189" s="21" t="str">
        <f>IF(U189&lt;&gt;"",VLOOKUP(U189,CFDE!$A$3:$K$211,11,0),"")</f>
        <v/>
      </c>
      <c r="W189" s="255"/>
      <c r="X189" s="601" t="str">
        <f>IF(W189&lt;&gt;"",VLOOKUP(W189,mCODE!$A$3:$K$600,11,0),"")</f>
        <v/>
      </c>
      <c r="Y189" s="454">
        <f t="shared" si="6"/>
        <v>1</v>
      </c>
      <c r="Z189" s="454"/>
      <c r="AA189" s="454"/>
      <c r="AB189" s="454">
        <v>1</v>
      </c>
      <c r="AC189" s="454"/>
      <c r="AD189" s="454"/>
      <c r="AE189" s="454"/>
      <c r="AF189" s="455"/>
      <c r="AG189" s="455"/>
    </row>
    <row r="190" spans="1:33" ht="130.5" hidden="1">
      <c r="A190" s="21"/>
      <c r="B190" s="21"/>
      <c r="C190" s="19">
        <f t="shared" si="7"/>
        <v>2</v>
      </c>
      <c r="D190" s="21" t="str">
        <f t="shared" si="8"/>
        <v>PDC.Protocol.dia_multiplexing
 </v>
      </c>
      <c r="E190" s="21"/>
      <c r="F190" s="21" t="str">
        <f>IF(E190&lt;&gt;"",VLOOKUP(E190,CTDC!$A$3:$K$191,11,0),"")</f>
        <v/>
      </c>
      <c r="G190" s="21"/>
      <c r="H190" s="21" t="str">
        <f>IF(G190&lt;&gt;"",VLOOKUP(G190,GDC!$A$3:$K$768,11,0),"")</f>
        <v/>
      </c>
      <c r="I190" s="21"/>
      <c r="J190" s="21" t="str">
        <f>IF(I190&lt;&gt;"",VLOOKUP(I190,ICDC!$A$3:$K$325,11,0),"")</f>
        <v/>
      </c>
      <c r="K190" s="21"/>
      <c r="L190" s="21" t="str">
        <f>IF(K190&lt;&gt;"",VLOOKUP(K190,IDC!$A$4:$K$17,11,0),"")</f>
        <v/>
      </c>
      <c r="M190" s="21" t="s">
        <v>1473</v>
      </c>
      <c r="N190" s="21" t="str">
        <f>IF(M190&lt;&gt;"",VLOOKUP(M190,PDC!$A$3:$K$529,11,0),"")</f>
        <v>Data Element Group = PDC.Protocol || Data Element Name = dia_multiplexing || Definition = Uses overlapping windows (MSX) || Data Type = enum || Valid Values =  || Example Values =  || Required? = TRUE || Multiplicity =  || CDE Public ID = MS:1000501 - PSI MS
MS:1000500 - PSI MS</v>
      </c>
      <c r="O190" s="21"/>
      <c r="P190" s="21" t="str">
        <f>IF(O190&lt;&gt;"",VLOOKUP(O190,CDS!$A$3:$K$100,11,0),"")</f>
        <v/>
      </c>
      <c r="Q190" s="21"/>
      <c r="R190" s="21" t="str">
        <f>IF(Q190&lt;&gt;"",VLOOKUP(Q190,CDA!$A$4:$K$106,11,0),"")</f>
        <v/>
      </c>
      <c r="S190" s="436" t="s">
        <v>132</v>
      </c>
      <c r="T190" s="21" t="e">
        <f>IF(S190&lt;&gt;"",VLOOKUP(S190,HTAN!$A$3:$K$222,11,0),"")</f>
        <v>#N/A</v>
      </c>
      <c r="U190" s="21"/>
      <c r="V190" s="21" t="str">
        <f>IF(U190&lt;&gt;"",VLOOKUP(U190,CFDE!$A$3:$K$211,11,0),"")</f>
        <v/>
      </c>
      <c r="W190" s="255"/>
      <c r="X190" s="601" t="str">
        <f>IF(W190&lt;&gt;"",VLOOKUP(W190,mCODE!$A$3:$K$600,11,0),"")</f>
        <v/>
      </c>
      <c r="Y190" s="454">
        <f t="shared" si="6"/>
        <v>1</v>
      </c>
      <c r="Z190" s="454"/>
      <c r="AA190" s="454"/>
      <c r="AB190" s="454">
        <v>1</v>
      </c>
      <c r="AC190" s="454"/>
      <c r="AD190" s="454"/>
      <c r="AE190" s="454"/>
      <c r="AF190" s="455"/>
      <c r="AG190" s="455"/>
    </row>
    <row r="191" spans="1:33" ht="130.5" hidden="1">
      <c r="A191" s="21"/>
      <c r="B191" s="21"/>
      <c r="C191" s="19">
        <f t="shared" si="7"/>
        <v>2</v>
      </c>
      <c r="D191" s="21" t="str">
        <f t="shared" si="8"/>
        <v>PDC.Protocol.digestion_reagent
 </v>
      </c>
      <c r="E191" s="21"/>
      <c r="F191" s="21" t="str">
        <f>IF(E191&lt;&gt;"",VLOOKUP(E191,CTDC!$A$3:$K$191,11,0),"")</f>
        <v/>
      </c>
      <c r="G191" s="21"/>
      <c r="H191" s="21" t="str">
        <f>IF(G191&lt;&gt;"",VLOOKUP(G191,GDC!$A$3:$K$768,11,0),"")</f>
        <v/>
      </c>
      <c r="I191" s="21"/>
      <c r="J191" s="21" t="str">
        <f>IF(I191&lt;&gt;"",VLOOKUP(I191,ICDC!$A$3:$K$325,11,0),"")</f>
        <v/>
      </c>
      <c r="K191" s="21"/>
      <c r="L191" s="21" t="str">
        <f>IF(K191&lt;&gt;"",VLOOKUP(K191,IDC!$A$4:$K$17,11,0),"")</f>
        <v/>
      </c>
      <c r="M191" s="21" t="s">
        <v>1474</v>
      </c>
      <c r="N191" s="21" t="str">
        <f>IF(M191&lt;&gt;"",VLOOKUP(M191,PDC!$A$3:$K$529,11,0),"")</f>
        <v>Data Element Group = PDC.Protocol || Data Element Name = digestion_reagent || Definition = Enzyme or reagent used for digestion. Multiple enzymes can be separated by (;) || Data Type = enum || Valid Values =  || Example Values =  || Required? = TRUE || Multiplicity =  || CDE Public ID = MS:1001045 - PSI MS</v>
      </c>
      <c r="O191" s="21"/>
      <c r="P191" s="21" t="str">
        <f>IF(O191&lt;&gt;"",VLOOKUP(O191,CDS!$A$3:$K$100,11,0),"")</f>
        <v/>
      </c>
      <c r="Q191" s="21"/>
      <c r="R191" s="21" t="str">
        <f>IF(Q191&lt;&gt;"",VLOOKUP(Q191,CDA!$A$4:$K$106,11,0),"")</f>
        <v/>
      </c>
      <c r="S191" s="436" t="s">
        <v>132</v>
      </c>
      <c r="T191" s="21" t="e">
        <f>IF(S191&lt;&gt;"",VLOOKUP(S191,HTAN!$A$3:$K$222,11,0),"")</f>
        <v>#N/A</v>
      </c>
      <c r="U191" s="21"/>
      <c r="V191" s="21" t="str">
        <f>IF(U191&lt;&gt;"",VLOOKUP(U191,CFDE!$A$3:$K$211,11,0),"")</f>
        <v/>
      </c>
      <c r="W191" s="255"/>
      <c r="X191" s="601" t="str">
        <f>IF(W191&lt;&gt;"",VLOOKUP(W191,mCODE!$A$3:$K$600,11,0),"")</f>
        <v/>
      </c>
      <c r="Y191" s="454">
        <f t="shared" si="6"/>
        <v>1</v>
      </c>
      <c r="Z191" s="454"/>
      <c r="AA191" s="454"/>
      <c r="AB191" s="454">
        <v>1</v>
      </c>
      <c r="AC191" s="454"/>
      <c r="AD191" s="454"/>
      <c r="AE191" s="454"/>
      <c r="AF191" s="455"/>
      <c r="AG191" s="455"/>
    </row>
    <row r="192" spans="1:33" ht="116" hidden="1">
      <c r="A192" s="21"/>
      <c r="B192" s="21"/>
      <c r="C192" s="19">
        <f t="shared" si="7"/>
        <v>2</v>
      </c>
      <c r="D192" s="21" t="str">
        <f t="shared" si="8"/>
        <v>PDC.Protocol.dissociation_type
 </v>
      </c>
      <c r="E192" s="21"/>
      <c r="F192" s="21" t="str">
        <f>IF(E192&lt;&gt;"",VLOOKUP(E192,CTDC!$A$3:$K$191,11,0),"")</f>
        <v/>
      </c>
      <c r="G192" s="21"/>
      <c r="H192" s="21" t="str">
        <f>IF(G192&lt;&gt;"",VLOOKUP(G192,GDC!$A$3:$K$768,11,0),"")</f>
        <v/>
      </c>
      <c r="I192" s="21"/>
      <c r="J192" s="21" t="str">
        <f>IF(I192&lt;&gt;"",VLOOKUP(I192,ICDC!$A$3:$K$325,11,0),"")</f>
        <v/>
      </c>
      <c r="K192" s="21"/>
      <c r="L192" s="21" t="str">
        <f>IF(K192&lt;&gt;"",VLOOKUP(K192,IDC!$A$4:$K$17,11,0),"")</f>
        <v/>
      </c>
      <c r="M192" s="21" t="s">
        <v>1475</v>
      </c>
      <c r="N192" s="21" t="str">
        <f>IF(M192&lt;&gt;"",VLOOKUP(M192,PDC!$A$3:$K$529,11,0),"")</f>
        <v>Data Element Group = PDC.Protocol || Data Element Name = dissociation_type || Definition = Gas phase dissociation type || Data Type = enum || Valid Values =  || Example Values =  || Required? = TRUE || Multiplicity =  || CDE Public ID = MS:1000044 - PSI MS</v>
      </c>
      <c r="O192" s="21"/>
      <c r="P192" s="21" t="str">
        <f>IF(O192&lt;&gt;"",VLOOKUP(O192,CDS!$A$3:$K$100,11,0),"")</f>
        <v/>
      </c>
      <c r="Q192" s="21"/>
      <c r="R192" s="21" t="str">
        <f>IF(Q192&lt;&gt;"",VLOOKUP(Q192,CDA!$A$4:$K$106,11,0),"")</f>
        <v/>
      </c>
      <c r="S192" s="436" t="s">
        <v>132</v>
      </c>
      <c r="T192" s="21" t="e">
        <f>IF(S192&lt;&gt;"",VLOOKUP(S192,HTAN!$A$3:$K$222,11,0),"")</f>
        <v>#N/A</v>
      </c>
      <c r="U192" s="21"/>
      <c r="V192" s="21" t="str">
        <f>IF(U192&lt;&gt;"",VLOOKUP(U192,CFDE!$A$3:$K$211,11,0),"")</f>
        <v/>
      </c>
      <c r="W192" s="255"/>
      <c r="X192" s="601" t="str">
        <f>IF(W192&lt;&gt;"",VLOOKUP(W192,mCODE!$A$3:$K$600,11,0),"")</f>
        <v/>
      </c>
      <c r="Y192" s="454">
        <f t="shared" si="6"/>
        <v>1</v>
      </c>
      <c r="Z192" s="454"/>
      <c r="AA192" s="454"/>
      <c r="AB192" s="454">
        <v>1</v>
      </c>
      <c r="AC192" s="454"/>
      <c r="AD192" s="454"/>
      <c r="AE192" s="454"/>
      <c r="AF192" s="455"/>
      <c r="AG192" s="455"/>
    </row>
    <row r="193" spans="1:33" ht="116" hidden="1">
      <c r="A193" s="21"/>
      <c r="B193" s="21"/>
      <c r="C193" s="19">
        <f t="shared" si="7"/>
        <v>2</v>
      </c>
      <c r="D193" s="21" t="str">
        <f t="shared" si="8"/>
        <v>PDC.Protocol.document_name
 </v>
      </c>
      <c r="E193" s="21"/>
      <c r="F193" s="21" t="str">
        <f>IF(E193&lt;&gt;"",VLOOKUP(E193,CTDC!$A$3:$K$191,11,0),"")</f>
        <v/>
      </c>
      <c r="G193" s="21"/>
      <c r="H193" s="21" t="str">
        <f>IF(G193&lt;&gt;"",VLOOKUP(G193,GDC!$A$3:$K$768,11,0),"")</f>
        <v/>
      </c>
      <c r="I193" s="21"/>
      <c r="J193" s="21" t="str">
        <f>IF(I193&lt;&gt;"",VLOOKUP(I193,ICDC!$A$3:$K$325,11,0),"")</f>
        <v/>
      </c>
      <c r="K193" s="21"/>
      <c r="L193" s="21" t="str">
        <f>IF(K193&lt;&gt;"",VLOOKUP(K193,IDC!$A$4:$K$17,11,0),"")</f>
        <v/>
      </c>
      <c r="M193" s="21" t="s">
        <v>1476</v>
      </c>
      <c r="N193" s="21" t="str">
        <f>IF(M193&lt;&gt;"",VLOOKUP(M193,PDC!$A$3:$K$529,11,0),"")</f>
        <v xml:space="preserve">Data Element Group = PDC.Protocol || Data Element Name = document_name || Definition = Name of protocol document || Data Type = string || Valid Values =  || Example Values =  || Required? = TRUE || Multiplicity =  || CDE Public ID = </v>
      </c>
      <c r="O193" s="21"/>
      <c r="P193" s="21" t="str">
        <f>IF(O193&lt;&gt;"",VLOOKUP(O193,CDS!$A$3:$K$100,11,0),"")</f>
        <v/>
      </c>
      <c r="Q193" s="21"/>
      <c r="R193" s="21" t="str">
        <f>IF(Q193&lt;&gt;"",VLOOKUP(Q193,CDA!$A$4:$K$106,11,0),"")</f>
        <v/>
      </c>
      <c r="S193" s="436" t="s">
        <v>132</v>
      </c>
      <c r="T193" s="21" t="e">
        <f>IF(S193&lt;&gt;"",VLOOKUP(S193,HTAN!$A$3:$K$222,11,0),"")</f>
        <v>#N/A</v>
      </c>
      <c r="U193" s="21"/>
      <c r="V193" s="21" t="str">
        <f>IF(U193&lt;&gt;"",VLOOKUP(U193,CFDE!$A$3:$K$211,11,0),"")</f>
        <v/>
      </c>
      <c r="W193" s="255"/>
      <c r="X193" s="601" t="str">
        <f>IF(W193&lt;&gt;"",VLOOKUP(W193,mCODE!$A$3:$K$600,11,0),"")</f>
        <v/>
      </c>
      <c r="Y193" s="454">
        <f t="shared" si="6"/>
        <v>1</v>
      </c>
      <c r="Z193" s="454"/>
      <c r="AA193" s="454"/>
      <c r="AB193" s="454">
        <v>1</v>
      </c>
      <c r="AC193" s="454"/>
      <c r="AD193" s="454"/>
      <c r="AE193" s="454"/>
      <c r="AF193" s="455"/>
      <c r="AG193" s="455"/>
    </row>
    <row r="194" spans="1:33" ht="101.5" hidden="1">
      <c r="A194" s="21"/>
      <c r="B194" s="21"/>
      <c r="C194" s="19">
        <f t="shared" si="7"/>
        <v>2</v>
      </c>
      <c r="D194" s="21" t="str">
        <f t="shared" si="8"/>
        <v>PDC.Protocol.enrichment
 </v>
      </c>
      <c r="E194" s="21"/>
      <c r="F194" s="21" t="str">
        <f>IF(E194&lt;&gt;"",VLOOKUP(E194,CTDC!$A$3:$K$191,11,0),"")</f>
        <v/>
      </c>
      <c r="G194" s="21"/>
      <c r="H194" s="21" t="str">
        <f>IF(G194&lt;&gt;"",VLOOKUP(G194,GDC!$A$3:$K$768,11,0),"")</f>
        <v/>
      </c>
      <c r="I194" s="21"/>
      <c r="J194" s="21" t="str">
        <f>IF(I194&lt;&gt;"",VLOOKUP(I194,ICDC!$A$3:$K$325,11,0),"")</f>
        <v/>
      </c>
      <c r="K194" s="21"/>
      <c r="L194" s="21" t="str">
        <f>IF(K194&lt;&gt;"",VLOOKUP(K194,IDC!$A$4:$K$17,11,0),"")</f>
        <v/>
      </c>
      <c r="M194" s="21" t="s">
        <v>1477</v>
      </c>
      <c r="N194" s="21" t="str">
        <f>IF(M194&lt;&gt;"",VLOOKUP(M194,PDC!$A$3:$K$529,11,0),"")</f>
        <v xml:space="preserve">Data Element Group = PDC.Protocol || Data Element Name = enrichment || Definition = Protocol or reagent used for enrichment || Data Type = enum || Valid Values =  || Example Values =  || Required? = TRUE || Multiplicity =  || CDE Public ID = </v>
      </c>
      <c r="O194" s="21"/>
      <c r="P194" s="21" t="str">
        <f>IF(O194&lt;&gt;"",VLOOKUP(O194,CDS!$A$3:$K$100,11,0),"")</f>
        <v/>
      </c>
      <c r="Q194" s="21"/>
      <c r="R194" s="21" t="str">
        <f>IF(Q194&lt;&gt;"",VLOOKUP(Q194,CDA!$A$4:$K$106,11,0),"")</f>
        <v/>
      </c>
      <c r="S194" s="436" t="s">
        <v>132</v>
      </c>
      <c r="T194" s="21" t="e">
        <f>IF(S194&lt;&gt;"",VLOOKUP(S194,HTAN!$A$3:$K$222,11,0),"")</f>
        <v>#N/A</v>
      </c>
      <c r="U194" s="21"/>
      <c r="V194" s="21" t="str">
        <f>IF(U194&lt;&gt;"",VLOOKUP(U194,CFDE!$A$3:$K$211,11,0),"")</f>
        <v/>
      </c>
      <c r="W194" s="255"/>
      <c r="X194" s="601" t="str">
        <f>IF(W194&lt;&gt;"",VLOOKUP(W194,mCODE!$A$3:$K$600,11,0),"")</f>
        <v/>
      </c>
      <c r="Y194" s="454">
        <f t="shared" si="6"/>
        <v>1</v>
      </c>
      <c r="Z194" s="454"/>
      <c r="AA194" s="454"/>
      <c r="AB194" s="454">
        <v>1</v>
      </c>
      <c r="AC194" s="454"/>
      <c r="AD194" s="454"/>
      <c r="AE194" s="454"/>
      <c r="AF194" s="455"/>
      <c r="AG194" s="455"/>
    </row>
    <row r="195" spans="1:33" ht="116" hidden="1">
      <c r="A195" s="21"/>
      <c r="B195" s="21"/>
      <c r="C195" s="19">
        <f t="shared" si="7"/>
        <v>2</v>
      </c>
      <c r="D195" s="21" t="str">
        <f t="shared" si="8"/>
        <v>PDC.Protocol.enrichment_strategy
 </v>
      </c>
      <c r="E195" s="21"/>
      <c r="F195" s="21" t="str">
        <f>IF(E195&lt;&gt;"",VLOOKUP(E195,CTDC!$A$3:$K$191,11,0),"")</f>
        <v/>
      </c>
      <c r="G195" s="21"/>
      <c r="H195" s="21" t="str">
        <f>IF(G195&lt;&gt;"",VLOOKUP(G195,GDC!$A$3:$K$768,11,0),"")</f>
        <v/>
      </c>
      <c r="I195" s="21"/>
      <c r="J195" s="21" t="str">
        <f>IF(I195&lt;&gt;"",VLOOKUP(I195,ICDC!$A$3:$K$325,11,0),"")</f>
        <v/>
      </c>
      <c r="K195" s="21"/>
      <c r="L195" s="21" t="str">
        <f>IF(K195&lt;&gt;"",VLOOKUP(K195,IDC!$A$4:$K$17,11,0),"")</f>
        <v/>
      </c>
      <c r="M195" s="21" t="s">
        <v>1478</v>
      </c>
      <c r="N195" s="21" t="str">
        <f>IF(M195&lt;&gt;"",VLOOKUP(M195,PDC!$A$3:$K$529,11,0),"")</f>
        <v xml:space="preserve">Data Element Group = PDC.Protocol || Data Element Name = enrichment_strategy || Definition = Type of peptide or protein enrichment || Data Type = enum || Valid Values =  || Example Values =  || Required? = TRUE || Multiplicity =  || CDE Public ID = </v>
      </c>
      <c r="O195" s="21"/>
      <c r="P195" s="21" t="str">
        <f>IF(O195&lt;&gt;"",VLOOKUP(O195,CDS!$A$3:$K$100,11,0),"")</f>
        <v/>
      </c>
      <c r="Q195" s="21"/>
      <c r="R195" s="21" t="str">
        <f>IF(Q195&lt;&gt;"",VLOOKUP(Q195,CDA!$A$4:$K$106,11,0),"")</f>
        <v/>
      </c>
      <c r="S195" s="436" t="s">
        <v>132</v>
      </c>
      <c r="T195" s="21" t="e">
        <f>IF(S195&lt;&gt;"",VLOOKUP(S195,HTAN!$A$3:$K$222,11,0),"")</f>
        <v>#N/A</v>
      </c>
      <c r="U195" s="21"/>
      <c r="V195" s="21" t="str">
        <f>IF(U195&lt;&gt;"",VLOOKUP(U195,CFDE!$A$3:$K$211,11,0),"")</f>
        <v/>
      </c>
      <c r="W195" s="255"/>
      <c r="X195" s="601" t="str">
        <f>IF(W195&lt;&gt;"",VLOOKUP(W195,mCODE!$A$3:$K$600,11,0),"")</f>
        <v/>
      </c>
      <c r="Y195" s="454">
        <f t="shared" si="6"/>
        <v>1</v>
      </c>
      <c r="Z195" s="454"/>
      <c r="AA195" s="454"/>
      <c r="AB195" s="454">
        <v>1</v>
      </c>
      <c r="AC195" s="454"/>
      <c r="AD195" s="454"/>
      <c r="AE195" s="454"/>
      <c r="AF195" s="455"/>
      <c r="AG195" s="455"/>
    </row>
    <row r="196" spans="1:33" ht="116" hidden="1">
      <c r="A196" s="21"/>
      <c r="B196" s="21"/>
      <c r="C196" s="19">
        <f t="shared" si="7"/>
        <v>2</v>
      </c>
      <c r="D196" s="21" t="str">
        <f t="shared" si="8"/>
        <v>PDC.Protocol.experiment_type
 </v>
      </c>
      <c r="E196" s="21"/>
      <c r="F196" s="21" t="str">
        <f>IF(E196&lt;&gt;"",VLOOKUP(E196,CTDC!$A$3:$K$191,11,0),"")</f>
        <v/>
      </c>
      <c r="G196" s="21"/>
      <c r="H196" s="21" t="str">
        <f>IF(G196&lt;&gt;"",VLOOKUP(G196,GDC!$A$3:$K$768,11,0),"")</f>
        <v/>
      </c>
      <c r="I196" s="21"/>
      <c r="J196" s="21" t="str">
        <f>IF(I196&lt;&gt;"",VLOOKUP(I196,ICDC!$A$3:$K$325,11,0),"")</f>
        <v/>
      </c>
      <c r="K196" s="21"/>
      <c r="L196" s="21" t="str">
        <f>IF(K196&lt;&gt;"",VLOOKUP(K196,IDC!$A$4:$K$17,11,0),"")</f>
        <v/>
      </c>
      <c r="M196" s="21" t="s">
        <v>1479</v>
      </c>
      <c r="N196" s="21" t="str">
        <f>IF(M196&lt;&gt;"",VLOOKUP(M196,PDC!$A$3:$K$529,11,0),"")</f>
        <v xml:space="preserve">Data Element Group = PDC.Protocol || Data Element Name = experiment_type || Definition = Type of labeling reagent used. Indicate number of channels. || Data Type = enum || Valid Values =  || Example Values =  || Required? = TRUE || Multiplicity =  || CDE Public ID = </v>
      </c>
      <c r="O196" s="21"/>
      <c r="P196" s="21" t="str">
        <f>IF(O196&lt;&gt;"",VLOOKUP(O196,CDS!$A$3:$K$100,11,0),"")</f>
        <v/>
      </c>
      <c r="Q196" s="21"/>
      <c r="R196" s="21" t="str">
        <f>IF(Q196&lt;&gt;"",VLOOKUP(Q196,CDA!$A$4:$K$106,11,0),"")</f>
        <v/>
      </c>
      <c r="S196" s="436" t="s">
        <v>132</v>
      </c>
      <c r="T196" s="21" t="e">
        <f>IF(S196&lt;&gt;"",VLOOKUP(S196,HTAN!$A$3:$K$222,11,0),"")</f>
        <v>#N/A</v>
      </c>
      <c r="U196" s="21"/>
      <c r="V196" s="21" t="str">
        <f>IF(U196&lt;&gt;"",VLOOKUP(U196,CFDE!$A$3:$K$211,11,0),"")</f>
        <v/>
      </c>
      <c r="W196" s="255"/>
      <c r="X196" s="601" t="str">
        <f>IF(W196&lt;&gt;"",VLOOKUP(W196,mCODE!$A$3:$K$600,11,0),"")</f>
        <v/>
      </c>
      <c r="Y196" s="454">
        <f t="shared" si="6"/>
        <v>1</v>
      </c>
      <c r="Z196" s="454"/>
      <c r="AA196" s="454"/>
      <c r="AB196" s="454">
        <v>1</v>
      </c>
      <c r="AC196" s="454"/>
      <c r="AD196" s="454"/>
      <c r="AE196" s="454"/>
      <c r="AF196" s="455"/>
      <c r="AG196" s="455"/>
    </row>
    <row r="197" spans="1:33" ht="159.5" hidden="1">
      <c r="A197" s="21"/>
      <c r="B197" s="21"/>
      <c r="C197" s="19">
        <f t="shared" si="7"/>
        <v>2</v>
      </c>
      <c r="D197" s="21" t="str">
        <f t="shared" si="8"/>
        <v>PDC.Protocol.fractions_analyzed_count
 </v>
      </c>
      <c r="E197" s="21"/>
      <c r="F197" s="21" t="str">
        <f>IF(E197&lt;&gt;"",VLOOKUP(E197,CTDC!$A$3:$K$191,11,0),"")</f>
        <v/>
      </c>
      <c r="G197" s="21"/>
      <c r="H197" s="21" t="str">
        <f>IF(G197&lt;&gt;"",VLOOKUP(G197,GDC!$A$3:$K$768,11,0),"")</f>
        <v/>
      </c>
      <c r="I197" s="21"/>
      <c r="J197" s="21" t="str">
        <f>IF(I197&lt;&gt;"",VLOOKUP(I197,ICDC!$A$3:$K$325,11,0),"")</f>
        <v/>
      </c>
      <c r="K197" s="21"/>
      <c r="L197" s="21" t="str">
        <f>IF(K197&lt;&gt;"",VLOOKUP(K197,IDC!$A$4:$K$17,11,0),"")</f>
        <v/>
      </c>
      <c r="M197" s="21" t="s">
        <v>1480</v>
      </c>
      <c r="N197" s="21" t="str">
        <f>IF(M197&lt;&gt;"",VLOOKUP(M197,PDC!$A$3:$K$529,11,0),"")</f>
        <v xml:space="preserve">Data Element Group = PDC.Protocol || Data Element Name = fractions_analyzed_count || Definition = Final number of fractions analyzed by mass spectrometry. For Thermo instruments, this will equal the number of data files. || Data Type = integer || Valid Values =  || Example Values =  || Required? = TRUE || Multiplicity =  || CDE Public ID = </v>
      </c>
      <c r="O197" s="21"/>
      <c r="P197" s="21" t="str">
        <f>IF(O197&lt;&gt;"",VLOOKUP(O197,CDS!$A$3:$K$100,11,0),"")</f>
        <v/>
      </c>
      <c r="Q197" s="21"/>
      <c r="R197" s="21" t="str">
        <f>IF(Q197&lt;&gt;"",VLOOKUP(Q197,CDA!$A$4:$K$106,11,0),"")</f>
        <v/>
      </c>
      <c r="S197" s="436" t="s">
        <v>132</v>
      </c>
      <c r="T197" s="21" t="e">
        <f>IF(S197&lt;&gt;"",VLOOKUP(S197,HTAN!$A$3:$K$222,11,0),"")</f>
        <v>#N/A</v>
      </c>
      <c r="U197" s="21"/>
      <c r="V197" s="21" t="str">
        <f>IF(U197&lt;&gt;"",VLOOKUP(U197,CFDE!$A$3:$K$211,11,0),"")</f>
        <v/>
      </c>
      <c r="W197" s="255"/>
      <c r="X197" s="601" t="str">
        <f>IF(W197&lt;&gt;"",VLOOKUP(W197,mCODE!$A$3:$K$600,11,0),"")</f>
        <v/>
      </c>
      <c r="Y197" s="454">
        <f t="shared" ref="Y197:Y260" si="9">COUNTA(Z197:AG197)</f>
        <v>1</v>
      </c>
      <c r="Z197" s="454"/>
      <c r="AA197" s="454"/>
      <c r="AB197" s="454">
        <v>1</v>
      </c>
      <c r="AC197" s="454"/>
      <c r="AD197" s="454"/>
      <c r="AE197" s="454"/>
      <c r="AF197" s="455"/>
      <c r="AG197" s="455"/>
    </row>
    <row r="198" spans="1:33" ht="116" hidden="1">
      <c r="A198" s="21"/>
      <c r="B198" s="21"/>
      <c r="C198" s="19">
        <f t="shared" ref="C198:C261" si="10">COUNTA(E198)+
COUNTA(G198)+
COUNTA(I198)+
COUNTA(K198)+
COUNTA(M198)+
COUNTA(O198)+
COUNTA(Q198)+
COUNTA(S198)+
COUNTA(U198)+
COUNTA(W198)</f>
        <v>2</v>
      </c>
      <c r="D198" s="21" t="str">
        <f t="shared" ref="D198:D261" si="11">IF(E198&lt;&gt;"",E198,"")
&amp;IF(E198&lt;&gt;"",IF(G198&lt;&gt;"",CHAR(10)&amp;G198,""),IF(G198&lt;&gt;"",G198,""))
&amp;IF(E198&amp;G198&lt;&gt;"",IF(I198&lt;&gt;"",CHAR(10)&amp;I198,""),IF(I198&lt;&gt;"",I198,""))
&amp;IF(E198&amp;G198&amp;I198&lt;&gt;"",IF(K198&lt;&gt;"",CHAR(10)&amp;K198,""),IF(K198&lt;&gt;"",K198,""))
&amp;IF(E198&amp;G198&amp;I198&amp;K198&lt;&gt;"",IF(M198&lt;&gt;"",CHAR(10)&amp;M198,""),IF(M198&lt;&gt;"",M198,""))
&amp;IF(E198&amp;G198&amp;I198&amp;K198&amp;M198&lt;&gt;"",IF(O198&lt;&gt;"",CHAR(10)&amp;O198,""),IF(O198&lt;&gt;"",O198,""))
&amp;IF(E198&amp;G198&amp;I198&amp;K198&amp;M198&amp;O198&lt;&gt;"", IF(Q198&lt;&gt;"",CHAR(10)&amp;Q198,""),IF(Q198&lt;&gt;"",Q198,""))
&amp;IF(E198&amp;G198&amp;I198&amp;K198&amp;M198&amp;O198&amp;Q198&lt;&gt;"", IF(S198&lt;&gt;"",CHAR(10)&amp;S198,""),IF(S198&lt;&gt;"",S198,""))
&amp;IF(E198&amp;G198&amp;I198&amp;K198&amp;M198&amp;O198&amp;Q198&amp;S198&lt;&gt;"", IF(U198&lt;&gt;"",CHAR(10)&amp;U198,""),IF(U198&lt;&gt;"",U198,""))
&amp;IF(E198&amp;G198&amp;I198&amp;K198&amp;M198&amp;O198&amp;Q198&amp;S198&amp;U198&lt;&gt;"", IF(W198&lt;&gt;"",CHAR(10)&amp;W198,""),IF(W198&lt;&gt;"",W198,""))</f>
        <v>PDC.Protocol.instrument_make
 </v>
      </c>
      <c r="E198" s="21"/>
      <c r="F198" s="21" t="str">
        <f>IF(E198&lt;&gt;"",VLOOKUP(E198,CTDC!$A$3:$K$191,11,0),"")</f>
        <v/>
      </c>
      <c r="G198" s="21"/>
      <c r="H198" s="21" t="str">
        <f>IF(G198&lt;&gt;"",VLOOKUP(G198,GDC!$A$3:$K$768,11,0),"")</f>
        <v/>
      </c>
      <c r="I198" s="21"/>
      <c r="J198" s="21" t="str">
        <f>IF(I198&lt;&gt;"",VLOOKUP(I198,ICDC!$A$3:$K$325,11,0),"")</f>
        <v/>
      </c>
      <c r="K198" s="21"/>
      <c r="L198" s="21" t="str">
        <f>IF(K198&lt;&gt;"",VLOOKUP(K198,IDC!$A$4:$K$17,11,0),"")</f>
        <v/>
      </c>
      <c r="M198" s="21" t="s">
        <v>1481</v>
      </c>
      <c r="N198" s="21" t="str">
        <f>IF(M198&lt;&gt;"",VLOOKUP(M198,PDC!$A$3:$K$529,11,0),"")</f>
        <v xml:space="preserve">Data Element Group = PDC.Protocol || Data Element Name = instrument_make || Definition = Manufacturer of instrument || Data Type = enum || Valid Values =  || Example Values =  || Required? = TRUE || Multiplicity =  || CDE Public ID = </v>
      </c>
      <c r="O198" s="21"/>
      <c r="P198" s="21" t="str">
        <f>IF(O198&lt;&gt;"",VLOOKUP(O198,CDS!$A$3:$K$100,11,0),"")</f>
        <v/>
      </c>
      <c r="Q198" s="21"/>
      <c r="R198" s="21" t="str">
        <f>IF(Q198&lt;&gt;"",VLOOKUP(Q198,CDA!$A$4:$K$106,11,0),"")</f>
        <v/>
      </c>
      <c r="S198" s="436" t="s">
        <v>132</v>
      </c>
      <c r="T198" s="21" t="e">
        <f>IF(S198&lt;&gt;"",VLOOKUP(S198,HTAN!$A$3:$K$222,11,0),"")</f>
        <v>#N/A</v>
      </c>
      <c r="U198" s="21"/>
      <c r="V198" s="21" t="str">
        <f>IF(U198&lt;&gt;"",VLOOKUP(U198,CFDE!$A$3:$K$211,11,0),"")</f>
        <v/>
      </c>
      <c r="W198" s="255"/>
      <c r="X198" s="601" t="str">
        <f>IF(W198&lt;&gt;"",VLOOKUP(W198,mCODE!$A$3:$K$600,11,0),"")</f>
        <v/>
      </c>
      <c r="Y198" s="454">
        <f t="shared" si="9"/>
        <v>1</v>
      </c>
      <c r="Z198" s="454"/>
      <c r="AA198" s="454"/>
      <c r="AB198" s="454">
        <v>1</v>
      </c>
      <c r="AC198" s="454"/>
      <c r="AD198" s="454"/>
      <c r="AE198" s="454"/>
      <c r="AF198" s="455"/>
      <c r="AG198" s="455"/>
    </row>
    <row r="199" spans="1:33" ht="116" hidden="1">
      <c r="A199" s="21"/>
      <c r="B199" s="21"/>
      <c r="C199" s="19">
        <f t="shared" si="10"/>
        <v>2</v>
      </c>
      <c r="D199" s="21" t="str">
        <f t="shared" si="11"/>
        <v>PDC.Protocol.isobaric_labeling_reagent
 </v>
      </c>
      <c r="E199" s="21"/>
      <c r="F199" s="21" t="str">
        <f>IF(E199&lt;&gt;"",VLOOKUP(E199,CTDC!$A$3:$K$191,11,0),"")</f>
        <v/>
      </c>
      <c r="G199" s="21"/>
      <c r="H199" s="21" t="str">
        <f>IF(G199&lt;&gt;"",VLOOKUP(G199,GDC!$A$3:$K$768,11,0),"")</f>
        <v/>
      </c>
      <c r="I199" s="21"/>
      <c r="J199" s="21" t="str">
        <f>IF(I199&lt;&gt;"",VLOOKUP(I199,ICDC!$A$3:$K$325,11,0),"")</f>
        <v/>
      </c>
      <c r="K199" s="21"/>
      <c r="L199" s="21" t="str">
        <f>IF(K199&lt;&gt;"",VLOOKUP(K199,IDC!$A$4:$K$17,11,0),"")</f>
        <v/>
      </c>
      <c r="M199" s="21" t="s">
        <v>1482</v>
      </c>
      <c r="N199" s="21" t="str">
        <f>IF(M199&lt;&gt;"",VLOOKUP(M199,PDC!$A$3:$K$529,11,0),"")</f>
        <v xml:space="preserve">Data Element Group = PDC.Protocol || Data Element Name = isobaric_labeling_reagent || Definition = Reagent set used for isobaric labeling || Data Type = enum || Valid Values =  || Example Values =  || Required? = TRUE || Multiplicity =  || CDE Public ID = </v>
      </c>
      <c r="O199" s="21"/>
      <c r="P199" s="21" t="str">
        <f>IF(O199&lt;&gt;"",VLOOKUP(O199,CDS!$A$3:$K$100,11,0),"")</f>
        <v/>
      </c>
      <c r="Q199" s="21"/>
      <c r="R199" s="21" t="str">
        <f>IF(Q199&lt;&gt;"",VLOOKUP(Q199,CDA!$A$4:$K$106,11,0),"")</f>
        <v/>
      </c>
      <c r="S199" s="436" t="s">
        <v>132</v>
      </c>
      <c r="T199" s="21" t="e">
        <f>IF(S199&lt;&gt;"",VLOOKUP(S199,HTAN!$A$3:$K$222,11,0),"")</f>
        <v>#N/A</v>
      </c>
      <c r="U199" s="21"/>
      <c r="V199" s="21" t="str">
        <f>IF(U199&lt;&gt;"",VLOOKUP(U199,CFDE!$A$3:$K$211,11,0),"")</f>
        <v/>
      </c>
      <c r="W199" s="255"/>
      <c r="X199" s="601" t="str">
        <f>IF(W199&lt;&gt;"",VLOOKUP(W199,mCODE!$A$3:$K$600,11,0),"")</f>
        <v/>
      </c>
      <c r="Y199" s="454">
        <f t="shared" si="9"/>
        <v>1</v>
      </c>
      <c r="Z199" s="454"/>
      <c r="AA199" s="454"/>
      <c r="AB199" s="454">
        <v>1</v>
      </c>
      <c r="AC199" s="454"/>
      <c r="AD199" s="454"/>
      <c r="AE199" s="454"/>
      <c r="AF199" s="455"/>
      <c r="AG199" s="455"/>
    </row>
    <row r="200" spans="1:33" ht="130.5" hidden="1">
      <c r="A200" s="21"/>
      <c r="B200" s="21"/>
      <c r="C200" s="19">
        <f t="shared" si="10"/>
        <v>2</v>
      </c>
      <c r="D200" s="21" t="str">
        <f t="shared" si="11"/>
        <v>PDC.Protocol.label_free_quantitation
 </v>
      </c>
      <c r="E200" s="21"/>
      <c r="F200" s="21" t="str">
        <f>IF(E200&lt;&gt;"",VLOOKUP(E200,CTDC!$A$3:$K$191,11,0),"")</f>
        <v/>
      </c>
      <c r="G200" s="21"/>
      <c r="H200" s="21" t="str">
        <f>IF(G200&lt;&gt;"",VLOOKUP(G200,GDC!$A$3:$K$768,11,0),"")</f>
        <v/>
      </c>
      <c r="I200" s="21"/>
      <c r="J200" s="21" t="str">
        <f>IF(I200&lt;&gt;"",VLOOKUP(I200,ICDC!$A$3:$K$325,11,0),"")</f>
        <v/>
      </c>
      <c r="K200" s="21"/>
      <c r="L200" s="21" t="str">
        <f>IF(K200&lt;&gt;"",VLOOKUP(K200,IDC!$A$4:$K$17,11,0),"")</f>
        <v/>
      </c>
      <c r="M200" s="21" t="s">
        <v>1483</v>
      </c>
      <c r="N200" s="21" t="str">
        <f>IF(M200&lt;&gt;"",VLOOKUP(M200,PDC!$A$3:$K$529,11,0),"")</f>
        <v>Data Element Group = PDC.Protocol || Data Element Name = label_free_quantitation || Definition = Type of label free data analysis strategy proposed for this data || Data Type = enum || Valid Values =  || Example Values =  || Required? = TRUE || Multiplicity =  || CDE Public ID = MS:1001834 - PSI MS</v>
      </c>
      <c r="O200" s="21"/>
      <c r="P200" s="21" t="str">
        <f>IF(O200&lt;&gt;"",VLOOKUP(O200,CDS!$A$3:$K$100,11,0),"")</f>
        <v/>
      </c>
      <c r="Q200" s="21"/>
      <c r="R200" s="21" t="str">
        <f>IF(Q200&lt;&gt;"",VLOOKUP(Q200,CDA!$A$4:$K$106,11,0),"")</f>
        <v/>
      </c>
      <c r="S200" s="436" t="s">
        <v>132</v>
      </c>
      <c r="T200" s="21" t="e">
        <f>IF(S200&lt;&gt;"",VLOOKUP(S200,HTAN!$A$3:$K$222,11,0),"")</f>
        <v>#N/A</v>
      </c>
      <c r="U200" s="21"/>
      <c r="V200" s="21" t="str">
        <f>IF(U200&lt;&gt;"",VLOOKUP(U200,CFDE!$A$3:$K$211,11,0),"")</f>
        <v/>
      </c>
      <c r="W200" s="255"/>
      <c r="X200" s="601" t="str">
        <f>IF(W200&lt;&gt;"",VLOOKUP(W200,mCODE!$A$3:$K$600,11,0),"")</f>
        <v/>
      </c>
      <c r="Y200" s="454">
        <f t="shared" si="9"/>
        <v>1</v>
      </c>
      <c r="Z200" s="454"/>
      <c r="AA200" s="454"/>
      <c r="AB200" s="454">
        <v>1</v>
      </c>
      <c r="AC200" s="454"/>
      <c r="AD200" s="454"/>
      <c r="AE200" s="454"/>
      <c r="AF200" s="455"/>
      <c r="AG200" s="455"/>
    </row>
    <row r="201" spans="1:33" ht="116" hidden="1">
      <c r="A201" s="21"/>
      <c r="B201" s="21"/>
      <c r="C201" s="19">
        <f t="shared" si="10"/>
        <v>2</v>
      </c>
      <c r="D201" s="21" t="str">
        <f t="shared" si="11"/>
        <v>PDC.Protocol.labeled_quantitation
 </v>
      </c>
      <c r="E201" s="21"/>
      <c r="F201" s="21" t="str">
        <f>IF(E201&lt;&gt;"",VLOOKUP(E201,CTDC!$A$3:$K$191,11,0),"")</f>
        <v/>
      </c>
      <c r="G201" s="21"/>
      <c r="H201" s="21" t="str">
        <f>IF(G201&lt;&gt;"",VLOOKUP(G201,GDC!$A$3:$K$768,11,0),"")</f>
        <v/>
      </c>
      <c r="I201" s="21"/>
      <c r="J201" s="21" t="str">
        <f>IF(I201&lt;&gt;"",VLOOKUP(I201,ICDC!$A$3:$K$325,11,0),"")</f>
        <v/>
      </c>
      <c r="K201" s="21"/>
      <c r="L201" s="21" t="str">
        <f>IF(K201&lt;&gt;"",VLOOKUP(K201,IDC!$A$4:$K$17,11,0),"")</f>
        <v/>
      </c>
      <c r="M201" s="21" t="s">
        <v>1484</v>
      </c>
      <c r="N201" s="21" t="str">
        <f>IF(M201&lt;&gt;"",VLOOKUP(M201,PDC!$A$3:$K$529,11,0),"")</f>
        <v>Data Element Group = PDC.Protocol || Data Element Name = labeled_quantitation || Definition = Type of labeling used || Data Type = enum || Valid Values =  || Example Values =  || Required? = TRUE || Multiplicity =  || CDE Public ID = MS:1002009 - PSI MS</v>
      </c>
      <c r="O201" s="21"/>
      <c r="P201" s="21" t="str">
        <f>IF(O201&lt;&gt;"",VLOOKUP(O201,CDS!$A$3:$K$100,11,0),"")</f>
        <v/>
      </c>
      <c r="Q201" s="21"/>
      <c r="R201" s="21" t="str">
        <f>IF(Q201&lt;&gt;"",VLOOKUP(Q201,CDA!$A$4:$K$106,11,0),"")</f>
        <v/>
      </c>
      <c r="S201" s="436" t="s">
        <v>132</v>
      </c>
      <c r="T201" s="21" t="e">
        <f>IF(S201&lt;&gt;"",VLOOKUP(S201,HTAN!$A$3:$K$222,11,0),"")</f>
        <v>#N/A</v>
      </c>
      <c r="U201" s="21"/>
      <c r="V201" s="21" t="str">
        <f>IF(U201&lt;&gt;"",VLOOKUP(U201,CFDE!$A$3:$K$211,11,0),"")</f>
        <v/>
      </c>
      <c r="W201" s="255"/>
      <c r="X201" s="601" t="str">
        <f>IF(W201&lt;&gt;"",VLOOKUP(W201,mCODE!$A$3:$K$600,11,0),"")</f>
        <v/>
      </c>
      <c r="Y201" s="454">
        <f t="shared" si="9"/>
        <v>1</v>
      </c>
      <c r="Z201" s="454"/>
      <c r="AA201" s="454"/>
      <c r="AB201" s="454">
        <v>1</v>
      </c>
      <c r="AC201" s="454"/>
      <c r="AD201" s="454"/>
      <c r="AE201" s="454"/>
      <c r="AF201" s="455"/>
      <c r="AG201" s="455"/>
    </row>
    <row r="202" spans="1:33" ht="116" hidden="1">
      <c r="A202" s="21"/>
      <c r="B202" s="21"/>
      <c r="C202" s="19">
        <f t="shared" si="10"/>
        <v>2</v>
      </c>
      <c r="D202" s="21" t="str">
        <f t="shared" si="11"/>
        <v>PDC.Protocol.protocol_name
 </v>
      </c>
      <c r="E202" s="21"/>
      <c r="F202" s="21" t="str">
        <f>IF(E202&lt;&gt;"",VLOOKUP(E202,CTDC!$A$3:$K$191,11,0),"")</f>
        <v/>
      </c>
      <c r="G202" s="21"/>
      <c r="H202" s="21" t="str">
        <f>IF(G202&lt;&gt;"",VLOOKUP(G202,GDC!$A$3:$K$768,11,0),"")</f>
        <v/>
      </c>
      <c r="I202" s="21"/>
      <c r="J202" s="21" t="str">
        <f>IF(I202&lt;&gt;"",VLOOKUP(I202,ICDC!$A$3:$K$325,11,0),"")</f>
        <v/>
      </c>
      <c r="K202" s="21"/>
      <c r="L202" s="21" t="str">
        <f>IF(K202&lt;&gt;"",VLOOKUP(K202,IDC!$A$4:$K$17,11,0),"")</f>
        <v/>
      </c>
      <c r="M202" s="21" t="s">
        <v>1485</v>
      </c>
      <c r="N202" s="21" t="str">
        <f>IF(M202&lt;&gt;"",VLOOKUP(M202,PDC!$A$3:$K$529,11,0),"")</f>
        <v xml:space="preserve">Data Element Group = PDC.Protocol || Data Element Name = protocol_name || Definition = External analytical sample protocol name || Data Type = string || Valid Values =  || Example Values =  || Required? = TRUE || Multiplicity =  || CDE Public ID = </v>
      </c>
      <c r="O202" s="21"/>
      <c r="P202" s="21" t="str">
        <f>IF(O202&lt;&gt;"",VLOOKUP(O202,CDS!$A$3:$K$100,11,0),"")</f>
        <v/>
      </c>
      <c r="Q202" s="21"/>
      <c r="R202" s="21" t="str">
        <f>IF(Q202&lt;&gt;"",VLOOKUP(Q202,CDA!$A$4:$K$106,11,0),"")</f>
        <v/>
      </c>
      <c r="S202" s="436" t="s">
        <v>132</v>
      </c>
      <c r="T202" s="21" t="e">
        <f>IF(S202&lt;&gt;"",VLOOKUP(S202,HTAN!$A$3:$K$222,11,0),"")</f>
        <v>#N/A</v>
      </c>
      <c r="U202" s="21"/>
      <c r="V202" s="21" t="str">
        <f>IF(U202&lt;&gt;"",VLOOKUP(U202,CFDE!$A$3:$K$211,11,0),"")</f>
        <v/>
      </c>
      <c r="W202" s="255"/>
      <c r="X202" s="601" t="str">
        <f>IF(W202&lt;&gt;"",VLOOKUP(W202,mCODE!$A$3:$K$600,11,0),"")</f>
        <v/>
      </c>
      <c r="Y202" s="454">
        <f t="shared" si="9"/>
        <v>1</v>
      </c>
      <c r="Z202" s="454"/>
      <c r="AA202" s="454"/>
      <c r="AB202" s="454">
        <v>1</v>
      </c>
      <c r="AC202" s="454"/>
      <c r="AD202" s="454"/>
      <c r="AE202" s="454"/>
      <c r="AF202" s="455"/>
      <c r="AG202" s="455"/>
    </row>
    <row r="203" spans="1:33" ht="116" hidden="1">
      <c r="A203" s="21"/>
      <c r="B203" s="21"/>
      <c r="C203" s="19">
        <f t="shared" si="10"/>
        <v>2</v>
      </c>
      <c r="D203" s="21" t="str">
        <f t="shared" si="11"/>
        <v>PDC.Protocol.quantitation_strategy
 </v>
      </c>
      <c r="E203" s="21"/>
      <c r="F203" s="21" t="str">
        <f>IF(E203&lt;&gt;"",VLOOKUP(E203,CTDC!$A$3:$K$191,11,0),"")</f>
        <v/>
      </c>
      <c r="G203" s="21"/>
      <c r="H203" s="21" t="str">
        <f>IF(G203&lt;&gt;"",VLOOKUP(G203,GDC!$A$3:$K$768,11,0),"")</f>
        <v/>
      </c>
      <c r="I203" s="21"/>
      <c r="J203" s="21" t="str">
        <f>IF(I203&lt;&gt;"",VLOOKUP(I203,ICDC!$A$3:$K$325,11,0),"")</f>
        <v/>
      </c>
      <c r="K203" s="21"/>
      <c r="L203" s="21" t="str">
        <f>IF(K203&lt;&gt;"",VLOOKUP(K203,IDC!$A$4:$K$17,11,0),"")</f>
        <v/>
      </c>
      <c r="M203" s="21" t="s">
        <v>1486</v>
      </c>
      <c r="N203" s="21" t="str">
        <f>IF(M203&lt;&gt;"",VLOOKUP(M203,PDC!$A$3:$K$529,11,0),"")</f>
        <v>Data Element Group = PDC.Protocol || Data Element Name = quantitation_strategy || Definition = General strategy used for differential analysis || Data Type = enum || Valid Values =  || Example Values =  || Required? = TRUE || Multiplicity =  || CDE Public ID = MS:1001833 - PSI MS</v>
      </c>
      <c r="O203" s="21"/>
      <c r="P203" s="21" t="str">
        <f>IF(O203&lt;&gt;"",VLOOKUP(O203,CDS!$A$3:$K$100,11,0),"")</f>
        <v/>
      </c>
      <c r="Q203" s="21"/>
      <c r="R203" s="21" t="str">
        <f>IF(Q203&lt;&gt;"",VLOOKUP(Q203,CDA!$A$4:$K$106,11,0),"")</f>
        <v/>
      </c>
      <c r="S203" s="436" t="s">
        <v>132</v>
      </c>
      <c r="T203" s="21" t="e">
        <f>IF(S203&lt;&gt;"",VLOOKUP(S203,HTAN!$A$3:$K$222,11,0),"")</f>
        <v>#N/A</v>
      </c>
      <c r="U203" s="21"/>
      <c r="V203" s="21" t="str">
        <f>IF(U203&lt;&gt;"",VLOOKUP(U203,CFDE!$A$3:$K$211,11,0),"")</f>
        <v/>
      </c>
      <c r="W203" s="255"/>
      <c r="X203" s="601" t="str">
        <f>IF(W203&lt;&gt;"",VLOOKUP(W203,mCODE!$A$3:$K$600,11,0),"")</f>
        <v/>
      </c>
      <c r="Y203" s="454">
        <f t="shared" si="9"/>
        <v>1</v>
      </c>
      <c r="Z203" s="454"/>
      <c r="AA203" s="454"/>
      <c r="AB203" s="454">
        <v>1</v>
      </c>
      <c r="AC203" s="454"/>
      <c r="AD203" s="454"/>
      <c r="AE203" s="454"/>
      <c r="AF203" s="455"/>
      <c r="AG203" s="455"/>
    </row>
    <row r="204" spans="1:33" ht="130.5" hidden="1">
      <c r="A204" s="21"/>
      <c r="B204" s="21"/>
      <c r="C204" s="19">
        <f t="shared" si="10"/>
        <v>2</v>
      </c>
      <c r="D204" s="21" t="str">
        <f t="shared" si="11"/>
        <v>PDC.Protocol.reporter_ion_ms_level
 </v>
      </c>
      <c r="E204" s="21"/>
      <c r="F204" s="21" t="str">
        <f>IF(E204&lt;&gt;"",VLOOKUP(E204,CTDC!$A$3:$K$191,11,0),"")</f>
        <v/>
      </c>
      <c r="G204" s="21"/>
      <c r="H204" s="21" t="str">
        <f>IF(G204&lt;&gt;"",VLOOKUP(G204,GDC!$A$3:$K$768,11,0),"")</f>
        <v/>
      </c>
      <c r="I204" s="21"/>
      <c r="J204" s="21" t="str">
        <f>IF(I204&lt;&gt;"",VLOOKUP(I204,ICDC!$A$3:$K$325,11,0),"")</f>
        <v/>
      </c>
      <c r="K204" s="21"/>
      <c r="L204" s="21" t="str">
        <f>IF(K204&lt;&gt;"",VLOOKUP(K204,IDC!$A$4:$K$17,11,0),"")</f>
        <v/>
      </c>
      <c r="M204" s="21" t="s">
        <v>1487</v>
      </c>
      <c r="N204" s="21" t="str">
        <f>IF(M204&lt;&gt;"",VLOOKUP(M204,PDC!$A$3:$K$529,11,0),"")</f>
        <v xml:space="preserve">Data Element Group = PDC.Protocol || Data Element Name = reporter_ion_ms_level || Definition = MS level at which fragmentation spectra should be analyzed for reporter ions || Data Type = enum || Valid Values =  || Example Values =  || Required? = TRUE || Multiplicity =  || CDE Public ID = </v>
      </c>
      <c r="O204" s="21"/>
      <c r="P204" s="21" t="str">
        <f>IF(O204&lt;&gt;"",VLOOKUP(O204,CDS!$A$3:$K$100,11,0),"")</f>
        <v/>
      </c>
      <c r="Q204" s="21"/>
      <c r="R204" s="21" t="str">
        <f>IF(Q204&lt;&gt;"",VLOOKUP(Q204,CDA!$A$4:$K$106,11,0),"")</f>
        <v/>
      </c>
      <c r="S204" s="436" t="s">
        <v>132</v>
      </c>
      <c r="T204" s="21" t="e">
        <f>IF(S204&lt;&gt;"",VLOOKUP(S204,HTAN!$A$3:$K$222,11,0),"")</f>
        <v>#N/A</v>
      </c>
      <c r="U204" s="21"/>
      <c r="V204" s="21" t="str">
        <f>IF(U204&lt;&gt;"",VLOOKUP(U204,CFDE!$A$3:$K$211,11,0),"")</f>
        <v/>
      </c>
      <c r="W204" s="255"/>
      <c r="X204" s="601" t="str">
        <f>IF(W204&lt;&gt;"",VLOOKUP(W204,mCODE!$A$3:$K$600,11,0),"")</f>
        <v/>
      </c>
      <c r="Y204" s="454">
        <f t="shared" si="9"/>
        <v>1</v>
      </c>
      <c r="Z204" s="454"/>
      <c r="AA204" s="454"/>
      <c r="AB204" s="454">
        <v>1</v>
      </c>
      <c r="AC204" s="454"/>
      <c r="AD204" s="454"/>
      <c r="AE204" s="454"/>
      <c r="AF204" s="455"/>
      <c r="AG204" s="455"/>
    </row>
    <row r="205" spans="1:33" ht="101.5" hidden="1">
      <c r="A205" s="21"/>
      <c r="B205" s="21"/>
      <c r="C205" s="19">
        <f t="shared" si="10"/>
        <v>2</v>
      </c>
      <c r="D205" s="21" t="str">
        <f t="shared" si="11"/>
        <v>GDC.ReadGroup.derived_from (Aliquot)
 </v>
      </c>
      <c r="E205" s="21"/>
      <c r="F205" s="21" t="str">
        <f>IF(E205&lt;&gt;"",VLOOKUP(E205,CTDC!$A$3:$K$191,11,0),"")</f>
        <v/>
      </c>
      <c r="G205" s="21" t="s">
        <v>1488</v>
      </c>
      <c r="H205" s="21" t="str">
        <f>IF(G205&lt;&gt;"",VLOOKUP(G205,GDC!$A$3:$K$768,11,0),"")</f>
        <v xml:space="preserve">Data Element Group = GDC.ReadGroup || Data Element Name = derived_from (Aliquot) || Definition =  || Data Type = GDC:Aliquot || Valid Values =  || Example Values =  || Required? = Yes || Multiplicity =  || CDE Public ID = </v>
      </c>
      <c r="I205" s="21"/>
      <c r="J205" s="21" t="str">
        <f>IF(I205&lt;&gt;"",VLOOKUP(I205,ICDC!$A$3:$K$325,11,0),"")</f>
        <v/>
      </c>
      <c r="K205" s="21"/>
      <c r="L205" s="21" t="str">
        <f>IF(K205&lt;&gt;"",VLOOKUP(K205,IDC!$A$4:$K$17,11,0),"")</f>
        <v/>
      </c>
      <c r="M205" s="21"/>
      <c r="N205" s="21" t="str">
        <f>IF(M205&lt;&gt;"",VLOOKUP(M205,PDC!$A$3:$K$529,11,0),"")</f>
        <v/>
      </c>
      <c r="O205" s="21"/>
      <c r="P205" s="21" t="str">
        <f>IF(O205&lt;&gt;"",VLOOKUP(O205,CDS!$A$3:$K$100,11,0),"")</f>
        <v/>
      </c>
      <c r="Q205" s="21"/>
      <c r="R205" s="21" t="str">
        <f>IF(Q205&lt;&gt;"",VLOOKUP(Q205,CDA!$A$4:$K$106,11,0),"")</f>
        <v/>
      </c>
      <c r="S205" s="436" t="s">
        <v>132</v>
      </c>
      <c r="T205" s="21" t="e">
        <f>IF(S205&lt;&gt;"",VLOOKUP(S205,HTAN!$A$3:$K$222,11,0),"")</f>
        <v>#N/A</v>
      </c>
      <c r="U205" s="21"/>
      <c r="V205" s="21" t="str">
        <f>IF(U205&lt;&gt;"",VLOOKUP(U205,CFDE!$A$3:$K$211,11,0),"")</f>
        <v/>
      </c>
      <c r="W205" s="255"/>
      <c r="X205" s="601" t="str">
        <f>IF(W205&lt;&gt;"",VLOOKUP(W205,mCODE!$A$3:$K$600,11,0),"")</f>
        <v/>
      </c>
      <c r="Y205" s="454">
        <f t="shared" si="9"/>
        <v>1</v>
      </c>
      <c r="Z205" s="454"/>
      <c r="AA205" s="454">
        <v>1</v>
      </c>
      <c r="AB205" s="454"/>
      <c r="AC205" s="454"/>
      <c r="AD205" s="454"/>
      <c r="AE205" s="454"/>
      <c r="AF205" s="455"/>
      <c r="AG205" s="455"/>
    </row>
    <row r="206" spans="1:33" ht="116" hidden="1">
      <c r="A206" s="21"/>
      <c r="B206" s="21"/>
      <c r="C206" s="19">
        <f t="shared" si="10"/>
        <v>2</v>
      </c>
      <c r="D206" s="21" t="str">
        <f t="shared" si="11"/>
        <v>GDC.ReadGroup.experiment_name
 </v>
      </c>
      <c r="E206" s="21"/>
      <c r="F206" s="21" t="str">
        <f>IF(E206&lt;&gt;"",VLOOKUP(E206,CTDC!$A$3:$K$191,11,0),"")</f>
        <v/>
      </c>
      <c r="G206" s="21" t="s">
        <v>1489</v>
      </c>
      <c r="H206" s="21" t="str">
        <f>IF(G206&lt;&gt;"",VLOOKUP(G206,GDC!$A$3:$K$768,11,0),"")</f>
        <v>Data Element Group = GDC.ReadGroup || Data Element Name = experiment_name || Definition = Submitter-defined name for the experiment. || Data Type = string || Valid Values =  || Example Values =  || Required? = Yes || Multiplicity =  || CDE Public ID = --</v>
      </c>
      <c r="I206" s="21"/>
      <c r="J206" s="21" t="str">
        <f>IF(I206&lt;&gt;"",VLOOKUP(I206,ICDC!$A$3:$K$325,11,0),"")</f>
        <v/>
      </c>
      <c r="K206" s="21"/>
      <c r="L206" s="21" t="str">
        <f>IF(K206&lt;&gt;"",VLOOKUP(K206,IDC!$A$4:$K$17,11,0),"")</f>
        <v/>
      </c>
      <c r="M206" s="21"/>
      <c r="N206" s="21" t="str">
        <f>IF(M206&lt;&gt;"",VLOOKUP(M206,PDC!$A$3:$K$529,11,0),"")</f>
        <v/>
      </c>
      <c r="O206" s="21"/>
      <c r="P206" s="21" t="str">
        <f>IF(O206&lt;&gt;"",VLOOKUP(O206,CDS!$A$3:$K$100,11,0),"")</f>
        <v/>
      </c>
      <c r="Q206" s="21"/>
      <c r="R206" s="21" t="str">
        <f>IF(Q206&lt;&gt;"",VLOOKUP(Q206,CDA!$A$4:$K$106,11,0),"")</f>
        <v/>
      </c>
      <c r="S206" s="436" t="s">
        <v>132</v>
      </c>
      <c r="T206" s="21" t="e">
        <f>IF(S206&lt;&gt;"",VLOOKUP(S206,HTAN!$A$3:$K$222,11,0),"")</f>
        <v>#N/A</v>
      </c>
      <c r="U206" s="21"/>
      <c r="V206" s="21" t="str">
        <f>IF(U206&lt;&gt;"",VLOOKUP(U206,CFDE!$A$3:$K$211,11,0),"")</f>
        <v/>
      </c>
      <c r="W206" s="255"/>
      <c r="X206" s="601" t="str">
        <f>IF(W206&lt;&gt;"",VLOOKUP(W206,mCODE!$A$3:$K$600,11,0),"")</f>
        <v/>
      </c>
      <c r="Y206" s="454">
        <f t="shared" si="9"/>
        <v>1</v>
      </c>
      <c r="Z206" s="454"/>
      <c r="AA206" s="454">
        <v>1</v>
      </c>
      <c r="AB206" s="454"/>
      <c r="AC206" s="454"/>
      <c r="AD206" s="454"/>
      <c r="AE206" s="454"/>
      <c r="AF206" s="455"/>
      <c r="AG206" s="455"/>
    </row>
    <row r="207" spans="1:33" ht="145" hidden="1">
      <c r="A207" s="21"/>
      <c r="B207" s="21"/>
      <c r="C207" s="19">
        <f t="shared" si="10"/>
        <v>2</v>
      </c>
      <c r="D207" s="21" t="str">
        <f t="shared" si="11"/>
        <v>GDC.ReadGroup.is_paired_end
 </v>
      </c>
      <c r="E207" s="21"/>
      <c r="F207" s="21" t="str">
        <f>IF(E207&lt;&gt;"",VLOOKUP(E207,CTDC!$A$3:$K$191,11,0),"")</f>
        <v/>
      </c>
      <c r="G207" s="21" t="s">
        <v>1490</v>
      </c>
      <c r="H207" s="21" t="str">
        <f>IF(G207&lt;&gt;"",VLOOKUP(G207,GDC!$A$3:$K$768,11,0),"")</f>
        <v>Data Element Group = GDC.ReadGroup || Data Element Name = is_paired_end || Definition = Are the reads paired end? || Data Type = boolean, null || Valid Values = One of:
boolean
null || Example Values =  || Required? = Yes || Multiplicity =  || CDE Public ID = --</v>
      </c>
      <c r="I207" s="21"/>
      <c r="J207" s="21" t="str">
        <f>IF(I207&lt;&gt;"",VLOOKUP(I207,ICDC!$A$3:$K$325,11,0),"")</f>
        <v/>
      </c>
      <c r="K207" s="21"/>
      <c r="L207" s="21" t="str">
        <f>IF(K207&lt;&gt;"",VLOOKUP(K207,IDC!$A$4:$K$17,11,0),"")</f>
        <v/>
      </c>
      <c r="M207" s="21"/>
      <c r="N207" s="21" t="str">
        <f>IF(M207&lt;&gt;"",VLOOKUP(M207,PDC!$A$3:$K$529,11,0),"")</f>
        <v/>
      </c>
      <c r="O207" s="21"/>
      <c r="P207" s="21" t="str">
        <f>IF(O207&lt;&gt;"",VLOOKUP(O207,CDS!$A$3:$K$100,11,0),"")</f>
        <v/>
      </c>
      <c r="Q207" s="21"/>
      <c r="R207" s="21" t="str">
        <f>IF(Q207&lt;&gt;"",VLOOKUP(Q207,CDA!$A$4:$K$106,11,0),"")</f>
        <v/>
      </c>
      <c r="S207" s="436" t="s">
        <v>132</v>
      </c>
      <c r="T207" s="21" t="e">
        <f>IF(S207&lt;&gt;"",VLOOKUP(S207,HTAN!$A$3:$K$222,11,0),"")</f>
        <v>#N/A</v>
      </c>
      <c r="U207" s="21"/>
      <c r="V207" s="21" t="str">
        <f>IF(U207&lt;&gt;"",VLOOKUP(U207,CFDE!$A$3:$K$211,11,0),"")</f>
        <v/>
      </c>
      <c r="W207" s="255"/>
      <c r="X207" s="601" t="str">
        <f>IF(W207&lt;&gt;"",VLOOKUP(W207,mCODE!$A$3:$K$600,11,0),"")</f>
        <v/>
      </c>
      <c r="Y207" s="454">
        <f t="shared" si="9"/>
        <v>1</v>
      </c>
      <c r="Z207" s="454"/>
      <c r="AA207" s="454">
        <v>1</v>
      </c>
      <c r="AB207" s="454"/>
      <c r="AC207" s="454"/>
      <c r="AD207" s="454"/>
      <c r="AE207" s="454"/>
      <c r="AF207" s="455"/>
      <c r="AG207" s="455"/>
    </row>
    <row r="208" spans="1:33" ht="101.5" hidden="1">
      <c r="A208" s="21"/>
      <c r="B208" s="21"/>
      <c r="C208" s="19">
        <f t="shared" si="10"/>
        <v>2</v>
      </c>
      <c r="D208" s="21" t="str">
        <f t="shared" si="11"/>
        <v>GDC.ReadGroup.library_name
 </v>
      </c>
      <c r="E208" s="21"/>
      <c r="F208" s="21" t="str">
        <f>IF(E208&lt;&gt;"",VLOOKUP(E208,CTDC!$A$3:$K$191,11,0),"")</f>
        <v/>
      </c>
      <c r="G208" s="21" t="s">
        <v>1491</v>
      </c>
      <c r="H208" s="21" t="str">
        <f>IF(G208&lt;&gt;"",VLOOKUP(G208,GDC!$A$3:$K$768,11,0),"")</f>
        <v>Data Element Group = GDC.ReadGroup || Data Element Name = library_name || Definition = Name of the library. || Data Type = string || Valid Values =  || Example Values =  || Required? = Yes || Multiplicity =  || CDE Public ID = --</v>
      </c>
      <c r="I208" s="21"/>
      <c r="J208" s="21" t="str">
        <f>IF(I208&lt;&gt;"",VLOOKUP(I208,ICDC!$A$3:$K$325,11,0),"")</f>
        <v/>
      </c>
      <c r="K208" s="21"/>
      <c r="L208" s="21" t="str">
        <f>IF(K208&lt;&gt;"",VLOOKUP(K208,IDC!$A$4:$K$17,11,0),"")</f>
        <v/>
      </c>
      <c r="M208" s="21"/>
      <c r="N208" s="21" t="str">
        <f>IF(M208&lt;&gt;"",VLOOKUP(M208,PDC!$A$3:$K$529,11,0),"")</f>
        <v/>
      </c>
      <c r="O208" s="21"/>
      <c r="P208" s="21" t="str">
        <f>IF(O208&lt;&gt;"",VLOOKUP(O208,CDS!$A$3:$K$100,11,0),"")</f>
        <v/>
      </c>
      <c r="Q208" s="21"/>
      <c r="R208" s="21" t="str">
        <f>IF(Q208&lt;&gt;"",VLOOKUP(Q208,CDA!$A$4:$K$106,11,0),"")</f>
        <v/>
      </c>
      <c r="S208" s="436" t="s">
        <v>132</v>
      </c>
      <c r="T208" s="21" t="e">
        <f>IF(S208&lt;&gt;"",VLOOKUP(S208,HTAN!$A$3:$K$222,11,0),"")</f>
        <v>#N/A</v>
      </c>
      <c r="U208" s="21"/>
      <c r="V208" s="21" t="str">
        <f>IF(U208&lt;&gt;"",VLOOKUP(U208,CFDE!$A$3:$K$211,11,0),"")</f>
        <v/>
      </c>
      <c r="W208" s="255"/>
      <c r="X208" s="601" t="str">
        <f>IF(W208&lt;&gt;"",VLOOKUP(W208,mCODE!$A$3:$K$600,11,0),"")</f>
        <v/>
      </c>
      <c r="Y208" s="454">
        <f t="shared" si="9"/>
        <v>1</v>
      </c>
      <c r="Z208" s="454"/>
      <c r="AA208" s="454">
        <v>1</v>
      </c>
      <c r="AB208" s="454"/>
      <c r="AC208" s="454"/>
      <c r="AD208" s="454"/>
      <c r="AE208" s="454"/>
      <c r="AF208" s="455"/>
      <c r="AG208" s="455"/>
    </row>
    <row r="209" spans="1:33" ht="409.5" hidden="1">
      <c r="A209" s="21"/>
      <c r="B209" s="21"/>
      <c r="C209" s="19">
        <f t="shared" si="10"/>
        <v>2</v>
      </c>
      <c r="D209" s="21" t="str">
        <f t="shared" si="11"/>
        <v>GDC.ReadGroup.target_capture_kit
 </v>
      </c>
      <c r="E209" s="21"/>
      <c r="F209" s="21" t="str">
        <f>IF(E209&lt;&gt;"",VLOOKUP(E209,CTDC!$A$3:$K$191,11,0),"")</f>
        <v/>
      </c>
      <c r="G209" s="21" t="s">
        <v>1492</v>
      </c>
      <c r="H209" s="21" t="str">
        <f>IF(G209&lt;&gt;"",VLOOKUP(G209,GDC!$A$3:$K$768,11,0),"")</f>
        <v>Data Element Group = GDC.ReadGroup || Data Element Name = target_capture_kit || Definition = Description that can uniquely identify a target capture kit. Suggested value is a combination of vendor, kit name, and kit version. || Data Type = enum || Valid Values = Custom AmpliSeq Cancer Hotspot GENIE-MDA Augmented Panel v1 - 46 Genes
Custom GENIE-DFCI OncoPanel - 275 Genes
Custom GENIE-DFCI Oncopanel - 300 Genes
Custom GENIE-DFCI Oncopanel - 447 Genes
Custom HaloPlex DLBCL Panel - 370 Genes
Custom Ion AmpliSeq Hotspot GENIE-MOSC3 Augmented Panel - 74 Genes
Custom Large Construct Capture TARGET-OS Panel - 8 Genes
Custom MSK IMPACT Panel - 341 Genes
Custom MSK IMPACT Panel - 410 Genes
Custom MSK IMPACT Panel - 468 Genes
Custom Myeloid GENIE-VICC Panel - 37 Genes
Custom Personalis ACEcp VAREPOP-APOLLO Panel v2
Custom PGDX SureSelect CancerSelect VAREPOP-APOLLO Panel - 203 Genes
Custom PGDX SureSelect CancerSelect VAREPOP-APOLLO Panel - 88 Genes
Custom SeqCap EZ HGSC VCRome v2.1 ER Augmented v1
Custom SeqCap EZ HGSC VCRome v2.1 ER Augmented v2
Custom SeqCap EZ TARGET-OS Panel - 7.0 Mb
Custom Solid Tumor GENIE-VICC Panel - 34 Genes
Custom SureSelect CGCI-BLGSP Panel - 4.6 Mb
Custom SureSelect CGCI-HTMCP-CC KMT2D And Hotspot Panel - 37.0 Kb
Custom SureSelect CGCI-HTMCP-CC Panel - 19.7 Mb
Custom SureSelect GENIE-UHN Panel - 555 Genes
Custom SureSelect Human All Exon v1.1 Plus 3 Boosters
Custom SureSelect TARGET-AML_NBL_WT Panel - 2.8 Mb
Custom Twist Broad Exome v1.0 - 35.0 Mb
Custom Twist Broad PanCancer Panel - 396 Genes
Foundation Medicine T5a Panel - 322 Genes
Foundation Medicine T7 Panel - 429 Genes
Ion AmpliSeq Cancer Hotspot Panel v2
Ion AmpliSeq Comprehensive Cancer Panel
Nextera DNA Exome
Nextera Rapid Capture Exome v1.2
Not Applicable
SeqCap EZ HGSC VCRome v2.1
SeqCap EZ Human Exome v2.0
SeqCap EZ Human Exome v3.0
SureSelect Human All Exon v3
SureSelect Human All Exon v4
SureSelect Human All Exon v5
SureSelect Human All Exon v5 + UTR
TruSeq Amplicon Cancer Panel
TruSeq Exome Enrichment - 62 Mb
TruSeq RNA Exome
TruSight Myeloid Sequencing Panel
Twist Human Comprehensive Exome
xGen Exome Research Panel v1.0
Unknown || Example Values = Custom GENIE-DFCI OncoPanel - 275 Genes
 SeqCap EZ HGSC VCRome v2.1 || Required? = Yes || Multiplicity =  || CDE Public ID = --</v>
      </c>
      <c r="I209" s="21"/>
      <c r="J209" s="21" t="str">
        <f>IF(I209&lt;&gt;"",VLOOKUP(I209,ICDC!$A$3:$K$325,11,0),"")</f>
        <v/>
      </c>
      <c r="K209" s="21"/>
      <c r="L209" s="21" t="str">
        <f>IF(K209&lt;&gt;"",VLOOKUP(K209,IDC!$A$4:$K$17,11,0),"")</f>
        <v/>
      </c>
      <c r="M209" s="21"/>
      <c r="N209" s="21" t="str">
        <f>IF(M209&lt;&gt;"",VLOOKUP(M209,PDC!$A$3:$K$529,11,0),"")</f>
        <v/>
      </c>
      <c r="O209" s="21"/>
      <c r="P209" s="21" t="str">
        <f>IF(O209&lt;&gt;"",VLOOKUP(O209,CDS!$A$3:$K$100,11,0),"")</f>
        <v/>
      </c>
      <c r="Q209" s="21"/>
      <c r="R209" s="21" t="str">
        <f>IF(Q209&lt;&gt;"",VLOOKUP(Q209,CDA!$A$4:$K$106,11,0),"")</f>
        <v/>
      </c>
      <c r="S209" s="436" t="s">
        <v>132</v>
      </c>
      <c r="T209" s="21" t="e">
        <f>IF(S209&lt;&gt;"",VLOOKUP(S209,HTAN!$A$3:$K$222,11,0),"")</f>
        <v>#N/A</v>
      </c>
      <c r="U209" s="21"/>
      <c r="V209" s="21" t="str">
        <f>IF(U209&lt;&gt;"",VLOOKUP(U209,CFDE!$A$3:$K$211,11,0),"")</f>
        <v/>
      </c>
      <c r="W209" s="255"/>
      <c r="X209" s="601" t="str">
        <f>IF(W209&lt;&gt;"",VLOOKUP(W209,mCODE!$A$3:$K$600,11,0),"")</f>
        <v/>
      </c>
      <c r="Y209" s="454">
        <f t="shared" si="9"/>
        <v>1</v>
      </c>
      <c r="Z209" s="454"/>
      <c r="AA209" s="454">
        <v>1</v>
      </c>
      <c r="AB209" s="454"/>
      <c r="AC209" s="454"/>
      <c r="AD209" s="454"/>
      <c r="AE209" s="454"/>
      <c r="AF209" s="455"/>
      <c r="AG209" s="455"/>
    </row>
    <row r="210" spans="1:33" ht="159.5" hidden="1">
      <c r="A210" s="21"/>
      <c r="B210" s="21"/>
      <c r="C210" s="19">
        <f t="shared" si="10"/>
        <v>2</v>
      </c>
      <c r="D210" s="21" t="str">
        <f t="shared" si="11"/>
        <v>GDC.RunMetadata.data_category
 </v>
      </c>
      <c r="E210" s="21"/>
      <c r="F210" s="21" t="str">
        <f>IF(E210&lt;&gt;"",VLOOKUP(E210,CTDC!$A$3:$K$191,11,0),"")</f>
        <v/>
      </c>
      <c r="G210" s="21" t="s">
        <v>1493</v>
      </c>
      <c r="H210" s="21" t="str">
        <f>IF(G210&lt;&gt;"",VLOOKUP(G210,GDC!$A$3:$K$768,11,0),"")</f>
        <v>Data Element Group = GDC.RunMetadata || Data Element Name = data_category || Definition = Broad categorization of the contents of the data file. || Data Type = enum || Valid Values = Sequencing Data
Raw Sequencing Data || Example Values = Sequencing Data
 Raw Sequencing Data || Required? = Yes || Multiplicity =  || CDE Public ID = --</v>
      </c>
      <c r="I210" s="21"/>
      <c r="J210" s="21" t="str">
        <f>IF(I210&lt;&gt;"",VLOOKUP(I210,ICDC!$A$3:$K$325,11,0),"")</f>
        <v/>
      </c>
      <c r="K210" s="21"/>
      <c r="L210" s="21" t="str">
        <f>IF(K210&lt;&gt;"",VLOOKUP(K210,IDC!$A$4:$K$17,11,0),"")</f>
        <v/>
      </c>
      <c r="M210" s="21"/>
      <c r="N210" s="21" t="str">
        <f>IF(M210&lt;&gt;"",VLOOKUP(M210,PDC!$A$3:$K$529,11,0),"")</f>
        <v/>
      </c>
      <c r="O210" s="21"/>
      <c r="P210" s="21" t="str">
        <f>IF(O210&lt;&gt;"",VLOOKUP(O210,CDS!$A$3:$K$100,11,0),"")</f>
        <v/>
      </c>
      <c r="Q210" s="21"/>
      <c r="R210" s="21" t="str">
        <f>IF(Q210&lt;&gt;"",VLOOKUP(Q210,CDA!$A$4:$K$106,11,0),"")</f>
        <v/>
      </c>
      <c r="S210" s="436" t="s">
        <v>132</v>
      </c>
      <c r="T210" s="21" t="e">
        <f>IF(S210&lt;&gt;"",VLOOKUP(S210,HTAN!$A$3:$K$222,11,0),"")</f>
        <v>#N/A</v>
      </c>
      <c r="U210" s="21"/>
      <c r="V210" s="21" t="str">
        <f>IF(U210&lt;&gt;"",VLOOKUP(U210,CFDE!$A$3:$K$211,11,0),"")</f>
        <v/>
      </c>
      <c r="W210" s="255"/>
      <c r="X210" s="601" t="str">
        <f>IF(W210&lt;&gt;"",VLOOKUP(W210,mCODE!$A$3:$K$600,11,0),"")</f>
        <v/>
      </c>
      <c r="Y210" s="454">
        <f t="shared" si="9"/>
        <v>1</v>
      </c>
      <c r="Z210" s="454"/>
      <c r="AA210" s="454">
        <v>1</v>
      </c>
      <c r="AB210" s="454"/>
      <c r="AC210" s="454"/>
      <c r="AD210" s="454"/>
      <c r="AE210" s="454"/>
      <c r="AF210" s="455"/>
      <c r="AG210" s="455"/>
    </row>
    <row r="211" spans="1:33" ht="116" hidden="1">
      <c r="A211" s="21" t="s">
        <v>1104</v>
      </c>
      <c r="B211" s="21"/>
      <c r="C211" s="19">
        <f t="shared" si="10"/>
        <v>2</v>
      </c>
      <c r="D211" s="21" t="str">
        <f t="shared" si="11"/>
        <v>GDC.RunMetadata.data_format
 </v>
      </c>
      <c r="E211" s="21"/>
      <c r="F211" s="21" t="str">
        <f>IF(E211&lt;&gt;"",VLOOKUP(E211,CTDC!$A$3:$K$191,11,0),"")</f>
        <v/>
      </c>
      <c r="G211" s="21" t="s">
        <v>1494</v>
      </c>
      <c r="H211" s="21" t="str">
        <f>IF(G211&lt;&gt;"",VLOOKUP(G211,GDC!$A$3:$K$768,11,0),"")</f>
        <v>Data Element Group = GDC.RunMetadata || Data Element Name = data_format || Definition = Format of the data files. || Data Type = enum || Valid Values = SRA XML || Example Values = SRA XML || Required? = Yes || Multiplicity =  || CDE Public ID = --</v>
      </c>
      <c r="I211" s="21"/>
      <c r="J211" s="21" t="str">
        <f>IF(I211&lt;&gt;"",VLOOKUP(I211,ICDC!$A$3:$K$325,11,0),"")</f>
        <v/>
      </c>
      <c r="K211" s="21"/>
      <c r="L211" s="21" t="str">
        <f>IF(K211&lt;&gt;"",VLOOKUP(K211,IDC!$A$4:$K$17,11,0),"")</f>
        <v/>
      </c>
      <c r="M211" s="21"/>
      <c r="N211" s="21" t="str">
        <f>IF(M211&lt;&gt;"",VLOOKUP(M211,PDC!$A$3:$K$529,11,0),"")</f>
        <v/>
      </c>
      <c r="O211" s="21"/>
      <c r="P211" s="21" t="str">
        <f>IF(O211&lt;&gt;"",VLOOKUP(O211,CDS!$A$3:$K$100,11,0),"")</f>
        <v/>
      </c>
      <c r="Q211" s="21"/>
      <c r="R211" s="21" t="str">
        <f>IF(Q211&lt;&gt;"",VLOOKUP(Q211,CDA!$A$4:$K$106,11,0),"")</f>
        <v/>
      </c>
      <c r="S211" s="436" t="s">
        <v>132</v>
      </c>
      <c r="T211" s="21" t="e">
        <f>IF(S211&lt;&gt;"",VLOOKUP(S211,HTAN!$A$3:$K$222,11,0),"")</f>
        <v>#N/A</v>
      </c>
      <c r="U211" s="21"/>
      <c r="V211" s="21" t="str">
        <f>IF(U211&lt;&gt;"",VLOOKUP(U211,CFDE!$A$3:$K$211,11,0),"")</f>
        <v/>
      </c>
      <c r="W211" s="255"/>
      <c r="X211" s="601" t="str">
        <f>IF(W211&lt;&gt;"",VLOOKUP(W211,mCODE!$A$3:$K$600,11,0),"")</f>
        <v/>
      </c>
      <c r="Y211" s="454">
        <f t="shared" si="9"/>
        <v>1</v>
      </c>
      <c r="Z211" s="454"/>
      <c r="AA211" s="454">
        <v>1</v>
      </c>
      <c r="AB211" s="454"/>
      <c r="AC211" s="454"/>
      <c r="AD211" s="454"/>
      <c r="AE211" s="454"/>
      <c r="AF211" s="455"/>
      <c r="AG211" s="455"/>
    </row>
    <row r="212" spans="1:33" ht="116" hidden="1">
      <c r="A212" s="21" t="s">
        <v>1211</v>
      </c>
      <c r="B212" s="21"/>
      <c r="C212" s="19">
        <f t="shared" si="10"/>
        <v>2</v>
      </c>
      <c r="D212" s="21" t="str">
        <f t="shared" si="11"/>
        <v>GDC.RunMetadata.data_type
 </v>
      </c>
      <c r="E212" s="21"/>
      <c r="F212" s="21" t="str">
        <f>IF(E212&lt;&gt;"",VLOOKUP(E212,CTDC!$A$3:$K$191,11,0),"")</f>
        <v/>
      </c>
      <c r="G212" s="21" t="s">
        <v>1495</v>
      </c>
      <c r="H212" s="21" t="str">
        <f>IF(G212&lt;&gt;"",VLOOKUP(G212,GDC!$A$3:$K$768,11,0),"")</f>
        <v>Data Element Group = GDC.RunMetadata || Data Element Name = data_type || Definition = Specific content type of the data file. || Data Type = enum || Valid Values = Run Metadata || Example Values = Run Metadata || Required? = Yes || Multiplicity =  || CDE Public ID = --</v>
      </c>
      <c r="I212" s="21"/>
      <c r="J212" s="21" t="str">
        <f>IF(I212&lt;&gt;"",VLOOKUP(I212,ICDC!$A$3:$K$325,11,0),"")</f>
        <v/>
      </c>
      <c r="K212" s="21"/>
      <c r="L212" s="21" t="str">
        <f>IF(K212&lt;&gt;"",VLOOKUP(K212,IDC!$A$4:$K$17,11,0),"")</f>
        <v/>
      </c>
      <c r="M212" s="21"/>
      <c r="N212" s="21" t="str">
        <f>IF(M212&lt;&gt;"",VLOOKUP(M212,PDC!$A$3:$K$529,11,0),"")</f>
        <v/>
      </c>
      <c r="O212" s="21"/>
      <c r="P212" s="21" t="str">
        <f>IF(O212&lt;&gt;"",VLOOKUP(O212,CDS!$A$3:$K$100,11,0),"")</f>
        <v/>
      </c>
      <c r="Q212" s="21"/>
      <c r="R212" s="21" t="str">
        <f>IF(Q212&lt;&gt;"",VLOOKUP(Q212,CDA!$A$4:$K$106,11,0),"")</f>
        <v/>
      </c>
      <c r="S212" s="436" t="s">
        <v>132</v>
      </c>
      <c r="T212" s="21" t="e">
        <f>IF(S212&lt;&gt;"",VLOOKUP(S212,HTAN!$A$3:$K$222,11,0),"")</f>
        <v>#N/A</v>
      </c>
      <c r="U212" s="21"/>
      <c r="V212" s="21" t="str">
        <f>IF(U212&lt;&gt;"",VLOOKUP(U212,CFDE!$A$3:$K$211,11,0),"")</f>
        <v/>
      </c>
      <c r="W212" s="255"/>
      <c r="X212" s="601" t="str">
        <f>IF(W212&lt;&gt;"",VLOOKUP(W212,mCODE!$A$3:$K$600,11,0),"")</f>
        <v/>
      </c>
      <c r="Y212" s="454">
        <f t="shared" si="9"/>
        <v>1</v>
      </c>
      <c r="Z212" s="454"/>
      <c r="AA212" s="454">
        <v>1</v>
      </c>
      <c r="AB212" s="454"/>
      <c r="AC212" s="454"/>
      <c r="AD212" s="454"/>
      <c r="AE212" s="454"/>
      <c r="AF212" s="455"/>
      <c r="AG212" s="455"/>
    </row>
    <row r="213" spans="1:33" ht="116" hidden="1">
      <c r="A213" s="21"/>
      <c r="B213" s="21"/>
      <c r="C213" s="19">
        <f t="shared" si="10"/>
        <v>2</v>
      </c>
      <c r="D213" s="21" t="str">
        <f t="shared" si="11"/>
        <v>GDC.RunMetadata.file_name
 </v>
      </c>
      <c r="E213" s="21"/>
      <c r="F213" s="21" t="str">
        <f>IF(E213&lt;&gt;"",VLOOKUP(E213,CTDC!$A$3:$K$191,11,0),"")</f>
        <v/>
      </c>
      <c r="G213" s="21" t="s">
        <v>1496</v>
      </c>
      <c r="H213" s="21" t="str">
        <f>IF(G213&lt;&gt;"",VLOOKUP(G213,GDC!$A$3:$K$768,11,0),"")</f>
        <v>Data Element Group = GDC.RunMetadata || Data Element Name = file_name || Definition = The name (or part of a name) of a file (of any type). || Data Type = string || Valid Values =  || Example Values =  || Required? = Yes || Multiplicity =  || CDE Public ID = --</v>
      </c>
      <c r="I213" s="21"/>
      <c r="J213" s="21" t="str">
        <f>IF(I213&lt;&gt;"",VLOOKUP(I213,ICDC!$A$3:$K$325,11,0),"")</f>
        <v/>
      </c>
      <c r="K213" s="21"/>
      <c r="L213" s="21" t="str">
        <f>IF(K213&lt;&gt;"",VLOOKUP(K213,IDC!$A$4:$K$17,11,0),"")</f>
        <v/>
      </c>
      <c r="M213" s="21"/>
      <c r="N213" s="21" t="str">
        <f>IF(M213&lt;&gt;"",VLOOKUP(M213,PDC!$A$3:$K$529,11,0),"")</f>
        <v/>
      </c>
      <c r="O213" s="21"/>
      <c r="P213" s="21" t="str">
        <f>IF(O213&lt;&gt;"",VLOOKUP(O213,CDS!$A$3:$K$100,11,0),"")</f>
        <v/>
      </c>
      <c r="Q213" s="21"/>
      <c r="R213" s="21" t="str">
        <f>IF(Q213&lt;&gt;"",VLOOKUP(Q213,CDA!$A$4:$K$106,11,0),"")</f>
        <v/>
      </c>
      <c r="S213" s="436" t="s">
        <v>132</v>
      </c>
      <c r="T213" s="21" t="e">
        <f>IF(S213&lt;&gt;"",VLOOKUP(S213,HTAN!$A$3:$K$222,11,0),"")</f>
        <v>#N/A</v>
      </c>
      <c r="U213" s="21"/>
      <c r="V213" s="21" t="str">
        <f>IF(U213&lt;&gt;"",VLOOKUP(U213,CFDE!$A$3:$K$211,11,0),"")</f>
        <v/>
      </c>
      <c r="W213" s="255"/>
      <c r="X213" s="601" t="str">
        <f>IF(W213&lt;&gt;"",VLOOKUP(W213,mCODE!$A$3:$K$600,11,0),"")</f>
        <v/>
      </c>
      <c r="Y213" s="454">
        <f t="shared" si="9"/>
        <v>1</v>
      </c>
      <c r="Z213" s="454"/>
      <c r="AA213" s="454">
        <v>1</v>
      </c>
      <c r="AB213" s="454"/>
      <c r="AC213" s="454"/>
      <c r="AD213" s="454"/>
      <c r="AE213" s="454"/>
      <c r="AF213" s="455"/>
      <c r="AG213" s="455"/>
    </row>
    <row r="214" spans="1:33" ht="116" hidden="1">
      <c r="A214" s="21"/>
      <c r="B214" s="21"/>
      <c r="C214" s="19">
        <f t="shared" si="10"/>
        <v>2</v>
      </c>
      <c r="D214" s="21" t="str">
        <f t="shared" si="11"/>
        <v>GDC.RunMetadata.file_size
 </v>
      </c>
      <c r="E214" s="21"/>
      <c r="F214" s="21" t="str">
        <f>IF(E214&lt;&gt;"",VLOOKUP(E214,CTDC!$A$3:$K$191,11,0),"")</f>
        <v/>
      </c>
      <c r="G214" s="21" t="s">
        <v>1497</v>
      </c>
      <c r="H214" s="21" t="str">
        <f>IF(G214&lt;&gt;"",VLOOKUP(G214,GDC!$A$3:$K$768,11,0),"")</f>
        <v>Data Element Group = GDC.RunMetadata || Data Element Name = file_size || Definition = The size of the data file (object) in bytes. || Data Type = integer || Valid Values =  || Example Values =  || Required? = Yes || Multiplicity =  || CDE Public ID = --</v>
      </c>
      <c r="I214" s="21"/>
      <c r="J214" s="21" t="str">
        <f>IF(I214&lt;&gt;"",VLOOKUP(I214,ICDC!$A$3:$K$325,11,0),"")</f>
        <v/>
      </c>
      <c r="K214" s="21"/>
      <c r="L214" s="21" t="str">
        <f>IF(K214&lt;&gt;"",VLOOKUP(K214,IDC!$A$4:$K$17,11,0),"")</f>
        <v/>
      </c>
      <c r="M214" s="21"/>
      <c r="N214" s="21" t="str">
        <f>IF(M214&lt;&gt;"",VLOOKUP(M214,PDC!$A$3:$K$529,11,0),"")</f>
        <v/>
      </c>
      <c r="O214" s="21"/>
      <c r="P214" s="21" t="str">
        <f>IF(O214&lt;&gt;"",VLOOKUP(O214,CDS!$A$3:$K$100,11,0),"")</f>
        <v/>
      </c>
      <c r="Q214" s="21"/>
      <c r="R214" s="21" t="str">
        <f>IF(Q214&lt;&gt;"",VLOOKUP(Q214,CDA!$A$4:$K$106,11,0),"")</f>
        <v/>
      </c>
      <c r="S214" s="436" t="s">
        <v>132</v>
      </c>
      <c r="T214" s="21" t="e">
        <f>IF(S214&lt;&gt;"",VLOOKUP(S214,HTAN!$A$3:$K$222,11,0),"")</f>
        <v>#N/A</v>
      </c>
      <c r="U214" s="21"/>
      <c r="V214" s="21" t="str">
        <f>IF(U214&lt;&gt;"",VLOOKUP(U214,CFDE!$A$3:$K$211,11,0),"")</f>
        <v/>
      </c>
      <c r="W214" s="255"/>
      <c r="X214" s="601" t="str">
        <f>IF(W214&lt;&gt;"",VLOOKUP(W214,mCODE!$A$3:$K$600,11,0),"")</f>
        <v/>
      </c>
      <c r="Y214" s="454">
        <f t="shared" si="9"/>
        <v>1</v>
      </c>
      <c r="Z214" s="454"/>
      <c r="AA214" s="454">
        <v>1</v>
      </c>
      <c r="AB214" s="454"/>
      <c r="AC214" s="454"/>
      <c r="AD214" s="454"/>
      <c r="AE214" s="454"/>
      <c r="AF214" s="455"/>
      <c r="AG214" s="455"/>
    </row>
    <row r="215" spans="1:33" ht="145" hidden="1">
      <c r="A215" s="21"/>
      <c r="B215" s="21"/>
      <c r="C215" s="19">
        <f t="shared" si="10"/>
        <v>2</v>
      </c>
      <c r="D215" s="21" t="str">
        <f t="shared" si="11"/>
        <v>GDC.RunMetadata.md5sum
 </v>
      </c>
      <c r="E215" s="21"/>
      <c r="F215" s="21" t="str">
        <f>IF(E215&lt;&gt;"",VLOOKUP(E215,CTDC!$A$3:$K$191,11,0),"")</f>
        <v/>
      </c>
      <c r="G215" s="21" t="s">
        <v>1498</v>
      </c>
      <c r="H215" s="21" t="str">
        <f>IF(G215&lt;&gt;"",VLOOKUP(G215,GDC!$A$3:$K$768,11,0),"")</f>
        <v>Data Element Group = GDC.RunMetadata || Data Element Name = md5sum || Definition = The 128-bit hash value expressed as a 32 digit hexadecimal number (in lower case) used as a file's digital fingerprint. || Data Type = string || Valid Values =  || Example Values =  || Required? = Yes || Multiplicity =  || CDE Public ID = --</v>
      </c>
      <c r="I215" s="21"/>
      <c r="J215" s="21" t="str">
        <f>IF(I215&lt;&gt;"",VLOOKUP(I215,ICDC!$A$3:$K$325,11,0),"")</f>
        <v/>
      </c>
      <c r="K215" s="21"/>
      <c r="L215" s="21" t="str">
        <f>IF(K215&lt;&gt;"",VLOOKUP(K215,IDC!$A$4:$K$17,11,0),"")</f>
        <v/>
      </c>
      <c r="M215" s="21"/>
      <c r="N215" s="21" t="str">
        <f>IF(M215&lt;&gt;"",VLOOKUP(M215,PDC!$A$3:$K$529,11,0),"")</f>
        <v/>
      </c>
      <c r="O215" s="21"/>
      <c r="P215" s="21" t="str">
        <f>IF(O215&lt;&gt;"",VLOOKUP(O215,CDS!$A$3:$K$100,11,0),"")</f>
        <v/>
      </c>
      <c r="Q215" s="21"/>
      <c r="R215" s="21" t="str">
        <f>IF(Q215&lt;&gt;"",VLOOKUP(Q215,CDA!$A$4:$K$106,11,0),"")</f>
        <v/>
      </c>
      <c r="S215" s="436" t="s">
        <v>132</v>
      </c>
      <c r="T215" s="21" t="e">
        <f>IF(S215&lt;&gt;"",VLOOKUP(S215,HTAN!$A$3:$K$222,11,0),"")</f>
        <v>#N/A</v>
      </c>
      <c r="U215" s="21"/>
      <c r="V215" s="21" t="str">
        <f>IF(U215&lt;&gt;"",VLOOKUP(U215,CFDE!$A$3:$K$211,11,0),"")</f>
        <v/>
      </c>
      <c r="W215" s="255"/>
      <c r="X215" s="601" t="str">
        <f>IF(W215&lt;&gt;"",VLOOKUP(W215,mCODE!$A$3:$K$600,11,0),"")</f>
        <v/>
      </c>
      <c r="Y215" s="454">
        <f t="shared" si="9"/>
        <v>1</v>
      </c>
      <c r="Z215" s="454"/>
      <c r="AA215" s="454">
        <v>1</v>
      </c>
      <c r="AB215" s="454"/>
      <c r="AC215" s="454"/>
      <c r="AD215" s="454"/>
      <c r="AE215" s="454"/>
      <c r="AF215" s="455"/>
      <c r="AG215" s="455"/>
    </row>
    <row r="216" spans="1:33" ht="130.5" hidden="1">
      <c r="A216" s="21"/>
      <c r="B216" s="21"/>
      <c r="C216" s="19">
        <f t="shared" si="10"/>
        <v>2</v>
      </c>
      <c r="D216" s="21" t="str">
        <f t="shared" si="11"/>
        <v>ICDC.sample
 </v>
      </c>
      <c r="E216" s="21"/>
      <c r="F216" s="21" t="str">
        <f>IF(E216&lt;&gt;"",VLOOKUP(E216,CTDC!$A$3:$K$191,11,0),"")</f>
        <v/>
      </c>
      <c r="G216" s="21"/>
      <c r="H216" s="21" t="str">
        <f>IF(G216&lt;&gt;"",VLOOKUP(G216,GDC!$A$3:$K$768,11,0),"")</f>
        <v/>
      </c>
      <c r="I216" s="9" t="s">
        <v>1284</v>
      </c>
      <c r="J216" s="21" t="str">
        <f>IF(I216&lt;&gt;"",VLOOKUP(I216,ICDC!$A$3:$K$325,11,0),"")</f>
        <v xml:space="preserve">Data Element Group = ICDC.sample || Data Element Name =  || Definition = Category: biospecimen
Assignment: core
Class: primary
Color: black || Data Type =  || Valid Values =  || Example Values =  || Required? = Yes || Multiplicity =  || CDE Public ID = </v>
      </c>
      <c r="K216" s="21"/>
      <c r="L216" s="21" t="str">
        <f>IF(K216&lt;&gt;"",VLOOKUP(K216,IDC!$A$4:$K$17,11,0),"")</f>
        <v/>
      </c>
      <c r="M216" s="21"/>
      <c r="N216" s="21" t="str">
        <f>IF(M216&lt;&gt;"",VLOOKUP(M216,PDC!$A$3:$K$529,11,0),"")</f>
        <v/>
      </c>
      <c r="O216" s="21"/>
      <c r="P216" s="21" t="str">
        <f>IF(O216&lt;&gt;"",VLOOKUP(O216,CDS!$A$3:$K$100,11,0),"")</f>
        <v/>
      </c>
      <c r="Q216" s="21"/>
      <c r="R216" s="21" t="str">
        <f>IF(Q216&lt;&gt;"",VLOOKUP(Q216,CDA!$A$4:$K$106,11,0),"")</f>
        <v/>
      </c>
      <c r="S216" s="436" t="s">
        <v>132</v>
      </c>
      <c r="T216" s="21" t="e">
        <f>IF(S216&lt;&gt;"",VLOOKUP(S216,HTAN!$A$3:$K$222,11,0),"")</f>
        <v>#N/A</v>
      </c>
      <c r="U216" s="21"/>
      <c r="V216" s="21" t="str">
        <f>IF(U216&lt;&gt;"",VLOOKUP(U216,CFDE!$A$3:$K$211,11,0),"")</f>
        <v/>
      </c>
      <c r="W216" s="255"/>
      <c r="X216" s="601" t="str">
        <f>IF(W216&lt;&gt;"",VLOOKUP(W216,mCODE!$A$3:$K$600,11,0),"")</f>
        <v/>
      </c>
      <c r="Y216" s="454">
        <f t="shared" si="9"/>
        <v>1</v>
      </c>
      <c r="Z216" s="454"/>
      <c r="AA216" s="454"/>
      <c r="AB216" s="454"/>
      <c r="AC216" s="454"/>
      <c r="AD216" s="454">
        <v>1</v>
      </c>
      <c r="AE216" s="454"/>
      <c r="AF216" s="455"/>
      <c r="AG216" s="455"/>
    </row>
    <row r="217" spans="1:33" s="483" customFormat="1" ht="217.5" hidden="1">
      <c r="A217" s="479"/>
      <c r="B217" s="479" t="s">
        <v>1499</v>
      </c>
      <c r="C217" s="480">
        <f t="shared" si="10"/>
        <v>2</v>
      </c>
      <c r="D217" s="479" t="str">
        <f t="shared" si="11"/>
        <v>ICDC.sample.sample_id
 </v>
      </c>
      <c r="E217" s="479"/>
      <c r="F217" s="479" t="str">
        <f>IF(E217&lt;&gt;"",VLOOKUP(E217,CTDC!$A$3:$K$191,11,0),"")</f>
        <v/>
      </c>
      <c r="G217" s="479"/>
      <c r="H217" s="479" t="str">
        <f>IF(G217&lt;&gt;"",VLOOKUP(G217,GDC!$A$3:$K$768,11,0),"")</f>
        <v/>
      </c>
      <c r="I217" s="563" t="s">
        <v>1124</v>
      </c>
      <c r="J217" s="479" t="str">
        <f>IF(I217&lt;&gt;"",VLOOKUP(I217,ICDC!$A$3:$K$325,11,0),"")</f>
        <v xml:space="preserve">Data Element Group = ICDC.sample || Data Element Name = sample_id || Definition =     Desc: The globally unique ID by which any given sample can be unambiguously identified and displayed across studies/trials; specifically the preferred value of the sample identifier used by the data submitter, prefixed with the appropriate ICDC study code during data transformation || Data Type = string || Valid Values =  || Example Values =  || Required? = Yes || Multiplicity =  || CDE Public ID = </v>
      </c>
      <c r="K217" s="479"/>
      <c r="L217" s="479" t="str">
        <f>IF(K217&lt;&gt;"",VLOOKUP(K217,IDC!$A$4:$K$17,11,0),"")</f>
        <v/>
      </c>
      <c r="M217" s="479"/>
      <c r="N217" s="21" t="str">
        <f>IF(M217&lt;&gt;"",VLOOKUP(M217,PDC!$A$3:$K$529,11,0),"")</f>
        <v/>
      </c>
      <c r="O217" s="479"/>
      <c r="P217" s="479" t="str">
        <f>IF(O217&lt;&gt;"",VLOOKUP(O217,CDS!$A$3:$K$100,11,0),"")</f>
        <v/>
      </c>
      <c r="Q217" s="21"/>
      <c r="R217" s="21" t="str">
        <f>IF(Q217&lt;&gt;"",VLOOKUP(Q217,CDA!$A$4:$K$106,11,0),"")</f>
        <v/>
      </c>
      <c r="S217" s="580" t="s">
        <v>132</v>
      </c>
      <c r="T217" s="479" t="e">
        <f>IF(S217&lt;&gt;"",VLOOKUP(S217,HTAN!$A$3:$K$222,11,0),"")</f>
        <v>#N/A</v>
      </c>
      <c r="U217" s="479"/>
      <c r="V217" s="479" t="str">
        <f>IF(U217&lt;&gt;"",VLOOKUP(U217,CFDE!$A$3:$K$211,11,0),"")</f>
        <v/>
      </c>
      <c r="W217" s="255"/>
      <c r="X217" s="601" t="str">
        <f>IF(W217&lt;&gt;"",VLOOKUP(W217,mCODE!$A$3:$K$600,11,0),"")</f>
        <v/>
      </c>
      <c r="Y217" s="454">
        <f t="shared" si="9"/>
        <v>1</v>
      </c>
      <c r="Z217" s="454"/>
      <c r="AA217" s="454"/>
      <c r="AB217" s="454"/>
      <c r="AC217" s="454"/>
      <c r="AD217" s="454">
        <v>1</v>
      </c>
      <c r="AE217" s="454"/>
      <c r="AF217" s="455"/>
      <c r="AG217" s="455"/>
    </row>
    <row r="218" spans="1:33" ht="232" hidden="1">
      <c r="A218" s="21"/>
      <c r="B218" s="21"/>
      <c r="C218" s="19">
        <f t="shared" si="10"/>
        <v>2</v>
      </c>
      <c r="D218" s="21" t="str">
        <f t="shared" si="11"/>
        <v>ICDC.sample.sample_site
 </v>
      </c>
      <c r="E218" s="21"/>
      <c r="F218" s="21" t="str">
        <f>IF(E218&lt;&gt;"",VLOOKUP(E218,CTDC!$A$3:$K$191,11,0),"")</f>
        <v/>
      </c>
      <c r="G218" s="21"/>
      <c r="H218" s="21" t="str">
        <f>IF(G218&lt;&gt;"",VLOOKUP(G218,GDC!$A$3:$K$768,11,0),"")</f>
        <v/>
      </c>
      <c r="I218" s="9" t="s">
        <v>1260</v>
      </c>
      <c r="J218" s="21" t="str">
        <f>IF(I218&lt;&gt;"",VLOOKUP(I218,ICDC!$A$3:$K$325,11,0),"")</f>
        <v xml:space="preserve">Data Element Group = ICDC.sample || Data Element Name = sample_site || Definition =     Desc: The specific anatomical location from which any given sample was acquired || Data Type = string # temporarily, to facilitate data loading with validation on, until STS is in place
(enumeration eventually) || Valid Values = (eventually will be
http://localhost/terms/domain/anatomical_location) || Example Values =  || Required? = Yes || Multiplicity =  || CDE Public ID = </v>
      </c>
      <c r="K218" s="21"/>
      <c r="L218" s="21" t="str">
        <f>IF(K218&lt;&gt;"",VLOOKUP(K218,IDC!$A$4:$K$17,11,0),"")</f>
        <v/>
      </c>
      <c r="M218" s="21"/>
      <c r="N218" s="21" t="str">
        <f>IF(M218&lt;&gt;"",VLOOKUP(M218,PDC!$A$3:$K$529,11,0),"")</f>
        <v/>
      </c>
      <c r="O218" s="21"/>
      <c r="P218" s="21" t="str">
        <f>IF(O218&lt;&gt;"",VLOOKUP(O218,CDS!$A$3:$K$100,11,0),"")</f>
        <v/>
      </c>
      <c r="Q218" s="21"/>
      <c r="R218" s="21" t="str">
        <f>IF(Q218&lt;&gt;"",VLOOKUP(Q218,CDA!$A$4:$K$106,11,0),"")</f>
        <v/>
      </c>
      <c r="S218" s="436" t="s">
        <v>132</v>
      </c>
      <c r="T218" s="21" t="e">
        <f>IF(S218&lt;&gt;"",VLOOKUP(S218,HTAN!$A$3:$K$222,11,0),"")</f>
        <v>#N/A</v>
      </c>
      <c r="U218" s="21"/>
      <c r="V218" s="21" t="str">
        <f>IF(U218&lt;&gt;"",VLOOKUP(U218,CFDE!$A$3:$K$211,11,0),"")</f>
        <v/>
      </c>
      <c r="W218" s="255"/>
      <c r="X218" s="601" t="str">
        <f>IF(W218&lt;&gt;"",VLOOKUP(W218,mCODE!$A$3:$K$600,11,0),"")</f>
        <v/>
      </c>
      <c r="Y218" s="454">
        <f t="shared" si="9"/>
        <v>1</v>
      </c>
      <c r="Z218" s="454"/>
      <c r="AA218" s="454"/>
      <c r="AB218" s="454"/>
      <c r="AC218" s="454"/>
      <c r="AD218" s="454">
        <v>1</v>
      </c>
      <c r="AE218" s="454"/>
      <c r="AF218" s="455"/>
      <c r="AG218" s="455"/>
    </row>
    <row r="219" spans="1:33" ht="232" hidden="1">
      <c r="A219" s="21"/>
      <c r="B219" s="21"/>
      <c r="C219" s="19">
        <f t="shared" si="10"/>
        <v>2</v>
      </c>
      <c r="D219" s="21" t="str">
        <f t="shared" si="11"/>
        <v>ICDC.sample.physical_sample_type 
 </v>
      </c>
      <c r="E219" s="21"/>
      <c r="F219" s="21" t="str">
        <f>IF(E219&lt;&gt;"",VLOOKUP(E219,CTDC!$A$3:$K$191,11,0),"")</f>
        <v/>
      </c>
      <c r="G219" s="21"/>
      <c r="H219" s="21" t="str">
        <f>IF(G219&lt;&gt;"",VLOOKUP(G219,GDC!$A$3:$K$768,11,0),"")</f>
        <v/>
      </c>
      <c r="I219" s="9" t="s">
        <v>1049</v>
      </c>
      <c r="J219" s="21" t="str">
        <f>IF(I219&lt;&gt;"",VLOOKUP(I219,ICDC!$A$3:$K$325,11,0),"")</f>
        <v xml:space="preserve">Data Element Group = ICDC.sample || Data Element Name = physical_sample_type  || Definition = # formerly just sample_type
    Desc: An indication as to the physical nature of any given sample || Data Type = (enumeration) || Valid Values =  || Example Values = Tissue
Blood  # list of acceptable values will gradually be expanded as data submission requirements solidify
Cell Line  # required for the CCL01 and OSA01 studies || Required? = Yes || Multiplicity =  || CDE Public ID = </v>
      </c>
      <c r="K219" s="21"/>
      <c r="L219" s="21" t="str">
        <f>IF(K219&lt;&gt;"",VLOOKUP(K219,IDC!$A$4:$K$17,11,0),"")</f>
        <v/>
      </c>
      <c r="M219" s="21"/>
      <c r="N219" s="21" t="str">
        <f>IF(M219&lt;&gt;"",VLOOKUP(M219,PDC!$A$3:$K$529,11,0),"")</f>
        <v/>
      </c>
      <c r="O219" s="21"/>
      <c r="P219" s="21" t="str">
        <f>IF(O219&lt;&gt;"",VLOOKUP(O219,CDS!$A$3:$K$100,11,0),"")</f>
        <v/>
      </c>
      <c r="Q219" s="21"/>
      <c r="R219" s="21" t="str">
        <f>IF(Q219&lt;&gt;"",VLOOKUP(Q219,CDA!$A$4:$K$106,11,0),"")</f>
        <v/>
      </c>
      <c r="S219" s="436" t="s">
        <v>132</v>
      </c>
      <c r="T219" s="21" t="e">
        <f>IF(S219&lt;&gt;"",VLOOKUP(S219,HTAN!$A$3:$K$222,11,0),"")</f>
        <v>#N/A</v>
      </c>
      <c r="U219" s="21"/>
      <c r="V219" s="21" t="str">
        <f>IF(U219&lt;&gt;"",VLOOKUP(U219,CFDE!$A$3:$K$211,11,0),"")</f>
        <v/>
      </c>
      <c r="W219" s="255"/>
      <c r="X219" s="601" t="str">
        <f>IF(W219&lt;&gt;"",VLOOKUP(W219,mCODE!$A$3:$K$600,11,0),"")</f>
        <v/>
      </c>
      <c r="Y219" s="454">
        <f t="shared" si="9"/>
        <v>1</v>
      </c>
      <c r="Z219" s="454"/>
      <c r="AA219" s="454"/>
      <c r="AB219" s="454"/>
      <c r="AC219" s="454"/>
      <c r="AD219" s="454">
        <v>1</v>
      </c>
      <c r="AE219" s="454"/>
      <c r="AF219" s="455"/>
      <c r="AG219" s="455"/>
    </row>
    <row r="220" spans="1:33" ht="409.5" hidden="1">
      <c r="A220" s="21"/>
      <c r="B220" s="21"/>
      <c r="C220" s="19">
        <f t="shared" si="10"/>
        <v>2</v>
      </c>
      <c r="D220" s="21" t="str">
        <f t="shared" si="11"/>
        <v>ICDC.sample.general_sample_pathology
 </v>
      </c>
      <c r="E220" s="21"/>
      <c r="F220" s="21" t="str">
        <f>IF(E220&lt;&gt;"",VLOOKUP(E220,CTDC!$A$3:$K$191,11,0),"")</f>
        <v/>
      </c>
      <c r="G220" s="21"/>
      <c r="H220" s="21" t="str">
        <f>IF(G220&lt;&gt;"",VLOOKUP(G220,GDC!$A$3:$K$768,11,0),"")</f>
        <v/>
      </c>
      <c r="I220" s="21" t="s">
        <v>1500</v>
      </c>
      <c r="J220" s="21" t="str">
        <f>IF(I220&lt;&gt;"",VLOOKUP(I220,ICDC!$A$3:$K$325,11,0),"")</f>
        <v xml:space="preserve">Data Element Group = ICDC.sample || Data Element Name = general_sample_pathology || Definition =     Desc: An indication as to whether a sample represents normal tissue versus representing diseased or tumor tissue
    Type:
      - Normal
      - Malignant
      - Benign
      - Hyperplastic
      - Diseased
      - Not Applicable # included to accommodate the inevitable ambiguity in assigning a general sample pathology to certain sample types, e.g. blood
    Req: 'Yes' || Data Type = (enumeration) || Valid Values =  || Example Values = Normal
Malignant
Benign
Hyperplastic
Diseased
Not Applicable  # included to accommodate the inevitable ambiguity in assigning a general sample pathology to certain sample types, e.g. blood || Required? = Yes || Multiplicity =  || CDE Public ID = </v>
      </c>
      <c r="K220" s="21"/>
      <c r="L220" s="21" t="str">
        <f>IF(K220&lt;&gt;"",VLOOKUP(K220,IDC!$A$4:$K$17,11,0),"")</f>
        <v/>
      </c>
      <c r="M220" s="21"/>
      <c r="N220" s="21" t="str">
        <f>IF(M220&lt;&gt;"",VLOOKUP(M220,PDC!$A$3:$K$529,11,0),"")</f>
        <v/>
      </c>
      <c r="O220" s="21"/>
      <c r="P220" s="21" t="str">
        <f>IF(O220&lt;&gt;"",VLOOKUP(O220,CDS!$A$3:$K$100,11,0),"")</f>
        <v/>
      </c>
      <c r="Q220" s="21"/>
      <c r="R220" s="21" t="str">
        <f>IF(Q220&lt;&gt;"",VLOOKUP(Q220,CDA!$A$4:$K$106,11,0),"")</f>
        <v/>
      </c>
      <c r="S220" s="436" t="s">
        <v>132</v>
      </c>
      <c r="T220" s="21" t="e">
        <f>IF(S220&lt;&gt;"",VLOOKUP(S220,HTAN!$A$3:$K$222,11,0),"")</f>
        <v>#N/A</v>
      </c>
      <c r="U220" s="21"/>
      <c r="V220" s="21" t="str">
        <f>IF(U220&lt;&gt;"",VLOOKUP(U220,CFDE!$A$3:$K$211,11,0),"")</f>
        <v/>
      </c>
      <c r="W220" s="255"/>
      <c r="X220" s="601" t="str">
        <f>IF(W220&lt;&gt;"",VLOOKUP(W220,mCODE!$A$3:$K$600,11,0),"")</f>
        <v/>
      </c>
      <c r="Y220" s="454">
        <f t="shared" si="9"/>
        <v>1</v>
      </c>
      <c r="Z220" s="454"/>
      <c r="AA220" s="454"/>
      <c r="AB220" s="454"/>
      <c r="AC220" s="454"/>
      <c r="AD220" s="454">
        <v>1</v>
      </c>
      <c r="AE220" s="454"/>
      <c r="AF220" s="455"/>
      <c r="AG220" s="455"/>
    </row>
    <row r="221" spans="1:33" s="483" customFormat="1" ht="409.5" hidden="1">
      <c r="A221" s="479"/>
      <c r="B221" s="484" t="s">
        <v>1501</v>
      </c>
      <c r="C221" s="480">
        <f t="shared" si="10"/>
        <v>2</v>
      </c>
      <c r="D221" s="479" t="str">
        <f t="shared" si="11"/>
        <v>ICDC.sample.general_sample_pathology
 </v>
      </c>
      <c r="E221" s="479"/>
      <c r="F221" s="479" t="str">
        <f>IF(E221&lt;&gt;"",VLOOKUP(E221,CTDC!$A$3:$K$191,11,0),"")</f>
        <v/>
      </c>
      <c r="G221" s="479"/>
      <c r="H221" s="479" t="str">
        <f>IF(G221&lt;&gt;"",VLOOKUP(G221,GDC!$A$3:$K$768,11,0),"")</f>
        <v/>
      </c>
      <c r="I221" s="479" t="s">
        <v>1500</v>
      </c>
      <c r="J221" s="479" t="str">
        <f>IF(I221&lt;&gt;"",VLOOKUP(I221,ICDC!$A$3:$K$325,11,0),"")</f>
        <v xml:space="preserve">Data Element Group = ICDC.sample || Data Element Name = general_sample_pathology || Definition =     Desc: An indication as to whether a sample represents normal tissue versus representing diseased or tumor tissue
    Type:
      - Normal
      - Malignant
      - Benign
      - Hyperplastic
      - Diseased
      - Not Applicable # included to accommodate the inevitable ambiguity in assigning a general sample pathology to certain sample types, e.g. blood
    Req: 'Yes' || Data Type = (enumeration) || Valid Values =  || Example Values = Normal
Malignant
Benign
Hyperplastic
Diseased
Not Applicable  # included to accommodate the inevitable ambiguity in assigning a general sample pathology to certain sample types, e.g. blood || Required? = Yes || Multiplicity =  || CDE Public ID = </v>
      </c>
      <c r="K221" s="479"/>
      <c r="L221" s="479" t="str">
        <f>IF(K221&lt;&gt;"",VLOOKUP(K221,IDC!$A$4:$K$17,11,0),"")</f>
        <v/>
      </c>
      <c r="M221" s="479"/>
      <c r="N221" s="21" t="str">
        <f>IF(M221&lt;&gt;"",VLOOKUP(M221,PDC!$A$3:$K$529,11,0),"")</f>
        <v/>
      </c>
      <c r="O221" s="479"/>
      <c r="P221" s="479" t="str">
        <f>IF(O221&lt;&gt;"",VLOOKUP(O221,CDS!$A$3:$K$100,11,0),"")</f>
        <v/>
      </c>
      <c r="Q221" s="479"/>
      <c r="R221" s="479" t="str">
        <f>IF(Q221&lt;&gt;"",VLOOKUP(Q221,CDA!$A$4:$K$106,11,0),"")</f>
        <v/>
      </c>
      <c r="S221" s="580" t="s">
        <v>132</v>
      </c>
      <c r="T221" s="21" t="e">
        <f>IF(S221&lt;&gt;"",VLOOKUP(S221,HTAN!$A$3:$K$222,11,0),"")</f>
        <v>#N/A</v>
      </c>
      <c r="U221" s="479"/>
      <c r="V221" s="479" t="str">
        <f>IF(U221&lt;&gt;"",VLOOKUP(U221,CFDE!$A$3:$K$211,11,0),"")</f>
        <v/>
      </c>
      <c r="W221" s="255"/>
      <c r="X221" s="601" t="str">
        <f>IF(W221&lt;&gt;"",VLOOKUP(W221,mCODE!$A$3:$K$600,11,0),"")</f>
        <v/>
      </c>
      <c r="Y221" s="481">
        <f t="shared" si="9"/>
        <v>1</v>
      </c>
      <c r="Z221" s="481"/>
      <c r="AA221" s="481"/>
      <c r="AB221" s="481"/>
      <c r="AC221" s="481"/>
      <c r="AD221" s="481">
        <v>1</v>
      </c>
      <c r="AE221" s="481"/>
      <c r="AF221" s="482"/>
      <c r="AG221" s="482"/>
    </row>
    <row r="222" spans="1:33" ht="188.5" hidden="1">
      <c r="A222" s="21" t="s">
        <v>339</v>
      </c>
      <c r="B222" s="21" t="s">
        <v>1502</v>
      </c>
      <c r="C222" s="19">
        <f t="shared" si="10"/>
        <v>4</v>
      </c>
      <c r="D222" s="21" t="str">
        <f t="shared" si="11"/>
        <v>ICDC.sample.specific_sample_pathology
CDA.Specimen.specific_tissue_morphology
mCODE.Primary Cancer Condition Profile.Code</v>
      </c>
      <c r="E222" s="21"/>
      <c r="F222" s="21" t="str">
        <f>IF(E222&lt;&gt;"",VLOOKUP(E222,CTDC!$A$3:$K$191,11,0),"")</f>
        <v/>
      </c>
      <c r="G222" s="21"/>
      <c r="H222" s="21" t="str">
        <f>IF(G222&lt;&gt;"",VLOOKUP(G222,GDC!$A$3:$K$768,11,0),"")</f>
        <v/>
      </c>
      <c r="I222" s="21" t="s">
        <v>1503</v>
      </c>
      <c r="J222" s="21" t="str">
        <f>IF(I222&lt;&gt;"",VLOOKUP(I222,ICDC!$A$3:$K$325,11,0),"")</f>
        <v xml:space="preserve">Data Element Group = ICDC.sample || Data Element Name = specific_sample_pathology || Definition =     Desc: Indication as to specific histology and/or pathology associated with a sample || Data Type = string  # will be superseded by an enumerated list of acceptable values as data submission requirements solidify || Valid Values =  || Example Values =  || Required? = Yes || Multiplicity =  || CDE Public ID = </v>
      </c>
      <c r="K222" s="21"/>
      <c r="L222" s="21" t="str">
        <f>IF(K222&lt;&gt;"",VLOOKUP(K222,IDC!$A$4:$K$17,11,0),"")</f>
        <v/>
      </c>
      <c r="M222" s="21"/>
      <c r="N222" s="21" t="str">
        <f>IF(M222&lt;&gt;"",VLOOKUP(M222,PDC!$A$3:$K$529,11,0),"")</f>
        <v/>
      </c>
      <c r="O222" s="21"/>
      <c r="P222" s="21" t="str">
        <f>IF(O222&lt;&gt;"",VLOOKUP(O222,CDS!$A$3:$K$100,11,0),"")</f>
        <v/>
      </c>
      <c r="Q222" s="21" t="s">
        <v>1504</v>
      </c>
      <c r="R222" s="21" t="str">
        <f>IF(Q222&lt;&gt;"",VLOOKUP(Q222,CDA!$A$4:$K$106,11,0),"")</f>
        <v xml:space="preserve">Data Element Group = CDA.Specimen || Data Element Name = specific_tissue_morphology || Definition =   || Data Type = xsd:string || Valid Values =  || Example Values =  || Required? =  || Multiplicity =  || CDE Public ID = </v>
      </c>
      <c r="S222" s="436" t="s">
        <v>132</v>
      </c>
      <c r="T222" s="21" t="e">
        <f>IF(S222&lt;&gt;"",VLOOKUP(S222,HTAN!$A$3:$K$222,11,0),"")</f>
        <v>#N/A</v>
      </c>
      <c r="U222" s="21"/>
      <c r="V222" s="21" t="str">
        <f>IF(U222&lt;&gt;"",VLOOKUP(U222,CFDE!$A$3:$K$211,11,0),"")</f>
        <v/>
      </c>
      <c r="W222" s="255" t="s">
        <v>1224</v>
      </c>
      <c r="X222" s="601" t="str">
        <f>IF(W222&lt;&gt;"",VLOOKUP(W222,mCODE!$A$3:$K$600,11,0),"")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222" s="454">
        <f t="shared" si="9"/>
        <v>1</v>
      </c>
      <c r="Z222" s="454"/>
      <c r="AA222" s="454"/>
      <c r="AB222" s="454"/>
      <c r="AC222" s="454"/>
      <c r="AD222" s="454">
        <v>1</v>
      </c>
      <c r="AE222" s="454"/>
      <c r="AF222" s="455"/>
      <c r="AG222" s="455"/>
    </row>
    <row r="223" spans="1:33" ht="203" hidden="1">
      <c r="A223" s="21"/>
      <c r="B223" s="21"/>
      <c r="C223" s="19">
        <f t="shared" si="10"/>
        <v>2</v>
      </c>
      <c r="D223" s="21" t="str">
        <f t="shared" si="11"/>
        <v>ICDC.sample.necropsy_sample
 </v>
      </c>
      <c r="E223" s="21"/>
      <c r="F223" s="21" t="str">
        <f>IF(E223&lt;&gt;"",VLOOKUP(E223,CTDC!$A$3:$K$191,11,0),"")</f>
        <v/>
      </c>
      <c r="G223" s="21"/>
      <c r="H223" s="21" t="str">
        <f>IF(G223&lt;&gt;"",VLOOKUP(G223,GDC!$A$3:$K$768,11,0),"")</f>
        <v/>
      </c>
      <c r="I223" s="21" t="s">
        <v>1505</v>
      </c>
      <c r="J223" s="21" t="str">
        <f>IF(I223&lt;&gt;"",VLOOKUP(I223,ICDC!$A$3:$K$325,11,0),"")</f>
        <v xml:space="preserve">Data Element Group = ICDC.sample || Data Element Name = necropsy_sample || Definition =     Desc: An indication as to whether a sample was acquired as a result of a necropsy examination || Data Type = (enumeration) || Valid Values =  || Example Values = Yes
No
Unknown
Not Applicable  # included to accommodate cell line samples || Required? = Yes || Multiplicity =  || CDE Public ID = </v>
      </c>
      <c r="K223" s="21"/>
      <c r="L223" s="21" t="str">
        <f>IF(K223&lt;&gt;"",VLOOKUP(K223,IDC!$A$4:$K$17,11,0),"")</f>
        <v/>
      </c>
      <c r="M223" s="21"/>
      <c r="N223" s="21" t="str">
        <f>IF(M223&lt;&gt;"",VLOOKUP(M223,PDC!$A$3:$K$529,11,0),"")</f>
        <v/>
      </c>
      <c r="O223" s="21"/>
      <c r="P223" s="21" t="str">
        <f>IF(O223&lt;&gt;"",VLOOKUP(O223,CDS!$A$3:$K$100,11,0),"")</f>
        <v/>
      </c>
      <c r="Q223" s="21"/>
      <c r="R223" s="21" t="str">
        <f>IF(Q223&lt;&gt;"",VLOOKUP(Q223,CDA!$A$4:$K$106,11,0),"")</f>
        <v/>
      </c>
      <c r="S223" s="436" t="s">
        <v>132</v>
      </c>
      <c r="T223" s="21" t="e">
        <f>IF(S223&lt;&gt;"",VLOOKUP(S223,HTAN!$A$3:$K$222,11,0),"")</f>
        <v>#N/A</v>
      </c>
      <c r="U223" s="21"/>
      <c r="V223" s="21" t="str">
        <f>IF(U223&lt;&gt;"",VLOOKUP(U223,CFDE!$A$3:$K$211,11,0),"")</f>
        <v/>
      </c>
      <c r="W223" s="255"/>
      <c r="X223" s="601" t="str">
        <f>IF(W223&lt;&gt;"",VLOOKUP(W223,mCODE!$A$3:$K$600,11,0),"")</f>
        <v/>
      </c>
      <c r="Y223" s="454">
        <f t="shared" si="9"/>
        <v>1</v>
      </c>
      <c r="Z223" s="454"/>
      <c r="AA223" s="454"/>
      <c r="AB223" s="454"/>
      <c r="AC223" s="454"/>
      <c r="AD223" s="454">
        <v>1</v>
      </c>
      <c r="AE223" s="454"/>
      <c r="AF223" s="455"/>
      <c r="AG223" s="455"/>
    </row>
    <row r="224" spans="1:33" ht="304.5" hidden="1">
      <c r="A224" s="21"/>
      <c r="B224" s="21"/>
      <c r="C224" s="19">
        <f t="shared" si="10"/>
        <v>2</v>
      </c>
      <c r="D224" s="21" t="str">
        <f t="shared" si="11"/>
        <v>ICDC.sample.tumor_sample_origin
 </v>
      </c>
      <c r="E224" s="21"/>
      <c r="F224" s="21" t="str">
        <f>IF(E224&lt;&gt;"",VLOOKUP(E224,CTDC!$A$3:$K$191,11,0),"")</f>
        <v/>
      </c>
      <c r="G224" s="21"/>
      <c r="H224" s="21" t="str">
        <f>IF(G224&lt;&gt;"",VLOOKUP(G224,GDC!$A$3:$K$768,11,0),"")</f>
        <v/>
      </c>
      <c r="I224" s="9" t="s">
        <v>1506</v>
      </c>
      <c r="J224" s="21" t="str">
        <f>IF(I224&lt;&gt;"",VLOOKUP(I224,ICDC!$A$3:$K$325,11,0),"")</f>
        <v xml:space="preserve">Data Element Group = ICDC.sample || Data Element Name = tumor_sample_origin || Definition =     Desc: An indication as to whether a tumor sample was derived from a primary versus a metastatic tumor || Data Type = (enumeration) || Valid Values =  || Example Values = Primary
Metastatic
Not Applicable  # included to accommodate samples not derived from tumors
Unknown  # included to accommodate the almost inevitable case where the origin of a tumor sample is uncertain || Required? = Yes || Multiplicity =  || CDE Public ID = </v>
      </c>
      <c r="K224" s="21"/>
      <c r="L224" s="21" t="str">
        <f>IF(K224&lt;&gt;"",VLOOKUP(K224,IDC!$A$4:$K$17,11,0),"")</f>
        <v/>
      </c>
      <c r="M224" s="21"/>
      <c r="N224" s="21" t="str">
        <f>IF(M224&lt;&gt;"",VLOOKUP(M224,PDC!$A$3:$K$529,11,0),"")</f>
        <v/>
      </c>
      <c r="O224" s="21"/>
      <c r="P224" s="21" t="str">
        <f>IF(O224&lt;&gt;"",VLOOKUP(O224,CDS!$A$3:$K$100,11,0),"")</f>
        <v/>
      </c>
      <c r="Q224" s="21"/>
      <c r="R224" s="21" t="str">
        <f>IF(Q224&lt;&gt;"",VLOOKUP(Q224,CDA!$A$4:$K$106,11,0),"")</f>
        <v/>
      </c>
      <c r="S224" s="436" t="s">
        <v>132</v>
      </c>
      <c r="T224" s="21" t="e">
        <f>IF(S224&lt;&gt;"",VLOOKUP(S224,HTAN!$A$3:$K$222,11,0),"")</f>
        <v>#N/A</v>
      </c>
      <c r="U224" s="21"/>
      <c r="V224" s="21" t="str">
        <f>IF(U224&lt;&gt;"",VLOOKUP(U224,CFDE!$A$3:$K$211,11,0),"")</f>
        <v/>
      </c>
      <c r="W224" s="255"/>
      <c r="X224" s="601" t="str">
        <f>IF(W224&lt;&gt;"",VLOOKUP(W224,mCODE!$A$3:$K$600,11,0),"")</f>
        <v/>
      </c>
      <c r="Y224" s="454">
        <f t="shared" si="9"/>
        <v>1</v>
      </c>
      <c r="Z224" s="454"/>
      <c r="AA224" s="454"/>
      <c r="AB224" s="454"/>
      <c r="AC224" s="454"/>
      <c r="AD224" s="454">
        <v>1</v>
      </c>
      <c r="AE224" s="454"/>
      <c r="AF224" s="455"/>
      <c r="AG224" s="455"/>
    </row>
    <row r="225" spans="1:33" ht="188.5" hidden="1">
      <c r="A225" s="21"/>
      <c r="B225" s="21"/>
      <c r="C225" s="19">
        <f t="shared" si="10"/>
        <v>2</v>
      </c>
      <c r="D225" s="21" t="str">
        <f t="shared" si="11"/>
        <v>PDC.Sample.pool
 </v>
      </c>
      <c r="E225" s="21"/>
      <c r="F225" s="21" t="str">
        <f>IF(E225&lt;&gt;"",VLOOKUP(E225,CTDC!$A$3:$K$191,11,0),"")</f>
        <v/>
      </c>
      <c r="G225" s="21"/>
      <c r="H225" s="21" t="str">
        <f>IF(G225&lt;&gt;"",VLOOKUP(G225,GDC!$A$3:$K$768,11,0),"")</f>
        <v/>
      </c>
      <c r="I225" s="21"/>
      <c r="J225" s="21" t="str">
        <f>IF(I225&lt;&gt;"",VLOOKUP(I225,ICDC!$A$3:$K$325,11,0),"")</f>
        <v/>
      </c>
      <c r="K225" s="21"/>
      <c r="L225" s="21" t="str">
        <f>IF(K225&lt;&gt;"",VLOOKUP(K225,IDC!$A$4:$K$17,11,0),"")</f>
        <v/>
      </c>
      <c r="M225" s="21" t="s">
        <v>1507</v>
      </c>
      <c r="N225" s="21" t="str">
        <f>IF(M225&lt;&gt;"",VLOOKUP(M225,PDC!$A$3:$K$529,11,0),"")</f>
        <v xml:space="preserve">Data Element Group = PDC.Sample || Data Element Name = pool || Definition = Any biospecimen entity where multiple cases, samples or aliquots are combined to produce a reference. Sample pooling is commonly used for determining relative protein abundances in labeling experiments. || Data Type = enum || Valid Values = Yes
No || Example Values =  || Required? = TRUE || Multiplicity =  || CDE Public ID = </v>
      </c>
      <c r="O225" s="21"/>
      <c r="P225" s="21" t="str">
        <f>IF(O225&lt;&gt;"",VLOOKUP(O225,CDS!$A$3:$K$100,11,0),"")</f>
        <v/>
      </c>
      <c r="Q225" s="21"/>
      <c r="R225" s="21" t="str">
        <f>IF(Q225&lt;&gt;"",VLOOKUP(Q225,CDA!$A$4:$K$106,11,0),"")</f>
        <v/>
      </c>
      <c r="S225" s="436" t="s">
        <v>132</v>
      </c>
      <c r="T225" s="21" t="e">
        <f>IF(S225&lt;&gt;"",VLOOKUP(S225,HTAN!$A$3:$K$222,11,0),"")</f>
        <v>#N/A</v>
      </c>
      <c r="U225" s="21"/>
      <c r="V225" s="21" t="str">
        <f>IF(U225&lt;&gt;"",VLOOKUP(U225,CFDE!$A$3:$K$211,11,0),"")</f>
        <v/>
      </c>
      <c r="W225" s="255"/>
      <c r="X225" s="601" t="str">
        <f>IF(W225&lt;&gt;"",VLOOKUP(W225,mCODE!$A$3:$K$600,11,0),"")</f>
        <v/>
      </c>
      <c r="Y225" s="454">
        <f t="shared" si="9"/>
        <v>1</v>
      </c>
      <c r="Z225" s="454"/>
      <c r="AA225" s="454"/>
      <c r="AB225" s="454">
        <v>1</v>
      </c>
      <c r="AC225" s="454"/>
      <c r="AD225" s="454"/>
      <c r="AE225" s="454"/>
      <c r="AF225" s="455"/>
      <c r="AG225" s="455"/>
    </row>
    <row r="226" spans="1:33" s="483" customFormat="1" ht="188.5" hidden="1">
      <c r="A226" s="479"/>
      <c r="B226" s="484" t="s">
        <v>1508</v>
      </c>
      <c r="C226" s="480">
        <f t="shared" si="10"/>
        <v>2</v>
      </c>
      <c r="D226" s="479" t="str">
        <f t="shared" si="11"/>
        <v>ICDC.sample.specific_sample_pathology
 </v>
      </c>
      <c r="E226" s="479"/>
      <c r="F226" s="479" t="str">
        <f>IF(E226&lt;&gt;"",VLOOKUP(E226,CTDC!$A$3:$K$191,11,0),"")</f>
        <v/>
      </c>
      <c r="G226" s="479"/>
      <c r="H226" s="479" t="str">
        <f>IF(G226&lt;&gt;"",VLOOKUP(G226,GDC!$A$3:$K$768,11,0),"")</f>
        <v/>
      </c>
      <c r="I226" s="479" t="s">
        <v>1503</v>
      </c>
      <c r="J226" s="479" t="str">
        <f>IF(I226&lt;&gt;"",VLOOKUP(I226,ICDC!$A$3:$K$325,11,0),"")</f>
        <v xml:space="preserve">Data Element Group = ICDC.sample || Data Element Name = specific_sample_pathology || Definition =     Desc: Indication as to specific histology and/or pathology associated with a sample || Data Type = string  # will be superseded by an enumerated list of acceptable values as data submission requirements solidify || Valid Values =  || Example Values =  || Required? = Yes || Multiplicity =  || CDE Public ID = </v>
      </c>
      <c r="K226" s="479"/>
      <c r="L226" s="479" t="str">
        <f>IF(K226&lt;&gt;"",VLOOKUP(K226,IDC!$A$4:$K$17,11,0),"")</f>
        <v/>
      </c>
      <c r="M226" s="479"/>
      <c r="N226" s="21" t="str">
        <f>IF(M226&lt;&gt;"",VLOOKUP(M226,PDC!$A$3:$K$529,11,0),"")</f>
        <v/>
      </c>
      <c r="O226" s="479"/>
      <c r="P226" s="479" t="str">
        <f>IF(O226&lt;&gt;"",VLOOKUP(O226,CDS!$A$3:$K$100,11,0),"")</f>
        <v/>
      </c>
      <c r="Q226" s="479"/>
      <c r="R226" s="479" t="str">
        <f>IF(Q226&lt;&gt;"",VLOOKUP(Q226,CDA!$A$4:$K$106,11,0),"")</f>
        <v/>
      </c>
      <c r="S226" s="580" t="s">
        <v>132</v>
      </c>
      <c r="T226" s="21" t="e">
        <f>IF(S226&lt;&gt;"",VLOOKUP(S226,HTAN!$A$3:$K$222,11,0),"")</f>
        <v>#N/A</v>
      </c>
      <c r="U226" s="479"/>
      <c r="V226" s="479" t="str">
        <f>IF(U226&lt;&gt;"",VLOOKUP(U226,CFDE!$A$3:$K$211,11,0),"")</f>
        <v/>
      </c>
      <c r="W226" s="255"/>
      <c r="X226" s="601" t="str">
        <f>IF(W226&lt;&gt;"",VLOOKUP(W226,mCODE!$A$3:$K$600,11,0),"")</f>
        <v/>
      </c>
      <c r="Y226" s="481">
        <f t="shared" si="9"/>
        <v>1</v>
      </c>
      <c r="Z226" s="481"/>
      <c r="AA226" s="481"/>
      <c r="AB226" s="481"/>
      <c r="AC226" s="481"/>
      <c r="AD226" s="481">
        <v>1</v>
      </c>
      <c r="AE226" s="481"/>
      <c r="AF226" s="482"/>
      <c r="AG226" s="482"/>
    </row>
    <row r="227" spans="1:33" ht="406" hidden="1">
      <c r="A227" s="21"/>
      <c r="B227" s="21"/>
      <c r="C227" s="19">
        <f t="shared" si="10"/>
        <v>2</v>
      </c>
      <c r="D227" s="21" t="str">
        <f t="shared" si="11"/>
        <v>ICDC.sample.sample_chronology
 </v>
      </c>
      <c r="E227" s="21"/>
      <c r="F227" s="21" t="str">
        <f>IF(E227&lt;&gt;"",VLOOKUP(E227,CTDC!$A$3:$K$191,11,0),"")</f>
        <v/>
      </c>
      <c r="G227" s="21"/>
      <c r="H227" s="21" t="str">
        <f>IF(G227&lt;&gt;"",VLOOKUP(G227,GDC!$A$3:$K$768,11,0),"")</f>
        <v/>
      </c>
      <c r="I227" s="9" t="s">
        <v>1509</v>
      </c>
      <c r="J227" s="21" t="str">
        <f>IF(I227&lt;&gt;"",VLOOKUP(I227,ICDC!$A$3:$K$325,11,0),"")</f>
        <v xml:space="preserve">Data Element Group = ICDC.sample || Data Element Name = sample_chronology || Definition =     Desc: An indication as to when a sample was acquired relative to any therapeutic intervention and/or key disease outcome observations || Data Type = (enumeration) || Valid Values =  || Example Values = Before Treatment
During Treatment
After Treatment
Upon Progression
Upon Relapse
Upon Death
Not Applicable  # included to accommodate samples being acquired via a study which did not assess the effects of any therapeutic intervention
Unknown  # included to accommodate the inevitable ambiguity about the correct value for a required field || Required? = Yes || Multiplicity =  || CDE Public ID = </v>
      </c>
      <c r="K227" s="21"/>
      <c r="L227" s="21" t="str">
        <f>IF(K227&lt;&gt;"",VLOOKUP(K227,IDC!$A$4:$K$17,11,0),"")</f>
        <v/>
      </c>
      <c r="M227" s="21"/>
      <c r="N227" s="21" t="str">
        <f>IF(M227&lt;&gt;"",VLOOKUP(M227,PDC!$A$3:$K$529,11,0),"")</f>
        <v/>
      </c>
      <c r="O227" s="21"/>
      <c r="P227" s="21" t="str">
        <f>IF(O227&lt;&gt;"",VLOOKUP(O227,CDS!$A$3:$K$100,11,0),"")</f>
        <v/>
      </c>
      <c r="Q227" s="21"/>
      <c r="R227" s="21" t="str">
        <f>IF(Q227&lt;&gt;"",VLOOKUP(Q227,CDA!$A$4:$K$106,11,0),"")</f>
        <v/>
      </c>
      <c r="S227" s="436" t="s">
        <v>132</v>
      </c>
      <c r="T227" s="21" t="e">
        <f>IF(S227&lt;&gt;"",VLOOKUP(S227,HTAN!$A$3:$K$222,11,0),"")</f>
        <v>#N/A</v>
      </c>
      <c r="U227" s="21"/>
      <c r="V227" s="21" t="str">
        <f>IF(U227&lt;&gt;"",VLOOKUP(U227,CFDE!$A$3:$K$211,11,0),"")</f>
        <v/>
      </c>
      <c r="W227" s="255"/>
      <c r="X227" s="601" t="str">
        <f>IF(W227&lt;&gt;"",VLOOKUP(W227,mCODE!$A$3:$K$600,11,0),"")</f>
        <v/>
      </c>
      <c r="Y227" s="454">
        <f t="shared" si="9"/>
        <v>1</v>
      </c>
      <c r="Z227" s="454"/>
      <c r="AA227" s="454"/>
      <c r="AB227" s="454"/>
      <c r="AC227" s="454"/>
      <c r="AD227" s="454">
        <v>1</v>
      </c>
      <c r="AE227" s="454"/>
      <c r="AF227" s="455"/>
      <c r="AG227" s="455"/>
    </row>
    <row r="228" spans="1:33" ht="203" hidden="1">
      <c r="A228" s="21"/>
      <c r="B228" s="21"/>
      <c r="C228" s="19">
        <f t="shared" si="10"/>
        <v>2</v>
      </c>
      <c r="D228" s="21" t="str">
        <f t="shared" si="11"/>
        <v>ICDC.sample.necropsy_sample
 </v>
      </c>
      <c r="E228" s="21"/>
      <c r="F228" s="21" t="str">
        <f>IF(E228&lt;&gt;"",VLOOKUP(E228,CTDC!$A$3:$K$191,11,0),"")</f>
        <v/>
      </c>
      <c r="G228" s="21"/>
      <c r="H228" s="21" t="str">
        <f>IF(G228&lt;&gt;"",VLOOKUP(G228,GDC!$A$3:$K$768,11,0),"")</f>
        <v/>
      </c>
      <c r="I228" s="9" t="s">
        <v>1505</v>
      </c>
      <c r="J228" s="21" t="str">
        <f>IF(I228&lt;&gt;"",VLOOKUP(I228,ICDC!$A$3:$K$325,11,0),"")</f>
        <v xml:space="preserve">Data Element Group = ICDC.sample || Data Element Name = necropsy_sample || Definition =     Desc: An indication as to whether a sample was acquired as a result of a necropsy examination || Data Type = (enumeration) || Valid Values =  || Example Values = Yes
No
Unknown
Not Applicable  # included to accommodate cell line samples || Required? = Yes || Multiplicity =  || CDE Public ID = </v>
      </c>
      <c r="K228" s="21"/>
      <c r="L228" s="21" t="str">
        <f>IF(K228&lt;&gt;"",VLOOKUP(K228,IDC!$A$4:$K$17,11,0),"")</f>
        <v/>
      </c>
      <c r="M228" s="21"/>
      <c r="N228" s="21" t="str">
        <f>IF(M228&lt;&gt;"",VLOOKUP(M228,PDC!$A$3:$K$529,11,0),"")</f>
        <v/>
      </c>
      <c r="O228" s="21"/>
      <c r="P228" s="21" t="str">
        <f>IF(O228&lt;&gt;"",VLOOKUP(O228,CDS!$A$3:$K$100,11,0),"")</f>
        <v/>
      </c>
      <c r="Q228" s="21"/>
      <c r="R228" s="21" t="str">
        <f>IF(Q228&lt;&gt;"",VLOOKUP(Q228,CDA!$A$4:$K$106,11,0),"")</f>
        <v/>
      </c>
      <c r="S228" s="436" t="s">
        <v>132</v>
      </c>
      <c r="T228" s="21" t="e">
        <f>IF(S228&lt;&gt;"",VLOOKUP(S228,HTAN!$A$3:$K$222,11,0),"")</f>
        <v>#N/A</v>
      </c>
      <c r="U228" s="21"/>
      <c r="V228" s="21" t="str">
        <f>IF(U228&lt;&gt;"",VLOOKUP(U228,CFDE!$A$3:$K$211,11,0),"")</f>
        <v/>
      </c>
      <c r="W228" s="255"/>
      <c r="X228" s="601" t="str">
        <f>IF(W228&lt;&gt;"",VLOOKUP(W228,mCODE!$A$3:$K$600,11,0),"")</f>
        <v/>
      </c>
      <c r="Y228" s="454">
        <f t="shared" si="9"/>
        <v>1</v>
      </c>
      <c r="Z228" s="454"/>
      <c r="AA228" s="454"/>
      <c r="AB228" s="454"/>
      <c r="AC228" s="454"/>
      <c r="AD228" s="454">
        <v>1</v>
      </c>
      <c r="AE228" s="454"/>
      <c r="AF228" s="455"/>
      <c r="AG228" s="455"/>
    </row>
    <row r="229" spans="1:33" ht="362.5" hidden="1">
      <c r="A229" s="21"/>
      <c r="B229" s="21"/>
      <c r="C229" s="19">
        <f t="shared" si="10"/>
        <v>2</v>
      </c>
      <c r="D229" s="21" t="str">
        <f t="shared" si="11"/>
        <v>ICDC.sample.sample_preservation
 </v>
      </c>
      <c r="E229" s="21"/>
      <c r="F229" s="21" t="str">
        <f>IF(E229&lt;&gt;"",VLOOKUP(E229,CTDC!$A$3:$K$191,11,0),"")</f>
        <v/>
      </c>
      <c r="G229" s="21"/>
      <c r="H229" s="21" t="str">
        <f>IF(G229&lt;&gt;"",VLOOKUP(G229,GDC!$A$3:$K$768,11,0),"")</f>
        <v/>
      </c>
      <c r="I229" s="9" t="s">
        <v>1510</v>
      </c>
      <c r="J229" s="21" t="str">
        <f>IF(I229&lt;&gt;"",VLOOKUP(I229,ICDC!$A$3:$K$325,11,0),"")</f>
        <v xml:space="preserve">Data Element Group = ICDC.sample || Data Element Name = sample_preservation || Definition =     Desc: The method by which a sample was preserved || Data Type = (enumeration) || Valid Values =  || Example Values = FFPE
Snap Frozen  # list of acceptable values will gradually be expanded as data submission requirements solidify
Not Applicable  # included to accommodate cell line samples, which will generally be processed absent interim preservation and storage
Unknown  # included to accommodate the inevitable ambiguity about the correct value for a required field || Required? = Yes || Multiplicity =  || CDE Public ID = </v>
      </c>
      <c r="K229" s="21"/>
      <c r="L229" s="21" t="str">
        <f>IF(K229&lt;&gt;"",VLOOKUP(K229,IDC!$A$4:$K$17,11,0),"")</f>
        <v/>
      </c>
      <c r="M229" s="21"/>
      <c r="N229" s="21" t="str">
        <f>IF(M229&lt;&gt;"",VLOOKUP(M229,PDC!$A$3:$K$529,11,0),"")</f>
        <v/>
      </c>
      <c r="O229" s="21"/>
      <c r="P229" s="21" t="str">
        <f>IF(O229&lt;&gt;"",VLOOKUP(O229,CDS!$A$3:$K$100,11,0),"")</f>
        <v/>
      </c>
      <c r="Q229" s="21"/>
      <c r="R229" s="21" t="str">
        <f>IF(Q229&lt;&gt;"",VLOOKUP(Q229,CDA!$A$4:$K$106,11,0),"")</f>
        <v/>
      </c>
      <c r="S229" s="436" t="s">
        <v>132</v>
      </c>
      <c r="T229" s="21" t="e">
        <f>IF(S229&lt;&gt;"",VLOOKUP(S229,HTAN!$A$3:$K$222,11,0),"")</f>
        <v>#N/A</v>
      </c>
      <c r="U229" s="21"/>
      <c r="V229" s="21" t="str">
        <f>IF(U229&lt;&gt;"",VLOOKUP(U229,CFDE!$A$3:$K$211,11,0),"")</f>
        <v/>
      </c>
      <c r="W229" s="255"/>
      <c r="X229" s="601" t="str">
        <f>IF(W229&lt;&gt;"",VLOOKUP(W229,mCODE!$A$3:$K$600,11,0),"")</f>
        <v/>
      </c>
      <c r="Y229" s="454">
        <f t="shared" si="9"/>
        <v>1</v>
      </c>
      <c r="Z229" s="454"/>
      <c r="AA229" s="454"/>
      <c r="AB229" s="454"/>
      <c r="AC229" s="454"/>
      <c r="AD229" s="454">
        <v>1</v>
      </c>
      <c r="AE229" s="454"/>
      <c r="AF229" s="455"/>
      <c r="AG229" s="455"/>
    </row>
    <row r="230" spans="1:33" ht="116" hidden="1">
      <c r="A230" s="21"/>
      <c r="B230" s="21"/>
      <c r="C230" s="19">
        <f t="shared" si="10"/>
        <v>2</v>
      </c>
      <c r="D230" s="21" t="str">
        <f t="shared" si="11"/>
        <v>GDC.SlideImage.data_from (Slide)
 </v>
      </c>
      <c r="E230" s="21"/>
      <c r="F230" s="21" t="str">
        <f>IF(E230&lt;&gt;"",VLOOKUP(E230,CTDC!$A$3:$K$191,11,0),"")</f>
        <v/>
      </c>
      <c r="G230" s="21" t="s">
        <v>1511</v>
      </c>
      <c r="H230" s="21" t="str">
        <f>IF(G230&lt;&gt;"",VLOOKUP(G230,GDC!$A$3:$K$768,11,0),"")</f>
        <v xml:space="preserve">Data Element Group = GDC.SlideImage || Data Element Name = data_from (Slide) || Definition = Slide Images Data From Slide || Data Type = GDC.Slide || Valid Values =  || Example Values =  || Required? = Yes || Multiplicity =  || CDE Public ID = </v>
      </c>
      <c r="I230" s="21"/>
      <c r="J230" s="21" t="str">
        <f>IF(I230&lt;&gt;"",VLOOKUP(I230,ICDC!$A$3:$K$325,11,0),"")</f>
        <v/>
      </c>
      <c r="K230" s="21"/>
      <c r="L230" s="21" t="str">
        <f>IF(K230&lt;&gt;"",VLOOKUP(K230,IDC!$A$4:$K$17,11,0),"")</f>
        <v/>
      </c>
      <c r="M230" s="21"/>
      <c r="N230" s="21" t="str">
        <f>IF(M230&lt;&gt;"",VLOOKUP(M230,PDC!$A$3:$K$529,11,0),"")</f>
        <v/>
      </c>
      <c r="O230" s="21"/>
      <c r="P230" s="21" t="str">
        <f>IF(O230&lt;&gt;"",VLOOKUP(O230,CDS!$A$3:$K$100,11,0),"")</f>
        <v/>
      </c>
      <c r="Q230" s="21"/>
      <c r="R230" s="21" t="str">
        <f>IF(Q230&lt;&gt;"",VLOOKUP(Q230,CDA!$A$4:$K$106,11,0),"")</f>
        <v/>
      </c>
      <c r="S230" s="436" t="s">
        <v>132</v>
      </c>
      <c r="T230" s="21" t="e">
        <f>IF(S230&lt;&gt;"",VLOOKUP(S230,HTAN!$A$3:$K$222,11,0),"")</f>
        <v>#N/A</v>
      </c>
      <c r="U230" s="21"/>
      <c r="V230" s="21" t="str">
        <f>IF(U230&lt;&gt;"",VLOOKUP(U230,CFDE!$A$3:$K$211,11,0),"")</f>
        <v/>
      </c>
      <c r="W230" s="255"/>
      <c r="X230" s="601" t="str">
        <f>IF(W230&lt;&gt;"",VLOOKUP(W230,mCODE!$A$3:$K$600,11,0),"")</f>
        <v/>
      </c>
      <c r="Y230" s="454">
        <f t="shared" si="9"/>
        <v>1</v>
      </c>
      <c r="Z230" s="454"/>
      <c r="AA230" s="454">
        <v>1</v>
      </c>
      <c r="AB230" s="454"/>
      <c r="AC230" s="454"/>
      <c r="AD230" s="454"/>
      <c r="AE230" s="454"/>
      <c r="AF230" s="455"/>
      <c r="AG230" s="455"/>
    </row>
    <row r="231" spans="1:33" ht="130.5" hidden="1">
      <c r="A231" s="21"/>
      <c r="B231" s="21"/>
      <c r="C231" s="19">
        <f t="shared" si="10"/>
        <v>2</v>
      </c>
      <c r="D231" s="21" t="str">
        <f t="shared" si="11"/>
        <v>GDC.SlideImage.data_category
 </v>
      </c>
      <c r="E231" s="21"/>
      <c r="F231" s="21" t="str">
        <f>IF(E231&lt;&gt;"",VLOOKUP(E231,CTDC!$A$3:$K$191,11,0),"")</f>
        <v/>
      </c>
      <c r="G231" s="21" t="s">
        <v>1512</v>
      </c>
      <c r="H231" s="21" t="str">
        <f>IF(G231&lt;&gt;"",VLOOKUP(G231,GDC!$A$3:$K$768,11,0),"")</f>
        <v>Data Element Group = GDC.SlideImage || Data Element Name = data_category || Definition = Broad categorization of the contents of the data file. || Data Type = enum || Valid Values = Biospecimen || Example Values = Biospecimen || Required? = Yes || Multiplicity =  || CDE Public ID = --</v>
      </c>
      <c r="I231" s="21"/>
      <c r="J231" s="21" t="str">
        <f>IF(I231&lt;&gt;"",VLOOKUP(I231,ICDC!$A$3:$K$325,11,0),"")</f>
        <v/>
      </c>
      <c r="K231" s="21"/>
      <c r="L231" s="21" t="str">
        <f>IF(K231&lt;&gt;"",VLOOKUP(K231,IDC!$A$4:$K$17,11,0),"")</f>
        <v/>
      </c>
      <c r="M231" s="21"/>
      <c r="N231" s="21" t="str">
        <f>IF(M231&lt;&gt;"",VLOOKUP(M231,PDC!$A$3:$K$529,11,0),"")</f>
        <v/>
      </c>
      <c r="O231" s="21"/>
      <c r="P231" s="21" t="str">
        <f>IF(O231&lt;&gt;"",VLOOKUP(O231,CDS!$A$3:$K$100,11,0),"")</f>
        <v/>
      </c>
      <c r="Q231" s="21"/>
      <c r="R231" s="21" t="str">
        <f>IF(Q231&lt;&gt;"",VLOOKUP(Q231,CDA!$A$4:$K$106,11,0),"")</f>
        <v/>
      </c>
      <c r="S231" s="436" t="s">
        <v>132</v>
      </c>
      <c r="T231" s="21" t="e">
        <f>IF(S231&lt;&gt;"",VLOOKUP(S231,HTAN!$A$3:$K$222,11,0),"")</f>
        <v>#N/A</v>
      </c>
      <c r="U231" s="21"/>
      <c r="V231" s="21" t="str">
        <f>IF(U231&lt;&gt;"",VLOOKUP(U231,CFDE!$A$3:$K$211,11,0),"")</f>
        <v/>
      </c>
      <c r="W231" s="255"/>
      <c r="X231" s="601" t="str">
        <f>IF(W231&lt;&gt;"",VLOOKUP(W231,mCODE!$A$3:$K$600,11,0),"")</f>
        <v/>
      </c>
      <c r="Y231" s="454">
        <f t="shared" si="9"/>
        <v>1</v>
      </c>
      <c r="Z231" s="454"/>
      <c r="AA231" s="454">
        <v>1</v>
      </c>
      <c r="AB231" s="454"/>
      <c r="AC231" s="454"/>
      <c r="AD231" s="454"/>
      <c r="AE231" s="454"/>
      <c r="AF231" s="455"/>
      <c r="AG231" s="455"/>
    </row>
    <row r="232" spans="1:33" ht="159.5" hidden="1">
      <c r="A232" s="21" t="s">
        <v>1104</v>
      </c>
      <c r="B232" s="21"/>
      <c r="C232" s="19">
        <f t="shared" si="10"/>
        <v>2</v>
      </c>
      <c r="D232" s="21" t="str">
        <f t="shared" si="11"/>
        <v>GDC.SlideImage.data_format
 </v>
      </c>
      <c r="E232" s="21"/>
      <c r="F232" s="21" t="str">
        <f>IF(E232&lt;&gt;"",VLOOKUP(E232,CTDC!$A$3:$K$191,11,0),"")</f>
        <v/>
      </c>
      <c r="G232" s="21" t="s">
        <v>1513</v>
      </c>
      <c r="H232" s="21" t="str">
        <f>IF(G232&lt;&gt;"",VLOOKUP(G232,GDC!$A$3:$K$768,11,0),"")</f>
        <v>Data Element Group = GDC.SlideImage || Data Element Name = data_format || Definition = Format of the data files. || Data Type = enum || Valid Values = JPEG
JPEG 2000
SVS
TIFF || Example Values = JPEG
SVS
TIFF || Required? = Yes || Multiplicity =  || CDE Public ID = --</v>
      </c>
      <c r="I232" s="21"/>
      <c r="J232" s="21" t="str">
        <f>IF(I232&lt;&gt;"",VLOOKUP(I232,ICDC!$A$3:$K$325,11,0),"")</f>
        <v/>
      </c>
      <c r="K232" s="21"/>
      <c r="L232" s="21" t="str">
        <f>IF(K232&lt;&gt;"",VLOOKUP(K232,IDC!$A$4:$K$17,11,0),"")</f>
        <v/>
      </c>
      <c r="M232" s="21"/>
      <c r="N232" s="21" t="str">
        <f>IF(M232&lt;&gt;"",VLOOKUP(M232,PDC!$A$3:$K$529,11,0),"")</f>
        <v/>
      </c>
      <c r="O232" s="21"/>
      <c r="P232" s="21" t="str">
        <f>IF(O232&lt;&gt;"",VLOOKUP(O232,CDS!$A$3:$K$100,11,0),"")</f>
        <v/>
      </c>
      <c r="Q232" s="21"/>
      <c r="R232" s="21" t="str">
        <f>IF(Q232&lt;&gt;"",VLOOKUP(Q232,CDA!$A$4:$K$106,11,0),"")</f>
        <v/>
      </c>
      <c r="S232" s="436" t="s">
        <v>132</v>
      </c>
      <c r="T232" s="21" t="e">
        <f>IF(S232&lt;&gt;"",VLOOKUP(S232,HTAN!$A$3:$K$222,11,0),"")</f>
        <v>#N/A</v>
      </c>
      <c r="U232" s="21"/>
      <c r="V232" s="21" t="str">
        <f>IF(U232&lt;&gt;"",VLOOKUP(U232,CFDE!$A$3:$K$211,11,0),"")</f>
        <v/>
      </c>
      <c r="W232" s="255"/>
      <c r="X232" s="601" t="str">
        <f>IF(W232&lt;&gt;"",VLOOKUP(W232,mCODE!$A$3:$K$600,11,0),"")</f>
        <v/>
      </c>
      <c r="Y232" s="454">
        <f t="shared" si="9"/>
        <v>1</v>
      </c>
      <c r="Z232" s="454"/>
      <c r="AA232" s="454">
        <v>1</v>
      </c>
      <c r="AB232" s="454"/>
      <c r="AC232" s="454"/>
      <c r="AD232" s="454"/>
      <c r="AE232" s="454"/>
      <c r="AF232" s="455"/>
      <c r="AG232" s="455"/>
    </row>
    <row r="233" spans="1:33" ht="159.5" hidden="1">
      <c r="A233" s="21" t="s">
        <v>1211</v>
      </c>
      <c r="B233" s="21"/>
      <c r="C233" s="19">
        <f t="shared" si="10"/>
        <v>2</v>
      </c>
      <c r="D233" s="21" t="str">
        <f t="shared" si="11"/>
        <v>GDC.SlideImage.data_type
 </v>
      </c>
      <c r="E233" s="21"/>
      <c r="F233" s="21" t="str">
        <f>IF(E233&lt;&gt;"",VLOOKUP(E233,CTDC!$A$3:$K$191,11,0),"")</f>
        <v/>
      </c>
      <c r="G233" s="21" t="s">
        <v>1514</v>
      </c>
      <c r="H233" s="21" t="str">
        <f>IF(G233&lt;&gt;"",VLOOKUP(G233,GDC!$A$3:$K$768,11,0),"")</f>
        <v>Data Element Group = GDC.SlideImage || Data Element Name = data_type || Definition = Specific content type of the data file. || Data Type = enum || Valid Values = Cell Culture Image
Slide Image
Tissue Microarray Image || Example Values = Cell Culture Image
Slide Image || Required? = Yes || Multiplicity =  || CDE Public ID = --</v>
      </c>
      <c r="I233" s="21"/>
      <c r="J233" s="21" t="str">
        <f>IF(I233&lt;&gt;"",VLOOKUP(I233,ICDC!$A$3:$K$325,11,0),"")</f>
        <v/>
      </c>
      <c r="K233" s="21"/>
      <c r="L233" s="21" t="str">
        <f>IF(K233&lt;&gt;"",VLOOKUP(K233,IDC!$A$4:$K$17,11,0),"")</f>
        <v/>
      </c>
      <c r="M233" s="21"/>
      <c r="N233" s="21" t="str">
        <f>IF(M233&lt;&gt;"",VLOOKUP(M233,PDC!$A$3:$K$529,11,0),"")</f>
        <v/>
      </c>
      <c r="O233" s="21"/>
      <c r="P233" s="21" t="str">
        <f>IF(O233&lt;&gt;"",VLOOKUP(O233,CDS!$A$3:$K$100,11,0),"")</f>
        <v/>
      </c>
      <c r="Q233" s="21"/>
      <c r="R233" s="21" t="str">
        <f>IF(Q233&lt;&gt;"",VLOOKUP(Q233,CDA!$A$4:$K$106,11,0),"")</f>
        <v/>
      </c>
      <c r="S233" s="436" t="s">
        <v>132</v>
      </c>
      <c r="T233" s="21" t="e">
        <f>IF(S233&lt;&gt;"",VLOOKUP(S233,HTAN!$A$3:$K$222,11,0),"")</f>
        <v>#N/A</v>
      </c>
      <c r="U233" s="21"/>
      <c r="V233" s="21" t="str">
        <f>IF(U233&lt;&gt;"",VLOOKUP(U233,CFDE!$A$3:$K$211,11,0),"")</f>
        <v/>
      </c>
      <c r="W233" s="255"/>
      <c r="X233" s="601" t="str">
        <f>IF(W233&lt;&gt;"",VLOOKUP(W233,mCODE!$A$3:$K$600,11,0),"")</f>
        <v/>
      </c>
      <c r="Y233" s="454">
        <f t="shared" si="9"/>
        <v>1</v>
      </c>
      <c r="Z233" s="454"/>
      <c r="AA233" s="454">
        <v>1</v>
      </c>
      <c r="AB233" s="454"/>
      <c r="AC233" s="454"/>
      <c r="AD233" s="454"/>
      <c r="AE233" s="454"/>
      <c r="AF233" s="455"/>
      <c r="AG233" s="455"/>
    </row>
    <row r="234" spans="1:33" ht="188.5" hidden="1">
      <c r="A234" s="21"/>
      <c r="B234" s="21"/>
      <c r="C234" s="19">
        <f t="shared" si="10"/>
        <v>2</v>
      </c>
      <c r="D234" s="21" t="str">
        <f t="shared" si="11"/>
        <v>GDC.SlideImage.experimental_strategy
 </v>
      </c>
      <c r="E234" s="21"/>
      <c r="F234" s="21" t="str">
        <f>IF(E234&lt;&gt;"",VLOOKUP(E234,CTDC!$A$3:$K$191,11,0),"")</f>
        <v/>
      </c>
      <c r="G234" s="21" t="s">
        <v>1515</v>
      </c>
      <c r="H234" s="21" t="str">
        <f>IF(G234&lt;&gt;"",VLOOKUP(G234,GDC!$A$3:$K$768,11,0),"")</f>
        <v>Data Element Group = GDC.SlideImage || Data Element Name = experimental_strategy || Definition = Classification of the image type with respect to its experimental use. || Data Type = enum || Valid Values = Cell Culture
Diagnostic Slide
Tissue Slide || Example Values = Cell Culture
Diagnostic Slide
Tissue Slide || Required? = Yes || Multiplicity =  || CDE Public ID = --</v>
      </c>
      <c r="I234" s="21"/>
      <c r="J234" s="21" t="str">
        <f>IF(I234&lt;&gt;"",VLOOKUP(I234,ICDC!$A$3:$K$325,11,0),"")</f>
        <v/>
      </c>
      <c r="K234" s="21"/>
      <c r="L234" s="21" t="str">
        <f>IF(K234&lt;&gt;"",VLOOKUP(K234,IDC!$A$4:$K$17,11,0),"")</f>
        <v/>
      </c>
      <c r="M234" s="21"/>
      <c r="N234" s="21" t="str">
        <f>IF(M234&lt;&gt;"",VLOOKUP(M234,PDC!$A$3:$K$529,11,0),"")</f>
        <v/>
      </c>
      <c r="O234" s="21"/>
      <c r="P234" s="21" t="str">
        <f>IF(O234&lt;&gt;"",VLOOKUP(O234,CDS!$A$3:$K$100,11,0),"")</f>
        <v/>
      </c>
      <c r="Q234" s="21"/>
      <c r="R234" s="21" t="str">
        <f>IF(Q234&lt;&gt;"",VLOOKUP(Q234,CDA!$A$4:$K$106,11,0),"")</f>
        <v/>
      </c>
      <c r="S234" s="436" t="s">
        <v>132</v>
      </c>
      <c r="T234" s="21" t="e">
        <f>IF(S234&lt;&gt;"",VLOOKUP(S234,HTAN!$A$3:$K$222,11,0),"")</f>
        <v>#N/A</v>
      </c>
      <c r="U234" s="21"/>
      <c r="V234" s="21" t="str">
        <f>IF(U234&lt;&gt;"",VLOOKUP(U234,CFDE!$A$3:$K$211,11,0),"")</f>
        <v/>
      </c>
      <c r="W234" s="255"/>
      <c r="X234" s="601" t="str">
        <f>IF(W234&lt;&gt;"",VLOOKUP(W234,mCODE!$A$3:$K$600,11,0),"")</f>
        <v/>
      </c>
      <c r="Y234" s="454">
        <f t="shared" si="9"/>
        <v>1</v>
      </c>
      <c r="Z234" s="454"/>
      <c r="AA234" s="454">
        <v>1</v>
      </c>
      <c r="AB234" s="454"/>
      <c r="AC234" s="454"/>
      <c r="AD234" s="454"/>
      <c r="AE234" s="454"/>
      <c r="AF234" s="455"/>
      <c r="AG234" s="455"/>
    </row>
    <row r="235" spans="1:33" ht="116" hidden="1">
      <c r="A235" s="21"/>
      <c r="B235" s="21"/>
      <c r="C235" s="19">
        <f t="shared" si="10"/>
        <v>2</v>
      </c>
      <c r="D235" s="21" t="str">
        <f t="shared" si="11"/>
        <v>GDC.SlideImage.file_name
 </v>
      </c>
      <c r="E235" s="21"/>
      <c r="F235" s="21" t="str">
        <f>IF(E235&lt;&gt;"",VLOOKUP(E235,CTDC!$A$3:$K$191,11,0),"")</f>
        <v/>
      </c>
      <c r="G235" s="21" t="s">
        <v>1516</v>
      </c>
      <c r="H235" s="21" t="str">
        <f>IF(G235&lt;&gt;"",VLOOKUP(G235,GDC!$A$3:$K$768,11,0),"")</f>
        <v>Data Element Group = GDC.SlideImage || Data Element Name = file_name || Definition = The name (or part of a name) of a file (of any type). || Data Type = string || Valid Values =  || Example Values =  || Required? = Yes || Multiplicity =  || CDE Public ID = --</v>
      </c>
      <c r="I235" s="21"/>
      <c r="J235" s="21" t="str">
        <f>IF(I235&lt;&gt;"",VLOOKUP(I235,ICDC!$A$3:$K$325,11,0),"")</f>
        <v/>
      </c>
      <c r="K235" s="21"/>
      <c r="L235" s="21" t="str">
        <f>IF(K235&lt;&gt;"",VLOOKUP(K235,IDC!$A$4:$K$17,11,0),"")</f>
        <v/>
      </c>
      <c r="M235" s="21"/>
      <c r="N235" s="21" t="str">
        <f>IF(M235&lt;&gt;"",VLOOKUP(M235,PDC!$A$3:$K$529,11,0),"")</f>
        <v/>
      </c>
      <c r="O235" s="21"/>
      <c r="P235" s="21" t="str">
        <f>IF(O235&lt;&gt;"",VLOOKUP(O235,CDS!$A$3:$K$100,11,0),"")</f>
        <v/>
      </c>
      <c r="Q235" s="21"/>
      <c r="R235" s="21" t="str">
        <f>IF(Q235&lt;&gt;"",VLOOKUP(Q235,CDA!$A$4:$K$106,11,0),"")</f>
        <v/>
      </c>
      <c r="S235" s="436" t="s">
        <v>132</v>
      </c>
      <c r="T235" s="21" t="e">
        <f>IF(S235&lt;&gt;"",VLOOKUP(S235,HTAN!$A$3:$K$222,11,0),"")</f>
        <v>#N/A</v>
      </c>
      <c r="U235" s="21"/>
      <c r="V235" s="21" t="str">
        <f>IF(U235&lt;&gt;"",VLOOKUP(U235,CFDE!$A$3:$K$211,11,0),"")</f>
        <v/>
      </c>
      <c r="W235" s="255"/>
      <c r="X235" s="601" t="str">
        <f>IF(W235&lt;&gt;"",VLOOKUP(W235,mCODE!$A$3:$K$600,11,0),"")</f>
        <v/>
      </c>
      <c r="Y235" s="454">
        <f t="shared" si="9"/>
        <v>1</v>
      </c>
      <c r="Z235" s="454"/>
      <c r="AA235" s="454">
        <v>1</v>
      </c>
      <c r="AB235" s="454"/>
      <c r="AC235" s="454"/>
      <c r="AD235" s="454"/>
      <c r="AE235" s="454"/>
      <c r="AF235" s="455"/>
      <c r="AG235" s="455"/>
    </row>
    <row r="236" spans="1:33" ht="116" hidden="1">
      <c r="A236" s="21"/>
      <c r="B236" s="21"/>
      <c r="C236" s="19">
        <f t="shared" si="10"/>
        <v>2</v>
      </c>
      <c r="D236" s="21" t="str">
        <f t="shared" si="11"/>
        <v>GDC.SlideImage.file_size
 </v>
      </c>
      <c r="E236" s="21"/>
      <c r="F236" s="21" t="str">
        <f>IF(E236&lt;&gt;"",VLOOKUP(E236,CTDC!$A$3:$K$191,11,0),"")</f>
        <v/>
      </c>
      <c r="G236" s="21" t="s">
        <v>1517</v>
      </c>
      <c r="H236" s="21" t="str">
        <f>IF(G236&lt;&gt;"",VLOOKUP(G236,GDC!$A$3:$K$768,11,0),"")</f>
        <v>Data Element Group = GDC.SlideImage || Data Element Name = file_size || Definition = The size of the data file (object) in bytes. || Data Type = integer || Valid Values =  || Example Values =  || Required? = Yes || Multiplicity =  || CDE Public ID = --</v>
      </c>
      <c r="I236" s="21"/>
      <c r="J236" s="21" t="str">
        <f>IF(I236&lt;&gt;"",VLOOKUP(I236,ICDC!$A$3:$K$325,11,0),"")</f>
        <v/>
      </c>
      <c r="K236" s="21"/>
      <c r="L236" s="21" t="str">
        <f>IF(K236&lt;&gt;"",VLOOKUP(K236,IDC!$A$4:$K$17,11,0),"")</f>
        <v/>
      </c>
      <c r="M236" s="21"/>
      <c r="N236" s="21" t="str">
        <f>IF(M236&lt;&gt;"",VLOOKUP(M236,PDC!$A$3:$K$529,11,0),"")</f>
        <v/>
      </c>
      <c r="O236" s="21"/>
      <c r="P236" s="21" t="str">
        <f>IF(O236&lt;&gt;"",VLOOKUP(O236,CDS!$A$3:$K$100,11,0),"")</f>
        <v/>
      </c>
      <c r="Q236" s="21"/>
      <c r="R236" s="21" t="str">
        <f>IF(Q236&lt;&gt;"",VLOOKUP(Q236,CDA!$A$4:$K$106,11,0),"")</f>
        <v/>
      </c>
      <c r="S236" s="436" t="s">
        <v>132</v>
      </c>
      <c r="T236" s="21" t="e">
        <f>IF(S236&lt;&gt;"",VLOOKUP(S236,HTAN!$A$3:$K$222,11,0),"")</f>
        <v>#N/A</v>
      </c>
      <c r="U236" s="21"/>
      <c r="V236" s="21" t="str">
        <f>IF(U236&lt;&gt;"",VLOOKUP(U236,CFDE!$A$3:$K$211,11,0),"")</f>
        <v/>
      </c>
      <c r="W236" s="255"/>
      <c r="X236" s="601" t="str">
        <f>IF(W236&lt;&gt;"",VLOOKUP(W236,mCODE!$A$3:$K$600,11,0),"")</f>
        <v/>
      </c>
      <c r="Y236" s="454">
        <f t="shared" si="9"/>
        <v>1</v>
      </c>
      <c r="Z236" s="454"/>
      <c r="AA236" s="454">
        <v>1</v>
      </c>
      <c r="AB236" s="454"/>
      <c r="AC236" s="454"/>
      <c r="AD236" s="454"/>
      <c r="AE236" s="454"/>
      <c r="AF236" s="455"/>
      <c r="AG236" s="455"/>
    </row>
    <row r="237" spans="1:33" ht="145" hidden="1">
      <c r="A237" s="21"/>
      <c r="B237" s="21"/>
      <c r="C237" s="19">
        <f t="shared" si="10"/>
        <v>2</v>
      </c>
      <c r="D237" s="21" t="str">
        <f t="shared" si="11"/>
        <v>GDC.SlideImage.md5sum
 </v>
      </c>
      <c r="E237" s="21"/>
      <c r="F237" s="21" t="str">
        <f>IF(E237&lt;&gt;"",VLOOKUP(E237,CTDC!$A$3:$K$191,11,0),"")</f>
        <v/>
      </c>
      <c r="G237" s="21" t="s">
        <v>1518</v>
      </c>
      <c r="H237" s="21" t="str">
        <f>IF(G237&lt;&gt;"",VLOOKUP(G237,GDC!$A$3:$K$768,11,0),"")</f>
        <v>Data Element Group = GDC.SlideImage || Data Element Name = md5sum || Definition = The 128-bit hash value expressed as a 32 digit hexadecimal number (in lower case) used as a file's digital fingerprint. || Data Type = string || Valid Values =  || Example Values =  || Required? = Yes || Multiplicity =  || CDE Public ID = --</v>
      </c>
      <c r="I237" s="21"/>
      <c r="J237" s="21" t="str">
        <f>IF(I237&lt;&gt;"",VLOOKUP(I237,ICDC!$A$3:$K$325,11,0),"")</f>
        <v/>
      </c>
      <c r="K237" s="21"/>
      <c r="L237" s="21" t="str">
        <f>IF(K237&lt;&gt;"",VLOOKUP(K237,IDC!$A$4:$K$17,11,0),"")</f>
        <v/>
      </c>
      <c r="M237" s="21"/>
      <c r="N237" s="21" t="str">
        <f>IF(M237&lt;&gt;"",VLOOKUP(M237,PDC!$A$3:$K$529,11,0),"")</f>
        <v/>
      </c>
      <c r="O237" s="21"/>
      <c r="P237" s="21" t="str">
        <f>IF(O237&lt;&gt;"",VLOOKUP(O237,CDS!$A$3:$K$100,11,0),"")</f>
        <v/>
      </c>
      <c r="Q237" s="21"/>
      <c r="R237" s="21" t="str">
        <f>IF(Q237&lt;&gt;"",VLOOKUP(Q237,CDA!$A$4:$K$106,11,0),"")</f>
        <v/>
      </c>
      <c r="S237" s="436" t="s">
        <v>132</v>
      </c>
      <c r="T237" s="21" t="e">
        <f>IF(S237&lt;&gt;"",VLOOKUP(S237,HTAN!$A$3:$K$222,11,0),"")</f>
        <v>#N/A</v>
      </c>
      <c r="U237" s="21"/>
      <c r="V237" s="21" t="str">
        <f>IF(U237&lt;&gt;"",VLOOKUP(U237,CFDE!$A$3:$K$211,11,0),"")</f>
        <v/>
      </c>
      <c r="W237" s="255"/>
      <c r="X237" s="601" t="str">
        <f>IF(W237&lt;&gt;"",VLOOKUP(W237,mCODE!$A$3:$K$600,11,0),"")</f>
        <v/>
      </c>
      <c r="Y237" s="454">
        <f t="shared" si="9"/>
        <v>1</v>
      </c>
      <c r="Z237" s="454"/>
      <c r="AA237" s="454">
        <v>1</v>
      </c>
      <c r="AB237" s="454"/>
      <c r="AC237" s="454"/>
      <c r="AD237" s="454"/>
      <c r="AE237" s="454"/>
      <c r="AF237" s="455"/>
      <c r="AG237" s="455"/>
    </row>
    <row r="238" spans="1:33" ht="174" hidden="1">
      <c r="A238" s="21"/>
      <c r="B238" s="21"/>
      <c r="C238" s="19">
        <f t="shared" si="10"/>
        <v>2</v>
      </c>
      <c r="D238" s="21" t="str">
        <f t="shared" si="11"/>
        <v>ICDC.study.member_of(program)
 </v>
      </c>
      <c r="E238" s="21"/>
      <c r="F238" s="21" t="str">
        <f>IF(E238&lt;&gt;"",VLOOKUP(E238,CTDC!$A$3:$K$191,11,0),"")</f>
        <v/>
      </c>
      <c r="G238" s="21"/>
      <c r="H238" s="21" t="str">
        <f>IF(G238&lt;&gt;"",VLOOKUP(G238,GDC!$A$3:$K$768,11,0),"")</f>
        <v/>
      </c>
      <c r="I238" s="21" t="s">
        <v>1519</v>
      </c>
      <c r="J238" s="21" t="str">
        <f>IF(I238&lt;&gt;"",VLOOKUP(I238,ICDC!$A$3:$K$325,11,0),"")</f>
        <v xml:space="preserve">Data Element Group = ICDC.study || Data Element Name = member_of(program) || Definition = (no description provided)
(DST assessment:  since both program and study are core and primary, this relationship is considered requried) || Data Type =  || Valid Values =  || Example Values =  || Required? = Yes || Multiplicity = many_to_one || CDE Public ID = </v>
      </c>
      <c r="K238" s="21"/>
      <c r="L238" s="21" t="str">
        <f>IF(K238&lt;&gt;"",VLOOKUP(K238,IDC!$A$4:$K$17,11,0),"")</f>
        <v/>
      </c>
      <c r="M238" s="21"/>
      <c r="N238" s="21" t="str">
        <f>IF(M238&lt;&gt;"",VLOOKUP(M238,PDC!$A$3:$K$529,11,0),"")</f>
        <v/>
      </c>
      <c r="O238" s="21"/>
      <c r="P238" s="21" t="str">
        <f>IF(O238&lt;&gt;"",VLOOKUP(O238,CDS!$A$3:$K$100,11,0),"")</f>
        <v/>
      </c>
      <c r="Q238" s="21"/>
      <c r="R238" s="21" t="str">
        <f>IF(Q238&lt;&gt;"",VLOOKUP(Q238,CDA!$A$4:$K$106,11,0),"")</f>
        <v/>
      </c>
      <c r="S238" s="436" t="s">
        <v>132</v>
      </c>
      <c r="T238" s="21" t="e">
        <f>IF(S238&lt;&gt;"",VLOOKUP(S238,HTAN!$A$3:$K$222,11,0),"")</f>
        <v>#N/A</v>
      </c>
      <c r="U238" s="21"/>
      <c r="V238" s="21" t="str">
        <f>IF(U238&lt;&gt;"",VLOOKUP(U238,CFDE!$A$3:$K$211,11,0),"")</f>
        <v/>
      </c>
      <c r="W238" s="255"/>
      <c r="X238" s="601" t="str">
        <f>IF(W238&lt;&gt;"",VLOOKUP(W238,mCODE!$A$3:$K$600,11,0),"")</f>
        <v/>
      </c>
      <c r="Y238" s="454">
        <f t="shared" si="9"/>
        <v>1</v>
      </c>
      <c r="Z238" s="454"/>
      <c r="AA238" s="454"/>
      <c r="AB238" s="454"/>
      <c r="AC238" s="454"/>
      <c r="AD238" s="454">
        <v>1</v>
      </c>
      <c r="AE238" s="454"/>
      <c r="AF238" s="455"/>
      <c r="AG238" s="455"/>
    </row>
    <row r="239" spans="1:33" ht="116" hidden="1">
      <c r="A239" s="21"/>
      <c r="B239" s="21"/>
      <c r="C239" s="19">
        <f t="shared" si="10"/>
        <v>2</v>
      </c>
      <c r="D239" s="21" t="str">
        <f t="shared" si="11"/>
        <v>PDC.Study.Project
 </v>
      </c>
      <c r="E239" s="21"/>
      <c r="F239" s="21" t="str">
        <f>IF(E239&lt;&gt;"",VLOOKUP(E239,CTDC!$A$3:$K$191,11,0),"")</f>
        <v/>
      </c>
      <c r="G239" s="21"/>
      <c r="H239" s="21" t="str">
        <f>IF(G239&lt;&gt;"",VLOOKUP(G239,GDC!$A$3:$K$768,11,0),"")</f>
        <v/>
      </c>
      <c r="I239" s="21"/>
      <c r="J239" s="21" t="str">
        <f>IF(I239&lt;&gt;"",VLOOKUP(I239,ICDC!$A$3:$K$325,11,0),"")</f>
        <v/>
      </c>
      <c r="K239" s="21"/>
      <c r="L239" s="21" t="str">
        <f>IF(K239&lt;&gt;"",VLOOKUP(K239,IDC!$A$4:$K$17,11,0),"")</f>
        <v/>
      </c>
      <c r="M239" s="21" t="s">
        <v>1520</v>
      </c>
      <c r="N239" s="21" t="str">
        <f>IF(M239&lt;&gt;"",VLOOKUP(M239,PDC!$A$3:$K$529,11,0),"")</f>
        <v xml:space="preserve">Data Element Group = PDC.Study || Data Element Name = Project || Definition = Study references the Project it is part of. || Data Type = PDC.Project || Valid Values =  || Example Values =  || Required? = TRUE || Multiplicity =  || CDE Public ID = </v>
      </c>
      <c r="O239" s="21"/>
      <c r="P239" s="21" t="str">
        <f>IF(O239&lt;&gt;"",VLOOKUP(O239,CDS!$A$3:$K$100,11,0),"")</f>
        <v/>
      </c>
      <c r="Q239" s="21"/>
      <c r="R239" s="21" t="str">
        <f>IF(Q239&lt;&gt;"",VLOOKUP(Q239,CDA!$A$4:$K$106,11,0),"")</f>
        <v/>
      </c>
      <c r="S239" s="436" t="s">
        <v>132</v>
      </c>
      <c r="T239" s="21" t="e">
        <f>IF(S239&lt;&gt;"",VLOOKUP(S239,HTAN!$A$3:$K$222,11,0),"")</f>
        <v>#N/A</v>
      </c>
      <c r="U239" s="21"/>
      <c r="V239" s="21" t="str">
        <f>IF(U239&lt;&gt;"",VLOOKUP(U239,CFDE!$A$3:$K$211,11,0),"")</f>
        <v/>
      </c>
      <c r="W239" s="255"/>
      <c r="X239" s="601" t="str">
        <f>IF(W239&lt;&gt;"",VLOOKUP(W239,mCODE!$A$3:$K$600,11,0),"")</f>
        <v/>
      </c>
      <c r="Y239" s="454">
        <f t="shared" si="9"/>
        <v>1</v>
      </c>
      <c r="Z239" s="454"/>
      <c r="AA239" s="454"/>
      <c r="AB239" s="454">
        <v>1</v>
      </c>
      <c r="AC239" s="454"/>
      <c r="AD239" s="454"/>
      <c r="AE239" s="454"/>
      <c r="AF239" s="455"/>
      <c r="AG239" s="455"/>
    </row>
    <row r="240" spans="1:33" ht="174" hidden="1">
      <c r="A240" s="21"/>
      <c r="B240" s="21"/>
      <c r="C240" s="19">
        <f t="shared" si="10"/>
        <v>2</v>
      </c>
      <c r="D240" s="21" t="str">
        <f t="shared" si="11"/>
        <v>PDC.Study.acquisition_type
 </v>
      </c>
      <c r="E240" s="21"/>
      <c r="F240" s="21" t="str">
        <f>IF(E240&lt;&gt;"",VLOOKUP(E240,CTDC!$A$3:$K$191,11,0),"")</f>
        <v/>
      </c>
      <c r="G240" s="21"/>
      <c r="H240" s="21" t="str">
        <f>IF(G240&lt;&gt;"",VLOOKUP(G240,GDC!$A$3:$K$768,11,0),"")</f>
        <v/>
      </c>
      <c r="I240" s="21"/>
      <c r="J240" s="21" t="str">
        <f>IF(I240&lt;&gt;"",VLOOKUP(I240,ICDC!$A$3:$K$325,11,0),"")</f>
        <v/>
      </c>
      <c r="K240" s="21"/>
      <c r="L240" s="21" t="str">
        <f>IF(K240&lt;&gt;"",VLOOKUP(K240,IDC!$A$4:$K$17,11,0),"")</f>
        <v/>
      </c>
      <c r="M240" s="21" t="s">
        <v>1521</v>
      </c>
      <c r="N240" s="21" t="str">
        <f>IF(M240&lt;&gt;"",VLOOKUP(M240,PDC!$A$3:$K$529,11,0),"")</f>
        <v xml:space="preserve">Data Element Group = PDC.Study || Data Element Name = acquisition_type || Definition = The modes of acquisition used in the LC-MS/MS experiments: data dependent acquisition (DDA), data independent acquisition (DIA). || Data Type = Data dependent acquisition (DDA), Data independent acquisition (DIA). || Valid Values =  || Example Values =  || Required? = TRUE || Multiplicity =  || CDE Public ID = </v>
      </c>
      <c r="O240" s="21"/>
      <c r="P240" s="21" t="str">
        <f>IF(O240&lt;&gt;"",VLOOKUP(O240,CDS!$A$3:$K$100,11,0),"")</f>
        <v/>
      </c>
      <c r="Q240" s="21"/>
      <c r="R240" s="21" t="str">
        <f>IF(Q240&lt;&gt;"",VLOOKUP(Q240,CDA!$A$4:$K$106,11,0),"")</f>
        <v/>
      </c>
      <c r="S240" s="436" t="s">
        <v>132</v>
      </c>
      <c r="T240" s="21" t="e">
        <f>IF(S240&lt;&gt;"",VLOOKUP(S240,HTAN!$A$3:$K$222,11,0),"")</f>
        <v>#N/A</v>
      </c>
      <c r="U240" s="21"/>
      <c r="V240" s="21" t="str">
        <f>IF(U240&lt;&gt;"",VLOOKUP(U240,CFDE!$A$3:$K$211,11,0),"")</f>
        <v/>
      </c>
      <c r="W240" s="255"/>
      <c r="X240" s="601" t="str">
        <f>IF(W240&lt;&gt;"",VLOOKUP(W240,mCODE!$A$3:$K$600,11,0),"")</f>
        <v/>
      </c>
      <c r="Y240" s="454">
        <f t="shared" si="9"/>
        <v>1</v>
      </c>
      <c r="Z240" s="454"/>
      <c r="AA240" s="454"/>
      <c r="AB240" s="454">
        <v>1</v>
      </c>
      <c r="AC240" s="454"/>
      <c r="AD240" s="454"/>
      <c r="AE240" s="454"/>
      <c r="AF240" s="455"/>
      <c r="AG240" s="455"/>
    </row>
    <row r="241" spans="1:33" ht="188.5" hidden="1">
      <c r="A241" s="21"/>
      <c r="B241" s="21"/>
      <c r="C241" s="19">
        <f t="shared" si="10"/>
        <v>2</v>
      </c>
      <c r="D241" s="21" t="str">
        <f t="shared" si="11"/>
        <v>CTDC.clinical_trial.lead_organization
 </v>
      </c>
      <c r="E241" s="21" t="s">
        <v>1522</v>
      </c>
      <c r="F241" s="21" t="str">
        <f>IF(E241&lt;&gt;"",VLOOKUP(E241,CTDC!$A$3:$K$191,11,0),"")</f>
        <v xml:space="preserve">Data Element Group = CTDC.clinical_trial || Data Element Name = lead_organization || Definition = Lead Organization
 || Data Type = string || Valid Values = (no enumeration) || Example Values =  || Required? = TRUE || Multiplicity =  || CDE Public ID = </v>
      </c>
      <c r="G241" s="21"/>
      <c r="H241" s="21" t="str">
        <f>IF(G241&lt;&gt;"",VLOOKUP(G241,GDC!$A$3:$K$768,11,0),"")</f>
        <v/>
      </c>
      <c r="I241" s="21"/>
      <c r="J241" s="21" t="str">
        <f>IF(I241&lt;&gt;"",VLOOKUP(I241,ICDC!$A$3:$K$325,11,0),"")</f>
        <v/>
      </c>
      <c r="K241" s="21"/>
      <c r="L241" s="21" t="str">
        <f>IF(K241&lt;&gt;"",VLOOKUP(K241,IDC!$A$4:$K$17,11,0),"")</f>
        <v/>
      </c>
      <c r="M241" s="21"/>
      <c r="N241" s="21" t="str">
        <f>IF(M241&lt;&gt;"",VLOOKUP(M241,PDC!$A$3:$K$529,11,0),"")</f>
        <v/>
      </c>
      <c r="O241" s="21"/>
      <c r="P241" s="21" t="str">
        <f>IF(O241&lt;&gt;"",VLOOKUP(O241,CDS!$A$3:$K$100,11,0),"")</f>
        <v/>
      </c>
      <c r="Q241" s="21"/>
      <c r="R241" s="21" t="str">
        <f>IF(Q241&lt;&gt;"",VLOOKUP(Q241,CDA!$A$4:$K$106,11,0),"")</f>
        <v/>
      </c>
      <c r="S241" s="436" t="s">
        <v>132</v>
      </c>
      <c r="T241" s="21" t="e">
        <f>IF(S241&lt;&gt;"",VLOOKUP(S241,HTAN!$A$3:$K$222,11,0),"")</f>
        <v>#N/A</v>
      </c>
      <c r="U241" s="21"/>
      <c r="V241" s="21" t="str">
        <f>IF(U241&lt;&gt;"",VLOOKUP(U241,CFDE!$A$3:$K$211,11,0),"")</f>
        <v/>
      </c>
      <c r="W241" s="255"/>
      <c r="X241" s="601" t="str">
        <f>IF(W241&lt;&gt;"",VLOOKUP(W241,mCODE!$A$3:$K$600,11,0),"")</f>
        <v/>
      </c>
      <c r="Y241" s="454">
        <f t="shared" si="9"/>
        <v>1</v>
      </c>
      <c r="Z241" s="454"/>
      <c r="AA241" s="454"/>
      <c r="AB241" s="454"/>
      <c r="AC241" s="454">
        <v>1</v>
      </c>
      <c r="AD241" s="454"/>
      <c r="AE241" s="454"/>
      <c r="AF241" s="455"/>
      <c r="AG241" s="455"/>
    </row>
    <row r="242" spans="1:33" ht="217.5" hidden="1">
      <c r="A242" s="21"/>
      <c r="B242" s="21"/>
      <c r="C242" s="19">
        <f t="shared" si="10"/>
        <v>3</v>
      </c>
      <c r="D242" s="21" t="str">
        <f t="shared" si="11"/>
        <v>CTDC.clinical_trial.dbgap_accession_number
ICDC.study.accession_id
 </v>
      </c>
      <c r="E242" s="21" t="s">
        <v>1523</v>
      </c>
      <c r="F242" s="21" t="str">
        <f>IF(E242&lt;&gt;"",VLOOKUP(E242,CTDC!$A$3:$K$191,11,0),"")</f>
        <v xml:space="preserve">Data Element Group = CTDC.clinical_trial || Data Element Name = dbgap_accession_number || Definition = The dbgap accession number provided for the trial or arm.
 || Data Type = string || Valid Values = (no enumeration) || Example Values =  || Required? = FALSE || Multiplicity =  || CDE Public ID = </v>
      </c>
      <c r="G242" s="21"/>
      <c r="H242" s="21" t="str">
        <f>IF(G242&lt;&gt;"",VLOOKUP(G242,GDC!$A$3:$K$768,11,0),"")</f>
        <v/>
      </c>
      <c r="I242" s="21" t="s">
        <v>1524</v>
      </c>
      <c r="J242" s="21" t="str">
        <f>IF(I242&lt;&gt;"",VLOOKUP(I242,ICDC!$A$3:$K$325,11,0),"")</f>
        <v xml:space="preserve">Data Element Group = ICDC.study || Data Element Name = accession_id || Definition =     Desc: A unique, alpha-numeric identifier, in the format of "ICDCxxxxxx", where xxxxxx represents six digits, which is assigned to the study/trial as of it being on-boarded, and which can be resolved by identifiers.org
    Src: Internally-curated || Data Type = string || Valid Values =  || Example Values =  || Required? = Yes || Multiplicity =  || CDE Public ID = </v>
      </c>
      <c r="K242" s="21"/>
      <c r="L242" s="21" t="str">
        <f>IF(K242&lt;&gt;"",VLOOKUP(K242,IDC!$A$4:$K$17,11,0),"")</f>
        <v/>
      </c>
      <c r="M242" s="21"/>
      <c r="N242" s="21" t="str">
        <f>IF(M242&lt;&gt;"",VLOOKUP(M242,PDC!$A$3:$K$529,11,0),"")</f>
        <v/>
      </c>
      <c r="O242" s="21"/>
      <c r="P242" s="21" t="str">
        <f>IF(O242&lt;&gt;"",VLOOKUP(O242,CDS!$A$3:$K$100,11,0),"")</f>
        <v/>
      </c>
      <c r="Q242" s="21"/>
      <c r="R242" s="21" t="str">
        <f>IF(Q242&lt;&gt;"",VLOOKUP(Q242,CDA!$A$4:$K$106,11,0),"")</f>
        <v/>
      </c>
      <c r="S242" s="436" t="s">
        <v>132</v>
      </c>
      <c r="T242" s="21" t="e">
        <f>IF(S242&lt;&gt;"",VLOOKUP(S242,HTAN!$A$3:$K$222,11,0),"")</f>
        <v>#N/A</v>
      </c>
      <c r="U242" s="21"/>
      <c r="V242" s="21" t="str">
        <f>IF(U242&lt;&gt;"",VLOOKUP(U242,CFDE!$A$3:$K$211,11,0),"")</f>
        <v/>
      </c>
      <c r="W242" s="255"/>
      <c r="X242" s="601" t="str">
        <f>IF(W242&lt;&gt;"",VLOOKUP(W242,mCODE!$A$3:$K$600,11,0),"")</f>
        <v/>
      </c>
      <c r="Y242" s="454">
        <f t="shared" si="9"/>
        <v>1</v>
      </c>
      <c r="Z242" s="454"/>
      <c r="AA242" s="454"/>
      <c r="AB242" s="454"/>
      <c r="AC242" s="454"/>
      <c r="AD242" s="454">
        <v>1</v>
      </c>
      <c r="AE242" s="454"/>
      <c r="AF242" s="455"/>
      <c r="AG242" s="455"/>
    </row>
    <row r="243" spans="1:33" ht="409.5" hidden="1">
      <c r="A243" s="21"/>
      <c r="B243" s="21"/>
      <c r="C243" s="19">
        <f t="shared" si="10"/>
        <v>2</v>
      </c>
      <c r="D243" s="21" t="str">
        <f t="shared" si="11"/>
        <v>CTDC.arm.arm_id
 </v>
      </c>
      <c r="E243" s="21" t="s">
        <v>1525</v>
      </c>
      <c r="F243" s="21" t="str">
        <f>IF(E243&lt;&gt;"",VLOOKUP(E243,CTDC!$A$3:$K$191,11,0),"")</f>
        <v xml:space="preserve">Data Element Group = CTDC.arm || Data Element Name = arm_id || Definition = A unique identifier assigned to a trial arm.
 || Data Type = enum || Valid Values = A
B
C1
C2
E
F
G
H
I
J
K1
K2
L
M
N
P
Q
R
S1
S2
T
U
V
W
X
Y
Z1A
Z1B
Z1C
Z1D
Z1E
Z1F
Z1G
Z1H
Z1I
Z1J
Z1K
Z1L
Z1M || Example Values =  || Required? = TRUE || Multiplicity =  || CDE Public ID = </v>
      </c>
      <c r="G243" s="21"/>
      <c r="H243" s="21" t="str">
        <f>IF(G243&lt;&gt;"",VLOOKUP(G243,GDC!$A$3:$K$768,11,0),"")</f>
        <v/>
      </c>
      <c r="I243" s="21"/>
      <c r="J243" s="21" t="str">
        <f>IF(I243&lt;&gt;"",VLOOKUP(I243,ICDC!$A$3:$K$325,11,0),"")</f>
        <v/>
      </c>
      <c r="K243" s="21"/>
      <c r="L243" s="21" t="str">
        <f>IF(K243&lt;&gt;"",VLOOKUP(K243,IDC!$A$4:$K$17,11,0),"")</f>
        <v/>
      </c>
      <c r="M243" s="21"/>
      <c r="N243" s="21" t="str">
        <f>IF(M243&lt;&gt;"",VLOOKUP(M243,PDC!$A$3:$K$529,11,0),"")</f>
        <v/>
      </c>
      <c r="O243" s="21"/>
      <c r="P243" s="21" t="str">
        <f>IF(O243&lt;&gt;"",VLOOKUP(O243,CDS!$A$3:$K$100,11,0),"")</f>
        <v/>
      </c>
      <c r="Q243" s="21"/>
      <c r="R243" s="21" t="str">
        <f>IF(Q243&lt;&gt;"",VLOOKUP(Q243,CDA!$A$4:$K$106,11,0),"")</f>
        <v/>
      </c>
      <c r="S243" s="436" t="s">
        <v>132</v>
      </c>
      <c r="T243" s="21" t="e">
        <f>IF(S243&lt;&gt;"",VLOOKUP(S243,HTAN!$A$3:$K$222,11,0),"")</f>
        <v>#N/A</v>
      </c>
      <c r="U243" s="21"/>
      <c r="V243" s="21" t="str">
        <f>IF(U243&lt;&gt;"",VLOOKUP(U243,CFDE!$A$3:$K$211,11,0),"")</f>
        <v/>
      </c>
      <c r="W243" s="255"/>
      <c r="X243" s="601" t="str">
        <f>IF(W243&lt;&gt;"",VLOOKUP(W243,mCODE!$A$3:$K$600,11,0),"")</f>
        <v/>
      </c>
      <c r="Y243" s="454">
        <f t="shared" si="9"/>
        <v>1</v>
      </c>
      <c r="Z243" s="454"/>
      <c r="AA243" s="454"/>
      <c r="AB243" s="454"/>
      <c r="AC243" s="454">
        <v>1</v>
      </c>
      <c r="AD243" s="454"/>
      <c r="AE243" s="454"/>
      <c r="AF243" s="455"/>
      <c r="AG243" s="455"/>
    </row>
    <row r="244" spans="1:33" ht="217.5" hidden="1">
      <c r="A244" s="21"/>
      <c r="B244" s="21"/>
      <c r="C244" s="19">
        <f t="shared" si="10"/>
        <v>2</v>
      </c>
      <c r="D244" s="21" t="str">
        <f t="shared" si="11"/>
        <v>CTDC.arm.arm_target
 </v>
      </c>
      <c r="E244" s="21" t="s">
        <v>1526</v>
      </c>
      <c r="F244" s="21" t="str">
        <f>IF(E244&lt;&gt;"",VLOOKUP(E244,CTDC!$A$3:$K$191,11,0),"")</f>
        <v xml:space="preserve">Data Element Group = CTDC.arm || Data Element Name = arm_target || Definition = A concise description of genomic aberrations being targeted by trial arm.
 || Data Type = string || Valid Values = (no enumeration) || Example Values =  || Required? = TRUE || Multiplicity =  || CDE Public ID = </v>
      </c>
      <c r="G244" s="21"/>
      <c r="H244" s="21" t="str">
        <f>IF(G244&lt;&gt;"",VLOOKUP(G244,GDC!$A$3:$K$768,11,0),"")</f>
        <v/>
      </c>
      <c r="I244" s="21"/>
      <c r="J244" s="21" t="str">
        <f>IF(I244&lt;&gt;"",VLOOKUP(I244,ICDC!$A$3:$K$325,11,0),"")</f>
        <v/>
      </c>
      <c r="K244" s="21"/>
      <c r="L244" s="21" t="str">
        <f>IF(K244&lt;&gt;"",VLOOKUP(K244,IDC!$A$4:$K$17,11,0),"")</f>
        <v/>
      </c>
      <c r="M244" s="21"/>
      <c r="N244" s="21" t="str">
        <f>IF(M244&lt;&gt;"",VLOOKUP(M244,PDC!$A$3:$K$529,11,0),"")</f>
        <v/>
      </c>
      <c r="O244" s="21"/>
      <c r="P244" s="21" t="str">
        <f>IF(O244&lt;&gt;"",VLOOKUP(O244,CDS!$A$3:$K$100,11,0),"")</f>
        <v/>
      </c>
      <c r="Q244" s="21"/>
      <c r="R244" s="21" t="str">
        <f>IF(Q244&lt;&gt;"",VLOOKUP(Q244,CDA!$A$4:$K$106,11,0),"")</f>
        <v/>
      </c>
      <c r="S244" s="436" t="s">
        <v>132</v>
      </c>
      <c r="T244" s="21" t="e">
        <f>IF(S244&lt;&gt;"",VLOOKUP(S244,HTAN!$A$3:$K$222,11,0),"")</f>
        <v>#N/A</v>
      </c>
      <c r="U244" s="21"/>
      <c r="V244" s="21" t="str">
        <f>IF(U244&lt;&gt;"",VLOOKUP(U244,CFDE!$A$3:$K$211,11,0),"")</f>
        <v/>
      </c>
      <c r="W244" s="255"/>
      <c r="X244" s="601" t="str">
        <f>IF(W244&lt;&gt;"",VLOOKUP(W244,mCODE!$A$3:$K$600,11,0),"")</f>
        <v/>
      </c>
      <c r="Y244" s="454">
        <f t="shared" si="9"/>
        <v>1</v>
      </c>
      <c r="Z244" s="454"/>
      <c r="AA244" s="454"/>
      <c r="AB244" s="454"/>
      <c r="AC244" s="454">
        <v>1</v>
      </c>
      <c r="AD244" s="454"/>
      <c r="AE244" s="454"/>
      <c r="AF244" s="455"/>
      <c r="AG244" s="455"/>
    </row>
    <row r="245" spans="1:33" ht="217.5" hidden="1">
      <c r="A245" s="21"/>
      <c r="B245" s="21"/>
      <c r="C245" s="19">
        <f t="shared" si="10"/>
        <v>2</v>
      </c>
      <c r="D245" s="21" t="str">
        <f t="shared" si="11"/>
        <v>CTDC.arm.arm_drug
 </v>
      </c>
      <c r="E245" s="21" t="s">
        <v>1527</v>
      </c>
      <c r="F245" s="21" t="str">
        <f>IF(E245&lt;&gt;"",VLOOKUP(E245,CTDC!$A$3:$K$191,11,0),"")</f>
        <v xml:space="preserve">Data Element Group = CTDC.arm || Data Element Name = arm_drug || Definition = The therapeutic agent being tested against the target genomic aberrations. 
 || Data Type = string || Valid Values = (no enumeration) || Example Values =  || Required? = TRUE || Multiplicity =  || CDE Public ID = </v>
      </c>
      <c r="G245" s="21"/>
      <c r="H245" s="21" t="str">
        <f>IF(G245&lt;&gt;"",VLOOKUP(G245,GDC!$A$3:$K$768,11,0),"")</f>
        <v/>
      </c>
      <c r="I245" s="21"/>
      <c r="J245" s="21" t="str">
        <f>IF(I245&lt;&gt;"",VLOOKUP(I245,ICDC!$A$3:$K$325,11,0),"")</f>
        <v/>
      </c>
      <c r="K245" s="21"/>
      <c r="L245" s="21" t="str">
        <f>IF(K245&lt;&gt;"",VLOOKUP(K245,IDC!$A$4:$K$17,11,0),"")</f>
        <v/>
      </c>
      <c r="M245" s="21"/>
      <c r="N245" s="21" t="str">
        <f>IF(M245&lt;&gt;"",VLOOKUP(M245,PDC!$A$3:$K$529,11,0),"")</f>
        <v/>
      </c>
      <c r="O245" s="21"/>
      <c r="P245" s="21" t="str">
        <f>IF(O245&lt;&gt;"",VLOOKUP(O245,CDS!$A$3:$K$100,11,0),"")</f>
        <v/>
      </c>
      <c r="Q245" s="21"/>
      <c r="R245" s="21" t="str">
        <f>IF(Q245&lt;&gt;"",VLOOKUP(Q245,CDA!$A$4:$K$106,11,0),"")</f>
        <v/>
      </c>
      <c r="S245" s="436" t="s">
        <v>132</v>
      </c>
      <c r="T245" s="21" t="e">
        <f>IF(S245&lt;&gt;"",VLOOKUP(S245,HTAN!$A$3:$K$222,11,0),"")</f>
        <v>#N/A</v>
      </c>
      <c r="U245" s="21"/>
      <c r="V245" s="21" t="str">
        <f>IF(U245&lt;&gt;"",VLOOKUP(U245,CFDE!$A$3:$K$211,11,0),"")</f>
        <v/>
      </c>
      <c r="W245" s="255"/>
      <c r="X245" s="601" t="str">
        <f>IF(W245&lt;&gt;"",VLOOKUP(W245,mCODE!$A$3:$K$600,11,0),"")</f>
        <v/>
      </c>
      <c r="Y245" s="454">
        <f t="shared" si="9"/>
        <v>1</v>
      </c>
      <c r="Z245" s="454"/>
      <c r="AA245" s="454"/>
      <c r="AB245" s="454"/>
      <c r="AC245" s="454">
        <v>1</v>
      </c>
      <c r="AD245" s="454"/>
      <c r="AE245" s="454"/>
      <c r="AF245" s="455"/>
      <c r="AG245" s="455"/>
    </row>
    <row r="246" spans="1:33" ht="130.5" hidden="1">
      <c r="A246" s="21"/>
      <c r="B246" s="21"/>
      <c r="C246" s="19">
        <f t="shared" si="10"/>
        <v>2</v>
      </c>
      <c r="D246" s="21" t="str">
        <f t="shared" si="11"/>
        <v>PDC.StudyRunMetadata.Protocol
 </v>
      </c>
      <c r="E246" s="21"/>
      <c r="F246" s="21" t="str">
        <f>IF(E246&lt;&gt;"",VLOOKUP(E246,CTDC!$A$3:$K$191,11,0),"")</f>
        <v/>
      </c>
      <c r="G246" s="21"/>
      <c r="H246" s="21" t="str">
        <f>IF(G246&lt;&gt;"",VLOOKUP(G246,GDC!$A$3:$K$768,11,0),"")</f>
        <v/>
      </c>
      <c r="I246" s="21"/>
      <c r="J246" s="21" t="str">
        <f>IF(I246&lt;&gt;"",VLOOKUP(I246,ICDC!$A$3:$K$325,11,0),"")</f>
        <v/>
      </c>
      <c r="K246" s="21"/>
      <c r="L246" s="21" t="str">
        <f>IF(K246&lt;&gt;"",VLOOKUP(K246,IDC!$A$4:$K$17,11,0),"")</f>
        <v/>
      </c>
      <c r="M246" s="21" t="s">
        <v>1528</v>
      </c>
      <c r="N246" s="21" t="str">
        <f>IF(M246&lt;&gt;"",VLOOKUP(M246,PDC!$A$3:$K$529,11,0),"")</f>
        <v xml:space="preserve">Data Element Group = PDC.StudyRunMetadata || Data Element Name = Protocol || Definition = Study Run Metadata references the Protocol used in the Study. || Data Type = PDC.Protocol || Valid Values =  || Example Values =  || Required? = TRUE || Multiplicity =  || CDE Public ID = </v>
      </c>
      <c r="O246" s="21"/>
      <c r="P246" s="21" t="str">
        <f>IF(O246&lt;&gt;"",VLOOKUP(O246,CDS!$A$3:$K$100,11,0),"")</f>
        <v/>
      </c>
      <c r="Q246" s="21"/>
      <c r="R246" s="21" t="str">
        <f>IF(Q246&lt;&gt;"",VLOOKUP(Q246,CDA!$A$4:$K$106,11,0),"")</f>
        <v/>
      </c>
      <c r="S246" s="436" t="s">
        <v>132</v>
      </c>
      <c r="T246" s="21" t="e">
        <f>IF(S246&lt;&gt;"",VLOOKUP(S246,HTAN!$A$3:$K$222,11,0),"")</f>
        <v>#N/A</v>
      </c>
      <c r="U246" s="21"/>
      <c r="V246" s="21" t="str">
        <f>IF(U246&lt;&gt;"",VLOOKUP(U246,CFDE!$A$3:$K$211,11,0),"")</f>
        <v/>
      </c>
      <c r="W246" s="255"/>
      <c r="X246" s="601" t="str">
        <f>IF(W246&lt;&gt;"",VLOOKUP(W246,mCODE!$A$3:$K$600,11,0),"")</f>
        <v/>
      </c>
      <c r="Y246" s="454">
        <f t="shared" si="9"/>
        <v>1</v>
      </c>
      <c r="Z246" s="454"/>
      <c r="AA246" s="454"/>
      <c r="AB246" s="454">
        <v>1</v>
      </c>
      <c r="AC246" s="454"/>
      <c r="AD246" s="454"/>
      <c r="AE246" s="454"/>
      <c r="AF246" s="455"/>
      <c r="AG246" s="455"/>
    </row>
    <row r="247" spans="1:33" ht="130.5" hidden="1">
      <c r="A247" s="21"/>
      <c r="B247" s="21"/>
      <c r="C247" s="19">
        <f t="shared" si="10"/>
        <v>2</v>
      </c>
      <c r="D247" s="21" t="str">
        <f t="shared" si="11"/>
        <v>PDC.StudyRunMetadata.Study
 </v>
      </c>
      <c r="E247" s="21"/>
      <c r="F247" s="21" t="str">
        <f>IF(E247&lt;&gt;"",VLOOKUP(E247,CTDC!$A$3:$K$191,11,0),"")</f>
        <v/>
      </c>
      <c r="G247" s="21"/>
      <c r="H247" s="21" t="str">
        <f>IF(G247&lt;&gt;"",VLOOKUP(G247,GDC!$A$3:$K$768,11,0),"")</f>
        <v/>
      </c>
      <c r="I247" s="21"/>
      <c r="J247" s="21" t="str">
        <f>IF(I247&lt;&gt;"",VLOOKUP(I247,ICDC!$A$3:$K$325,11,0),"")</f>
        <v/>
      </c>
      <c r="K247" s="21"/>
      <c r="L247" s="21" t="str">
        <f>IF(K247&lt;&gt;"",VLOOKUP(K247,IDC!$A$4:$K$17,11,0),"")</f>
        <v/>
      </c>
      <c r="M247" s="21" t="s">
        <v>1529</v>
      </c>
      <c r="N247" s="21" t="str">
        <f>IF(M247&lt;&gt;"",VLOOKUP(M247,PDC!$A$3:$K$529,11,0),"")</f>
        <v xml:space="preserve">Data Element Group = PDC.StudyRunMetadata || Data Element Name = Study || Definition = Study Run Metadata references the Study that used the experimental design. || Data Type = PDC.Study || Valid Values =  || Example Values =  || Required? = TRUE || Multiplicity =  || CDE Public ID = </v>
      </c>
      <c r="O247" s="21"/>
      <c r="P247" s="21" t="str">
        <f>IF(O247&lt;&gt;"",VLOOKUP(O247,CDS!$A$3:$K$100,11,0),"")</f>
        <v/>
      </c>
      <c r="Q247" s="21"/>
      <c r="R247" s="21" t="str">
        <f>IF(Q247&lt;&gt;"",VLOOKUP(Q247,CDA!$A$4:$K$106,11,0),"")</f>
        <v/>
      </c>
      <c r="S247" s="436" t="s">
        <v>132</v>
      </c>
      <c r="T247" s="21" t="e">
        <f>IF(S247&lt;&gt;"",VLOOKUP(S247,HTAN!$A$3:$K$222,11,0),"")</f>
        <v>#N/A</v>
      </c>
      <c r="U247" s="21"/>
      <c r="V247" s="21" t="str">
        <f>IF(U247&lt;&gt;"",VLOOKUP(U247,CFDE!$A$3:$K$211,11,0),"")</f>
        <v/>
      </c>
      <c r="W247" s="255"/>
      <c r="X247" s="601" t="str">
        <f>IF(W247&lt;&gt;"",VLOOKUP(W247,mCODE!$A$3:$K$600,11,0),"")</f>
        <v/>
      </c>
      <c r="Y247" s="454">
        <f t="shared" si="9"/>
        <v>1</v>
      </c>
      <c r="Z247" s="454"/>
      <c r="AA247" s="454"/>
      <c r="AB247" s="454">
        <v>1</v>
      </c>
      <c r="AC247" s="454"/>
      <c r="AD247" s="454"/>
      <c r="AE247" s="454"/>
      <c r="AF247" s="455"/>
      <c r="AG247" s="455"/>
    </row>
    <row r="248" spans="1:33" ht="130.5" hidden="1">
      <c r="A248" s="21"/>
      <c r="B248" s="21"/>
      <c r="C248" s="19">
        <f t="shared" si="10"/>
        <v>2</v>
      </c>
      <c r="D248" s="21" t="str">
        <f t="shared" si="11"/>
        <v>PDC.StudyRunMetadata.itraq_113
 </v>
      </c>
      <c r="E248" s="21"/>
      <c r="F248" s="21" t="str">
        <f>IF(E248&lt;&gt;"",VLOOKUP(E248,CTDC!$A$3:$K$191,11,0),"")</f>
        <v/>
      </c>
      <c r="G248" s="21"/>
      <c r="H248" s="21" t="str">
        <f>IF(G248&lt;&gt;"",VLOOKUP(G248,GDC!$A$3:$K$768,11,0),"")</f>
        <v/>
      </c>
      <c r="I248" s="21"/>
      <c r="J248" s="21" t="str">
        <f>IF(I248&lt;&gt;"",VLOOKUP(I248,ICDC!$A$3:$K$325,11,0),"")</f>
        <v/>
      </c>
      <c r="K248" s="21"/>
      <c r="L248" s="21" t="str">
        <f>IF(K248&lt;&gt;"",VLOOKUP(K248,IDC!$A$4:$K$17,11,0),"")</f>
        <v/>
      </c>
      <c r="M248" s="21" t="s">
        <v>1530</v>
      </c>
      <c r="N248" s="21" t="str">
        <f>IF(M248&lt;&gt;"",VLOOKUP(M248,PDC!$A$3:$K$529,11,0),"")</f>
        <v xml:space="preserve">Data Element Group = PDC.StudyRunMetadata || Data Element Name = itraq_113 || Definition = The sample tagged with this isobaric label reagent || Data Type = string || Valid Values =  || Example Values =  || Required? = TRUE || Multiplicity =  || CDE Public ID = </v>
      </c>
      <c r="O248" s="21"/>
      <c r="P248" s="21" t="str">
        <f>IF(O248&lt;&gt;"",VLOOKUP(O248,CDS!$A$3:$K$100,11,0),"")</f>
        <v/>
      </c>
      <c r="Q248" s="21"/>
      <c r="R248" s="21" t="str">
        <f>IF(Q248&lt;&gt;"",VLOOKUP(Q248,CDA!$A$4:$K$106,11,0),"")</f>
        <v/>
      </c>
      <c r="S248" s="436" t="s">
        <v>132</v>
      </c>
      <c r="T248" s="21" t="e">
        <f>IF(S248&lt;&gt;"",VLOOKUP(S248,HTAN!$A$3:$K$222,11,0),"")</f>
        <v>#N/A</v>
      </c>
      <c r="U248" s="21"/>
      <c r="V248" s="21" t="str">
        <f>IF(U248&lt;&gt;"",VLOOKUP(U248,CFDE!$A$3:$K$211,11,0),"")</f>
        <v/>
      </c>
      <c r="W248" s="255"/>
      <c r="X248" s="601" t="str">
        <f>IF(W248&lt;&gt;"",VLOOKUP(W248,mCODE!$A$3:$K$600,11,0),"")</f>
        <v/>
      </c>
      <c r="Y248" s="454">
        <f t="shared" si="9"/>
        <v>1</v>
      </c>
      <c r="Z248" s="454"/>
      <c r="AA248" s="454"/>
      <c r="AB248" s="454">
        <v>1</v>
      </c>
      <c r="AC248" s="454"/>
      <c r="AD248" s="454"/>
      <c r="AE248" s="454"/>
      <c r="AF248" s="455"/>
      <c r="AG248" s="455"/>
    </row>
    <row r="249" spans="1:33" ht="130.5" hidden="1">
      <c r="A249" s="21"/>
      <c r="B249" s="21"/>
      <c r="C249" s="19">
        <f t="shared" si="10"/>
        <v>2</v>
      </c>
      <c r="D249" s="21" t="str">
        <f t="shared" si="11"/>
        <v>PDC.StudyRunMetadata.itraq_114
 </v>
      </c>
      <c r="E249" s="21"/>
      <c r="F249" s="21" t="str">
        <f>IF(E249&lt;&gt;"",VLOOKUP(E249,CTDC!$A$3:$K$191,11,0),"")</f>
        <v/>
      </c>
      <c r="G249" s="21"/>
      <c r="H249" s="21" t="str">
        <f>IF(G249&lt;&gt;"",VLOOKUP(G249,GDC!$A$3:$K$768,11,0),"")</f>
        <v/>
      </c>
      <c r="I249" s="21"/>
      <c r="J249" s="21" t="str">
        <f>IF(I249&lt;&gt;"",VLOOKUP(I249,ICDC!$A$3:$K$325,11,0),"")</f>
        <v/>
      </c>
      <c r="K249" s="21"/>
      <c r="L249" s="21" t="str">
        <f>IF(K249&lt;&gt;"",VLOOKUP(K249,IDC!$A$4:$K$17,11,0),"")</f>
        <v/>
      </c>
      <c r="M249" s="21" t="s">
        <v>1531</v>
      </c>
      <c r="N249" s="21" t="str">
        <f>IF(M249&lt;&gt;"",VLOOKUP(M249,PDC!$A$3:$K$529,11,0),"")</f>
        <v xml:space="preserve">Data Element Group = PDC.StudyRunMetadata || Data Element Name = itraq_114 || Definition = The sample tagged with this isobaric label reagent || Data Type = string || Valid Values =  || Example Values =  || Required? = TRUE || Multiplicity =  || CDE Public ID = </v>
      </c>
      <c r="O249" s="21"/>
      <c r="P249" s="21" t="str">
        <f>IF(O249&lt;&gt;"",VLOOKUP(O249,CDS!$A$3:$K$100,11,0),"")</f>
        <v/>
      </c>
      <c r="Q249" s="21"/>
      <c r="R249" s="21" t="str">
        <f>IF(Q249&lt;&gt;"",VLOOKUP(Q249,CDA!$A$4:$K$106,11,0),"")</f>
        <v/>
      </c>
      <c r="S249" s="436" t="s">
        <v>132</v>
      </c>
      <c r="T249" s="21" t="e">
        <f>IF(S249&lt;&gt;"",VLOOKUP(S249,HTAN!$A$3:$K$222,11,0),"")</f>
        <v>#N/A</v>
      </c>
      <c r="U249" s="21"/>
      <c r="V249" s="21" t="str">
        <f>IF(U249&lt;&gt;"",VLOOKUP(U249,CFDE!$A$3:$K$211,11,0),"")</f>
        <v/>
      </c>
      <c r="W249" s="255"/>
      <c r="X249" s="601" t="str">
        <f>IF(W249&lt;&gt;"",VLOOKUP(W249,mCODE!$A$3:$K$600,11,0),"")</f>
        <v/>
      </c>
      <c r="Y249" s="454">
        <f t="shared" si="9"/>
        <v>1</v>
      </c>
      <c r="Z249" s="454"/>
      <c r="AA249" s="454"/>
      <c r="AB249" s="454">
        <v>1</v>
      </c>
      <c r="AC249" s="454"/>
      <c r="AD249" s="454"/>
      <c r="AE249" s="454"/>
      <c r="AF249" s="455"/>
      <c r="AG249" s="455"/>
    </row>
    <row r="250" spans="1:33" ht="130.5" hidden="1">
      <c r="A250" s="21"/>
      <c r="B250" s="21"/>
      <c r="C250" s="19">
        <f t="shared" si="10"/>
        <v>2</v>
      </c>
      <c r="D250" s="21" t="str">
        <f t="shared" si="11"/>
        <v>PDC.StudyRunMetadata.itraq_116
 </v>
      </c>
      <c r="E250" s="21"/>
      <c r="F250" s="21" t="str">
        <f>IF(E250&lt;&gt;"",VLOOKUP(E250,CTDC!$A$3:$K$191,11,0),"")</f>
        <v/>
      </c>
      <c r="G250" s="21"/>
      <c r="H250" s="21" t="str">
        <f>IF(G250&lt;&gt;"",VLOOKUP(G250,GDC!$A$3:$K$768,11,0),"")</f>
        <v/>
      </c>
      <c r="I250" s="21"/>
      <c r="J250" s="21" t="str">
        <f>IF(I250&lt;&gt;"",VLOOKUP(I250,ICDC!$A$3:$K$325,11,0),"")</f>
        <v/>
      </c>
      <c r="K250" s="21"/>
      <c r="L250" s="21" t="str">
        <f>IF(K250&lt;&gt;"",VLOOKUP(K250,IDC!$A$4:$K$17,11,0),"")</f>
        <v/>
      </c>
      <c r="M250" s="21" t="s">
        <v>1532</v>
      </c>
      <c r="N250" s="21" t="str">
        <f>IF(M250&lt;&gt;"",VLOOKUP(M250,PDC!$A$3:$K$529,11,0),"")</f>
        <v xml:space="preserve">Data Element Group = PDC.StudyRunMetadata || Data Element Name = itraq_116 || Definition = The sample tagged with this isobaric label reagent || Data Type = string || Valid Values =  || Example Values =  || Required? = TRUE || Multiplicity =  || CDE Public ID = </v>
      </c>
      <c r="O250" s="21"/>
      <c r="P250" s="21" t="str">
        <f>IF(O250&lt;&gt;"",VLOOKUP(O250,CDS!$A$3:$K$100,11,0),"")</f>
        <v/>
      </c>
      <c r="Q250" s="21"/>
      <c r="R250" s="21" t="str">
        <f>IF(Q250&lt;&gt;"",VLOOKUP(Q250,CDA!$A$4:$K$106,11,0),"")</f>
        <v/>
      </c>
      <c r="S250" s="436" t="s">
        <v>132</v>
      </c>
      <c r="T250" s="21" t="e">
        <f>IF(S250&lt;&gt;"",VLOOKUP(S250,HTAN!$A$3:$K$222,11,0),"")</f>
        <v>#N/A</v>
      </c>
      <c r="U250" s="21"/>
      <c r="V250" s="21" t="str">
        <f>IF(U250&lt;&gt;"",VLOOKUP(U250,CFDE!$A$3:$K$211,11,0),"")</f>
        <v/>
      </c>
      <c r="W250" s="255"/>
      <c r="X250" s="601" t="str">
        <f>IF(W250&lt;&gt;"",VLOOKUP(W250,mCODE!$A$3:$K$600,11,0),"")</f>
        <v/>
      </c>
      <c r="Y250" s="454">
        <f t="shared" si="9"/>
        <v>1</v>
      </c>
      <c r="Z250" s="454"/>
      <c r="AA250" s="454"/>
      <c r="AB250" s="454">
        <v>1</v>
      </c>
      <c r="AC250" s="454"/>
      <c r="AD250" s="454"/>
      <c r="AE250" s="454"/>
      <c r="AF250" s="455"/>
      <c r="AG250" s="455"/>
    </row>
    <row r="251" spans="1:33" ht="130.5" hidden="1">
      <c r="A251" s="21"/>
      <c r="B251" s="21"/>
      <c r="C251" s="19">
        <f t="shared" si="10"/>
        <v>2</v>
      </c>
      <c r="D251" s="21" t="str">
        <f t="shared" si="11"/>
        <v>PDC.StudyRunMetadata.itraq_117
 </v>
      </c>
      <c r="E251" s="21"/>
      <c r="F251" s="21" t="str">
        <f>IF(E251&lt;&gt;"",VLOOKUP(E251,CTDC!$A$3:$K$191,11,0),"")</f>
        <v/>
      </c>
      <c r="G251" s="21"/>
      <c r="H251" s="21" t="str">
        <f>IF(G251&lt;&gt;"",VLOOKUP(G251,GDC!$A$3:$K$768,11,0),"")</f>
        <v/>
      </c>
      <c r="I251" s="21"/>
      <c r="J251" s="21" t="str">
        <f>IF(I251&lt;&gt;"",VLOOKUP(I251,ICDC!$A$3:$K$325,11,0),"")</f>
        <v/>
      </c>
      <c r="K251" s="21"/>
      <c r="L251" s="21" t="str">
        <f>IF(K251&lt;&gt;"",VLOOKUP(K251,IDC!$A$4:$K$17,11,0),"")</f>
        <v/>
      </c>
      <c r="M251" s="21" t="s">
        <v>1533</v>
      </c>
      <c r="N251" s="21" t="str">
        <f>IF(M251&lt;&gt;"",VLOOKUP(M251,PDC!$A$3:$K$529,11,0),"")</f>
        <v xml:space="preserve">Data Element Group = PDC.StudyRunMetadata || Data Element Name = itraq_117 || Definition = The sample tagged with this isobaric label reagent || Data Type = string || Valid Values =  || Example Values =  || Required? = TRUE || Multiplicity =  || CDE Public ID = </v>
      </c>
      <c r="O251" s="21"/>
      <c r="P251" s="21" t="str">
        <f>IF(O251&lt;&gt;"",VLOOKUP(O251,CDS!$A$3:$K$100,11,0),"")</f>
        <v/>
      </c>
      <c r="Q251" s="21"/>
      <c r="R251" s="21" t="str">
        <f>IF(Q251&lt;&gt;"",VLOOKUP(Q251,CDA!$A$4:$K$106,11,0),"")</f>
        <v/>
      </c>
      <c r="S251" s="436" t="s">
        <v>132</v>
      </c>
      <c r="T251" s="21" t="e">
        <f>IF(S251&lt;&gt;"",VLOOKUP(S251,HTAN!$A$3:$K$222,11,0),"")</f>
        <v>#N/A</v>
      </c>
      <c r="U251" s="21"/>
      <c r="V251" s="21" t="str">
        <f>IF(U251&lt;&gt;"",VLOOKUP(U251,CFDE!$A$3:$K$211,11,0),"")</f>
        <v/>
      </c>
      <c r="W251" s="255"/>
      <c r="X251" s="601" t="str">
        <f>IF(W251&lt;&gt;"",VLOOKUP(W251,mCODE!$A$3:$K$600,11,0),"")</f>
        <v/>
      </c>
      <c r="Y251" s="454">
        <f t="shared" si="9"/>
        <v>1</v>
      </c>
      <c r="Z251" s="454"/>
      <c r="AA251" s="454"/>
      <c r="AB251" s="454">
        <v>1</v>
      </c>
      <c r="AC251" s="454"/>
      <c r="AD251" s="454"/>
      <c r="AE251" s="454"/>
      <c r="AF251" s="455"/>
      <c r="AG251" s="455"/>
    </row>
    <row r="252" spans="1:33" ht="130.5" hidden="1">
      <c r="A252" s="21"/>
      <c r="B252" s="21"/>
      <c r="C252" s="19">
        <f t="shared" si="10"/>
        <v>2</v>
      </c>
      <c r="D252" s="21" t="str">
        <f t="shared" si="11"/>
        <v>PDC.StudyRunMetadata.itraq_118
 </v>
      </c>
      <c r="E252" s="21"/>
      <c r="F252" s="21" t="str">
        <f>IF(E252&lt;&gt;"",VLOOKUP(E252,CTDC!$A$3:$K$191,11,0),"")</f>
        <v/>
      </c>
      <c r="G252" s="21"/>
      <c r="H252" s="21" t="str">
        <f>IF(G252&lt;&gt;"",VLOOKUP(G252,GDC!$A$3:$K$768,11,0),"")</f>
        <v/>
      </c>
      <c r="I252" s="21"/>
      <c r="J252" s="21" t="str">
        <f>IF(I252&lt;&gt;"",VLOOKUP(I252,ICDC!$A$3:$K$325,11,0),"")</f>
        <v/>
      </c>
      <c r="K252" s="21"/>
      <c r="L252" s="21" t="str">
        <f>IF(K252&lt;&gt;"",VLOOKUP(K252,IDC!$A$4:$K$17,11,0),"")</f>
        <v/>
      </c>
      <c r="M252" s="21" t="s">
        <v>1534</v>
      </c>
      <c r="N252" s="21" t="str">
        <f>IF(M252&lt;&gt;"",VLOOKUP(M252,PDC!$A$3:$K$529,11,0),"")</f>
        <v xml:space="preserve">Data Element Group = PDC.StudyRunMetadata || Data Element Name = itraq_118 || Definition = The sample tagged with this isobaric label reagent || Data Type = string || Valid Values =  || Example Values =  || Required? = TRUE || Multiplicity =  || CDE Public ID = </v>
      </c>
      <c r="O252" s="21"/>
      <c r="P252" s="21" t="str">
        <f>IF(O252&lt;&gt;"",VLOOKUP(O252,CDS!$A$3:$K$100,11,0),"")</f>
        <v/>
      </c>
      <c r="Q252" s="21"/>
      <c r="R252" s="21" t="str">
        <f>IF(Q252&lt;&gt;"",VLOOKUP(Q252,CDA!$A$4:$K$106,11,0),"")</f>
        <v/>
      </c>
      <c r="S252" s="436" t="s">
        <v>132</v>
      </c>
      <c r="T252" s="21" t="e">
        <f>IF(S252&lt;&gt;"",VLOOKUP(S252,HTAN!$A$3:$K$222,11,0),"")</f>
        <v>#N/A</v>
      </c>
      <c r="U252" s="21"/>
      <c r="V252" s="21" t="str">
        <f>IF(U252&lt;&gt;"",VLOOKUP(U252,CFDE!$A$3:$K$211,11,0),"")</f>
        <v/>
      </c>
      <c r="W252" s="255"/>
      <c r="X252" s="601" t="str">
        <f>IF(W252&lt;&gt;"",VLOOKUP(W252,mCODE!$A$3:$K$600,11,0),"")</f>
        <v/>
      </c>
      <c r="Y252" s="454">
        <f t="shared" si="9"/>
        <v>1</v>
      </c>
      <c r="Z252" s="454"/>
      <c r="AA252" s="454"/>
      <c r="AB252" s="454">
        <v>1</v>
      </c>
      <c r="AC252" s="454"/>
      <c r="AD252" s="454"/>
      <c r="AE252" s="454"/>
      <c r="AF252" s="455"/>
      <c r="AG252" s="455"/>
    </row>
    <row r="253" spans="1:33" ht="130.5" hidden="1">
      <c r="A253" s="21"/>
      <c r="B253" s="21"/>
      <c r="C253" s="19">
        <f t="shared" si="10"/>
        <v>2</v>
      </c>
      <c r="D253" s="21" t="str">
        <f t="shared" si="11"/>
        <v>PDC.StudyRunMetadata.itraq_121
 </v>
      </c>
      <c r="E253" s="21"/>
      <c r="F253" s="21" t="str">
        <f>IF(E253&lt;&gt;"",VLOOKUP(E253,CTDC!$A$3:$K$191,11,0),"")</f>
        <v/>
      </c>
      <c r="G253" s="21"/>
      <c r="H253" s="21" t="str">
        <f>IF(G253&lt;&gt;"",VLOOKUP(G253,GDC!$A$3:$K$768,11,0),"")</f>
        <v/>
      </c>
      <c r="I253" s="21"/>
      <c r="J253" s="21" t="str">
        <f>IF(I253&lt;&gt;"",VLOOKUP(I253,ICDC!$A$3:$K$325,11,0),"")</f>
        <v/>
      </c>
      <c r="K253" s="21"/>
      <c r="L253" s="21" t="str">
        <f>IF(K253&lt;&gt;"",VLOOKUP(K253,IDC!$A$4:$K$17,11,0),"")</f>
        <v/>
      </c>
      <c r="M253" s="21" t="s">
        <v>1535</v>
      </c>
      <c r="N253" s="21" t="str">
        <f>IF(M253&lt;&gt;"",VLOOKUP(M253,PDC!$A$3:$K$529,11,0),"")</f>
        <v xml:space="preserve">Data Element Group = PDC.StudyRunMetadata || Data Element Name = itraq_121 || Definition = The sample tagged with this isobaric label reagent || Data Type = string || Valid Values =  || Example Values =  || Required? = TRUE || Multiplicity =  || CDE Public ID = </v>
      </c>
      <c r="O253" s="21"/>
      <c r="P253" s="21" t="str">
        <f>IF(O253&lt;&gt;"",VLOOKUP(O253,CDS!$A$3:$K$100,11,0),"")</f>
        <v/>
      </c>
      <c r="Q253" s="21"/>
      <c r="R253" s="21" t="str">
        <f>IF(Q253&lt;&gt;"",VLOOKUP(Q253,CDA!$A$4:$K$106,11,0),"")</f>
        <v/>
      </c>
      <c r="S253" s="436" t="s">
        <v>132</v>
      </c>
      <c r="T253" s="21" t="e">
        <f>IF(S253&lt;&gt;"",VLOOKUP(S253,HTAN!$A$3:$K$222,11,0),"")</f>
        <v>#N/A</v>
      </c>
      <c r="U253" s="21"/>
      <c r="V253" s="21" t="str">
        <f>IF(U253&lt;&gt;"",VLOOKUP(U253,CFDE!$A$3:$K$211,11,0),"")</f>
        <v/>
      </c>
      <c r="W253" s="255"/>
      <c r="X253" s="601" t="str">
        <f>IF(W253&lt;&gt;"",VLOOKUP(W253,mCODE!$A$3:$K$600,11,0),"")</f>
        <v/>
      </c>
      <c r="Y253" s="454">
        <f t="shared" si="9"/>
        <v>1</v>
      </c>
      <c r="Z253" s="454"/>
      <c r="AA253" s="454"/>
      <c r="AB253" s="454">
        <v>1</v>
      </c>
      <c r="AC253" s="454"/>
      <c r="AD253" s="454"/>
      <c r="AE253" s="454"/>
      <c r="AF253" s="455"/>
      <c r="AG253" s="455"/>
    </row>
    <row r="254" spans="1:33" ht="130.5" hidden="1">
      <c r="A254" s="21"/>
      <c r="B254" s="21"/>
      <c r="C254" s="19">
        <f t="shared" si="10"/>
        <v>2</v>
      </c>
      <c r="D254" s="21" t="str">
        <f t="shared" si="11"/>
        <v>PDC.StudyRunMetadata.label_free
 </v>
      </c>
      <c r="E254" s="21"/>
      <c r="F254" s="21" t="str">
        <f>IF(E254&lt;&gt;"",VLOOKUP(E254,CTDC!$A$3:$K$191,11,0),"")</f>
        <v/>
      </c>
      <c r="G254" s="21"/>
      <c r="H254" s="21" t="str">
        <f>IF(G254&lt;&gt;"",VLOOKUP(G254,GDC!$A$3:$K$768,11,0),"")</f>
        <v/>
      </c>
      <c r="I254" s="21"/>
      <c r="J254" s="21" t="str">
        <f>IF(I254&lt;&gt;"",VLOOKUP(I254,ICDC!$A$3:$K$325,11,0),"")</f>
        <v/>
      </c>
      <c r="K254" s="21"/>
      <c r="L254" s="21" t="str">
        <f>IF(K254&lt;&gt;"",VLOOKUP(K254,IDC!$A$4:$K$17,11,0),"")</f>
        <v/>
      </c>
      <c r="M254" s="21" t="s">
        <v>1536</v>
      </c>
      <c r="N254" s="21" t="str">
        <f>IF(M254&lt;&gt;"",VLOOKUP(M254,PDC!$A$3:$K$529,11,0),"")</f>
        <v xml:space="preserve">Data Element Group = PDC.StudyRunMetadata || Data Element Name = label_free || Definition = The sample tagged with this isobaric label reagent || Data Type = string || Valid Values =  || Example Values =  || Required? = TRUE || Multiplicity =  || CDE Public ID = </v>
      </c>
      <c r="O254" s="21"/>
      <c r="P254" s="21" t="str">
        <f>IF(O254&lt;&gt;"",VLOOKUP(O254,CDS!$A$3:$K$100,11,0),"")</f>
        <v/>
      </c>
      <c r="Q254" s="21"/>
      <c r="R254" s="21" t="str">
        <f>IF(Q254&lt;&gt;"",VLOOKUP(Q254,CDA!$A$4:$K$106,11,0),"")</f>
        <v/>
      </c>
      <c r="S254" s="436" t="s">
        <v>132</v>
      </c>
      <c r="T254" s="21" t="e">
        <f>IF(S254&lt;&gt;"",VLOOKUP(S254,HTAN!$A$3:$K$222,11,0),"")</f>
        <v>#N/A</v>
      </c>
      <c r="U254" s="21"/>
      <c r="V254" s="21" t="str">
        <f>IF(U254&lt;&gt;"",VLOOKUP(U254,CFDE!$A$3:$K$211,11,0),"")</f>
        <v/>
      </c>
      <c r="W254" s="255"/>
      <c r="X254" s="601" t="str">
        <f>IF(W254&lt;&gt;"",VLOOKUP(W254,mCODE!$A$3:$K$600,11,0),"")</f>
        <v/>
      </c>
      <c r="Y254" s="454">
        <f t="shared" si="9"/>
        <v>1</v>
      </c>
      <c r="Z254" s="454"/>
      <c r="AA254" s="454"/>
      <c r="AB254" s="454">
        <v>1</v>
      </c>
      <c r="AC254" s="454"/>
      <c r="AD254" s="454"/>
      <c r="AE254" s="454"/>
      <c r="AF254" s="455"/>
      <c r="AG254" s="455"/>
    </row>
    <row r="255" spans="1:33" ht="116" hidden="1">
      <c r="A255" s="21"/>
      <c r="B255" s="21"/>
      <c r="C255" s="19">
        <f t="shared" si="10"/>
        <v>2</v>
      </c>
      <c r="D255" s="21" t="str">
        <f t="shared" si="11"/>
        <v>PDC.StudyRunMetadata.study_run_metadata_id
 </v>
      </c>
      <c r="E255" s="21"/>
      <c r="F255" s="21" t="str">
        <f>IF(E255&lt;&gt;"",VLOOKUP(E255,CTDC!$A$3:$K$191,11,0),"")</f>
        <v/>
      </c>
      <c r="G255" s="21"/>
      <c r="H255" s="21" t="str">
        <f>IF(G255&lt;&gt;"",VLOOKUP(G255,GDC!$A$3:$K$768,11,0),"")</f>
        <v/>
      </c>
      <c r="I255" s="21"/>
      <c r="J255" s="21" t="str">
        <f>IF(I255&lt;&gt;"",VLOOKUP(I255,ICDC!$A$3:$K$325,11,0),"")</f>
        <v/>
      </c>
      <c r="K255" s="21"/>
      <c r="L255" s="21" t="str">
        <f>IF(K255&lt;&gt;"",VLOOKUP(K255,IDC!$A$4:$K$17,11,0),"")</f>
        <v/>
      </c>
      <c r="M255" s="21" t="s">
        <v>1537</v>
      </c>
      <c r="N255" s="21" t="str">
        <f>IF(M255&lt;&gt;"",VLOOKUP(M255,PDC!$A$3:$K$529,11,0),"")</f>
        <v xml:space="preserve">Data Element Group = PDC.StudyRunMetadata || Data Element Name = study_run_metadata_id || Definition = KEY || Data Type = string || Valid Values =  || Example Values =  || Required? = TRUE || Multiplicity =  || CDE Public ID = </v>
      </c>
      <c r="O255" s="21"/>
      <c r="P255" s="21" t="str">
        <f>IF(O255&lt;&gt;"",VLOOKUP(O255,CDS!$A$3:$K$100,11,0),"")</f>
        <v/>
      </c>
      <c r="Q255" s="21"/>
      <c r="R255" s="21" t="str">
        <f>IF(Q255&lt;&gt;"",VLOOKUP(Q255,CDA!$A$4:$K$106,11,0),"")</f>
        <v/>
      </c>
      <c r="S255" s="436" t="s">
        <v>132</v>
      </c>
      <c r="T255" s="21" t="e">
        <f>IF(S255&lt;&gt;"",VLOOKUP(S255,HTAN!$A$3:$K$222,11,0),"")</f>
        <v>#N/A</v>
      </c>
      <c r="U255" s="21"/>
      <c r="V255" s="21" t="str">
        <f>IF(U255&lt;&gt;"",VLOOKUP(U255,CFDE!$A$3:$K$211,11,0),"")</f>
        <v/>
      </c>
      <c r="W255" s="255"/>
      <c r="X255" s="601" t="str">
        <f>IF(W255&lt;&gt;"",VLOOKUP(W255,mCODE!$A$3:$K$600,11,0),"")</f>
        <v/>
      </c>
      <c r="Y255" s="454">
        <f t="shared" si="9"/>
        <v>1</v>
      </c>
      <c r="Z255" s="454"/>
      <c r="AA255" s="454"/>
      <c r="AB255" s="454">
        <v>1</v>
      </c>
      <c r="AC255" s="454"/>
      <c r="AD255" s="454"/>
      <c r="AE255" s="454"/>
      <c r="AF255" s="455"/>
      <c r="AG255" s="455"/>
    </row>
    <row r="256" spans="1:33" ht="116" hidden="1">
      <c r="A256" s="21"/>
      <c r="B256" s="21"/>
      <c r="C256" s="19">
        <f t="shared" si="10"/>
        <v>2</v>
      </c>
      <c r="D256" s="21" t="str">
        <f t="shared" si="11"/>
        <v>PDC.StudyRunMetadata.study_run_metadata_submitter_id
 </v>
      </c>
      <c r="E256" s="21"/>
      <c r="F256" s="21" t="str">
        <f>IF(E256&lt;&gt;"",VLOOKUP(E256,CTDC!$A$3:$K$191,11,0),"")</f>
        <v/>
      </c>
      <c r="G256" s="21"/>
      <c r="H256" s="21" t="str">
        <f>IF(G256&lt;&gt;"",VLOOKUP(G256,GDC!$A$3:$K$768,11,0),"")</f>
        <v/>
      </c>
      <c r="I256" s="21"/>
      <c r="J256" s="21" t="str">
        <f>IF(I256&lt;&gt;"",VLOOKUP(I256,ICDC!$A$3:$K$325,11,0),"")</f>
        <v/>
      </c>
      <c r="K256" s="21"/>
      <c r="L256" s="21" t="str">
        <f>IF(K256&lt;&gt;"",VLOOKUP(K256,IDC!$A$4:$K$17,11,0),"")</f>
        <v/>
      </c>
      <c r="M256" s="21" t="s">
        <v>1538</v>
      </c>
      <c r="N256" s="21" t="str">
        <f>IF(M256&lt;&gt;"",VLOOKUP(M256,PDC!$A$3:$K$529,11,0),"")</f>
        <v xml:space="preserve">Data Element Group = PDC.StudyRunMetadata || Data Element Name = study_run_metadata_submitter_id || Definition = KEY || Data Type = string || Valid Values =  || Example Values =  || Required? = TRUE || Multiplicity =  || CDE Public ID = </v>
      </c>
      <c r="O256" s="21"/>
      <c r="P256" s="21" t="str">
        <f>IF(O256&lt;&gt;"",VLOOKUP(O256,CDS!$A$3:$K$100,11,0),"")</f>
        <v/>
      </c>
      <c r="Q256" s="21"/>
      <c r="R256" s="21" t="str">
        <f>IF(Q256&lt;&gt;"",VLOOKUP(Q256,CDA!$A$4:$K$106,11,0),"")</f>
        <v/>
      </c>
      <c r="S256" s="436" t="s">
        <v>132</v>
      </c>
      <c r="T256" s="21" t="e">
        <f>IF(S256&lt;&gt;"",VLOOKUP(S256,HTAN!$A$3:$K$222,11,0),"")</f>
        <v>#N/A</v>
      </c>
      <c r="U256" s="21"/>
      <c r="V256" s="21" t="str">
        <f>IF(U256&lt;&gt;"",VLOOKUP(U256,CFDE!$A$3:$K$211,11,0),"")</f>
        <v/>
      </c>
      <c r="W256" s="255"/>
      <c r="X256" s="601" t="str">
        <f>IF(W256&lt;&gt;"",VLOOKUP(W256,mCODE!$A$3:$K$600,11,0),"")</f>
        <v/>
      </c>
      <c r="Y256" s="454">
        <f t="shared" si="9"/>
        <v>1</v>
      </c>
      <c r="Z256" s="454"/>
      <c r="AA256" s="454"/>
      <c r="AB256" s="454">
        <v>1</v>
      </c>
      <c r="AC256" s="454"/>
      <c r="AD256" s="454"/>
      <c r="AE256" s="454"/>
      <c r="AF256" s="455"/>
      <c r="AG256" s="455"/>
    </row>
    <row r="257" spans="1:33" ht="130.5" hidden="1">
      <c r="A257" s="21"/>
      <c r="B257" s="21"/>
      <c r="C257" s="19">
        <f t="shared" si="10"/>
        <v>2</v>
      </c>
      <c r="D257" s="21" t="str">
        <f t="shared" si="11"/>
        <v>PDC.StudyRunMetadata.tmt_126
 </v>
      </c>
      <c r="E257" s="21"/>
      <c r="F257" s="21" t="str">
        <f>IF(E257&lt;&gt;"",VLOOKUP(E257,CTDC!$A$3:$K$191,11,0),"")</f>
        <v/>
      </c>
      <c r="G257" s="21"/>
      <c r="H257" s="21" t="str">
        <f>IF(G257&lt;&gt;"",VLOOKUP(G257,GDC!$A$3:$K$768,11,0),"")</f>
        <v/>
      </c>
      <c r="I257" s="21"/>
      <c r="J257" s="21" t="str">
        <f>IF(I257&lt;&gt;"",VLOOKUP(I257,ICDC!$A$3:$K$325,11,0),"")</f>
        <v/>
      </c>
      <c r="K257" s="21"/>
      <c r="L257" s="21" t="str">
        <f>IF(K257&lt;&gt;"",VLOOKUP(K257,IDC!$A$4:$K$17,11,0),"")</f>
        <v/>
      </c>
      <c r="M257" s="21" t="s">
        <v>1539</v>
      </c>
      <c r="N257" s="21" t="str">
        <f>IF(M257&lt;&gt;"",VLOOKUP(M257,PDC!$A$3:$K$529,11,0),"")</f>
        <v xml:space="preserve">Data Element Group = PDC.StudyRunMetadata || Data Element Name = tmt_126 || Definition = The sample tagged with this isobaric label reagent || Data Type = string || Valid Values =  || Example Values =  || Required? = TRUE || Multiplicity =  || CDE Public ID = </v>
      </c>
      <c r="O257" s="21"/>
      <c r="P257" s="21" t="str">
        <f>IF(O257&lt;&gt;"",VLOOKUP(O257,CDS!$A$3:$K$100,11,0),"")</f>
        <v/>
      </c>
      <c r="Q257" s="21"/>
      <c r="R257" s="21" t="str">
        <f>IF(Q257&lt;&gt;"",VLOOKUP(Q257,CDA!$A$4:$K$106,11,0),"")</f>
        <v/>
      </c>
      <c r="S257" s="436" t="s">
        <v>132</v>
      </c>
      <c r="T257" s="21" t="e">
        <f>IF(S257&lt;&gt;"",VLOOKUP(S257,HTAN!$A$3:$K$222,11,0),"")</f>
        <v>#N/A</v>
      </c>
      <c r="U257" s="21"/>
      <c r="V257" s="21" t="str">
        <f>IF(U257&lt;&gt;"",VLOOKUP(U257,CFDE!$A$3:$K$211,11,0),"")</f>
        <v/>
      </c>
      <c r="W257" s="255"/>
      <c r="X257" s="601" t="str">
        <f>IF(W257&lt;&gt;"",VLOOKUP(W257,mCODE!$A$3:$K$600,11,0),"")</f>
        <v/>
      </c>
      <c r="Y257" s="454">
        <f t="shared" si="9"/>
        <v>1</v>
      </c>
      <c r="Z257" s="454"/>
      <c r="AA257" s="454"/>
      <c r="AB257" s="454">
        <v>1</v>
      </c>
      <c r="AC257" s="454"/>
      <c r="AD257" s="454"/>
      <c r="AE257" s="454"/>
      <c r="AF257" s="455"/>
      <c r="AG257" s="455"/>
    </row>
    <row r="258" spans="1:33" ht="130.5" hidden="1">
      <c r="A258" s="21"/>
      <c r="B258" s="21"/>
      <c r="C258" s="19">
        <f t="shared" si="10"/>
        <v>2</v>
      </c>
      <c r="D258" s="21" t="str">
        <f t="shared" si="11"/>
        <v>PDC.StudyRunMetadata.tmt_130n
 </v>
      </c>
      <c r="E258" s="21"/>
      <c r="F258" s="21" t="str">
        <f>IF(E258&lt;&gt;"",VLOOKUP(E258,CTDC!$A$3:$K$191,11,0),"")</f>
        <v/>
      </c>
      <c r="G258" s="21"/>
      <c r="H258" s="21" t="str">
        <f>IF(G258&lt;&gt;"",VLOOKUP(G258,GDC!$A$3:$K$768,11,0),"")</f>
        <v/>
      </c>
      <c r="I258" s="21"/>
      <c r="J258" s="21" t="str">
        <f>IF(I258&lt;&gt;"",VLOOKUP(I258,ICDC!$A$3:$K$325,11,0),"")</f>
        <v/>
      </c>
      <c r="K258" s="21"/>
      <c r="L258" s="21" t="str">
        <f>IF(K258&lt;&gt;"",VLOOKUP(K258,IDC!$A$4:$K$17,11,0),"")</f>
        <v/>
      </c>
      <c r="M258" s="21" t="s">
        <v>1540</v>
      </c>
      <c r="N258" s="21" t="str">
        <f>IF(M258&lt;&gt;"",VLOOKUP(M258,PDC!$A$3:$K$529,11,0),"")</f>
        <v xml:space="preserve">Data Element Group = PDC.StudyRunMetadata || Data Element Name = tmt_130n || Definition = The sample tagged with this isobaric label reagent || Data Type = string || Valid Values =  || Example Values =  || Required? = TRUE || Multiplicity =  || CDE Public ID = </v>
      </c>
      <c r="O258" s="21"/>
      <c r="P258" s="21" t="str">
        <f>IF(O258&lt;&gt;"",VLOOKUP(O258,CDS!$A$3:$K$100,11,0),"")</f>
        <v/>
      </c>
      <c r="Q258" s="21"/>
      <c r="R258" s="21" t="str">
        <f>IF(Q258&lt;&gt;"",VLOOKUP(Q258,CDA!$A$4:$K$106,11,0),"")</f>
        <v/>
      </c>
      <c r="S258" s="436" t="s">
        <v>132</v>
      </c>
      <c r="T258" s="21" t="e">
        <f>IF(S258&lt;&gt;"",VLOOKUP(S258,HTAN!$A$3:$K$222,11,0),"")</f>
        <v>#N/A</v>
      </c>
      <c r="U258" s="21"/>
      <c r="V258" s="21" t="str">
        <f>IF(U258&lt;&gt;"",VLOOKUP(U258,CFDE!$A$3:$K$211,11,0),"")</f>
        <v/>
      </c>
      <c r="W258" s="255"/>
      <c r="X258" s="601" t="str">
        <f>IF(W258&lt;&gt;"",VLOOKUP(W258,mCODE!$A$3:$K$600,11,0),"")</f>
        <v/>
      </c>
      <c r="Y258" s="454">
        <f t="shared" si="9"/>
        <v>1</v>
      </c>
      <c r="Z258" s="454"/>
      <c r="AA258" s="454"/>
      <c r="AB258" s="454">
        <v>1</v>
      </c>
      <c r="AC258" s="454"/>
      <c r="AD258" s="454"/>
      <c r="AE258" s="454"/>
      <c r="AF258" s="455"/>
      <c r="AG258" s="455"/>
    </row>
    <row r="259" spans="1:33" ht="130.5" hidden="1">
      <c r="A259" s="21"/>
      <c r="B259" s="21"/>
      <c r="C259" s="19">
        <f t="shared" si="10"/>
        <v>2</v>
      </c>
      <c r="D259" s="21" t="str">
        <f t="shared" si="11"/>
        <v>PDC.StudyRunMetadata.tmt_131
 </v>
      </c>
      <c r="E259" s="21"/>
      <c r="F259" s="21" t="str">
        <f>IF(E259&lt;&gt;"",VLOOKUP(E259,CTDC!$A$3:$K$191,11,0),"")</f>
        <v/>
      </c>
      <c r="G259" s="21"/>
      <c r="H259" s="21" t="str">
        <f>IF(G259&lt;&gt;"",VLOOKUP(G259,GDC!$A$3:$K$768,11,0),"")</f>
        <v/>
      </c>
      <c r="I259" s="21"/>
      <c r="J259" s="21" t="str">
        <f>IF(I259&lt;&gt;"",VLOOKUP(I259,ICDC!$A$3:$K$325,11,0),"")</f>
        <v/>
      </c>
      <c r="K259" s="21"/>
      <c r="L259" s="21" t="str">
        <f>IF(K259&lt;&gt;"",VLOOKUP(K259,IDC!$A$4:$K$17,11,0),"")</f>
        <v/>
      </c>
      <c r="M259" s="21" t="s">
        <v>1541</v>
      </c>
      <c r="N259" s="21" t="str">
        <f>IF(M259&lt;&gt;"",VLOOKUP(M259,PDC!$A$3:$K$529,11,0),"")</f>
        <v xml:space="preserve">Data Element Group = PDC.StudyRunMetadata || Data Element Name = tmt_131 || Definition = The sample tagged with this isobaric label reagent || Data Type = string || Valid Values =  || Example Values =  || Required? = TRUE || Multiplicity =  || CDE Public ID = </v>
      </c>
      <c r="O259" s="21"/>
      <c r="P259" s="21" t="str">
        <f>IF(O259&lt;&gt;"",VLOOKUP(O259,CDS!$A$3:$K$100,11,0),"")</f>
        <v/>
      </c>
      <c r="Q259" s="21"/>
      <c r="R259" s="21" t="str">
        <f>IF(Q259&lt;&gt;"",VLOOKUP(Q259,CDA!$A$4:$K$106,11,0),"")</f>
        <v/>
      </c>
      <c r="S259" s="436" t="s">
        <v>132</v>
      </c>
      <c r="T259" s="21" t="e">
        <f>IF(S259&lt;&gt;"",VLOOKUP(S259,HTAN!$A$3:$K$222,11,0),"")</f>
        <v>#N/A</v>
      </c>
      <c r="U259" s="21"/>
      <c r="V259" s="21" t="str">
        <f>IF(U259&lt;&gt;"",VLOOKUP(U259,CFDE!$A$3:$K$211,11,0),"")</f>
        <v/>
      </c>
      <c r="W259" s="255"/>
      <c r="X259" s="601" t="str">
        <f>IF(W259&lt;&gt;"",VLOOKUP(W259,mCODE!$A$3:$K$600,11,0),"")</f>
        <v/>
      </c>
      <c r="Y259" s="454">
        <f t="shared" si="9"/>
        <v>1</v>
      </c>
      <c r="Z259" s="454"/>
      <c r="AA259" s="454"/>
      <c r="AB259" s="454">
        <v>1</v>
      </c>
      <c r="AC259" s="454"/>
      <c r="AD259" s="454"/>
      <c r="AE259" s="454"/>
      <c r="AF259" s="455"/>
      <c r="AG259" s="455"/>
    </row>
    <row r="260" spans="1:33" ht="130.5" hidden="1">
      <c r="A260" s="21"/>
      <c r="B260" s="21"/>
      <c r="C260" s="19">
        <f t="shared" si="10"/>
        <v>2</v>
      </c>
      <c r="D260" s="21" t="str">
        <f t="shared" si="11"/>
        <v>PDC.StudyRunMetadata.tmt_131c
 </v>
      </c>
      <c r="E260" s="21"/>
      <c r="F260" s="21" t="str">
        <f>IF(E260&lt;&gt;"",VLOOKUP(E260,CTDC!$A$3:$K$191,11,0),"")</f>
        <v/>
      </c>
      <c r="G260" s="21"/>
      <c r="H260" s="21" t="str">
        <f>IF(G260&lt;&gt;"",VLOOKUP(G260,GDC!$A$3:$K$768,11,0),"")</f>
        <v/>
      </c>
      <c r="I260" s="21"/>
      <c r="J260" s="21" t="str">
        <f>IF(I260&lt;&gt;"",VLOOKUP(I260,ICDC!$A$3:$K$325,11,0),"")</f>
        <v/>
      </c>
      <c r="K260" s="21"/>
      <c r="L260" s="21" t="str">
        <f>IF(K260&lt;&gt;"",VLOOKUP(K260,IDC!$A$4:$K$17,11,0),"")</f>
        <v/>
      </c>
      <c r="M260" s="21" t="s">
        <v>1542</v>
      </c>
      <c r="N260" s="21" t="str">
        <f>IF(M260&lt;&gt;"",VLOOKUP(M260,PDC!$A$3:$K$529,11,0),"")</f>
        <v xml:space="preserve">Data Element Group = PDC.StudyRunMetadata || Data Element Name = tmt_131c || Definition = The sample tagged with this isobaric label reagent || Data Type = string || Valid Values =  || Example Values =  || Required? = TRUE || Multiplicity =  || CDE Public ID = </v>
      </c>
      <c r="O260" s="21"/>
      <c r="P260" s="21" t="str">
        <f>IF(O260&lt;&gt;"",VLOOKUP(O260,CDS!$A$3:$K$100,11,0),"")</f>
        <v/>
      </c>
      <c r="Q260" s="21"/>
      <c r="R260" s="21" t="str">
        <f>IF(Q260&lt;&gt;"",VLOOKUP(Q260,CDA!$A$4:$K$106,11,0),"")</f>
        <v/>
      </c>
      <c r="S260" s="436" t="s">
        <v>132</v>
      </c>
      <c r="T260" s="21" t="e">
        <f>IF(S260&lt;&gt;"",VLOOKUP(S260,HTAN!$A$3:$K$222,11,0),"")</f>
        <v>#N/A</v>
      </c>
      <c r="U260" s="21"/>
      <c r="V260" s="21" t="str">
        <f>IF(U260&lt;&gt;"",VLOOKUP(U260,CFDE!$A$3:$K$211,11,0),"")</f>
        <v/>
      </c>
      <c r="W260" s="255"/>
      <c r="X260" s="601" t="str">
        <f>IF(W260&lt;&gt;"",VLOOKUP(W260,mCODE!$A$3:$K$600,11,0),"")</f>
        <v/>
      </c>
      <c r="Y260" s="454">
        <f t="shared" si="9"/>
        <v>1</v>
      </c>
      <c r="Z260" s="454"/>
      <c r="AA260" s="454"/>
      <c r="AB260" s="454">
        <v>1</v>
      </c>
      <c r="AC260" s="454"/>
      <c r="AD260" s="454"/>
      <c r="AE260" s="454"/>
      <c r="AF260" s="455"/>
      <c r="AG260" s="455"/>
    </row>
    <row r="261" spans="1:33" ht="130.5" hidden="1">
      <c r="A261" s="21"/>
      <c r="B261" s="21"/>
      <c r="C261" s="19">
        <f t="shared" si="10"/>
        <v>2</v>
      </c>
      <c r="D261" s="21" t="str">
        <f t="shared" si="11"/>
        <v>PDC.WorkflowMetadata.Study
 </v>
      </c>
      <c r="E261" s="21"/>
      <c r="F261" s="21" t="str">
        <f>IF(E261&lt;&gt;"",VLOOKUP(E261,CTDC!$A$3:$K$191,11,0),"")</f>
        <v/>
      </c>
      <c r="G261" s="21"/>
      <c r="H261" s="21" t="str">
        <f>IF(G261&lt;&gt;"",VLOOKUP(G261,GDC!$A$3:$K$768,11,0),"")</f>
        <v/>
      </c>
      <c r="I261" s="21"/>
      <c r="J261" s="21" t="str">
        <f>IF(I261&lt;&gt;"",VLOOKUP(I261,ICDC!$A$3:$K$325,11,0),"")</f>
        <v/>
      </c>
      <c r="K261" s="21"/>
      <c r="L261" s="21" t="str">
        <f>IF(K261&lt;&gt;"",VLOOKUP(K261,IDC!$A$4:$K$17,11,0),"")</f>
        <v/>
      </c>
      <c r="M261" s="21" t="s">
        <v>1543</v>
      </c>
      <c r="N261" s="21" t="str">
        <f>IF(M261&lt;&gt;"",VLOOKUP(M261,PDC!$A$3:$K$529,11,0),"")</f>
        <v xml:space="preserve">Data Element Group = PDC.WorkflowMetadata || Data Element Name = Study || Definition = Workflow Metadata references the pipeline used to analyze the Study || Data Type = PDC.Study || Valid Values =  || Example Values =  || Required? = TRUE || Multiplicity =  || CDE Public ID = </v>
      </c>
      <c r="O261" s="21"/>
      <c r="P261" s="21" t="str">
        <f>IF(O261&lt;&gt;"",VLOOKUP(O261,CDS!$A$3:$K$100,11,0),"")</f>
        <v/>
      </c>
      <c r="Q261" s="21"/>
      <c r="R261" s="21" t="str">
        <f>IF(Q261&lt;&gt;"",VLOOKUP(Q261,CDA!$A$4:$K$106,11,0),"")</f>
        <v/>
      </c>
      <c r="S261" s="436" t="s">
        <v>132</v>
      </c>
      <c r="T261" s="21" t="e">
        <f>IF(S261&lt;&gt;"",VLOOKUP(S261,HTAN!$A$3:$K$222,11,0),"")</f>
        <v>#N/A</v>
      </c>
      <c r="U261" s="21"/>
      <c r="V261" s="21" t="str">
        <f>IF(U261&lt;&gt;"",VLOOKUP(U261,CFDE!$A$3:$K$211,11,0),"")</f>
        <v/>
      </c>
      <c r="W261" s="255"/>
      <c r="X261" s="601" t="str">
        <f>IF(W261&lt;&gt;"",VLOOKUP(W261,mCODE!$A$3:$K$600,11,0),"")</f>
        <v/>
      </c>
      <c r="Y261" s="454">
        <f t="shared" ref="Y261:Y324" si="12">COUNTA(Z261:AG261)</f>
        <v>1</v>
      </c>
      <c r="Z261" s="454"/>
      <c r="AA261" s="454"/>
      <c r="AB261" s="454">
        <v>1</v>
      </c>
      <c r="AC261" s="454"/>
      <c r="AD261" s="454"/>
      <c r="AE261" s="454"/>
      <c r="AF261" s="455"/>
      <c r="AG261" s="455"/>
    </row>
    <row r="262" spans="1:33" ht="275.5" hidden="1">
      <c r="A262" s="21"/>
      <c r="B262" s="21"/>
      <c r="C262" s="19">
        <f t="shared" ref="C262:C325" si="13">COUNTA(E262)+
COUNTA(G262)+
COUNTA(I262)+
COUNTA(K262)+
COUNTA(M262)+
COUNTA(O262)+
COUNTA(Q262)+
COUNTA(S262)+
COUNTA(U262)+
COUNTA(W262)</f>
        <v>2</v>
      </c>
      <c r="D262" s="21" t="str">
        <f t="shared" ref="D262:D325" si="14">IF(E262&lt;&gt;"",E262,"")
&amp;IF(E262&lt;&gt;"",IF(G262&lt;&gt;"",CHAR(10)&amp;G262,""),IF(G262&lt;&gt;"",G262,""))
&amp;IF(E262&amp;G262&lt;&gt;"",IF(I262&lt;&gt;"",CHAR(10)&amp;I262,""),IF(I262&lt;&gt;"",I262,""))
&amp;IF(E262&amp;G262&amp;I262&lt;&gt;"",IF(K262&lt;&gt;"",CHAR(10)&amp;K262,""),IF(K262&lt;&gt;"",K262,""))
&amp;IF(E262&amp;G262&amp;I262&amp;K262&lt;&gt;"",IF(M262&lt;&gt;"",CHAR(10)&amp;M262,""),IF(M262&lt;&gt;"",M262,""))
&amp;IF(E262&amp;G262&amp;I262&amp;K262&amp;M262&lt;&gt;"",IF(O262&lt;&gt;"",CHAR(10)&amp;O262,""),IF(O262&lt;&gt;"",O262,""))
&amp;IF(E262&amp;G262&amp;I262&amp;K262&amp;M262&amp;O262&lt;&gt;"", IF(Q262&lt;&gt;"",CHAR(10)&amp;Q262,""),IF(Q262&lt;&gt;"",Q262,""))
&amp;IF(E262&amp;G262&amp;I262&amp;K262&amp;M262&amp;O262&amp;Q262&lt;&gt;"", IF(S262&lt;&gt;"",CHAR(10)&amp;S262,""),IF(S262&lt;&gt;"",S262,""))
&amp;IF(E262&amp;G262&amp;I262&amp;K262&amp;M262&amp;O262&amp;Q262&amp;S262&lt;&gt;"", IF(U262&lt;&gt;"",CHAR(10)&amp;U262,""),IF(U262&lt;&gt;"",U262,""))
&amp;IF(E262&amp;G262&amp;I262&amp;K262&amp;M262&amp;O262&amp;Q262&amp;S262&amp;U262&lt;&gt;"", IF(W262&lt;&gt;"",CHAR(10)&amp;W262,""),IF(W262&lt;&gt;"",W262,""))</f>
        <v>ICDC.study.study_disposition
 </v>
      </c>
      <c r="E262" s="21"/>
      <c r="F262" s="21" t="str">
        <f>IF(E262&lt;&gt;"",VLOOKUP(E262,CTDC!$A$3:$K$191,11,0),"")</f>
        <v/>
      </c>
      <c r="G262" s="21"/>
      <c r="H262" s="21" t="str">
        <f>IF(G262&lt;&gt;"",VLOOKUP(G262,GDC!$A$3:$K$768,11,0),"")</f>
        <v/>
      </c>
      <c r="I262" s="21" t="s">
        <v>1544</v>
      </c>
      <c r="J262" s="21" t="str">
        <f>IF(I262&lt;&gt;"",VLOOKUP(I262,ICDC!$A$3:$K$325,11,0),"")</f>
        <v xml:space="preserve">Data Element Group = ICDC.study || Data Element Name = study_disposition || Definition =     Desc: An arbitrarily-assigned value used to dictate how the study/trial is displayed via the ICDC Production environment, based upon the degree to which the data has been on-boarded and/or whether the data is subject to any temporary embargo which prevents its public rlease
    Src: Internally-curated || Data Type = (enumeration) || Valid Values =  || Example Values = Unrestricted
Pending
Under Embargo || Required? = Yes || Multiplicity =  || CDE Public ID = </v>
      </c>
      <c r="K262" s="21"/>
      <c r="L262" s="21" t="str">
        <f>IF(K262&lt;&gt;"",VLOOKUP(K262,IDC!$A$4:$K$17,11,0),"")</f>
        <v/>
      </c>
      <c r="M262" s="21"/>
      <c r="N262" s="21" t="str">
        <f>IF(M262&lt;&gt;"",VLOOKUP(M262,PDC!$A$3:$K$529,11,0),"")</f>
        <v/>
      </c>
      <c r="O262" s="21"/>
      <c r="P262" s="21" t="str">
        <f>IF(O262&lt;&gt;"",VLOOKUP(O262,CDS!$A$3:$K$100,11,0),"")</f>
        <v/>
      </c>
      <c r="Q262" s="21"/>
      <c r="R262" s="21" t="str">
        <f>IF(Q262&lt;&gt;"",VLOOKUP(Q262,CDA!$A$4:$K$106,11,0),"")</f>
        <v/>
      </c>
      <c r="S262" s="436" t="s">
        <v>132</v>
      </c>
      <c r="T262" s="21" t="e">
        <f>IF(S262&lt;&gt;"",VLOOKUP(S262,HTAN!$A$3:$K$222,11,0),"")</f>
        <v>#N/A</v>
      </c>
      <c r="U262" s="21"/>
      <c r="V262" s="21" t="str">
        <f>IF(U262&lt;&gt;"",VLOOKUP(U262,CFDE!$A$3:$K$211,11,0),"")</f>
        <v/>
      </c>
      <c r="W262" s="255"/>
      <c r="X262" s="601" t="str">
        <f>IF(W262&lt;&gt;"",VLOOKUP(W262,mCODE!$A$3:$K$600,11,0),"")</f>
        <v/>
      </c>
      <c r="Y262" s="454">
        <f t="shared" si="12"/>
        <v>1</v>
      </c>
      <c r="Z262" s="454"/>
      <c r="AA262" s="454"/>
      <c r="AB262" s="454"/>
      <c r="AC262" s="454"/>
      <c r="AD262" s="454">
        <v>1</v>
      </c>
      <c r="AE262" s="454"/>
      <c r="AF262" s="455"/>
      <c r="AG262" s="455"/>
    </row>
    <row r="263" spans="1:33" ht="159.5" hidden="1">
      <c r="A263" s="21" t="s">
        <v>1545</v>
      </c>
      <c r="B263" s="21"/>
      <c r="C263" s="19">
        <f t="shared" si="13"/>
        <v>6</v>
      </c>
      <c r="D263" s="21" t="str">
        <f t="shared" si="14"/>
        <v>GDC.Project.id
IDC.TCIA.collection_id
PDC.Project.project_id
CDA.Project.dct:identifier
C2M2.project.local_id</v>
      </c>
      <c r="E263" s="21"/>
      <c r="F263" s="21" t="str">
        <f>IF(E263&lt;&gt;"",VLOOKUP(E263,CTDC!$A$3:$K$191,11,0),"")</f>
        <v/>
      </c>
      <c r="G263" s="21" t="s">
        <v>1546</v>
      </c>
      <c r="H263" s="21" t="str">
        <f>IF(G263&lt;&gt;"",VLOOKUP(G263,GDC!$A$3:$K$768,11,0),"")</f>
        <v xml:space="preserve">Data Element Group = GDC.Project || Data Element Name = id || Definition = a unique key || Data Type =  || Valid Values =  || Example Values =  || Required? =  || Multiplicity =  || CDE Public ID = </v>
      </c>
      <c r="I263" s="21"/>
      <c r="J263" s="21" t="str">
        <f>IF(I263&lt;&gt;"",VLOOKUP(I263,ICDC!$A$3:$K$325,11,0),"")</f>
        <v/>
      </c>
      <c r="K263" s="21" t="s">
        <v>1547</v>
      </c>
      <c r="L263" s="21" t="str">
        <f>IF(K263&lt;&gt;"",VLOOKUP(K263,IDC!$A$4:$K$17,11,0),"")</f>
        <v xml:space="preserve">Data Element Group = TCIA || Data Element Name = collection_id || Definition = short string (&lt;32 characters) identify the TCIA collection that is the source of the data (e.g., TCGA-BRCA) || Data Type =  || Valid Values =  || Example Values =  || Required? =  || Multiplicity =  || CDE Public ID = </v>
      </c>
      <c r="M263" s="21" t="s">
        <v>1548</v>
      </c>
      <c r="N263" s="21" t="str">
        <f>IF(M263&lt;&gt;"",VLOOKUP(M263,PDC!$A$3:$K$529,11,0),"")</f>
        <v xml:space="preserve">Data Element Group = PDC.Project || Data Element Name = project_id || Definition = KEY || Data Type =  || Valid Values =  || Example Values =  || Required? =  || Multiplicity =  || CDE Public ID = </v>
      </c>
      <c r="O263" s="21"/>
      <c r="P263" s="21" t="str">
        <f>IF(O263&lt;&gt;"",VLOOKUP(O263,CDS!$A$3:$K$100,11,0),"")</f>
        <v/>
      </c>
      <c r="Q263" s="21" t="s">
        <v>1549</v>
      </c>
      <c r="R263" s="21" t="str">
        <f>IF(Q263&lt;&gt;"",VLOOKUP(Q263,CDA!$A$4:$K$106,11,0),"")</f>
        <v xml:space="preserve">Data Element Group = CDA.Project || Data Element Name = dct:identifier || Definition =   || Data Type = xsd:anyURI, xsd:string || Valid Values =  || Example Values =  || Required? =  || Multiplicity =  || CDE Public ID = </v>
      </c>
      <c r="S263" s="436" t="s">
        <v>132</v>
      </c>
      <c r="T263" s="21" t="e">
        <f>IF(S263&lt;&gt;"",VLOOKUP(S263,HTAN!$A$3:$K$222,11,0),"")</f>
        <v>#N/A</v>
      </c>
      <c r="U263" s="10" t="s">
        <v>1302</v>
      </c>
      <c r="V263" s="21" t="str">
        <f>IF(U263&lt;&gt;"",VLOOKUP(U263,CFDE!$A$3:$K$211,11,0),"")</f>
        <v>Data Element Group = C2M2.project || Data Element Name = local_id || Definition = An identifier representing this project, unique within this id_namesapce (part 2 of 2 component composite foreign key) || Data Type = string || Valid Values =   || Example Values =   || Required? = required: primaryKey || Multiplicity =   || CDE Public ID =  </v>
      </c>
      <c r="W263" s="255"/>
      <c r="X263" s="601" t="str">
        <f>IF(W263&lt;&gt;"",VLOOKUP(W263,mCODE!$A$3:$K$600,11,0),"")</f>
        <v/>
      </c>
      <c r="Y263" s="454">
        <f t="shared" si="12"/>
        <v>0</v>
      </c>
      <c r="Z263" s="454"/>
      <c r="AA263" s="454"/>
      <c r="AB263" s="454"/>
      <c r="AC263" s="454"/>
      <c r="AD263" s="454"/>
      <c r="AE263" s="454"/>
      <c r="AF263" s="455"/>
      <c r="AG263" s="455"/>
    </row>
    <row r="264" spans="1:33" ht="174" hidden="1">
      <c r="A264" s="21"/>
      <c r="B264" s="21"/>
      <c r="C264" s="19">
        <f t="shared" si="13"/>
        <v>4</v>
      </c>
      <c r="D264" s="21" t="str">
        <f t="shared" si="14"/>
        <v>GDC.Aliquot.aliquot_volume
ICDC.adverse_event
PDC.Aliquot.aliquot_volume
 </v>
      </c>
      <c r="E264" s="21"/>
      <c r="F264" s="21" t="str">
        <f>IF(E264&lt;&gt;"",VLOOKUP(E264,CTDC!$A$3:$K$191,11,0),"")</f>
        <v/>
      </c>
      <c r="G264" s="21" t="s">
        <v>1550</v>
      </c>
      <c r="H264" s="21" t="str">
        <f>IF(G264&lt;&gt;"",VLOOKUP(G264,GDC!$A$3:$K$768,11,0),"")</f>
        <v>Data Element Group = GDC.Aliquot || Data Element Name = aliquot_volume || Definition = The volume in microliters (ml) of the aliquot(s) derived from the analyte(s) shipped for sequencing and characterization. || Data Type = number || Valid Values =  || Example Values =  || Required? = No || Multiplicity =  || CDE Public ID = --</v>
      </c>
      <c r="I264" s="21" t="s">
        <v>1551</v>
      </c>
      <c r="J264" s="21" t="str">
        <f>IF(I264&lt;&gt;"",VLOOKUP(I264,ICDC!$A$3:$K$325,11,0),"")</f>
        <v xml:space="preserve">Data Element Group = ICDC.adverse_event || Data Element Name =  || Definition = how to link? To case and agent? Also to visit/followup?
Category: clinical_trial
Assignment: extended
Class: secondary
Color: black || Data Type =  || Valid Values =  || Example Values =  || Required? =  || Multiplicity =  || CDE Public ID = </v>
      </c>
      <c r="K264" s="21"/>
      <c r="L264" s="21" t="str">
        <f>IF(K264&lt;&gt;"",VLOOKUP(K264,IDC!$A$4:$K$17,11,0),"")</f>
        <v/>
      </c>
      <c r="M264" s="21" t="s">
        <v>1552</v>
      </c>
      <c r="N264" s="21" t="str">
        <f>IF(M264&lt;&gt;"",VLOOKUP(M264,PDC!$A$3:$K$529,11,0),"")</f>
        <v xml:space="preserve">Data Element Group = PDC.Aliquot || Data Element Name = aliquot_volume || Definition = The volume in microliters (ml) of the aliquot(s) derived from the analyte(s) shipped for sequencing and characterization. || Data Type = double || Valid Values =  || Example Values =  || Required? = FALSE || Multiplicity =  || CDE Public ID = </v>
      </c>
      <c r="O264" s="21"/>
      <c r="P264" s="21" t="str">
        <f>IF(O264&lt;&gt;"",VLOOKUP(O264,CDS!$A$3:$K$100,11,0),"")</f>
        <v/>
      </c>
      <c r="Q264" s="21"/>
      <c r="R264" s="21" t="str">
        <f>IF(Q264&lt;&gt;"",VLOOKUP(Q264,CDA!$A$4:$K$106,11,0),"")</f>
        <v/>
      </c>
      <c r="S264" s="436" t="s">
        <v>132</v>
      </c>
      <c r="T264" s="21" t="e">
        <f>IF(S264&lt;&gt;"",VLOOKUP(S264,HTAN!$A$3:$K$222,11,0),"")</f>
        <v>#N/A</v>
      </c>
      <c r="U264" s="21"/>
      <c r="V264" s="21" t="str">
        <f>IF(U264&lt;&gt;"",VLOOKUP(U264,CFDE!$A$3:$K$211,11,0),"")</f>
        <v/>
      </c>
      <c r="W264" s="255"/>
      <c r="X264" s="601" t="str">
        <f>IF(W264&lt;&gt;"",VLOOKUP(W264,mCODE!$A$3:$K$600,11,0),"")</f>
        <v/>
      </c>
      <c r="Y264" s="454">
        <f t="shared" si="12"/>
        <v>0</v>
      </c>
      <c r="Z264" s="454"/>
      <c r="AA264" s="454"/>
      <c r="AB264" s="454"/>
      <c r="AC264" s="454"/>
      <c r="AD264" s="454"/>
      <c r="AE264" s="454"/>
      <c r="AF264" s="455"/>
      <c r="AG264" s="455"/>
    </row>
    <row r="265" spans="1:33" ht="304.5" hidden="1">
      <c r="A265" s="21"/>
      <c r="B265" s="21"/>
      <c r="C265" s="19">
        <f t="shared" si="13"/>
        <v>4</v>
      </c>
      <c r="D265" s="21" t="str">
        <f t="shared" si="14"/>
        <v>GDC.FollowUp.ENTITY
ICDC.follow_up
PDC.FollowUp.ENTITY
 </v>
      </c>
      <c r="E265" s="21"/>
      <c r="F265" s="21" t="str">
        <f>IF(E265&lt;&gt;"",VLOOKUP(E265,CTDC!$A$3:$K$191,11,0),"")</f>
        <v/>
      </c>
      <c r="G265" s="21" t="s">
        <v>1553</v>
      </c>
      <c r="H265" s="21" t="str">
        <f>IF(G265&lt;&gt;"",VLOOKUP(G265,GDC!$A$3:$K$768,11,0),"")</f>
        <v xml:space="preserve">Data Element Group = GDC.FollowUp || Data Element Name = ENTITY || Definition =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 Data Type =  || Valid Values =  || Example Values =  || Required? =  || Multiplicity =  || CDE Public ID = </v>
      </c>
      <c r="I265" s="21" t="s">
        <v>1554</v>
      </c>
      <c r="J265" s="21" t="str">
        <f>IF(I265&lt;&gt;"",VLOOKUP(I265,ICDC!$A$3:$K$325,11,0),"")</f>
        <v xml:space="preserve">Data Element Group = ICDC.follow_up || Data Element Name =  || Definition = Category: clinical_trial
Assignment: extended
Class: secondary
Color: black || Data Type =  || Valid Values =  || Example Values =  || Required? =  || Multiplicity =  || CDE Public ID = </v>
      </c>
      <c r="K265" s="21"/>
      <c r="L265" s="21" t="str">
        <f>IF(K265&lt;&gt;"",VLOOKUP(K265,IDC!$A$4:$K$17,11,0),"")</f>
        <v/>
      </c>
      <c r="M265" s="21" t="s">
        <v>1555</v>
      </c>
      <c r="N265" s="21" t="str">
        <f>IF(M265&lt;&gt;"",VLOOKUP(M265,PDC!$A$3:$K$529,11,0),"")</f>
        <v xml:space="preserve">Data Element Group = PDC.FollowUp || Data Element Name = ENTITY || Definition = A visit by a patient or study participant to a medical professional. A clinical encounter that encompasses planned and unplanned trial interventions, procedures and assessments that may be performed on a subject. A visit has a start and an end, each described with a rule. The process by which information about the health status of an individual is obtained before and after a study has officially closed; an activity that continues something that has already begun or that repeats something that has already been done. || Data Type =  || Valid Values =  || Example Values =  || Required? =  || Multiplicity =  || CDE Public ID = </v>
      </c>
      <c r="O265" s="21"/>
      <c r="P265" s="21" t="str">
        <f>IF(O265&lt;&gt;"",VLOOKUP(O265,CDS!$A$3:$K$100,11,0),"")</f>
        <v/>
      </c>
      <c r="Q265" s="21"/>
      <c r="R265" s="21" t="str">
        <f>IF(Q265&lt;&gt;"",VLOOKUP(Q265,CDA!$A$4:$K$106,11,0),"")</f>
        <v/>
      </c>
      <c r="S265" s="436" t="s">
        <v>132</v>
      </c>
      <c r="T265" s="21" t="e">
        <f>IF(S265&lt;&gt;"",VLOOKUP(S265,HTAN!$A$3:$K$222,11,0),"")</f>
        <v>#N/A</v>
      </c>
      <c r="U265" s="21"/>
      <c r="V265" s="21" t="str">
        <f>IF(U265&lt;&gt;"",VLOOKUP(U265,CFDE!$A$3:$K$211,11,0),"")</f>
        <v/>
      </c>
      <c r="W265" s="255"/>
      <c r="X265" s="601" t="str">
        <f>IF(W265&lt;&gt;"",VLOOKUP(W265,mCODE!$A$3:$K$600,11,0),"")</f>
        <v/>
      </c>
      <c r="Y265" s="454">
        <f t="shared" si="12"/>
        <v>0</v>
      </c>
      <c r="Z265" s="454"/>
      <c r="AA265" s="454"/>
      <c r="AB265" s="454"/>
      <c r="AC265" s="454"/>
      <c r="AD265" s="454"/>
      <c r="AE265" s="454"/>
      <c r="AF265" s="455"/>
      <c r="AG265" s="455"/>
    </row>
    <row r="266" spans="1:33" ht="261" hidden="1">
      <c r="A266" s="21" t="s">
        <v>317</v>
      </c>
      <c r="B266" s="21"/>
      <c r="C266" s="19">
        <f t="shared" si="13"/>
        <v>5</v>
      </c>
      <c r="D266" s="21" t="str">
        <f t="shared" si="14"/>
        <v>GDC.Sample.longest_dimension
ICDC.Sample.length_of_tumor
PDC.Sample.longest_dimension
HTAN.Diagnosis.tumor_largest_dimension_diameter
mCODE.Tumor Size Profile.Component &gt; Tumor Longest Dimension</v>
      </c>
      <c r="E266" s="21"/>
      <c r="F266" s="21" t="str">
        <f>IF(E266&lt;&gt;"",VLOOKUP(E266,CTDC!$A$3:$K$191,11,0),"")</f>
        <v/>
      </c>
      <c r="G266" s="21" t="s">
        <v>1556</v>
      </c>
      <c r="H266" s="21" t="str">
        <f>IF(G266&lt;&gt;"",VLOOKUP(G266,GDC!$A$3:$K$768,11,0),"")</f>
        <v>Data Element Group = GDC.Sample || Data Element Name = longest_dimension || Definition = Numeric value that represents the longest dimension of the sample, measured in millimeters. || Data Type = number || Valid Values =  || Example Values =  || Required? = No || Multiplicity =  || CDE Public ID = 5432602 - caDSR</v>
      </c>
      <c r="I266" s="21" t="s">
        <v>1557</v>
      </c>
      <c r="J266" s="21" t="str">
        <f>IF(I266&lt;&gt;"",VLOOKUP(I266,ICDC!$A$3:$K$325,11,0),"")</f>
        <v xml:space="preserve">Data Element Group = ICDC.sample || Data Element Name = length_of_tumor || Definition =     Desc: The length of the tumor from which a tumor sample was derived, as measured in mm || Data Type = number with units as mm || Valid Values =  || Example Values =  || Required? = No || Multiplicity =  || CDE Public ID = </v>
      </c>
      <c r="K266" s="21"/>
      <c r="L266" s="21" t="str">
        <f>IF(K266&lt;&gt;"",VLOOKUP(K266,IDC!$A$4:$K$17,11,0),"")</f>
        <v/>
      </c>
      <c r="M266" s="21" t="s">
        <v>1558</v>
      </c>
      <c r="N266" s="21" t="str">
        <f>IF(M266&lt;&gt;"",VLOOKUP(M266,PDC!$A$3:$K$529,11,0),"")</f>
        <v>Data Element Group = PDC.Sample || Data Element Name = longest_dimension || Definition = Numeric value that represents the longest dimension of the sample, measured in millimeters. || Data Type = Number || Valid Values =  || Example Values =  || Required? = FALSE || Multiplicity =  || CDE Public ID = 5432602 - caDSR</v>
      </c>
      <c r="O266" s="21"/>
      <c r="P266" s="21" t="str">
        <f>IF(O266&lt;&gt;"",VLOOKUP(O266,CDS!$A$3:$K$100,11,0),"")</f>
        <v/>
      </c>
      <c r="Q266" s="21"/>
      <c r="R266" s="21" t="str">
        <f>IF(Q266&lt;&gt;"",VLOOKUP(Q266,CDA!$A$4:$K$106,11,0),"")</f>
        <v/>
      </c>
      <c r="S266" s="436" t="s">
        <v>1559</v>
      </c>
      <c r="T266" s="21" t="str">
        <f>IF(S266&lt;&gt;"",VLOOKUP(S266,HTAN!$A$3:$K$222,11,0),"")</f>
        <v>Data Element Group = HTAN.Diagnosis || Data Element Name = tumor_largest_dimension_diameter || Definition = Term = Tumor Largest Dimension Measurement
Definintion = Numeric value used to describe the maximum diameter or dimension of the primary tumor, measured in centimeters. || Data Type = enum || Valid Values = type: number || Example Values =   || Required? = optional || Multiplicity =   || CDE Public ID = caDSR, 64215, 3.0
https://cdebrowser.nci.nih.gov/cdebrowserClient/cdeBrowser.html#/search?publicId=64215&amp;version=3.0</v>
      </c>
      <c r="U266" s="21"/>
      <c r="V266" s="21" t="str">
        <f>IF(U266&lt;&gt;"",VLOOKUP(U266,CFDE!$A$3:$K$211,11,0),"")</f>
        <v/>
      </c>
      <c r="W266" s="255" t="s">
        <v>1560</v>
      </c>
      <c r="X266" s="601" t="str">
        <f>IF(W266&lt;&gt;"",VLOOKUP(W266,mCODE!$A$3:$K$600,11,0),"")</f>
        <v xml:space="preserve">Data Element Group = Tumor Size Profile || Data Element Name = Component &gt; Tumor Longest Dimension || Definition = DEFINITION = The longest tumor dimension in cm or mm.
FHIR ELEMENT = Observation.component:tumorLongestDimension || Data Type = Quantity || Valid Values = http://hl7.org/fhir/us/mcode/ValueSet/mcode-tumor-size-units-vs || Example Values =  || Required? = Required || Multiplicity =  || CDE Public ID = </v>
      </c>
      <c r="Y266" s="454">
        <f t="shared" si="12"/>
        <v>0</v>
      </c>
      <c r="Z266" s="454"/>
      <c r="AA266" s="454"/>
      <c r="AB266" s="454"/>
      <c r="AC266" s="454"/>
      <c r="AD266" s="454"/>
      <c r="AE266" s="454"/>
      <c r="AF266" s="455"/>
      <c r="AG266" s="455"/>
    </row>
    <row r="267" spans="1:33" ht="145" hidden="1">
      <c r="A267" s="21" t="s">
        <v>302</v>
      </c>
      <c r="B267" s="21"/>
      <c r="C267" s="19">
        <f t="shared" si="13"/>
        <v>4</v>
      </c>
      <c r="D267" s="21" t="str">
        <f t="shared" si="14"/>
        <v>GDC.Sample.shortest_dimension
ICDC.Sample.width_of_tumor
PDC.Sample.shortest_dimension
 </v>
      </c>
      <c r="E267" s="21"/>
      <c r="F267" s="21" t="str">
        <f>IF(E267&lt;&gt;"",VLOOKUP(E267,CTDC!$A$3:$K$191,11,0),"")</f>
        <v/>
      </c>
      <c r="G267" s="21" t="s">
        <v>1561</v>
      </c>
      <c r="H267" s="21" t="str">
        <f>IF(G267&lt;&gt;"",VLOOKUP(G267,GDC!$A$3:$K$768,11,0),"")</f>
        <v>Data Element Group = GDC.Sample || Data Element Name = shortest_dimension || Definition = Numeric value that represents the shortest dimension of the sample, measured in millimeters. || Data Type = number || Valid Values =  || Example Values =  || Required? = No || Multiplicity =  || CDE Public ID = 5432603 - caDSR</v>
      </c>
      <c r="I267" s="21" t="s">
        <v>1562</v>
      </c>
      <c r="J267" s="21" t="str">
        <f>IF(I267&lt;&gt;"",VLOOKUP(I267,ICDC!$A$3:$K$325,11,0),"")</f>
        <v xml:space="preserve">Data Element Group = ICDC.sample || Data Element Name = width_of_tumor || Definition =     Desc: The width of the tumor from which a tumor sample was derived, as measured in mm || Data Type = number with units as mm || Valid Values =  || Example Values =  || Required? = No || Multiplicity =  || CDE Public ID = </v>
      </c>
      <c r="K267" s="21"/>
      <c r="L267" s="21" t="str">
        <f>IF(K267&lt;&gt;"",VLOOKUP(K267,IDC!$A$4:$K$17,11,0),"")</f>
        <v/>
      </c>
      <c r="M267" s="21" t="s">
        <v>1563</v>
      </c>
      <c r="N267" s="21" t="str">
        <f>IF(M267&lt;&gt;"",VLOOKUP(M267,PDC!$A$3:$K$529,11,0),"")</f>
        <v>Data Element Group = PDC.Sample || Data Element Name = shortest_dimension || Definition = Numeric value that represents the shortest dimension of the sample, measured in millimeters. || Data Type = Number || Valid Values =  || Example Values =  || Required? = FALSE || Multiplicity =  || CDE Public ID = 5432603 - caDSR</v>
      </c>
      <c r="O267" s="21"/>
      <c r="P267" s="21" t="str">
        <f>IF(O267&lt;&gt;"",VLOOKUP(O267,CDS!$A$3:$K$100,11,0),"")</f>
        <v/>
      </c>
      <c r="Q267" s="21"/>
      <c r="R267" s="21" t="str">
        <f>IF(Q267&lt;&gt;"",VLOOKUP(Q267,CDA!$A$4:$K$106,11,0),"")</f>
        <v/>
      </c>
      <c r="S267" s="436" t="s">
        <v>132</v>
      </c>
      <c r="T267" s="21" t="e">
        <f>IF(S267&lt;&gt;"",VLOOKUP(S267,HTAN!$A$3:$K$222,11,0),"")</f>
        <v>#N/A</v>
      </c>
      <c r="U267" s="21"/>
      <c r="V267" s="21" t="str">
        <f>IF(U267&lt;&gt;"",VLOOKUP(U267,CFDE!$A$3:$K$211,11,0),"")</f>
        <v/>
      </c>
      <c r="W267" s="255"/>
      <c r="X267" s="601" t="str">
        <f>IF(W267&lt;&gt;"",VLOOKUP(W267,mCODE!$A$3:$K$600,11,0),"")</f>
        <v/>
      </c>
      <c r="Y267" s="454">
        <f t="shared" si="12"/>
        <v>0</v>
      </c>
      <c r="Z267" s="454"/>
      <c r="AA267" s="454"/>
      <c r="AB267" s="454"/>
      <c r="AC267" s="454"/>
      <c r="AD267" s="454"/>
      <c r="AE267" s="454"/>
      <c r="AF267" s="455"/>
      <c r="AG267" s="455"/>
    </row>
    <row r="268" spans="1:33" ht="319" hidden="1">
      <c r="A268" s="21"/>
      <c r="B268" s="21"/>
      <c r="C268" s="19">
        <f t="shared" si="13"/>
        <v>4</v>
      </c>
      <c r="D268" s="21" t="str">
        <f t="shared" si="14"/>
        <v>GDC.Aliquot.analyte_type
PDC.Aliquot.analyte_type
CDA.Specimen.analyte_type
 </v>
      </c>
      <c r="E268" s="21"/>
      <c r="F268" s="21" t="str">
        <f>IF(E268&lt;&gt;"",VLOOKUP(E268,CTDC!$A$3:$K$191,11,0),"")</f>
        <v/>
      </c>
      <c r="G268" s="21" t="s">
        <v>1564</v>
      </c>
      <c r="H268" s="21" t="str">
        <f>IF(G268&lt;&gt;"",VLOOKUP(G268,GDC!$A$3:$K$768,11,0),"")</f>
        <v>Data Element Group = GDC.Aliquot || Data Element Name = analyte_type || Definition = Text term that represents the kind of molecular specimen analyte. || Data Type = enum || Valid Values = cfDNA
DNA
EBV Immortalized Normal
FFPE DNA
FFPE RNA
GenomePlex (Rubicon) Amplified DNA
Nuclei RNA
Repli-G (Qiagen) DNA
Repli-G Pooled (Qiagen) DNA
Repli-G X (Qiagen) DNA
RNA
Total RNA || Example Values = DNA
 EBV Immortalized Normal
 FFPE DNA || Required? = No || Multiplicity =  || CDE Public ID = 2513915 - caDSR</v>
      </c>
      <c r="I268" s="21"/>
      <c r="J268" s="21" t="str">
        <f>IF(I268&lt;&gt;"",VLOOKUP(I268,ICDC!$A$3:$K$325,11,0),"")</f>
        <v/>
      </c>
      <c r="K268" s="21"/>
      <c r="L268" s="21" t="str">
        <f>IF(K268&lt;&gt;"",VLOOKUP(K268,IDC!$A$4:$K$17,11,0),"")</f>
        <v/>
      </c>
      <c r="M268" s="21" t="s">
        <v>1565</v>
      </c>
      <c r="N268" s="21" t="str">
        <f>IF(M268&lt;&gt;"",VLOOKUP(M268,PDC!$A$3:$K$529,11,0),"")</f>
        <v>Data Element Group = PDC.Aliquot || Data Element Name = analyte_type || Definition = Text term that represents the kind of molecular specimen analyte. || Data Type = enum || Valid Values = cfDNA
DNA
EBV Immortalized Normal
FFPE DNA
FFPE RNA
GenomePlex (Rubicon) Amplified DNA
Nuclei RNA
Repli-G (Qiagen) DNA
Repli-G Pooled (Qiagen) DNA
Repli-G X (Qiagen) DNA
RNA
Total RNA || Example Values =  || Required? = FALSE || Multiplicity =  || CDE Public ID = 2513915 - caDSR</v>
      </c>
      <c r="O268" s="21"/>
      <c r="P268" s="21" t="str">
        <f>IF(O268&lt;&gt;"",VLOOKUP(O268,CDS!$A$3:$K$100,11,0),"")</f>
        <v/>
      </c>
      <c r="Q268" s="21" t="s">
        <v>1566</v>
      </c>
      <c r="R268" s="21" t="str">
        <f>IF(Q268&lt;&gt;"",VLOOKUP(Q268,CDA!$A$4:$K$106,11,0),"")</f>
        <v xml:space="preserve">Data Element Group = CDA.Specimen || Data Element Name = analyte_type || Definition =   || Data Type = CodeableConcept || Valid Values =  || Example Values =  || Required? =  || Multiplicity =  || CDE Public ID = </v>
      </c>
      <c r="S268" s="436" t="s">
        <v>132</v>
      </c>
      <c r="T268" s="21" t="e">
        <f>IF(S268&lt;&gt;"",VLOOKUP(S268,HTAN!$A$3:$K$222,11,0),"")</f>
        <v>#N/A</v>
      </c>
      <c r="U268" s="21"/>
      <c r="V268" s="21" t="str">
        <f>IF(U268&lt;&gt;"",VLOOKUP(U268,CFDE!$A$3:$K$211,11,0),"")</f>
        <v/>
      </c>
      <c r="W268" s="255"/>
      <c r="X268" s="601" t="str">
        <f>IF(W268&lt;&gt;"",VLOOKUP(W268,mCODE!$A$3:$K$600,11,0),"")</f>
        <v/>
      </c>
      <c r="Y268" s="454">
        <f t="shared" si="12"/>
        <v>0</v>
      </c>
      <c r="Z268" s="454"/>
      <c r="AA268" s="454"/>
      <c r="AB268" s="454"/>
      <c r="AC268" s="454"/>
      <c r="AD268" s="454"/>
      <c r="AE268" s="454"/>
      <c r="AF268" s="455"/>
      <c r="AG268" s="455"/>
    </row>
    <row r="269" spans="1:33" ht="409.5" hidden="1">
      <c r="A269" s="21"/>
      <c r="B269" s="21"/>
      <c r="C269" s="19">
        <f t="shared" si="13"/>
        <v>4</v>
      </c>
      <c r="D269" s="21" t="str">
        <f t="shared" si="14"/>
        <v>GDC.Diagnosis.ajcc_clinical_t
PDC.Diagnosis.ajcc_clinical_t
CDA.Patient.hasDiagnosis?     [Diagnosis]
HTAN.Diagnosis.ajcc_clinical_t</v>
      </c>
      <c r="E269" s="21"/>
      <c r="F269" s="21" t="str">
        <f>IF(E269&lt;&gt;"",VLOOKUP(E269,CTDC!$A$3:$K$191,11,0),"")</f>
        <v/>
      </c>
      <c r="G269" s="21" t="s">
        <v>1567</v>
      </c>
      <c r="H269" s="21" t="str">
        <f>IF(G269&lt;&gt;"",VLOOKUP(G269,GDC!$A$3:$K$768,11,0),"")</f>
        <v>Data Element Group = GDC.Diagnosis || Data Element Name = ajcc_clinical_t || Definition = Extent of the primary cancer based on evidence obtained from clinical assessment parameters determined prior to treatment. || Data Type = enum || Valid Values = T0
T1
T1a
T1a1
T1a2
T1b
T1b1
T1b2
T1c
T1mi
T2
T2a
T2a1
T2a2
T2b
T2c
T2d
T3
T3a
T3b
T3c
T3d
T4
T4a
T4b
T4c
T4d
T4e
TX
Ta
Tis
Tis (DCIS)
Tis (LCIS)
Tis (Paget's)
Unknown
Not Reported || Example Values = T0
 T1
 T1a || Required? = No || Multiplicity =  || CDE Public ID = 3440328 - caDSR</v>
      </c>
      <c r="I269" s="21"/>
      <c r="J269" s="21" t="str">
        <f>IF(I269&lt;&gt;"",VLOOKUP(I269,ICDC!$A$3:$K$325,11,0),"")</f>
        <v/>
      </c>
      <c r="K269" s="21"/>
      <c r="L269" s="21" t="str">
        <f>IF(K269&lt;&gt;"",VLOOKUP(K269,IDC!$A$4:$K$17,11,0),"")</f>
        <v/>
      </c>
      <c r="M269" s="21" t="s">
        <v>1568</v>
      </c>
      <c r="N269" s="21" t="str">
        <f>IF(M269&lt;&gt;"",VLOOKUP(M269,PDC!$A$3:$K$529,11,0),"")</f>
        <v>Data Element Group = PDC.Diagnosis || Data Element Name = ajcc_clinical_t || Definition = Extent of the primary cancer based on evidence obtained from clinical assessment parameters determined prior to treatment. || Data Type = enum || Valid Values = T0
T1
T1a
T1a1
T1a2
T1b
T1b1
T1b2
T1c
T1mi
T2
T2a
T2a1
T2a2
T2b
T2c
T2d
T3
T3a
T3b
T3c
T3d
T4
T4a
T4b
T4c
T4d
T4e
TX
Ta
Tis
Tis (DCIS)
Tis (LCIS)
Tis (Paget's)
Unknown
Not Reported
Not Allowed To Collect || Example Values =  || Required? = FALSE || Multiplicity =  || CDE Public ID = 3440328 - caDSR</v>
      </c>
      <c r="O269" s="21"/>
      <c r="P269" s="21" t="str">
        <f>IF(O269&lt;&gt;"",VLOOKUP(O269,CDS!$A$3:$K$100,11,0),"")</f>
        <v/>
      </c>
      <c r="Q269" s="21" t="s">
        <v>1282</v>
      </c>
      <c r="R269" s="21" t="str">
        <f>IF(Q269&lt;&gt;"",VLOOKUP(Q269,CDA!$A$4:$K$106,11,0),"")</f>
        <v xml:space="preserve">Data Element Group = CDA.Patient || Data Element Name = hasDiagnosis?     [Diagnosis] || Definition =   || Data Type = Diagnosis || Valid Values =  || Example Values =  || Required? =  || Multiplicity =  || CDE Public ID = </v>
      </c>
      <c r="S269" s="436" t="s">
        <v>1569</v>
      </c>
      <c r="T269" s="21" t="str">
        <f>IF(S269&lt;&gt;"",VLOOKUP(S269,HTAN!$A$3:$K$222,11,0),"")</f>
        <v>Data Element Group = HTAN.Diagnosis || Data Element Name = ajcc_clinical_t || Definition = Term = Neoplasm American Joint Committee on Cancer Clinical Primary Tumor T Stage
Definintion = Extent of the primary cancer based on evidence obtained from clinical assessment parameters
    determined prior to treatment. || Data Type = enum || Valid Values = T0,  T1, T1a, T1a1, T1a2, T1b, T1b1, T1b2, T1c, T1mi, T2, T2a, T2a1,  T2a2, T2b, T2c, T2d, T3, T3a, T3b, T3c, T3d, T4, T4a, T4b, T4c, T4d, T4e, TX, Ta, Tis, Tis (DCIS), Tis (LCIS), Tis (Paget's), Unknown, Not Reported || Example Values =   || Required? = optional || Multiplicity =   || CDE Public ID = caDSR, 3440328, 1.0
https://cdebrowser.nci.nih.gov/cdebrowserClient/cdeBrowser.html#/search?publicId=3440328&amp;version=1.0</v>
      </c>
      <c r="U269" s="21"/>
      <c r="V269" s="21" t="str">
        <f>IF(U269&lt;&gt;"",VLOOKUP(U269,CFDE!$A$3:$K$211,11,0),"")</f>
        <v/>
      </c>
      <c r="W269" s="255"/>
      <c r="X269" s="601" t="str">
        <f>IF(W269&lt;&gt;"",VLOOKUP(W269,mCODE!$A$3:$K$600,11,0),"")</f>
        <v/>
      </c>
      <c r="Y269" s="454">
        <f t="shared" si="12"/>
        <v>0</v>
      </c>
      <c r="Z269" s="454"/>
      <c r="AA269" s="454"/>
      <c r="AB269" s="454"/>
      <c r="AC269" s="454"/>
      <c r="AD269" s="454"/>
      <c r="AE269" s="454"/>
      <c r="AF269" s="455"/>
      <c r="AG269" s="455"/>
    </row>
    <row r="270" spans="1:33" ht="409.5" hidden="1">
      <c r="A270" s="21"/>
      <c r="B270" s="21"/>
      <c r="C270" s="19">
        <f t="shared" si="13"/>
        <v>4</v>
      </c>
      <c r="D270" s="21" t="str">
        <f t="shared" si="14"/>
        <v>GDC.Diagnosis.ajcc_pathologic_m
PDC.Diagnosis.ajcc_pathologic_m
HTAN.Diagnosis.ajcc_pathologic_m
mCODE.Cancer Stage Group Profile.Has Member &gt; TNM Distant Metastases Category</v>
      </c>
      <c r="E270" s="21"/>
      <c r="F270" s="21" t="str">
        <f>IF(E270&lt;&gt;"",VLOOKUP(E270,CTDC!$A$3:$K$191,11,0),"")</f>
        <v/>
      </c>
      <c r="G270" s="21" t="s">
        <v>1570</v>
      </c>
      <c r="H270" s="21" t="str">
        <f>IF(G270&lt;&gt;"",VLOOKUP(G270,GDC!$A$3:$K$768,11,0),"")</f>
        <v>Data Element Group = GDC.Diagnosis || Data Element Name = ajcc_pathologic_m || Definition = Code to represent the defined absence or presence of distant spread or metastases (M) to locations via vascular channels or lymphatics beyond the regional lymph nodes, using criteria established by the American Joint Committee on Cancer (AJCC). || Data Type = enum || Valid Values = M0
M1
M1a
M1b
M1c
M1d
M2
MX
cM0 (i+)
Unknown
Not Reported || Example Values = M0
 M1
 M1a || Required? = No || Multiplicity =  || CDE Public ID = 3045439 - caDSR</v>
      </c>
      <c r="I270" s="21"/>
      <c r="J270" s="21" t="str">
        <f>IF(I270&lt;&gt;"",VLOOKUP(I270,ICDC!$A$3:$K$325,11,0),"")</f>
        <v/>
      </c>
      <c r="K270" s="21"/>
      <c r="L270" s="21" t="str">
        <f>IF(K270&lt;&gt;"",VLOOKUP(K270,IDC!$A$4:$K$17,11,0),"")</f>
        <v/>
      </c>
      <c r="M270" s="21" t="s">
        <v>1571</v>
      </c>
      <c r="N270" s="21" t="str">
        <f>IF(M270&lt;&gt;"",VLOOKUP(M270,PDC!$A$3:$K$529,11,0),"")</f>
        <v>Data Element Group = PDC.Diagnosis || Data Element Name = ajcc_pathologic_m || Definition = Code to represent the defined absence or presence of distant spread or metastases (M) to locations via vascular channels or lymphatics beyond the regional lymph nodes, using criteria established by the American Joint Committee on Cancer (AJCC). || Data Type = enum || Valid Values = M0
M1
M1a
M1b
M1c
M2
MX
cM0 (i+)
Unknown
Not Reported
Not Allowed To Collect
M1d
===vs CDE 3045439 PVs:===
cM0 (i+)
M0
M1
M1a
M1b
M1c
M2
MX || Example Values =  || Required? = FALSE || Multiplicity =  || CDE Public ID = 3045439 - caDSR</v>
      </c>
      <c r="O270" s="21"/>
      <c r="P270" s="21" t="str">
        <f>IF(O270&lt;&gt;"",VLOOKUP(O270,CDS!$A$3:$K$100,11,0),"")</f>
        <v/>
      </c>
      <c r="Q270" s="21"/>
      <c r="R270" s="21" t="str">
        <f>IF(Q270&lt;&gt;"",VLOOKUP(Q270,CDA!$A$4:$K$106,11,0),"")</f>
        <v/>
      </c>
      <c r="S270" s="436" t="s">
        <v>1572</v>
      </c>
      <c r="T270" s="21" t="str">
        <f>IF(S270&lt;&gt;"",VLOOKUP(S270,HTAN!$A$3:$K$222,11,0),"")</f>
        <v>Data Element Group = HTAN.Diagnosis || Data Element Name = ajcc_pathologic_m || Definition = Term = American Joint Committee on Cancer Metastasis Stage Code
Definintion = Code to represent the defined absence or presence of distant spread or metastases (M) to
    locations via vascular channels or lymphatics beyond the regional lymph nodes, using
    criteria established by the American Joint Committee on Cancer (AJCC). || Data Type = enum || Valid Values = M0, M1, M1a, M1b, M1c, MX, cM0 (i+), Unknown, Not Reported || Example Values =   || Required? = optional || Multiplicity =   || CDE Public ID = caDSR, 3045439, 1.0
https://cdebrowser.nci.nih.gov/cdebrowserClient/cdeBrowser.html#/search?publicId=3045439&amp;version=1.0</v>
      </c>
      <c r="U270" s="21"/>
      <c r="V270" s="21" t="str">
        <f>IF(U270&lt;&gt;"",VLOOKUP(U270,CFDE!$A$3:$K$211,11,0),"")</f>
        <v/>
      </c>
      <c r="W270" s="255" t="s">
        <v>1573</v>
      </c>
      <c r="X270" s="601" t="str">
        <f>IF(W270&lt;&gt;"",VLOOKUP(W270,mCODE!$A$3:$K$600,11,0),"")</f>
        <v xml:space="preserve">Data Element Group = Cancer Stage Group Profile || Data Element Name = Has Member &gt; TNM Distant Metastases Category || Definition = DEFINITION = Category describing the presence or absence of metastases in remote anatomical locations, based on evidence such as physical examination, imaging, and/or biopsy.
FHIR ELEMENT = Observation.hasMember:tnmDistantMetastasesCategory || Data Type = Reference: TNMDistantMetastasesCategory || Valid Values =  || Example Values =  || Required? = Required if known || Multiplicity =  || CDE Public ID = </v>
      </c>
      <c r="Y270" s="454">
        <f t="shared" si="12"/>
        <v>0</v>
      </c>
      <c r="Z270" s="454"/>
      <c r="AA270" s="454"/>
      <c r="AB270" s="454"/>
      <c r="AC270" s="454"/>
      <c r="AD270" s="454"/>
      <c r="AE270" s="454"/>
      <c r="AF270" s="455"/>
      <c r="AG270" s="455"/>
    </row>
    <row r="271" spans="1:33" ht="409.5" hidden="1">
      <c r="A271" s="21"/>
      <c r="B271" s="21"/>
      <c r="C271" s="19">
        <f t="shared" si="13"/>
        <v>5</v>
      </c>
      <c r="D271" s="21" t="str">
        <f t="shared" si="14"/>
        <v>GDC.Diagnosis.ajcc_pathologic_n
PDC.Diagnosis.ajcc_pathologic_n
CDA.Diagnosis.hasDiseaseStaging
HTAN.Diagnosis.ajcc_pathologic_n
mCODE.Cancer Stage Group Profile.Has Member &gt; TNM Regional Nodes Category</v>
      </c>
      <c r="E271" s="21"/>
      <c r="F271" s="21" t="str">
        <f>IF(E271&lt;&gt;"",VLOOKUP(E271,CTDC!$A$3:$K$191,11,0),"")</f>
        <v/>
      </c>
      <c r="G271" s="21" t="s">
        <v>1574</v>
      </c>
      <c r="H271" s="21" t="str">
        <f>IF(G271&lt;&gt;"",VLOOKUP(G271,GDC!$A$3:$K$768,11,0),"")</f>
        <v>Data Element Group = GDC.Diagnosis || Data Element Name = ajcc_pathologic_n || Definition = The codes that represent the stage of cancer based on the nodes present (N stage) according to criteria based on multiple editions of the AJCC's Cancer Staging Manual. || Data Type = enum || Valid Values = N0
N0 (i+)
N0 (i-)
N0 (mol+)
N0 (mol-)
N1
N1a
N1b
N1bI
N1bII
N1bIII
N1bIV
N1c
N1mi
N2
N2a
N2b
N2c
N3
N3a
N3b
N3c
N4
NX
Unknown
Not Reported || Example Values = N0
 N0 (i+)
 N0 (i-) || Required? = No || Multiplicity =  || CDE Public ID = 3203106 - caDSR</v>
      </c>
      <c r="I271" s="21"/>
      <c r="J271" s="21" t="str">
        <f>IF(I271&lt;&gt;"",VLOOKUP(I271,ICDC!$A$3:$K$325,11,0),"")</f>
        <v/>
      </c>
      <c r="K271" s="21"/>
      <c r="L271" s="21" t="str">
        <f>IF(K271&lt;&gt;"",VLOOKUP(K271,IDC!$A$4:$K$17,11,0),"")</f>
        <v/>
      </c>
      <c r="M271" s="21" t="s">
        <v>1575</v>
      </c>
      <c r="N271" s="21" t="str">
        <f>IF(M271&lt;&gt;"",VLOOKUP(M271,PDC!$A$3:$K$529,11,0),"")</f>
        <v>Data Element Group = PDC.Diagnosis || Data Element Name = ajcc_pathologic_n || Definition = The codes that represent the stage of cancer based on the nodes present (N stage) according to criteria based on multiple editions of the AJCC's Cancer Staging Manual. || Data Type = enum || Valid Values = N0
N0 (i+)
N0 (i-)
N0 (mol+)
N0 (mol-)
N1
N1a
N1b
N1bI
N1bII
N1bIII
N1bIV
N1c
N1mi
N2
N2a
N2b
N2c
N3
N3a
N3b
N3c
N4
NX
Unknown
Not Reported
Not Allowed To Collect || Example Values =  || Required? = FALSE || Multiplicity =  || CDE Public ID = 3203106 - caDSR</v>
      </c>
      <c r="O271" s="21"/>
      <c r="P271" s="21" t="str">
        <f>IF(O271&lt;&gt;"",VLOOKUP(O271,CDS!$A$3:$K$100,11,0),"")</f>
        <v/>
      </c>
      <c r="Q271" s="21" t="s">
        <v>1576</v>
      </c>
      <c r="R271" s="21" t="str">
        <f>IF(Q271&lt;&gt;"",VLOOKUP(Q271,CDA!$A$4:$K$106,11,0),"")</f>
        <v xml:space="preserve">Data Element Group = CDA.Diagnosis || Data Element Name = hasDiseaseStaging || Definition =   || Data Type = staging system, stage, grade || Valid Values =  || Example Values =  || Required? =  || Multiplicity =  || CDE Public ID = </v>
      </c>
      <c r="S271" s="436" t="s">
        <v>1577</v>
      </c>
      <c r="T271" s="21" t="str">
        <f>IF(S271&lt;&gt;"",VLOOKUP(S271,HTAN!$A$3:$K$222,11,0),"")</f>
        <v>Data Element Group = HTAN.Diagnosis || Data Element Name = ajcc_pathologic_n || Definition = Term = Neoplasm Disease Lymph Node Stage American Joint Committee on Cancer Code
Definintion = The codes that represent the stage of cancer based on the nodes present (N stage) according
    to criteria based on multiple editions of the AJCC's Cancer Staging Manual. || Data Type = enum || Valid Values = N0, N0 (i+), N0 (i-), N0 (mol+), N0 (mol-), N1, N1a, N1b, N1bI, N1bII, N1bIII, N1bIV, N1c, N1mi, N2, N2a, N2b, N2c, N3, N3a, N3b, N3c, N4, NX, Unknown, Not Reported || Example Values =   || Required? = optional || Multiplicity =   || CDE Public ID = caDSR, 3203106, 1.0
https://cdebrowser.nci.nih.gov/cdebrowserClient/cdeBrowser.html#/search?publicId=3203106&amp;version=1.0</v>
      </c>
      <c r="U271" s="21"/>
      <c r="V271" s="21" t="str">
        <f>IF(U271&lt;&gt;"",VLOOKUP(U271,CFDE!$A$3:$K$211,11,0),"")</f>
        <v/>
      </c>
      <c r="W271" s="255" t="s">
        <v>1578</v>
      </c>
      <c r="X271" s="601" t="str">
        <f>IF(W271&lt;&gt;"",VLOOKUP(W271,mCODE!$A$3:$K$600,11,0),"")</f>
        <v xml:space="preserve">Data Element Group = Cancer Stage Group Profile || Data Element Name = Has Member &gt; TNM Regional Nodes Category || Definition = DEFINITION = Category of the presence or absence of metastases in regional lymph nodes, based on evidence such as physical examination, imaging, and/or biopsy.
FHIR ELEMENT = Observation.hasMember:tnmRegionalNodesCategory || Data Type = Reference: TNMRegionalNodesCategory || Valid Values =  || Example Values =  || Required? = Required if known || Multiplicity =  || CDE Public ID = </v>
      </c>
      <c r="Y271" s="454">
        <f t="shared" si="12"/>
        <v>0</v>
      </c>
      <c r="Z271" s="454"/>
      <c r="AA271" s="454"/>
      <c r="AB271" s="454"/>
      <c r="AC271" s="454"/>
      <c r="AD271" s="454"/>
      <c r="AE271" s="454"/>
      <c r="AF271" s="455"/>
      <c r="AG271" s="455"/>
    </row>
    <row r="272" spans="1:33" ht="409.5">
      <c r="A272" s="21" t="s">
        <v>448</v>
      </c>
      <c r="B272" s="21"/>
      <c r="C272" s="19">
        <f t="shared" si="13"/>
        <v>5</v>
      </c>
      <c r="D272" s="21" t="str">
        <f t="shared" si="14"/>
        <v>GDC.Diagnosis.ajcc_pathologic_stage
PDC.Diagnosis.ajcc_pathologic_stage
CDA.Diagnosis.hasDiseaseStaging
HTAN.Diagnosis.ajcc_pathologic_stage
mCODE.Primary Cancer Condition Profile.Code</v>
      </c>
      <c r="E272" s="21"/>
      <c r="F272" s="21" t="str">
        <f>IF(E272&lt;&gt;"",VLOOKUP(E272,CTDC!$A$3:$K$191,11,0),"")</f>
        <v/>
      </c>
      <c r="G272" s="21" t="s">
        <v>1579</v>
      </c>
      <c r="H272" s="21" t="str">
        <f>IF(G272&lt;&gt;"",VLOOKUP(G272,GDC!$A$3:$K$768,11,0),"")</f>
        <v>Data Element Group = GDC.Diagnosis || Data Element Name = ajcc_pathologic_stage || Definition = The extent of a cancer, especially whether the disease has spread from the original site to other parts of the body based on AJCC staging criteria. || Data Type = enum || Valid Values = Stage 0
Stage 0a
Stage 0is
Stage I
Stage IA
Stage IA1
Stage IA2
Stage IA3
Stage IB
Stage IB1
Stage IB2
Stage IC
Stage II
Stage IS
Stage IIA
Stage IIA1
Stage IIA2
Stage IIB
Stage IIC
Stage III
Stage IIIA
Stage IIIA1
Stage IIIA2
Stage IIIB
Stage IIIC
Stage IIIC1
Stage IIIC2
Stage IIID
Stage IV
Stage IVA
Stage IVB
Stage IVC
Stage Tis
Stage X
Unknown
Not Reported || Example Values = Stage 0
 Stage 0a
 Stage I || Required? = No || Multiplicity =  || CDE Public ID = 3203222 - caDSR</v>
      </c>
      <c r="I272" s="21"/>
      <c r="J272" s="21" t="str">
        <f>IF(I272&lt;&gt;"",VLOOKUP(I272,ICDC!$A$3:$K$325,11,0),"")</f>
        <v/>
      </c>
      <c r="K272" s="21"/>
      <c r="L272" s="21" t="str">
        <f>IF(K272&lt;&gt;"",VLOOKUP(K272,IDC!$A$4:$K$17,11,0),"")</f>
        <v/>
      </c>
      <c r="M272" s="21" t="s">
        <v>1580</v>
      </c>
      <c r="N272" s="21" t="str">
        <f>IF(M272&lt;&gt;"",VLOOKUP(M272,PDC!$A$3:$K$529,11,0),"")</f>
        <v>Data Element Group = PDC.Diagnosis || Data Element Name = ajcc_pathologic_stage || Definition = The extent of a cancer, especially whether the disease has spread from the original site to other parts of the body based on AJCC staging criteria. || Data Type = enum || Valid Values = Stage 0
Stage 0a
Stage 0is
Stage I
Stage IA
Stage IA1
Stage IA2
Stage IB
Stage IB1
Stage IB2
Stage IC
Stage II
Stage IS
Stage IIA
Stage IIA1
Stage IIA2
Stage IIB
Stage IIC
Stage III
Stage IIIA
Stage IIIB
Stage IIIC
Stage IIIC1
Stage IIIC2
Stage IIID
Stage IV
Stage IVA
Stage IVB
Stage IVC
Stage Tis
Stage X
Unknown
Not Reported
Stage IIIA1
Stage IA3
Stage IIIA2 || Example Values =  || Required? = FALSE || Multiplicity =  || CDE Public ID = 3203222 - caDSR</v>
      </c>
      <c r="O272" s="21"/>
      <c r="P272" s="21" t="str">
        <f>IF(O272&lt;&gt;"",VLOOKUP(O272,CDS!$A$3:$K$100,11,0),"")</f>
        <v/>
      </c>
      <c r="Q272" s="21" t="s">
        <v>1576</v>
      </c>
      <c r="R272" s="21" t="str">
        <f>IF(Q272&lt;&gt;"",VLOOKUP(Q272,CDA!$A$4:$K$106,11,0),"")</f>
        <v xml:space="preserve">Data Element Group = CDA.Diagnosis || Data Element Name = hasDiseaseStaging || Definition =   || Data Type = staging system, stage, grade || Valid Values =  || Example Values =  || Required? =  || Multiplicity =  || CDE Public ID = </v>
      </c>
      <c r="S272" s="436" t="s">
        <v>1581</v>
      </c>
      <c r="T272" s="21" t="str">
        <f>IF(S272&lt;&gt;"",VLOOKUP(S272,HTAN!$A$3:$K$222,11,0),"")</f>
        <v>Data Element Group = HTAN.Diagnosis || Data Element Name = ajcc_pathologic_stage || Definition = Term = Neoplasm Disease Stage American Joint Committee on Cancer Code
Definintion = The extent of a cancer, especially whether the disease has spread from the original site to
    other parts of the body based on AJCC staging criteria. || Data Type = enum || Valid Values = Stage 0, Stage 0a, Stage 0is, Stage I, Stage IA, Stage IA1, Stage IA2, Stage IB, Stage IB1, Stage IB2, Stage IC, Stage II, Stage IIA, Stage IIA1, Stage IIA2, Stage IIB, Stage IIC, Stage IIC1, Stage III,  Stage IIIA, Stage IIIB,   Stage IIIC, Stage IIIC1, Stage IIIC2, Stage IS, Stage IV, Stage IVA, Stage IVB, Stage IVC, Stage Tis, Stage X, Unknown, Not Reported || Example Values =   || Required? = optional || Multiplicity =   || CDE Public ID = caDSR, 3203222, 1.0
https://cdebrowser.nci.nih.gov/cdebrowserClient/cdeBrowser.html#/search?publicId=3203222&amp;version=1.0</v>
      </c>
      <c r="U272" s="21"/>
      <c r="V272" s="21" t="str">
        <f>IF(U272&lt;&gt;"",VLOOKUP(U272,CFDE!$A$3:$K$211,11,0),"")</f>
        <v/>
      </c>
      <c r="W272" s="255" t="s">
        <v>1224</v>
      </c>
      <c r="X272" s="601" t="str">
        <f>IF(W272&lt;&gt;"",VLOOKUP(W272,mCODE!$A$3:$K$600,11,0),"")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272" s="454">
        <f t="shared" si="12"/>
        <v>0</v>
      </c>
      <c r="Z272" s="454"/>
      <c r="AA272" s="454"/>
      <c r="AB272" s="454"/>
      <c r="AC272" s="454"/>
      <c r="AD272" s="454"/>
      <c r="AE272" s="454"/>
      <c r="AF272" s="455"/>
      <c r="AG272" s="455"/>
    </row>
    <row r="273" spans="1:33" ht="409.5" hidden="1">
      <c r="A273" s="21"/>
      <c r="B273" s="21"/>
      <c r="C273" s="19">
        <f t="shared" si="13"/>
        <v>4</v>
      </c>
      <c r="D273" s="21" t="str">
        <f t="shared" si="14"/>
        <v>GDC.Diagnosis.ajcc_pathologic_t
PDC.Diagnosis.ajcc_pathologic_t
CDA.Diagnosis.hasDiseaseStaging
HTAN.Diagnosis.ajcc_pathologic_t</v>
      </c>
      <c r="E273" s="21"/>
      <c r="F273" s="21" t="str">
        <f>IF(E273&lt;&gt;"",VLOOKUP(E273,CTDC!$A$3:$K$191,11,0),"")</f>
        <v/>
      </c>
      <c r="G273" s="21" t="s">
        <v>1582</v>
      </c>
      <c r="H273" s="21" t="str">
        <f>IF(G273&lt;&gt;"",VLOOKUP(G273,GDC!$A$3:$K$768,11,0),"")</f>
        <v>Data Element Group = GDC.Diagnosis || Data Element Name = ajcc_pathologic_t || Definition = Code of pathological T (primary tumor) to define the size or contiguous extension of the primary tumor (T), using staging criteria from the American Joint Committee on Cancer (AJCC). || Data Type = enum || Valid Values = T0
T1
T1a
T1a1
T1a2
T1b
T1b1
T1b2
T1c
T1mi
T2
T2a
T2a1
T2a2
T2b
T2c
T2d
T3
T3a
T3b
T3c
T3d
T4
T4a
T4b
T4c
T4d
T4e
TX
Ta
Tis
Tis (DCIS)
Tis (LCIS)
Tis (Paget's)
Unknown
Not Reported || Example Values = T0
T1
T1a || Required? = No || Multiplicity =  || CDE Public ID = 3045435 - caDSR</v>
      </c>
      <c r="I273" s="21"/>
      <c r="J273" s="21" t="str">
        <f>IF(I273&lt;&gt;"",VLOOKUP(I273,ICDC!$A$3:$K$325,11,0),"")</f>
        <v/>
      </c>
      <c r="K273" s="21"/>
      <c r="L273" s="21" t="str">
        <f>IF(K273&lt;&gt;"",VLOOKUP(K273,IDC!$A$4:$K$17,11,0),"")</f>
        <v/>
      </c>
      <c r="M273" s="21" t="s">
        <v>1583</v>
      </c>
      <c r="N273" s="21" t="str">
        <f>IF(M273&lt;&gt;"",VLOOKUP(M273,PDC!$A$3:$K$529,11,0),"")</f>
        <v>Data Element Group = PDC.Diagnosis || Data Element Name = ajcc_pathologic_t || Definition = Code of pathological T (primary tumor) to define the size or contiguous extension of the primary tumor (T), using staging criteria from the American Joint Committee on Cancer (AJCC). || Data Type = enum || Valid Values = T0
T1
T1a
T1a1
T1a2
T1b
T1b1
T1b2
T1c
T1mi
T2
T2a
T2a1
T2a2
T2b
T2c
T2d
T3
T3a
T3b
T3c
T3d
T4
T4a
T4b
T4c
T4d
T4e
TX
Ta
Tis
Tis (DCIS)
Tis (LCIS)
Tis (Paget's)
Unknown
Not Reported
Not Allowed To Collect || Example Values =  || Required? = FALSE || Multiplicity =  || CDE Public ID = 3045435 - caDSR</v>
      </c>
      <c r="O273" s="21"/>
      <c r="P273" s="21" t="str">
        <f>IF(O273&lt;&gt;"",VLOOKUP(O273,CDS!$A$3:$K$100,11,0),"")</f>
        <v/>
      </c>
      <c r="Q273" s="21" t="s">
        <v>1576</v>
      </c>
      <c r="R273" s="21" t="str">
        <f>IF(Q273&lt;&gt;"",VLOOKUP(Q273,CDA!$A$4:$K$106,11,0),"")</f>
        <v xml:space="preserve">Data Element Group = CDA.Diagnosis || Data Element Name = hasDiseaseStaging || Definition =   || Data Type = staging system, stage, grade || Valid Values =  || Example Values =  || Required? =  || Multiplicity =  || CDE Public ID = </v>
      </c>
      <c r="S273" s="436" t="s">
        <v>1584</v>
      </c>
      <c r="T273" s="21" t="str">
        <f>IF(S273&lt;&gt;"",VLOOKUP(S273,HTAN!$A$3:$K$222,11,0),"")</f>
        <v>Data Element Group = HTAN.Diagnosis || Data Element Name = ajcc_pathologic_t || Definition = Term = American Joint Committee on Cancer Tumor Stage Code
Definintion = Code of pathological T (primary tumor) to define the size or contiguous extension of the
    primary tumor (T), using staging criteria from the American Joint Committee on Cancer
    (AJCC). || Data Type = enum || Valid Values = T0,  T1, T1a, T1a1, T1a2, T1b, T1b1, T1b2, T1c, T1mi, T2, T2a, T2a1,  T2a2, T2b, T2c, T2d, T3, T3a, T3b, T3c, T3d, T4, T4a, T4b, T4c, T4d, T4e, TX, Ta, Tis, Tis (DCIS), Tis (LCIS), Tis (Paget's), Unknown, Not Reported || Example Values =   || Required? = optional || Multiplicity =   || CDE Public ID = caDSR, 3045435, 1.0
https://cdebrowser.nci.nih.gov/cdebrowserClient/cdeBrowser.html#/search?publicId=3045435&amp;version=1.0</v>
      </c>
      <c r="U273" s="21"/>
      <c r="V273" s="21" t="str">
        <f>IF(U273&lt;&gt;"",VLOOKUP(U273,CFDE!$A$3:$K$211,11,0),"")</f>
        <v/>
      </c>
      <c r="W273" s="255"/>
      <c r="X273" s="601" t="str">
        <f>IF(W273&lt;&gt;"",VLOOKUP(W273,mCODE!$A$3:$K$600,11,0),"")</f>
        <v/>
      </c>
      <c r="Y273" s="454">
        <f t="shared" si="12"/>
        <v>0</v>
      </c>
      <c r="Z273" s="454"/>
      <c r="AA273" s="454"/>
      <c r="AB273" s="454"/>
      <c r="AC273" s="454"/>
      <c r="AD273" s="454"/>
      <c r="AE273" s="454"/>
      <c r="AF273" s="455"/>
      <c r="AG273" s="455"/>
    </row>
    <row r="274" spans="1:33" ht="116.25" customHeight="1">
      <c r="A274" s="21" t="s">
        <v>428</v>
      </c>
      <c r="B274" s="21"/>
      <c r="C274" s="19">
        <f t="shared" si="13"/>
        <v>5</v>
      </c>
      <c r="D274" s="21" t="str">
        <f t="shared" si="14"/>
        <v>GDC.Diagnosis.figo_stage
PDC.Diagnosis.figo_stage
CDA.Diagnosis.hasDiseaseStaging
HTAN.Diagnosis.figo_stage
mCODE.Primary Cancer Condition Profile.Code</v>
      </c>
      <c r="E274" s="21"/>
      <c r="F274" s="21" t="str">
        <f>IF(E274&lt;&gt;"",VLOOKUP(E274,CTDC!$A$3:$K$191,11,0),"")</f>
        <v/>
      </c>
      <c r="G274" s="21" t="s">
        <v>1585</v>
      </c>
      <c r="H274" s="21" t="str">
        <f>IF(G274&lt;&gt;"",VLOOKUP(G274,GDC!$A$3:$K$768,11,0),"")</f>
        <v>Data Element Group = GDC.Diagnosis || Data Element Name = figo_stage || Definition = The extent of a cervical or endometrial cancer within the body, especially whether the disease has spread from the original site to other parts of the body, as described by the International Federation of Gynecology and Obstetrics (FIGO) stages. || Data Type = enum || Valid Values = Stage 0
Stage I
Stage IA
Stage IA1
Stage IA2
Stage IB
Stage IB1
Stage IB2
Stage IC
Stage IC1
Stage IC2
Stage IC3
Stage II
Stage IIA
Stage IIA1
Stage IIA2
Stage IIB
Stage IIC
Stage III
Stage IIIA
Stage IIIA1
Stage IIIA2
Stage IIIAi
Stage IIIAii
Stage IIIB
Stage IIIC
Stage IIIC1
Stage IIIC2
Stage IV
Stage IVA
Stage IVB
Unknown
Not Reported || Example Values =  Stage 0
 Stage I
 Stage IA || Required? = No || Multiplicity =  || CDE Public ID = 3225684 - caDSR</v>
      </c>
      <c r="I274" s="21"/>
      <c r="J274" s="21" t="str">
        <f>IF(I274&lt;&gt;"",VLOOKUP(I274,ICDC!$A$3:$K$325,11,0),"")</f>
        <v/>
      </c>
      <c r="K274" s="21"/>
      <c r="L274" s="21" t="str">
        <f>IF(K274&lt;&gt;"",VLOOKUP(K274,IDC!$A$4:$K$17,11,0),"")</f>
        <v/>
      </c>
      <c r="M274" s="21" t="s">
        <v>1586</v>
      </c>
      <c r="N274" s="21" t="str">
        <f>IF(M274&lt;&gt;"",VLOOKUP(M274,PDC!$A$3:$K$529,11,0),"")</f>
        <v>Data Element Group = PDC.Diagnosis || Data Element Name = figo_stage || Definition = The extent of a cervical or endometrial cancer within the body, especially whether the disease has spread from the original site to other parts of the body, as described by the International Federation of Gynecology and Obstetrics (FIGO) stages. || Data Type = enum || Valid Values = Stage 0
Stage I
Stage IA
Stage IA1
Stage IA2
Stage IB
Stage IB1
Stage IB2
Stage IC
Stage II
Stage IIA
Stage IIA1
Stage IIA2
Stage IIB
Stage IIC
Stage III
Stage IIIA
Stage IIIB
Stage IIIC
Stage IIIC1
Stage IIIC2
Stage IV
Stage IVA
Stage IVB
Unknown
Not Reported
Not Allowed To Collect
Stage IC1
Stage IIIA2
Stage IIIAii
Stage IC2
Stage IIIA1
Stage IIIAi
Stage IC3
===vs  CDE 3225684 PVs:===
Stage 0
Stage I
Stage IA
Stage IA1
Stage IA2
Stage IB
Stage IB1
Stage IB2
Stage IC
Stage II
Stage IIA
Stage IIA1
Stage IIA2
Stage IIB
Stage III
Stage IIIA
Stage IIIB
Stage IIIC
Stage IIIC1
Stage IIIC2
Stage IV
Stage IVA
Stage IVB || Example Values =  || Required? = FALSE || Multiplicity =  || CDE Public ID = 3225684 - caDSR</v>
      </c>
      <c r="O274" s="21"/>
      <c r="P274" s="21" t="str">
        <f>IF(O274&lt;&gt;"",VLOOKUP(O274,CDS!$A$3:$K$100,11,0),"")</f>
        <v/>
      </c>
      <c r="Q274" s="21" t="s">
        <v>1576</v>
      </c>
      <c r="R274" s="21" t="str">
        <f>IF(Q274&lt;&gt;"",VLOOKUP(Q274,CDA!$A$4:$K$106,11,0),"")</f>
        <v xml:space="preserve">Data Element Group = CDA.Diagnosis || Data Element Name = hasDiseaseStaging || Definition =   || Data Type = staging system, stage, grade || Valid Values =  || Example Values =  || Required? =  || Multiplicity =  || CDE Public ID = </v>
      </c>
      <c r="S274" s="436" t="s">
        <v>1587</v>
      </c>
      <c r="T274" s="21" t="str">
        <f>IF(S274&lt;&gt;"",VLOOKUP(S274,HTAN!$A$3:$K$222,11,0),"")</f>
        <v>Data Element Group = HTAN.Diagnosis || Data Element Name = figo_stage || Definition = Term = Gynecologic Tumor Grouping Cervical Endometrial FIGO 2009 Stage
Definintion = The extent of a cervical or endometrial cancer within the body, especially whether the disease has spread from the original site to other parts of the body, as described by the International Federation of Gynecology and Obstetrics (FIGO) stages. || Data Type = enum || Valid Values = Stage 0,Stage I,Stage IA,Stage IA1,Stage IA2,Stage IB,Stage IB1,Stage IB2,Stage IC,Stage II,Stage IIA,Stage IIA1,Stage IIA2,Stage IIB,Stage IIC,Stage III,Stage IIIA,Stage IIIB,Stage IIIC,Stage IIIC1,Stage IIIC2,Stage IV,Stage IVA,Stage IVB,Unknown,Not Reported || Example Values =   || Required? = optional || Multiplicity =   || CDE Public ID = caDSR, 3225684, 1.0
https://cdebrowser.nci.nih.gov/cdebrowserClient/cdeBrowser.html#/search?publicId=3225684&amp;version=1.0</v>
      </c>
      <c r="U274" s="21"/>
      <c r="V274" s="21" t="str">
        <f>IF(U274&lt;&gt;"",VLOOKUP(U274,CFDE!$A$3:$K$211,11,0),"")</f>
        <v/>
      </c>
      <c r="W274" s="255" t="s">
        <v>1224</v>
      </c>
      <c r="X274" s="601" t="str">
        <f>IF(W274&lt;&gt;"",VLOOKUP(W274,mCODE!$A$3:$K$600,11,0),"")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274" s="454">
        <f t="shared" si="12"/>
        <v>0</v>
      </c>
      <c r="Z274" s="454"/>
      <c r="AA274" s="454"/>
      <c r="AB274" s="454"/>
      <c r="AC274" s="454"/>
      <c r="AD274" s="454"/>
      <c r="AE274" s="454"/>
      <c r="AF274" s="455"/>
      <c r="AG274" s="455"/>
    </row>
    <row r="275" spans="1:33" ht="246.5" hidden="1">
      <c r="A275" s="21"/>
      <c r="B275" s="21"/>
      <c r="C275" s="19">
        <f t="shared" si="13"/>
        <v>4</v>
      </c>
      <c r="D275" s="21" t="str">
        <f t="shared" si="14"/>
        <v>GDC.Demographic.year_of_birth
IDC.DICOM.Patient Study Module.Patient Age
PDC.Demographic.year_of_birth
HTAN.Demographics.year_of_birth</v>
      </c>
      <c r="E275" s="21"/>
      <c r="F275" s="21" t="str">
        <f>IF(E275&lt;&gt;"",VLOOKUP(E275,CTDC!$A$3:$K$191,11,0),"")</f>
        <v/>
      </c>
      <c r="G275" s="21" t="s">
        <v>1588</v>
      </c>
      <c r="H275" s="21" t="str">
        <f>IF(G275&lt;&gt;"",VLOOKUP(G275,GDC!$A$3:$K$768,11,0),"")</f>
        <v>Data Element Group = GDC.Demographic || Data Element Name = year_of_birth || Definition = Numeric value to represent the calendar year in which an individual was born. || Data Type = One of:
integer
null || Valid Values =  || Example Values =  || Required? = No || Multiplicity =  || CDE Public ID = 2896954 - caDSR</v>
      </c>
      <c r="I275" s="21"/>
      <c r="J275" s="21" t="str">
        <f>IF(I275&lt;&gt;"",VLOOKUP(I275,ICDC!$A$3:$K$325,11,0),"")</f>
        <v/>
      </c>
      <c r="K275" s="21" t="s">
        <v>1589</v>
      </c>
      <c r="L275" s="21" t="str">
        <f>IF(K275&lt;&gt;"",VLOOKUP(K275,IDC!$A$4:$K$17,11,0),"")</f>
        <v xml:space="preserve">Data Element Group = DICOM.Patient Study Module || Data Element Name = Patient Age || Definition = DICOM Patient's Age (0010,1010) || Data Type =  || Valid Values =  || Example Values =  || Required? =  || Multiplicity =  || CDE Public ID = </v>
      </c>
      <c r="M275" s="21" t="s">
        <v>1590</v>
      </c>
      <c r="N275" s="21" t="str">
        <f>IF(M275&lt;&gt;"",VLOOKUP(M275,PDC!$A$3:$K$529,11,0),"")</f>
        <v>Data Element Group = PDC.Demographic || Data Element Name = year_of_birth || Definition = Numeric value to represent the calendar year in which an individual was born. || Data Type = integer || Valid Values =  || Example Values =  || Required? = FALSE || Multiplicity =  || CDE Public ID = 2896954 - caDSR</v>
      </c>
      <c r="O275" s="21"/>
      <c r="P275" s="21" t="str">
        <f>IF(O275&lt;&gt;"",VLOOKUP(O275,CDS!$A$3:$K$100,11,0),"")</f>
        <v/>
      </c>
      <c r="Q275" s="21"/>
      <c r="R275" s="21" t="str">
        <f>IF(Q275&lt;&gt;"",VLOOKUP(Q275,CDA!$A$4:$K$106,11,0),"")</f>
        <v/>
      </c>
      <c r="S275" s="436" t="s">
        <v>1591</v>
      </c>
      <c r="T275" s="21" t="str">
        <f>IF(S275&lt;&gt;"",VLOOKUP(S275,HTAN!$A$3:$K$222,11,0),"")</f>
        <v>Data Element Group = HTAN.Demographics || Data Element Name = year_of_birth || Definition = Term = Year Birth Date Number
Definintion = Numeric value to represent the calendar year in which an individual was born. || Data Type = type:
integer
"null" || Valid Values =   || Example Values =   || Required? = optional || Multiplicity =   || CDE Public ID = caDSR, 2896954, 1.0
https://cdebrowser.nci.nih.gov/cdebrowserClient/cdeBrowser.html#/search?publicId=2896954&amp;version=1.0</v>
      </c>
      <c r="U275" s="21"/>
      <c r="V275" s="21" t="str">
        <f>IF(U275&lt;&gt;"",VLOOKUP(U275,CFDE!$A$3:$K$211,11,0),"")</f>
        <v/>
      </c>
      <c r="W275" s="255"/>
      <c r="X275" s="601" t="str">
        <f>IF(W275&lt;&gt;"",VLOOKUP(W275,mCODE!$A$3:$K$600,11,0),"")</f>
        <v/>
      </c>
      <c r="Y275" s="454">
        <f t="shared" si="12"/>
        <v>0</v>
      </c>
      <c r="Z275" s="454"/>
      <c r="AA275" s="454"/>
      <c r="AB275" s="454"/>
      <c r="AC275" s="454"/>
      <c r="AD275" s="454"/>
      <c r="AE275" s="454"/>
      <c r="AF275" s="455"/>
      <c r="AG275" s="455"/>
    </row>
    <row r="276" spans="1:33" ht="290">
      <c r="A276" s="21" t="s">
        <v>1592</v>
      </c>
      <c r="B276" s="21" t="s">
        <v>1593</v>
      </c>
      <c r="C276" s="19">
        <f t="shared" si="13"/>
        <v>6</v>
      </c>
      <c r="D276" s="21" t="str">
        <f t="shared" si="14"/>
        <v>GDC.Diagnosis.icd_10_code
PDC.Diagnosis.icd_10_code
CDA.Patient.hasDisease?     [OntologyReference]
HTAN.Diagnosis.icd_10_code
C2M2.disease.id
mCODE.Comorbidities Elixhauser Profile.Component</v>
      </c>
      <c r="E276" s="21"/>
      <c r="F276" s="21" t="str">
        <f>IF(E276&lt;&gt;"",VLOOKUP(E276,CTDC!$A$3:$K$191,11,0),"")</f>
        <v/>
      </c>
      <c r="G276" s="21" t="s">
        <v>1594</v>
      </c>
      <c r="H276" s="21" t="str">
        <f>IF(G276&lt;&gt;"",VLOOKUP(G276,GDC!$A$3:$K$768,11,0),"")</f>
        <v>Data Element Group = GDC.Diagnosis || Data Element Name = icd_10_code || Definition = Alphanumeric value used to describe the disease code from the tenth version of the International Classification of Disease (ICD-10). || Data Type = string || Valid Values =  || Example Values =  || Required? = No || Multiplicity =  || CDE Public ID = 3226287 - caDSR</v>
      </c>
      <c r="I276" s="21"/>
      <c r="J276" s="21" t="str">
        <f>IF(I276&lt;&gt;"",VLOOKUP(I276,ICDC!$A$3:$K$325,11,0),"")</f>
        <v/>
      </c>
      <c r="K276" s="21"/>
      <c r="L276" s="21" t="str">
        <f>IF(K276&lt;&gt;"",VLOOKUP(K276,IDC!$A$4:$K$17,11,0),"")</f>
        <v/>
      </c>
      <c r="M276" s="21" t="s">
        <v>1595</v>
      </c>
      <c r="N276" s="21" t="str">
        <f>IF(M276&lt;&gt;"",VLOOKUP(M276,PDC!$A$3:$K$529,11,0),"")</f>
        <v>Data Element Group = PDC.Diagnosis || Data Element Name = icd_10_code || Definition = Alphanumeric value used to describe the disease code from the tenth version of the International Classification of Disease (ICD-10). || Data Type = string || Valid Values =  || Example Values =  || Required? = FALSE || Multiplicity =  || CDE Public ID = 3226287 - caDSR</v>
      </c>
      <c r="O276" s="21"/>
      <c r="P276" s="21" t="str">
        <f>IF(O276&lt;&gt;"",VLOOKUP(O276,CDS!$A$3:$K$100,11,0),"")</f>
        <v/>
      </c>
      <c r="Q276" s="21" t="s">
        <v>1596</v>
      </c>
      <c r="R276" s="21" t="str">
        <f>IF(Q276&lt;&gt;"",VLOOKUP(Q276,CDA!$A$4:$K$106,11,0),"")</f>
        <v xml:space="preserve">Data Element Group = CDA.Patient || Data Element Name = hasDisease?     [OntologyReference] || Definition = A property that identifies a disease or condition has been reported in this entity. || Data Type = OntologyReference || Valid Values =  || Example Values =  || Required? =  || Multiplicity =  || CDE Public ID = </v>
      </c>
      <c r="S276" s="436" t="s">
        <v>1597</v>
      </c>
      <c r="T276" s="21" t="str">
        <f>IF(S276&lt;&gt;"",VLOOKUP(S276,HTAN!$A$3:$K$222,11,0),"")</f>
        <v>Data Element Group = HTAN.Diagnosis || Data Element Name = icd_10_code || Definition = Term = International Classification of Disease, Tenth Revision Code
Definintion = Alphanumeric value used to describe the  disease code from the tenth version of the International Classification of Disease (ICD-10). || Data Type = type: string
  pattern: ^[A-TV-Z][0-9][A-Z0-9](\.?[A-Z0-9]{1,4})?$ || Valid Values =   || Example Values =   || Required? = optional || Multiplicity =   || CDE Public ID = caDSR, 3226287, 2.0
https://cdebrowser.nci.nih.gov/cdebrowserClient/cdeBrowser.html#/search?publicId=3226287&amp;version=2.0</v>
      </c>
      <c r="U276" s="21" t="s">
        <v>1598</v>
      </c>
      <c r="V276" s="21" t="str">
        <f>IF(U276&lt;&gt;"",VLOOKUP(U276,CFDE!$A$3:$K$211,11,0),"")</f>
        <v>Data Element Group = C2M2.disease || Data Element Name = id || Definition = a disease ontology term from https://disease-ontology.org/ || Data Type = string || Valid Values =   || Example Values =   || Required? = required if a related CV term is used in the submission, othervise optional || Multiplicity =   || CDE Public ID =  </v>
      </c>
      <c r="W276" s="255" t="s">
        <v>1599</v>
      </c>
      <c r="X276" s="601" t="str">
        <f>IF(W276&lt;&gt;"",VLOOKUP(W276,mCODE!$A$3:$K$600,11,0),"")</f>
        <v xml:space="preserve">Data Element Group = Comorbidities Elixhauser Profile || Data Element Name = Component || Definition = DEFINITION = Component representing the presence or absence of the named comorbidity, with optional condition code(s) or reference to the actual condition(s).
FHIR ELEMENT = Observation.component || Data Type = CodeableConcept || Valid Values = http://hl7.org/fhir/us/mcode/ValueSet/mcode-present-absent || Example Values =  || Required? = Required if known || Multiplicity =  || CDE Public ID = </v>
      </c>
      <c r="Y276" s="454">
        <f t="shared" si="12"/>
        <v>0</v>
      </c>
      <c r="Z276" s="454"/>
      <c r="AA276" s="454"/>
      <c r="AB276" s="454"/>
      <c r="AC276" s="454"/>
      <c r="AD276" s="454"/>
      <c r="AE276" s="454"/>
      <c r="AF276" s="455"/>
      <c r="AG276" s="455"/>
    </row>
    <row r="277" spans="1:33" ht="159.5" hidden="1">
      <c r="A277" s="21"/>
      <c r="B277" s="21"/>
      <c r="C277" s="19">
        <f t="shared" si="13"/>
        <v>4</v>
      </c>
      <c r="D277" s="21" t="str">
        <f t="shared" si="14"/>
        <v>GDC.Demographic.days_to_birth
PDC.Demographic.days_to_birth
CDA.Patient.days_to_birth
 </v>
      </c>
      <c r="E277" s="21"/>
      <c r="F277" s="21" t="str">
        <f>IF(E277&lt;&gt;"",VLOOKUP(E277,CTDC!$A$3:$K$191,11,0),"")</f>
        <v/>
      </c>
      <c r="G277" s="21" t="s">
        <v>1600</v>
      </c>
      <c r="H277" s="21" t="str">
        <f>IF(G277&lt;&gt;"",VLOOKUP(G277,GDC!$A$3:$K$768,11,0),"")</f>
        <v>Data Element Group = GDC.Demographic || Data Element Name = days_to_birth || Definition = Number of days between the date used for index and the date from a person's date of birth represented as a calculated negative number of days. || Data Type = integer || Valid Values =  || Example Values =  || Required? = No || Multiplicity =  || CDE Public ID = 6154723 - caDSR</v>
      </c>
      <c r="I277" s="21"/>
      <c r="J277" s="21" t="str">
        <f>IF(I277&lt;&gt;"",VLOOKUP(I277,ICDC!$A$3:$K$325,11,0),"")</f>
        <v/>
      </c>
      <c r="K277" s="21"/>
      <c r="L277" s="21" t="str">
        <f>IF(K277&lt;&gt;"",VLOOKUP(K277,IDC!$A$4:$K$17,11,0),"")</f>
        <v/>
      </c>
      <c r="M277" s="21" t="s">
        <v>1601</v>
      </c>
      <c r="N277" s="21" t="str">
        <f>IF(M277&lt;&gt;"",VLOOKUP(M277,PDC!$A$3:$K$529,11,0),"")</f>
        <v>Data Element Group = PDC.Demographic || Data Element Name = days_to_birth || Definition = Number of days between the date used for index and the date from a person's date of birth represented as a calculated negative number of days. || Data Type = integer || Valid Values =  || Example Values =  || Required? = FALSE || Multiplicity =  || CDE Public ID = 6154723 - caDSR</v>
      </c>
      <c r="O277" s="21"/>
      <c r="P277" s="21" t="str">
        <f>IF(O277&lt;&gt;"",VLOOKUP(O277,CDS!$A$3:$K$100,11,0),"")</f>
        <v/>
      </c>
      <c r="Q277" s="21" t="s">
        <v>1602</v>
      </c>
      <c r="R277" s="21" t="str">
        <f>IF(Q277&lt;&gt;"",VLOOKUP(Q277,CDA!$A$4:$K$106,11,0),"")</f>
        <v xml:space="preserve">Data Element Group = CDA.Patient || Data Element Name = days_to_birth || Definition = Per GDC Dictionary, number of days between the date used for index and the date from a person's date of birth represented as a calculated negative number of days. || Data Type = integer || Valid Values =  || Example Values =  || Required? =  || Multiplicity =  || CDE Public ID = </v>
      </c>
      <c r="S277" s="436" t="s">
        <v>132</v>
      </c>
      <c r="T277" s="21" t="e">
        <f>IF(S277&lt;&gt;"",VLOOKUP(S277,HTAN!$A$3:$K$222,11,0),"")</f>
        <v>#N/A</v>
      </c>
      <c r="U277" s="21"/>
      <c r="V277" s="21" t="str">
        <f>IF(U277&lt;&gt;"",VLOOKUP(U277,CFDE!$A$3:$K$211,11,0),"")</f>
        <v/>
      </c>
      <c r="W277" s="255"/>
      <c r="X277" s="601" t="str">
        <f>IF(W277&lt;&gt;"",VLOOKUP(W277,mCODE!$A$3:$K$600,11,0),"")</f>
        <v/>
      </c>
      <c r="Y277" s="454">
        <f t="shared" si="12"/>
        <v>0</v>
      </c>
      <c r="Z277" s="454"/>
      <c r="AA277" s="454"/>
      <c r="AB277" s="454"/>
      <c r="AC277" s="454"/>
      <c r="AD277" s="454"/>
      <c r="AE277" s="454"/>
      <c r="AF277" s="455"/>
      <c r="AG277" s="455"/>
    </row>
    <row r="278" spans="1:33" ht="101.5" hidden="1">
      <c r="A278" s="21"/>
      <c r="B278" s="21"/>
      <c r="C278" s="19">
        <f t="shared" si="13"/>
        <v>4</v>
      </c>
      <c r="D278" s="21" t="str">
        <f t="shared" si="14"/>
        <v>GDC.Diagnosis.id
PDC.Diagnosis.diagnosis_id
CDA.Diagnosis.dct:identifier
 </v>
      </c>
      <c r="E278" s="21"/>
      <c r="F278" s="21" t="str">
        <f>IF(E278&lt;&gt;"",VLOOKUP(E278,CTDC!$A$3:$K$191,11,0),"")</f>
        <v/>
      </c>
      <c r="G278" s="21" t="s">
        <v>1603</v>
      </c>
      <c r="H278" s="21" t="str">
        <f>IF(G278&lt;&gt;"",VLOOKUP(G278,GDC!$A$3:$K$768,11,0),"")</f>
        <v xml:space="preserve">Data Element Group = GDC.Diagnosis || Data Element Name = id || Definition = a unique key || Data Type =  || Valid Values =  || Example Values =  || Required? =  || Multiplicity =  || CDE Public ID = </v>
      </c>
      <c r="I278" s="21"/>
      <c r="J278" s="21" t="str">
        <f>IF(I278&lt;&gt;"",VLOOKUP(I278,ICDC!$A$3:$K$325,11,0),"")</f>
        <v/>
      </c>
      <c r="K278" s="21"/>
      <c r="L278" s="21" t="str">
        <f>IF(K278&lt;&gt;"",VLOOKUP(K278,IDC!$A$4:$K$17,11,0),"")</f>
        <v/>
      </c>
      <c r="M278" s="21" t="s">
        <v>1604</v>
      </c>
      <c r="N278" s="21" t="str">
        <f>IF(M278&lt;&gt;"",VLOOKUP(M278,PDC!$A$3:$K$529,11,0),"")</f>
        <v xml:space="preserve">Data Element Group = PDC.Diagnosis || Data Element Name = diagnosis_id || Definition = KEY || Data Type =  || Valid Values =  || Example Values =  || Required? =  || Multiplicity =  || CDE Public ID = </v>
      </c>
      <c r="O278" s="21"/>
      <c r="P278" s="21" t="str">
        <f>IF(O278&lt;&gt;"",VLOOKUP(O278,CDS!$A$3:$K$100,11,0),"")</f>
        <v/>
      </c>
      <c r="Q278" s="21" t="s">
        <v>1605</v>
      </c>
      <c r="R278" s="21" t="str">
        <f>IF(Q278&lt;&gt;"",VLOOKUP(Q278,CDA!$A$4:$K$106,11,0),"")</f>
        <v xml:space="preserve">Data Element Group = CDA.Diagnosis || Data Element Name = dct:identifier || Definition =   || Data Type = xsd:anyURI, xsd:string || Valid Values =  || Example Values =  || Required? =  || Multiplicity =  || CDE Public ID = </v>
      </c>
      <c r="S278" s="436" t="s">
        <v>132</v>
      </c>
      <c r="T278" s="21" t="e">
        <f>IF(S278&lt;&gt;"",VLOOKUP(S278,HTAN!$A$3:$K$222,11,0),"")</f>
        <v>#N/A</v>
      </c>
      <c r="U278" s="21"/>
      <c r="V278" s="21" t="str">
        <f>IF(U278&lt;&gt;"",VLOOKUP(U278,CFDE!$A$3:$K$211,11,0),"")</f>
        <v/>
      </c>
      <c r="W278" s="255"/>
      <c r="X278" s="601" t="str">
        <f>IF(W278&lt;&gt;"",VLOOKUP(W278,mCODE!$A$3:$K$600,11,0),"")</f>
        <v/>
      </c>
      <c r="Y278" s="454">
        <f t="shared" si="12"/>
        <v>0</v>
      </c>
      <c r="Z278" s="454"/>
      <c r="AA278" s="454"/>
      <c r="AB278" s="454"/>
      <c r="AC278" s="454"/>
      <c r="AD278" s="454"/>
      <c r="AE278" s="454"/>
      <c r="AF278" s="455"/>
      <c r="AG278" s="455"/>
    </row>
    <row r="279" spans="1:33" ht="275.5" hidden="1">
      <c r="A279" s="21"/>
      <c r="B279" s="21"/>
      <c r="C279" s="19">
        <f t="shared" si="13"/>
        <v>4</v>
      </c>
      <c r="D279" s="21" t="str">
        <f t="shared" si="14"/>
        <v>GDC.Sample.diagnosis_pathologically_confirmed
PDC.Sample.diagnosis_pathologically_confirmed
CDA.Specimen.disease? Histopathology?
 </v>
      </c>
      <c r="E279" s="21"/>
      <c r="F279" s="21" t="str">
        <f>IF(E279&lt;&gt;"",VLOOKUP(E279,CTDC!$A$3:$K$191,11,0),"")</f>
        <v/>
      </c>
      <c r="G279" s="21" t="s">
        <v>1606</v>
      </c>
      <c r="H279" s="21" t="str">
        <f>IF(G279&lt;&gt;"",VLOOKUP(G279,GDC!$A$3:$K$768,11,0),"")</f>
        <v>Data Element Group = GDC.Sample || Data Element Name = diagnosis_pathologically_confirmed || Definition = The histologic description of tissue or cells confirmed by a pathology review of frozen or formalin fixed slide(s) completed after the diagnostic pathology review of the tumor sample used to extract analyte(s). || Data Type = enum || Valid Values = Yes
No
Unknown
Not Reported || Example Values = Yes
 No
 Unknown || Required? = No || Multiplicity =  || CDE Public ID = --</v>
      </c>
      <c r="I279" s="21"/>
      <c r="J279" s="21" t="str">
        <f>IF(I279&lt;&gt;"",VLOOKUP(I279,ICDC!$A$3:$K$325,11,0),"")</f>
        <v/>
      </c>
      <c r="K279" s="21"/>
      <c r="L279" s="21" t="str">
        <f>IF(K279&lt;&gt;"",VLOOKUP(K279,IDC!$A$4:$K$17,11,0),"")</f>
        <v/>
      </c>
      <c r="M279" s="21" t="s">
        <v>1607</v>
      </c>
      <c r="N279" s="21" t="str">
        <f>IF(M279&lt;&gt;"",VLOOKUP(M279,PDC!$A$3:$K$529,11,0),"")</f>
        <v xml:space="preserve">Data Element Group = PDC.Sample || Data Element Name = diagnosis_pathologically_confirmed || Definition = The histologic description of tissue or cells confirmed by a pathology review of frozen or formalin fixed slide(s) completed after the diagnostic pathology review of the tumor sample used to extract analyte(s). || Data Type = enum || Valid Values =  || Example Values =  || Required? = FALSE || Multiplicity =  || CDE Public ID = </v>
      </c>
      <c r="O279" s="21"/>
      <c r="P279" s="21" t="str">
        <f>IF(O279&lt;&gt;"",VLOOKUP(O279,CDS!$A$3:$K$100,11,0),"")</f>
        <v/>
      </c>
      <c r="Q279" s="21" t="s">
        <v>1608</v>
      </c>
      <c r="R279" s="21" t="str">
        <f>IF(Q279&lt;&gt;"",VLOOKUP(Q279,CDA!$A$4:$K$106,11,0),"")</f>
        <v xml:space="preserve">Data Element Group = CDA.Specimen || Data Element Name = disease? Histopathology? || Definition =   || Data Type =   || Valid Values =  || Example Values =  || Required? =  || Multiplicity =  || CDE Public ID = </v>
      </c>
      <c r="S279" s="436" t="s">
        <v>132</v>
      </c>
      <c r="T279" s="21" t="e">
        <f>IF(S279&lt;&gt;"",VLOOKUP(S279,HTAN!$A$3:$K$222,11,0),"")</f>
        <v>#N/A</v>
      </c>
      <c r="U279" s="21"/>
      <c r="V279" s="21" t="str">
        <f>IF(U279&lt;&gt;"",VLOOKUP(U279,CFDE!$A$3:$K$211,11,0),"")</f>
        <v/>
      </c>
      <c r="W279" s="255"/>
      <c r="X279" s="601" t="str">
        <f>IF(W279&lt;&gt;"",VLOOKUP(W279,mCODE!$A$3:$K$600,11,0),"")</f>
        <v/>
      </c>
      <c r="Y279" s="454">
        <f t="shared" si="12"/>
        <v>0</v>
      </c>
      <c r="Z279" s="454"/>
      <c r="AA279" s="454"/>
      <c r="AB279" s="454"/>
      <c r="AC279" s="454"/>
      <c r="AD279" s="454"/>
      <c r="AE279" s="454"/>
      <c r="AF279" s="455"/>
      <c r="AG279" s="455"/>
    </row>
    <row r="280" spans="1:33" ht="275.5" hidden="1">
      <c r="A280" s="21"/>
      <c r="B280" s="21"/>
      <c r="C280" s="19">
        <f t="shared" si="13"/>
        <v>4</v>
      </c>
      <c r="D280" s="21" t="str">
        <f t="shared" si="14"/>
        <v>GDC.Sample.preservation_method
PDC.Sample.preservation_method
CDA.Specimen.hasPreservationState
 </v>
      </c>
      <c r="E280" s="21"/>
      <c r="F280" s="21" t="str">
        <f>IF(E280&lt;&gt;"",VLOOKUP(E280,CTDC!$A$3:$K$191,11,0),"")</f>
        <v/>
      </c>
      <c r="G280" s="21" t="s">
        <v>1609</v>
      </c>
      <c r="H280" s="21" t="str">
        <f>IF(G280&lt;&gt;"",VLOOKUP(G280,GDC!$A$3:$K$768,11,0),"")</f>
        <v>Data Element Group = GDC.Sample || Data Element Name = preservation_method || Definition = Text term that represents the method used to preserve the sample. || Data Type = enum || Valid Values = Cryopreserved
FFPE
Fresh
Frozen
OCT
Snap Frozen
Unknown
Not Reported || Example Values = Cryopreserved
 FFPE
 Fresh || Required? = No || Multiplicity =  || CDE Public ID = 5432521 - caDSR</v>
      </c>
      <c r="I280" s="21"/>
      <c r="J280" s="21" t="str">
        <f>IF(I280&lt;&gt;"",VLOOKUP(I280,ICDC!$A$3:$K$325,11,0),"")</f>
        <v/>
      </c>
      <c r="K280" s="21"/>
      <c r="L280" s="21" t="str">
        <f>IF(K280&lt;&gt;"",VLOOKUP(K280,IDC!$A$4:$K$17,11,0),"")</f>
        <v/>
      </c>
      <c r="M280" s="21" t="s">
        <v>1610</v>
      </c>
      <c r="N280" s="21" t="str">
        <f>IF(M280&lt;&gt;"",VLOOKUP(M280,PDC!$A$3:$K$529,11,0),"")</f>
        <v>Data Element Group = PDC.Sample || Data Element Name = preservation_method || Definition = Text term that represents the method used to preserve the sample. || Data Type = enum || Valid Values = Cryopreserved
FFPE
Fresh
OCT
Snap Frozen
Frozen
Unknown
Not Reported
Not Allowed To Collect || Example Values =  || Required? = FALSE || Multiplicity =  || CDE Public ID = 5432521 - caDSR</v>
      </c>
      <c r="O280" s="21"/>
      <c r="P280" s="21" t="str">
        <f>IF(O280&lt;&gt;"",VLOOKUP(O280,CDS!$A$3:$K$100,11,0),"")</f>
        <v/>
      </c>
      <c r="Q280" s="21" t="s">
        <v>1611</v>
      </c>
      <c r="R280" s="21" t="str">
        <f>IF(Q280&lt;&gt;"",VLOOKUP(Q280,CDA!$A$4:$K$106,11,0),"")</f>
        <v xml:space="preserve">Data Element Group = CDA.Specimen || Data Element Name = hasPreservationState || Definition =   || Data Type = xsd:string || Valid Values = Cryopreservation
FFPE
Fresh
Frozen
OCT-embedded
Snap Frozen || Example Values =  || Required? =  || Multiplicity =  || CDE Public ID = </v>
      </c>
      <c r="S280" s="436" t="s">
        <v>132</v>
      </c>
      <c r="T280" s="21" t="e">
        <f>IF(S280&lt;&gt;"",VLOOKUP(S280,HTAN!$A$3:$K$222,11,0),"")</f>
        <v>#N/A</v>
      </c>
      <c r="U280" s="21"/>
      <c r="V280" s="21" t="str">
        <f>IF(U280&lt;&gt;"",VLOOKUP(U280,CFDE!$A$3:$K$211,11,0),"")</f>
        <v/>
      </c>
      <c r="W280" s="255"/>
      <c r="X280" s="601" t="str">
        <f>IF(W280&lt;&gt;"",VLOOKUP(W280,mCODE!$A$3:$K$600,11,0),"")</f>
        <v/>
      </c>
      <c r="Y280" s="454">
        <f t="shared" si="12"/>
        <v>0</v>
      </c>
      <c r="Z280" s="454"/>
      <c r="AA280" s="454"/>
      <c r="AB280" s="454"/>
      <c r="AC280" s="454"/>
      <c r="AD280" s="454"/>
      <c r="AE280" s="454"/>
      <c r="AF280" s="455"/>
      <c r="AG280" s="455"/>
    </row>
    <row r="281" spans="1:33" ht="188.5" hidden="1">
      <c r="A281" s="21" t="s">
        <v>477</v>
      </c>
      <c r="B281" s="21"/>
      <c r="C281" s="19">
        <f t="shared" si="13"/>
        <v>5</v>
      </c>
      <c r="D281" s="21" t="str">
        <f t="shared" si="14"/>
        <v>IDC.DICOM.Modality
CDS.Imaging-Specific Information.modality
CDA.File.hasImagingFileType
C2M2.file.mime_type</v>
      </c>
      <c r="E281" s="21"/>
      <c r="F281" s="21" t="str">
        <f>IF(E281&lt;&gt;"",VLOOKUP(E281,CTDC!$A$3:$K$191,11,0),"")</f>
        <v/>
      </c>
      <c r="G281" s="21"/>
      <c r="H281" s="21" t="str">
        <f>IF(G281&lt;&gt;"",VLOOKUP(G281,GDC!$A$3:$K$768,11,0),"")</f>
        <v/>
      </c>
      <c r="I281" s="10"/>
      <c r="J281" s="21" t="str">
        <f>IF(I281&lt;&gt;"",VLOOKUP(I281,ICDC!$A$3:$K$325,11,0),"")</f>
        <v/>
      </c>
      <c r="K281" s="21" t="s">
        <v>1612</v>
      </c>
      <c r="L281" s="21" t="str">
        <f>IF(K281&lt;&gt;"",VLOOKUP(K281,IDC!$A$4:$K$17,11,0),"")</f>
        <v xml:space="preserve">Data Element Group = DICOM || Data Element Name = Modality || Definition =  || Data Type =  || Valid Values =  || Example Values =  || Required? =  || Multiplicity =  || CDE Public ID = </v>
      </c>
      <c r="M281" s="21"/>
      <c r="N281" s="21" t="str">
        <f>IF(M281&lt;&gt;"",VLOOKUP(M281,PDC!$A$3:$K$529,11,0),"")</f>
        <v/>
      </c>
      <c r="O281" s="21" t="s">
        <v>1613</v>
      </c>
      <c r="P281" s="21" t="str">
        <f>IF(O281&lt;&gt;"",VLOOKUP(O281,CDS!$A$3:$K$100,11,0),"")</f>
        <v>Data Element Group = CDS.Imaging-Specific Information || Data Element Name = modality || Definition = Type of equipment that originally acquired the data. || Data Type = string || Valid Values =  || Example Values = Yes || Required? = Yes || Multiplicity =  || CDE Public ID = C18843</v>
      </c>
      <c r="Q281" s="21" t="s">
        <v>1614</v>
      </c>
      <c r="R281" s="21" t="str">
        <f>IF(Q281&lt;&gt;"",VLOOKUP(Q281,CDA!$A$4:$K$106,11,0),"")</f>
        <v xml:space="preserve">Data Element Group = CDA.File || Data Element Name = hasImagingFileType || Definition = Entity/Property still under development; recommend imaging file type or imaging technology or possibly technology.  Equivalent to DICOM "modality". || Data Type = xsd:string; possibly link to DICOM definitions. || Valid Values =  || Example Values =  || Required? =  || Multiplicity =  || CDE Public ID = </v>
      </c>
      <c r="S281" s="436" t="s">
        <v>132</v>
      </c>
      <c r="T281" s="21" t="e">
        <f>IF(S281&lt;&gt;"",VLOOKUP(S281,HTAN!$A$3:$K$222,11,0),"")</f>
        <v>#N/A</v>
      </c>
      <c r="U281" s="21" t="s">
        <v>1615</v>
      </c>
      <c r="V281" s="21" t="str">
        <f>IF(U281&lt;&gt;"",VLOOKUP(U281,CFDE!$A$3:$K$211,11,0),"")</f>
        <v>Data Element Group = C2M2.file || Data Element Name = mime_type || Definition = A MIME type (or "IANA media type") describing this file, e.g. "text/plain" or "application/octet-stream". See this page: https://www.iana.org/assignments/media-types/media-types.xhtml   for complete reference. || Data Type = MIME type || Valid Values =   || Example Values =   || Required? = optional || Multiplicity =   || CDE Public ID =  </v>
      </c>
      <c r="W281" s="255"/>
      <c r="X281" s="601" t="str">
        <f>IF(W281&lt;&gt;"",VLOOKUP(W281,mCODE!$A$3:$K$600,11,0),"")</f>
        <v/>
      </c>
      <c r="Y281" s="454">
        <f t="shared" si="12"/>
        <v>1</v>
      </c>
      <c r="Z281" s="454">
        <v>1</v>
      </c>
      <c r="AA281" s="454"/>
      <c r="AB281" s="454"/>
      <c r="AC281" s="454"/>
      <c r="AD281" s="454"/>
      <c r="AE281" s="454"/>
      <c r="AF281" s="455"/>
      <c r="AG281" s="455"/>
    </row>
    <row r="282" spans="1:33" ht="261" hidden="1">
      <c r="A282" s="21"/>
      <c r="B282" s="21"/>
      <c r="C282" s="19">
        <f t="shared" si="13"/>
        <v>3</v>
      </c>
      <c r="D282" s="21" t="str">
        <f t="shared" si="14"/>
        <v>GDC.FollowUp.days_to_comorbidity
PDC.FollowUp.days_to_comorbidity
HTAN.Follow-Up.days_to_comorbidity</v>
      </c>
      <c r="E282" s="21"/>
      <c r="F282" s="21" t="str">
        <f>IF(E282&lt;&gt;"",VLOOKUP(E282,CTDC!$A$3:$K$191,11,0),"")</f>
        <v/>
      </c>
      <c r="G282" s="21" t="s">
        <v>1616</v>
      </c>
      <c r="H282" s="21" t="str">
        <f>IF(G282&lt;&gt;"",VLOOKUP(G282,GDC!$A$3:$K$768,11,0),"")</f>
        <v>Data Element Group = GDC.FollowUp || Data Element Name = days_to_comorbidity || Definition = n/a || Data Type = integer || Valid Values =  || Example Values =  || Required? = No || Multiplicity =  || CDE Public ID = 6154729 - caDSR</v>
      </c>
      <c r="I282" s="21"/>
      <c r="J282" s="21" t="str">
        <f>IF(I282&lt;&gt;"",VLOOKUP(I282,ICDC!$A$3:$K$325,11,0),"")</f>
        <v/>
      </c>
      <c r="K282" s="21"/>
      <c r="L282" s="21" t="str">
        <f>IF(K282&lt;&gt;"",VLOOKUP(K282,IDC!$A$4:$K$17,11,0),"")</f>
        <v/>
      </c>
      <c r="M282" s="21" t="s">
        <v>1617</v>
      </c>
      <c r="N282" s="21" t="str">
        <f>IF(M282&lt;&gt;"",VLOOKUP(M282,PDC!$A$3:$K$529,11,0),"")</f>
        <v>Data Element Group = PDC.FollowUp || Data Element Name = days_to_comorbidity || Definition = Number of days between the date used for index and the date the patient was diagnosed with a comorbidity. || Data Type = integer || Valid Values =  || Example Values =  || Required? = FALSE || Multiplicity =  || CDE Public ID = 6154729 - caDSR</v>
      </c>
      <c r="O282" s="21"/>
      <c r="P282" s="21" t="str">
        <f>IF(O282&lt;&gt;"",VLOOKUP(O282,CDS!$A$3:$K$100,11,0),"")</f>
        <v/>
      </c>
      <c r="Q282" s="21"/>
      <c r="R282" s="21" t="str">
        <f>IF(Q282&lt;&gt;"",VLOOKUP(Q282,CDA!$A$4:$K$106,11,0),"")</f>
        <v/>
      </c>
      <c r="S282" s="436" t="s">
        <v>1618</v>
      </c>
      <c r="T282" s="21" t="str">
        <f>IF(S282&lt;&gt;"",VLOOKUP(S282,HTAN!$A$3:$K$222,11,0),"")</f>
        <v>Data Element Group = HTAN.Follow-Up || Data Element Name = days_to_comorbidity || Definition = Term = Index Date To Comorbidity Day Count
Definintion = Number of days between the date used for index (DOB) and the date the patient was diagnosed with a comorbidity. || Data Type = type: integer
minimum: -32872
maximum: 32872 || Valid Values =   || Example Values =   || Required? = optional || Multiplicity =   || CDE Public ID = caDSR, 6154729, 1.0
https://cdebrowser.nci.nih.gov/cdebrowserClient/cdeBrowser.html#/search?publicId=6154729&amp;version=1.0</v>
      </c>
      <c r="U282" s="21"/>
      <c r="V282" s="21" t="str">
        <f>IF(U282&lt;&gt;"",VLOOKUP(U282,CFDE!$A$3:$K$211,11,0),"")</f>
        <v/>
      </c>
      <c r="W282" s="255"/>
      <c r="X282" s="601" t="str">
        <f>IF(W282&lt;&gt;"",VLOOKUP(W282,mCODE!$A$3:$K$600,11,0),"")</f>
        <v/>
      </c>
      <c r="Y282" s="454">
        <f t="shared" si="12"/>
        <v>0</v>
      </c>
      <c r="Z282" s="454"/>
      <c r="AA282" s="454"/>
      <c r="AB282" s="454"/>
      <c r="AC282" s="454"/>
      <c r="AD282" s="454"/>
      <c r="AE282" s="454"/>
      <c r="AF282" s="455"/>
      <c r="AG282" s="455"/>
    </row>
    <row r="283" spans="1:33" ht="232" hidden="1">
      <c r="A283" s="21"/>
      <c r="B283" s="21"/>
      <c r="C283" s="19">
        <f t="shared" si="13"/>
        <v>3</v>
      </c>
      <c r="D283" s="21" t="str">
        <f t="shared" si="14"/>
        <v>GDC.FollowUp.days_to_recurrence
PDC.FollowUp.days_to_recurrence
HTAN.Diagnosis.days_to_recurrence</v>
      </c>
      <c r="E283" s="21"/>
      <c r="F283" s="21" t="str">
        <f>IF(E283&lt;&gt;"",VLOOKUP(E283,CTDC!$A$3:$K$191,11,0),"")</f>
        <v/>
      </c>
      <c r="G283" s="21" t="s">
        <v>1619</v>
      </c>
      <c r="H283" s="21" t="str">
        <f>IF(G283&lt;&gt;"",VLOOKUP(G283,GDC!$A$3:$K$768,11,0),"")</f>
        <v>Data Element Group = GDC.FollowUp || Data Element Name = days_to_recurrence || Definition = Number of days between the date used for index and the date the patient's disease recurred. || Data Type = integer || Valid Values =  || Example Values =  || Required? = No || Multiplicity =  || CDE Public ID = 6154731 - caDSR</v>
      </c>
      <c r="I283" s="21"/>
      <c r="J283" s="21" t="str">
        <f>IF(I283&lt;&gt;"",VLOOKUP(I283,ICDC!$A$3:$K$325,11,0),"")</f>
        <v/>
      </c>
      <c r="K283" s="21"/>
      <c r="L283" s="21" t="str">
        <f>IF(K283&lt;&gt;"",VLOOKUP(K283,IDC!$A$4:$K$17,11,0),"")</f>
        <v/>
      </c>
      <c r="M283" s="21" t="s">
        <v>1620</v>
      </c>
      <c r="N283" s="21" t="str">
        <f>IF(M283&lt;&gt;"",VLOOKUP(M283,PDC!$A$3:$K$529,11,0),"")</f>
        <v>Data Element Group = PDC.FollowUp || Data Element Name = days_to_recurrence || Definition = Number of days between the date used for index and the date the patient's disease recurred. || Data Type = integer || Valid Values =  || Example Values =  || Required? = FALSE || Multiplicity =  || CDE Public ID = 6154731 - caDSR</v>
      </c>
      <c r="O283" s="21"/>
      <c r="P283" s="21" t="str">
        <f>IF(O283&lt;&gt;"",VLOOKUP(O283,CDS!$A$3:$K$100,11,0),"")</f>
        <v/>
      </c>
      <c r="Q283" s="21"/>
      <c r="R283" s="21" t="str">
        <f>IF(Q283&lt;&gt;"",VLOOKUP(Q283,CDA!$A$4:$K$106,11,0),"")</f>
        <v/>
      </c>
      <c r="S283" s="436" t="s">
        <v>1166</v>
      </c>
      <c r="T283" s="21" t="str">
        <f>IF(S283&lt;&gt;"",VLOOKUP(S283,HTAN!$A$3:$K$222,11,0),"")</f>
        <v>Data Element Group = HTAN.Diagnosis || Data Element Name = days_to_recurrence || Definition = Term = Index Date To Recurrence Day Count
Definintion = Number of days between the date used for index (DOB) and the date the patient's disease recurred. || Data Type = number, null || Valid Values =   || Example Values =   || Required? = required || Multiplicity =   || CDE Public ID = caDSR, 6154731, 1.0
https://cdebrowser.nci.nih.gov/cdebrowserClient/cdeBrowser.html#/search?publicId=6154731&amp;version=1.0</v>
      </c>
      <c r="U283" s="21"/>
      <c r="V283" s="21" t="str">
        <f>IF(U283&lt;&gt;"",VLOOKUP(U283,CFDE!$A$3:$K$211,11,0),"")</f>
        <v/>
      </c>
      <c r="W283" s="255"/>
      <c r="X283" s="601" t="str">
        <f>IF(W283&lt;&gt;"",VLOOKUP(W283,mCODE!$A$3:$K$600,11,0),"")</f>
        <v/>
      </c>
      <c r="Y283" s="454">
        <f t="shared" si="12"/>
        <v>0</v>
      </c>
      <c r="Z283" s="454"/>
      <c r="AA283" s="454"/>
      <c r="AB283" s="454"/>
      <c r="AC283" s="454"/>
      <c r="AD283" s="454"/>
      <c r="AE283" s="454"/>
      <c r="AF283" s="455"/>
      <c r="AG283" s="455"/>
    </row>
    <row r="284" spans="1:33" ht="159.5" hidden="1">
      <c r="A284" s="21"/>
      <c r="B284" s="21" t="s">
        <v>1621</v>
      </c>
      <c r="C284" s="19">
        <f t="shared" si="13"/>
        <v>3</v>
      </c>
      <c r="D284" s="21" t="str">
        <f t="shared" si="14"/>
        <v>CTDC.case.of_arm
ICDC.case.member_of(cohort)
 </v>
      </c>
      <c r="E284" s="21" t="s">
        <v>1622</v>
      </c>
      <c r="F284" s="21" t="str">
        <f>IF(E284&lt;&gt;"",VLOOKUP(E284,CTDC!$A$3:$K$191,11,0),"")</f>
        <v xml:space="preserve">Data Element Group = CTDC.case || Data Element Name = of_arm || Definition = Relationship to arm || Data Type =  || Valid Values =  || Example Values =  || Required? =  || Multiplicity = many_to_many || CDE Public ID = </v>
      </c>
      <c r="G284" s="21"/>
      <c r="H284" s="21" t="str">
        <f>IF(G284&lt;&gt;"",VLOOKUP(G284,GDC!$A$3:$K$768,11,0),"")</f>
        <v/>
      </c>
      <c r="I284" s="21" t="s">
        <v>1623</v>
      </c>
      <c r="J284" s="21" t="str">
        <f>IF(I284&lt;&gt;"",VLOOKUP(I284,ICDC!$A$3:$K$325,11,0),"")</f>
        <v xml:space="preserve">Data Element Group = ICDC.case || Data Element Name = member_of(cohort) || Definition = (no description provided) || Data Type =  || Valid Values =  || Example Values =  || Required? =  || Multiplicity = many_to_one || CDE Public ID = </v>
      </c>
      <c r="K284" s="21"/>
      <c r="L284" s="21" t="str">
        <f>IF(K284&lt;&gt;"",VLOOKUP(K284,IDC!$A$4:$K$17,11,0),"")</f>
        <v/>
      </c>
      <c r="M284" s="21"/>
      <c r="N284" s="21" t="str">
        <f>IF(M284&lt;&gt;"",VLOOKUP(M284,PDC!$A$3:$K$529,11,0),"")</f>
        <v/>
      </c>
      <c r="O284" s="21"/>
      <c r="P284" s="21" t="str">
        <f>IF(O284&lt;&gt;"",VLOOKUP(O284,CDS!$A$3:$K$100,11,0),"")</f>
        <v/>
      </c>
      <c r="Q284" s="21"/>
      <c r="R284" s="21" t="str">
        <f>IF(Q284&lt;&gt;"",VLOOKUP(Q284,CDA!$A$4:$K$106,11,0),"")</f>
        <v/>
      </c>
      <c r="S284" s="436" t="s">
        <v>132</v>
      </c>
      <c r="T284" s="21" t="e">
        <f>IF(S284&lt;&gt;"",VLOOKUP(S284,HTAN!$A$3:$K$222,11,0),"")</f>
        <v>#N/A</v>
      </c>
      <c r="U284" s="21"/>
      <c r="V284" s="21" t="str">
        <f>IF(U284&lt;&gt;"",VLOOKUP(U284,CFDE!$A$3:$K$211,11,0),"")</f>
        <v/>
      </c>
      <c r="W284" s="255"/>
      <c r="X284" s="601" t="str">
        <f>IF(W284&lt;&gt;"",VLOOKUP(W284,mCODE!$A$3:$K$600,11,0),"")</f>
        <v/>
      </c>
      <c r="Y284" s="454">
        <f t="shared" si="12"/>
        <v>0</v>
      </c>
      <c r="Z284" s="454"/>
      <c r="AA284" s="454"/>
      <c r="AB284" s="454"/>
      <c r="AC284" s="454"/>
      <c r="AD284" s="454"/>
      <c r="AE284" s="454"/>
      <c r="AF284" s="455"/>
      <c r="AG284" s="455"/>
    </row>
    <row r="285" spans="1:33" ht="145" hidden="1">
      <c r="A285" s="21"/>
      <c r="B285" s="21"/>
      <c r="C285" s="19">
        <f t="shared" si="13"/>
        <v>3</v>
      </c>
      <c r="D285" s="21" t="str">
        <f t="shared" si="14"/>
        <v>GDC.Case.days_to_lost_to_followup
PDC.Case.days_to_lost_to_followup
 </v>
      </c>
      <c r="E285" s="21"/>
      <c r="F285" s="21" t="str">
        <f>IF(E285&lt;&gt;"",VLOOKUP(E285,CTDC!$A$3:$K$191,11,0),"")</f>
        <v/>
      </c>
      <c r="G285" s="21" t="s">
        <v>1624</v>
      </c>
      <c r="H285" s="21" t="str">
        <f>IF(G285&lt;&gt;"",VLOOKUP(G285,GDC!$A$3:$K$768,11,0),"")</f>
        <v>Data Element Group = GDC.Case || Data Element Name = days_to_lost_to_followup || Definition = The number of days between the date used for index and to the date the patient was lost to follow-up.  || Data Type = integer || Valid Values =  || Example Values =  || Required? = No || Multiplicity =  || CDE Public ID = 6154721 - caDSR</v>
      </c>
      <c r="I285" s="21"/>
      <c r="J285" s="21" t="str">
        <f>IF(I285&lt;&gt;"",VLOOKUP(I285,ICDC!$A$3:$K$325,11,0),"")</f>
        <v/>
      </c>
      <c r="K285" s="21"/>
      <c r="L285" s="21" t="str">
        <f>IF(K285&lt;&gt;"",VLOOKUP(K285,IDC!$A$4:$K$17,11,0),"")</f>
        <v/>
      </c>
      <c r="M285" s="21" t="s">
        <v>1625</v>
      </c>
      <c r="N285" s="21" t="str">
        <f>IF(M285&lt;&gt;"",VLOOKUP(M285,PDC!$A$3:$K$529,11,0),"")</f>
        <v>Data Element Group = PDC.Case || Data Element Name = days_to_lost_to_followup || Definition = The number of days between the date used for index and to the date the patient was lost to follow-up. || Data Type = string || Valid Values =  || Example Values =  || Required? = FALSE || Multiplicity =  || CDE Public ID = 6154721 - caDSR</v>
      </c>
      <c r="O285" s="21"/>
      <c r="P285" s="21" t="str">
        <f>IF(O285&lt;&gt;"",VLOOKUP(O285,CDS!$A$3:$K$100,11,0),"")</f>
        <v/>
      </c>
      <c r="Q285" s="21"/>
      <c r="R285" s="21" t="str">
        <f>IF(Q285&lt;&gt;"",VLOOKUP(Q285,CDA!$A$4:$K$106,11,0),"")</f>
        <v/>
      </c>
      <c r="S285" s="436" t="s">
        <v>132</v>
      </c>
      <c r="T285" s="21" t="e">
        <f>IF(S285&lt;&gt;"",VLOOKUP(S285,HTAN!$A$3:$K$222,11,0),"")</f>
        <v>#N/A</v>
      </c>
      <c r="U285" s="21"/>
      <c r="V285" s="21" t="str">
        <f>IF(U285&lt;&gt;"",VLOOKUP(U285,CFDE!$A$3:$K$211,11,0),"")</f>
        <v/>
      </c>
      <c r="W285" s="255"/>
      <c r="X285" s="601" t="str">
        <f>IF(W285&lt;&gt;"",VLOOKUP(W285,mCODE!$A$3:$K$600,11,0),"")</f>
        <v/>
      </c>
      <c r="Y285" s="454">
        <f t="shared" si="12"/>
        <v>0</v>
      </c>
      <c r="Z285" s="454"/>
      <c r="AA285" s="454"/>
      <c r="AB285" s="454"/>
      <c r="AC285" s="454"/>
      <c r="AD285" s="454"/>
      <c r="AE285" s="454"/>
      <c r="AF285" s="455"/>
      <c r="AG285" s="455"/>
    </row>
    <row r="286" spans="1:33" ht="362.5" hidden="1">
      <c r="A286" s="21"/>
      <c r="B286" s="21"/>
      <c r="C286" s="19">
        <f t="shared" si="13"/>
        <v>3</v>
      </c>
      <c r="D286" s="21" t="str">
        <f t="shared" si="14"/>
        <v>GDC.Case.index_date
PDC.Case.index_date
 </v>
      </c>
      <c r="E286" s="21"/>
      <c r="F286" s="21" t="str">
        <f>IF(E286&lt;&gt;"",VLOOKUP(E286,CTDC!$A$3:$K$191,11,0),"")</f>
        <v/>
      </c>
      <c r="G286" s="21" t="s">
        <v>1626</v>
      </c>
      <c r="H286" s="21" t="str">
        <f>IF(G286&lt;&gt;"",VLOOKUP(G286,GDC!$A$3:$K$768,11,0),"")</f>
        <v>Data Element Group = GDC.Case || Data Element Name = index_date || Definition = The text term used to describe the reference or anchor date used when for date obfuscation, where a single date is obscurred by creating one or more date ranges in relation to this date.  || Data Type = enum || Valid Values = Diagnosis
First Patient Visit
First Treatment
Initial Genomic Sequencing
Recurrence || Example Values = Diagnosis
First Patient Visit
First Treatment || Required? = No || Multiplicity =  || CDE Public ID = 6154722 - caDSR</v>
      </c>
      <c r="I286" s="21"/>
      <c r="J286" s="21" t="str">
        <f>IF(I286&lt;&gt;"",VLOOKUP(I286,ICDC!$A$3:$K$325,11,0),"")</f>
        <v/>
      </c>
      <c r="K286" s="21"/>
      <c r="L286" s="21" t="str">
        <f>IF(K286&lt;&gt;"",VLOOKUP(K286,IDC!$A$4:$K$17,11,0),"")</f>
        <v/>
      </c>
      <c r="M286" s="21" t="s">
        <v>1627</v>
      </c>
      <c r="N286" s="21" t="str">
        <f>IF(M286&lt;&gt;"",VLOOKUP(M286,PDC!$A$3:$K$529,11,0),"")</f>
        <v>Data Element Group = PDC.Case || Data Element Name = index_date || Definition = The text term used to describe the reference or anchor date used when for date obfuscation, where a single date is obscured by creating one or more date ranges in relation to this date. || Data Type = enum || Valid Values = Diagnosis
First Patient Visit
First Treatment
Initial Genomic Sequencing
Sample Procurement
Study Enrollment
Recurrence
===vs PVs from 6154722: ===
Diagnosis
First Patient Visit
Not Reported
Sample Procurement
Study Enrollment
Unknown
 || Example Values =  || Required? = FALSE || Multiplicity =  || CDE Public ID = 6154722 - caDSR</v>
      </c>
      <c r="O286" s="21"/>
      <c r="P286" s="21" t="str">
        <f>IF(O286&lt;&gt;"",VLOOKUP(O286,CDS!$A$3:$K$100,11,0),"")</f>
        <v/>
      </c>
      <c r="Q286" s="21"/>
      <c r="R286" s="21" t="str">
        <f>IF(Q286&lt;&gt;"",VLOOKUP(Q286,CDA!$A$4:$K$106,11,0),"")</f>
        <v/>
      </c>
      <c r="S286" s="436" t="s">
        <v>132</v>
      </c>
      <c r="T286" s="21" t="e">
        <f>IF(S286&lt;&gt;"",VLOOKUP(S286,HTAN!$A$3:$K$222,11,0),"")</f>
        <v>#N/A</v>
      </c>
      <c r="U286" s="21"/>
      <c r="V286" s="21" t="str">
        <f>IF(U286&lt;&gt;"",VLOOKUP(U286,CFDE!$A$3:$K$211,11,0),"")</f>
        <v/>
      </c>
      <c r="W286" s="255"/>
      <c r="X286" s="601" t="str">
        <f>IF(W286&lt;&gt;"",VLOOKUP(W286,mCODE!$A$3:$K$600,11,0),"")</f>
        <v/>
      </c>
      <c r="Y286" s="454">
        <f t="shared" si="12"/>
        <v>0</v>
      </c>
      <c r="Z286" s="454"/>
      <c r="AA286" s="454"/>
      <c r="AB286" s="454"/>
      <c r="AC286" s="454"/>
      <c r="AD286" s="454"/>
      <c r="AE286" s="454"/>
      <c r="AF286" s="455"/>
      <c r="AG286" s="455"/>
    </row>
    <row r="287" spans="1:33" ht="304.5" hidden="1">
      <c r="A287" s="21"/>
      <c r="B287" s="21"/>
      <c r="C287" s="19">
        <f t="shared" si="13"/>
        <v>3</v>
      </c>
      <c r="D287" s="21" t="str">
        <f t="shared" si="14"/>
        <v>GDC.Diagnosis.first_symptom_prior_to_diagnosis
PDC.Diagnosis.first_symptom_prior_to_diagnosis
HTAN.Diagnosis.first_symptom_prior_to_diagnosis</v>
      </c>
      <c r="E287" s="21"/>
      <c r="F287" s="21" t="str">
        <f>IF(E287&lt;&gt;"",VLOOKUP(E287,CTDC!$A$3:$K$191,11,0),"")</f>
        <v/>
      </c>
      <c r="G287" s="21" t="s">
        <v>1628</v>
      </c>
      <c r="H287" s="21" t="str">
        <f>IF(G287&lt;&gt;"",VLOOKUP(G287,GDC!$A$3:$K$768,11,0),"")</f>
        <v>Data Element Group = GDC.Diagnosis || Data Element Name = first_symptom_prior_to_diagnosis || Definition = Text term used to describe the patient's first symptom experienced prior to diagnosis and thought to be related to the disease. || Data Type = enum || Valid Values = Altered Mental Status
Headaches
Motor or Movement Changes
Seizures
Sensory Changes
Visual Changes
Unknown
Not Reported || Example Values = Altered Mental Status
 Headaches
 Motor /Movement Changes || Required? = No || Multiplicity =  || CDE Public ID = 6133605 - caDSR</v>
      </c>
      <c r="I287" s="21"/>
      <c r="J287" s="21" t="str">
        <f>IF(I287&lt;&gt;"",VLOOKUP(I287,ICDC!$A$3:$K$325,11,0),"")</f>
        <v/>
      </c>
      <c r="K287" s="21"/>
      <c r="L287" s="21" t="str">
        <f>IF(K287&lt;&gt;"",VLOOKUP(K287,IDC!$A$4:$K$17,11,0),"")</f>
        <v/>
      </c>
      <c r="M287" s="21" t="s">
        <v>1629</v>
      </c>
      <c r="N287" s="21" t="str">
        <f>IF(M287&lt;&gt;"",VLOOKUP(M287,PDC!$A$3:$K$529,11,0),"")</f>
        <v>Data Element Group = PDC.Diagnosis || Data Element Name = first_symptom_prior_to_diagnosis || Definition = Text term used to describe the patient's first symptom experienced prior to diagnosis and thought to be related to the disease. || Data Type = enum || Valid Values = Altered Mental Status
Headaches
Motor or Movement Changes
Seizures
Sensory Changes
Visual Changes
Unknown
Not Reported || Example Values =  || Required? = FALSE || Multiplicity =  || CDE Public ID = 6133605 - caDSR</v>
      </c>
      <c r="O287" s="21"/>
      <c r="P287" s="21" t="str">
        <f>IF(O287&lt;&gt;"",VLOOKUP(O287,CDS!$A$3:$K$100,11,0),"")</f>
        <v/>
      </c>
      <c r="Q287" s="21"/>
      <c r="R287" s="21" t="str">
        <f>IF(Q287&lt;&gt;"",VLOOKUP(Q287,CDA!$A$4:$K$106,11,0),"")</f>
        <v/>
      </c>
      <c r="S287" s="436" t="s">
        <v>1630</v>
      </c>
      <c r="T287" s="21" t="str">
        <f>IF(S287&lt;&gt;"",VLOOKUP(S287,HTAN!$A$3:$K$222,11,0),"")</f>
        <v>Data Element Group = HTAN.Diagnosis || Data Element Name = first_symptom_prior_to_diagnosis || Definition = Term = DiseaseFirst Symptom Type
Definintion = Text term used to describe the patient's first symptom experienced prior to diagnosis and thought to be related to the disease. || Data Type = enum || Valid Values = Altered Mental Status, Headaches, Motor or Movement Changes, Seizures, Sensory Changes, Visual Changes, Unknown, Not Reported || Example Values =   || Required? = optional || Multiplicity =   || CDE Public ID = caDSR, 6133605, 1.0
https://cdebrowser.nci.nih.gov/cdebrowserClient/cdeBrowser.html#/search?publicId=6133605&amp;version=1.0</v>
      </c>
      <c r="U287" s="21"/>
      <c r="V287" s="21" t="str">
        <f>IF(U287&lt;&gt;"",VLOOKUP(U287,CFDE!$A$3:$K$211,11,0),"")</f>
        <v/>
      </c>
      <c r="W287" s="255"/>
      <c r="X287" s="601" t="str">
        <f>IF(W287&lt;&gt;"",VLOOKUP(W287,mCODE!$A$3:$K$600,11,0),"")</f>
        <v/>
      </c>
      <c r="Y287" s="454">
        <f t="shared" si="12"/>
        <v>0</v>
      </c>
      <c r="Z287" s="454"/>
      <c r="AA287" s="454"/>
      <c r="AB287" s="454"/>
      <c r="AC287" s="454"/>
      <c r="AD287" s="454"/>
      <c r="AE287" s="454"/>
      <c r="AF287" s="455"/>
      <c r="AG287" s="455"/>
    </row>
    <row r="288" spans="1:33" ht="377" hidden="1">
      <c r="A288" s="21"/>
      <c r="B288" s="21"/>
      <c r="C288" s="19">
        <f t="shared" si="13"/>
        <v>3</v>
      </c>
      <c r="D288" s="21" t="str">
        <f t="shared" si="14"/>
        <v>GDC.Diagnosis.gleason_grade_group
PDC.Diagnosis.gleason_grade_group
HTAN.Diagnosis.gleason_grade_group</v>
      </c>
      <c r="E288" s="21"/>
      <c r="F288" s="21" t="str">
        <f>IF(E288&lt;&gt;"",VLOOKUP(E288,CTDC!$A$3:$K$191,11,0),"")</f>
        <v/>
      </c>
      <c r="G288" s="21" t="s">
        <v>1631</v>
      </c>
      <c r="H288" s="21" t="str">
        <f>IF(G288&lt;&gt;"",VLOOKUP(G288,GDC!$A$3:$K$768,11,0),"")</f>
        <v>Data Element Group = GDC.Diagnosis || Data Element Name = gleason_grade_group || Definition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 || Valid Values = Group 1
Group 2
Group 3
Group 4
Group 5
Not Reported || Example Values =  Group 1
 Group 2
 Group 3 || Required? = No || Multiplicity =  || CDE Public ID = 5918370 - caDSR</v>
      </c>
      <c r="I288" s="21"/>
      <c r="J288" s="21" t="str">
        <f>IF(I288&lt;&gt;"",VLOOKUP(I288,ICDC!$A$3:$K$325,11,0),"")</f>
        <v/>
      </c>
      <c r="K288" s="21"/>
      <c r="L288" s="21" t="str">
        <f>IF(K288&lt;&gt;"",VLOOKUP(K288,IDC!$A$4:$K$17,11,0),"")</f>
        <v/>
      </c>
      <c r="M288" s="21" t="s">
        <v>1632</v>
      </c>
      <c r="N288" s="21" t="str">
        <f>IF(M288&lt;&gt;"",VLOOKUP(M288,PDC!$A$3:$K$529,11,0),"")</f>
        <v>Data Element Group = PDC.Diagnosis || Data Element Name = gleason_grade_group || Definition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Enumeration
 || Valid Values = Group 1
Group 2
Group 3
Group 4
Group 5
Not Reported
===vs CDE 5918370 PVs:===
1, 2, 3, 4, 5 || Example Values =  || Required? = FALSE || Multiplicity =  || CDE Public ID = 5918370 - caDSR</v>
      </c>
      <c r="O288" s="21"/>
      <c r="P288" s="21" t="str">
        <f>IF(O288&lt;&gt;"",VLOOKUP(O288,CDS!$A$3:$K$100,11,0),"")</f>
        <v/>
      </c>
      <c r="Q288" s="21"/>
      <c r="R288" s="21" t="str">
        <f>IF(Q288&lt;&gt;"",VLOOKUP(Q288,CDA!$A$4:$K$106,11,0),"")</f>
        <v/>
      </c>
      <c r="S288" s="436" t="s">
        <v>1633</v>
      </c>
      <c r="T288" s="21" t="str">
        <f>IF(S288&lt;&gt;"",VLOOKUP(S288,HTAN!$A$3:$K$222,11,0),"")</f>
        <v>Data Element Group = HTAN.Diagnosis || Data Element Name = gleason_grade_group || Definition = Term = Gleason Score Grading System Group Category
Definintion = The text term used to describe the overall grouping of grades defined by the Gleason grading classification, which is used to determine the aggressiveness of prostate cancer. Note that this
grade describes the entire prostatectomy specimen and is not specific to the sample used for sequencing. || Data Type = enum || Valid Values = Group 1
Group 2
Group 3
Group 4
Group 5 || Example Values =   || Required? = optional || Multiplicity =   || CDE Public ID = caDSR, 5918370, 1.0
https://cdebrowser.nci.nih.gov/cdebrowserClient/cdeBrowser.html#/search?publicId=5918370&amp;version=1.0</v>
      </c>
      <c r="U288" s="21"/>
      <c r="V288" s="21" t="str">
        <f>IF(U288&lt;&gt;"",VLOOKUP(U288,CFDE!$A$3:$K$211,11,0),"")</f>
        <v/>
      </c>
      <c r="W288" s="255"/>
      <c r="X288" s="601" t="str">
        <f>IF(W288&lt;&gt;"",VLOOKUP(W288,mCODE!$A$3:$K$600,11,0),"")</f>
        <v/>
      </c>
      <c r="Y288" s="454">
        <f t="shared" si="12"/>
        <v>0</v>
      </c>
      <c r="Z288" s="454"/>
      <c r="AA288" s="454"/>
      <c r="AB288" s="454"/>
      <c r="AC288" s="454"/>
      <c r="AD288" s="454"/>
      <c r="AE288" s="454"/>
      <c r="AF288" s="455"/>
      <c r="AG288" s="455"/>
    </row>
    <row r="289" spans="1:33" ht="333.5" hidden="1">
      <c r="A289" s="21"/>
      <c r="B289" s="21"/>
      <c r="C289" s="19">
        <f t="shared" si="13"/>
        <v>3</v>
      </c>
      <c r="D289" s="21" t="str">
        <f t="shared" si="14"/>
        <v>GDC.Diagnosis.largest_extrapelvic_peritoneal_focus
PDC.Diagnosis.largest_extrapelvic_peritoneal_focus
HTAN.Diagnosis.largest_extrapelvic_peritoneal_focus</v>
      </c>
      <c r="E289" s="21"/>
      <c r="F289" s="21" t="str">
        <f>IF(E289&lt;&gt;"",VLOOKUP(E289,CTDC!$A$3:$K$191,11,0),"")</f>
        <v/>
      </c>
      <c r="G289" s="21" t="s">
        <v>1634</v>
      </c>
      <c r="H289" s="21" t="e">
        <f>IF(G289&lt;&gt;"",VLOOKUP(G289,GDC!$A$3:$K$768,11,0),"")</f>
        <v>#N/A</v>
      </c>
      <c r="I289" s="21"/>
      <c r="J289" s="21" t="str">
        <f>IF(I289&lt;&gt;"",VLOOKUP(I289,ICDC!$A$3:$K$325,11,0),"")</f>
        <v/>
      </c>
      <c r="K289" s="21"/>
      <c r="L289" s="21" t="str">
        <f>IF(K289&lt;&gt;"",VLOOKUP(K289,IDC!$A$4:$K$17,11,0),"")</f>
        <v/>
      </c>
      <c r="M289" s="21" t="s">
        <v>1635</v>
      </c>
      <c r="N289" s="21" t="str">
        <f>IF(M289&lt;&gt;"",VLOOKUP(M289,PDC!$A$3:$K$529,11,0),"")</f>
        <v>Data Element Group = PDC.Diagnosis || Data Element Name = largest_extrapelvic_peritoneal_focus || Definition = The text term used to describe the diameter of the largest focus originating outside of the pelvic peritoneal region. || Data Type = Enumeration
 || Valid Values = Macroscopic (2cm or less)
Macroscopic (greater than 2cm)
Microscopic
Unknown
Not Reported || Example Values =  || Required? = FALSE || Multiplicity =  || CDE Public ID = 6690680 - caDSR</v>
      </c>
      <c r="O289" s="21"/>
      <c r="P289" s="21" t="str">
        <f>IF(O289&lt;&gt;"",VLOOKUP(O289,CDS!$A$3:$K$100,11,0),"")</f>
        <v/>
      </c>
      <c r="Q289" s="21"/>
      <c r="R289" s="21" t="str">
        <f>IF(Q289&lt;&gt;"",VLOOKUP(Q289,CDA!$A$4:$K$106,11,0),"")</f>
        <v/>
      </c>
      <c r="S289" s="436" t="s">
        <v>1636</v>
      </c>
      <c r="T289" s="21" t="str">
        <f>IF(S289&lt;&gt;"",VLOOKUP(S289,HTAN!$A$3:$K$222,11,0),"")</f>
        <v>Data Element Group = HTAN.Diagnosis || Data Element Name = largest_extrapelvic_peritoneal_focus || Definition = Term = Neoplasm Largest External Pelvic Peritoneal Focus Diameter Measurement
Definintion = The text term used to describe the diameter of the largest focus originating outside of the pelvic peritoneal region. || Data Type = enum || Valid Values = Macroscopic (2cm or less),
Macroscopic (greater than 2cm),
Microscopic,
Unknown,
Not Reported || Example Values =   || Required? = optional || Multiplicity =   || CDE Public ID = caDSR, 6690680, 1.0
https://cdebrowser.nci.nih.gov/cdebrowserClient/cdeBrowser.html#/search?publicId=6690680&amp;version=1.0</v>
      </c>
      <c r="U289" s="21"/>
      <c r="V289" s="21" t="str">
        <f>IF(U289&lt;&gt;"",VLOOKUP(U289,CFDE!$A$3:$K$211,11,0),"")</f>
        <v/>
      </c>
      <c r="W289" s="255"/>
      <c r="X289" s="601" t="str">
        <f>IF(W289&lt;&gt;"",VLOOKUP(W289,mCODE!$A$3:$K$600,11,0),"")</f>
        <v/>
      </c>
      <c r="Y289" s="454">
        <f t="shared" si="12"/>
        <v>0</v>
      </c>
      <c r="Z289" s="454"/>
      <c r="AA289" s="454"/>
      <c r="AB289" s="454"/>
      <c r="AC289" s="454"/>
      <c r="AD289" s="454"/>
      <c r="AE289" s="454"/>
      <c r="AF289" s="455"/>
      <c r="AG289" s="455"/>
    </row>
    <row r="290" spans="1:33" ht="333.5" hidden="1">
      <c r="A290" s="21"/>
      <c r="B290" s="21"/>
      <c r="C290" s="19">
        <f t="shared" si="13"/>
        <v>3</v>
      </c>
      <c r="D290" s="21" t="str">
        <f t="shared" si="14"/>
        <v>GDC.Diagnosis.peripancreatic_lymph_nodes_positive
PDC.Diagnosis.peripancreatic_lymph_nodes_positive
HTAN.Diagnosis.peripancreatic_lymph_nodes_positive</v>
      </c>
      <c r="E290" s="21"/>
      <c r="F290" s="21" t="str">
        <f>IF(E290&lt;&gt;"",VLOOKUP(E290,CTDC!$A$3:$K$191,11,0),"")</f>
        <v/>
      </c>
      <c r="G290" s="21" t="s">
        <v>1637</v>
      </c>
      <c r="H290" s="21" t="e">
        <f>IF(G290&lt;&gt;"",VLOOKUP(G290,GDC!$A$3:$K$768,11,0),"")</f>
        <v>#N/A</v>
      </c>
      <c r="I290" s="21"/>
      <c r="J290" s="21" t="str">
        <f>IF(I290&lt;&gt;"",VLOOKUP(I290,ICDC!$A$3:$K$325,11,0),"")</f>
        <v/>
      </c>
      <c r="K290" s="21"/>
      <c r="L290" s="21" t="str">
        <f>IF(K290&lt;&gt;"",VLOOKUP(K290,IDC!$A$4:$K$17,11,0),"")</f>
        <v/>
      </c>
      <c r="M290" s="21" t="s">
        <v>1638</v>
      </c>
      <c r="N290" s="21" t="str">
        <f>IF(M290&lt;&gt;"",VLOOKUP(M290,PDC!$A$3:$K$529,11,0),"")</f>
        <v>Data Element Group = PDC.Diagnosis || Data Element Name = peripancreatic_lymph_nodes_positive || Definition = Enumerated numeric value or range of values used to describe the number of peripancreatic lymph nodes determined to be positive. || Data Type = enum || Valid Values = 0
1-3
4 or More
Unknown
Not Reported || Example Values =  || Required? = FALSE || Multiplicity =  || CDE Public ID = 5983082 - caDSR</v>
      </c>
      <c r="O290" s="21"/>
      <c r="P290" s="21" t="str">
        <f>IF(O290&lt;&gt;"",VLOOKUP(O290,CDS!$A$3:$K$100,11,0),"")</f>
        <v/>
      </c>
      <c r="Q290" s="21"/>
      <c r="R290" s="21" t="str">
        <f>IF(Q290&lt;&gt;"",VLOOKUP(Q290,CDA!$A$4:$K$106,11,0),"")</f>
        <v/>
      </c>
      <c r="S290" s="436" t="s">
        <v>1639</v>
      </c>
      <c r="T290" s="21" t="str">
        <f>IF(S290&lt;&gt;"",VLOOKUP(S290,HTAN!$A$3:$K$222,11,0),"")</f>
        <v>Data Element Group = HTAN.Diagnosis || Data Element Name = peripancreatic_lymph_nodes_positive || Definition = Term = Peripancreatic Lymph Node Positive Finding Range
Definintion = Enumerated numeric value or range of values used to describe the number of peripancreatic lymphnodes determined to be positive. || Data Type = enum || Valid Values = 0
1-3
4 or More
Unknown
Not Reported || Example Values =   || Required? = optional || Multiplicity =   || CDE Public ID = caDSR, 5983082, 2.0
https://cdebrowser.nci.nih.gov/cdebrowserClient/cdeBrowser.html#/search?publicId=5983082&amp;version=2.0</v>
      </c>
      <c r="U290" s="21"/>
      <c r="V290" s="21" t="str">
        <f>IF(U290&lt;&gt;"",VLOOKUP(U290,CFDE!$A$3:$K$211,11,0),"")</f>
        <v/>
      </c>
      <c r="W290" s="255"/>
      <c r="X290" s="601" t="str">
        <f>IF(W290&lt;&gt;"",VLOOKUP(W290,mCODE!$A$3:$K$600,11,0),"")</f>
        <v/>
      </c>
      <c r="Y290" s="454">
        <f t="shared" si="12"/>
        <v>0</v>
      </c>
      <c r="Z290" s="454"/>
      <c r="AA290" s="454"/>
      <c r="AB290" s="454"/>
      <c r="AC290" s="454"/>
      <c r="AD290" s="454"/>
      <c r="AE290" s="454"/>
      <c r="AF290" s="455"/>
      <c r="AG290" s="455"/>
    </row>
    <row r="291" spans="1:33" ht="261" hidden="1">
      <c r="A291" s="21"/>
      <c r="B291" s="21"/>
      <c r="C291" s="19">
        <f t="shared" si="13"/>
        <v>3</v>
      </c>
      <c r="D291" s="21" t="str">
        <f t="shared" si="14"/>
        <v>GDC.Diagnosis.peripancreatic_lymph_nodes_tested
PDC.Diagnosis.peripancreatic_lymph_nodes_tested
HTAN.Diagnosis.peripancreatic_lymph_nodes_tested</v>
      </c>
      <c r="E291" s="21"/>
      <c r="F291" s="21" t="str">
        <f>IF(E291&lt;&gt;"",VLOOKUP(E291,CTDC!$A$3:$K$191,11,0),"")</f>
        <v/>
      </c>
      <c r="G291" s="21" t="s">
        <v>1640</v>
      </c>
      <c r="H291" s="21" t="e">
        <f>IF(G291&lt;&gt;"",VLOOKUP(G291,GDC!$A$3:$K$768,11,0),"")</f>
        <v>#N/A</v>
      </c>
      <c r="I291" s="21"/>
      <c r="J291" s="21" t="str">
        <f>IF(I291&lt;&gt;"",VLOOKUP(I291,ICDC!$A$3:$K$325,11,0),"")</f>
        <v/>
      </c>
      <c r="K291" s="21"/>
      <c r="L291" s="21" t="str">
        <f>IF(K291&lt;&gt;"",VLOOKUP(K291,IDC!$A$4:$K$17,11,0),"")</f>
        <v/>
      </c>
      <c r="M291" s="21" t="s">
        <v>1641</v>
      </c>
      <c r="N291" s="21" t="str">
        <f>IF(M291&lt;&gt;"",VLOOKUP(M291,PDC!$A$3:$K$529,11,0),"")</f>
        <v>Data Element Group = PDC.Diagnosis || Data Element Name = peripancreatic_lymph_nodes_tested || Definition = The total number of peripancreatic lymph nodes tested for the presence of pancreatic cancer cells. || Data Type = integer || Valid Values =  || Example Values =  || Required? = FALSE || Multiplicity =  || CDE Public ID = 6050944 - caDSR</v>
      </c>
      <c r="O291" s="21"/>
      <c r="P291" s="21" t="str">
        <f>IF(O291&lt;&gt;"",VLOOKUP(O291,CDS!$A$3:$K$100,11,0),"")</f>
        <v/>
      </c>
      <c r="Q291" s="21"/>
      <c r="R291" s="21" t="str">
        <f>IF(Q291&lt;&gt;"",VLOOKUP(Q291,CDA!$A$4:$K$106,11,0),"")</f>
        <v/>
      </c>
      <c r="S291" s="436" t="s">
        <v>1642</v>
      </c>
      <c r="T291" s="21" t="str">
        <f>IF(S291&lt;&gt;"",VLOOKUP(S291,HTAN!$A$3:$K$222,11,0),"")</f>
        <v>Data Element Group = HTAN.Diagnosis || Data Element Name = peripancreatic_lymph_nodes_tested || Definition = Term = Peripancreatic Lymph Node Examined Count
Definintion = The total number of peripancreatic lymph nodes tested for the presence of pancreatic cancer cells. || Data Type = type: number || Valid Values =   || Example Values =   || Required? = optional || Multiplicity =   || CDE Public ID = caDSR, 6050944, 1.0
https://cdebrowser.nci.nih.gov/cdebrowserClient/cdeBrowser.html#/search?publicId=6050944&amp;version=1.0</v>
      </c>
      <c r="U291" s="21"/>
      <c r="V291" s="21" t="str">
        <f>IF(U291&lt;&gt;"",VLOOKUP(U291,CFDE!$A$3:$K$211,11,0),"")</f>
        <v/>
      </c>
      <c r="W291" s="255"/>
      <c r="X291" s="601" t="str">
        <f>IF(W291&lt;&gt;"",VLOOKUP(W291,mCODE!$A$3:$K$600,11,0),"")</f>
        <v/>
      </c>
      <c r="Y291" s="454">
        <f t="shared" si="12"/>
        <v>0</v>
      </c>
      <c r="Z291" s="454"/>
      <c r="AA291" s="454"/>
      <c r="AB291" s="454"/>
      <c r="AC291" s="454"/>
      <c r="AD291" s="454"/>
      <c r="AE291" s="454"/>
      <c r="AF291" s="455"/>
      <c r="AG291" s="455"/>
    </row>
    <row r="292" spans="1:33" ht="319" hidden="1">
      <c r="A292" s="21"/>
      <c r="B292" s="21"/>
      <c r="C292" s="19">
        <f t="shared" si="13"/>
        <v>3</v>
      </c>
      <c r="D292" s="21" t="str">
        <f t="shared" si="14"/>
        <v>GDC.Diagnosis.peritoneal_fluid_cytological_status
PDC.Diagnosis.peritoneal_fluid_cytological_status
HTAN.Diagnosis.peritoneal_fluid_cytological_status</v>
      </c>
      <c r="E292" s="21"/>
      <c r="F292" s="21" t="str">
        <f>IF(E292&lt;&gt;"",VLOOKUP(E292,CTDC!$A$3:$K$191,11,0),"")</f>
        <v/>
      </c>
      <c r="G292" s="21" t="s">
        <v>1643</v>
      </c>
      <c r="H292" s="21" t="str">
        <f>IF(G292&lt;&gt;"",VLOOKUP(G292,GDC!$A$3:$K$768,11,0),"")</f>
        <v>Data Element Group = GDC.Diagnosis || Data Element Name = peritoneal_fluid_cytological_status || Definition = The text term used to describe the malignant status of the peritoneal fluid determined by cytologic testing. || Data Type = enum || Valid Values = Atypical
Malignant
Non-Malignant
Unsatisfactory
Unknown
Not Reported || Example Values = Atypical
 Malignant
 Non-Malignant || Required? = No || Multiplicity =  || CDE Public ID = 6690681 - caDSR</v>
      </c>
      <c r="I292" s="21"/>
      <c r="J292" s="21" t="str">
        <f>IF(I292&lt;&gt;"",VLOOKUP(I292,ICDC!$A$3:$K$325,11,0),"")</f>
        <v/>
      </c>
      <c r="K292" s="21"/>
      <c r="L292" s="21" t="str">
        <f>IF(K292&lt;&gt;"",VLOOKUP(K292,IDC!$A$4:$K$17,11,0),"")</f>
        <v/>
      </c>
      <c r="M292" s="21" t="s">
        <v>1644</v>
      </c>
      <c r="N292" s="21" t="str">
        <f>IF(M292&lt;&gt;"",VLOOKUP(M292,PDC!$A$3:$K$529,11,0),"")</f>
        <v>Data Element Group = PDC.Diagnosis || Data Element Name = peritoneal_fluid_cytological_status || Definition = The text term used to describe the malignant status of the peritoneal fluid determined by cytologic testing. || Data Type = Enumeration
 || Valid Values =  || Example Values =  || Required? = FALSE || Multiplicity =  || CDE Public ID = 6690681 - caDSR</v>
      </c>
      <c r="O292" s="21"/>
      <c r="P292" s="21" t="str">
        <f>IF(O292&lt;&gt;"",VLOOKUP(O292,CDS!$A$3:$K$100,11,0),"")</f>
        <v/>
      </c>
      <c r="Q292" s="21"/>
      <c r="R292" s="21" t="str">
        <f>IF(Q292&lt;&gt;"",VLOOKUP(Q292,CDA!$A$4:$K$106,11,0),"")</f>
        <v/>
      </c>
      <c r="S292" s="436" t="s">
        <v>1645</v>
      </c>
      <c r="T292" s="21" t="str">
        <f>IF(S292&lt;&gt;"",VLOOKUP(S292,HTAN!$A$3:$K$222,11,0),"")</f>
        <v>Data Element Group = HTAN.Diagnosis || Data Element Name = peritoneal_fluid_cytological_status || Definition = Term = Peritoneal Ascites Cytological Procedure Status
Definintion = The text term used to describe the malignant status of the peritoneal fluid determined by cytologic testing. || Data Type = enum || Valid Values = Atypical
Malignant
Non-Malignant
Unsatisfactory
Unknown
Not Reported || Example Values =   || Required? = optional || Multiplicity =   || CDE Public ID = caDSR, 6690681, 1.0
https://cdebrowser.nci.nih.gov/cdebrowserClient/cdeBrowser.html#/search?publicId=6690681&amp;version=1.0</v>
      </c>
      <c r="U292" s="21"/>
      <c r="V292" s="21" t="str">
        <f>IF(U292&lt;&gt;"",VLOOKUP(U292,CFDE!$A$3:$K$211,11,0),"")</f>
        <v/>
      </c>
      <c r="W292" s="255"/>
      <c r="X292" s="601" t="str">
        <f>IF(W292&lt;&gt;"",VLOOKUP(W292,mCODE!$A$3:$K$600,11,0),"")</f>
        <v/>
      </c>
      <c r="Y292" s="454">
        <f t="shared" si="12"/>
        <v>0</v>
      </c>
      <c r="Z292" s="454"/>
      <c r="AA292" s="454"/>
      <c r="AB292" s="454"/>
      <c r="AC292" s="454"/>
      <c r="AD292" s="454"/>
      <c r="AE292" s="454"/>
      <c r="AF292" s="455"/>
      <c r="AG292" s="455"/>
    </row>
    <row r="293" spans="1:33" ht="391.5" hidden="1">
      <c r="A293" s="21"/>
      <c r="B293" s="21"/>
      <c r="C293" s="19">
        <f t="shared" si="13"/>
        <v>3</v>
      </c>
      <c r="D293" s="21" t="str">
        <f t="shared" si="14"/>
        <v>GDC.Diagnosis.primary_gleason_grade
PDC.Diagnosis.primary_gleason_grade
HTAN.Diagnosis.primary_gleason_grade</v>
      </c>
      <c r="E293" s="21"/>
      <c r="F293" s="21" t="str">
        <f>IF(E293&lt;&gt;"",VLOOKUP(E293,CTDC!$A$3:$K$191,11,0),"")</f>
        <v/>
      </c>
      <c r="G293" s="21" t="s">
        <v>1646</v>
      </c>
      <c r="H293" s="21" t="str">
        <f>IF(G293&lt;&gt;"",VLOOKUP(G293,GDC!$A$3:$K$768,11,0),"")</f>
        <v>Data Element Group = GDC.Diagnosis || Data Element Name = primary_gleason_grade || Definition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Pattern 1
Pattern 2
Pattern 3
Pattern 4
Pattern 5 || Example Values = Pattern 1
 Pattern 2
 Pattern 3 || Required? = No || Multiplicity =  || CDE Public ID = 5936800 - caDSR</v>
      </c>
      <c r="I293" s="21"/>
      <c r="J293" s="21" t="str">
        <f>IF(I293&lt;&gt;"",VLOOKUP(I293,ICDC!$A$3:$K$325,11,0),"")</f>
        <v/>
      </c>
      <c r="K293" s="21"/>
      <c r="L293" s="21" t="str">
        <f>IF(K293&lt;&gt;"",VLOOKUP(K293,IDC!$A$4:$K$17,11,0),"")</f>
        <v/>
      </c>
      <c r="M293" s="21" t="s">
        <v>1647</v>
      </c>
      <c r="N293" s="21" t="str">
        <f>IF(M293&lt;&gt;"",VLOOKUP(M293,PDC!$A$3:$K$529,11,0),"")</f>
        <v>Data Element Group = PDC.Diagnosis || Data Element Name = primary_gleason_grade || Definition = The text term used to describe the primary Gleason score, which describes the pattern of cells making up the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Enumeration
 || Valid Values =  || Example Values =  || Required? = FALSE || Multiplicity =  || CDE Public ID = 5936800 - caDSR</v>
      </c>
      <c r="O293" s="21"/>
      <c r="P293" s="21" t="str">
        <f>IF(O293&lt;&gt;"",VLOOKUP(O293,CDS!$A$3:$K$100,11,0),"")</f>
        <v/>
      </c>
      <c r="Q293" s="21"/>
      <c r="R293" s="21" t="str">
        <f>IF(Q293&lt;&gt;"",VLOOKUP(Q293,CDA!$A$4:$K$106,11,0),"")</f>
        <v/>
      </c>
      <c r="S293" s="436" t="s">
        <v>1648</v>
      </c>
      <c r="T293" s="21">
        <f>IF(S293&lt;&gt;"",VLOOKUP(S293,HTAN!$A$3:$K$222,11,0),"")</f>
        <v>0</v>
      </c>
      <c r="U293" s="21"/>
      <c r="V293" s="21" t="str">
        <f>IF(U293&lt;&gt;"",VLOOKUP(U293,CFDE!$A$3:$K$211,11,0),"")</f>
        <v/>
      </c>
      <c r="W293" s="255"/>
      <c r="X293" s="601" t="str">
        <f>IF(W293&lt;&gt;"",VLOOKUP(W293,mCODE!$A$3:$K$600,11,0),"")</f>
        <v/>
      </c>
      <c r="Y293" s="454">
        <f t="shared" si="12"/>
        <v>0</v>
      </c>
      <c r="Z293" s="454"/>
      <c r="AA293" s="454"/>
      <c r="AB293" s="454"/>
      <c r="AC293" s="454"/>
      <c r="AD293" s="454"/>
      <c r="AE293" s="454"/>
      <c r="AF293" s="455"/>
      <c r="AG293" s="455"/>
    </row>
    <row r="294" spans="1:33" ht="304.5" hidden="1">
      <c r="A294" s="21"/>
      <c r="B294" s="21"/>
      <c r="C294" s="19">
        <f t="shared" si="13"/>
        <v>3</v>
      </c>
      <c r="D294" s="21" t="str">
        <f t="shared" si="14"/>
        <v>GDC.Diagnosis.prior_malignancy
PDC.Diagnosis.prior_malignancy
HTAN.Diagnosis.prior_malignancy</v>
      </c>
      <c r="E294" s="21"/>
      <c r="F294" s="21" t="str">
        <f>IF(E294&lt;&gt;"",VLOOKUP(E294,CTDC!$A$3:$K$191,11,0),"")</f>
        <v/>
      </c>
      <c r="G294" s="21" t="s">
        <v>1649</v>
      </c>
      <c r="H294" s="21" t="str">
        <f>IF(G294&lt;&gt;"",VLOOKUP(G294,GDC!$A$3:$K$768,11,0),"")</f>
        <v>Data Element Group = GDC.Diagnosis || Data Element Name = prior_malignancy || Definition = The yes/no/unknown indicator used to describe the patient's history of prior cancer diagnosis. || Data Type = enum || Valid Values = yes
no
unknown
not reported
Not Allowed To Collect || Example Values = yes
 no
 unknown
 || Required? = No || Multiplicity =  || CDE Public ID = 3382736 - caDSR</v>
      </c>
      <c r="I294" s="21"/>
      <c r="J294" s="21" t="str">
        <f>IF(I294&lt;&gt;"",VLOOKUP(I294,ICDC!$A$3:$K$325,11,0),"")</f>
        <v/>
      </c>
      <c r="K294" s="21"/>
      <c r="L294" s="21" t="str">
        <f>IF(K294&lt;&gt;"",VLOOKUP(K294,IDC!$A$4:$K$17,11,0),"")</f>
        <v/>
      </c>
      <c r="M294" s="21" t="s">
        <v>1650</v>
      </c>
      <c r="N294" s="21" t="str">
        <f>IF(M294&lt;&gt;"",VLOOKUP(M294,PDC!$A$3:$K$529,11,0),"")</f>
        <v>Data Element Group = PDC.Diagnosis || Data Element Name = prior_malignancy || Definition = The yes/no/unknown indicator used to describe the patient's history of prior cancer diagnosis. || Data Type = enum || Valid Values = Yes
no
unknown
not reported
Not Allowed To Collect || Example Values =  || Required? = FALSE || Multiplicity =  || CDE Public ID = 3382736 - caDSR</v>
      </c>
      <c r="O294" s="21"/>
      <c r="P294" s="21" t="str">
        <f>IF(O294&lt;&gt;"",VLOOKUP(O294,CDS!$A$3:$K$100,11,0),"")</f>
        <v/>
      </c>
      <c r="Q294" s="21"/>
      <c r="R294" s="21" t="str">
        <f>IF(Q294&lt;&gt;"",VLOOKUP(Q294,CDA!$A$4:$K$106,11,0),"")</f>
        <v/>
      </c>
      <c r="S294" s="436" t="s">
        <v>1651</v>
      </c>
      <c r="T294" s="21" t="str">
        <f>IF(S294&lt;&gt;"",VLOOKUP(S294,HTAN!$A$3:$K$222,11,0),"")</f>
        <v>Data Element Group = HTAN.Diagnosis || Data Element Name = prior_malignancy || Definition = Term = Prior Cancer Diagnosis Occurrence Description Text
Definintion = The yes/no/unknown indicator used to describe the patient's history of prior cancer diagnosis. || Data Type = enum || Valid Values = yes
no
unknown
not reported
Not Allowed To Collect || Example Values =   || Required? = optional || Multiplicity =   || CDE Public ID = caDSR, 3382736, 2.0
https://cdebrowser.nci.nih.gov/cdebrowserClient/cdeBrowser.html#/search?publicId=3382736&amp;version=2.0</v>
      </c>
      <c r="U294" s="21"/>
      <c r="V294" s="21" t="str">
        <f>IF(U294&lt;&gt;"",VLOOKUP(U294,CFDE!$A$3:$K$211,11,0),"")</f>
        <v/>
      </c>
      <c r="W294" s="255"/>
      <c r="X294" s="601" t="str">
        <f>IF(W294&lt;&gt;"",VLOOKUP(W294,mCODE!$A$3:$K$600,11,0),"")</f>
        <v/>
      </c>
      <c r="Y294" s="454">
        <f t="shared" si="12"/>
        <v>0</v>
      </c>
      <c r="Z294" s="454"/>
      <c r="AA294" s="454"/>
      <c r="AB294" s="454"/>
      <c r="AC294" s="454"/>
      <c r="AD294" s="454"/>
      <c r="AE294" s="454"/>
      <c r="AF294" s="455"/>
      <c r="AG294" s="455"/>
    </row>
    <row r="295" spans="1:33" ht="116" hidden="1">
      <c r="A295" s="21"/>
      <c r="B295" s="21"/>
      <c r="C295" s="19">
        <f t="shared" si="13"/>
        <v>3</v>
      </c>
      <c r="D295" s="21" t="str">
        <f t="shared" si="14"/>
        <v>GDC.FollowUp.describes (Diagnosis)
PDC.FollowUp.Diagnosis
 </v>
      </c>
      <c r="E295" s="21"/>
      <c r="F295" s="21" t="str">
        <f>IF(E295&lt;&gt;"",VLOOKUP(E295,CTDC!$A$3:$K$191,11,0),"")</f>
        <v/>
      </c>
      <c r="G295" s="21" t="s">
        <v>1652</v>
      </c>
      <c r="H295" s="21" t="str">
        <f>IF(G295&lt;&gt;"",VLOOKUP(G295,GDC!$A$3:$K$768,11,0),"")</f>
        <v xml:space="preserve">Data Element Group = GDC.FollowUp || Data Element Name = describes (Diagnosis) || Definition =  || Data Type = GDC.Diagnosis || Valid Values =  || Example Values =  || Required? = No || Multiplicity =  || CDE Public ID = </v>
      </c>
      <c r="I295" s="21"/>
      <c r="J295" s="21" t="str">
        <f>IF(I295&lt;&gt;"",VLOOKUP(I295,ICDC!$A$3:$K$325,11,0),"")</f>
        <v/>
      </c>
      <c r="K295" s="21"/>
      <c r="L295" s="21" t="str">
        <f>IF(K295&lt;&gt;"",VLOOKUP(K295,IDC!$A$4:$K$17,11,0),"")</f>
        <v/>
      </c>
      <c r="M295" s="21" t="s">
        <v>1653</v>
      </c>
      <c r="N295" s="21" t="str">
        <f>IF(M295&lt;&gt;"",VLOOKUP(M295,PDC!$A$3:$K$529,11,0),"")</f>
        <v xml:space="preserve">Data Element Group = PDC.FollowUp || Data Element Name = Diagnosis || Definition = Follow-Up references the Diagnosis it is derived from. || Data Type = PDC.Diagnosis || Valid Values =  || Example Values =  || Required? = FALSE || Multiplicity =  || CDE Public ID = </v>
      </c>
      <c r="O295" s="21"/>
      <c r="P295" s="21" t="str">
        <f>IF(O295&lt;&gt;"",VLOOKUP(O295,CDS!$A$3:$K$100,11,0),"")</f>
        <v/>
      </c>
      <c r="Q295" s="21"/>
      <c r="R295" s="21" t="str">
        <f>IF(Q295&lt;&gt;"",VLOOKUP(Q295,CDA!$A$4:$K$106,11,0),"")</f>
        <v/>
      </c>
      <c r="S295" s="436" t="s">
        <v>132</v>
      </c>
      <c r="T295" s="21" t="e">
        <f>IF(S295&lt;&gt;"",VLOOKUP(S295,HTAN!$A$3:$K$222,11,0),"")</f>
        <v>#N/A</v>
      </c>
      <c r="U295" s="21"/>
      <c r="V295" s="21" t="str">
        <f>IF(U295&lt;&gt;"",VLOOKUP(U295,CFDE!$A$3:$K$211,11,0),"")</f>
        <v/>
      </c>
      <c r="W295" s="255"/>
      <c r="X295" s="601" t="str">
        <f>IF(W295&lt;&gt;"",VLOOKUP(W295,mCODE!$A$3:$K$600,11,0),"")</f>
        <v/>
      </c>
      <c r="Y295" s="454">
        <f t="shared" si="12"/>
        <v>0</v>
      </c>
      <c r="Z295" s="454"/>
      <c r="AA295" s="454"/>
      <c r="AB295" s="454"/>
      <c r="AC295" s="454"/>
      <c r="AD295" s="454"/>
      <c r="AE295" s="454"/>
      <c r="AF295" s="455"/>
      <c r="AG295" s="455"/>
    </row>
    <row r="296" spans="1:33" ht="217.5" hidden="1">
      <c r="A296" s="21"/>
      <c r="B296" s="21"/>
      <c r="C296" s="19">
        <f t="shared" si="13"/>
        <v>3</v>
      </c>
      <c r="D296" s="21" t="str">
        <f t="shared" si="14"/>
        <v>GDC.FollowUp.bmi
PDC.FollowUp.bmi
HTAN.Follow-Up.bmi</v>
      </c>
      <c r="E296" s="21"/>
      <c r="F296" s="21" t="str">
        <f>IF(E296&lt;&gt;"",VLOOKUP(E296,CTDC!$A$3:$K$191,11,0),"")</f>
        <v/>
      </c>
      <c r="G296" s="21" t="s">
        <v>1654</v>
      </c>
      <c r="H296" s="21" t="str">
        <f>IF(G296&lt;&gt;"",VLOOKUP(G296,GDC!$A$3:$K$768,11,0),"")</f>
        <v>Data Element Group = GDC.FollowUp || Data Element Name = bmi || Definition = A calculated numerical quantity that represents an individual's weight to height ratio. || Data Type = number || Valid Values =  || Example Values =  || Required? = No || Multiplicity =  || CDE Public ID = 2006410 - caDSR</v>
      </c>
      <c r="I296" s="21"/>
      <c r="J296" s="21" t="str">
        <f>IF(I296&lt;&gt;"",VLOOKUP(I296,ICDC!$A$3:$K$325,11,0),"")</f>
        <v/>
      </c>
      <c r="K296" s="21"/>
      <c r="L296" s="21" t="str">
        <f>IF(K296&lt;&gt;"",VLOOKUP(K296,IDC!$A$4:$K$17,11,0),"")</f>
        <v/>
      </c>
      <c r="M296" s="21" t="s">
        <v>1655</v>
      </c>
      <c r="N296" s="21" t="str">
        <f>IF(M296&lt;&gt;"",VLOOKUP(M296,PDC!$A$3:$K$529,11,0),"")</f>
        <v>Data Element Group = PDC.FollowUp || Data Element Name = bmi || Definition = A calculated numerical quantity that represents an individual's weight to height ratio. || Data Type = integer || Valid Values =  || Example Values =  || Required? = FALSE || Multiplicity =  || CDE Public ID = 2006410 - caDSR</v>
      </c>
      <c r="O296" s="21"/>
      <c r="P296" s="21" t="str">
        <f>IF(O296&lt;&gt;"",VLOOKUP(O296,CDS!$A$3:$K$100,11,0),"")</f>
        <v/>
      </c>
      <c r="Q296" s="21"/>
      <c r="R296" s="21" t="str">
        <f>IF(Q296&lt;&gt;"",VLOOKUP(Q296,CDA!$A$4:$K$106,11,0),"")</f>
        <v/>
      </c>
      <c r="S296" s="436" t="s">
        <v>1656</v>
      </c>
      <c r="T296" s="21" t="str">
        <f>IF(S296&lt;&gt;"",VLOOKUP(S296,HTAN!$A$3:$K$222,11,0),"")</f>
        <v>Data Element Group = HTAN.Follow-Up || Data Element Name = bmi || Definition = Term = Body Mass Index Value
Definintion = A calculated numerical quantity that represents an individual's weight to height ratio. || Data Type = type: number || Valid Values =   || Example Values =   || Required? = optional || Multiplicity =   || CDE Public ID = caDSR, 2006410, 3.0
https://cdebrowser.nci.nih.gov/cdebrowserClient/cdeBrowser.html#/search?publicId=2006410&amp;version=3.0</v>
      </c>
      <c r="U296" s="21"/>
      <c r="V296" s="21" t="str">
        <f>IF(U296&lt;&gt;"",VLOOKUP(U296,CFDE!$A$3:$K$211,11,0),"")</f>
        <v/>
      </c>
      <c r="W296" s="255"/>
      <c r="X296" s="601" t="str">
        <f>IF(W296&lt;&gt;"",VLOOKUP(W296,mCODE!$A$3:$K$600,11,0),"")</f>
        <v/>
      </c>
      <c r="Y296" s="454">
        <f t="shared" si="12"/>
        <v>0</v>
      </c>
      <c r="Z296" s="454"/>
      <c r="AA296" s="454"/>
      <c r="AB296" s="454"/>
      <c r="AC296" s="454"/>
      <c r="AD296" s="454"/>
      <c r="AE296" s="454"/>
      <c r="AF296" s="455"/>
      <c r="AG296" s="455"/>
    </row>
    <row r="297" spans="1:33" ht="232" hidden="1">
      <c r="A297" s="21"/>
      <c r="B297" s="21"/>
      <c r="C297" s="19">
        <f t="shared" si="13"/>
        <v>3</v>
      </c>
      <c r="D297" s="21" t="str">
        <f t="shared" si="14"/>
        <v>GDC.FollowUp.cause_of_response
PDC.FollowUp.cause_of_response
HTAN.Follow-Up.cause_of_response</v>
      </c>
      <c r="E297" s="21"/>
      <c r="F297" s="21" t="str">
        <f>IF(E297&lt;&gt;"",VLOOKUP(E297,CTDC!$A$3:$K$191,11,0),"")</f>
        <v/>
      </c>
      <c r="G297" s="21" t="s">
        <v>1657</v>
      </c>
      <c r="H297" s="21" t="str">
        <f>IF(G297&lt;&gt;"",VLOOKUP(G297,GDC!$A$3:$K$768,11,0),"")</f>
        <v>Data Element Group = GDC.FollowUp || Data Element Name = cause_of_response || Definition = The text term used to describe the suspected cause or reason for the patient disease response. || Data Type = string || Valid Values =  || Example Values =  || Required? = No || Multiplicity =  || CDE Public ID = 6161025 - caDSR</v>
      </c>
      <c r="I297" s="21"/>
      <c r="J297" s="21" t="str">
        <f>IF(I297&lt;&gt;"",VLOOKUP(I297,ICDC!$A$3:$K$325,11,0),"")</f>
        <v/>
      </c>
      <c r="K297" s="21"/>
      <c r="L297" s="21" t="str">
        <f>IF(K297&lt;&gt;"",VLOOKUP(K297,IDC!$A$4:$K$17,11,0),"")</f>
        <v/>
      </c>
      <c r="M297" s="21" t="s">
        <v>1658</v>
      </c>
      <c r="N297" s="21" t="str">
        <f>IF(M297&lt;&gt;"",VLOOKUP(M297,PDC!$A$3:$K$529,11,0),"")</f>
        <v>Data Element Group = PDC.FollowUp || Data Element Name = cause_of_response || Definition = The text term used to describe the suspected cause or reason for the patient disease response. || Data Type = string || Valid Values =  || Example Values =  || Required? = FALSE || Multiplicity =  || CDE Public ID = 6161025 - caDSR</v>
      </c>
      <c r="O297" s="21"/>
      <c r="P297" s="21" t="str">
        <f>IF(O297&lt;&gt;"",VLOOKUP(O297,CDS!$A$3:$K$100,11,0),"")</f>
        <v/>
      </c>
      <c r="Q297" s="21"/>
      <c r="R297" s="21" t="str">
        <f>IF(Q297&lt;&gt;"",VLOOKUP(Q297,CDA!$A$4:$K$106,11,0),"")</f>
        <v/>
      </c>
      <c r="S297" s="436" t="s">
        <v>1659</v>
      </c>
      <c r="T297" s="21" t="str">
        <f>IF(S297&lt;&gt;"",VLOOKUP(S297,HTAN!$A$3:$K$222,11,0),"")</f>
        <v>Data Element Group = HTAN.Follow-Up || Data Element Name = cause_of_response || Definition = Term = Disease Response Reason Text
Definintion = The text term used to describe the suspected cause or reason for the patient disease response. || Data Type = type: string || Valid Values =   || Example Values =   || Required? = optional || Multiplicity =   || CDE Public ID = caDSR, 6161025, 1.0
https://cdebrowser.nci.nih.gov/cdebrowserClient/cdeBrowser.html#/search?publicId=6161025&amp;version=1.0</v>
      </c>
      <c r="U297" s="21"/>
      <c r="V297" s="21" t="str">
        <f>IF(U297&lt;&gt;"",VLOOKUP(U297,CFDE!$A$3:$K$211,11,0),"")</f>
        <v/>
      </c>
      <c r="W297" s="255"/>
      <c r="X297" s="601" t="str">
        <f>IF(W297&lt;&gt;"",VLOOKUP(W297,mCODE!$A$3:$K$600,11,0),"")</f>
        <v/>
      </c>
      <c r="Y297" s="454">
        <f t="shared" si="12"/>
        <v>0</v>
      </c>
      <c r="Z297" s="454"/>
      <c r="AA297" s="454"/>
      <c r="AB297" s="454"/>
      <c r="AC297" s="454"/>
      <c r="AD297" s="454"/>
      <c r="AE297" s="454"/>
      <c r="AF297" s="455"/>
      <c r="AG297" s="455"/>
    </row>
    <row r="298" spans="1:33" ht="290" hidden="1">
      <c r="A298" s="21"/>
      <c r="B298" s="21"/>
      <c r="C298" s="19">
        <f t="shared" si="13"/>
        <v>3</v>
      </c>
      <c r="D298" s="21" t="str">
        <f t="shared" si="14"/>
        <v>GDC.FollowUp.comorbidity_method_of_diagnosis
PDC.FollowUp.comorbidity_method_of_diagnosis
HTAN.Follow-Up.comorbidity_method_of_diagnosis</v>
      </c>
      <c r="E298" s="21"/>
      <c r="F298" s="21" t="str">
        <f>IF(E298&lt;&gt;"",VLOOKUP(E298,CTDC!$A$3:$K$191,11,0),"")</f>
        <v/>
      </c>
      <c r="G298" s="21" t="s">
        <v>1660</v>
      </c>
      <c r="H298" s="21" t="str">
        <f>IF(G298&lt;&gt;"",VLOOKUP(G298,GDC!$A$3:$K$768,11,0),"")</f>
        <v>Data Element Group = GDC.FollowUp || Data Element Name = comorbidity_method_of_diagnosis || Definition = The text term used to describe the method used to diagnose the patient's comorbidity disease. || Data Type = enum || Valid Values = Histology
Pathology
Radiology
Unknown
Not Reported || Example Values = Histology
 Pathology
 Radiology || Required? = No || Multiplicity =  || CDE Public ID = 6142386 - caDSR</v>
      </c>
      <c r="I298" s="21"/>
      <c r="J298" s="21" t="str">
        <f>IF(I298&lt;&gt;"",VLOOKUP(I298,ICDC!$A$3:$K$325,11,0),"")</f>
        <v/>
      </c>
      <c r="K298" s="21"/>
      <c r="L298" s="21" t="str">
        <f>IF(K298&lt;&gt;"",VLOOKUP(K298,IDC!$A$4:$K$17,11,0),"")</f>
        <v/>
      </c>
      <c r="M298" s="21" t="s">
        <v>1661</v>
      </c>
      <c r="N298" s="21" t="str">
        <f>IF(M298&lt;&gt;"",VLOOKUP(M298,PDC!$A$3:$K$529,11,0),"")</f>
        <v>Data Element Group = PDC.FollowUp || Data Element Name = comorbidity_method_of_diagnosis || Definition = The text term used to describe the method used to diagnose the patient's comorbidity disease. || Data Type = Enumeration
 || Valid Values =  || Example Values =  || Required? = FALSE || Multiplicity =  || CDE Public ID = 6142386 - caDSR</v>
      </c>
      <c r="O298" s="21"/>
      <c r="P298" s="21" t="str">
        <f>IF(O298&lt;&gt;"",VLOOKUP(O298,CDS!$A$3:$K$100,11,0),"")</f>
        <v/>
      </c>
      <c r="Q298" s="21"/>
      <c r="R298" s="21" t="str">
        <f>IF(Q298&lt;&gt;"",VLOOKUP(Q298,CDA!$A$4:$K$106,11,0),"")</f>
        <v/>
      </c>
      <c r="S298" s="436" t="s">
        <v>1662</v>
      </c>
      <c r="T298" s="21" t="str">
        <f>IF(S298&lt;&gt;"",VLOOKUP(S298,HTAN!$A$3:$K$222,11,0),"")</f>
        <v>Data Element Group = HTAN.Follow-Up || Data Element Name = comorbidity_method_of_diagnosis || Definition = Term = Comorbidity Disease Diagnosis Method Type
Definintion = The text term used to describe the method used to diagnose the patient's comorbidity disease. || Data Type = enum || Valid Values = Histology
Pathology
Radiology
Unknown
Not Reported || Example Values =   || Required? = optional || Multiplicity =   || CDE Public ID = caDSR, 6142386, 1.0
https://cdebrowser.nci.nih.gov/cdebrowserClient/cdeBrowser.html#/search?publicId=6142386&amp;version=1.0</v>
      </c>
      <c r="U298" s="21"/>
      <c r="V298" s="21" t="str">
        <f>IF(U298&lt;&gt;"",VLOOKUP(U298,CFDE!$A$3:$K$211,11,0),"")</f>
        <v/>
      </c>
      <c r="W298" s="255"/>
      <c r="X298" s="601" t="str">
        <f>IF(W298&lt;&gt;"",VLOOKUP(W298,mCODE!$A$3:$K$600,11,0),"")</f>
        <v/>
      </c>
      <c r="Y298" s="454">
        <f t="shared" si="12"/>
        <v>0</v>
      </c>
      <c r="Z298" s="454"/>
      <c r="AA298" s="454"/>
      <c r="AB298" s="454"/>
      <c r="AC298" s="454"/>
      <c r="AD298" s="454"/>
      <c r="AE298" s="454"/>
      <c r="AF298" s="455"/>
      <c r="AG298" s="455"/>
    </row>
    <row r="299" spans="1:33" ht="377" hidden="1">
      <c r="A299" s="21"/>
      <c r="B299" s="21"/>
      <c r="C299" s="19">
        <f t="shared" si="13"/>
        <v>3</v>
      </c>
      <c r="D299" s="21" t="str">
        <f t="shared" si="14"/>
        <v>GDC.FollowUp.diabetes_treatment_type
PDC.FollowUp.diabetes_treatment_type
HTAN.Follow-Up.diabetes_treatment_type</v>
      </c>
      <c r="E299" s="21"/>
      <c r="F299" s="21" t="str">
        <f>IF(E299&lt;&gt;"",VLOOKUP(E299,CTDC!$A$3:$K$191,11,0),"")</f>
        <v/>
      </c>
      <c r="G299" s="21" t="s">
        <v>1663</v>
      </c>
      <c r="H299" s="21" t="str">
        <f>IF(G299&lt;&gt;"",VLOOKUP(G299,GDC!$A$3:$K$768,11,0),"")</f>
        <v>Data Element Group = GDC.FollowUp || Data Element Name = diabetes_treatment_type || Definition = Text term used to describe the types of treatment used to manage diabetes. || Data Type = enum || Valid Values = Alpha-Glucosidase Inhibitor
Biguanide
Diet
Injected Insulin
Insulin
Oral Hypoglycemic
Other
Sulfonylurea
Thiazolidinedione
Unknown
Not Reported || Example Values = Alpha-Glucosidase Inhibitor
 Biguanide
 Diet || Required? = No || Multiplicity =  || CDE Public ID = 3587247 - caDSR</v>
      </c>
      <c r="I299" s="21"/>
      <c r="J299" s="21" t="str">
        <f>IF(I299&lt;&gt;"",VLOOKUP(I299,ICDC!$A$3:$K$325,11,0),"")</f>
        <v/>
      </c>
      <c r="K299" s="21"/>
      <c r="L299" s="21" t="str">
        <f>IF(K299&lt;&gt;"",VLOOKUP(K299,IDC!$A$4:$K$17,11,0),"")</f>
        <v/>
      </c>
      <c r="M299" s="21" t="s">
        <v>1664</v>
      </c>
      <c r="N299" s="21" t="str">
        <f>IF(M299&lt;&gt;"",VLOOKUP(M299,PDC!$A$3:$K$529,11,0),"")</f>
        <v>Data Element Group = PDC.FollowUp || Data Element Name = diabetes_treatment_type || Definition = Text term used to describe the types of treatment used to manage diabetes. || Data Type = Enumeration
 || Valid Values =  || Example Values =  || Required? = FALSE || Multiplicity =  || CDE Public ID = 3587247 - caDSR</v>
      </c>
      <c r="O299" s="21"/>
      <c r="P299" s="21" t="str">
        <f>IF(O299&lt;&gt;"",VLOOKUP(O299,CDS!$A$3:$K$100,11,0),"")</f>
        <v/>
      </c>
      <c r="Q299" s="21"/>
      <c r="R299" s="21" t="str">
        <f>IF(Q299&lt;&gt;"",VLOOKUP(Q299,CDA!$A$4:$K$106,11,0),"")</f>
        <v/>
      </c>
      <c r="S299" s="436" t="s">
        <v>1665</v>
      </c>
      <c r="T299" s="21" t="str">
        <f>IF(S299&lt;&gt;"",VLOOKUP(S299,HTAN!$A$3:$K$222,11,0),"")</f>
        <v>Data Element Group = HTAN.Follow-Up || Data Element Name = diabetes_treatment_type || Definition = Term = Diabetes Mellitus Treatment Type
Definintion = Text term used to describe the types of treatment used to manage diabetes. || Data Type = enum || Valid Values = Alpha-Glucosidase Inhibitor
Biguanide
Diet
Injected Insulin
Insulin
Oral Hypoglycemic
Sulfonylurea
Thiazolidinedione
Other
Unknown
Not Reported || Example Values =   || Required? = optional || Multiplicity =   || CDE Public ID = caDSR, 3587247, 1.0
https://cdebrowser.nci.nih.gov/cdebrowserClient/cdeBrowser.html#/search?publicId=3587247&amp;version=1.0</v>
      </c>
      <c r="U299" s="21"/>
      <c r="V299" s="21" t="str">
        <f>IF(U299&lt;&gt;"",VLOOKUP(U299,CFDE!$A$3:$K$211,11,0),"")</f>
        <v/>
      </c>
      <c r="W299" s="255"/>
      <c r="X299" s="601" t="str">
        <f>IF(W299&lt;&gt;"",VLOOKUP(W299,mCODE!$A$3:$K$600,11,0),"")</f>
        <v/>
      </c>
      <c r="Y299" s="454">
        <f t="shared" si="12"/>
        <v>0</v>
      </c>
      <c r="Z299" s="454"/>
      <c r="AA299" s="454"/>
      <c r="AB299" s="454"/>
      <c r="AC299" s="454"/>
      <c r="AD299" s="454"/>
      <c r="AE299" s="454"/>
      <c r="AF299" s="455"/>
      <c r="AG299" s="455"/>
    </row>
    <row r="300" spans="1:33" ht="246.5" hidden="1">
      <c r="A300" s="21"/>
      <c r="B300" s="21"/>
      <c r="C300" s="19">
        <f t="shared" si="13"/>
        <v>3</v>
      </c>
      <c r="D300" s="21" t="str">
        <f t="shared" si="14"/>
        <v>GDC.Sample.biospecimen_laterality
PDC.Sample.biospecimen_laterality
 </v>
      </c>
      <c r="E300" s="21"/>
      <c r="F300" s="21" t="str">
        <f>IF(E300&lt;&gt;"",VLOOKUP(E300,CTDC!$A$3:$K$191,11,0),"")</f>
        <v/>
      </c>
      <c r="G300" s="21" t="s">
        <v>1666</v>
      </c>
      <c r="H300" s="21" t="str">
        <f>IF(G300&lt;&gt;"",VLOOKUP(G300,GDC!$A$3:$K$768,11,0),"")</f>
        <v>Data Element Group = GDC.Sample || Data Element Name = biospecimen_laterality || Definition = For tumors in paired organs, designates the side on which the specimen was obtained. || Data Type = enum || Valid Values = Bilateral
Left
Right
Unknown
Not Reported || Example Values = Bilateral
 Left
 Rightt || Required? = No || Multiplicity =  || CDE Public ID = 2007875 - caDSR</v>
      </c>
      <c r="I300" s="21"/>
      <c r="J300" s="21" t="str">
        <f>IF(I300&lt;&gt;"",VLOOKUP(I300,ICDC!$A$3:$K$325,11,0),"")</f>
        <v/>
      </c>
      <c r="K300" s="21"/>
      <c r="L300" s="21" t="str">
        <f>IF(K300&lt;&gt;"",VLOOKUP(K300,IDC!$A$4:$K$17,11,0),"")</f>
        <v/>
      </c>
      <c r="M300" s="21" t="s">
        <v>1667</v>
      </c>
      <c r="N300" s="21" t="str">
        <f>IF(M300&lt;&gt;"",VLOOKUP(M300,PDC!$A$3:$K$529,11,0),"")</f>
        <v>Data Element Group = PDC.Sample || Data Element Name = biospecimen_laterality || Definition = For tumors in paired organs, designates the side on which the specimen was obtained. || Data Type = enum || Valid Values = Bilateral
Left
Right
Unknown
Not Reported || Example Values =  || Required? = FALSE || Multiplicity =  || CDE Public ID = 2007875 - caDSR</v>
      </c>
      <c r="O300" s="21"/>
      <c r="P300" s="21" t="str">
        <f>IF(O300&lt;&gt;"",VLOOKUP(O300,CDS!$A$3:$K$100,11,0),"")</f>
        <v/>
      </c>
      <c r="Q300" s="21"/>
      <c r="R300" s="21" t="str">
        <f>IF(Q300&lt;&gt;"",VLOOKUP(Q300,CDA!$A$4:$K$106,11,0),"")</f>
        <v/>
      </c>
      <c r="S300" s="436" t="s">
        <v>132</v>
      </c>
      <c r="T300" s="21" t="e">
        <f>IF(S300&lt;&gt;"",VLOOKUP(S300,HTAN!$A$3:$K$222,11,0),"")</f>
        <v>#N/A</v>
      </c>
      <c r="U300" s="21"/>
      <c r="V300" s="21" t="str">
        <f>IF(U300&lt;&gt;"",VLOOKUP(U300,CFDE!$A$3:$K$211,11,0),"")</f>
        <v/>
      </c>
      <c r="W300" s="255"/>
      <c r="X300" s="601" t="str">
        <f>IF(W300&lt;&gt;"",VLOOKUP(W300,mCODE!$A$3:$K$600,11,0),"")</f>
        <v/>
      </c>
      <c r="Y300" s="454">
        <f t="shared" si="12"/>
        <v>0</v>
      </c>
      <c r="Z300" s="454"/>
      <c r="AA300" s="454"/>
      <c r="AB300" s="454"/>
      <c r="AC300" s="454"/>
      <c r="AD300" s="454"/>
      <c r="AE300" s="454"/>
      <c r="AF300" s="455"/>
      <c r="AG300" s="455"/>
    </row>
    <row r="301" spans="1:33" ht="116" hidden="1">
      <c r="A301" s="21"/>
      <c r="B301" s="21"/>
      <c r="C301" s="19">
        <f t="shared" si="13"/>
        <v>3</v>
      </c>
      <c r="D301" s="21" t="str">
        <f t="shared" si="14"/>
        <v>GDC.Sample.pathology_report_uuid
PDC.Sample.pathology_report_uuid
 </v>
      </c>
      <c r="E301" s="21"/>
      <c r="F301" s="21" t="str">
        <f>IF(E301&lt;&gt;"",VLOOKUP(E301,CTDC!$A$3:$K$191,11,0),"")</f>
        <v/>
      </c>
      <c r="G301" s="21" t="s">
        <v>1668</v>
      </c>
      <c r="H301" s="21" t="str">
        <f>IF(G301&lt;&gt;"",VLOOKUP(G301,GDC!$A$3:$K$768,11,0),"")</f>
        <v>Data Element Group = GDC.Sample || Data Element Name = pathology_report_uuid || Definition = UUID of the related pathology report. || Data Type = string || Valid Values =  || Example Values =  || Required? = No || Multiplicity =  || CDE Public ID = --</v>
      </c>
      <c r="I301" s="21"/>
      <c r="J301" s="21" t="str">
        <f>IF(I301&lt;&gt;"",VLOOKUP(I301,ICDC!$A$3:$K$325,11,0),"")</f>
        <v/>
      </c>
      <c r="K301" s="21"/>
      <c r="L301" s="21" t="str">
        <f>IF(K301&lt;&gt;"",VLOOKUP(K301,IDC!$A$4:$K$17,11,0),"")</f>
        <v/>
      </c>
      <c r="M301" s="21" t="s">
        <v>1669</v>
      </c>
      <c r="N301" s="21" t="str">
        <f>IF(M301&lt;&gt;"",VLOOKUP(M301,PDC!$A$3:$K$529,11,0),"")</f>
        <v xml:space="preserve">Data Element Group = PDC.Sample || Data Element Name = pathology_report_uuid || Definition = UUID of the related pathology report. || Data Type = string || Valid Values =  || Example Values =  || Required? = FALSE || Multiplicity =  || CDE Public ID = </v>
      </c>
      <c r="O301" s="21"/>
      <c r="P301" s="21" t="str">
        <f>IF(O301&lt;&gt;"",VLOOKUP(O301,CDS!$A$3:$K$100,11,0),"")</f>
        <v/>
      </c>
      <c r="Q301" s="21"/>
      <c r="R301" s="21" t="str">
        <f>IF(Q301&lt;&gt;"",VLOOKUP(Q301,CDA!$A$4:$K$106,11,0),"")</f>
        <v/>
      </c>
      <c r="S301" s="436" t="s">
        <v>132</v>
      </c>
      <c r="T301" s="21" t="e">
        <f>IF(S301&lt;&gt;"",VLOOKUP(S301,HTAN!$A$3:$K$222,11,0),"")</f>
        <v>#N/A</v>
      </c>
      <c r="U301" s="21"/>
      <c r="V301" s="21" t="str">
        <f>IF(U301&lt;&gt;"",VLOOKUP(U301,CFDE!$A$3:$K$211,11,0),"")</f>
        <v/>
      </c>
      <c r="W301" s="255"/>
      <c r="X301" s="601" t="str">
        <f>IF(W301&lt;&gt;"",VLOOKUP(W301,mCODE!$A$3:$K$600,11,0),"")</f>
        <v/>
      </c>
      <c r="Y301" s="454">
        <f t="shared" si="12"/>
        <v>0</v>
      </c>
      <c r="Z301" s="454"/>
      <c r="AA301" s="454"/>
      <c r="AB301" s="454"/>
      <c r="AC301" s="454"/>
      <c r="AD301" s="454"/>
      <c r="AE301" s="454"/>
      <c r="AF301" s="455"/>
      <c r="AG301" s="455"/>
    </row>
    <row r="302" spans="1:33" ht="130.5" hidden="1">
      <c r="A302" s="21"/>
      <c r="B302" s="21"/>
      <c r="C302" s="19">
        <f t="shared" si="13"/>
        <v>3</v>
      </c>
      <c r="D302" s="21" t="str">
        <f t="shared" si="14"/>
        <v>GDC.Aliquot.ENTITY
PDC.Aliquot.ENTITY
 </v>
      </c>
      <c r="E302" s="21"/>
      <c r="F302" s="21" t="str">
        <f>IF(E302&lt;&gt;"",VLOOKUP(E302,CTDC!$A$3:$K$191,11,0),"")</f>
        <v/>
      </c>
      <c r="G302" s="21" t="s">
        <v>1670</v>
      </c>
      <c r="H302" s="21" t="str">
        <f>IF(G302&lt;&gt;"",VLOOKUP(G302,GDC!$A$3:$K$768,11,0),"")</f>
        <v xml:space="preserve">Data Element Group = GDC.Aliquot || Data Element Name = ENTITY || Definition = Pertaining to a portion of the whole; any one of two or more samples of something, of the same volume or weight.  || Data Type =  || Valid Values =  || Example Values =  || Required? =  || Multiplicity =  || CDE Public ID = </v>
      </c>
      <c r="I302" s="21"/>
      <c r="J302" s="21" t="str">
        <f>IF(I302&lt;&gt;"",VLOOKUP(I302,ICDC!$A$3:$K$325,11,0),"")</f>
        <v/>
      </c>
      <c r="K302" s="21"/>
      <c r="L302" s="21" t="str">
        <f>IF(K302&lt;&gt;"",VLOOKUP(K302,IDC!$A$4:$K$17,11,0),"")</f>
        <v/>
      </c>
      <c r="M302" s="21" t="s">
        <v>1671</v>
      </c>
      <c r="N302" s="21" t="str">
        <f>IF(M302&lt;&gt;"",VLOOKUP(M302,PDC!$A$3:$K$529,11,0),"")</f>
        <v xml:space="preserve">Data Element Group = PDC.Aliquot || Data Element Name = ENTITY || Definition = Pertaining to a portion of the whole; any one of two or more samples of something, of the same volume or weight. || Data Type =  || Valid Values =  || Example Values =  || Required? =  || Multiplicity =  || CDE Public ID = </v>
      </c>
      <c r="O302" s="21"/>
      <c r="P302" s="21" t="str">
        <f>IF(O302&lt;&gt;"",VLOOKUP(O302,CDS!$A$3:$K$100,11,0),"")</f>
        <v/>
      </c>
      <c r="Q302" s="21"/>
      <c r="R302" s="21" t="str">
        <f>IF(Q302&lt;&gt;"",VLOOKUP(Q302,CDA!$A$4:$K$106,11,0),"")</f>
        <v/>
      </c>
      <c r="S302" s="436" t="s">
        <v>132</v>
      </c>
      <c r="T302" s="21" t="e">
        <f>IF(S302&lt;&gt;"",VLOOKUP(S302,HTAN!$A$3:$K$222,11,0),"")</f>
        <v>#N/A</v>
      </c>
      <c r="U302" s="21"/>
      <c r="V302" s="21" t="str">
        <f>IF(U302&lt;&gt;"",VLOOKUP(U302,CFDE!$A$3:$K$211,11,0),"")</f>
        <v/>
      </c>
      <c r="W302" s="255"/>
      <c r="X302" s="601" t="str">
        <f>IF(W302&lt;&gt;"",VLOOKUP(W302,mCODE!$A$3:$K$600,11,0),"")</f>
        <v/>
      </c>
      <c r="Y302" s="454">
        <f t="shared" si="12"/>
        <v>0</v>
      </c>
      <c r="Z302" s="454"/>
      <c r="AA302" s="454"/>
      <c r="AB302" s="454"/>
      <c r="AC302" s="454"/>
      <c r="AD302" s="454"/>
      <c r="AE302" s="454"/>
      <c r="AF302" s="455"/>
      <c r="AG302" s="455"/>
    </row>
    <row r="303" spans="1:33" ht="145" hidden="1">
      <c r="A303" s="21"/>
      <c r="B303" s="21"/>
      <c r="C303" s="19">
        <f t="shared" si="13"/>
        <v>3</v>
      </c>
      <c r="D303" s="21" t="str">
        <f t="shared" si="14"/>
        <v>GDC.Aliquot.aliquot_quantity
PDC.Aliquot.aliquot_quantity
 </v>
      </c>
      <c r="E303" s="21"/>
      <c r="F303" s="21" t="str">
        <f>IF(E303&lt;&gt;"",VLOOKUP(E303,CTDC!$A$3:$K$191,11,0),"")</f>
        <v/>
      </c>
      <c r="G303" s="21" t="s">
        <v>1672</v>
      </c>
      <c r="H303" s="21" t="str">
        <f>IF(G303&lt;&gt;"",VLOOKUP(G303,GDC!$A$3:$K$768,11,0),"")</f>
        <v>Data Element Group = GDC.Aliquot || Data Element Name = aliquot_quantity || Definition = The quantity in micrograms (ug) of the aliquot(s) derived from the analyte(s) shipped for sequencing and characterization. || Data Type = number || Valid Values =  || Example Values =  || Required? = No || Multiplicity =  || CDE Public ID = --</v>
      </c>
      <c r="I303" s="21"/>
      <c r="J303" s="21" t="str">
        <f>IF(I303&lt;&gt;"",VLOOKUP(I303,ICDC!$A$3:$K$325,11,0),"")</f>
        <v/>
      </c>
      <c r="K303" s="21"/>
      <c r="L303" s="21" t="str">
        <f>IF(K303&lt;&gt;"",VLOOKUP(K303,IDC!$A$4:$K$17,11,0),"")</f>
        <v/>
      </c>
      <c r="M303" s="21" t="s">
        <v>1673</v>
      </c>
      <c r="N303" s="21" t="str">
        <f>IF(M303&lt;&gt;"",VLOOKUP(M303,PDC!$A$3:$K$529,11,0),"")</f>
        <v xml:space="preserve">Data Element Group = PDC.Aliquot || Data Element Name = aliquot_quantity || Definition = The quantity in micrograms (ug) of the aliquot(s) derived from the analyte(s) shipped for sequencing and characterization. || Data Type = double || Valid Values =  || Example Values =  || Required? = FALSE || Multiplicity =  || CDE Public ID = </v>
      </c>
      <c r="O303" s="21"/>
      <c r="P303" s="21" t="str">
        <f>IF(O303&lt;&gt;"",VLOOKUP(O303,CDS!$A$3:$K$100,11,0),"")</f>
        <v/>
      </c>
      <c r="Q303" s="21"/>
      <c r="R303" s="21" t="str">
        <f>IF(Q303&lt;&gt;"",VLOOKUP(Q303,CDA!$A$4:$K$106,11,0),"")</f>
        <v/>
      </c>
      <c r="S303" s="436" t="s">
        <v>132</v>
      </c>
      <c r="T303" s="21" t="e">
        <f>IF(S303&lt;&gt;"",VLOOKUP(S303,HTAN!$A$3:$K$222,11,0),"")</f>
        <v>#N/A</v>
      </c>
      <c r="U303" s="21"/>
      <c r="V303" s="21" t="str">
        <f>IF(U303&lt;&gt;"",VLOOKUP(U303,CFDE!$A$3:$K$211,11,0),"")</f>
        <v/>
      </c>
      <c r="W303" s="255"/>
      <c r="X303" s="601" t="str">
        <f>IF(W303&lt;&gt;"",VLOOKUP(W303,mCODE!$A$3:$K$600,11,0),"")</f>
        <v/>
      </c>
      <c r="Y303" s="454">
        <f t="shared" si="12"/>
        <v>0</v>
      </c>
      <c r="Z303" s="454"/>
      <c r="AA303" s="454"/>
      <c r="AB303" s="454"/>
      <c r="AC303" s="454"/>
      <c r="AD303" s="454"/>
      <c r="AE303" s="454"/>
      <c r="AF303" s="455"/>
      <c r="AG303" s="455"/>
    </row>
    <row r="304" spans="1:33" ht="145" hidden="1">
      <c r="A304" s="21"/>
      <c r="B304" s="21"/>
      <c r="C304" s="19">
        <f t="shared" si="13"/>
        <v>3</v>
      </c>
      <c r="D304" s="21" t="str">
        <f t="shared" si="14"/>
        <v>GDC.Aliquot.aliquot_volume
PDC.Aliquot.aliquot_volume
 </v>
      </c>
      <c r="E304" s="21"/>
      <c r="F304" s="21" t="str">
        <f>IF(E304&lt;&gt;"",VLOOKUP(E304,CTDC!$A$3:$K$191,11,0),"")</f>
        <v/>
      </c>
      <c r="G304" s="21" t="s">
        <v>1550</v>
      </c>
      <c r="H304" s="21" t="str">
        <f>IF(G304&lt;&gt;"",VLOOKUP(G304,GDC!$A$3:$K$768,11,0),"")</f>
        <v>Data Element Group = GDC.Aliquot || Data Element Name = aliquot_volume || Definition = The volume in microliters (ml) of the aliquot(s) derived from the analyte(s) shipped for sequencing and characterization. || Data Type = number || Valid Values =  || Example Values =  || Required? = No || Multiplicity =  || CDE Public ID = --</v>
      </c>
      <c r="I304" s="21"/>
      <c r="J304" s="21" t="str">
        <f>IF(I304&lt;&gt;"",VLOOKUP(I304,ICDC!$A$3:$K$325,11,0),"")</f>
        <v/>
      </c>
      <c r="K304" s="21"/>
      <c r="L304" s="21" t="str">
        <f>IF(K304&lt;&gt;"",VLOOKUP(K304,IDC!$A$4:$K$17,11,0),"")</f>
        <v/>
      </c>
      <c r="M304" s="21" t="s">
        <v>1552</v>
      </c>
      <c r="N304" s="21" t="str">
        <f>IF(M304&lt;&gt;"",VLOOKUP(M304,PDC!$A$3:$K$529,11,0),"")</f>
        <v xml:space="preserve">Data Element Group = PDC.Aliquot || Data Element Name = aliquot_volume || Definition = The volume in microliters (ml) of the aliquot(s) derived from the analyte(s) shipped for sequencing and characterization. || Data Type = double || Valid Values =  || Example Values =  || Required? = FALSE || Multiplicity =  || CDE Public ID = </v>
      </c>
      <c r="O304" s="21"/>
      <c r="P304" s="21" t="str">
        <f>IF(O304&lt;&gt;"",VLOOKUP(O304,CDS!$A$3:$K$100,11,0),"")</f>
        <v/>
      </c>
      <c r="Q304" s="21"/>
      <c r="R304" s="21" t="str">
        <f>IF(Q304&lt;&gt;"",VLOOKUP(Q304,CDA!$A$4:$K$106,11,0),"")</f>
        <v/>
      </c>
      <c r="S304" s="436" t="s">
        <v>132</v>
      </c>
      <c r="T304" s="21" t="e">
        <f>IF(S304&lt;&gt;"",VLOOKUP(S304,HTAN!$A$3:$K$222,11,0),"")</f>
        <v>#N/A</v>
      </c>
      <c r="U304" s="21"/>
      <c r="V304" s="21" t="str">
        <f>IF(U304&lt;&gt;"",VLOOKUP(U304,CFDE!$A$3:$K$211,11,0),"")</f>
        <v/>
      </c>
      <c r="W304" s="255"/>
      <c r="X304" s="601" t="str">
        <f>IF(W304&lt;&gt;"",VLOOKUP(W304,mCODE!$A$3:$K$600,11,0),"")</f>
        <v/>
      </c>
      <c r="Y304" s="454">
        <f t="shared" si="12"/>
        <v>0</v>
      </c>
      <c r="Z304" s="454"/>
      <c r="AA304" s="454"/>
      <c r="AB304" s="454"/>
      <c r="AC304" s="454"/>
      <c r="AD304" s="454"/>
      <c r="AE304" s="454"/>
      <c r="AF304" s="455"/>
      <c r="AG304" s="455"/>
    </row>
    <row r="305" spans="1:33" ht="101.5" hidden="1">
      <c r="A305" s="21"/>
      <c r="B305" s="21"/>
      <c r="C305" s="19">
        <f t="shared" si="13"/>
        <v>3</v>
      </c>
      <c r="D305" s="21" t="str">
        <f t="shared" si="14"/>
        <v>GDC.Aliquot.amount
PDC.Aliquot.amount
 </v>
      </c>
      <c r="E305" s="21"/>
      <c r="F305" s="21" t="str">
        <f>IF(E305&lt;&gt;"",VLOOKUP(E305,CTDC!$A$3:$K$191,11,0),"")</f>
        <v/>
      </c>
      <c r="G305" s="21" t="s">
        <v>1674</v>
      </c>
      <c r="H305" s="21" t="str">
        <f>IF(G305&lt;&gt;"",VLOOKUP(G305,GDC!$A$3:$K$768,11,0),"")</f>
        <v>Data Element Group = GDC.Aliquot || Data Element Name = amount || Definition = Weight in grams or volume in mL. || Data Type = number || Valid Values =  || Example Values =  || Required? = No || Multiplicity =  || CDE Public ID = --</v>
      </c>
      <c r="I305" s="21"/>
      <c r="J305" s="21" t="str">
        <f>IF(I305&lt;&gt;"",VLOOKUP(I305,ICDC!$A$3:$K$325,11,0),"")</f>
        <v/>
      </c>
      <c r="K305" s="21"/>
      <c r="L305" s="21" t="str">
        <f>IF(K305&lt;&gt;"",VLOOKUP(K305,IDC!$A$4:$K$17,11,0),"")</f>
        <v/>
      </c>
      <c r="M305" s="21" t="s">
        <v>1675</v>
      </c>
      <c r="N305" s="21" t="str">
        <f>IF(M305&lt;&gt;"",VLOOKUP(M305,PDC!$A$3:$K$529,11,0),"")</f>
        <v xml:space="preserve">Data Element Group = PDC.Aliquot || Data Element Name = amount || Definition = Weight in grams or volume in mL || Data Type = double || Valid Values =  || Example Values =  || Required? = FALSE || Multiplicity =  || CDE Public ID = </v>
      </c>
      <c r="O305" s="21"/>
      <c r="P305" s="21" t="str">
        <f>IF(O305&lt;&gt;"",VLOOKUP(O305,CDS!$A$3:$K$100,11,0),"")</f>
        <v/>
      </c>
      <c r="Q305" s="21"/>
      <c r="R305" s="21" t="str">
        <f>IF(Q305&lt;&gt;"",VLOOKUP(Q305,CDA!$A$4:$K$106,11,0),"")</f>
        <v/>
      </c>
      <c r="S305" s="436" t="s">
        <v>132</v>
      </c>
      <c r="T305" s="21" t="e">
        <f>IF(S305&lt;&gt;"",VLOOKUP(S305,HTAN!$A$3:$K$222,11,0),"")</f>
        <v>#N/A</v>
      </c>
      <c r="U305" s="21"/>
      <c r="V305" s="21" t="str">
        <f>IF(U305&lt;&gt;"",VLOOKUP(U305,CFDE!$A$3:$K$211,11,0),"")</f>
        <v/>
      </c>
      <c r="W305" s="255"/>
      <c r="X305" s="601" t="str">
        <f>IF(W305&lt;&gt;"",VLOOKUP(W305,mCODE!$A$3:$K$600,11,0),"")</f>
        <v/>
      </c>
      <c r="Y305" s="454">
        <f t="shared" si="12"/>
        <v>0</v>
      </c>
      <c r="Z305" s="454"/>
      <c r="AA305" s="454"/>
      <c r="AB305" s="454"/>
      <c r="AC305" s="454"/>
      <c r="AD305" s="454"/>
      <c r="AE305" s="454"/>
      <c r="AF305" s="455"/>
      <c r="AG305" s="455"/>
    </row>
    <row r="306" spans="1:33" ht="261" hidden="1">
      <c r="A306" s="21"/>
      <c r="B306" s="21"/>
      <c r="C306" s="19">
        <f t="shared" si="13"/>
        <v>3</v>
      </c>
      <c r="D306" s="21" t="str">
        <f t="shared" si="14"/>
        <v>GDC.Aliquot.analyte_type_id
PDC.Aliquot.analyte_type_id
 </v>
      </c>
      <c r="E306" s="21"/>
      <c r="F306" s="21" t="str">
        <f>IF(E306&lt;&gt;"",VLOOKUP(E306,CTDC!$A$3:$K$191,11,0),"")</f>
        <v/>
      </c>
      <c r="G306" s="21" t="s">
        <v>1676</v>
      </c>
      <c r="H306" s="21" t="str">
        <f>IF(G306&lt;&gt;"",VLOOKUP(G306,GDC!$A$3:$K$768,11,0),"")</f>
        <v>Data Element Group = GDC.Aliquot || Data Element Name = analyte_type_id || Definition = A single letter code used to identify a type of molecular analyte. || Data Type = enum || Valid Values = D
E
G
H
R
S
T
W
X
Y || Example Values = D
E
G || Required? = No || Multiplicity =  || CDE Public ID = 5432508 - caDSR</v>
      </c>
      <c r="I306" s="21"/>
      <c r="J306" s="21" t="str">
        <f>IF(I306&lt;&gt;"",VLOOKUP(I306,ICDC!$A$3:$K$325,11,0),"")</f>
        <v/>
      </c>
      <c r="K306" s="21"/>
      <c r="L306" s="21" t="str">
        <f>IF(K306&lt;&gt;"",VLOOKUP(K306,IDC!$A$4:$K$17,11,0),"")</f>
        <v/>
      </c>
      <c r="M306" s="21" t="s">
        <v>1677</v>
      </c>
      <c r="N306" s="21" t="str">
        <f>IF(M306&lt;&gt;"",VLOOKUP(M306,PDC!$A$3:$K$529,11,0),"")</f>
        <v>Data Element Group = PDC.Aliquot || Data Element Name = analyte_type_id || Definition = A single letter code used to identify a type of molecular analyte. || Data Type = enum || Valid Values = D
E
G
H
R
S
T
W
X
Y || Example Values =  || Required? = FALSE || Multiplicity =  || CDE Public ID = 5432508 - caDSR</v>
      </c>
      <c r="O306" s="21"/>
      <c r="P306" s="21" t="str">
        <f>IF(O306&lt;&gt;"",VLOOKUP(O306,CDS!$A$3:$K$100,11,0),"")</f>
        <v/>
      </c>
      <c r="Q306" s="21"/>
      <c r="R306" s="21" t="str">
        <f>IF(Q306&lt;&gt;"",VLOOKUP(Q306,CDA!$A$4:$K$106,11,0),"")</f>
        <v/>
      </c>
      <c r="S306" s="436" t="s">
        <v>132</v>
      </c>
      <c r="T306" s="21" t="e">
        <f>IF(S306&lt;&gt;"",VLOOKUP(S306,HTAN!$A$3:$K$222,11,0),"")</f>
        <v>#N/A</v>
      </c>
      <c r="U306" s="21"/>
      <c r="V306" s="21" t="str">
        <f>IF(U306&lt;&gt;"",VLOOKUP(U306,CFDE!$A$3:$K$211,11,0),"")</f>
        <v/>
      </c>
      <c r="W306" s="255"/>
      <c r="X306" s="601" t="str">
        <f>IF(W306&lt;&gt;"",VLOOKUP(W306,mCODE!$A$3:$K$600,11,0),"")</f>
        <v/>
      </c>
      <c r="Y306" s="454">
        <f t="shared" si="12"/>
        <v>0</v>
      </c>
      <c r="Z306" s="454"/>
      <c r="AA306" s="454"/>
      <c r="AB306" s="454"/>
      <c r="AC306" s="454"/>
      <c r="AD306" s="454"/>
      <c r="AE306" s="454"/>
      <c r="AF306" s="455"/>
      <c r="AG306" s="455"/>
    </row>
    <row r="307" spans="1:33" ht="174" hidden="1">
      <c r="A307" s="21"/>
      <c r="B307" s="21"/>
      <c r="C307" s="19">
        <f t="shared" si="13"/>
        <v>3</v>
      </c>
      <c r="D307" s="21" t="str">
        <f t="shared" si="14"/>
        <v>GDC.Aliquot.concentration
PDC.Aliquot.concentration
 </v>
      </c>
      <c r="E307" s="21"/>
      <c r="F307" s="21" t="str">
        <f>IF(E307&lt;&gt;"",VLOOKUP(E307,CTDC!$A$3:$K$191,11,0),"")</f>
        <v/>
      </c>
      <c r="G307" s="21" t="s">
        <v>1678</v>
      </c>
      <c r="H307" s="21" t="str">
        <f>IF(G307&lt;&gt;"",VLOOKUP(G307,GDC!$A$3:$K$768,11,0),"")</f>
        <v>Data Element Group = GDC.Aliquot || Data Element Name = concentration || Definition = Numeric value that represents the concentration of an analyte or aliquot extracted from the sample or sample portion, measured in milligrams per milliliter. || Data Type = number || Valid Values =  || Example Values =  || Required? = No || Multiplicity =  || CDE Public ID = 5432594 - caDSR</v>
      </c>
      <c r="I307" s="21"/>
      <c r="J307" s="21" t="str">
        <f>IF(I307&lt;&gt;"",VLOOKUP(I307,ICDC!$A$3:$K$325,11,0),"")</f>
        <v/>
      </c>
      <c r="K307" s="21"/>
      <c r="L307" s="21" t="str">
        <f>IF(K307&lt;&gt;"",VLOOKUP(K307,IDC!$A$4:$K$17,11,0),"")</f>
        <v/>
      </c>
      <c r="M307" s="21" t="s">
        <v>1679</v>
      </c>
      <c r="N307" s="21" t="str">
        <f>IF(M307&lt;&gt;"",VLOOKUP(M307,PDC!$A$3:$K$529,11,0),"")</f>
        <v>Data Element Group = PDC.Aliquot || Data Element Name = concentration || Definition = Numeric value that represents the concentration of an analyte or aliquot extracted from the sample or sample portion, measured in milligrams per milliliter. || Data Type = double || Valid Values =  || Example Values =  || Required? = FALSE || Multiplicity =  || CDE Public ID = 5432594 - caDSR</v>
      </c>
      <c r="O307" s="21"/>
      <c r="P307" s="21" t="str">
        <f>IF(O307&lt;&gt;"",VLOOKUP(O307,CDS!$A$3:$K$100,11,0),"")</f>
        <v/>
      </c>
      <c r="Q307" s="21"/>
      <c r="R307" s="21" t="str">
        <f>IF(Q307&lt;&gt;"",VLOOKUP(Q307,CDA!$A$4:$K$106,11,0),"")</f>
        <v/>
      </c>
      <c r="S307" s="436" t="s">
        <v>132</v>
      </c>
      <c r="T307" s="21" t="e">
        <f>IF(S307&lt;&gt;"",VLOOKUP(S307,HTAN!$A$3:$K$222,11,0),"")</f>
        <v>#N/A</v>
      </c>
      <c r="U307" s="21"/>
      <c r="V307" s="21" t="str">
        <f>IF(U307&lt;&gt;"",VLOOKUP(U307,CFDE!$A$3:$K$211,11,0),"")</f>
        <v/>
      </c>
      <c r="W307" s="255"/>
      <c r="X307" s="601" t="str">
        <f>IF(W307&lt;&gt;"",VLOOKUP(W307,mCODE!$A$3:$K$600,11,0),"")</f>
        <v/>
      </c>
      <c r="Y307" s="454">
        <f t="shared" si="12"/>
        <v>0</v>
      </c>
      <c r="Z307" s="454"/>
      <c r="AA307" s="454"/>
      <c r="AB307" s="454"/>
      <c r="AC307" s="454"/>
      <c r="AD307" s="454"/>
      <c r="AE307" s="454"/>
      <c r="AF307" s="455"/>
      <c r="AG307" s="455"/>
    </row>
    <row r="308" spans="1:33" ht="130.5" hidden="1">
      <c r="A308" s="21"/>
      <c r="B308" s="21"/>
      <c r="C308" s="19">
        <f t="shared" si="13"/>
        <v>3</v>
      </c>
      <c r="D308" s="21" t="str">
        <f t="shared" si="14"/>
        <v>GDC.Analyte.ENTITY
PDC.Analyte.ENTITY
 </v>
      </c>
      <c r="E308" s="21"/>
      <c r="F308" s="21" t="str">
        <f>IF(E308&lt;&gt;"",VLOOKUP(E308,CTDC!$A$3:$K$191,11,0),"")</f>
        <v/>
      </c>
      <c r="G308" s="21" t="s">
        <v>1680</v>
      </c>
      <c r="H308" s="21" t="str">
        <f>IF(G308&lt;&gt;"",VLOOKUP(G308,GDC!$A$3:$K$768,11,0),"")</f>
        <v xml:space="preserve">Data Element Group = GDC.Analyte || Data Element Name = ENTITY || Definition = A liquid bulk product produced according to specified lab protocols, from a sample or analyte, intended for further analysis.  || Data Type =  || Valid Values =  || Example Values =  || Required? =  || Multiplicity =  || CDE Public ID = </v>
      </c>
      <c r="I308" s="21"/>
      <c r="J308" s="21" t="str">
        <f>IF(I308&lt;&gt;"",VLOOKUP(I308,ICDC!$A$3:$K$325,11,0),"")</f>
        <v/>
      </c>
      <c r="K308" s="21"/>
      <c r="L308" s="21" t="str">
        <f>IF(K308&lt;&gt;"",VLOOKUP(K308,IDC!$A$4:$K$17,11,0),"")</f>
        <v/>
      </c>
      <c r="M308" s="21" t="s">
        <v>1681</v>
      </c>
      <c r="N308" s="21" t="str">
        <f>IF(M308&lt;&gt;"",VLOOKUP(M308,PDC!$A$3:$K$529,11,0),"")</f>
        <v xml:space="preserve">Data Element Group = PDC.Analyte || Data Element Name = ENTITY || Definition = A liquid bulk product produced according to specified lab protocols, from a sample or analyte, intended for further analysis. || Data Type =  || Valid Values =  || Example Values =  || Required? =  || Multiplicity =  || CDE Public ID = </v>
      </c>
      <c r="O308" s="21"/>
      <c r="P308" s="21" t="str">
        <f>IF(O308&lt;&gt;"",VLOOKUP(O308,CDS!$A$3:$K$100,11,0),"")</f>
        <v/>
      </c>
      <c r="Q308" s="21"/>
      <c r="R308" s="21" t="str">
        <f>IF(Q308&lt;&gt;"",VLOOKUP(Q308,CDA!$A$4:$K$106,11,0),"")</f>
        <v/>
      </c>
      <c r="S308" s="436" t="s">
        <v>132</v>
      </c>
      <c r="T308" s="21" t="e">
        <f>IF(S308&lt;&gt;"",VLOOKUP(S308,HTAN!$A$3:$K$222,11,0),"")</f>
        <v>#N/A</v>
      </c>
      <c r="U308" s="21"/>
      <c r="V308" s="21" t="str">
        <f>IF(U308&lt;&gt;"",VLOOKUP(U308,CFDE!$A$3:$K$211,11,0),"")</f>
        <v/>
      </c>
      <c r="W308" s="255"/>
      <c r="X308" s="601" t="str">
        <f>IF(W308&lt;&gt;"",VLOOKUP(W308,mCODE!$A$3:$K$600,11,0),"")</f>
        <v/>
      </c>
      <c r="Y308" s="454">
        <f t="shared" si="12"/>
        <v>0</v>
      </c>
      <c r="Z308" s="454"/>
      <c r="AA308" s="454"/>
      <c r="AB308" s="454"/>
      <c r="AC308" s="454"/>
      <c r="AD308" s="454"/>
      <c r="AE308" s="454"/>
      <c r="AF308" s="455"/>
      <c r="AG308" s="455"/>
    </row>
    <row r="309" spans="1:33" ht="159.5" hidden="1">
      <c r="A309" s="21"/>
      <c r="B309" s="21"/>
      <c r="C309" s="19">
        <f t="shared" si="13"/>
        <v>3</v>
      </c>
      <c r="D309" s="21" t="str">
        <f t="shared" si="14"/>
        <v>GDC.Analyte.a260_a280_ratio
PDC.Analyte.a260_a280_ratio
 </v>
      </c>
      <c r="E309" s="21"/>
      <c r="F309" s="21" t="str">
        <f>IF(E309&lt;&gt;"",VLOOKUP(E309,CTDC!$A$3:$K$191,11,0),"")</f>
        <v/>
      </c>
      <c r="G309" s="21" t="s">
        <v>1682</v>
      </c>
      <c r="H309" s="21" t="str">
        <f>IF(G309&lt;&gt;"",VLOOKUP(G309,GDC!$A$3:$K$768,11,0),"")</f>
        <v>Data Element Group = GDC.Analyte || Data Element Name = a260_a280_ratio || Definition = Numeric value that represents the sample ratio of nucleic acid absorbance at 260 nm and 280 nm, used to determine a measure of DNA purity. || Data Type = number || Valid Values =  || Example Values =  || Required? = No || Multiplicity =  || CDE Public ID = 5432595 - caDSR</v>
      </c>
      <c r="I309" s="21"/>
      <c r="J309" s="21" t="str">
        <f>IF(I309&lt;&gt;"",VLOOKUP(I309,ICDC!$A$3:$K$325,11,0),"")</f>
        <v/>
      </c>
      <c r="K309" s="21"/>
      <c r="L309" s="21" t="str">
        <f>IF(K309&lt;&gt;"",VLOOKUP(K309,IDC!$A$4:$K$17,11,0),"")</f>
        <v/>
      </c>
      <c r="M309" s="21" t="s">
        <v>1683</v>
      </c>
      <c r="N309" s="21" t="str">
        <f>IF(M309&lt;&gt;"",VLOOKUP(M309,PDC!$A$3:$K$529,11,0),"")</f>
        <v>Data Element Group = PDC.Analyte || Data Element Name = a260_a280_ratio || Definition = Numeric value that represents the sample ratio of nucleic acid absorbance at 260 nm and 280 nm, used to determine a measure of DNA purity. || Data Type = integer || Valid Values =  || Example Values =  || Required? = FALSE || Multiplicity =  || CDE Public ID = 5432595 - caDSR</v>
      </c>
      <c r="O309" s="21"/>
      <c r="P309" s="21" t="str">
        <f>IF(O309&lt;&gt;"",VLOOKUP(O309,CDS!$A$3:$K$100,11,0),"")</f>
        <v/>
      </c>
      <c r="Q309" s="21"/>
      <c r="R309" s="21" t="str">
        <f>IF(Q309&lt;&gt;"",VLOOKUP(Q309,CDA!$A$4:$K$106,11,0),"")</f>
        <v/>
      </c>
      <c r="S309" s="436" t="s">
        <v>132</v>
      </c>
      <c r="T309" s="21" t="e">
        <f>IF(S309&lt;&gt;"",VLOOKUP(S309,HTAN!$A$3:$K$222,11,0),"")</f>
        <v>#N/A</v>
      </c>
      <c r="U309" s="21"/>
      <c r="V309" s="21" t="str">
        <f>IF(U309&lt;&gt;"",VLOOKUP(U309,CFDE!$A$3:$K$211,11,0),"")</f>
        <v/>
      </c>
      <c r="W309" s="255"/>
      <c r="X309" s="601" t="str">
        <f>IF(W309&lt;&gt;"",VLOOKUP(W309,mCODE!$A$3:$K$600,11,0),"")</f>
        <v/>
      </c>
      <c r="Y309" s="454">
        <f t="shared" si="12"/>
        <v>0</v>
      </c>
      <c r="Z309" s="454"/>
      <c r="AA309" s="454"/>
      <c r="AB309" s="454"/>
      <c r="AC309" s="454"/>
      <c r="AD309" s="454"/>
      <c r="AE309" s="454"/>
      <c r="AF309" s="455"/>
      <c r="AG309" s="455"/>
    </row>
    <row r="310" spans="1:33" ht="87" hidden="1">
      <c r="A310" s="21"/>
      <c r="B310" s="21"/>
      <c r="C310" s="19">
        <f t="shared" si="13"/>
        <v>3</v>
      </c>
      <c r="D310" s="21" t="str">
        <f t="shared" si="14"/>
        <v>GDC.Analyte.id
PDC.Analyte.analyte_id
 </v>
      </c>
      <c r="E310" s="21"/>
      <c r="F310" s="21" t="str">
        <f>IF(E310&lt;&gt;"",VLOOKUP(E310,CTDC!$A$3:$K$191,11,0),"")</f>
        <v/>
      </c>
      <c r="G310" s="21" t="s">
        <v>1684</v>
      </c>
      <c r="H310" s="21" t="str">
        <f>IF(G310&lt;&gt;"",VLOOKUP(G310,GDC!$A$3:$K$768,11,0),"")</f>
        <v xml:space="preserve">Data Element Group = GDC.Analyte || Data Element Name = id || Definition = a unique key || Data Type =  || Valid Values =  || Example Values =  || Required? =  || Multiplicity =  || CDE Public ID = </v>
      </c>
      <c r="I310" s="21"/>
      <c r="J310" s="21" t="str">
        <f>IF(I310&lt;&gt;"",VLOOKUP(I310,ICDC!$A$3:$K$325,11,0),"")</f>
        <v/>
      </c>
      <c r="K310" s="21"/>
      <c r="L310" s="21" t="str">
        <f>IF(K310&lt;&gt;"",VLOOKUP(K310,IDC!$A$4:$K$17,11,0),"")</f>
        <v/>
      </c>
      <c r="M310" s="21" t="s">
        <v>1685</v>
      </c>
      <c r="N310" s="21" t="str">
        <f>IF(M310&lt;&gt;"",VLOOKUP(M310,PDC!$A$3:$K$529,11,0),"")</f>
        <v xml:space="preserve">Data Element Group = PDC.Analyte || Data Element Name = analyte_id || Definition = KEY || Data Type = string || Valid Values =  || Example Values =  || Required? =  || Multiplicity =  || CDE Public ID = </v>
      </c>
      <c r="O310" s="21"/>
      <c r="P310" s="21" t="str">
        <f>IF(O310&lt;&gt;"",VLOOKUP(O310,CDS!$A$3:$K$100,11,0),"")</f>
        <v/>
      </c>
      <c r="Q310" s="21"/>
      <c r="R310" s="21" t="str">
        <f>IF(Q310&lt;&gt;"",VLOOKUP(Q310,CDA!$A$4:$K$106,11,0),"")</f>
        <v/>
      </c>
      <c r="S310" s="436" t="s">
        <v>132</v>
      </c>
      <c r="T310" s="21" t="e">
        <f>IF(S310&lt;&gt;"",VLOOKUP(S310,HTAN!$A$3:$K$222,11,0),"")</f>
        <v>#N/A</v>
      </c>
      <c r="U310" s="21"/>
      <c r="V310" s="21" t="str">
        <f>IF(U310&lt;&gt;"",VLOOKUP(U310,CFDE!$A$3:$K$211,11,0),"")</f>
        <v/>
      </c>
      <c r="W310" s="255"/>
      <c r="X310" s="601" t="str">
        <f>IF(W310&lt;&gt;"",VLOOKUP(W310,mCODE!$A$3:$K$600,11,0),"")</f>
        <v/>
      </c>
      <c r="Y310" s="454">
        <f t="shared" si="12"/>
        <v>0</v>
      </c>
      <c r="Z310" s="454"/>
      <c r="AA310" s="454"/>
      <c r="AB310" s="454"/>
      <c r="AC310" s="454"/>
      <c r="AD310" s="454"/>
      <c r="AE310" s="454"/>
      <c r="AF310" s="455"/>
      <c r="AG310" s="455"/>
    </row>
    <row r="311" spans="1:33" ht="101.5" hidden="1">
      <c r="A311" s="21"/>
      <c r="B311" s="21"/>
      <c r="C311" s="19">
        <f t="shared" si="13"/>
        <v>3</v>
      </c>
      <c r="D311" s="21" t="str">
        <f t="shared" si="14"/>
        <v>GDC.Analyte.submitter_id
PDC.Analyte.analyte_submitter_id
 </v>
      </c>
      <c r="E311" s="21"/>
      <c r="F311" s="21" t="str">
        <f>IF(E311&lt;&gt;"",VLOOKUP(E311,CTDC!$A$3:$K$191,11,0),"")</f>
        <v/>
      </c>
      <c r="G311" s="21" t="s">
        <v>1686</v>
      </c>
      <c r="H311" s="21" t="str">
        <f>IF(G311&lt;&gt;"",VLOOKUP(G311,GDC!$A$3:$K$768,11,0),"")</f>
        <v xml:space="preserve">Data Element Group = GDC.Analyte || Data Element Name = submitter_id || Definition = a unique key in combination with project_id || Data Type =  || Valid Values =  || Example Values =  || Required? =  || Multiplicity =  || CDE Public ID = </v>
      </c>
      <c r="I311" s="21"/>
      <c r="J311" s="21" t="str">
        <f>IF(I311&lt;&gt;"",VLOOKUP(I311,ICDC!$A$3:$K$325,11,0),"")</f>
        <v/>
      </c>
      <c r="K311" s="21"/>
      <c r="L311" s="21" t="str">
        <f>IF(K311&lt;&gt;"",VLOOKUP(K311,IDC!$A$4:$K$17,11,0),"")</f>
        <v/>
      </c>
      <c r="M311" s="21" t="s">
        <v>1687</v>
      </c>
      <c r="N311" s="21" t="str">
        <f>IF(M311&lt;&gt;"",VLOOKUP(M311,PDC!$A$3:$K$529,11,0),"")</f>
        <v xml:space="preserve">Data Element Group = PDC.Analyte || Data Element Name = analyte_submitter_id || Definition = KEY || Data Type = string || Valid Values =  || Example Values =  || Required? =  || Multiplicity =  || CDE Public ID = </v>
      </c>
      <c r="O311" s="21"/>
      <c r="P311" s="21" t="str">
        <f>IF(O311&lt;&gt;"",VLOOKUP(O311,CDS!$A$3:$K$100,11,0),"")</f>
        <v/>
      </c>
      <c r="Q311" s="21"/>
      <c r="R311" s="21" t="str">
        <f>IF(Q311&lt;&gt;"",VLOOKUP(Q311,CDA!$A$4:$K$106,11,0),"")</f>
        <v/>
      </c>
      <c r="S311" s="436" t="s">
        <v>132</v>
      </c>
      <c r="T311" s="21" t="e">
        <f>IF(S311&lt;&gt;"",VLOOKUP(S311,HTAN!$A$3:$K$222,11,0),"")</f>
        <v>#N/A</v>
      </c>
      <c r="U311" s="21"/>
      <c r="V311" s="21" t="str">
        <f>IF(U311&lt;&gt;"",VLOOKUP(U311,CFDE!$A$3:$K$211,11,0),"")</f>
        <v/>
      </c>
      <c r="W311" s="255"/>
      <c r="X311" s="601" t="str">
        <f>IF(W311&lt;&gt;"",VLOOKUP(W311,mCODE!$A$3:$K$600,11,0),"")</f>
        <v/>
      </c>
      <c r="Y311" s="454">
        <f t="shared" si="12"/>
        <v>0</v>
      </c>
      <c r="Z311" s="454"/>
      <c r="AA311" s="454"/>
      <c r="AB311" s="454"/>
      <c r="AC311" s="454"/>
      <c r="AD311" s="454"/>
      <c r="AE311" s="454"/>
      <c r="AF311" s="455"/>
      <c r="AG311" s="455"/>
    </row>
    <row r="312" spans="1:33" ht="101.5" hidden="1">
      <c r="A312" s="21"/>
      <c r="B312" s="21"/>
      <c r="C312" s="19">
        <f t="shared" si="13"/>
        <v>3</v>
      </c>
      <c r="D312" s="21" t="str">
        <f t="shared" si="14"/>
        <v>GDC.Analyte.amount
PDC.Analyte.amount
 </v>
      </c>
      <c r="E312" s="21"/>
      <c r="F312" s="21" t="str">
        <f>IF(E312&lt;&gt;"",VLOOKUP(E312,CTDC!$A$3:$K$191,11,0),"")</f>
        <v/>
      </c>
      <c r="G312" s="21" t="s">
        <v>1688</v>
      </c>
      <c r="H312" s="21" t="str">
        <f>IF(G312&lt;&gt;"",VLOOKUP(G312,GDC!$A$3:$K$768,11,0),"")</f>
        <v>Data Element Group = GDC.Analyte || Data Element Name = amount || Definition = Weight in grams or volume in mL. || Data Type = number || Valid Values =  || Example Values =  || Required? = No || Multiplicity =  || CDE Public ID = --</v>
      </c>
      <c r="I312" s="21"/>
      <c r="J312" s="21" t="str">
        <f>IF(I312&lt;&gt;"",VLOOKUP(I312,ICDC!$A$3:$K$325,11,0),"")</f>
        <v/>
      </c>
      <c r="K312" s="21"/>
      <c r="L312" s="21" t="str">
        <f>IF(K312&lt;&gt;"",VLOOKUP(K312,IDC!$A$4:$K$17,11,0),"")</f>
        <v/>
      </c>
      <c r="M312" s="21" t="s">
        <v>1689</v>
      </c>
      <c r="N312" s="21" t="str">
        <f>IF(M312&lt;&gt;"",VLOOKUP(M312,PDC!$A$3:$K$529,11,0),"")</f>
        <v xml:space="preserve">Data Element Group = PDC.Analyte || Data Element Name = amount || Definition = Weight in grams or volume in mL || Data Type = integer || Valid Values =  || Example Values =  || Required? = FALSE || Multiplicity =  || CDE Public ID = </v>
      </c>
      <c r="O312" s="21"/>
      <c r="P312" s="21" t="str">
        <f>IF(O312&lt;&gt;"",VLOOKUP(O312,CDS!$A$3:$K$100,11,0),"")</f>
        <v/>
      </c>
      <c r="Q312" s="21"/>
      <c r="R312" s="21" t="str">
        <f>IF(Q312&lt;&gt;"",VLOOKUP(Q312,CDA!$A$4:$K$106,11,0),"")</f>
        <v/>
      </c>
      <c r="S312" s="436" t="s">
        <v>132</v>
      </c>
      <c r="T312" s="21" t="e">
        <f>IF(S312&lt;&gt;"",VLOOKUP(S312,HTAN!$A$3:$K$222,11,0),"")</f>
        <v>#N/A</v>
      </c>
      <c r="U312" s="21"/>
      <c r="V312" s="21" t="str">
        <f>IF(U312&lt;&gt;"",VLOOKUP(U312,CFDE!$A$3:$K$211,11,0),"")</f>
        <v/>
      </c>
      <c r="W312" s="255"/>
      <c r="X312" s="601" t="str">
        <f>IF(W312&lt;&gt;"",VLOOKUP(W312,mCODE!$A$3:$K$600,11,0),"")</f>
        <v/>
      </c>
      <c r="Y312" s="454">
        <f t="shared" si="12"/>
        <v>0</v>
      </c>
      <c r="Z312" s="454"/>
      <c r="AA312" s="454"/>
      <c r="AB312" s="454"/>
      <c r="AC312" s="454"/>
      <c r="AD312" s="454"/>
      <c r="AE312" s="454"/>
      <c r="AF312" s="455"/>
      <c r="AG312" s="455"/>
    </row>
    <row r="313" spans="1:33" ht="145" hidden="1">
      <c r="A313" s="21"/>
      <c r="B313" s="21"/>
      <c r="C313" s="19">
        <f t="shared" si="13"/>
        <v>3</v>
      </c>
      <c r="D313" s="21" t="str">
        <f t="shared" si="14"/>
        <v>GDC.Analyte.analyte_quantity
PDC.Analyte.analyte_quantity
 </v>
      </c>
      <c r="E313" s="21"/>
      <c r="F313" s="21" t="str">
        <f>IF(E313&lt;&gt;"",VLOOKUP(E313,CTDC!$A$3:$K$191,11,0),"")</f>
        <v/>
      </c>
      <c r="G313" s="21" t="s">
        <v>1690</v>
      </c>
      <c r="H313" s="21" t="str">
        <f>IF(G313&lt;&gt;"",VLOOKUP(G313,GDC!$A$3:$K$768,11,0),"")</f>
        <v>Data Element Group = GDC.Analyte || Data Element Name = analyte_quantity || Definition = The quantity in micrograms (ug) of the analyte(s) derived from the analyte(s) shipped for sequencing and characterization. || Data Type = number || Valid Values =  || Example Values =  || Required? = No || Multiplicity =  || CDE Public ID = --</v>
      </c>
      <c r="I313" s="21"/>
      <c r="J313" s="21" t="str">
        <f>IF(I313&lt;&gt;"",VLOOKUP(I313,ICDC!$A$3:$K$325,11,0),"")</f>
        <v/>
      </c>
      <c r="K313" s="21"/>
      <c r="L313" s="21" t="str">
        <f>IF(K313&lt;&gt;"",VLOOKUP(K313,IDC!$A$4:$K$17,11,0),"")</f>
        <v/>
      </c>
      <c r="M313" s="21" t="s">
        <v>1691</v>
      </c>
      <c r="N313" s="21" t="str">
        <f>IF(M313&lt;&gt;"",VLOOKUP(M313,PDC!$A$3:$K$529,11,0),"")</f>
        <v xml:space="preserve">Data Element Group = PDC.Analyte || Data Element Name = analyte_quantity || Definition = The quantity in micrograms (ug) of the analyte(s) derived from the analyte(s) shipped for sequencing and characterization. || Data Type = integer || Valid Values =  || Example Values =  || Required? = FALSE || Multiplicity =  || CDE Public ID = </v>
      </c>
      <c r="O313" s="21"/>
      <c r="P313" s="21" t="str">
        <f>IF(O313&lt;&gt;"",VLOOKUP(O313,CDS!$A$3:$K$100,11,0),"")</f>
        <v/>
      </c>
      <c r="Q313" s="21"/>
      <c r="R313" s="21" t="str">
        <f>IF(Q313&lt;&gt;"",VLOOKUP(Q313,CDA!$A$4:$K$106,11,0),"")</f>
        <v/>
      </c>
      <c r="S313" s="436" t="s">
        <v>132</v>
      </c>
      <c r="T313" s="21" t="e">
        <f>IF(S313&lt;&gt;"",VLOOKUP(S313,HTAN!$A$3:$K$222,11,0),"")</f>
        <v>#N/A</v>
      </c>
      <c r="U313" s="21"/>
      <c r="V313" s="21" t="str">
        <f>IF(U313&lt;&gt;"",VLOOKUP(U313,CFDE!$A$3:$K$211,11,0),"")</f>
        <v/>
      </c>
      <c r="W313" s="255"/>
      <c r="X313" s="601" t="str">
        <f>IF(W313&lt;&gt;"",VLOOKUP(W313,mCODE!$A$3:$K$600,11,0),"")</f>
        <v/>
      </c>
      <c r="Y313" s="454">
        <f t="shared" si="12"/>
        <v>0</v>
      </c>
      <c r="Z313" s="454"/>
      <c r="AA313" s="454"/>
      <c r="AB313" s="454"/>
      <c r="AC313" s="454"/>
      <c r="AD313" s="454"/>
      <c r="AE313" s="454"/>
      <c r="AF313" s="455"/>
      <c r="AG313" s="455"/>
    </row>
    <row r="314" spans="1:33" ht="275.5" hidden="1">
      <c r="A314" s="21"/>
      <c r="B314" s="21"/>
      <c r="C314" s="19">
        <f t="shared" si="13"/>
        <v>3</v>
      </c>
      <c r="D314" s="21" t="str">
        <f t="shared" si="14"/>
        <v>GDC.Analyte.analyte_type_id
PDC.Analyte.analyte_type_id
 </v>
      </c>
      <c r="E314" s="21"/>
      <c r="F314" s="21" t="str">
        <f>IF(E314&lt;&gt;"",VLOOKUP(E314,CTDC!$A$3:$K$191,11,0),"")</f>
        <v/>
      </c>
      <c r="G314" s="21" t="s">
        <v>1692</v>
      </c>
      <c r="H314" s="21" t="str">
        <f>IF(G314&lt;&gt;"",VLOOKUP(G314,GDC!$A$3:$K$768,11,0),"")</f>
        <v>Data Element Group = GDC.Analyte || Data Element Name = analyte_type_id || Definition = A single letter code used to identify a type of molecular analyte. || Data Type = enum || Valid Values = D
E
G
H
R
S
T
W
X
Y || Example Values = E
 G
 H
 R || Required? = No || Multiplicity =  || CDE Public ID = 5432508 - caDSR</v>
      </c>
      <c r="I314" s="21"/>
      <c r="J314" s="21" t="str">
        <f>IF(I314&lt;&gt;"",VLOOKUP(I314,ICDC!$A$3:$K$325,11,0),"")</f>
        <v/>
      </c>
      <c r="K314" s="21"/>
      <c r="L314" s="21" t="str">
        <f>IF(K314&lt;&gt;"",VLOOKUP(K314,IDC!$A$4:$K$17,11,0),"")</f>
        <v/>
      </c>
      <c r="M314" s="21" t="s">
        <v>1693</v>
      </c>
      <c r="N314" s="21" t="str">
        <f>IF(M314&lt;&gt;"",VLOOKUP(M314,PDC!$A$3:$K$529,11,0),"")</f>
        <v>Data Element Group = PDC.Analyte || Data Element Name = analyte_type_id || Definition = A single letter code used to identify a type of molecular analyte. || Data Type = enum || Valid Values = D
E
G
H
R
S
T
W
X
Y || Example Values =  || Required? = FALSE || Multiplicity =  || CDE Public ID = 5432508 - caDSR</v>
      </c>
      <c r="O314" s="21"/>
      <c r="P314" s="21" t="str">
        <f>IF(O314&lt;&gt;"",VLOOKUP(O314,CDS!$A$3:$K$100,11,0),"")</f>
        <v/>
      </c>
      <c r="Q314" s="21"/>
      <c r="R314" s="21" t="str">
        <f>IF(Q314&lt;&gt;"",VLOOKUP(Q314,CDA!$A$4:$K$106,11,0),"")</f>
        <v/>
      </c>
      <c r="S314" s="436" t="s">
        <v>132</v>
      </c>
      <c r="T314" s="21" t="e">
        <f>IF(S314&lt;&gt;"",VLOOKUP(S314,HTAN!$A$3:$K$222,11,0),"")</f>
        <v>#N/A</v>
      </c>
      <c r="U314" s="21"/>
      <c r="V314" s="21" t="str">
        <f>IF(U314&lt;&gt;"",VLOOKUP(U314,CFDE!$A$3:$K$211,11,0),"")</f>
        <v/>
      </c>
      <c r="W314" s="255"/>
      <c r="X314" s="601" t="str">
        <f>IF(W314&lt;&gt;"",VLOOKUP(W314,mCODE!$A$3:$K$600,11,0),"")</f>
        <v/>
      </c>
      <c r="Y314" s="454">
        <f t="shared" si="12"/>
        <v>0</v>
      </c>
      <c r="Z314" s="454"/>
      <c r="AA314" s="454"/>
      <c r="AB314" s="454"/>
      <c r="AC314" s="454"/>
      <c r="AD314" s="454"/>
      <c r="AE314" s="454"/>
      <c r="AF314" s="455"/>
      <c r="AG314" s="455"/>
    </row>
    <row r="315" spans="1:33" ht="145" hidden="1">
      <c r="A315" s="21"/>
      <c r="B315" s="21"/>
      <c r="C315" s="19">
        <f t="shared" si="13"/>
        <v>3</v>
      </c>
      <c r="D315" s="21" t="str">
        <f t="shared" si="14"/>
        <v>GDC.Analyte.analyte_volume
PDC.Analyte.analyte_volume
 </v>
      </c>
      <c r="E315" s="21"/>
      <c r="F315" s="21" t="str">
        <f>IF(E315&lt;&gt;"",VLOOKUP(E315,CTDC!$A$3:$K$191,11,0),"")</f>
        <v/>
      </c>
      <c r="G315" s="21" t="s">
        <v>1694</v>
      </c>
      <c r="H315" s="21" t="str">
        <f>IF(G315&lt;&gt;"",VLOOKUP(G315,GDC!$A$3:$K$768,11,0),"")</f>
        <v>Data Element Group = GDC.Analyte || Data Element Name = analyte_volume || Definition = The volume in microliters (ul) of the aliquot(s) derived from the analyte(s) shipped for sequencing and characterization. || Data Type = number || Valid Values =  || Example Values =  || Required? = No || Multiplicity =  || CDE Public ID = --</v>
      </c>
      <c r="I315" s="21"/>
      <c r="J315" s="21" t="str">
        <f>IF(I315&lt;&gt;"",VLOOKUP(I315,ICDC!$A$3:$K$325,11,0),"")</f>
        <v/>
      </c>
      <c r="K315" s="21"/>
      <c r="L315" s="21" t="str">
        <f>IF(K315&lt;&gt;"",VLOOKUP(K315,IDC!$A$4:$K$17,11,0),"")</f>
        <v/>
      </c>
      <c r="M315" s="21" t="s">
        <v>1695</v>
      </c>
      <c r="N315" s="21" t="str">
        <f>IF(M315&lt;&gt;"",VLOOKUP(M315,PDC!$A$3:$K$529,11,0),"")</f>
        <v xml:space="preserve">Data Element Group = PDC.Analyte || Data Element Name = analyte_volume || Definition = The volume in microliters (ml) of the aliquot(s) derived from the analyte(s) shipped for sequencing and characterization. || Data Type = integer || Valid Values =  || Example Values =  || Required? = FALSE || Multiplicity =  || CDE Public ID = </v>
      </c>
      <c r="O315" s="21"/>
      <c r="P315" s="21" t="str">
        <f>IF(O315&lt;&gt;"",VLOOKUP(O315,CDS!$A$3:$K$100,11,0),"")</f>
        <v/>
      </c>
      <c r="Q315" s="21"/>
      <c r="R315" s="21" t="str">
        <f>IF(Q315&lt;&gt;"",VLOOKUP(Q315,CDA!$A$4:$K$106,11,0),"")</f>
        <v/>
      </c>
      <c r="S315" s="436" t="s">
        <v>132</v>
      </c>
      <c r="T315" s="21" t="e">
        <f>IF(S315&lt;&gt;"",VLOOKUP(S315,HTAN!$A$3:$K$222,11,0),"")</f>
        <v>#N/A</v>
      </c>
      <c r="U315" s="21"/>
      <c r="V315" s="21" t="str">
        <f>IF(U315&lt;&gt;"",VLOOKUP(U315,CFDE!$A$3:$K$211,11,0),"")</f>
        <v/>
      </c>
      <c r="W315" s="255"/>
      <c r="X315" s="601" t="str">
        <f>IF(W315&lt;&gt;"",VLOOKUP(W315,mCODE!$A$3:$K$600,11,0),"")</f>
        <v/>
      </c>
      <c r="Y315" s="454">
        <f t="shared" si="12"/>
        <v>0</v>
      </c>
      <c r="Z315" s="454"/>
      <c r="AA315" s="454"/>
      <c r="AB315" s="454"/>
      <c r="AC315" s="454"/>
      <c r="AD315" s="454"/>
      <c r="AE315" s="454"/>
      <c r="AF315" s="455"/>
      <c r="AG315" s="455"/>
    </row>
    <row r="316" spans="1:33" ht="174" hidden="1">
      <c r="A316" s="21"/>
      <c r="B316" s="21"/>
      <c r="C316" s="19">
        <f t="shared" si="13"/>
        <v>3</v>
      </c>
      <c r="D316" s="21" t="str">
        <f t="shared" si="14"/>
        <v>GDC.Analyte.concentration
PDC.Analyte.concentration
 </v>
      </c>
      <c r="E316" s="21"/>
      <c r="F316" s="21" t="str">
        <f>IF(E316&lt;&gt;"",VLOOKUP(E316,CTDC!$A$3:$K$191,11,0),"")</f>
        <v/>
      </c>
      <c r="G316" s="21" t="s">
        <v>1696</v>
      </c>
      <c r="H316" s="21" t="str">
        <f>IF(G316&lt;&gt;"",VLOOKUP(G316,GDC!$A$3:$K$768,11,0),"")</f>
        <v>Data Element Group = GDC.Analyte || Data Element Name = concentration || Definition = Numeric value that represents the concentration of an analyte or aliquot extracted from the sample or sample portion, measured in milligrams per milliliter. || Data Type = number || Valid Values =  || Example Values =  || Required? = No || Multiplicity =  || CDE Public ID = 5432594 - caDSR</v>
      </c>
      <c r="I316" s="21"/>
      <c r="J316" s="21" t="str">
        <f>IF(I316&lt;&gt;"",VLOOKUP(I316,ICDC!$A$3:$K$325,11,0),"")</f>
        <v/>
      </c>
      <c r="K316" s="21"/>
      <c r="L316" s="21" t="str">
        <f>IF(K316&lt;&gt;"",VLOOKUP(K316,IDC!$A$4:$K$17,11,0),"")</f>
        <v/>
      </c>
      <c r="M316" s="21" t="s">
        <v>1697</v>
      </c>
      <c r="N316" s="21" t="str">
        <f>IF(M316&lt;&gt;"",VLOOKUP(M316,PDC!$A$3:$K$529,11,0),"")</f>
        <v>Data Element Group = PDC.Analyte || Data Element Name = concentration || Definition = Numeric value that represents the concentration of an analyte or aliquot extracted from the sample or sample portion, measured in milligrams per milliliter. || Data Type = integer || Valid Values =  || Example Values =  || Required? = FALSE || Multiplicity =  || CDE Public ID = 5432594 - caDSR</v>
      </c>
      <c r="O316" s="21"/>
      <c r="P316" s="21" t="str">
        <f>IF(O316&lt;&gt;"",VLOOKUP(O316,CDS!$A$3:$K$100,11,0),"")</f>
        <v/>
      </c>
      <c r="Q316" s="21"/>
      <c r="R316" s="21" t="str">
        <f>IF(Q316&lt;&gt;"",VLOOKUP(Q316,CDA!$A$4:$K$106,11,0),"")</f>
        <v/>
      </c>
      <c r="S316" s="436" t="s">
        <v>132</v>
      </c>
      <c r="T316" s="21" t="e">
        <f>IF(S316&lt;&gt;"",VLOOKUP(S316,HTAN!$A$3:$K$222,11,0),"")</f>
        <v>#N/A</v>
      </c>
      <c r="U316" s="21"/>
      <c r="V316" s="21" t="str">
        <f>IF(U316&lt;&gt;"",VLOOKUP(U316,CFDE!$A$3:$K$211,11,0),"")</f>
        <v/>
      </c>
      <c r="W316" s="255"/>
      <c r="X316" s="601" t="str">
        <f>IF(W316&lt;&gt;"",VLOOKUP(W316,mCODE!$A$3:$K$600,11,0),"")</f>
        <v/>
      </c>
      <c r="Y316" s="454">
        <f t="shared" si="12"/>
        <v>0</v>
      </c>
      <c r="Z316" s="454"/>
      <c r="AA316" s="454"/>
      <c r="AB316" s="454"/>
      <c r="AC316" s="454"/>
      <c r="AD316" s="454"/>
      <c r="AE316" s="454"/>
      <c r="AF316" s="455"/>
      <c r="AG316" s="455"/>
    </row>
    <row r="317" spans="1:33" ht="275.5" hidden="1">
      <c r="A317" s="21"/>
      <c r="B317" s="21"/>
      <c r="C317" s="19">
        <f t="shared" si="13"/>
        <v>3</v>
      </c>
      <c r="D317" s="21" t="str">
        <f t="shared" si="14"/>
        <v>GDC.Analyte.normal_tumor_genotype_snp_match
PDC.Analyte.normal_tumor_genotype_snp_match
 </v>
      </c>
      <c r="E317" s="21"/>
      <c r="F317" s="21" t="str">
        <f>IF(E317&lt;&gt;"",VLOOKUP(E317,CTDC!$A$3:$K$191,11,0),"")</f>
        <v/>
      </c>
      <c r="G317" s="21" t="s">
        <v>1698</v>
      </c>
      <c r="H317" s="21" t="str">
        <f>IF(G317&lt;&gt;"",VLOOKUP(G317,GDC!$A$3:$K$768,11,0),"")</f>
        <v>Data Element Group = GDC.Analyte || Data Element Name = normal_tumor_genotype_snp_match || Definition = Text term that represents whether or not the genotype of the normal tumor matches or if the data is not available. || Data Type = enum || Valid Values = Yes
No
Unknown
Not Reported
Not Allowed To Collect || Example Values = Yes
No
Unknown
Not Reported || Required? = No || Multiplicity =  || CDE Public ID = 4588156 - caDSR</v>
      </c>
      <c r="I317" s="21"/>
      <c r="J317" s="21" t="str">
        <f>IF(I317&lt;&gt;"",VLOOKUP(I317,ICDC!$A$3:$K$325,11,0),"")</f>
        <v/>
      </c>
      <c r="K317" s="21"/>
      <c r="L317" s="21" t="str">
        <f>IF(K317&lt;&gt;"",VLOOKUP(K317,IDC!$A$4:$K$17,11,0),"")</f>
        <v/>
      </c>
      <c r="M317" s="21" t="s">
        <v>1699</v>
      </c>
      <c r="N317" s="21" t="str">
        <f>IF(M317&lt;&gt;"",VLOOKUP(M317,PDC!$A$3:$K$529,11,0),"")</f>
        <v>Data Element Group = PDC.Analyte || Data Element Name = normal_tumor_genotype_snp_match || Definition = Text term that represents whether or not the genotype of the normal tumor matches or if the data is not available. || Data Type = enum || Valid Values = Yes
No
Unknown
Not Reported
Not Allowed To Collect || Example Values =  || Required? = FALSE || Multiplicity =  || CDE Public ID = 4588156 - caDSR</v>
      </c>
      <c r="O317" s="21"/>
      <c r="P317" s="21" t="str">
        <f>IF(O317&lt;&gt;"",VLOOKUP(O317,CDS!$A$3:$K$100,11,0),"")</f>
        <v/>
      </c>
      <c r="Q317" s="21"/>
      <c r="R317" s="21" t="str">
        <f>IF(Q317&lt;&gt;"",VLOOKUP(Q317,CDA!$A$4:$K$106,11,0),"")</f>
        <v/>
      </c>
      <c r="S317" s="436" t="s">
        <v>132</v>
      </c>
      <c r="T317" s="21" t="e">
        <f>IF(S317&lt;&gt;"",VLOOKUP(S317,HTAN!$A$3:$K$222,11,0),"")</f>
        <v>#N/A</v>
      </c>
      <c r="U317" s="21"/>
      <c r="V317" s="21" t="str">
        <f>IF(U317&lt;&gt;"",VLOOKUP(U317,CFDE!$A$3:$K$211,11,0),"")</f>
        <v/>
      </c>
      <c r="W317" s="255"/>
      <c r="X317" s="601" t="str">
        <f>IF(W317&lt;&gt;"",VLOOKUP(W317,mCODE!$A$3:$K$600,11,0),"")</f>
        <v/>
      </c>
      <c r="Y317" s="454">
        <f t="shared" si="12"/>
        <v>0</v>
      </c>
      <c r="Z317" s="454"/>
      <c r="AA317" s="454"/>
      <c r="AB317" s="454"/>
      <c r="AC317" s="454"/>
      <c r="AD317" s="454"/>
      <c r="AE317" s="454"/>
      <c r="AF317" s="455"/>
      <c r="AG317" s="455"/>
    </row>
    <row r="318" spans="1:33" ht="130.5" hidden="1">
      <c r="A318" s="21"/>
      <c r="B318" s="21"/>
      <c r="C318" s="19">
        <f t="shared" si="13"/>
        <v>3</v>
      </c>
      <c r="D318" s="21" t="str">
        <f t="shared" si="14"/>
        <v>GDC.Analyte.ribosomal_rna_28s_16s_ratio
PDC.Analyte.ribosomal_rna_28s_16s_ratio
 </v>
      </c>
      <c r="E318" s="21"/>
      <c r="F318" s="21" t="str">
        <f>IF(E318&lt;&gt;"",VLOOKUP(E318,CTDC!$A$3:$K$191,11,0),"")</f>
        <v/>
      </c>
      <c r="G318" s="21" t="s">
        <v>1700</v>
      </c>
      <c r="H318" s="21" t="str">
        <f>IF(G318&lt;&gt;"",VLOOKUP(G318,GDC!$A$3:$K$768,11,0),"")</f>
        <v>Data Element Group = GDC.Analyte || Data Element Name = ribosomal_rna_28s_16s_ratio || Definition = The 28S/18S ribosomal RNA band ratio used to assess the quality of total RNA. || Data Type = number || Valid Values =  || Example Values =  || Required? = No || Multiplicity =  || CDE Public ID = --</v>
      </c>
      <c r="I318" s="21"/>
      <c r="J318" s="21" t="str">
        <f>IF(I318&lt;&gt;"",VLOOKUP(I318,ICDC!$A$3:$K$325,11,0),"")</f>
        <v/>
      </c>
      <c r="K318" s="21"/>
      <c r="L318" s="21" t="str">
        <f>IF(K318&lt;&gt;"",VLOOKUP(K318,IDC!$A$4:$K$17,11,0),"")</f>
        <v/>
      </c>
      <c r="M318" s="21" t="s">
        <v>1701</v>
      </c>
      <c r="N318" s="21" t="str">
        <f>IF(M318&lt;&gt;"",VLOOKUP(M318,PDC!$A$3:$K$529,11,0),"")</f>
        <v xml:space="preserve">Data Element Group = PDC.Analyte || Data Element Name = ribosomal_rna_28s_16s_ratio || Definition = The 28S/18S ribosomal RNA band ratio used to assess the quality of total RNA. || Data Type = integer || Valid Values =  || Example Values =  || Required? = FALSE || Multiplicity =  || CDE Public ID = </v>
      </c>
      <c r="O318" s="21"/>
      <c r="P318" s="21" t="str">
        <f>IF(O318&lt;&gt;"",VLOOKUP(O318,CDS!$A$3:$K$100,11,0),"")</f>
        <v/>
      </c>
      <c r="Q318" s="21"/>
      <c r="R318" s="21" t="str">
        <f>IF(Q318&lt;&gt;"",VLOOKUP(Q318,CDA!$A$4:$K$106,11,0),"")</f>
        <v/>
      </c>
      <c r="S318" s="436" t="s">
        <v>132</v>
      </c>
      <c r="T318" s="21" t="e">
        <f>IF(S318&lt;&gt;"",VLOOKUP(S318,HTAN!$A$3:$K$222,11,0),"")</f>
        <v>#N/A</v>
      </c>
      <c r="U318" s="21"/>
      <c r="V318" s="21" t="str">
        <f>IF(U318&lt;&gt;"",VLOOKUP(U318,CFDE!$A$3:$K$211,11,0),"")</f>
        <v/>
      </c>
      <c r="W318" s="255"/>
      <c r="X318" s="601" t="str">
        <f>IF(W318&lt;&gt;"",VLOOKUP(W318,mCODE!$A$3:$K$600,11,0),"")</f>
        <v/>
      </c>
      <c r="Y318" s="454">
        <f t="shared" si="12"/>
        <v>0</v>
      </c>
      <c r="Z318" s="454"/>
      <c r="AA318" s="454"/>
      <c r="AB318" s="454"/>
      <c r="AC318" s="454"/>
      <c r="AD318" s="454"/>
      <c r="AE318" s="454"/>
      <c r="AF318" s="455"/>
      <c r="AG318" s="455"/>
    </row>
    <row r="319" spans="1:33" ht="145" hidden="1">
      <c r="A319" s="21"/>
      <c r="B319" s="21"/>
      <c r="C319" s="19">
        <f t="shared" si="13"/>
        <v>3</v>
      </c>
      <c r="D319" s="21" t="str">
        <f t="shared" si="14"/>
        <v>GDC.Analyte.spectrophotometer_method
PDC.Analyte.spectrophotometer_method
 </v>
      </c>
      <c r="E319" s="21"/>
      <c r="F319" s="21" t="str">
        <f>IF(E319&lt;&gt;"",VLOOKUP(E319,CTDC!$A$3:$K$191,11,0),"")</f>
        <v/>
      </c>
      <c r="G319" s="21" t="s">
        <v>1702</v>
      </c>
      <c r="H319" s="21" t="str">
        <f>IF(G319&lt;&gt;"",VLOOKUP(G319,GDC!$A$3:$K$768,11,0),"")</f>
        <v>Data Element Group = GDC.Analyte || Data Element Name = spectrophotometer_method || Definition = Name of the method used to determine the concentration of purified nucleic acid within a solution. || Data Type = string || Valid Values =  || Example Values =  || Required? = No || Multiplicity =  || CDE Public ID = 3008378 - caDSR</v>
      </c>
      <c r="I319" s="21"/>
      <c r="J319" s="21" t="str">
        <f>IF(I319&lt;&gt;"",VLOOKUP(I319,ICDC!$A$3:$K$325,11,0),"")</f>
        <v/>
      </c>
      <c r="K319" s="21"/>
      <c r="L319" s="21" t="str">
        <f>IF(K319&lt;&gt;"",VLOOKUP(K319,IDC!$A$4:$K$17,11,0),"")</f>
        <v/>
      </c>
      <c r="M319" s="21" t="s">
        <v>1703</v>
      </c>
      <c r="N319" s="21" t="str">
        <f>IF(M319&lt;&gt;"",VLOOKUP(M319,PDC!$A$3:$K$529,11,0),"")</f>
        <v>Data Element Group = PDC.Analyte || Data Element Name = spectrophotometer_method || Definition = Name of the method used to determine the concentration of purified nucleic acid within a solution. || Data Type = string || Valid Values =  || Example Values =  || Required? = FALSE || Multiplicity =  || CDE Public ID = 3008378 - caDSR</v>
      </c>
      <c r="O319" s="21"/>
      <c r="P319" s="21" t="str">
        <f>IF(O319&lt;&gt;"",VLOOKUP(O319,CDS!$A$3:$K$100,11,0),"")</f>
        <v/>
      </c>
      <c r="Q319" s="21"/>
      <c r="R319" s="21" t="str">
        <f>IF(Q319&lt;&gt;"",VLOOKUP(Q319,CDA!$A$4:$K$106,11,0),"")</f>
        <v/>
      </c>
      <c r="S319" s="436" t="s">
        <v>132</v>
      </c>
      <c r="T319" s="21" t="e">
        <f>IF(S319&lt;&gt;"",VLOOKUP(S319,HTAN!$A$3:$K$222,11,0),"")</f>
        <v>#N/A</v>
      </c>
      <c r="U319" s="21"/>
      <c r="V319" s="21" t="str">
        <f>IF(U319&lt;&gt;"",VLOOKUP(U319,CFDE!$A$3:$K$211,11,0),"")</f>
        <v/>
      </c>
      <c r="W319" s="255"/>
      <c r="X319" s="601" t="str">
        <f>IF(W319&lt;&gt;"",VLOOKUP(W319,mCODE!$A$3:$K$600,11,0),"")</f>
        <v/>
      </c>
      <c r="Y319" s="454">
        <f t="shared" si="12"/>
        <v>0</v>
      </c>
      <c r="Z319" s="454"/>
      <c r="AA319" s="454"/>
      <c r="AB319" s="454"/>
      <c r="AC319" s="454"/>
      <c r="AD319" s="454"/>
      <c r="AE319" s="454"/>
      <c r="AF319" s="455"/>
      <c r="AG319" s="455"/>
    </row>
    <row r="320" spans="1:33" ht="145" hidden="1">
      <c r="A320" s="21"/>
      <c r="B320" s="21"/>
      <c r="C320" s="19">
        <f t="shared" si="13"/>
        <v>3</v>
      </c>
      <c r="D320" s="21" t="str">
        <f t="shared" si="14"/>
        <v>GDC.Analyte.well_number
PDC.Analyte.well_number
 </v>
      </c>
      <c r="E320" s="21"/>
      <c r="F320" s="21" t="str">
        <f>IF(E320&lt;&gt;"",VLOOKUP(E320,CTDC!$A$3:$K$191,11,0),"")</f>
        <v/>
      </c>
      <c r="G320" s="21" t="s">
        <v>1704</v>
      </c>
      <c r="H320" s="21" t="str">
        <f>IF(G320&lt;&gt;"",VLOOKUP(G320,GDC!$A$3:$K$768,11,0),"")</f>
        <v>Data Element Group = GDC.Analyte || Data Element Name = well_number || Definition = Numeric value that represents the well location within a plate for the analyte or aliquot from the sample. || Data Type = string || Valid Values =  || Example Values =  || Required? = No || Multiplicity =  || CDE Public ID = 5432613 - caDSR</v>
      </c>
      <c r="I320" s="21"/>
      <c r="J320" s="21" t="str">
        <f>IF(I320&lt;&gt;"",VLOOKUP(I320,ICDC!$A$3:$K$325,11,0),"")</f>
        <v/>
      </c>
      <c r="K320" s="21"/>
      <c r="L320" s="21" t="str">
        <f>IF(K320&lt;&gt;"",VLOOKUP(K320,IDC!$A$4:$K$17,11,0),"")</f>
        <v/>
      </c>
      <c r="M320" s="21" t="s">
        <v>1705</v>
      </c>
      <c r="N320" s="21" t="str">
        <f>IF(M320&lt;&gt;"",VLOOKUP(M320,PDC!$A$3:$K$529,11,0),"")</f>
        <v>Data Element Group = PDC.Analyte || Data Element Name = well_number || Definition = Numeric value that represents the the well location within a plate for the analyte or aliquot from the sample. || Data Type = string || Valid Values =  || Example Values =  || Required? = FALSE || Multiplicity =  || CDE Public ID = 5432613 - caDSR</v>
      </c>
      <c r="O320" s="21"/>
      <c r="P320" s="21" t="str">
        <f>IF(O320&lt;&gt;"",VLOOKUP(O320,CDS!$A$3:$K$100,11,0),"")</f>
        <v/>
      </c>
      <c r="Q320" s="21"/>
      <c r="R320" s="21" t="str">
        <f>IF(Q320&lt;&gt;"",VLOOKUP(Q320,CDA!$A$4:$K$106,11,0),"")</f>
        <v/>
      </c>
      <c r="S320" s="436" t="s">
        <v>132</v>
      </c>
      <c r="T320" s="21" t="e">
        <f>IF(S320&lt;&gt;"",VLOOKUP(S320,HTAN!$A$3:$K$222,11,0),"")</f>
        <v>#N/A</v>
      </c>
      <c r="U320" s="21"/>
      <c r="V320" s="21" t="str">
        <f>IF(U320&lt;&gt;"",VLOOKUP(U320,CFDE!$A$3:$K$211,11,0),"")</f>
        <v/>
      </c>
      <c r="W320" s="255"/>
      <c r="X320" s="601" t="str">
        <f>IF(W320&lt;&gt;"",VLOOKUP(W320,mCODE!$A$3:$K$600,11,0),"")</f>
        <v/>
      </c>
      <c r="Y320" s="454">
        <f t="shared" si="12"/>
        <v>0</v>
      </c>
      <c r="Z320" s="454"/>
      <c r="AA320" s="454"/>
      <c r="AB320" s="454"/>
      <c r="AC320" s="454"/>
      <c r="AD320" s="454"/>
      <c r="AE320" s="454"/>
      <c r="AF320" s="455"/>
      <c r="AG320" s="455"/>
    </row>
    <row r="321" spans="1:33" ht="145" hidden="1">
      <c r="A321" s="21"/>
      <c r="B321" s="21"/>
      <c r="C321" s="19">
        <f t="shared" si="13"/>
        <v>3</v>
      </c>
      <c r="D321" s="21" t="str">
        <f t="shared" si="14"/>
        <v>GDC.Case.ref:GDC:ubiquitous_properties
PDC.Case.tissue_source_site_code
 </v>
      </c>
      <c r="E321" s="21"/>
      <c r="F321" s="21" t="str">
        <f>IF(E321&lt;&gt;"",VLOOKUP(E321,CTDC!$A$3:$K$191,11,0),"")</f>
        <v/>
      </c>
      <c r="G321" s="21" t="s">
        <v>1706</v>
      </c>
      <c r="H321" s="21" t="str">
        <f>IF(G321&lt;&gt;"",VLOOKUP(G321,GDC!$A$3:$K$768,11,0),"")</f>
        <v xml:space="preserve">Data Element Group = GDC.Case || Data Element Name = ref:GDC:ubiquitous_properties || Definition = A PropertySet defiend by GDC to hold generic properties that apply to many different entities. || Data Type = n/a || Valid Values =  || Example Values =  || Required? = n/a || Multiplicity =  || CDE Public ID = </v>
      </c>
      <c r="I321" s="21"/>
      <c r="J321" s="21" t="str">
        <f>IF(I321&lt;&gt;"",VLOOKUP(I321,ICDC!$A$3:$K$325,11,0),"")</f>
        <v/>
      </c>
      <c r="K321" s="21"/>
      <c r="L321" s="21" t="str">
        <f>IF(K321&lt;&gt;"",VLOOKUP(K321,IDC!$A$4:$K$17,11,0),"")</f>
        <v/>
      </c>
      <c r="M321" s="21" t="s">
        <v>1707</v>
      </c>
      <c r="N321" s="21" t="str">
        <f>IF(M321&lt;&gt;"",VLOOKUP(M321,PDC!$A$3:$K$529,11,0),"")</f>
        <v>Data Element Group = PDC.Case || Data Element Name = tissue_source_site_code || Definition = A clinical site that collects and provides patient samples and clinical metadata for research use. || Data Type = string || Valid Values =  || Example Values =  || Required? = FALSE || Multiplicity =  || CDE Public ID = C103264 - NCIt</v>
      </c>
      <c r="O321" s="21"/>
      <c r="P321" s="21" t="str">
        <f>IF(O321&lt;&gt;"",VLOOKUP(O321,CDS!$A$3:$K$100,11,0),"")</f>
        <v/>
      </c>
      <c r="Q321" s="21"/>
      <c r="R321" s="21" t="str">
        <f>IF(Q321&lt;&gt;"",VLOOKUP(Q321,CDA!$A$4:$K$106,11,0),"")</f>
        <v/>
      </c>
      <c r="S321" s="436" t="s">
        <v>132</v>
      </c>
      <c r="T321" s="21" t="e">
        <f>IF(S321&lt;&gt;"",VLOOKUP(S321,HTAN!$A$3:$K$222,11,0),"")</f>
        <v>#N/A</v>
      </c>
      <c r="U321" s="21"/>
      <c r="V321" s="21" t="str">
        <f>IF(U321&lt;&gt;"",VLOOKUP(U321,CFDE!$A$3:$K$211,11,0),"")</f>
        <v/>
      </c>
      <c r="W321" s="255"/>
      <c r="X321" s="601" t="str">
        <f>IF(W321&lt;&gt;"",VLOOKUP(W321,mCODE!$A$3:$K$600,11,0),"")</f>
        <v/>
      </c>
      <c r="Y321" s="454">
        <f t="shared" si="12"/>
        <v>0</v>
      </c>
      <c r="Z321" s="454"/>
      <c r="AA321" s="454"/>
      <c r="AB321" s="454"/>
      <c r="AC321" s="454"/>
      <c r="AD321" s="454"/>
      <c r="AE321" s="454"/>
      <c r="AF321" s="455"/>
      <c r="AG321" s="455"/>
    </row>
    <row r="322" spans="1:33" ht="159.5" hidden="1">
      <c r="A322" s="21"/>
      <c r="B322" s="21" t="s">
        <v>1621</v>
      </c>
      <c r="C322" s="19">
        <f t="shared" si="13"/>
        <v>3</v>
      </c>
      <c r="D322" s="21" t="str">
        <f t="shared" si="14"/>
        <v>CTDC.case.of_arm
ICDC.cohort.member_of(study_arm)
 </v>
      </c>
      <c r="E322" s="21" t="s">
        <v>1622</v>
      </c>
      <c r="F322" s="21" t="str">
        <f>IF(E322&lt;&gt;"",VLOOKUP(E322,CTDC!$A$3:$K$191,11,0),"")</f>
        <v xml:space="preserve">Data Element Group = CTDC.case || Data Element Name = of_arm || Definition = Relationship to arm || Data Type =  || Valid Values =  || Example Values =  || Required? =  || Multiplicity = many_to_many || CDE Public ID = </v>
      </c>
      <c r="G322" s="21"/>
      <c r="H322" s="21" t="str">
        <f>IF(G322&lt;&gt;"",VLOOKUP(G322,GDC!$A$3:$K$768,11,0),"")</f>
        <v/>
      </c>
      <c r="I322" s="21" t="s">
        <v>1708</v>
      </c>
      <c r="J322" s="21" t="str">
        <f>IF(I322&lt;&gt;"",VLOOKUP(I322,ICDC!$A$3:$K$325,11,0),"")</f>
        <v xml:space="preserve">Data Element Group = ICDC.cohort || Data Element Name = member_of(study_arm) || Definition = (no description provided) || Data Type =  || Valid Values =  || Example Values =  || Required? =  || Multiplicity = many_to_one || CDE Public ID = </v>
      </c>
      <c r="K322" s="21"/>
      <c r="L322" s="21" t="str">
        <f>IF(K322&lt;&gt;"",VLOOKUP(K322,IDC!$A$4:$K$17,11,0),"")</f>
        <v/>
      </c>
      <c r="M322" s="21"/>
      <c r="N322" s="21" t="str">
        <f>IF(M322&lt;&gt;"",VLOOKUP(M322,PDC!$A$3:$K$529,11,0),"")</f>
        <v/>
      </c>
      <c r="O322" s="21"/>
      <c r="P322" s="21" t="str">
        <f>IF(O322&lt;&gt;"",VLOOKUP(O322,CDS!$A$3:$K$100,11,0),"")</f>
        <v/>
      </c>
      <c r="Q322" s="21"/>
      <c r="R322" s="21" t="str">
        <f>IF(Q322&lt;&gt;"",VLOOKUP(Q322,CDA!$A$4:$K$106,11,0),"")</f>
        <v/>
      </c>
      <c r="S322" s="436" t="s">
        <v>132</v>
      </c>
      <c r="T322" s="21" t="e">
        <f>IF(S322&lt;&gt;"",VLOOKUP(S322,HTAN!$A$3:$K$222,11,0),"")</f>
        <v>#N/A</v>
      </c>
      <c r="U322" s="21"/>
      <c r="V322" s="21" t="str">
        <f>IF(U322&lt;&gt;"",VLOOKUP(U322,CFDE!$A$3:$K$211,11,0),"")</f>
        <v/>
      </c>
      <c r="W322" s="255"/>
      <c r="X322" s="601" t="str">
        <f>IF(W322&lt;&gt;"",VLOOKUP(W322,mCODE!$A$3:$K$600,11,0),"")</f>
        <v/>
      </c>
      <c r="Y322" s="454">
        <f t="shared" si="12"/>
        <v>0</v>
      </c>
      <c r="Z322" s="454"/>
      <c r="AA322" s="454"/>
      <c r="AB322" s="454"/>
      <c r="AC322" s="454"/>
      <c r="AD322" s="454"/>
      <c r="AE322" s="454"/>
      <c r="AF322" s="455"/>
      <c r="AG322" s="455"/>
    </row>
    <row r="323" spans="1:33" ht="159.5" hidden="1">
      <c r="A323" s="21"/>
      <c r="B323" s="21"/>
      <c r="C323" s="19">
        <f t="shared" si="13"/>
        <v>3</v>
      </c>
      <c r="D323" s="21" t="str">
        <f t="shared" si="14"/>
        <v>GDC.Demographic.age_at_index
PDC.Demographic.age_at_index
 </v>
      </c>
      <c r="E323" s="21"/>
      <c r="F323" s="21" t="str">
        <f>IF(E323&lt;&gt;"",VLOOKUP(E323,CTDC!$A$3:$K$191,11,0),"")</f>
        <v/>
      </c>
      <c r="G323" s="21" t="s">
        <v>1709</v>
      </c>
      <c r="H323" s="21" t="str">
        <f>IF(G323&lt;&gt;"",VLOOKUP(G323,GDC!$A$3:$K$768,11,0),"")</f>
        <v>Data Element Group = GDC.Demographic || Data Element Name = age_at_index || Definition = The patient's age (in years) on the reference or anchor date date used during date obfuscation. || Data Type = One of: integer
 null || Valid Values =  || Example Values =  || Required? = No || Multiplicity =  || CDE Public ID = 6028530 - caDSR</v>
      </c>
      <c r="I323" s="21"/>
      <c r="J323" s="21" t="str">
        <f>IF(I323&lt;&gt;"",VLOOKUP(I323,ICDC!$A$3:$K$325,11,0),"")</f>
        <v/>
      </c>
      <c r="K323" s="21"/>
      <c r="L323" s="21" t="str">
        <f>IF(K323&lt;&gt;"",VLOOKUP(K323,IDC!$A$4:$K$17,11,0),"")</f>
        <v/>
      </c>
      <c r="M323" s="21" t="s">
        <v>1710</v>
      </c>
      <c r="N323" s="21" t="str">
        <f>IF(M323&lt;&gt;"",VLOOKUP(M323,PDC!$A$3:$K$529,11,0),"")</f>
        <v>Data Element Group = PDC.Demographic || Data Element Name = age_at_index || Definition = The patient's age (in years) on the reference or anchor date date used during date obfuscation. || Data Type = One of || Valid Values = integer
null || Example Values =  || Required? = FALSE || Multiplicity =  || CDE Public ID = 6028530 - caDSR</v>
      </c>
      <c r="O323" s="21"/>
      <c r="P323" s="21" t="str">
        <f>IF(O323&lt;&gt;"",VLOOKUP(O323,CDS!$A$3:$K$100,11,0),"")</f>
        <v/>
      </c>
      <c r="Q323" s="21"/>
      <c r="R323" s="21" t="str">
        <f>IF(Q323&lt;&gt;"",VLOOKUP(Q323,CDA!$A$4:$K$106,11,0),"")</f>
        <v/>
      </c>
      <c r="S323" s="436" t="s">
        <v>132</v>
      </c>
      <c r="T323" s="21" t="e">
        <f>IF(S323&lt;&gt;"",VLOOKUP(S323,HTAN!$A$3:$K$222,11,0),"")</f>
        <v>#N/A</v>
      </c>
      <c r="U323" s="21"/>
      <c r="V323" s="21" t="str">
        <f>IF(U323&lt;&gt;"",VLOOKUP(U323,CFDE!$A$3:$K$211,11,0),"")</f>
        <v/>
      </c>
      <c r="W323" s="255"/>
      <c r="X323" s="601" t="str">
        <f>IF(W323&lt;&gt;"",VLOOKUP(W323,mCODE!$A$3:$K$600,11,0),"")</f>
        <v/>
      </c>
      <c r="Y323" s="454">
        <f t="shared" si="12"/>
        <v>0</v>
      </c>
      <c r="Z323" s="454"/>
      <c r="AA323" s="454"/>
      <c r="AB323" s="454"/>
      <c r="AC323" s="454"/>
      <c r="AD323" s="454"/>
      <c r="AE323" s="454"/>
      <c r="AF323" s="455"/>
      <c r="AG323" s="455"/>
    </row>
    <row r="324" spans="1:33" ht="217.5" hidden="1">
      <c r="A324" s="21"/>
      <c r="B324" s="21"/>
      <c r="C324" s="19">
        <f t="shared" si="13"/>
        <v>3</v>
      </c>
      <c r="D324" s="21" t="str">
        <f t="shared" si="14"/>
        <v>GDC.Demographic.age_is_obfuscated
PDC.Demographic.age_is_obfuscated
HTAN.Demographics.age_is_obfuscated</v>
      </c>
      <c r="E324" s="21"/>
      <c r="F324" s="21" t="str">
        <f>IF(E324&lt;&gt;"",VLOOKUP(E324,CTDC!$A$3:$K$191,11,0),"")</f>
        <v/>
      </c>
      <c r="G324" s="21" t="s">
        <v>1711</v>
      </c>
      <c r="H324" s="21" t="str">
        <f>IF(G324&lt;&gt;"",VLOOKUP(G324,GDC!$A$3:$K$768,11,0),"")</f>
        <v>Data Element Group = GDC.Demographic || Data Element Name = age_is_obfuscated || Definition = The age or other properties related to the patient's age have been modified for compliance reasons. The actual age may differ from what was reported in order to comply with the Health Insurance Portability and Accountability Act (HIPAA). || Data Type = boolean || Valid Values =  || Example Values =  true
 false || Required? = No || Multiplicity =  || CDE Public ID = --</v>
      </c>
      <c r="I324" s="21"/>
      <c r="J324" s="21" t="str">
        <f>IF(I324&lt;&gt;"",VLOOKUP(I324,ICDC!$A$3:$K$325,11,0),"")</f>
        <v/>
      </c>
      <c r="K324" s="21"/>
      <c r="L324" s="21" t="str">
        <f>IF(K324&lt;&gt;"",VLOOKUP(K324,IDC!$A$4:$K$17,11,0),"")</f>
        <v/>
      </c>
      <c r="M324" s="21" t="s">
        <v>1712</v>
      </c>
      <c r="N324" s="21" t="str">
        <f>IF(M324&lt;&gt;"",VLOOKUP(M324,PDC!$A$3:$K$529,11,0),"")</f>
        <v xml:space="preserve">Data Element Group = PDC.Demographic || Data Element Name = age_is_obfuscated || Definition = The age of the patient has been modified for compliance reasons. The actual age differs from what is reported. Other date intervals for this patient may also be modified. || Data Type = boolean || Valid Values =  || Example Values =  || Required? = FALSE || Multiplicity =  || CDE Public ID = </v>
      </c>
      <c r="O324" s="21"/>
      <c r="P324" s="21" t="str">
        <f>IF(O324&lt;&gt;"",VLOOKUP(O324,CDS!$A$3:$K$100,11,0),"")</f>
        <v/>
      </c>
      <c r="Q324" s="21"/>
      <c r="R324" s="21" t="str">
        <f>IF(Q324&lt;&gt;"",VLOOKUP(Q324,CDA!$A$4:$K$106,11,0),"")</f>
        <v/>
      </c>
      <c r="S324" s="436" t="s">
        <v>1713</v>
      </c>
      <c r="T324" s="21" t="str">
        <f>IF(S324&lt;&gt;"",VLOOKUP(S324,HTAN!$A$3:$K$222,11,0),"")</f>
        <v>Data Element Group = HTAN.Demographics || Data Element Name = age_is_obfuscated || Definition = Term = N/A
Definintion = The age of the patient has been modified for compliance reasons. The actual age differs from what is reported. Other date intervals for this patient may also be modified. || Data Type = boolean  || Valid Values = true
false || Example Values =   || Required? = optional || Multiplicity =   || CDE Public ID = N/A</v>
      </c>
      <c r="U324" s="21"/>
      <c r="V324" s="21" t="str">
        <f>IF(U324&lt;&gt;"",VLOOKUP(U324,CFDE!$A$3:$K$211,11,0),"")</f>
        <v/>
      </c>
      <c r="W324" s="255"/>
      <c r="X324" s="601" t="str">
        <f>IF(W324&lt;&gt;"",VLOOKUP(W324,mCODE!$A$3:$K$600,11,0),"")</f>
        <v/>
      </c>
      <c r="Y324" s="454">
        <f t="shared" si="12"/>
        <v>0</v>
      </c>
      <c r="Z324" s="454"/>
      <c r="AA324" s="454"/>
      <c r="AB324" s="454"/>
      <c r="AC324" s="454"/>
      <c r="AD324" s="454"/>
      <c r="AE324" s="454"/>
      <c r="AF324" s="455"/>
      <c r="AG324" s="455"/>
    </row>
    <row r="325" spans="1:33" ht="362.5" hidden="1">
      <c r="A325" s="21"/>
      <c r="B325" s="21"/>
      <c r="C325" s="19">
        <f t="shared" si="13"/>
        <v>3</v>
      </c>
      <c r="D325" s="21" t="str">
        <f t="shared" si="14"/>
        <v>GDC.Demographic.cause_of_death
PDC.Demographic.cause_of_death
HTAN.Demographics.cause_of_death</v>
      </c>
      <c r="E325" s="21"/>
      <c r="F325" s="21" t="str">
        <f>IF(E325&lt;&gt;"",VLOOKUP(E325,CTDC!$A$3:$K$191,11,0),"")</f>
        <v/>
      </c>
      <c r="G325" s="21" t="s">
        <v>1714</v>
      </c>
      <c r="H325" s="21" t="str">
        <f>IF(G325&lt;&gt;"",VLOOKUP(G325,GDC!$A$3:$K$768,11,0),"")</f>
        <v>Data Element Group = GDC.Demographic || Data Element Name = cause_of_death || Definition = Text term to identify the cause of death for a patient. || Data Type = enum || Valid Values = Cancer Related
Cardiovascular Disorder, NOS
End-stage Renal Disease
Infection
Not Cancer Related
Renal Disorder, NOS
Spinal Muscular Atrophy
Surgical Complications
Toxicity
Unknown
Not Reported || Example Values = Cancer Related
 Cardiovascular Disorder, NOS
 End-stage Renal Disease
 Infection
 Not Cancer Related || Required? = No || Multiplicity =  || CDE Public ID = 2554674 - caDSR</v>
      </c>
      <c r="I325" s="21"/>
      <c r="J325" s="21" t="str">
        <f>IF(I325&lt;&gt;"",VLOOKUP(I325,ICDC!$A$3:$K$325,11,0),"")</f>
        <v/>
      </c>
      <c r="K325" s="21"/>
      <c r="L325" s="21" t="str">
        <f>IF(K325&lt;&gt;"",VLOOKUP(K325,IDC!$A$4:$K$17,11,0),"")</f>
        <v/>
      </c>
      <c r="M325" s="21" t="s">
        <v>1715</v>
      </c>
      <c r="N325" s="21" t="str">
        <f>IF(M325&lt;&gt;"",VLOOKUP(M325,PDC!$A$3:$K$529,11,0),"")</f>
        <v>Data Element Group = PDC.Demographic || Data Element Name = cause_of_death || Definition = Text term to identify the cause of death for a patient. || Data Type = enum || Valid Values = Cancer Related
Cardiovascular Disorder, NOS
End-stage Renal Disease
Infection
Not Cancer Related
Renal Disorder, NOS
Spinal Muscular Atrophy
Surgical Complications
Toxicity
Not Reported
Unknown || Example Values =  || Required? = FALSE || Multiplicity =  || CDE Public ID = 2554674 - caDSR</v>
      </c>
      <c r="O325" s="21"/>
      <c r="P325" s="21" t="str">
        <f>IF(O325&lt;&gt;"",VLOOKUP(O325,CDS!$A$3:$K$100,11,0),"")</f>
        <v/>
      </c>
      <c r="Q325" s="21"/>
      <c r="R325" s="21" t="str">
        <f>IF(Q325&lt;&gt;"",VLOOKUP(Q325,CDA!$A$4:$K$106,11,0),"")</f>
        <v/>
      </c>
      <c r="S325" s="436" t="s">
        <v>1716</v>
      </c>
      <c r="T325" s="21" t="str">
        <f>IF(S325&lt;&gt;"",VLOOKUP(S325,HTAN!$A$3:$K$222,11,0),"")</f>
        <v>Data Element Group = HTAN.Demographics || Data Element Name = cause_of_death || Definition = Term = Patient Death Reason
Definintion = Text term to identify the cause of death for a patient. || Data Type = enum || Valid Values = Cancer Related
Cardiovascular Disorder, NOS
End-stage Renal Disease
Infection
Not Cancer Related
Renal Disorder, NOS
Spinal Muscular Atrophy
Surgical Complications
Toxicity
Not Reported
Unknown || Example Values =   || Required? = optional || Multiplicity =   || CDE Public ID = caDSR, 2554674, 3.0
https://cdebrowser.nci.nih.gov/cdebrowserClient/cdeBrowser.html#/search?publicId=2554674&amp;version=3.0</v>
      </c>
      <c r="U325" s="21"/>
      <c r="V325" s="21" t="str">
        <f>IF(U325&lt;&gt;"",VLOOKUP(U325,CFDE!$A$3:$K$211,11,0),"")</f>
        <v/>
      </c>
      <c r="W325" s="255"/>
      <c r="X325" s="601" t="str">
        <f>IF(W325&lt;&gt;"",VLOOKUP(W325,mCODE!$A$3:$K$600,11,0),"")</f>
        <v/>
      </c>
      <c r="Y325" s="454">
        <f t="shared" ref="Y325:Y388" si="15">COUNTA(Z325:AG325)</f>
        <v>0</v>
      </c>
      <c r="Z325" s="454"/>
      <c r="AA325" s="454"/>
      <c r="AB325" s="454"/>
      <c r="AC325" s="454"/>
      <c r="AD325" s="454"/>
      <c r="AE325" s="454"/>
      <c r="AF325" s="455"/>
      <c r="AG325" s="455"/>
    </row>
    <row r="326" spans="1:33" ht="275.5" hidden="1">
      <c r="A326" s="21"/>
      <c r="B326" s="21"/>
      <c r="C326" s="19">
        <f t="shared" ref="C326:C389" si="16">COUNTA(E326)+
COUNTA(G326)+
COUNTA(I326)+
COUNTA(K326)+
COUNTA(M326)+
COUNTA(O326)+
COUNTA(Q326)+
COUNTA(S326)+
COUNTA(U326)+
COUNTA(W326)</f>
        <v>3</v>
      </c>
      <c r="D326" s="21" t="str">
        <f t="shared" ref="D326:D389" si="17">IF(E326&lt;&gt;"",E326,"")
&amp;IF(E326&lt;&gt;"",IF(G326&lt;&gt;"",CHAR(10)&amp;G326,""),IF(G326&lt;&gt;"",G326,""))
&amp;IF(E326&amp;G326&lt;&gt;"",IF(I326&lt;&gt;"",CHAR(10)&amp;I326,""),IF(I326&lt;&gt;"",I326,""))
&amp;IF(E326&amp;G326&amp;I326&lt;&gt;"",IF(K326&lt;&gt;"",CHAR(10)&amp;K326,""),IF(K326&lt;&gt;"",K326,""))
&amp;IF(E326&amp;G326&amp;I326&amp;K326&lt;&gt;"",IF(M326&lt;&gt;"",CHAR(10)&amp;M326,""),IF(M326&lt;&gt;"",M326,""))
&amp;IF(E326&amp;G326&amp;I326&amp;K326&amp;M326&lt;&gt;"",IF(O326&lt;&gt;"",CHAR(10)&amp;O326,""),IF(O326&lt;&gt;"",O326,""))
&amp;IF(E326&amp;G326&amp;I326&amp;K326&amp;M326&amp;O326&lt;&gt;"", IF(Q326&lt;&gt;"",CHAR(10)&amp;Q326,""),IF(Q326&lt;&gt;"",Q326,""))
&amp;IF(E326&amp;G326&amp;I326&amp;K326&amp;M326&amp;O326&amp;Q326&lt;&gt;"", IF(S326&lt;&gt;"",CHAR(10)&amp;S326,""),IF(S326&lt;&gt;"",S326,""))
&amp;IF(E326&amp;G326&amp;I326&amp;K326&amp;M326&amp;O326&amp;Q326&amp;S326&lt;&gt;"", IF(U326&lt;&gt;"",CHAR(10)&amp;U326,""),IF(U326&lt;&gt;"",U326,""))
&amp;IF(E326&amp;G326&amp;I326&amp;K326&amp;M326&amp;O326&amp;Q326&amp;S326&amp;U326&lt;&gt;"", IF(W326&lt;&gt;"",CHAR(10)&amp;W326,""),IF(W326&lt;&gt;"",W326,""))</f>
        <v>GDC.Demographic.cause_of_death_source
PDC.Demographic.cause_of_death_source
HTAN.Demographics.cause_of_death_source</v>
      </c>
      <c r="E326" s="21"/>
      <c r="F326" s="21" t="str">
        <f>IF(E326&lt;&gt;"",VLOOKUP(E326,CTDC!$A$3:$K$191,11,0),"")</f>
        <v/>
      </c>
      <c r="G326" s="21" t="s">
        <v>1717</v>
      </c>
      <c r="H326" s="21" t="str">
        <f>IF(G326&lt;&gt;"",VLOOKUP(G326,GDC!$A$3:$K$768,11,0),"")</f>
        <v>Data Element Group = GDC.Demographic || Data Element Name = cause_of_death_source || Definition = The text term used to describe the source used to determine the patient's cause of death. || Data Type = enum || Valid Values = Autopsy
Death Certificate
Medical Record
Social Security Death Index
Unknown
Not Reported || Example Values = Autopsy
 Death Certificate
 Medical Record
 Social Security Death Index || Required? = No || Multiplicity =  || CDE Public ID = --</v>
      </c>
      <c r="I326" s="21"/>
      <c r="J326" s="21" t="str">
        <f>IF(I326&lt;&gt;"",VLOOKUP(I326,ICDC!$A$3:$K$325,11,0),"")</f>
        <v/>
      </c>
      <c r="K326" s="21"/>
      <c r="L326" s="21" t="str">
        <f>IF(K326&lt;&gt;"",VLOOKUP(K326,IDC!$A$4:$K$17,11,0),"")</f>
        <v/>
      </c>
      <c r="M326" s="21" t="s">
        <v>1718</v>
      </c>
      <c r="N326" s="21" t="str">
        <f>IF(M326&lt;&gt;"",VLOOKUP(M326,PDC!$A$3:$K$529,11,0),"")</f>
        <v xml:space="preserve">Data Element Group = PDC.Demographic || Data Element Name = cause_of_death_source || Definition = The text term used to describe the source used to determine the patient's cause of death. || Data Type = enum
 || Valid Values = Autopsy
Death Certificate
Medical Record
Social Security Death Index
Unknown
Not Reported || Example Values =  || Required? = FALSE || Multiplicity =  || CDE Public ID = </v>
      </c>
      <c r="O326" s="21"/>
      <c r="P326" s="21" t="str">
        <f>IF(O326&lt;&gt;"",VLOOKUP(O326,CDS!$A$3:$K$100,11,0),"")</f>
        <v/>
      </c>
      <c r="Q326" s="21"/>
      <c r="R326" s="21" t="str">
        <f>IF(Q326&lt;&gt;"",VLOOKUP(Q326,CDA!$A$4:$K$106,11,0),"")</f>
        <v/>
      </c>
      <c r="S326" s="436" t="s">
        <v>1719</v>
      </c>
      <c r="T326" s="21" t="str">
        <f>IF(S326&lt;&gt;"",VLOOKUP(S326,HTAN!$A$3:$K$222,11,0),"")</f>
        <v>Data Element Group = HTAN.Demographics || Data Element Name = cause_of_death_source || Definition = Term = N/A
Definintion = The text term used to describe the source used to determine the patient's cause of death. || Data Type = enum || Valid Values = Autopsy
Death Certificate
Medical Record
Social Security Death Index
Unknown
Not Reported || Example Values =   || Required? = optional || Multiplicity =   || CDE Public ID = N/A</v>
      </c>
      <c r="U326" s="21"/>
      <c r="V326" s="21" t="str">
        <f>IF(U326&lt;&gt;"",VLOOKUP(U326,CFDE!$A$3:$K$211,11,0),"")</f>
        <v/>
      </c>
      <c r="W326" s="255"/>
      <c r="X326" s="601" t="str">
        <f>IF(W326&lt;&gt;"",VLOOKUP(W326,mCODE!$A$3:$K$600,11,0),"")</f>
        <v/>
      </c>
      <c r="Y326" s="454">
        <f t="shared" si="15"/>
        <v>0</v>
      </c>
      <c r="Z326" s="454"/>
      <c r="AA326" s="454"/>
      <c r="AB326" s="454"/>
      <c r="AC326" s="454"/>
      <c r="AD326" s="454"/>
      <c r="AE326" s="454"/>
      <c r="AF326" s="455"/>
      <c r="AG326" s="455"/>
    </row>
    <row r="327" spans="1:33" ht="275.5" hidden="1">
      <c r="A327" s="21"/>
      <c r="B327" s="21"/>
      <c r="C327" s="19">
        <f t="shared" si="16"/>
        <v>3</v>
      </c>
      <c r="D327" s="21" t="str">
        <f t="shared" si="17"/>
        <v>GDC.Demographic.days_to_death
PDC.Demographic.days_to_death
HTAN.Demographics.days_to_death</v>
      </c>
      <c r="E327" s="21"/>
      <c r="F327" s="21" t="str">
        <f>IF(E327&lt;&gt;"",VLOOKUP(E327,CTDC!$A$3:$K$191,11,0),"")</f>
        <v/>
      </c>
      <c r="G327" s="21" t="s">
        <v>1720</v>
      </c>
      <c r="H327" s="21" t="str">
        <f>IF(G327&lt;&gt;"",VLOOKUP(G327,GDC!$A$3:$K$768,11,0),"")</f>
        <v>Data Element Group = GDC.Demographic || Data Element Name = days_to_death || Definition = Number of days between the date used for index and the date from a person's date of death represented as a calculated number of days. || Data Type = integer || Valid Values =  || Example Values =  || Required? = No || Multiplicity =  || CDE Public ID = 6154724 - caDSR</v>
      </c>
      <c r="I327" s="21"/>
      <c r="J327" s="21" t="str">
        <f>IF(I327&lt;&gt;"",VLOOKUP(I327,ICDC!$A$3:$K$325,11,0),"")</f>
        <v/>
      </c>
      <c r="K327" s="21"/>
      <c r="L327" s="21" t="str">
        <f>IF(K327&lt;&gt;"",VLOOKUP(K327,IDC!$A$4:$K$17,11,0),"")</f>
        <v/>
      </c>
      <c r="M327" s="21" t="s">
        <v>1721</v>
      </c>
      <c r="N327" s="21" t="str">
        <f>IF(M327&lt;&gt;"",VLOOKUP(M327,PDC!$A$3:$K$529,11,0),"")</f>
        <v>Data Element Group = PDC.Demographic || Data Element Name = days_to_death || Definition = Number of days between the date used for index and the date from a person's date of death represented as a calculated number of days. || Data Type = integer || Valid Values =  || Example Values =  || Required? = FALSE || Multiplicity =  || CDE Public ID = 6154724 - caDSR</v>
      </c>
      <c r="O327" s="21"/>
      <c r="P327" s="21" t="str">
        <f>IF(O327&lt;&gt;"",VLOOKUP(O327,CDS!$A$3:$K$100,11,0),"")</f>
        <v/>
      </c>
      <c r="Q327" s="21"/>
      <c r="R327" s="21" t="str">
        <f>IF(Q327&lt;&gt;"",VLOOKUP(Q327,CDA!$A$4:$K$106,11,0),"")</f>
        <v/>
      </c>
      <c r="S327" s="436" t="s">
        <v>1722</v>
      </c>
      <c r="T327" s="21" t="str">
        <f>IF(S327&lt;&gt;"",VLOOKUP(S327,HTAN!$A$3:$K$222,11,0),"")</f>
        <v>Data Element Group = HTAN.Demographics || Data Element Name = days_to_death || Definition = Term = Index Date to Death Day Count
Definintion = Number of days between the date used for index and the date from a person's date of death represented as a calculated number of days. || Data Type = type: integer
minimum: -32872
maximum: 32872 || Valid Values =   || Example Values =   || Required? = optional || Multiplicity =   || CDE Public ID = caDSR, 6154724, 1.0
https://cdebrowser.nci.nih.gov/cdebrowserClient/cdeBrowser.html#/search?publicId=6154724&amp;version=1.0</v>
      </c>
      <c r="U327" s="21"/>
      <c r="V327" s="21" t="str">
        <f>IF(U327&lt;&gt;"",VLOOKUP(U327,CFDE!$A$3:$K$211,11,0),"")</f>
        <v/>
      </c>
      <c r="W327" s="255"/>
      <c r="X327" s="601" t="str">
        <f>IF(W327&lt;&gt;"",VLOOKUP(W327,mCODE!$A$3:$K$600,11,0),"")</f>
        <v/>
      </c>
      <c r="Y327" s="454">
        <f t="shared" si="15"/>
        <v>0</v>
      </c>
      <c r="Z327" s="454"/>
      <c r="AA327" s="454"/>
      <c r="AB327" s="454"/>
      <c r="AC327" s="454"/>
      <c r="AD327" s="454"/>
      <c r="AE327" s="454"/>
      <c r="AF327" s="455"/>
      <c r="AG327" s="455"/>
    </row>
    <row r="328" spans="1:33" ht="87" hidden="1">
      <c r="A328" s="21"/>
      <c r="B328" s="21"/>
      <c r="C328" s="19">
        <f t="shared" si="16"/>
        <v>3</v>
      </c>
      <c r="D328" s="21" t="str">
        <f t="shared" si="17"/>
        <v>GDC.Demographic.id
PDC.Demographic.demographic_id
 </v>
      </c>
      <c r="E328" s="21"/>
      <c r="F328" s="21" t="str">
        <f>IF(E328&lt;&gt;"",VLOOKUP(E328,CTDC!$A$3:$K$191,11,0),"")</f>
        <v/>
      </c>
      <c r="G328" s="21" t="s">
        <v>1723</v>
      </c>
      <c r="H328" s="21" t="str">
        <f>IF(G328&lt;&gt;"",VLOOKUP(G328,GDC!$A$3:$K$768,11,0),"")</f>
        <v xml:space="preserve">Data Element Group = GDC.Demographic || Data Element Name = id || Definition = a unique key || Data Type =  || Valid Values =  || Example Values =  || Required? =  || Multiplicity =  || CDE Public ID = </v>
      </c>
      <c r="I328" s="21"/>
      <c r="J328" s="21" t="str">
        <f>IF(I328&lt;&gt;"",VLOOKUP(I328,ICDC!$A$3:$K$325,11,0),"")</f>
        <v/>
      </c>
      <c r="K328" s="21"/>
      <c r="L328" s="21" t="str">
        <f>IF(K328&lt;&gt;"",VLOOKUP(K328,IDC!$A$4:$K$17,11,0),"")</f>
        <v/>
      </c>
      <c r="M328" s="21" t="s">
        <v>1724</v>
      </c>
      <c r="N328" s="21" t="str">
        <f>IF(M328&lt;&gt;"",VLOOKUP(M328,PDC!$A$3:$K$529,11,0),"")</f>
        <v xml:space="preserve">Data Element Group = PDC.Demographic || Data Element Name = demographic_id || Definition = KEY || Data Type =  || Valid Values =  || Example Values =  || Required? =  || Multiplicity =  || CDE Public ID = </v>
      </c>
      <c r="O328" s="21"/>
      <c r="P328" s="21" t="str">
        <f>IF(O328&lt;&gt;"",VLOOKUP(O328,CDS!$A$3:$K$100,11,0),"")</f>
        <v/>
      </c>
      <c r="Q328" s="21"/>
      <c r="R328" s="21" t="str">
        <f>IF(Q328&lt;&gt;"",VLOOKUP(Q328,CDA!$A$4:$K$106,11,0),"")</f>
        <v/>
      </c>
      <c r="S328" s="436" t="s">
        <v>132</v>
      </c>
      <c r="T328" s="21" t="e">
        <f>IF(S328&lt;&gt;"",VLOOKUP(S328,HTAN!$A$3:$K$222,11,0),"")</f>
        <v>#N/A</v>
      </c>
      <c r="U328" s="21"/>
      <c r="V328" s="21" t="str">
        <f>IF(U328&lt;&gt;"",VLOOKUP(U328,CFDE!$A$3:$K$211,11,0),"")</f>
        <v/>
      </c>
      <c r="W328" s="255"/>
      <c r="X328" s="601" t="str">
        <f>IF(W328&lt;&gt;"",VLOOKUP(W328,mCODE!$A$3:$K$600,11,0),"")</f>
        <v/>
      </c>
      <c r="Y328" s="454">
        <f t="shared" si="15"/>
        <v>0</v>
      </c>
      <c r="Z328" s="454"/>
      <c r="AA328" s="454"/>
      <c r="AB328" s="454"/>
      <c r="AC328" s="454"/>
      <c r="AD328" s="454"/>
      <c r="AE328" s="454"/>
      <c r="AF328" s="455"/>
      <c r="AG328" s="455"/>
    </row>
    <row r="329" spans="1:33" ht="116" hidden="1">
      <c r="A329" s="21"/>
      <c r="B329" s="21"/>
      <c r="C329" s="19">
        <f t="shared" si="16"/>
        <v>3</v>
      </c>
      <c r="D329" s="21" t="str">
        <f t="shared" si="17"/>
        <v>GDC.Demographic.submitter_id
PDC.Demographic.demographic_submitter_id
 </v>
      </c>
      <c r="E329" s="21"/>
      <c r="F329" s="21" t="str">
        <f>IF(E329&lt;&gt;"",VLOOKUP(E329,CTDC!$A$3:$K$191,11,0),"")</f>
        <v/>
      </c>
      <c r="G329" s="21" t="s">
        <v>1725</v>
      </c>
      <c r="H329" s="21" t="str">
        <f>IF(G329&lt;&gt;"",VLOOKUP(G329,GDC!$A$3:$K$768,11,0),"")</f>
        <v xml:space="preserve">Data Element Group = GDC.Demographic || Data Element Name = submitter_id || Definition = a unique key in combination with project_id || Data Type =  || Valid Values =  || Example Values =  || Required? =  || Multiplicity =  || CDE Public ID = </v>
      </c>
      <c r="I329" s="21"/>
      <c r="J329" s="21" t="str">
        <f>IF(I329&lt;&gt;"",VLOOKUP(I329,ICDC!$A$3:$K$325,11,0),"")</f>
        <v/>
      </c>
      <c r="K329" s="21"/>
      <c r="L329" s="21" t="str">
        <f>IF(K329&lt;&gt;"",VLOOKUP(K329,IDC!$A$4:$K$17,11,0),"")</f>
        <v/>
      </c>
      <c r="M329" s="21" t="s">
        <v>1726</v>
      </c>
      <c r="N329" s="21" t="str">
        <f>IF(M329&lt;&gt;"",VLOOKUP(M329,PDC!$A$3:$K$529,11,0),"")</f>
        <v xml:space="preserve">Data Element Group = PDC.Demographic || Data Element Name = demographic_submitter_id || Definition = KEY || Data Type =  || Valid Values =  || Example Values =  || Required? =  || Multiplicity =  || CDE Public ID = </v>
      </c>
      <c r="O329" s="21"/>
      <c r="P329" s="21" t="str">
        <f>IF(O329&lt;&gt;"",VLOOKUP(O329,CDS!$A$3:$K$100,11,0),"")</f>
        <v/>
      </c>
      <c r="Q329" s="21"/>
      <c r="R329" s="21" t="str">
        <f>IF(Q329&lt;&gt;"",VLOOKUP(Q329,CDA!$A$4:$K$106,11,0),"")</f>
        <v/>
      </c>
      <c r="S329" s="436" t="s">
        <v>132</v>
      </c>
      <c r="T329" s="21" t="e">
        <f>IF(S329&lt;&gt;"",VLOOKUP(S329,HTAN!$A$3:$K$222,11,0),"")</f>
        <v>#N/A</v>
      </c>
      <c r="U329" s="21"/>
      <c r="V329" s="21" t="str">
        <f>IF(U329&lt;&gt;"",VLOOKUP(U329,CFDE!$A$3:$K$211,11,0),"")</f>
        <v/>
      </c>
      <c r="W329" s="255"/>
      <c r="X329" s="601" t="str">
        <f>IF(W329&lt;&gt;"",VLOOKUP(W329,mCODE!$A$3:$K$600,11,0),"")</f>
        <v/>
      </c>
      <c r="Y329" s="454">
        <f t="shared" si="15"/>
        <v>0</v>
      </c>
      <c r="Z329" s="454"/>
      <c r="AA329" s="454"/>
      <c r="AB329" s="454"/>
      <c r="AC329" s="454"/>
      <c r="AD329" s="454"/>
      <c r="AE329" s="454"/>
      <c r="AF329" s="455"/>
      <c r="AG329" s="455"/>
    </row>
    <row r="330" spans="1:33" ht="232" hidden="1">
      <c r="A330" s="21"/>
      <c r="B330" s="21"/>
      <c r="C330" s="19">
        <f t="shared" si="16"/>
        <v>3</v>
      </c>
      <c r="D330" s="21" t="str">
        <f t="shared" si="17"/>
        <v>GDC.Demographic.occupation_duration_years
PDC.Demographic.occupation_duration_years
HTAN.Demographics.occupation_duration_years</v>
      </c>
      <c r="E330" s="21"/>
      <c r="F330" s="21" t="str">
        <f>IF(E330&lt;&gt;"",VLOOKUP(E330,CTDC!$A$3:$K$191,11,0),"")</f>
        <v/>
      </c>
      <c r="G330" s="21" t="s">
        <v>1727</v>
      </c>
      <c r="H330" s="21" t="str">
        <f>IF(G330&lt;&gt;"",VLOOKUP(G330,GDC!$A$3:$K$768,11,0),"")</f>
        <v>Data Element Group = GDC.Demographic || Data Element Name = occupation_duration_years || Definition = The number of years a patient worked in a specific occupation. || Data Type = integer || Valid Values =  || Example Values =  || Required? = No || Multiplicity =  || CDE Public ID = 2435424 - caDSR</v>
      </c>
      <c r="I330" s="21"/>
      <c r="J330" s="21" t="str">
        <f>IF(I330&lt;&gt;"",VLOOKUP(I330,ICDC!$A$3:$K$325,11,0),"")</f>
        <v/>
      </c>
      <c r="K330" s="21"/>
      <c r="L330" s="21" t="str">
        <f>IF(K330&lt;&gt;"",VLOOKUP(K330,IDC!$A$4:$K$17,11,0),"")</f>
        <v/>
      </c>
      <c r="M330" s="21" t="s">
        <v>1728</v>
      </c>
      <c r="N330" s="21" t="str">
        <f>IF(M330&lt;&gt;"",VLOOKUP(M330,PDC!$A$3:$K$529,11,0),"")</f>
        <v>Data Element Group = PDC.Demographic || Data Element Name = occupation_duration_years || Definition = The number of years a patient worked in a specific occupation. || Data Type = integer || Valid Values =  || Example Values =  || Required? = FALSE
 || Multiplicity =  || CDE Public ID = 2435424 - caDSR</v>
      </c>
      <c r="O330" s="21"/>
      <c r="P330" s="21" t="str">
        <f>IF(O330&lt;&gt;"",VLOOKUP(O330,CDS!$A$3:$K$100,11,0),"")</f>
        <v/>
      </c>
      <c r="Q330" s="21"/>
      <c r="R330" s="21" t="str">
        <f>IF(Q330&lt;&gt;"",VLOOKUP(Q330,CDA!$A$4:$K$106,11,0),"")</f>
        <v/>
      </c>
      <c r="S330" s="436" t="s">
        <v>1729</v>
      </c>
      <c r="T330" s="21" t="str">
        <f>IF(S330&lt;&gt;"",VLOOKUP(S330,HTAN!$A$3:$K$222,11,0),"")</f>
        <v>Data Element Group = HTAN.Demographics || Data Element Name = occupation_duration_years || Definition = Term = Person Occupation Years Number
Definintion = The number of years a patient worked in a specific occupation. || Data Type = type: integer || Valid Values =   || Example Values =   || Required? = optional || Multiplicity =   || CDE Public ID = caDSR, 2435424, 1.0
https://cdebrowser.nci.nih.gov/cdebrowserClient/cdeBrowser.html#/search?publicId=2435424&amp;version=1.0</v>
      </c>
      <c r="U330" s="21"/>
      <c r="V330" s="21" t="str">
        <f>IF(U330&lt;&gt;"",VLOOKUP(U330,CFDE!$A$3:$K$211,11,0),"")</f>
        <v/>
      </c>
      <c r="W330" s="255"/>
      <c r="X330" s="601" t="str">
        <f>IF(W330&lt;&gt;"",VLOOKUP(W330,mCODE!$A$3:$K$600,11,0),"")</f>
        <v/>
      </c>
      <c r="Y330" s="454">
        <f t="shared" si="15"/>
        <v>0</v>
      </c>
      <c r="Z330" s="454"/>
      <c r="AA330" s="454"/>
      <c r="AB330" s="454"/>
      <c r="AC330" s="454"/>
      <c r="AD330" s="454"/>
      <c r="AE330" s="454"/>
      <c r="AF330" s="455"/>
      <c r="AG330" s="455"/>
    </row>
    <row r="331" spans="1:33" ht="304.5" hidden="1">
      <c r="A331" s="21"/>
      <c r="B331" s="21"/>
      <c r="C331" s="19">
        <f t="shared" si="16"/>
        <v>3</v>
      </c>
      <c r="D331" s="21" t="str">
        <f t="shared" si="17"/>
        <v>GDC.Demographic.premature_at_birth
PDC.Demographic.premature_at_birth
HTAN.Demographics.premature_at_birth</v>
      </c>
      <c r="E331" s="21"/>
      <c r="F331" s="21" t="str">
        <f>IF(E331&lt;&gt;"",VLOOKUP(E331,CTDC!$A$3:$K$191,11,0),"")</f>
        <v/>
      </c>
      <c r="G331" s="21" t="s">
        <v>1730</v>
      </c>
      <c r="H331" s="21" t="str">
        <f>IF(G331&lt;&gt;"",VLOOKUP(G331,GDC!$A$3:$K$768,11,0),"")</f>
        <v>Data Element Group = GDC.Demographic || Data Element Name = premature_at_birth || Definition = The yes/no/unknown indicator used to describe whether the patient was premature (less than 37 weeks gestation) at birth. || Data Type = enum || Valid Values = Yes
No
Unknown
Not Reported || Example Values = Yes
No
Unknown
Not Reported || Required? = No || Multiplicity =  || CDE Public ID = 6010765 - caDSR</v>
      </c>
      <c r="I331" s="21"/>
      <c r="J331" s="21" t="str">
        <f>IF(I331&lt;&gt;"",VLOOKUP(I331,ICDC!$A$3:$K$325,11,0),"")</f>
        <v/>
      </c>
      <c r="K331" s="21"/>
      <c r="L331" s="21" t="str">
        <f>IF(K331&lt;&gt;"",VLOOKUP(K331,IDC!$A$4:$K$17,11,0),"")</f>
        <v/>
      </c>
      <c r="M331" s="21" t="s">
        <v>1731</v>
      </c>
      <c r="N331" s="21" t="str">
        <f>IF(M331&lt;&gt;"",VLOOKUP(M331,PDC!$A$3:$K$529,11,0),"")</f>
        <v>Data Element Group = PDC.Demographic || Data Element Name = premature_at_birth || Definition = The yes/no/unknown indicator used to describe whether the patient was premature (less than 37 weeks gestation) at birth. || Data Type = enum || Valid Values = Yes
No
Unknown
Not Reported || Example Values =  || Required? = FALSE || Multiplicity =  || CDE Public ID = 6010765 - caDSR</v>
      </c>
      <c r="O331" s="21"/>
      <c r="P331" s="21" t="str">
        <f>IF(O331&lt;&gt;"",VLOOKUP(O331,CDS!$A$3:$K$100,11,0),"")</f>
        <v/>
      </c>
      <c r="Q331" s="21"/>
      <c r="R331" s="21" t="str">
        <f>IF(Q331&lt;&gt;"",VLOOKUP(Q331,CDA!$A$4:$K$106,11,0),"")</f>
        <v/>
      </c>
      <c r="S331" s="436" t="s">
        <v>1732</v>
      </c>
      <c r="T331" s="21" t="str">
        <f>IF(S331&lt;&gt;"",VLOOKUP(S331,HTAN!$A$3:$K$222,11,0),"")</f>
        <v>Data Element Group = HTAN.Demographics || Data Element Name = premature_at_birth || Definition = Term = Premature Infant Birth Status Indicator
Definintion = The yes/no/unknown indicator used to describe whether the patient was premature (less than 37 weeks gestation) at birth. || Data Type = enum || Valid Values = Yes
No
Unknown
Not Reported || Example Values =   || Required? = optional || Multiplicity =   || CDE Public ID = caDSR, 6010765, 1.0
https://cdebrowser.nci.nih.gov/cdebrowserClient/cdeBrowser.html#/search?publicId=6010765&amp;version=1.0</v>
      </c>
      <c r="U331" s="21"/>
      <c r="V331" s="21" t="str">
        <f>IF(U331&lt;&gt;"",VLOOKUP(U331,CFDE!$A$3:$K$211,11,0),"")</f>
        <v/>
      </c>
      <c r="W331" s="255"/>
      <c r="X331" s="601" t="str">
        <f>IF(W331&lt;&gt;"",VLOOKUP(W331,mCODE!$A$3:$K$600,11,0),"")</f>
        <v/>
      </c>
      <c r="Y331" s="454">
        <f t="shared" si="15"/>
        <v>0</v>
      </c>
      <c r="Z331" s="454"/>
      <c r="AA331" s="454"/>
      <c r="AB331" s="454"/>
      <c r="AC331" s="454"/>
      <c r="AD331" s="454"/>
      <c r="AE331" s="454"/>
      <c r="AF331" s="455"/>
      <c r="AG331" s="455"/>
    </row>
    <row r="332" spans="1:33" ht="290" hidden="1">
      <c r="A332" s="21"/>
      <c r="B332" s="21"/>
      <c r="C332" s="19">
        <f t="shared" si="16"/>
        <v>3</v>
      </c>
      <c r="D332" s="21" t="str">
        <f t="shared" si="17"/>
        <v>GDC.Demographic.weeks_gestation_at_birth
PDC.Demographic.weeks_gestation_at_birth
HTAN.Demographics.weeks_gestation_at_birth</v>
      </c>
      <c r="E332" s="21"/>
      <c r="F332" s="21" t="str">
        <f>IF(E332&lt;&gt;"",VLOOKUP(E332,CTDC!$A$3:$K$191,11,0),"")</f>
        <v/>
      </c>
      <c r="G332" s="21" t="s">
        <v>1733</v>
      </c>
      <c r="H332" s="21" t="str">
        <f>IF(G332&lt;&gt;"",VLOOKUP(G332,GDC!$A$3:$K$768,11,0),"")</f>
        <v>Data Element Group = GDC.Demographic || Data Element Name = weeks_gestation_at_birth || Definition = Numeric value used to describe the number of weeks starting from the approximate date of the biological mother's last menstrual period and ending with the birth of the patient. || Data Type = number || Valid Values =  || Example Values =  || Required? = No || Multiplicity =  || CDE Public ID = 2737369 - caDSR</v>
      </c>
      <c r="I332" s="21"/>
      <c r="J332" s="21" t="str">
        <f>IF(I332&lt;&gt;"",VLOOKUP(I332,ICDC!$A$3:$K$325,11,0),"")</f>
        <v/>
      </c>
      <c r="K332" s="21"/>
      <c r="L332" s="21" t="str">
        <f>IF(K332&lt;&gt;"",VLOOKUP(K332,IDC!$A$4:$K$17,11,0),"")</f>
        <v/>
      </c>
      <c r="M332" s="21" t="s">
        <v>1734</v>
      </c>
      <c r="N332" s="21" t="str">
        <f>IF(M332&lt;&gt;"",VLOOKUP(M332,PDC!$A$3:$K$529,11,0),"")</f>
        <v>Data Element Group = PDC.Demographic || Data Element Name = weeks_gestation_at_birth || Definition = Numeric value used to describe the number of weeks starting from the approximate date of the biological mother's last menstrual period and ending with the birth of the patient. || Data Type = integer || Valid Values =  || Example Values =  || Required? = FALSE || Multiplicity =  || CDE Public ID = 2737369 - caDSR</v>
      </c>
      <c r="O332" s="21"/>
      <c r="P332" s="21" t="str">
        <f>IF(O332&lt;&gt;"",VLOOKUP(O332,CDS!$A$3:$K$100,11,0),"")</f>
        <v/>
      </c>
      <c r="Q332" s="21"/>
      <c r="R332" s="21" t="str">
        <f>IF(Q332&lt;&gt;"",VLOOKUP(Q332,CDA!$A$4:$K$106,11,0),"")</f>
        <v/>
      </c>
      <c r="S332" s="436" t="s">
        <v>1735</v>
      </c>
      <c r="T332" s="21" t="str">
        <f>IF(S332&lt;&gt;"",VLOOKUP(S332,HTAN!$A$3:$K$222,11,0),"")</f>
        <v>Data Element Group = HTAN.Demographics || Data Element Name = weeks_gestation_at_birth || Definition = Term = Pregnancy Week Number Count
Definintion = Numeric value used to describe the number of weeks starting from the approximate date of the biological mother's last menstrual period and ending with the birth of the patient. || Data Type = type: number || Valid Values =   || Example Values =   || Required? = optional || Multiplicity =   || CDE Public ID = caDSR, 2737369, 1.0
https://cdebrowser.nci.nih.gov/cdebrowserClient/cdeBrowser.html#/search?publicId=2737369&amp;version=1.0</v>
      </c>
      <c r="U332" s="21"/>
      <c r="V332" s="21" t="str">
        <f>IF(U332&lt;&gt;"",VLOOKUP(U332,CFDE!$A$3:$K$211,11,0),"")</f>
        <v/>
      </c>
      <c r="W332" s="255"/>
      <c r="X332" s="601" t="str">
        <f>IF(W332&lt;&gt;"",VLOOKUP(W332,mCODE!$A$3:$K$600,11,0),"")</f>
        <v/>
      </c>
      <c r="Y332" s="454">
        <f t="shared" si="15"/>
        <v>0</v>
      </c>
      <c r="Z332" s="454"/>
      <c r="AA332" s="454"/>
      <c r="AB332" s="454"/>
      <c r="AC332" s="454"/>
      <c r="AD332" s="454"/>
      <c r="AE332" s="454"/>
      <c r="AF332" s="455"/>
      <c r="AG332" s="455"/>
    </row>
    <row r="333" spans="1:33" ht="232" hidden="1">
      <c r="A333" s="21"/>
      <c r="B333" s="21"/>
      <c r="C333" s="19">
        <f t="shared" si="16"/>
        <v>3</v>
      </c>
      <c r="D333" s="21" t="str">
        <f t="shared" si="17"/>
        <v>GDC.Demographic.year_of_death
PDC.Demographic.year_of_death
HTAN.Demographics.year_of_death</v>
      </c>
      <c r="E333" s="21"/>
      <c r="F333" s="21" t="str">
        <f>IF(E333&lt;&gt;"",VLOOKUP(E333,CTDC!$A$3:$K$191,11,0),"")</f>
        <v/>
      </c>
      <c r="G333" s="21" t="s">
        <v>1736</v>
      </c>
      <c r="H333" s="21" t="str">
        <f>IF(G333&lt;&gt;"",VLOOKUP(G333,GDC!$A$3:$K$768,11,0),"")</f>
        <v>Data Element Group = GDC.Demographic || Data Element Name = year_of_death || Definition = Numeric value to represent the year of the death of an individual. || Data Type = integer || Valid Values =  || Example Values =  || Required? = No || Multiplicity =  || CDE Public ID = 2897030 - caDSR</v>
      </c>
      <c r="I333" s="21"/>
      <c r="J333" s="21" t="str">
        <f>IF(I333&lt;&gt;"",VLOOKUP(I333,ICDC!$A$3:$K$325,11,0),"")</f>
        <v/>
      </c>
      <c r="K333" s="21"/>
      <c r="L333" s="21" t="str">
        <f>IF(K333&lt;&gt;"",VLOOKUP(K333,IDC!$A$4:$K$17,11,0),"")</f>
        <v/>
      </c>
      <c r="M333" s="21" t="s">
        <v>1737</v>
      </c>
      <c r="N333" s="21" t="str">
        <f>IF(M333&lt;&gt;"",VLOOKUP(M333,PDC!$A$3:$K$529,11,0),"")</f>
        <v>Data Element Group = PDC.Demographic || Data Element Name = year_of_death || Definition = Numeric value to represent the year of the death of an individual. || Data Type = integer || Valid Values =  || Example Values =  || Required? = FALSE || Multiplicity =  || CDE Public ID = 2897030 - caDSR</v>
      </c>
      <c r="O333" s="21"/>
      <c r="P333" s="21" t="str">
        <f>IF(O333&lt;&gt;"",VLOOKUP(O333,CDS!$A$3:$K$100,11,0),"")</f>
        <v/>
      </c>
      <c r="Q333" s="21"/>
      <c r="R333" s="21" t="str">
        <f>IF(Q333&lt;&gt;"",VLOOKUP(Q333,CDA!$A$4:$K$106,11,0),"")</f>
        <v/>
      </c>
      <c r="S333" s="436" t="s">
        <v>1738</v>
      </c>
      <c r="T333" s="21" t="str">
        <f>IF(S333&lt;&gt;"",VLOOKUP(S333,HTAN!$A$3:$K$222,11,0),"")</f>
        <v>Data Element Group = HTAN.Demographics || Data Element Name = year_of_death || Definition = Term = Year Death Number
Definintion = Numeric value to represent the year of the death of an individual. || Data Type = type: integer, Not Applicable || Valid Values =   || Example Values =   || Required? = preferred || Multiplicity =   || CDE Public ID = caDSR, 2897030, 1.0
https://cdebrowser.nci.nih.gov/cdebrowserClient/cdeBrowser.html#/search?publicId=2897030&amp;version=1.0</v>
      </c>
      <c r="U333" s="21"/>
      <c r="V333" s="21" t="str">
        <f>IF(U333&lt;&gt;"",VLOOKUP(U333,CFDE!$A$3:$K$211,11,0),"")</f>
        <v/>
      </c>
      <c r="W333" s="255"/>
      <c r="X333" s="601" t="str">
        <f>IF(W333&lt;&gt;"",VLOOKUP(W333,mCODE!$A$3:$K$600,11,0),"")</f>
        <v/>
      </c>
      <c r="Y333" s="454">
        <f t="shared" si="15"/>
        <v>0</v>
      </c>
      <c r="Z333" s="454"/>
      <c r="AA333" s="454"/>
      <c r="AB333" s="454"/>
      <c r="AC333" s="454"/>
      <c r="AD333" s="454"/>
      <c r="AE333" s="454"/>
      <c r="AF333" s="455"/>
      <c r="AG333" s="455"/>
    </row>
    <row r="334" spans="1:33" ht="319" hidden="1">
      <c r="A334" s="21"/>
      <c r="B334" s="21"/>
      <c r="C334" s="19">
        <f t="shared" si="16"/>
        <v>4</v>
      </c>
      <c r="D334" s="21" t="str">
        <f t="shared" si="17"/>
        <v>GDC.Diagnosis.ajcc_clinical_m
PDC.Diagnosis.ajcc_clinical_m
HTAN.Diagnosis.ajcc_clinical_m
mCODE.Cancer Stage Group Profile.Has Member &gt; TNM Distant Metastases Category</v>
      </c>
      <c r="E334" s="21"/>
      <c r="F334" s="21" t="str">
        <f>IF(E334&lt;&gt;"",VLOOKUP(E334,CTDC!$A$3:$K$191,11,0),"")</f>
        <v/>
      </c>
      <c r="G334" s="21" t="s">
        <v>1739</v>
      </c>
      <c r="H334" s="21" t="str">
        <f>IF(G334&lt;&gt;"",VLOOKUP(G334,GDC!$A$3:$K$768,11,0),"")</f>
        <v>Data Element Group = GDC.Diagnosis || Data Element Name = ajcc_clinical_m || Definition = Extent of the distant metastasis for the cancer based on evidence obtained from clinical assessment parameters determined prior to treatment. || Data Type = enum || Valid Values = M0
M1
M1a
M1b
M1c
MX
cM0 (i+)
Unknown
Not Reported || Example Values = M0
 M1
 M1a || Required? = No || Multiplicity =  || CDE Public ID = 3440331 - caDSR</v>
      </c>
      <c r="I334" s="21"/>
      <c r="J334" s="21" t="str">
        <f>IF(I334&lt;&gt;"",VLOOKUP(I334,ICDC!$A$3:$K$325,11,0),"")</f>
        <v/>
      </c>
      <c r="K334" s="21"/>
      <c r="L334" s="21" t="str">
        <f>IF(K334&lt;&gt;"",VLOOKUP(K334,IDC!$A$4:$K$17,11,0),"")</f>
        <v/>
      </c>
      <c r="M334" s="21" t="s">
        <v>1740</v>
      </c>
      <c r="N334" s="21" t="str">
        <f>IF(M334&lt;&gt;"",VLOOKUP(M334,PDC!$A$3:$K$529,11,0),"")</f>
        <v>Data Element Group = PDC.Diagnosis || Data Element Name = ajcc_clinical_m || Definition = Extent of the distant metastasis for the cancer based on evidence obtained from clinical assessment parameters determined prior to treatment. || Data Type = enum || Valid Values = M0
M1
M1a
M1b
M1c
MX
cM0 (i+)
Unknown
Not Reported
Not Allowed To Collect || Example Values =  || Required? = FALSE || Multiplicity =  || CDE Public ID = 3440331 - caDSR</v>
      </c>
      <c r="O334" s="21"/>
      <c r="P334" s="21" t="str">
        <f>IF(O334&lt;&gt;"",VLOOKUP(O334,CDS!$A$3:$K$100,11,0),"")</f>
        <v/>
      </c>
      <c r="Q334" s="21"/>
      <c r="R334" s="21" t="str">
        <f>IF(Q334&lt;&gt;"",VLOOKUP(Q334,CDA!$A$4:$K$106,11,0),"")</f>
        <v/>
      </c>
      <c r="S334" s="436" t="s">
        <v>1741</v>
      </c>
      <c r="T334" s="21" t="str">
        <f>IF(S334&lt;&gt;"",VLOOKUP(S334,HTAN!$A$3:$K$222,11,0),"")</f>
        <v>Data Element Group = HTAN.Diagnosis || Data Element Name = ajcc_clinical_m || Definition = Term = Neoplasm American Joint Committee on Cancer Clinical Distant Metastasis M Stage
Definintion = Extent of the distant metastasis for the cancer based on evidence obtained from clinical
    assessment parameters determined prior to treatment. || Data Type = enum || Valid Values = M0, M1, M1a, M1b, M1c, MX, cM0 (i+), Unknown, Not Reported || Example Values =   || Required? = optional || Multiplicity =   || CDE Public ID = caDSR, 3440331, 1.0
https://cdebrowser.nci.nih.gov/cdebrowserClient/cdeBrowser.html#/search?publicId=3440331&amp;version=1.0</v>
      </c>
      <c r="U334" s="21"/>
      <c r="V334" s="21" t="str">
        <f>IF(U334&lt;&gt;"",VLOOKUP(U334,CFDE!$A$3:$K$211,11,0),"")</f>
        <v/>
      </c>
      <c r="W334" s="255" t="s">
        <v>1573</v>
      </c>
      <c r="X334" s="601" t="str">
        <f>IF(W334&lt;&gt;"",VLOOKUP(W334,mCODE!$A$3:$K$600,11,0),"")</f>
        <v xml:space="preserve">Data Element Group = Cancer Stage Group Profile || Data Element Name = Has Member &gt; TNM Distant Metastases Category || Definition = DEFINITION = Category describing the presence or absence of metastases in remote anatomical locations, based on evidence such as physical examination, imaging, and/or biopsy.
FHIR ELEMENT = Observation.hasMember:tnmDistantMetastasesCategory || Data Type = Reference: TNMDistantMetastasesCategory || Valid Values =  || Example Values =  || Required? = Required if known || Multiplicity =  || CDE Public ID = </v>
      </c>
      <c r="Y334" s="454">
        <f t="shared" si="15"/>
        <v>0</v>
      </c>
      <c r="Z334" s="454"/>
      <c r="AA334" s="454"/>
      <c r="AB334" s="454"/>
      <c r="AC334" s="454"/>
      <c r="AD334" s="454"/>
      <c r="AE334" s="454"/>
      <c r="AF334" s="455"/>
      <c r="AG334" s="455"/>
    </row>
    <row r="335" spans="1:33" ht="409.5" hidden="1">
      <c r="A335" s="21"/>
      <c r="B335" s="21"/>
      <c r="C335" s="19">
        <f t="shared" si="16"/>
        <v>4</v>
      </c>
      <c r="D335" s="21" t="str">
        <f t="shared" si="17"/>
        <v>GDC.Diagnosis.ajcc_clinical_n
PDC.Diagnosis.ajcc_clinical_n
HTAN.Diagnosis.ajcc_clinical_n
mCODE.Cancer Stage Group Profile.Has Member &gt; TNM Regional Nodes Category</v>
      </c>
      <c r="E335" s="21"/>
      <c r="F335" s="21" t="str">
        <f>IF(E335&lt;&gt;"",VLOOKUP(E335,CTDC!$A$3:$K$191,11,0),"")</f>
        <v/>
      </c>
      <c r="G335" s="21" t="s">
        <v>1742</v>
      </c>
      <c r="H335" s="21" t="str">
        <f>IF(G335&lt;&gt;"",VLOOKUP(G335,GDC!$A$3:$K$768,11,0),"")</f>
        <v>Data Element Group = GDC.Diagnosis || Data Element Name = ajcc_clinical_n || Definition = Extent of the regional lymph node involvement for the cancer based on evidence obtained from clinical assessment parameters determined prior to treatment. || Data Type = enum || Valid Values = N0
N0 (i+)
N0 (i-)
N0 (mol+)
N0 (mol-)
N1
N1a
N1b
N1bI
N1bII
N1bIII
N1bIV
N1c
N1mi
N2
N2a
N2b
N2c
N3
N3a
N3b
N3c
N4
NX
Unknown
Not Reported || Example Values = N0
 N0 (i+)
 N0 (i-) || Required? = No || Multiplicity =  || CDE Public ID = 3440330 - caDSR</v>
      </c>
      <c r="I335" s="21"/>
      <c r="J335" s="21" t="str">
        <f>IF(I335&lt;&gt;"",VLOOKUP(I335,ICDC!$A$3:$K$325,11,0),"")</f>
        <v/>
      </c>
      <c r="K335" s="21"/>
      <c r="L335" s="21" t="str">
        <f>IF(K335&lt;&gt;"",VLOOKUP(K335,IDC!$A$4:$K$17,11,0),"")</f>
        <v/>
      </c>
      <c r="M335" s="21" t="s">
        <v>1743</v>
      </c>
      <c r="N335" s="21" t="str">
        <f>IF(M335&lt;&gt;"",VLOOKUP(M335,PDC!$A$3:$K$529,11,0),"")</f>
        <v>Data Element Group = PDC.Diagnosis || Data Element Name = ajcc_clinical_n || Definition = Extent of the regional lymph node involvement for the cancer based on evidence obtained from clinical assessment parameters determined prior to treatment. || Data Type = enum || Valid Values = N0
N0 (i+)
N0 (i-)
N0 (mol+)
N0 (mol-)
N1
N1a
N1b
N1bI
N1bII
N1bIII
N1bIV
N1c
N1mi
N2
N2a
N2b
N2c
N3
N3a
N3b
N3c
N4
NX
Unknown
Not Reported
Not Allowed To Collect || Example Values =  || Required? = FALSE || Multiplicity =  || CDE Public ID = 3440330 - caDSR</v>
      </c>
      <c r="O335" s="21"/>
      <c r="P335" s="21" t="str">
        <f>IF(O335&lt;&gt;"",VLOOKUP(O335,CDS!$A$3:$K$100,11,0),"")</f>
        <v/>
      </c>
      <c r="Q335" s="21"/>
      <c r="R335" s="21" t="str">
        <f>IF(Q335&lt;&gt;"",VLOOKUP(Q335,CDA!$A$4:$K$106,11,0),"")</f>
        <v/>
      </c>
      <c r="S335" s="436" t="s">
        <v>1744</v>
      </c>
      <c r="T335" s="21" t="str">
        <f>IF(S335&lt;&gt;"",VLOOKUP(S335,HTAN!$A$3:$K$222,11,0),"")</f>
        <v>Data Element Group = HTAN.Diagnosis || Data Element Name = ajcc_clinical_n || Definition = Term = Neoplasm American Joint Committee on Cancer Clinical Regional Lymph Node N Stage
Definintion = Extent of the regional lymph node involvement for the cancer based on evidence obtained from
    clinical assessment parameters determined prior to treatment. || Data Type = enum || Valid Values = N0, N0 (i+), N0 (i-), N0 (mol+), N0 (mol-), N1, N1a, N1b, N1bI, N1bII, N1bIII, N1bIV, N1c, N1mi, N2, N2a, N2b, N2c, N3, N3a, N3b, N3c, N4, NX, Unknown, Not Reported || Example Values =   || Required? = optional || Multiplicity =   || CDE Public ID = caDSR, 3440330, 1.0
https://cdebrowser.nci.nih.gov/cdebrowserClient/cdeBrowser.html#/search?publicId=3440330&amp;version=1.0</v>
      </c>
      <c r="U335" s="21"/>
      <c r="V335" s="21" t="str">
        <f>IF(U335&lt;&gt;"",VLOOKUP(U335,CFDE!$A$3:$K$211,11,0),"")</f>
        <v/>
      </c>
      <c r="W335" s="255" t="s">
        <v>1578</v>
      </c>
      <c r="X335" s="601" t="str">
        <f>IF(W335&lt;&gt;"",VLOOKUP(W335,mCODE!$A$3:$K$600,11,0),"")</f>
        <v xml:space="preserve">Data Element Group = Cancer Stage Group Profile || Data Element Name = Has Member &gt; TNM Regional Nodes Category || Definition = DEFINITION = Category of the presence or absence of metastases in regional lymph nodes, based on evidence such as physical examination, imaging, and/or biopsy.
FHIR ELEMENT = Observation.hasMember:tnmRegionalNodesCategory || Data Type = Reference: TNMRegionalNodesCategory || Valid Values =  || Example Values =  || Required? = Required if known || Multiplicity =  || CDE Public ID = </v>
      </c>
      <c r="Y335" s="454">
        <f t="shared" si="15"/>
        <v>0</v>
      </c>
      <c r="Z335" s="454"/>
      <c r="AA335" s="454"/>
      <c r="AB335" s="454"/>
      <c r="AC335" s="454"/>
      <c r="AD335" s="454"/>
      <c r="AE335" s="454"/>
      <c r="AF335" s="455"/>
      <c r="AG335" s="455"/>
    </row>
    <row r="336" spans="1:33" ht="409.5">
      <c r="A336" s="21" t="s">
        <v>428</v>
      </c>
      <c r="B336" s="21"/>
      <c r="C336" s="19">
        <f t="shared" si="16"/>
        <v>4</v>
      </c>
      <c r="D336" s="21" t="str">
        <f t="shared" si="17"/>
        <v>GDC.Diagnosis.ajcc_clinical_stage
PDC.Diagnosis.ajcc_clinical_stage
HTAN.Diagnosis.ajcc_clinical_stage
mCODE.Primary Cancer Condition Profile.Code</v>
      </c>
      <c r="E336" s="21"/>
      <c r="F336" s="21" t="str">
        <f>IF(E336&lt;&gt;"",VLOOKUP(E336,CTDC!$A$3:$K$191,11,0),"")</f>
        <v/>
      </c>
      <c r="G336" s="21" t="s">
        <v>1745</v>
      </c>
      <c r="H336" s="21" t="str">
        <f>IF(G336&lt;&gt;"",VLOOKUP(G336,GDC!$A$3:$K$768,11,0),"")</f>
        <v>Data Element Group = GDC.Diagnosis || Data Element Name = ajcc_clinical_stage || Definition = Stage group determined from clinical information on the tumor (T), regional node (N) and metastases (M) and by grouping cases with similar prognosis for cancer. || Data Type = enum || Valid Values = Stage 0
Stage 0a
Stage 0is
Stage I
Stage IA
Stage IA1
Stage IA2
Stage IA3
Stage IB
Stage IB1
Stage IB2
Stage IC
Stage II
Stage IIA
Stage IIA1
Stage IIA2
Stage IIB
Stage IIC
Stage IIC1
Stage III
Stage IIIA
Stage IIIB
Stage IIIC
Stage IIIC1
Stage IIIC2
Stage IS
Stage IV
Stage IVA
Stage IVB
Stage IVC
Stage Tis
Stage X
Unknown
Not Reported || Example Values = Stage 0
 Stage 0a
 Stage I || Required? = No || Multiplicity =  || CDE Public ID = 3440332 - caDSR</v>
      </c>
      <c r="I336" s="21"/>
      <c r="J336" s="21" t="str">
        <f>IF(I336&lt;&gt;"",VLOOKUP(I336,ICDC!$A$3:$K$325,11,0),"")</f>
        <v/>
      </c>
      <c r="K336" s="21"/>
      <c r="L336" s="21" t="str">
        <f>IF(K336&lt;&gt;"",VLOOKUP(K336,IDC!$A$4:$K$17,11,0),"")</f>
        <v/>
      </c>
      <c r="M336" s="21" t="s">
        <v>1746</v>
      </c>
      <c r="N336" s="21" t="str">
        <f>IF(M336&lt;&gt;"",VLOOKUP(M336,PDC!$A$3:$K$529,11,0),"")</f>
        <v>Data Element Group = PDC.Diagnosis || Data Element Name = ajcc_clinical_stage || Definition = Stage group determined from clinical information on the tumor (T), regional node (N) and metastases (M) and by grouping cases with similar prognosis for cancer. || Data Type = enum || Valid Values = Stage 0
Stage 0a
Stage 0is
Stage I
Stage IA
Stage IA1
Stage IA2
Stage IB
Stage IB Cervix
Stage IB1
Stage IB2
Stage IC
Stage II
Stage II Cervix
Stage IIA
Stage IIA1
Stage IIA2
Stage IIA Cervix
Stage IIB
Stage IIC
Stage IIC1
Stage III
Stage IIIA
Stage IIIB
Stage IIIC
Stage IIIC1
Stage IIIC2
Stage IS
Stage IV
Stage IVA
Stage IVB
Stage IVC
Stage Tis
Stage X
Unknown
Not Reported
Not Allowed To Collect
Stage IA3 || Example Values =  || Required? = FALSE || Multiplicity =  || CDE Public ID = 3440332 - caDSR</v>
      </c>
      <c r="O336" s="21"/>
      <c r="P336" s="21" t="str">
        <f>IF(O336&lt;&gt;"",VLOOKUP(O336,CDS!$A$3:$K$100,11,0),"")</f>
        <v/>
      </c>
      <c r="Q336" s="21"/>
      <c r="R336" s="21" t="str">
        <f>IF(Q336&lt;&gt;"",VLOOKUP(Q336,CDA!$A$4:$K$106,11,0),"")</f>
        <v/>
      </c>
      <c r="S336" s="436" t="s">
        <v>1747</v>
      </c>
      <c r="T336" s="21" t="str">
        <f>IF(S336&lt;&gt;"",VLOOKUP(S336,HTAN!$A$3:$K$222,11,0),"")</f>
        <v>Data Element Group = HTAN.Diagnosis || Data Element Name = ajcc_clinical_stage || Definition = Term = Neoplasm American Joint Committee on Cancer Clinical Group Stage
Definintion = Stage group determined from clinical information on the tumor (T), regional node (N) and
    metastases (M) and by grouping cases with similar prognosis for cancer. || Data Type = enum || Valid Values = Stage 0, Stage 0a, Stage 0is, Stage I, Stage IA, Stage IA1, Stage IA2, Stage IB, Stage IB1, Stage IB2, Stage IC, Stage II, Stage IIA, Stage IIA1, Stage IIA2, Stage IIB, Stage IIC, Stage IIC1, Stage III,  Stage IIIA, Stage IIIB,   Stage IIIC, Stage IIIC1, Stage IIIC2, Stage IS, Stage IV, Stage IVA, Stage IVB, Stage IVC, Stage Tis, Stage X, Unknown, Not Reported || Example Values =   || Required? = optional || Multiplicity =   || CDE Public ID = caDSR, 3440332, 1.0
https://cdebrowser.nci.nih.gov/cdebrowserClient/cdeBrowser.html#/search?publicId=3440332&amp;version=1.0</v>
      </c>
      <c r="U336" s="21"/>
      <c r="V336" s="21" t="str">
        <f>IF(U336&lt;&gt;"",VLOOKUP(U336,CFDE!$A$3:$K$211,11,0),"")</f>
        <v/>
      </c>
      <c r="W336" s="255" t="s">
        <v>1224</v>
      </c>
      <c r="X336" s="601" t="str">
        <f>IF(W336&lt;&gt;"",VLOOKUP(W336,mCODE!$A$3:$K$600,11,0),"")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36" s="454">
        <f t="shared" si="15"/>
        <v>0</v>
      </c>
      <c r="Z336" s="454"/>
      <c r="AA336" s="454"/>
      <c r="AB336" s="454"/>
      <c r="AC336" s="454"/>
      <c r="AD336" s="454"/>
      <c r="AE336" s="454"/>
      <c r="AF336" s="455"/>
      <c r="AG336" s="455"/>
    </row>
    <row r="337" spans="1:33" ht="391.5" hidden="1">
      <c r="A337" s="21"/>
      <c r="B337" s="21"/>
      <c r="C337" s="19">
        <f t="shared" si="16"/>
        <v>3</v>
      </c>
      <c r="D337" s="21" t="str">
        <f t="shared" si="17"/>
        <v>GDC.Diagnosis.ajcc_staging_system_edition
PDC.Diagnosis.ajcc_staging_system_edition
HTAN.Diagnosis.ajcc_staging_system_edition</v>
      </c>
      <c r="E337" s="21"/>
      <c r="F337" s="21" t="str">
        <f>IF(E337&lt;&gt;"",VLOOKUP(E337,CTDC!$A$3:$K$191,11,0),"")</f>
        <v/>
      </c>
      <c r="G337" s="21" t="s">
        <v>1748</v>
      </c>
      <c r="H337" s="21" t="str">
        <f>IF(G337&lt;&gt;"",VLOOKUP(G337,GDC!$A$3:$K$768,11,0),"")</f>
        <v>Data Element Group = GDC.Diagnosis || Data Element Name = ajcc_staging_system_edition || Definition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1st
2nd
3rd
4th
5th
6th
7th
8th
Unknown
Not Reported || Example Values = 1st
 2nd
 3rd || Required? = No || Multiplicity =  || CDE Public ID = 2722309 - caDSR</v>
      </c>
      <c r="I337" s="21"/>
      <c r="J337" s="21" t="str">
        <f>IF(I337&lt;&gt;"",VLOOKUP(I337,ICDC!$A$3:$K$325,11,0),"")</f>
        <v/>
      </c>
      <c r="K337" s="21"/>
      <c r="L337" s="21" t="str">
        <f>IF(K337&lt;&gt;"",VLOOKUP(K337,IDC!$A$4:$K$17,11,0),"")</f>
        <v/>
      </c>
      <c r="M337" s="21" t="s">
        <v>1749</v>
      </c>
      <c r="N337" s="21" t="str">
        <f>IF(M337&lt;&gt;"",VLOOKUP(M337,PDC!$A$3:$K$529,11,0),"")</f>
        <v>Data Element Group = PDC.Diagnosis || Data Element Name = ajcc_staging_system_edition || Definition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1st
2nd
3rd
4th
5th
6th
7th
8th
Unknown
Not Reported || Example Values =  || Required? = FALSE || Multiplicity =  || CDE Public ID = 2722309 - caDSR</v>
      </c>
      <c r="O337" s="21"/>
      <c r="P337" s="21" t="str">
        <f>IF(O337&lt;&gt;"",VLOOKUP(O337,CDS!$A$3:$K$100,11,0),"")</f>
        <v/>
      </c>
      <c r="Q337" s="21"/>
      <c r="R337" s="21" t="str">
        <f>IF(Q337&lt;&gt;"",VLOOKUP(Q337,CDA!$A$4:$K$106,11,0),"")</f>
        <v/>
      </c>
      <c r="S337" s="436" t="s">
        <v>1750</v>
      </c>
      <c r="T337" s="21" t="str">
        <f>IF(S337&lt;&gt;"",VLOOKUP(S337,HTAN!$A$3:$K$222,11,0),"")</f>
        <v>Data Element Group = HTAN.Diagnosis || Data Element Name = ajcc_staging_system_edition || Definition = Term = American Joint Committee on Cancer Publication Version Type
Definintion = The text term used to describe the version or edition of the American Joint Committee on Cancer
    Staging Handbooks, a publication by the group formed for the purpose of developing a system of
    staging for cancer that is acceptable to the American medical profession and is compatible with
    other accepted classifications. || Data Type = enum || Valid Values = 1st, 2nd, 3rd, 4th, 5th, 6th, 7th, 8th, Unknown, Not Reported  || Example Values =   || Required? = optional || Multiplicity =   || CDE Public ID = caDSR, 2722309, 1.0
https://cdebrowser.nci.nih.gov/cdebrowserClient/cdeBrowser.html#/search?publicId=2722309&amp;version=1.0</v>
      </c>
      <c r="U337" s="21"/>
      <c r="V337" s="21" t="str">
        <f>IF(U337&lt;&gt;"",VLOOKUP(U337,CFDE!$A$3:$K$211,11,0),"")</f>
        <v/>
      </c>
      <c r="W337" s="255"/>
      <c r="X337" s="601" t="str">
        <f>IF(W337&lt;&gt;"",VLOOKUP(W337,mCODE!$A$3:$K$600,11,0),"")</f>
        <v/>
      </c>
      <c r="Y337" s="454">
        <f t="shared" si="15"/>
        <v>0</v>
      </c>
      <c r="Z337" s="454"/>
      <c r="AA337" s="454"/>
      <c r="AB337" s="454"/>
      <c r="AC337" s="454"/>
      <c r="AD337" s="454"/>
      <c r="AE337" s="454"/>
      <c r="AF337" s="455"/>
      <c r="AG337" s="455"/>
    </row>
    <row r="338" spans="1:33" ht="290" hidden="1">
      <c r="A338" s="21"/>
      <c r="B338" s="21"/>
      <c r="C338" s="19">
        <f t="shared" si="16"/>
        <v>3</v>
      </c>
      <c r="D338" s="21" t="str">
        <f t="shared" si="17"/>
        <v>GDC.Diagnosis.anaplasia_present
PDC.Diagnosis.anaplasia_present
HTAN.Diagnosis.anaplasia_present</v>
      </c>
      <c r="E338" s="21"/>
      <c r="F338" s="21" t="str">
        <f>IF(E338&lt;&gt;"",VLOOKUP(E338,CTDC!$A$3:$K$191,11,0),"")</f>
        <v/>
      </c>
      <c r="G338" s="21" t="s">
        <v>1751</v>
      </c>
      <c r="H338" s="21" t="e">
        <f>IF(G338&lt;&gt;"",VLOOKUP(G338,GDC!$A$3:$K$768,11,0),"")</f>
        <v>#N/A</v>
      </c>
      <c r="I338" s="21"/>
      <c r="J338" s="21" t="str">
        <f>IF(I338&lt;&gt;"",VLOOKUP(I338,ICDC!$A$3:$K$325,11,0),"")</f>
        <v/>
      </c>
      <c r="K338" s="21"/>
      <c r="L338" s="21" t="str">
        <f>IF(K338&lt;&gt;"",VLOOKUP(K338,IDC!$A$4:$K$17,11,0),"")</f>
        <v/>
      </c>
      <c r="M338" s="21" t="s">
        <v>1752</v>
      </c>
      <c r="N338" s="21" t="str">
        <f>IF(M338&lt;&gt;"",VLOOKUP(M338,PDC!$A$3:$K$529,11,0),"")</f>
        <v>Data Element Group = PDC.Diagnosis || Data Element Name = anaplasia_present || Definition = Yes/no/unknown/not reported indicator used to describe whether anaplasia was present at the time of diagnosis. || Data Type = enum || Valid Values = Yes
No
Unknown
Not Reported || Example Values =  || Required? = FALSE || Multiplicity =  || CDE Public ID = 6059599 - caDSR</v>
      </c>
      <c r="O338" s="21"/>
      <c r="P338" s="21" t="str">
        <f>IF(O338&lt;&gt;"",VLOOKUP(O338,CDS!$A$3:$K$100,11,0),"")</f>
        <v/>
      </c>
      <c r="Q338" s="21"/>
      <c r="R338" s="21" t="str">
        <f>IF(Q338&lt;&gt;"",VLOOKUP(Q338,CDA!$A$4:$K$106,11,0),"")</f>
        <v/>
      </c>
      <c r="S338" s="436" t="s">
        <v>1753</v>
      </c>
      <c r="T338" s="21" t="str">
        <f>IF(S338&lt;&gt;"",VLOOKUP(S338,HTAN!$A$3:$K$222,11,0),"")</f>
        <v>Data Element Group = HTAN.Diagnosis || Data Element Name = anaplasia_present || Definition = Term = Anaplastic Lesion Present Indicator
Definintion = Yes/no/unknown/not reported indicator used to describe whether anaplasia was present at the
time of diagnosis. || Data Type = enum || Valid Values = Yes
No
Unknown
Not Reported || Example Values =   || Required? = optional || Multiplicity =   || CDE Public ID = caDSR, 6059599, 1.0
https://cdebrowser.nci.nih.gov/cdebrowserClient/cdeBrowser.html#/search?publicId=6059599&amp;version=1.0</v>
      </c>
      <c r="U338" s="21"/>
      <c r="V338" s="21" t="str">
        <f>IF(U338&lt;&gt;"",VLOOKUP(U338,CFDE!$A$3:$K$211,11,0),"")</f>
        <v/>
      </c>
      <c r="W338" s="255"/>
      <c r="X338" s="601" t="str">
        <f>IF(W338&lt;&gt;"",VLOOKUP(W338,mCODE!$A$3:$K$600,11,0),"")</f>
        <v/>
      </c>
      <c r="Y338" s="454">
        <f t="shared" si="15"/>
        <v>0</v>
      </c>
      <c r="Z338" s="454"/>
      <c r="AA338" s="454"/>
      <c r="AB338" s="454"/>
      <c r="AC338" s="454"/>
      <c r="AD338" s="454"/>
      <c r="AE338" s="454"/>
      <c r="AF338" s="455"/>
      <c r="AG338" s="455"/>
    </row>
    <row r="339" spans="1:33" ht="406" hidden="1">
      <c r="A339" s="21"/>
      <c r="B339" s="21"/>
      <c r="C339" s="19">
        <f t="shared" si="16"/>
        <v>3</v>
      </c>
      <c r="D339" s="21" t="str">
        <f t="shared" si="17"/>
        <v>GDC.Diagnosis.anaplasia_present_type
PDC.Diagnosis.anaplasia_present_type
HTAN.Diagnosis.anaplasia_present_type</v>
      </c>
      <c r="E339" s="21"/>
      <c r="F339" s="21" t="str">
        <f>IF(E339&lt;&gt;"",VLOOKUP(E339,CTDC!$A$3:$K$191,11,0),"")</f>
        <v/>
      </c>
      <c r="G339" s="21" t="s">
        <v>1754</v>
      </c>
      <c r="H339" s="21" t="e">
        <f>IF(G339&lt;&gt;"",VLOOKUP(G339,GDC!$A$3:$K$768,11,0),"")</f>
        <v>#N/A</v>
      </c>
      <c r="I339" s="21"/>
      <c r="J339" s="21" t="str">
        <f>IF(I339&lt;&gt;"",VLOOKUP(I339,ICDC!$A$3:$K$325,11,0),"")</f>
        <v/>
      </c>
      <c r="K339" s="21"/>
      <c r="L339" s="21" t="str">
        <f>IF(K339&lt;&gt;"",VLOOKUP(K339,IDC!$A$4:$K$17,11,0),"")</f>
        <v/>
      </c>
      <c r="M339" s="21" t="s">
        <v>1755</v>
      </c>
      <c r="N339" s="21" t="str">
        <f>IF(M339&lt;&gt;"",VLOOKUP(M339,PDC!$A$3:$K$529,11,0),"")</f>
        <v>Data Element Group = PDC.Diagnosis || Data Element Name = anaplasia_present_type || Definition = The text term used to describe the morphologic findings indicating the presence of a malignant cellular infiltrate characterized by the presence of large pleomorphic cells, necrosis, and high mitotic activity in a tissue sample. || Data Type = enum || Valid Values = Absent
Diffuse
Equivocal
Focal
Present
Sclerosis
Unknown
Not Reporte || Example Values =  || Required? = FALSE || Multiplicity =  || CDE Public ID = 4925534 - caDSR</v>
      </c>
      <c r="O339" s="21"/>
      <c r="P339" s="21" t="str">
        <f>IF(O339&lt;&gt;"",VLOOKUP(O339,CDS!$A$3:$K$100,11,0),"")</f>
        <v/>
      </c>
      <c r="Q339" s="21"/>
      <c r="R339" s="21" t="str">
        <f>IF(Q339&lt;&gt;"",VLOOKUP(Q339,CDA!$A$4:$K$106,11,0),"")</f>
        <v/>
      </c>
      <c r="S339" s="436" t="s">
        <v>1756</v>
      </c>
      <c r="T339" s="21" t="str">
        <f>IF(S339&lt;&gt;"",VLOOKUP(S339,HTAN!$A$3:$K$222,11,0),"")</f>
        <v>Data Element Group = HTAN.Diagnosis || Data Element Name = anaplasia_present_type || Definition = Term = Anaplastic Lesion Classification Category
Definintion =  The text term used to describe the morphologic findings indicating the presence of a malignant
 cellular infiltrate characterized by the presence of large pleomorphic cells, necrosis, and
 high mitotic activity in a tissue sample. || Data Type = enum || Valid Values = Absent
Diffuse
Equivocal
Focal
Present
Sclerosis
Unknown
Not Reported || Example Values =   || Required? = optional || Multiplicity =   || CDE Public ID = caDSR, 4925534, 1.0
https://cdebrowser.nci.nih.gov/cdebrowserClient/cdeBrowser.html#/search?publicId=4925534&amp;version=1.0</v>
      </c>
      <c r="U339" s="21"/>
      <c r="V339" s="21" t="str">
        <f>IF(U339&lt;&gt;"",VLOOKUP(U339,CFDE!$A$3:$K$211,11,0),"")</f>
        <v/>
      </c>
      <c r="W339" s="255"/>
      <c r="X339" s="601" t="str">
        <f>IF(W339&lt;&gt;"",VLOOKUP(W339,mCODE!$A$3:$K$600,11,0),"")</f>
        <v/>
      </c>
      <c r="Y339" s="454">
        <f t="shared" si="15"/>
        <v>0</v>
      </c>
      <c r="Z339" s="454"/>
      <c r="AA339" s="454"/>
      <c r="AB339" s="454"/>
      <c r="AC339" s="454"/>
      <c r="AD339" s="454"/>
      <c r="AE339" s="454"/>
      <c r="AF339" s="455"/>
      <c r="AG339" s="455"/>
    </row>
    <row r="340" spans="1:33" ht="290" hidden="1">
      <c r="A340" s="21"/>
      <c r="B340" s="21"/>
      <c r="C340" s="19">
        <f t="shared" si="16"/>
        <v>3</v>
      </c>
      <c r="D340" s="21" t="str">
        <f t="shared" si="17"/>
        <v>GDC.Diagnosis.ann_arbor_b_symptoms
PDC.Diagnosis.ann_arbor_b_symptoms
HTAN.Diagnosis.ann_arbor_b_symptoms</v>
      </c>
      <c r="E340" s="21"/>
      <c r="F340" s="21" t="str">
        <f>IF(E340&lt;&gt;"",VLOOKUP(E340,CTDC!$A$3:$K$191,11,0),"")</f>
        <v/>
      </c>
      <c r="G340" s="21" t="s">
        <v>1757</v>
      </c>
      <c r="H340" s="21" t="str">
        <f>IF(G340&lt;&gt;"",VLOOKUP(G340,GDC!$A$3:$K$768,11,0),"")</f>
        <v>Data Element Group = GDC.Diagnosis || Data Element Name = ann_arbor_b_symptoms || Definition = Text term to signify whether lymphoma B-symptoms are present as noted in the patient's medical record. || Data Type = enum || Valid Values = Yes
No
Unknown
Not Reported || Example Values =  Yes
 No
 Unknown || Required? = No || Multiplicity =  || CDE Public ID = 2902402 - caDSR</v>
      </c>
      <c r="I340" s="21"/>
      <c r="J340" s="21" t="str">
        <f>IF(I340&lt;&gt;"",VLOOKUP(I340,ICDC!$A$3:$K$325,11,0),"")</f>
        <v/>
      </c>
      <c r="K340" s="21"/>
      <c r="L340" s="21" t="str">
        <f>IF(K340&lt;&gt;"",VLOOKUP(K340,IDC!$A$4:$K$17,11,0),"")</f>
        <v/>
      </c>
      <c r="M340" s="21" t="s">
        <v>1758</v>
      </c>
      <c r="N340" s="21" t="str">
        <f>IF(M340&lt;&gt;"",VLOOKUP(M340,PDC!$A$3:$K$529,11,0),"")</f>
        <v>Data Element Group = PDC.Diagnosis || Data Element Name = ann_arbor_b_symptoms || Definition = Text term to signify whether lymphoma B-symptoms are present as noted in the patient's medical record. || Data Type = enum || Valid Values = Yes
No
Unknown
Not Reported
Not Allowed To Collect || Example Values =  || Required? = FALSE || Multiplicity =  || CDE Public ID = 2902402 - caDSR</v>
      </c>
      <c r="O340" s="21"/>
      <c r="P340" s="21" t="str">
        <f>IF(O340&lt;&gt;"",VLOOKUP(O340,CDS!$A$3:$K$100,11,0),"")</f>
        <v/>
      </c>
      <c r="Q340" s="21"/>
      <c r="R340" s="21" t="str">
        <f>IF(Q340&lt;&gt;"",VLOOKUP(Q340,CDA!$A$4:$K$106,11,0),"")</f>
        <v/>
      </c>
      <c r="S340" s="436" t="s">
        <v>1759</v>
      </c>
      <c r="T340" s="21" t="str">
        <f>IF(S340&lt;&gt;"",VLOOKUP(S340,HTAN!$A$3:$K$222,11,0),"")</f>
        <v>Data Element Group = HTAN.Diagnosis || Data Element Name = ann_arbor_b_symptoms || Definition = Term = Lymphoma B-Symptoms Medical Record Documented Indicator
Definintion = Text term to signify whether lymphoma B-symptoms are present as noted in the patient's medical record. || Data Type = enum || Valid Values = Yes
No
Unknown
Not Reported || Example Values =   || Required? = optional || Multiplicity =   || CDE Public ID = caDSR, 2902402, 1.0
https://cdebrowser.nci.nih.gov/cdebrowserClient/cdeBrowser.html#/search?publicId=2902402&amp;version=1.0</v>
      </c>
      <c r="U340" s="21"/>
      <c r="V340" s="21" t="str">
        <f>IF(U340&lt;&gt;"",VLOOKUP(U340,CFDE!$A$3:$K$211,11,0),"")</f>
        <v/>
      </c>
      <c r="W340" s="255"/>
      <c r="X340" s="601" t="str">
        <f>IF(W340&lt;&gt;"",VLOOKUP(W340,mCODE!$A$3:$K$600,11,0),"")</f>
        <v/>
      </c>
      <c r="Y340" s="454">
        <f t="shared" si="15"/>
        <v>0</v>
      </c>
      <c r="Z340" s="454"/>
      <c r="AA340" s="454"/>
      <c r="AB340" s="454"/>
      <c r="AC340" s="454"/>
      <c r="AD340" s="454"/>
      <c r="AE340" s="454"/>
      <c r="AF340" s="455"/>
      <c r="AG340" s="455"/>
    </row>
    <row r="341" spans="1:33" ht="319">
      <c r="A341" s="21" t="s">
        <v>428</v>
      </c>
      <c r="B341" s="21"/>
      <c r="C341" s="19">
        <f t="shared" si="16"/>
        <v>4</v>
      </c>
      <c r="D341" s="21" t="str">
        <f t="shared" si="17"/>
        <v>GDC.Diagnosis.ann_arbor_clinical_stage
PDC.Diagnosis.ann_arbor_clinical_stage
HTAN.Diagnosis.ann_arbor_clinical_stage
mCODE.Primary Cancer Condition Profile.Code</v>
      </c>
      <c r="E341" s="21"/>
      <c r="F341" s="21" t="str">
        <f>IF(E341&lt;&gt;"",VLOOKUP(E341,CTDC!$A$3:$K$191,11,0),"")</f>
        <v/>
      </c>
      <c r="G341" s="21" t="s">
        <v>1760</v>
      </c>
      <c r="H341" s="21" t="str">
        <f>IF(G341&lt;&gt;"",VLOOKUP(G341,GDC!$A$3:$K$768,11,0),"")</f>
        <v>Data Element Group = GDC.Diagnosis || Data Element Name = ann_arbor_clinical_stage || Definition = The text term used to describe the clinical classification of lymphoma, as defined by the Ann Arbor Lymphoma Staging System. || Data Type = enum || Valid Values = Stage I
Stage II
Stage III
Stage IV
Unknown
Not Reported || Example Values = Stage I
 Stage II
 Stage III
 Unknown || Required? = No || Multiplicity =  || CDE Public ID = 5615604 - caDSR</v>
      </c>
      <c r="I341" s="21"/>
      <c r="J341" s="21" t="str">
        <f>IF(I341&lt;&gt;"",VLOOKUP(I341,ICDC!$A$3:$K$325,11,0),"")</f>
        <v/>
      </c>
      <c r="K341" s="21"/>
      <c r="L341" s="21" t="str">
        <f>IF(K341&lt;&gt;"",VLOOKUP(K341,IDC!$A$4:$K$17,11,0),"")</f>
        <v/>
      </c>
      <c r="M341" s="21" t="s">
        <v>1761</v>
      </c>
      <c r="N341" s="21" t="str">
        <f>IF(M341&lt;&gt;"",VLOOKUP(M341,PDC!$A$3:$K$529,11,0),"")</f>
        <v>Data Element Group = PDC.Diagnosis || Data Element Name = ann_arbor_clinical_stage || Definition = The text term used to describe the clinical classification of lymphoma, as defined by the Ann Arbor Lymphoma Staging System. || Data Type = enum || Valid Values = Stage I
Stage II
Stage III
Stage IV
Unknown
Not Reported || Example Values =  || Required? = FALSE || Multiplicity =  || CDE Public ID = 5615604 - caDSR</v>
      </c>
      <c r="O341" s="21"/>
      <c r="P341" s="21" t="str">
        <f>IF(O341&lt;&gt;"",VLOOKUP(O341,CDS!$A$3:$K$100,11,0),"")</f>
        <v/>
      </c>
      <c r="Q341" s="21"/>
      <c r="R341" s="21" t="str">
        <f>IF(Q341&lt;&gt;"",VLOOKUP(Q341,CDA!$A$4:$K$106,11,0),"")</f>
        <v/>
      </c>
      <c r="S341" s="436" t="s">
        <v>1762</v>
      </c>
      <c r="T341" s="21" t="str">
        <f>IF(S341&lt;&gt;"",VLOOKUP(S341,HTAN!$A$3:$K$222,11,0),"")</f>
        <v>Data Element Group = HTAN.Diagnosis || Data Element Name = ann_arbor_clinical_stage || Definition = Term = Ann Arbor Clinical Stage
Definintion = The text term used to describe the clinical classification of lymphoma, as defined by the Ann Arbor Lymphoma Staging System. || Data Type = enum || Valid Values = Stage I
Stage II
Stage III
Stage IV
Unknown
Not Reported || Example Values =   || Required? = optional || Multiplicity =   || CDE Public ID = caDSR, 5615604, 1.0
https://cdebrowser.nci.nih.gov/cdebrowserClient/cdeBrowser.html#/search?publicId=5615604&amp;version=1.0</v>
      </c>
      <c r="U341" s="21"/>
      <c r="V341" s="21" t="str">
        <f>IF(U341&lt;&gt;"",VLOOKUP(U341,CFDE!$A$3:$K$211,11,0),"")</f>
        <v/>
      </c>
      <c r="W341" s="255" t="s">
        <v>1224</v>
      </c>
      <c r="X341" s="601" t="str">
        <f>IF(W341&lt;&gt;"",VLOOKUP(W341,mCODE!$A$3:$K$600,11,0),"")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41" s="454">
        <f t="shared" si="15"/>
        <v>0</v>
      </c>
      <c r="Z341" s="454"/>
      <c r="AA341" s="454"/>
      <c r="AB341" s="454"/>
      <c r="AC341" s="454"/>
      <c r="AD341" s="454"/>
      <c r="AE341" s="454"/>
      <c r="AF341" s="455"/>
      <c r="AG341" s="455"/>
    </row>
    <row r="342" spans="1:33" ht="319" hidden="1">
      <c r="A342" s="21"/>
      <c r="B342" s="21"/>
      <c r="C342" s="19">
        <f t="shared" si="16"/>
        <v>3</v>
      </c>
      <c r="D342" s="21" t="str">
        <f t="shared" si="17"/>
        <v>GDC.Diagnosis.ann_arbor_extranodal_involvement
PDC.Diagnosis.ann_arbor_extranodal_involvement
HTAN.Diagnosis.ann_arbor_extranodal_involvement</v>
      </c>
      <c r="E342" s="21"/>
      <c r="F342" s="21" t="str">
        <f>IF(E342&lt;&gt;"",VLOOKUP(E342,CTDC!$A$3:$K$191,11,0),"")</f>
        <v/>
      </c>
      <c r="G342" s="21" t="s">
        <v>1763</v>
      </c>
      <c r="H342" s="21" t="str">
        <f>IF(G342&lt;&gt;"",VLOOKUP(G342,GDC!$A$3:$K$768,11,0),"")</f>
        <v>Data Element Group = GDC.Diagnosis || Data Element Name = ann_arbor_extranodal_involvement || Definition = Indicator that identifies whether a patient with malignant lymphoma has lymphomatous involvement of an extranodal site. || Data Type = enum || Valid Values = Yes
No
Unknown
Not Reported || Example Values = Yes
 No
 Unknown || Required? = No || Multiplicity =  || CDE Public ID = 3364582 - caDSR</v>
      </c>
      <c r="I342" s="21"/>
      <c r="J342" s="21" t="str">
        <f>IF(I342&lt;&gt;"",VLOOKUP(I342,ICDC!$A$3:$K$325,11,0),"")</f>
        <v/>
      </c>
      <c r="K342" s="21"/>
      <c r="L342" s="21" t="str">
        <f>IF(K342&lt;&gt;"",VLOOKUP(K342,IDC!$A$4:$K$17,11,0),"")</f>
        <v/>
      </c>
      <c r="M342" s="21" t="s">
        <v>1764</v>
      </c>
      <c r="N342" s="21" t="str">
        <f>IF(M342&lt;&gt;"",VLOOKUP(M342,PDC!$A$3:$K$529,11,0),"")</f>
        <v>Data Element Group = PDC.Diagnosis || Data Element Name = ann_arbor_extranodal_involvement || Definition = Indicator that identifies whether a patient with malignant lymphoma has lymphomatous involvement of an extranodal site. || Data Type = enum || Valid Values = Yes
No
Unknown
Not Reported
Not Allowed To Collect || Example Values =  || Required? = FALSE || Multiplicity =  || CDE Public ID = 3364582 - caDSR</v>
      </c>
      <c r="O342" s="21"/>
      <c r="P342" s="21" t="str">
        <f>IF(O342&lt;&gt;"",VLOOKUP(O342,CDS!$A$3:$K$100,11,0),"")</f>
        <v/>
      </c>
      <c r="Q342" s="21"/>
      <c r="R342" s="21" t="str">
        <f>IF(Q342&lt;&gt;"",VLOOKUP(Q342,CDA!$A$4:$K$106,11,0),"")</f>
        <v/>
      </c>
      <c r="S342" s="436" t="s">
        <v>1765</v>
      </c>
      <c r="T342" s="21" t="str">
        <f>IF(S342&lt;&gt;"",VLOOKUP(S342,HTAN!$A$3:$K$222,11,0),"")</f>
        <v>Data Element Group = HTAN.Diagnosis || Data Element Name = ann_arbor_extranodal_involvement || Definition = Term = Lymphomatous Extranodal Site Involvement Indicator
Definintion = Indicator that identifies whether a patient with malignant lymphoma has lymphomatous involvement of an extranodal site. || Data Type = enum || Valid Values = Yes
No
Unknown
Not Reported || Example Values =   || Required? = optional || Multiplicity =   || CDE Public ID = caDSR, 3364582, 1.0
https://cdebrowser.nci.nih.gov/cdebrowserClient/cdeBrowser.html#/search?publicId=3364582&amp;version=1.0</v>
      </c>
      <c r="U342" s="21"/>
      <c r="V342" s="21" t="str">
        <f>IF(U342&lt;&gt;"",VLOOKUP(U342,CFDE!$A$3:$K$211,11,0),"")</f>
        <v/>
      </c>
      <c r="W342" s="255"/>
      <c r="X342" s="601" t="str">
        <f>IF(W342&lt;&gt;"",VLOOKUP(W342,mCODE!$A$3:$K$600,11,0),"")</f>
        <v/>
      </c>
      <c r="Y342" s="454">
        <f t="shared" si="15"/>
        <v>0</v>
      </c>
      <c r="Z342" s="454"/>
      <c r="AA342" s="454"/>
      <c r="AB342" s="454"/>
      <c r="AC342" s="454"/>
      <c r="AD342" s="454"/>
      <c r="AE342" s="454"/>
      <c r="AF342" s="455"/>
      <c r="AG342" s="455"/>
    </row>
    <row r="343" spans="1:33" ht="333.5">
      <c r="A343" s="21" t="s">
        <v>448</v>
      </c>
      <c r="B343" s="21"/>
      <c r="C343" s="19">
        <f t="shared" si="16"/>
        <v>4</v>
      </c>
      <c r="D343" s="21" t="str">
        <f t="shared" si="17"/>
        <v>GDC.Diagnosis.ann_arbor_pathologic_stage
PDC.Diagnosis.ann_arbor_pathologic_stage
HTAN.Diagnosis.ann_arbor_pathologic_stage
mCODE.Primary Cancer Condition Profile.Code</v>
      </c>
      <c r="E343" s="21"/>
      <c r="F343" s="21" t="str">
        <f>IF(E343&lt;&gt;"",VLOOKUP(E343,CTDC!$A$3:$K$191,11,0),"")</f>
        <v/>
      </c>
      <c r="G343" s="21" t="s">
        <v>1766</v>
      </c>
      <c r="H343" s="21" t="str">
        <f>IF(G343&lt;&gt;"",VLOOKUP(G343,GDC!$A$3:$K$768,11,0),"")</f>
        <v>Data Element Group = GDC.Diagnosis || Data Element Name = ann_arbor_pathologic_stage || Definition = The text term used to describe the pathologic classification of lymphoma, as defined by the Ann Arbor Lymphoma Staging System. || Data Type = enum || Valid Values = Stage I
Stage II
Stage III
Stage IV
Unknown
Not Reported || Example Values = Stage I
 Stage II
 || Required? = No || Multiplicity =  || CDE Public ID = 5615605 - caDSR</v>
      </c>
      <c r="I343" s="21"/>
      <c r="J343" s="21" t="str">
        <f>IF(I343&lt;&gt;"",VLOOKUP(I343,ICDC!$A$3:$K$325,11,0),"")</f>
        <v/>
      </c>
      <c r="K343" s="21"/>
      <c r="L343" s="21" t="str">
        <f>IF(K343&lt;&gt;"",VLOOKUP(K343,IDC!$A$4:$K$17,11,0),"")</f>
        <v/>
      </c>
      <c r="M343" s="21" t="s">
        <v>1767</v>
      </c>
      <c r="N343" s="21" t="str">
        <f>IF(M343&lt;&gt;"",VLOOKUP(M343,PDC!$A$3:$K$529,11,0),"")</f>
        <v>Data Element Group = PDC.Diagnosis || Data Element Name = ann_arbor_pathologic_stage || Definition = The text term used to describe the pathologic classification of lymphoma, as defined by the Ann Arbor Lymphoma Staging System. || Data Type = enum || Valid Values = Stage I
Stage II
Stage III
Stage IV
Unknown
Not Reported || Example Values =  || Required? = FALSE || Multiplicity =  || CDE Public ID = 5615605 - caDSR</v>
      </c>
      <c r="O343" s="21"/>
      <c r="P343" s="21" t="str">
        <f>IF(O343&lt;&gt;"",VLOOKUP(O343,CDS!$A$3:$K$100,11,0),"")</f>
        <v/>
      </c>
      <c r="Q343" s="21"/>
      <c r="R343" s="21" t="str">
        <f>IF(Q343&lt;&gt;"",VLOOKUP(Q343,CDA!$A$4:$K$106,11,0),"")</f>
        <v/>
      </c>
      <c r="S343" s="436" t="s">
        <v>1768</v>
      </c>
      <c r="T343" s="21" t="str">
        <f>IF(S343&lt;&gt;"",VLOOKUP(S343,HTAN!$A$3:$K$222,11,0),"")</f>
        <v>Data Element Group = HTAN.Diagnosis || Data Element Name = ann_arbor_pathologic_stage || Definition = Term = Ann Arbor Pathologic Stage
Definintion = The text term used to describe the pathologic classification of lymphoma, as defined by the Ann Arbor Lymphoma Staging System. || Data Type = enum || Valid Values = Stage I
Stage II
Stage III
Stage IV
Unknown
Not Reported || Example Values =   || Required? = optional || Multiplicity =   || CDE Public ID = caDSR, 5615605, 1.0
https://cdebrowser.nci.nih.gov/cdebrowserClient/cdeBrowser.html#/search?publicId=5615605&amp;version=1.0</v>
      </c>
      <c r="U343" s="21"/>
      <c r="V343" s="21" t="str">
        <f>IF(U343&lt;&gt;"",VLOOKUP(U343,CFDE!$A$3:$K$211,11,0),"")</f>
        <v/>
      </c>
      <c r="W343" s="255" t="s">
        <v>1224</v>
      </c>
      <c r="X343" s="601" t="str">
        <f>IF(W343&lt;&gt;"",VLOOKUP(W343,mCODE!$A$3:$K$600,11,0),"")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43" s="454">
        <f t="shared" si="15"/>
        <v>0</v>
      </c>
      <c r="Z343" s="454"/>
      <c r="AA343" s="454"/>
      <c r="AB343" s="454"/>
      <c r="AC343" s="454"/>
      <c r="AD343" s="454"/>
      <c r="AE343" s="454"/>
      <c r="AF343" s="455"/>
      <c r="AG343" s="455"/>
    </row>
    <row r="344" spans="1:33" ht="409.5" hidden="1">
      <c r="A344" s="21"/>
      <c r="B344" s="21"/>
      <c r="C344" s="19">
        <f t="shared" si="16"/>
        <v>3</v>
      </c>
      <c r="D344" s="21" t="str">
        <f t="shared" si="17"/>
        <v>GDC.Diagnosis.best_overall_response
PDC.Diagnosis.best_overall_response
HTAN.Diagnosis.best_overall_response</v>
      </c>
      <c r="E344" s="21"/>
      <c r="F344" s="21" t="str">
        <f>IF(E344&lt;&gt;"",VLOOKUP(E344,CTDC!$A$3:$K$191,11,0),"")</f>
        <v/>
      </c>
      <c r="G344" s="21" t="s">
        <v>1769</v>
      </c>
      <c r="H344" s="21" t="str">
        <f>IF(G344&lt;&gt;"",VLOOKUP(G344,GDC!$A$3:$K$768,11,0),"")</f>
        <v>Data Element Group = GDC.Diagnosis || Data Element Name = best_overall_response || Definition = The best improvement achieved throughout the entire course of protocol treatment. || Data Type = enum || Valid Values = 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 || Example Values = AJ-Adjuvant Therapy
 CPD-Clinical Progression
 CR-Complete Response
 DU-Disease Unchanged || Required? = No || Multiplicity =  || CDE Public ID = 2003324 - caDSR</v>
      </c>
      <c r="I344" s="21"/>
      <c r="J344" s="21" t="str">
        <f>IF(I344&lt;&gt;"",VLOOKUP(I344,ICDC!$A$3:$K$325,11,0),"")</f>
        <v/>
      </c>
      <c r="K344" s="21"/>
      <c r="L344" s="21" t="str">
        <f>IF(K344&lt;&gt;"",VLOOKUP(K344,IDC!$A$4:$K$17,11,0),"")</f>
        <v/>
      </c>
      <c r="M344" s="21" t="s">
        <v>1770</v>
      </c>
      <c r="N344" s="21" t="str">
        <f>IF(M344&lt;&gt;"",VLOOKUP(M344,PDC!$A$3:$K$529,11,0),"")</f>
        <v>Data Element Group = PDC.Diagnosis || Data Element Name = best_overall_response || Definition = The best improvement achieved throughout the entire course of protocol treatment. || Data Type = enum || Valid Values = 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 || Example Values =  || Required? = FALSE || Multiplicity =  || CDE Public ID = 2003324 - caDSR</v>
      </c>
      <c r="O344" s="21"/>
      <c r="P344" s="21" t="str">
        <f>IF(O344&lt;&gt;"",VLOOKUP(O344,CDS!$A$3:$K$100,11,0),"")</f>
        <v/>
      </c>
      <c r="Q344" s="21"/>
      <c r="R344" s="21" t="str">
        <f>IF(Q344&lt;&gt;"",VLOOKUP(Q344,CDA!$A$4:$K$106,11,0),"")</f>
        <v/>
      </c>
      <c r="S344" s="436" t="s">
        <v>1771</v>
      </c>
      <c r="T344" s="21" t="str">
        <f>IF(S344&lt;&gt;"",VLOOKUP(S344,HTAN!$A$3:$K$222,11,0),"")</f>
        <v>Data Element Group = HTAN.Diagnosis || Data Element Name = best_overall_response || Definition = Term = Best Response Assessment Type
Definintion = The best improvement achieved throughout the entire course of protocol treatment. || Data Type = enum || Valid Values = AJ-Adjuvant Therapy,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PPD-Pseudoprogression, PR-Partial Response, PSR-Pseudoresponse, RD-Responsive Disease, RP-Response, RPD-Radiographic Progressive Disease, sCR-Stringent Complete Response, SD-Stable Disease, SPD-Surgical Progression, TE-Too Early, VGPR-Very Good Partial Response || Example Values =   || Required? = optional || Multiplicity =   || CDE Public ID = caDSR, 2003324, 4.0
https://cdebrowser.nci.nih.gov/cdebrowserClient/cdeBrowser.html#/search?publicId=2003324&amp;version=4.0</v>
      </c>
      <c r="U344" s="21"/>
      <c r="V344" s="21" t="str">
        <f>IF(U344&lt;&gt;"",VLOOKUP(U344,CFDE!$A$3:$K$211,11,0),"")</f>
        <v/>
      </c>
      <c r="W344" s="255"/>
      <c r="X344" s="601" t="str">
        <f>IF(W344&lt;&gt;"",VLOOKUP(W344,mCODE!$A$3:$K$600,11,0),"")</f>
        <v/>
      </c>
      <c r="Y344" s="454">
        <f t="shared" si="15"/>
        <v>0</v>
      </c>
      <c r="Z344" s="454"/>
      <c r="AA344" s="454"/>
      <c r="AB344" s="454"/>
      <c r="AC344" s="454"/>
      <c r="AD344" s="454"/>
      <c r="AE344" s="454"/>
      <c r="AF344" s="455"/>
      <c r="AG344" s="455"/>
    </row>
    <row r="345" spans="1:33" ht="261" hidden="1">
      <c r="A345" s="21"/>
      <c r="B345" s="590" t="s">
        <v>1772</v>
      </c>
      <c r="C345" s="19">
        <f t="shared" si="16"/>
        <v>3</v>
      </c>
      <c r="D345" s="21" t="str">
        <f t="shared" si="17"/>
        <v>GDC.Diagnosis.breslow_thickness
PDC.Diagnosis.breslow_thickness
HTAN.Diagnosis.breslow_thickness</v>
      </c>
      <c r="E345" s="21"/>
      <c r="F345" s="21" t="str">
        <f>IF(E345&lt;&gt;"",VLOOKUP(E345,CTDC!$A$3:$K$191,11,0),"")</f>
        <v/>
      </c>
      <c r="G345" s="21" t="s">
        <v>1773</v>
      </c>
      <c r="H345" s="21" t="e">
        <f>IF(G345&lt;&gt;"",VLOOKUP(G345,GDC!$A$3:$K$768,11,0),"")</f>
        <v>#N/A</v>
      </c>
      <c r="I345" s="21"/>
      <c r="J345" s="21" t="str">
        <f>IF(I345&lt;&gt;"",VLOOKUP(I345,ICDC!$A$3:$K$325,11,0),"")</f>
        <v/>
      </c>
      <c r="K345" s="21"/>
      <c r="L345" s="21" t="str">
        <f>IF(K345&lt;&gt;"",VLOOKUP(K345,IDC!$A$4:$K$17,11,0),"")</f>
        <v/>
      </c>
      <c r="M345" s="21" t="s">
        <v>1774</v>
      </c>
      <c r="N345" s="21" t="str">
        <f>IF(M345&lt;&gt;"",VLOOKUP(M345,PDC!$A$3:$K$529,11,0),"")</f>
        <v>Data Element Group = PDC.Diagnosis || Data Element Name = breslow_thickness || Definition = The number that describes the distance, in millimeters, between the upper layer of the epidermis and the deepest point of tumor penetration. || Data Type = integer || Valid Values =  || Example Values =  || Required? = FALSE || Multiplicity =  || CDE Public ID = 64809 - caDSR</v>
      </c>
      <c r="O345" s="21"/>
      <c r="P345" s="21" t="str">
        <f>IF(O345&lt;&gt;"",VLOOKUP(O345,CDS!$A$3:$K$100,11,0),"")</f>
        <v/>
      </c>
      <c r="Q345" s="21"/>
      <c r="R345" s="21" t="str">
        <f>IF(Q345&lt;&gt;"",VLOOKUP(Q345,CDA!$A$4:$K$106,11,0),"")</f>
        <v/>
      </c>
      <c r="S345" s="436" t="s">
        <v>1775</v>
      </c>
      <c r="T345" s="21" t="str">
        <f>IF(S345&lt;&gt;"",VLOOKUP(S345,HTAN!$A$3:$K$222,11,0),"")</f>
        <v>Data Element Group = HTAN.Diagnosis || Data Element Name = breslow_thickness || Definition = Term = Breslow Depth Measurement
Definintion = The number that describes the distance, in millimeters, between the upper layer of the epidermis
and the deepest point of tumor penetration. || Data Type = type: number || Valid Values =   || Example Values =   || Required? = optional || Multiplicity =   || CDE Public ID = caDSR, 64809, 3.0
https://cdebrowser.nci.nih.gov/cdebrowserClient/cdeBrowser.html#/search?publicId=64809&amp;version=3.0</v>
      </c>
      <c r="U345" s="21"/>
      <c r="V345" s="21" t="str">
        <f>IF(U345&lt;&gt;"",VLOOKUP(U345,CFDE!$A$3:$K$211,11,0),"")</f>
        <v/>
      </c>
      <c r="W345" s="255"/>
      <c r="X345" s="601" t="str">
        <f>IF(W345&lt;&gt;"",VLOOKUP(W345,mCODE!$A$3:$K$600,11,0),"")</f>
        <v/>
      </c>
      <c r="Y345" s="454">
        <f t="shared" si="15"/>
        <v>0</v>
      </c>
      <c r="Z345" s="454"/>
      <c r="AA345" s="454"/>
      <c r="AB345" s="454"/>
      <c r="AC345" s="454"/>
      <c r="AD345" s="454"/>
      <c r="AE345" s="454"/>
      <c r="AF345" s="455"/>
      <c r="AG345" s="455"/>
    </row>
    <row r="346" spans="1:33" ht="333.5" hidden="1">
      <c r="A346" s="21"/>
      <c r="B346" s="21"/>
      <c r="C346" s="19">
        <f t="shared" si="16"/>
        <v>3</v>
      </c>
      <c r="D346" s="21" t="str">
        <f t="shared" si="17"/>
        <v>GDC.Diagnosis.burkitt_lymphoma_clinical_variant
PDC.Diagnosis.burkitt_lymphoma_clinical_variant
HTAN.Diagnosis.burkitt_lymphoma_clinical_variant</v>
      </c>
      <c r="E346" s="21"/>
      <c r="F346" s="21" t="str">
        <f>IF(E346&lt;&gt;"",VLOOKUP(E346,CTDC!$A$3:$K$191,11,0),"")</f>
        <v/>
      </c>
      <c r="G346" s="21" t="s">
        <v>1776</v>
      </c>
      <c r="H346" s="21" t="str">
        <f>IF(G346&lt;&gt;"",VLOOKUP(G346,GDC!$A$3:$K$768,11,0),"")</f>
        <v>Data Element Group = GDC.Diagnosis || Data Element Name = burkitt_lymphoma_clinical_variant || Definition = Burkitt's lymphoma categorization based on clinical features that differ from other forms of the same disease. || Data Type = enum || Valid Values = Endemic
Immunodeficiency-associated, adult
Immunodeficiency-associated, pediatric
Sporadic, adult
Sporadic, pediatric
Unknown
Not Reported || Example Values = Endemic
 Immunodeficiency associated, 
adult Immunodeficiency associated, 
pediatric, Sporadic, adult || Required? = No || Multiplicity =  || CDE Public ID = 3770421 - caDSR</v>
      </c>
      <c r="I346" s="21"/>
      <c r="J346" s="21" t="str">
        <f>IF(I346&lt;&gt;"",VLOOKUP(I346,ICDC!$A$3:$K$325,11,0),"")</f>
        <v/>
      </c>
      <c r="K346" s="21"/>
      <c r="L346" s="21" t="str">
        <f>IF(K346&lt;&gt;"",VLOOKUP(K346,IDC!$A$4:$K$17,11,0),"")</f>
        <v/>
      </c>
      <c r="M346" s="21" t="s">
        <v>1777</v>
      </c>
      <c r="N346" s="21" t="str">
        <f>IF(M346&lt;&gt;"",VLOOKUP(M346,PDC!$A$3:$K$529,11,0),"")</f>
        <v>Data Element Group = PDC.Diagnosis || Data Element Name = burkitt_lymphoma_clinical_variant || Definition = Burkitt's lymphoma categorization based on clinical features that differ from other forms of the same disease. || Data Type = enum || Valid Values = Endemic
Immunodeficiency-associated, adult
Immunodeficiency-associated, pediatric
Sporadic, adult
Sporadic, pediatric
Unknown
Not Reported
Not Allowed To Collect || Example Values =  || Required? = FALSE || Multiplicity =  || CDE Public ID = 3770421 - caDSR</v>
      </c>
      <c r="O346" s="21"/>
      <c r="P346" s="21" t="str">
        <f>IF(O346&lt;&gt;"",VLOOKUP(O346,CDS!$A$3:$K$100,11,0),"")</f>
        <v/>
      </c>
      <c r="Q346" s="21"/>
      <c r="R346" s="21" t="str">
        <f>IF(Q346&lt;&gt;"",VLOOKUP(Q346,CDA!$A$4:$K$106,11,0),"")</f>
        <v/>
      </c>
      <c r="S346" s="436" t="s">
        <v>1778</v>
      </c>
      <c r="T346" s="21" t="str">
        <f>IF(S346&lt;&gt;"",VLOOKUP(S346,HTAN!$A$3:$K$222,11,0),"")</f>
        <v>Data Element Group = HTAN.Diagnosis || Data Element Name = burkitt_lymphoma_clinical_variant || Definition = Term = Burkitt Lymphoma Clinical Variant Type
Definintion = Burkitt's lymphoma categorization based on clinical features that differ from other forms of the same disease. || Data Type = enum || Valid Values = "Endemic", "Immunodeficiency-associated, adult", "Immunodeficiency-associated, pediatric", "Sporadic, adult", "Sporadic, pediatric", Unknown, Not Reported || Example Values =   || Required? = optional || Multiplicity =   || CDE Public ID = caDSR, 3770421, 1.0
https://cdebrowser.nci.nih.gov/cdebrowserClient/cdeBrowser.html#/search?publicId=3770421&amp;version=1.0</v>
      </c>
      <c r="U346" s="21"/>
      <c r="V346" s="21" t="str">
        <f>IF(U346&lt;&gt;"",VLOOKUP(U346,CFDE!$A$3:$K$211,11,0),"")</f>
        <v/>
      </c>
      <c r="W346" s="255"/>
      <c r="X346" s="601" t="str">
        <f>IF(W346&lt;&gt;"",VLOOKUP(W346,mCODE!$A$3:$K$600,11,0),"")</f>
        <v/>
      </c>
      <c r="Y346" s="454">
        <f t="shared" si="15"/>
        <v>0</v>
      </c>
      <c r="Z346" s="454"/>
      <c r="AA346" s="454"/>
      <c r="AB346" s="454"/>
      <c r="AC346" s="454"/>
      <c r="AD346" s="454"/>
      <c r="AE346" s="454"/>
      <c r="AF346" s="455"/>
      <c r="AG346" s="455"/>
    </row>
    <row r="347" spans="1:33" ht="333.5" hidden="1">
      <c r="A347" s="21"/>
      <c r="B347" s="21"/>
      <c r="C347" s="19">
        <f t="shared" si="16"/>
        <v>3</v>
      </c>
      <c r="D347" s="21" t="str">
        <f t="shared" si="17"/>
        <v>GDC.Diagnosis.child_pugh_classification
PDC.Diagnosis.child_pugh_classification
HTAN.Diagnosis.child_pugh_classification</v>
      </c>
      <c r="E347" s="21"/>
      <c r="F347" s="21" t="str">
        <f>IF(E347&lt;&gt;"",VLOOKUP(E347,CTDC!$A$3:$K$191,11,0),"")</f>
        <v/>
      </c>
      <c r="G347" s="21" t="s">
        <v>1779</v>
      </c>
      <c r="H347" s="21" t="str">
        <f>IF(G347&lt;&gt;"",VLOOKUP(G347,GDC!$A$3:$K$768,11,0),"")</f>
        <v>Data Element Group = GDC.Diagnosis || Data Element Name = child_pugh_classification || Definition = The text term used to describe the classification used in the prognosis of chronic liver disease, mainly cirrhosis. || Data Type = enum || Valid Values = A
A5
A6
B
B7
B8
B9
C
C10
C11
C12
Unknown
Not Reported || Example Values = A
 A5
 A6 || Required? = No || Multiplicity =  || CDE Public ID = 2931791 - caDSR</v>
      </c>
      <c r="I347" s="21"/>
      <c r="J347" s="21" t="str">
        <f>IF(I347&lt;&gt;"",VLOOKUP(I347,ICDC!$A$3:$K$325,11,0),"")</f>
        <v/>
      </c>
      <c r="K347" s="21"/>
      <c r="L347" s="21" t="str">
        <f>IF(K347&lt;&gt;"",VLOOKUP(K347,IDC!$A$4:$K$17,11,0),"")</f>
        <v/>
      </c>
      <c r="M347" s="21" t="s">
        <v>1780</v>
      </c>
      <c r="N347" s="21" t="str">
        <f>IF(M347&lt;&gt;"",VLOOKUP(M347,PDC!$A$3:$K$529,11,0),"")</f>
        <v>Data Element Group = PDC.Diagnosis || Data Element Name = child_pugh_classification || Definition = The text term used to describe the classification used in the prognosis of chronic liver disease, mainly cirrhosis. || Data Type = enum || Valid Values = A
A5
A6
B
B7
B8
B9
C
C10
C11
C12
Unknown
Not Reported || Example Values =  || Required? = FALSE || Multiplicity =  || CDE Public ID = 2931791 - caDSR</v>
      </c>
      <c r="O347" s="21"/>
      <c r="P347" s="21" t="str">
        <f>IF(O347&lt;&gt;"",VLOOKUP(O347,CDS!$A$3:$K$100,11,0),"")</f>
        <v/>
      </c>
      <c r="Q347" s="21"/>
      <c r="R347" s="21" t="str">
        <f>IF(Q347&lt;&gt;"",VLOOKUP(Q347,CDA!$A$4:$K$106,11,0),"")</f>
        <v/>
      </c>
      <c r="S347" s="436" t="s">
        <v>1781</v>
      </c>
      <c r="T347" s="21" t="str">
        <f>IF(S347&lt;&gt;"",VLOOKUP(S347,HTAN!$A$3:$K$222,11,0),"")</f>
        <v>Data Element Group = HTAN.Diagnosis || Data Element Name = child_pugh_classification || Definition = Term = Child-Pugh Classification Grade
Definintion = The text term used to describe the classification used in the prognosis of chronic liver
disease, mainly cirrhosis. || Data Type = enum || Valid Values = A, A5, A6, B, B7, B8, B9, C, C10, C11, C12, Unknown, Not Reported || Example Values =   || Required? = optional || Multiplicity =   || CDE Public ID = caDSR, 2931791, 1.0
https://cdebrowser.nci.nih.gov/cdebrowserClient/cdeBrowser.html#/search?publicId=2931791&amp;version=1.0</v>
      </c>
      <c r="U347" s="21"/>
      <c r="V347" s="21" t="str">
        <f>IF(U347&lt;&gt;"",VLOOKUP(U347,CFDE!$A$3:$K$211,11,0),"")</f>
        <v/>
      </c>
      <c r="W347" s="255"/>
      <c r="X347" s="601" t="str">
        <f>IF(W347&lt;&gt;"",VLOOKUP(W347,mCODE!$A$3:$K$600,11,0),"")</f>
        <v/>
      </c>
      <c r="Y347" s="454">
        <f t="shared" si="15"/>
        <v>0</v>
      </c>
      <c r="Z347" s="454"/>
      <c r="AA347" s="454"/>
      <c r="AB347" s="454"/>
      <c r="AC347" s="454"/>
      <c r="AD347" s="454"/>
      <c r="AE347" s="454"/>
      <c r="AF347" s="455"/>
      <c r="AG347" s="455"/>
    </row>
    <row r="348" spans="1:33" ht="304.5" hidden="1">
      <c r="A348" s="21"/>
      <c r="B348" s="21"/>
      <c r="C348" s="19">
        <f t="shared" si="16"/>
        <v>3</v>
      </c>
      <c r="D348" s="21" t="str">
        <f t="shared" si="17"/>
        <v>GDC.Diagnosis.circumferential_resection_margin
PDC.Diagnosis.circumferential_resection_margin
HTAN.Diagnosis.circumferential_resection_margin</v>
      </c>
      <c r="E348" s="21"/>
      <c r="F348" s="21" t="str">
        <f>IF(E348&lt;&gt;"",VLOOKUP(E348,CTDC!$A$3:$K$191,11,0),"")</f>
        <v/>
      </c>
      <c r="G348" s="21" t="s">
        <v>1782</v>
      </c>
      <c r="H348" s="21" t="e">
        <f>IF(G348&lt;&gt;"",VLOOKUP(G348,GDC!$A$3:$K$768,11,0),"")</f>
        <v>#N/A</v>
      </c>
      <c r="I348" s="21"/>
      <c r="J348" s="21" t="str">
        <f>IF(I348&lt;&gt;"",VLOOKUP(I348,ICDC!$A$3:$K$325,11,0),"")</f>
        <v/>
      </c>
      <c r="K348" s="21"/>
      <c r="L348" s="21" t="str">
        <f>IF(K348&lt;&gt;"",VLOOKUP(K348,IDC!$A$4:$K$17,11,0),"")</f>
        <v/>
      </c>
      <c r="M348" s="21" t="s">
        <v>1783</v>
      </c>
      <c r="N348" s="21" t="str">
        <f>IF(M348&lt;&gt;"",VLOOKUP(M348,PDC!$A$3:$K$529,11,0),"")</f>
        <v>Data Element Group = PDC.Diagnosis || Data Element Name = circumferential_resection_margin || Definition = Numeric value used to describe the non-peritonealised bare area of rectum, comprising anterior and posterior segments, when submitted as a surgical specimen resulting from excision of cancer of the rectum. || Data Type = integer || Valid Values =  || Example Values =  || Required? = FALSE || Multiplicity =  || CDE Public ID = 6161030 - caDSR</v>
      </c>
      <c r="O348" s="21"/>
      <c r="P348" s="21" t="str">
        <f>IF(O348&lt;&gt;"",VLOOKUP(O348,CDS!$A$3:$K$100,11,0),"")</f>
        <v/>
      </c>
      <c r="Q348" s="21"/>
      <c r="R348" s="21" t="str">
        <f>IF(Q348&lt;&gt;"",VLOOKUP(Q348,CDA!$A$4:$K$106,11,0),"")</f>
        <v/>
      </c>
      <c r="S348" s="436" t="s">
        <v>1784</v>
      </c>
      <c r="T348" s="21" t="str">
        <f>IF(S348&lt;&gt;"",VLOOKUP(S348,HTAN!$A$3:$K$222,11,0),"")</f>
        <v>Data Element Group = HTAN.Diagnosis || Data Element Name = circumferential_resection_margin || Definition = Term = Circumferential Resection Margin Measurement
Definintion = Numeric value used to describe the non-peritonealised bare area of rectum, comprising anterior
and posterior segments, when submitted as a surgical specimen resulting from excision of cancer
of the rectum. || Data Type = type: number || Valid Values =   || Example Values =   || Required? = optional || Multiplicity =   || CDE Public ID = caDSR, 6161030, 1.0
https://cdebrowser.nci.nih.gov/cdebrowserClient/cdeBrowser.html#/search?publicId=6161030&amp;version=1.0</v>
      </c>
      <c r="U348" s="21"/>
      <c r="V348" s="21" t="str">
        <f>IF(U348&lt;&gt;"",VLOOKUP(U348,CFDE!$A$3:$K$211,11,0),"")</f>
        <v/>
      </c>
      <c r="W348" s="255"/>
      <c r="X348" s="601" t="str">
        <f>IF(W348&lt;&gt;"",VLOOKUP(W348,mCODE!$A$3:$K$600,11,0),"")</f>
        <v/>
      </c>
      <c r="Y348" s="454">
        <f t="shared" si="15"/>
        <v>0</v>
      </c>
      <c r="Z348" s="454"/>
      <c r="AA348" s="454"/>
      <c r="AB348" s="454"/>
      <c r="AC348" s="454"/>
      <c r="AD348" s="454"/>
      <c r="AE348" s="454"/>
      <c r="AF348" s="455"/>
      <c r="AG348" s="455"/>
    </row>
    <row r="349" spans="1:33" ht="319" hidden="1">
      <c r="A349" s="21"/>
      <c r="B349" s="21"/>
      <c r="C349" s="19">
        <f t="shared" si="16"/>
        <v>3</v>
      </c>
      <c r="D349" s="21" t="str">
        <f t="shared" si="17"/>
        <v>GDC.Diagnosis.classification_of_tumor
PDC.Diagnosis.classification_of_tumor
HTAN.Diagnosis.classification_of_tumor</v>
      </c>
      <c r="E349" s="21"/>
      <c r="F349" s="21" t="str">
        <f>IF(E349&lt;&gt;"",VLOOKUP(E349,CTDC!$A$3:$K$191,11,0),"")</f>
        <v/>
      </c>
      <c r="G349" s="21" t="s">
        <v>1785</v>
      </c>
      <c r="H349" s="21" t="str">
        <f>IF(G349&lt;&gt;"",VLOOKUP(G349,GDC!$A$3:$K$768,11,0),"")</f>
        <v>Data Element Group = GDC.Diagnosis || Data Element Name = classification_of_tumor || Definition = Text that describes the kind of disease present in the tumor specimen as related to a specific timepoint. || Data Type = enum || Valid Values = metastasis
other
Premalignant
primary
Progression
recurrence
Unknown
not reported
Not Allowed To Collect || Example Values = primary
 metastasis
 recurrence
 other || Required? = No || Multiplicity =  || CDE Public ID = 3288124 - caDSR</v>
      </c>
      <c r="I349" s="21"/>
      <c r="J349" s="21" t="str">
        <f>IF(I349&lt;&gt;"",VLOOKUP(I349,ICDC!$A$3:$K$325,11,0),"")</f>
        <v/>
      </c>
      <c r="K349" s="21"/>
      <c r="L349" s="21" t="str">
        <f>IF(K349&lt;&gt;"",VLOOKUP(K349,IDC!$A$4:$K$17,11,0),"")</f>
        <v/>
      </c>
      <c r="M349" s="21" t="s">
        <v>1786</v>
      </c>
      <c r="N349" s="21" t="str">
        <f>IF(M349&lt;&gt;"",VLOOKUP(M349,PDC!$A$3:$K$529,11,0),"")</f>
        <v>Data Element Group = PDC.Diagnosis || Data Element Name = classification_of_tumor || Definition = Text that describes the kind of disease present in the tumor specimen as related to a specific timepoint. || Data Type = enum || Valid Values = primary
metastasis
recurrence
other
Unknown
not reported
Not Allowed To Collect
Progression
Premalignant || Example Values =  || Required? = FALSE || Multiplicity =  || CDE Public ID = 3288124 - caDSR</v>
      </c>
      <c r="O349" s="21"/>
      <c r="P349" s="21" t="str">
        <f>IF(O349&lt;&gt;"",VLOOKUP(O349,CDS!$A$3:$K$100,11,0),"")</f>
        <v/>
      </c>
      <c r="Q349" s="21"/>
      <c r="R349" s="21" t="str">
        <f>IF(Q349&lt;&gt;"",VLOOKUP(Q349,CDA!$A$4:$K$106,11,0),"")</f>
        <v/>
      </c>
      <c r="S349" s="436" t="s">
        <v>1787</v>
      </c>
      <c r="T349" s="21" t="str">
        <f>IF(S349&lt;&gt;"",VLOOKUP(S349,HTAN!$A$3:$K$222,11,0),"")</f>
        <v>Data Element Group = HTAN.Diagnosis || Data Element Name = classification_of_tumor || Definition = Term = Tumor Tissue Disease Description Type
Definintion = Text that describes the kind of disease present in the tumor specimen as related to a specific
 timepoint. || Data Type = enum || Valid Values = primary, metastasis, recurrence, other, Unknown, not reported, Not Allowed To Collect || Example Values =   || Required? = optional || Multiplicity =   || CDE Public ID = caDSR, 3288124, 1.0
https://cdebrowser.nci.nih.gov/cdebrowserClient/cdeBrowser.html#/search?publicId=3288124&amp;version=1.0</v>
      </c>
      <c r="U349" s="21"/>
      <c r="V349" s="21" t="str">
        <f>IF(U349&lt;&gt;"",VLOOKUP(U349,CFDE!$A$3:$K$211,11,0),"")</f>
        <v/>
      </c>
      <c r="W349" s="255"/>
      <c r="X349" s="601" t="str">
        <f>IF(W349&lt;&gt;"",VLOOKUP(W349,mCODE!$A$3:$K$600,11,0),"")</f>
        <v/>
      </c>
      <c r="Y349" s="454">
        <f t="shared" si="15"/>
        <v>0</v>
      </c>
      <c r="Z349" s="454"/>
      <c r="AA349" s="454"/>
      <c r="AB349" s="454"/>
      <c r="AC349" s="454"/>
      <c r="AD349" s="454"/>
      <c r="AE349" s="454"/>
      <c r="AF349" s="455"/>
      <c r="AG349" s="455"/>
    </row>
    <row r="350" spans="1:33" ht="377">
      <c r="A350" s="21" t="s">
        <v>428</v>
      </c>
      <c r="B350" s="21"/>
      <c r="C350" s="19">
        <f t="shared" si="16"/>
        <v>4</v>
      </c>
      <c r="D350" s="21" t="str">
        <f t="shared" si="17"/>
        <v>GDC.Diagnosis.cog_liver_stage
PDC.Diagnosis.cog_liver_stage
HTAN.Diagnosis.cog_liver_stage
mCODE.Primary Cancer Condition Profile.Code</v>
      </c>
      <c r="E350" s="21"/>
      <c r="F350" s="21" t="str">
        <f>IF(E350&lt;&gt;"",VLOOKUP(E350,CTDC!$A$3:$K$191,11,0),"")</f>
        <v/>
      </c>
      <c r="G350" s="21" t="s">
        <v>1788</v>
      </c>
      <c r="H350" s="21" t="str">
        <f>IF(G350&lt;&gt;"",VLOOKUP(G350,GDC!$A$3:$K$768,11,0),"")</f>
        <v>Data Element Group = GDC.Diagnosis || Data Element Name = cog_liver_stage || Definition = The text term used to describe the staging classification of liver tumors, as defined by the Children's Oncology Group (COG). This staging system specifically describes the extent of the primary tumor prior to treatment. || Data Type = enum || Valid Values = Stage I
Stage II
Stage III
Stage IV
Unknown
Not Reported || Example Values =  Stage I
 Stage II || Required? = No || Multiplicity =  || CDE Public ID = 6013618 - caDSR</v>
      </c>
      <c r="I350" s="21"/>
      <c r="J350" s="21" t="str">
        <f>IF(I350&lt;&gt;"",VLOOKUP(I350,ICDC!$A$3:$K$325,11,0),"")</f>
        <v/>
      </c>
      <c r="K350" s="21"/>
      <c r="L350" s="21" t="str">
        <f>IF(K350&lt;&gt;"",VLOOKUP(K350,IDC!$A$4:$K$17,11,0),"")</f>
        <v/>
      </c>
      <c r="M350" s="21" t="s">
        <v>1789</v>
      </c>
      <c r="N350" s="21" t="str">
        <f>IF(M350&lt;&gt;"",VLOOKUP(M350,PDC!$A$3:$K$529,11,0),"")</f>
        <v>Data Element Group = PDC.Diagnosis || Data Element Name = cog_liver_stage || Definition = The text term used to describe the staging classification of liver tumors, as defined by the Children's Oncology Group (COG). This staging system specifically describes the extent of the primary tumor prior to treatment. || Data Type = enum || Valid Values = Stage I
Stage II
Stage III
Stage IV
Unknown
Not Reported || Example Values =  || Required? = FALSE || Multiplicity =  || CDE Public ID = 6013618 - caDSR</v>
      </c>
      <c r="O350" s="21"/>
      <c r="P350" s="21" t="str">
        <f>IF(O350&lt;&gt;"",VLOOKUP(O350,CDS!$A$3:$K$100,11,0),"")</f>
        <v/>
      </c>
      <c r="Q350" s="21"/>
      <c r="R350" s="21" t="str">
        <f>IF(Q350&lt;&gt;"",VLOOKUP(Q350,CDA!$A$4:$K$106,11,0),"")</f>
        <v/>
      </c>
      <c r="S350" s="436" t="s">
        <v>1790</v>
      </c>
      <c r="T350" s="21" t="str">
        <f>IF(S350&lt;&gt;"",VLOOKUP(S350,HTAN!$A$3:$K$222,11,0),"")</f>
        <v>Data Element Group = HTAN.Diagnosis || Data Element Name = cog_liver_stage || Definition = Term = PRETEXT Staging System Primary Childhood Malignant Liver Tumor Stage
Definintion = The text term used to describe the staging classification of liver tumors, as defined by the
Children's Oncology Group (COG). This staging system specifically describes the extent of the
primary tumor prior to treatment. || Data Type = enum || Valid Values = Stage I
Stage II
Stage III
Stage IV
Unknown
Not Reported || Example Values =   || Required? = optional || Multiplicity =   || CDE Public ID = caDSR, 6013618, 1.0
https://cdebrowser.nci.nih.gov/cdebrowserClient/cdeBrowser.html#/search?publicId=6013618&amp;version=1.0</v>
      </c>
      <c r="U350" s="21"/>
      <c r="V350" s="21" t="str">
        <f>IF(U350&lt;&gt;"",VLOOKUP(U350,CFDE!$A$3:$K$211,11,0),"")</f>
        <v/>
      </c>
      <c r="W350" s="255" t="s">
        <v>1224</v>
      </c>
      <c r="X350" s="601" t="str">
        <f>IF(W350&lt;&gt;"",VLOOKUP(W350,mCODE!$A$3:$K$600,11,0),"")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50" s="454">
        <f t="shared" si="15"/>
        <v>0</v>
      </c>
      <c r="Z350" s="454"/>
      <c r="AA350" s="454"/>
      <c r="AB350" s="454"/>
      <c r="AC350" s="454"/>
      <c r="AD350" s="454"/>
      <c r="AE350" s="454"/>
      <c r="AF350" s="455"/>
      <c r="AG350" s="455"/>
    </row>
    <row r="351" spans="1:33" ht="57.65" hidden="1" customHeight="1">
      <c r="A351" s="21"/>
      <c r="B351" s="21"/>
      <c r="C351" s="19">
        <f t="shared" si="16"/>
        <v>3</v>
      </c>
      <c r="D351" s="21" t="str">
        <f t="shared" si="17"/>
        <v>GDC.Diagnosis.cog_neuroblastoma_risk_group
PDC.Diagnosis.cog_neuroblastoma_risk_group
HTAN.Diagnosis.cog_neuroblastoma_risk_group</v>
      </c>
      <c r="E351" s="21"/>
      <c r="F351" s="21" t="str">
        <f>IF(E351&lt;&gt;"",VLOOKUP(E351,CTDC!$A$3:$K$191,11,0),"")</f>
        <v/>
      </c>
      <c r="G351" s="21" t="s">
        <v>1791</v>
      </c>
      <c r="H351" s="21" t="str">
        <f>IF(G351&lt;&gt;"",VLOOKUP(G351,GDC!$A$3:$K$768,11,0),"")</f>
        <v>Data Element Group = GDC.Diagnosis || Data Element Name = cog_neuroblastoma_risk_group || Definition = Text term that represents the categorization of patients on the basis of prognostic factors per a system developed by Children's Oncology Group (COG). Risk level is used to assign treatment intensity. || Data Type = enum || Valid Values = High Risk
Intermediate Risk
Low Risk
Unknown
Not Reported || Example Values = High Risk
 Intermediate Risk
 Low Risk || Required? = No || Multiplicity =  || CDE Public ID = 4616452 - caDSR</v>
      </c>
      <c r="I351" s="21"/>
      <c r="J351" s="21" t="str">
        <f>IF(I351&lt;&gt;"",VLOOKUP(I351,ICDC!$A$3:$K$325,11,0),"")</f>
        <v/>
      </c>
      <c r="K351" s="21"/>
      <c r="L351" s="21" t="str">
        <f>IF(K351&lt;&gt;"",VLOOKUP(K351,IDC!$A$4:$K$17,11,0),"")</f>
        <v/>
      </c>
      <c r="M351" s="21" t="s">
        <v>1792</v>
      </c>
      <c r="N351" s="21" t="str">
        <f>IF(M351&lt;&gt;"",VLOOKUP(M351,PDC!$A$3:$K$529,11,0),"")</f>
        <v>Data Element Group = PDC.Diagnosis || Data Element Name = cog_neuroblastoma_risk_group || Definition = Text term that represents the categorization of patients on the basis of prognostic factors per a system developed by Children's Oncology Group (COG). Risk level is used to assign treatment intensity. || Data Type = enum || Valid Values = High Risk
Intermediate Risk
Low Risk
Unknown
Not Reported || Example Values =  || Required? = FALSE || Multiplicity =  || CDE Public ID = 4616452 - caDSR</v>
      </c>
      <c r="O351" s="21"/>
      <c r="P351" s="21" t="str">
        <f>IF(O351&lt;&gt;"",VLOOKUP(O351,CDS!$A$3:$K$100,11,0),"")</f>
        <v/>
      </c>
      <c r="Q351" s="21"/>
      <c r="R351" s="21" t="str">
        <f>IF(Q351&lt;&gt;"",VLOOKUP(Q351,CDA!$A$4:$K$106,11,0),"")</f>
        <v/>
      </c>
      <c r="S351" s="436" t="s">
        <v>1793</v>
      </c>
      <c r="T351" s="21" t="str">
        <f>IF(S351&lt;&gt;"",VLOOKUP(S351,HTAN!$A$3:$K$222,11,0),"")</f>
        <v>Data Element Group = HTAN.Diagnosis || Data Element Name = cog_neuroblastoma_risk_group || Definition = Term = Children's Oncology Group Neuroblastoma Risk Group Assignment Category
Definintion = Text term that represents the categorization of patients on the basis of prognostic factors
 per a system developed by Children's Oncology Group (COG). Risk level is used to assign
 treatment intensity. || Data Type = enum || Valid Values = High Risk
Intermediate Risk
Low Risk
Unknown
Not Reported || Example Values =   || Required? = optional || Multiplicity =   || CDE Public ID = caDSR, 4616452, 1.0
https://cdebrowser.nci.nih.gov/cdebrowserClient/cdeBrowser.html#/search?publicId=4616452&amp;version=1.0</v>
      </c>
      <c r="U351" s="21"/>
      <c r="V351" s="21" t="str">
        <f>IF(U351&lt;&gt;"",VLOOKUP(U351,CFDE!$A$3:$K$211,11,0),"")</f>
        <v/>
      </c>
      <c r="W351" s="255"/>
      <c r="X351" s="601" t="str">
        <f>IF(W351&lt;&gt;"",VLOOKUP(W351,mCODE!$A$3:$K$600,11,0),"")</f>
        <v/>
      </c>
      <c r="Y351" s="454">
        <f t="shared" si="15"/>
        <v>0</v>
      </c>
      <c r="Z351" s="454"/>
      <c r="AA351" s="454"/>
      <c r="AB351" s="454"/>
      <c r="AC351" s="454"/>
      <c r="AD351" s="454"/>
      <c r="AE351" s="454"/>
      <c r="AF351" s="455"/>
      <c r="AG351" s="455"/>
    </row>
    <row r="352" spans="1:33" ht="333.5">
      <c r="A352" s="21" t="s">
        <v>428</v>
      </c>
      <c r="B352" s="21"/>
      <c r="C352" s="19">
        <f t="shared" si="16"/>
        <v>4</v>
      </c>
      <c r="D352" s="21" t="str">
        <f t="shared" si="17"/>
        <v>GDC.Diagnosis.cog_renal_stage
PDC.Diagnosis.cog_renal_stage
HTAN.Diagnosis.cog_renal_stage
mCODE.Primary Cancer Condition Profile.Code</v>
      </c>
      <c r="E352" s="21"/>
      <c r="F352" s="21" t="str">
        <f>IF(E352&lt;&gt;"",VLOOKUP(E352,CTDC!$A$3:$K$191,11,0),"")</f>
        <v/>
      </c>
      <c r="G352" s="21" t="s">
        <v>1794</v>
      </c>
      <c r="H352" s="21" t="str">
        <f>IF(G352&lt;&gt;"",VLOOKUP(G352,GDC!$A$3:$K$768,11,0),"")</f>
        <v>Data Element Group = GDC.Diagnosis || Data Element Name = cog_renal_stage || Definition = The text term used to describe the staging classification of renal tumors, as defined by the Children's Oncology Group (COG). || Data Type = enum || Valid Values = Stage I
Stage II
Stage III
Stage IV
Unknown
Not Reported || Example Values = Stage I
 Stage II
 Stage III || Required? = No || Multiplicity =  || CDE Public ID = 6013641 - caDSR</v>
      </c>
      <c r="I352" s="21"/>
      <c r="J352" s="21" t="str">
        <f>IF(I352&lt;&gt;"",VLOOKUP(I352,ICDC!$A$3:$K$325,11,0),"")</f>
        <v/>
      </c>
      <c r="K352" s="21"/>
      <c r="L352" s="21" t="str">
        <f>IF(K352&lt;&gt;"",VLOOKUP(K352,IDC!$A$4:$K$17,11,0),"")</f>
        <v/>
      </c>
      <c r="M352" s="21" t="s">
        <v>1795</v>
      </c>
      <c r="N352" s="21" t="str">
        <f>IF(M352&lt;&gt;"",VLOOKUP(M352,PDC!$A$3:$K$529,11,0),"")</f>
        <v>Data Element Group = PDC.Diagnosis || Data Element Name = cog_renal_stage || Definition = The text term used to describe the staging classification of renal tumors, as defined by the Children's Oncology Group (COG). || Data Type = enum || Valid Values = Stage I
Stage II
Stage III
Stage IV
Unknown
Not Reported || Example Values =  || Required? = FALSE || Multiplicity =  || CDE Public ID = 6013641 - caDSR</v>
      </c>
      <c r="O352" s="21"/>
      <c r="P352" s="21" t="str">
        <f>IF(O352&lt;&gt;"",VLOOKUP(O352,CDS!$A$3:$K$100,11,0),"")</f>
        <v/>
      </c>
      <c r="Q352" s="21"/>
      <c r="R352" s="21" t="str">
        <f>IF(Q352&lt;&gt;"",VLOOKUP(Q352,CDA!$A$4:$K$106,11,0),"")</f>
        <v/>
      </c>
      <c r="S352" s="436" t="s">
        <v>1796</v>
      </c>
      <c r="T352" s="21" t="str">
        <f>IF(S352&lt;&gt;"",VLOOKUP(S352,HTAN!$A$3:$K$222,11,0),"")</f>
        <v>Data Element Group = HTAN.Diagnosis || Data Element Name = cog_renal_stage || Definition = Term = SIOP/COG/NWTSG Staging System Wilms Tumor Stage
Definintion = The text term used to describe the staging classification of renal tumors, as defined by the
Children's Oncology Group (COG). || Data Type = enum || Valid Values = Stage I
Stage II
Stage III
Stage IV
Unknown
Not Reported || Example Values =   || Required? = optional || Multiplicity =   || CDE Public ID = caDSR, 6013641, 1.0
https://cdebrowser.nci.nih.gov/cdebrowserClient/cdeBrowser.html#/search?publicId=6013641&amp;version=1.0</v>
      </c>
      <c r="U352" s="21"/>
      <c r="V352" s="21" t="str">
        <f>IF(U352&lt;&gt;"",VLOOKUP(U352,CFDE!$A$3:$K$211,11,0),"")</f>
        <v/>
      </c>
      <c r="W352" s="255" t="s">
        <v>1224</v>
      </c>
      <c r="X352" s="601" t="str">
        <f>IF(W352&lt;&gt;"",VLOOKUP(W352,mCODE!$A$3:$K$600,11,0),"")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52" s="454">
        <f t="shared" si="15"/>
        <v>0</v>
      </c>
      <c r="Z352" s="454"/>
      <c r="AA352" s="454"/>
      <c r="AB352" s="454"/>
      <c r="AC352" s="454"/>
      <c r="AD352" s="454"/>
      <c r="AE352" s="454"/>
      <c r="AF352" s="455"/>
      <c r="AG352" s="455"/>
    </row>
    <row r="353" spans="1:33" ht="348" hidden="1">
      <c r="A353" s="21"/>
      <c r="B353" s="21"/>
      <c r="C353" s="19">
        <f t="shared" si="16"/>
        <v>3</v>
      </c>
      <c r="D353" s="21" t="str">
        <f t="shared" si="17"/>
        <v>GDC.Diagnosis.cog_rhabdomyosarcoma_risk_group
PDC.Diagnosis.cog_rhabdomyosarcoma_risk_group
HTAN.Diagnosis.cog_rhabdomyosarcoma_risk_group</v>
      </c>
      <c r="E353" s="21"/>
      <c r="F353" s="21" t="str">
        <f>IF(E353&lt;&gt;"",VLOOKUP(E353,CTDC!$A$3:$K$191,11,0),"")</f>
        <v/>
      </c>
      <c r="G353" s="21" t="s">
        <v>1797</v>
      </c>
      <c r="H353" s="21" t="str">
        <f>IF(G353&lt;&gt;"",VLOOKUP(G353,GDC!$A$3:$K$768,11,0),"")</f>
        <v>Data Element Group = GDC.Diagnosis || Data Element Name = cog_rhabdomyosarcoma_risk_group || Definition = Text term used to describe the classification of rhabdomyosarcoma, as defined by the Children's Oncology Group (COG). || Data Type = enum || Valid Values = High Risk
Intermediate Risk
Low Risk
Unknown
Not Reported || Example Values = High Risk
 Intermediate Risk
 Low Risk || Required? = No || Multiplicity =  || CDE Public ID = 6133604 - caDSR</v>
      </c>
      <c r="I353" s="21"/>
      <c r="J353" s="21" t="str">
        <f>IF(I353&lt;&gt;"",VLOOKUP(I353,ICDC!$A$3:$K$325,11,0),"")</f>
        <v/>
      </c>
      <c r="K353" s="21"/>
      <c r="L353" s="21" t="str">
        <f>IF(K353&lt;&gt;"",VLOOKUP(K353,IDC!$A$4:$K$17,11,0),"")</f>
        <v/>
      </c>
      <c r="M353" s="21" t="s">
        <v>1798</v>
      </c>
      <c r="N353" s="21" t="str">
        <f>IF(M353&lt;&gt;"",VLOOKUP(M353,PDC!$A$3:$K$529,11,0),"")</f>
        <v>Data Element Group = PDC.Diagnosis || Data Element Name = cog_rhabdomyosarcoma_risk_group || Definition = Text term used to describe the classification of rhabdomyosarcoma, as defined by the Children's Oncology Group (COG). || Data Type = enum || Valid Values = High Risk
Intermediate Risk
Low Risk
Unknown
Not Reported || Example Values =  || Required? = FALSE || Multiplicity =  || CDE Public ID = 6133604 - caDSR</v>
      </c>
      <c r="O353" s="21"/>
      <c r="P353" s="21" t="str">
        <f>IF(O353&lt;&gt;"",VLOOKUP(O353,CDS!$A$3:$K$100,11,0),"")</f>
        <v/>
      </c>
      <c r="Q353" s="21"/>
      <c r="R353" s="21" t="str">
        <f>IF(Q353&lt;&gt;"",VLOOKUP(Q353,CDA!$A$4:$K$106,11,0),"")</f>
        <v/>
      </c>
      <c r="S353" s="436" t="s">
        <v>1799</v>
      </c>
      <c r="T353" s="21" t="str">
        <f>IF(S353&lt;&gt;"",VLOOKUP(S353,HTAN!$A$3:$K$222,11,0),"")</f>
        <v>Data Element Group = HTAN.Diagnosis || Data Element Name = cog_rhabdomyosarcoma_risk_group || Definition = Term = Rhabdomyosarcoma Children's Oncology Group Risk Assessment Category
Definintion = Text term used to describe the classification of rhabdomyosarcoma, as defined by the Children's Oncology Group (COG). || Data Type = enum || Valid Values = High Risk
Intermediate Risk
Low Risk
Unknown
Not Reported || Example Values =   || Required? = optional || Multiplicity =   || CDE Public ID = caDSR, 6133604, 1.0
https://cdebrowser.nci.nih.gov/cdebrowserClient/cdeBrowser.html#/search?publicId=6133604&amp;version=1.0</v>
      </c>
      <c r="U353" s="21"/>
      <c r="V353" s="21" t="str">
        <f>IF(U353&lt;&gt;"",VLOOKUP(U353,CFDE!$A$3:$K$211,11,0),"")</f>
        <v/>
      </c>
      <c r="W353" s="255"/>
      <c r="X353" s="601" t="str">
        <f>IF(W353&lt;&gt;"",VLOOKUP(W353,mCODE!$A$3:$K$600,11,0),"")</f>
        <v/>
      </c>
      <c r="Y353" s="454">
        <f t="shared" si="15"/>
        <v>0</v>
      </c>
      <c r="Z353" s="454"/>
      <c r="AA353" s="454"/>
      <c r="AB353" s="454"/>
      <c r="AC353" s="454"/>
      <c r="AD353" s="454"/>
      <c r="AE353" s="454"/>
      <c r="AF353" s="455"/>
      <c r="AG353" s="455"/>
    </row>
    <row r="354" spans="1:33" ht="246.5" hidden="1">
      <c r="A354" s="21"/>
      <c r="B354" s="21"/>
      <c r="C354" s="19">
        <f t="shared" si="16"/>
        <v>3</v>
      </c>
      <c r="D354" s="21" t="str">
        <f t="shared" si="17"/>
        <v>GDC.Diagnosis.year_of_diagnosis
PDC.Diagnosis.year_of_diagnosis
HTAN.Diagnosis.year_of_diagnosis</v>
      </c>
      <c r="E354" s="21"/>
      <c r="F354" s="21" t="str">
        <f>IF(E354&lt;&gt;"",VLOOKUP(E354,CTDC!$A$3:$K$191,11,0),"")</f>
        <v/>
      </c>
      <c r="G354" s="21" t="s">
        <v>1800</v>
      </c>
      <c r="H354" s="21" t="str">
        <f>IF(G354&lt;&gt;"",VLOOKUP(G354,GDC!$A$3:$K$768,11,0),"")</f>
        <v>Data Element Group = GDC.Diagnosis || Data Element Name = year_of_diagnosis || Definition = Numeric value to represent the year of an individual's initial pathologic diagnosis of cancer. || Data Type = One of:
integer
null || Valid Values =  || Example Values =  || Required? = No || Multiplicity =  || CDE Public ID = 2896960 - caDSR</v>
      </c>
      <c r="I354" s="21"/>
      <c r="J354" s="21" t="str">
        <f>IF(I354&lt;&gt;"",VLOOKUP(I354,ICDC!$A$3:$K$325,11,0),"")</f>
        <v/>
      </c>
      <c r="K354" s="21"/>
      <c r="L354" s="21" t="str">
        <f>IF(K354&lt;&gt;"",VLOOKUP(K354,IDC!$A$4:$K$17,11,0),"")</f>
        <v/>
      </c>
      <c r="M354" s="21" t="s">
        <v>1801</v>
      </c>
      <c r="N354" s="21" t="str">
        <f>IF(M354&lt;&gt;"",VLOOKUP(M354,PDC!$A$3:$K$529,11,0),"")</f>
        <v>Data Element Group = PDC.Diagnosis || Data Element Name = year_of_diagnosis || Definition = Numeric value to represent the year of an individual's initial pathologic diagnosis of cancer. || Data Type = integer || Valid Values =  || Example Values =  || Required? = FALSE || Multiplicity =  || CDE Public ID = 2896960 - caDSR</v>
      </c>
      <c r="O354" s="21"/>
      <c r="P354" s="21" t="str">
        <f>IF(O354&lt;&gt;"",VLOOKUP(O354,CDS!$A$3:$K$100,11,0),"")</f>
        <v/>
      </c>
      <c r="Q354" s="21"/>
      <c r="R354" s="21" t="str">
        <f>IF(Q354&lt;&gt;"",VLOOKUP(Q354,CDA!$A$4:$K$106,11,0),"")</f>
        <v/>
      </c>
      <c r="S354" s="436" t="s">
        <v>1802</v>
      </c>
      <c r="T354" s="21" t="str">
        <f>IF(S354&lt;&gt;"",VLOOKUP(S354,HTAN!$A$3:$K$222,11,0),"")</f>
        <v>Data Element Group = HTAN.Diagnosis || Data Element Name = year_of_diagnosis || Definition = Term = Year of initial pathologic diagnosis
Definintion = Numeric value to represent the year of an individual's initial pathologic diagnosis of cancer. || Data Type = type:
- integer
- "null" || Valid Values =   || Example Values =   || Required? = optional || Multiplicity =   || CDE Public ID = caDSR, 2896960, 1.0
https://cdebrowser.nci.nih.gov/cdebrowserClient/cdeBrowser.html#/search?publicId=2896960&amp;version=1.0</v>
      </c>
      <c r="U354" s="21"/>
      <c r="V354" s="21" t="str">
        <f>IF(U354&lt;&gt;"",VLOOKUP(U354,CFDE!$A$3:$K$211,11,0),"")</f>
        <v/>
      </c>
      <c r="W354" s="255"/>
      <c r="X354" s="601" t="str">
        <f>IF(W354&lt;&gt;"",VLOOKUP(W354,mCODE!$A$3:$K$600,11,0),"")</f>
        <v/>
      </c>
      <c r="Y354" s="454">
        <f t="shared" si="15"/>
        <v>0</v>
      </c>
      <c r="Z354" s="454"/>
      <c r="AA354" s="454"/>
      <c r="AB354" s="454"/>
      <c r="AC354" s="454"/>
      <c r="AD354" s="454"/>
      <c r="AE354" s="454"/>
      <c r="AF354" s="455"/>
      <c r="AG354" s="455"/>
    </row>
    <row r="355" spans="1:33" ht="275.5" hidden="1">
      <c r="A355" s="21"/>
      <c r="B355" s="21"/>
      <c r="C355" s="19">
        <f t="shared" si="16"/>
        <v>3</v>
      </c>
      <c r="D355" s="21" t="str">
        <f t="shared" si="17"/>
        <v>GDC.Diagnosis.days_to_diagnosis
PDC.Diagnosis.days_to_diagnosis
HTAN.Diagnosis.days_to_diagnosis</v>
      </c>
      <c r="E355" s="21"/>
      <c r="F355" s="21" t="str">
        <f>IF(E355&lt;&gt;"",VLOOKUP(E355,CTDC!$A$3:$K$191,11,0),"")</f>
        <v/>
      </c>
      <c r="G355" s="21" t="s">
        <v>1803</v>
      </c>
      <c r="H355" s="21" t="str">
        <f>IF(G355&lt;&gt;"",VLOOKUP(G355,GDC!$A$3:$K$768,11,0),"")</f>
        <v>Data Element Group = GDC.Diagnosis || Data Element Name = days_to_diagnosis || Definition = Number of days between the date used for index and the date the patient was diagnosed with the malignant disease. || Data Type = integer || Valid Values =  || Example Values =  || Required? = No || Multiplicity =  || CDE Public ID = 6154733 - caDSR</v>
      </c>
      <c r="I355" s="21"/>
      <c r="J355" s="21" t="str">
        <f>IF(I355&lt;&gt;"",VLOOKUP(I355,ICDC!$A$3:$K$325,11,0),"")</f>
        <v/>
      </c>
      <c r="K355" s="21"/>
      <c r="L355" s="21" t="str">
        <f>IF(K355&lt;&gt;"",VLOOKUP(K355,IDC!$A$4:$K$17,11,0),"")</f>
        <v/>
      </c>
      <c r="M355" s="21" t="s">
        <v>1804</v>
      </c>
      <c r="N355" s="21" t="str">
        <f>IF(M355&lt;&gt;"",VLOOKUP(M355,PDC!$A$3:$K$529,11,0),"")</f>
        <v>Data Element Group = PDC.Diagnosis || Data Element Name = days_to_diagnosis || Definition = Number of days between the date used for index and the date the patient was diagnosed with the malignant disease. || Data Type = integer || Valid Values =  || Example Values =  || Required? = FALSE || Multiplicity =  || CDE Public ID = 6154733 - caDSR</v>
      </c>
      <c r="O355" s="21"/>
      <c r="P355" s="21" t="str">
        <f>IF(O355&lt;&gt;"",VLOOKUP(O355,CDS!$A$3:$K$100,11,0),"")</f>
        <v/>
      </c>
      <c r="Q355" s="21"/>
      <c r="R355" s="21" t="str">
        <f>IF(Q355&lt;&gt;"",VLOOKUP(Q355,CDA!$A$4:$K$106,11,0),"")</f>
        <v/>
      </c>
      <c r="S355" s="436" t="s">
        <v>1805</v>
      </c>
      <c r="T355" s="21" t="str">
        <f>IF(S355&lt;&gt;"",VLOOKUP(S355,HTAN!$A$3:$K$222,11,0),"")</f>
        <v>Data Element Group = HTAN.Diagnosis || Data Element Name = days_to_diagnosis || Definition = Term = Index Date To Disease Diagnosis Day Count
Definintion = Number of days between the date used for index and the date the patient was diagnosed with the
  malignant disease. || Data Type = type: integer
minimum: -32872
maximum: 32872 || Valid Values =   || Example Values =   || Required? = optional || Multiplicity =   || CDE Public ID = caDSR, 6154733, 1.0
https://cdebrowser.nci.nih.gov/cdebrowserClient/cdeBrowser.html#/search?publicId=6154733&amp;version=1.0</v>
      </c>
      <c r="U355" s="21"/>
      <c r="V355" s="21" t="str">
        <f>IF(U355&lt;&gt;"",VLOOKUP(U355,CFDE!$A$3:$K$211,11,0),"")</f>
        <v/>
      </c>
      <c r="W355" s="255"/>
      <c r="X355" s="601" t="str">
        <f>IF(W355&lt;&gt;"",VLOOKUP(W355,mCODE!$A$3:$K$600,11,0),"")</f>
        <v/>
      </c>
      <c r="Y355" s="454">
        <f t="shared" si="15"/>
        <v>0</v>
      </c>
      <c r="Z355" s="454"/>
      <c r="AA355" s="454"/>
      <c r="AB355" s="454"/>
      <c r="AC355" s="454"/>
      <c r="AD355" s="454"/>
      <c r="AE355" s="454"/>
      <c r="AF355" s="455"/>
      <c r="AG355" s="455"/>
    </row>
    <row r="356" spans="1:33" ht="159.5" hidden="1">
      <c r="A356" s="21"/>
      <c r="B356" s="21"/>
      <c r="C356" s="19">
        <f t="shared" si="16"/>
        <v>3</v>
      </c>
      <c r="D356" s="21" t="str">
        <f t="shared" si="17"/>
        <v>GDC.Diagnosis.days_to_best_overall_response
PDC.Diagnosis.days_to_best_overall_response
 </v>
      </c>
      <c r="E356" s="21"/>
      <c r="F356" s="21" t="str">
        <f>IF(E356&lt;&gt;"",VLOOKUP(E356,CTDC!$A$3:$K$191,11,0),"")</f>
        <v/>
      </c>
      <c r="G356" s="21" t="s">
        <v>1806</v>
      </c>
      <c r="H356" s="21" t="str">
        <f>IF(G356&lt;&gt;"",VLOOKUP(G356,GDC!$A$3:$K$768,11,0),"")</f>
        <v>Data Element Group = GDC.Diagnosis || Data Element Name = days_to_best_overall_response || Definition = Number of days between the date used for index and the date of the patient was thought to have the best overall response to their disease. || Data Type = integer || Valid Values =  || Example Values =  || Required? = No || Multiplicity =  || CDE Public ID = 6154732 - caDSR</v>
      </c>
      <c r="I356" s="21"/>
      <c r="J356" s="21" t="str">
        <f>IF(I356&lt;&gt;"",VLOOKUP(I356,ICDC!$A$3:$K$325,11,0),"")</f>
        <v/>
      </c>
      <c r="K356" s="21"/>
      <c r="L356" s="21" t="str">
        <f>IF(K356&lt;&gt;"",VLOOKUP(K356,IDC!$A$4:$K$17,11,0),"")</f>
        <v/>
      </c>
      <c r="M356" s="21" t="s">
        <v>1807</v>
      </c>
      <c r="N356" s="21" t="str">
        <f>IF(M356&lt;&gt;"",VLOOKUP(M356,PDC!$A$3:$K$529,11,0),"")</f>
        <v>Data Element Group = PDC.Diagnosis || Data Element Name = days_to_best_overall_response || Definition = Number of days between the date used for index and the date of the patient was thought to have the best overall response to their disease. || Data Type = integer || Valid Values =  || Example Values =  || Required? = FALSE || Multiplicity =  || CDE Public ID = 6154732 - caDSR</v>
      </c>
      <c r="O356" s="21"/>
      <c r="P356" s="21" t="str">
        <f>IF(O356&lt;&gt;"",VLOOKUP(O356,CDS!$A$3:$K$100,11,0),"")</f>
        <v/>
      </c>
      <c r="Q356" s="21"/>
      <c r="R356" s="21" t="str">
        <f>IF(Q356&lt;&gt;"",VLOOKUP(Q356,CDA!$A$4:$K$106,11,0),"")</f>
        <v/>
      </c>
      <c r="S356" s="436" t="s">
        <v>132</v>
      </c>
      <c r="T356" s="21" t="e">
        <f>IF(S356&lt;&gt;"",VLOOKUP(S356,HTAN!$A$3:$K$222,11,0),"")</f>
        <v>#N/A</v>
      </c>
      <c r="U356" s="21"/>
      <c r="V356" s="21" t="str">
        <f>IF(U356&lt;&gt;"",VLOOKUP(U356,CFDE!$A$3:$K$211,11,0),"")</f>
        <v/>
      </c>
      <c r="W356" s="255"/>
      <c r="X356" s="601" t="str">
        <f>IF(W356&lt;&gt;"",VLOOKUP(W356,mCODE!$A$3:$K$600,11,0),"")</f>
        <v/>
      </c>
      <c r="Y356" s="454">
        <f t="shared" si="15"/>
        <v>0</v>
      </c>
      <c r="Z356" s="454"/>
      <c r="AA356" s="454"/>
      <c r="AB356" s="454"/>
      <c r="AC356" s="454"/>
      <c r="AD356" s="454"/>
      <c r="AE356" s="454"/>
      <c r="AF356" s="455"/>
      <c r="AG356" s="455"/>
    </row>
    <row r="357" spans="1:33" ht="101.5" hidden="1">
      <c r="A357" s="21"/>
      <c r="B357" s="21"/>
      <c r="C357" s="19">
        <f t="shared" si="16"/>
        <v>3</v>
      </c>
      <c r="D357" s="21" t="str">
        <f t="shared" si="17"/>
        <v>GDC.Diagnosis.submitter_id
PDC.Diagnosis.diagnosis_submitter_id
 </v>
      </c>
      <c r="E357" s="21"/>
      <c r="F357" s="21" t="str">
        <f>IF(E357&lt;&gt;"",VLOOKUP(E357,CTDC!$A$3:$K$191,11,0),"")</f>
        <v/>
      </c>
      <c r="G357" s="21" t="s">
        <v>1808</v>
      </c>
      <c r="H357" s="21" t="str">
        <f>IF(G357&lt;&gt;"",VLOOKUP(G357,GDC!$A$3:$K$768,11,0),"")</f>
        <v xml:space="preserve">Data Element Group = GDC.Diagnosis || Data Element Name = submitter_id || Definition = a unique key in combination with project_id || Data Type =  || Valid Values =  || Example Values =  || Required? =  || Multiplicity =  || CDE Public ID = </v>
      </c>
      <c r="I357" s="21"/>
      <c r="J357" s="21" t="str">
        <f>IF(I357&lt;&gt;"",VLOOKUP(I357,ICDC!$A$3:$K$325,11,0),"")</f>
        <v/>
      </c>
      <c r="K357" s="21"/>
      <c r="L357" s="21" t="str">
        <f>IF(K357&lt;&gt;"",VLOOKUP(K357,IDC!$A$4:$K$17,11,0),"")</f>
        <v/>
      </c>
      <c r="M357" s="21" t="s">
        <v>1809</v>
      </c>
      <c r="N357" s="21" t="str">
        <f>IF(M357&lt;&gt;"",VLOOKUP(M357,PDC!$A$3:$K$529,11,0),"")</f>
        <v xml:space="preserve">Data Element Group = PDC.Diagnosis || Data Element Name = diagnosis_submitter_id || Definition = KEY || Data Type =  || Valid Values =  || Example Values =  || Required? =  || Multiplicity =  || CDE Public ID = </v>
      </c>
      <c r="O357" s="21"/>
      <c r="P357" s="21" t="str">
        <f>IF(O357&lt;&gt;"",VLOOKUP(O357,CDS!$A$3:$K$100,11,0),"")</f>
        <v/>
      </c>
      <c r="Q357" s="21"/>
      <c r="R357" s="21" t="str">
        <f>IF(Q357&lt;&gt;"",VLOOKUP(Q357,CDA!$A$4:$K$106,11,0),"")</f>
        <v/>
      </c>
      <c r="S357" s="436" t="s">
        <v>132</v>
      </c>
      <c r="T357" s="21" t="e">
        <f>IF(S357&lt;&gt;"",VLOOKUP(S357,HTAN!$A$3:$K$222,11,0),"")</f>
        <v>#N/A</v>
      </c>
      <c r="U357" s="21"/>
      <c r="V357" s="21" t="str">
        <f>IF(U357&lt;&gt;"",VLOOKUP(U357,CFDE!$A$3:$K$211,11,0),"")</f>
        <v/>
      </c>
      <c r="W357" s="255"/>
      <c r="X357" s="601" t="str">
        <f>IF(W357&lt;&gt;"",VLOOKUP(W357,mCODE!$A$3:$K$600,11,0),"")</f>
        <v/>
      </c>
      <c r="Y357" s="454">
        <f t="shared" si="15"/>
        <v>0</v>
      </c>
      <c r="Z357" s="454"/>
      <c r="AA357" s="454"/>
      <c r="AB357" s="454"/>
      <c r="AC357" s="454"/>
      <c r="AD357" s="454"/>
      <c r="AE357" s="454"/>
      <c r="AF357" s="455"/>
      <c r="AG357" s="455"/>
    </row>
    <row r="358" spans="1:33" ht="333.5" hidden="1">
      <c r="A358" s="21"/>
      <c r="B358" s="21"/>
      <c r="C358" s="19">
        <f t="shared" si="16"/>
        <v>3</v>
      </c>
      <c r="D358" s="21" t="str">
        <f t="shared" si="17"/>
        <v>GDC.Diagnosis.enneking_msts_grade
PDC.Diagnosis.enneking_msts_grade
HTAN.Diagnosis.enneking_msts_grade</v>
      </c>
      <c r="E358" s="21"/>
      <c r="F358" s="21" t="str">
        <f>IF(E358&lt;&gt;"",VLOOKUP(E358,CTDC!$A$3:$K$191,11,0),"")</f>
        <v/>
      </c>
      <c r="G358" s="21" t="s">
        <v>1810</v>
      </c>
      <c r="H358" s="21" t="str">
        <f>IF(G358&lt;&gt;"",VLOOKUP(G358,GDC!$A$3:$K$768,11,0),"")</f>
        <v>Data Element Group = GDC.Diagnosis || Data Element Name = enneking_msts_grade || Definition = The text term used to describe the surgical grade of the musculoskeletal sarcoma, using the Enneking staging system approved by the Musculoskeletal Tumor Society (MSTS). || Data Type = enum || Valid Values = High Grade (G2)
Low Grade (G1)
Unknown
Not Reported || Example Values = High Grade (G2)
 Low Grade (G1)
 Unknown || Required? = No || Multiplicity =  || CDE Public ID = 6003955 - caDSR</v>
      </c>
      <c r="I358" s="21"/>
      <c r="J358" s="21" t="str">
        <f>IF(I358&lt;&gt;"",VLOOKUP(I358,ICDC!$A$3:$K$325,11,0),"")</f>
        <v/>
      </c>
      <c r="K358" s="21"/>
      <c r="L358" s="21" t="str">
        <f>IF(K358&lt;&gt;"",VLOOKUP(K358,IDC!$A$4:$K$17,11,0),"")</f>
        <v/>
      </c>
      <c r="M358" s="21" t="s">
        <v>1811</v>
      </c>
      <c r="N358" s="21" t="str">
        <f>IF(M358&lt;&gt;"",VLOOKUP(M358,PDC!$A$3:$K$529,11,0),"")</f>
        <v>Data Element Group = PDC.Diagnosis || Data Element Name = enneking_msts_grade || Definition = The text term used to describe the surgical grade of the musculoskeletal sarcoma, using the Enneking staging system approved by the Musculoskeletal Tumor Society (MSTS). || Data Type = enum || Valid Values = High Grade (G2)
Low Grade (G1)
Unknown
Not Reported || Example Values =  || Required? = FALSE || Multiplicity =  || CDE Public ID = 6003955 - caDSR</v>
      </c>
      <c r="O358" s="21"/>
      <c r="P358" s="21" t="str">
        <f>IF(O358&lt;&gt;"",VLOOKUP(O358,CDS!$A$3:$K$100,11,0),"")</f>
        <v/>
      </c>
      <c r="Q358" s="21"/>
      <c r="R358" s="21" t="str">
        <f>IF(Q358&lt;&gt;"",VLOOKUP(Q358,CDA!$A$4:$K$106,11,0),"")</f>
        <v/>
      </c>
      <c r="S358" s="436" t="s">
        <v>1812</v>
      </c>
      <c r="T358" s="21" t="str">
        <f>IF(S358&lt;&gt;"",VLOOKUP(S358,HTAN!$A$3:$K$222,11,0),"")</f>
        <v>Data Element Group = HTAN.Diagnosis || Data Element Name = enneking_msts_grade || Definition = Term = Enneking Musculoskeletal Tumor Society System Surgical Grade
Definintion = The text term used to describe the surgical grade of the musculoskeletal sarcoma, using the Enneking staging system approved by the Musculoskeletal Tumor Society (MSTS). || Data Type = enum || Valid Values = High Grade (G2)
Low Grade (G1)
Unknown
Not Reported || Example Values =   || Required? = optional || Multiplicity =   || CDE Public ID = caDSR, 6003955, 2.0
https://cdebrowser.nci.nih.gov/cdebrowserClient/cdeBrowser.html#/search?publicId=6003955&amp;version=2.0</v>
      </c>
      <c r="U358" s="21"/>
      <c r="V358" s="21" t="str">
        <f>IF(U358&lt;&gt;"",VLOOKUP(U358,CFDE!$A$3:$K$211,11,0),"")</f>
        <v/>
      </c>
      <c r="W358" s="255"/>
      <c r="X358" s="601" t="str">
        <f>IF(W358&lt;&gt;"",VLOOKUP(W358,mCODE!$A$3:$K$600,11,0),"")</f>
        <v/>
      </c>
      <c r="Y358" s="454">
        <f t="shared" si="15"/>
        <v>0</v>
      </c>
      <c r="Z358" s="454"/>
      <c r="AA358" s="454"/>
      <c r="AB358" s="454"/>
      <c r="AC358" s="454"/>
      <c r="AD358" s="454"/>
      <c r="AE358" s="454"/>
      <c r="AF358" s="455"/>
      <c r="AG358" s="455"/>
    </row>
    <row r="359" spans="1:33" ht="333.5" hidden="1">
      <c r="A359" s="21"/>
      <c r="B359" s="21"/>
      <c r="C359" s="19">
        <f t="shared" si="16"/>
        <v>3</v>
      </c>
      <c r="D359" s="21" t="str">
        <f t="shared" si="17"/>
        <v>GDC.Diagnosis.enneking_msts_metastasis
PDC.Diagnosis.enneking_msts_metastasis
HTAN.Diagnosis.enneking_msts_metastasis</v>
      </c>
      <c r="E359" s="21"/>
      <c r="F359" s="21" t="str">
        <f>IF(E359&lt;&gt;"",VLOOKUP(E359,CTDC!$A$3:$K$191,11,0),"")</f>
        <v/>
      </c>
      <c r="G359" s="21" t="s">
        <v>1813</v>
      </c>
      <c r="H359" s="21" t="str">
        <f>IF(G359&lt;&gt;"",VLOOKUP(G359,GDC!$A$3:$K$768,11,0),"")</f>
        <v>Data Element Group = GDC.Diagnosis || Data Element Name = enneking_msts_metastasis || Definition = Text term and code that represents the metastatic stage of the musculoskeletal sarcoma, using the Enneking staging system approved by the Musculoskeletal Tumor Society (MSTS). || Data Type = enum || Valid Values = No Metastasis (M0)
Regional or Distant Metastasis (M1)
Unknown
Not Reported || Example Values = No Metastasis (M0)
Regional or Distant Metastasis (M1) || Required? = No || Multiplicity =  || CDE Public ID = 6003958 - caDSR</v>
      </c>
      <c r="I359" s="21"/>
      <c r="J359" s="21" t="str">
        <f>IF(I359&lt;&gt;"",VLOOKUP(I359,ICDC!$A$3:$K$325,11,0),"")</f>
        <v/>
      </c>
      <c r="K359" s="21"/>
      <c r="L359" s="21" t="str">
        <f>IF(K359&lt;&gt;"",VLOOKUP(K359,IDC!$A$4:$K$17,11,0),"")</f>
        <v/>
      </c>
      <c r="M359" s="21" t="s">
        <v>1814</v>
      </c>
      <c r="N359" s="21" t="str">
        <f>IF(M359&lt;&gt;"",VLOOKUP(M359,PDC!$A$3:$K$529,11,0),"")</f>
        <v>Data Element Group = PDC.Diagnosis || Data Element Name = enneking_msts_metastasis || Definition = Text term and code that represents the metastatic stage of the musculoskeletal sarcoma, using the Enneking staging system approved by the Musculoskeletal Tumor Society (MSTS). || Data Type = enum || Valid Values = No Metastasis (M0)
Regional or Distant Metastasis (M1)
Unknown
Not Reported || Example Values =  || Required? = FALSE || Multiplicity =  || CDE Public ID = 6003958 - caDSR</v>
      </c>
      <c r="O359" s="21"/>
      <c r="P359" s="21" t="str">
        <f>IF(O359&lt;&gt;"",VLOOKUP(O359,CDS!$A$3:$K$100,11,0),"")</f>
        <v/>
      </c>
      <c r="Q359" s="21"/>
      <c r="R359" s="21" t="str">
        <f>IF(Q359&lt;&gt;"",VLOOKUP(Q359,CDA!$A$4:$K$106,11,0),"")</f>
        <v/>
      </c>
      <c r="S359" s="436" t="s">
        <v>1815</v>
      </c>
      <c r="T359" s="21" t="str">
        <f>IF(S359&lt;&gt;"",VLOOKUP(S359,HTAN!$A$3:$K$222,11,0),"")</f>
        <v>Data Element Group = HTAN.Diagnosis || Data Element Name = enneking_msts_metastasis || Definition = Term = Enneking Musculoskeletal Tumor Society Staging System Metastasis Stage
Definintion = Text term and code that represents the metastatic stage of the musculoskeletal sarcoma, using the Enneking staging system approved by the Musculoskeletal Tumor Society (MSTS). || Data Type = enum || Valid Values = No Metastasis (M0)
Regional or Distant Metastasis (M1)
Unknown
Not Reported || Example Values =   || Required? = optional || Multiplicity =   || CDE Public ID = caDSR, 6003958, 1.0
https://cdebrowser.nci.nih.gov/cdebrowserClient/cdeBrowser.html#/search?publicId=6003958&amp;version=1.0</v>
      </c>
      <c r="U359" s="21"/>
      <c r="V359" s="21" t="str">
        <f>IF(U359&lt;&gt;"",VLOOKUP(U359,CFDE!$A$3:$K$211,11,0),"")</f>
        <v/>
      </c>
      <c r="W359" s="255"/>
      <c r="X359" s="601" t="str">
        <f>IF(W359&lt;&gt;"",VLOOKUP(W359,mCODE!$A$3:$K$600,11,0),"")</f>
        <v/>
      </c>
      <c r="Y359" s="454">
        <f t="shared" si="15"/>
        <v>0</v>
      </c>
      <c r="Z359" s="454"/>
      <c r="AA359" s="454"/>
      <c r="AB359" s="454"/>
      <c r="AC359" s="454"/>
      <c r="AD359" s="454"/>
      <c r="AE359" s="454"/>
      <c r="AF359" s="455"/>
      <c r="AG359" s="455"/>
    </row>
    <row r="360" spans="1:33" ht="362.5">
      <c r="A360" s="21" t="s">
        <v>428</v>
      </c>
      <c r="B360" s="21"/>
      <c r="C360" s="19">
        <f t="shared" si="16"/>
        <v>4</v>
      </c>
      <c r="D360" s="21" t="str">
        <f t="shared" si="17"/>
        <v>GDC.Diagnosis.enneking_msts_stage
PDC.Diagnosis.enneking_msts_stage
HTAN.Diagnosis.enneking_msts_stage
mCODE.Primary Cancer Condition Profile.Code</v>
      </c>
      <c r="E360" s="21"/>
      <c r="F360" s="21" t="str">
        <f>IF(E360&lt;&gt;"",VLOOKUP(E360,CTDC!$A$3:$K$191,11,0),"")</f>
        <v/>
      </c>
      <c r="G360" s="21" t="s">
        <v>1816</v>
      </c>
      <c r="H360" s="21" t="str">
        <f>IF(G360&lt;&gt;"",VLOOKUP(G360,GDC!$A$3:$K$768,11,0),"")</f>
        <v>Data Element Group = GDC.Diagnosis || Data Element Name = enneking_msts_stage || Definition = Text term used to describe the stage of the musculoskeletal sarcoma, using the Enneking staging system approved by the Musculoskeletal Tumor Society (MSTS). || Data Type = enum || Valid Values = Stage IA
Stage IB
Stage IIA
Stage IIB
Stage III
Unknown
Not Reported || Example Values = Stage IA
 Stage IB
 Stage IIA || Required? = No || Multiplicity =  || CDE Public ID = 6060045 - caDSR</v>
      </c>
      <c r="I360" s="21"/>
      <c r="J360" s="21" t="str">
        <f>IF(I360&lt;&gt;"",VLOOKUP(I360,ICDC!$A$3:$K$325,11,0),"")</f>
        <v/>
      </c>
      <c r="K360" s="21"/>
      <c r="L360" s="21" t="str">
        <f>IF(K360&lt;&gt;"",VLOOKUP(K360,IDC!$A$4:$K$17,11,0),"")</f>
        <v/>
      </c>
      <c r="M360" s="21" t="s">
        <v>1817</v>
      </c>
      <c r="N360" s="21" t="str">
        <f>IF(M360&lt;&gt;"",VLOOKUP(M360,PDC!$A$3:$K$529,11,0),"")</f>
        <v>Data Element Group = PDC.Diagnosis || Data Element Name = enneking_msts_stage || Definition = Text term used to describe the stage of the musculoskeletal sarcoma, using the Enneking staging system approved by the Musculoskeletal Tumor Society (MSTS). || Data Type = enum || Valid Values = Stage IA
Stage IB
Stage IIA
Stage IIB
Stage III
Unknown
Not Reported || Example Values =  || Required? = FALSE || Multiplicity =  || CDE Public ID = 6060045 - caDSR</v>
      </c>
      <c r="O360" s="21"/>
      <c r="P360" s="21" t="str">
        <f>IF(O360&lt;&gt;"",VLOOKUP(O360,CDS!$A$3:$K$100,11,0),"")</f>
        <v/>
      </c>
      <c r="Q360" s="21"/>
      <c r="R360" s="21" t="str">
        <f>IF(Q360&lt;&gt;"",VLOOKUP(Q360,CDA!$A$4:$K$106,11,0),"")</f>
        <v/>
      </c>
      <c r="S360" s="436" t="s">
        <v>1818</v>
      </c>
      <c r="T360" s="21" t="str">
        <f>IF(S360&lt;&gt;"",VLOOKUP(S360,HTAN!$A$3:$K$222,11,0),"")</f>
        <v>Data Element Group = HTAN.Diagnosis || Data Element Name = enneking_msts_stage || Definition = Term = Enneking Musculoskeletal Tumor Society Staging System Stage
Definintion = Text term used to describe the stage of the musculoskeletal sarcoma, using the Enneking staging system approved by the Musculoskeletal Tumor Society (MSTS). || Data Type = enum || Valid Values = Stage IA
Stage IB
Stage IIA
Stage IIB
Stage III
Unknown
Not Reported || Example Values =   || Required? = optional || Multiplicity =   || CDE Public ID = caDSR, 6060045, 1.0
https://cdebrowser.nci.nih.gov/cdebrowserClient/cdeBrowser.html#/search?publicId=6060045&amp;version=1.0</v>
      </c>
      <c r="U360" s="21"/>
      <c r="V360" s="21" t="str">
        <f>IF(U360&lt;&gt;"",VLOOKUP(U360,CFDE!$A$3:$K$211,11,0),"")</f>
        <v/>
      </c>
      <c r="W360" s="255" t="s">
        <v>1224</v>
      </c>
      <c r="X360" s="601" t="str">
        <f>IF(W360&lt;&gt;"",VLOOKUP(W360,mCODE!$A$3:$K$600,11,0),"")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60" s="454">
        <f t="shared" si="15"/>
        <v>0</v>
      </c>
      <c r="Z360" s="454"/>
      <c r="AA360" s="454"/>
      <c r="AB360" s="454"/>
      <c r="AC360" s="454"/>
      <c r="AD360" s="454"/>
      <c r="AE360" s="454"/>
      <c r="AF360" s="455"/>
      <c r="AG360" s="455"/>
    </row>
    <row r="361" spans="1:33" ht="333.5" hidden="1">
      <c r="A361" s="21"/>
      <c r="B361" s="21"/>
      <c r="C361" s="19">
        <f t="shared" si="16"/>
        <v>3</v>
      </c>
      <c r="D361" s="21" t="str">
        <f t="shared" si="17"/>
        <v>GDC.Diagnosis.enneking_msts_tumor_site
PDC.Diagnosis.enneking_msts_tumor_site
HTAN.Diagnosis.enneking_msts_tumor_site</v>
      </c>
      <c r="E361" s="21"/>
      <c r="F361" s="21" t="str">
        <f>IF(E361&lt;&gt;"",VLOOKUP(E361,CTDC!$A$3:$K$191,11,0),"")</f>
        <v/>
      </c>
      <c r="G361" s="21" t="s">
        <v>1819</v>
      </c>
      <c r="H361" s="21" t="str">
        <f>IF(G361&lt;&gt;"",VLOOKUP(G361,GDC!$A$3:$K$768,11,0),"")</f>
        <v>Data Element Group = GDC.Diagnosis || Data Element Name = enneking_msts_tumor_site || Definition = Text term and code that represents the tumor site of the musculoskeletal sarcoma, using the Enneking staging system approved by the Musculoskeletal Tumor Society (MSTS). || Data Type = enum || Valid Values = Extracompartmental (T2)
Intracompartmental (T1)
Unknown
Not Reported || Example Values = Extracompartmental (T2)
 Intracompartmental (T1)
 Unknown || Required? = No || Multiplicity =  || CDE Public ID = 6003957 - caDSR</v>
      </c>
      <c r="I361" s="21"/>
      <c r="J361" s="21" t="str">
        <f>IF(I361&lt;&gt;"",VLOOKUP(I361,ICDC!$A$3:$K$325,11,0),"")</f>
        <v/>
      </c>
      <c r="K361" s="21"/>
      <c r="L361" s="21" t="str">
        <f>IF(K361&lt;&gt;"",VLOOKUP(K361,IDC!$A$4:$K$17,11,0),"")</f>
        <v/>
      </c>
      <c r="M361" s="21" t="s">
        <v>1820</v>
      </c>
      <c r="N361" s="21" t="str">
        <f>IF(M361&lt;&gt;"",VLOOKUP(M361,PDC!$A$3:$K$529,11,0),"")</f>
        <v>Data Element Group = PDC.Diagnosis || Data Element Name = enneking_msts_tumor_site || Definition = Text term and code that represents the tumor site of the musculoskeletal sarcoma, using the Enneking staging system approved by the Musculoskeletal Tumor Society (MSTS). || Data Type = enum || Valid Values = Extracompartmental (T2)
Intracompartmental (T1)
Unknown
Not Reported || Example Values =  || Required? = FALSE || Multiplicity =  || CDE Public ID = 6003957 - caDSR</v>
      </c>
      <c r="O361" s="21"/>
      <c r="P361" s="21" t="str">
        <f>IF(O361&lt;&gt;"",VLOOKUP(O361,CDS!$A$3:$K$100,11,0),"")</f>
        <v/>
      </c>
      <c r="Q361" s="21"/>
      <c r="R361" s="21" t="str">
        <f>IF(Q361&lt;&gt;"",VLOOKUP(Q361,CDA!$A$4:$K$106,11,0),"")</f>
        <v/>
      </c>
      <c r="S361" s="436" t="s">
        <v>1821</v>
      </c>
      <c r="T361" s="21" t="str">
        <f>IF(S361&lt;&gt;"",VLOOKUP(S361,HTAN!$A$3:$K$222,11,0),"")</f>
        <v>Data Element Group = HTAN.Diagnosis || Data Element Name = enneking_msts_tumor_site || Definition = Term = Enneking Musculoskeletal Tumor Society Staging System Tumor Stage
Definintion = Text term and code that represents the tumor site of the musculoskeletal sarcoma, using the Enneking staging system approved by the Musculoskeletal Tumor Society (MSTS). || Data Type = enum || Valid Values = Extracompartmental (T2)
Intracompartmental (T1)
Unknown
Not Reported || Example Values =   || Required? = optional || Multiplicity =   || CDE Public ID = caDSR, 6003957, 1.0
https://cdebrowser.nci.nih.gov/cdebrowserClient/cdeBrowser.html#/search?publicId=6003957&amp;version=1.0</v>
      </c>
      <c r="U361" s="21"/>
      <c r="V361" s="21" t="str">
        <f>IF(U361&lt;&gt;"",VLOOKUP(U361,CFDE!$A$3:$K$211,11,0),"")</f>
        <v/>
      </c>
      <c r="W361" s="255"/>
      <c r="X361" s="601" t="str">
        <f>IF(W361&lt;&gt;"",VLOOKUP(W361,mCODE!$A$3:$K$600,11,0),"")</f>
        <v/>
      </c>
      <c r="Y361" s="454">
        <f t="shared" si="15"/>
        <v>0</v>
      </c>
      <c r="Z361" s="454"/>
      <c r="AA361" s="454"/>
      <c r="AB361" s="454"/>
      <c r="AC361" s="454"/>
      <c r="AD361" s="454"/>
      <c r="AE361" s="454"/>
      <c r="AF361" s="455"/>
      <c r="AG361" s="455"/>
    </row>
    <row r="362" spans="1:33" ht="348" hidden="1">
      <c r="A362" s="21"/>
      <c r="B362" s="21"/>
      <c r="C362" s="19">
        <f t="shared" si="16"/>
        <v>3</v>
      </c>
      <c r="D362" s="21" t="str">
        <f t="shared" si="17"/>
        <v>GDC.Diagnosis.esophageal_columnar_dysplasia_degree
PDC.Diagnosis.esophageal_columnar_dysplasia_degree
HTAN.Diagnosis.esophageal_columnar_dysplasia_degree</v>
      </c>
      <c r="E362" s="21"/>
      <c r="F362" s="21" t="str">
        <f>IF(E362&lt;&gt;"",VLOOKUP(E362,CTDC!$A$3:$K$191,11,0),"")</f>
        <v/>
      </c>
      <c r="G362" s="21" t="s">
        <v>1822</v>
      </c>
      <c r="H362" s="21" t="str">
        <f>IF(G362&lt;&gt;"",VLOOKUP(G362,GDC!$A$3:$K$768,11,0),"")</f>
        <v>Data Element Group = GDC.Diagnosis || Data Element Name = esophageal_columnar_dysplasia_degree || Definition = Text term to describe the amount of dysplasia found within the benign esophageal columnar mucosa. || Data Type = enum || Valid Values = High Grade Dysplasia
Indefinite for Dysplasia
Low Grade Dysplasia
Negative/ No Dysplasia
Unknown
Not Reported || Example Values = High Grade Dysplasia
 Indefinite for Dysplasia
 Low Grade Dysplasia || Required? = No || Multiplicity =  || CDE Public ID = 3440917 - caDSR</v>
      </c>
      <c r="I362" s="21"/>
      <c r="J362" s="21" t="str">
        <f>IF(I362&lt;&gt;"",VLOOKUP(I362,ICDC!$A$3:$K$325,11,0),"")</f>
        <v/>
      </c>
      <c r="K362" s="21"/>
      <c r="L362" s="21" t="str">
        <f>IF(K362&lt;&gt;"",VLOOKUP(K362,IDC!$A$4:$K$17,11,0),"")</f>
        <v/>
      </c>
      <c r="M362" s="21" t="s">
        <v>1823</v>
      </c>
      <c r="N362" s="21" t="str">
        <f>IF(M362&lt;&gt;"",VLOOKUP(M362,PDC!$A$3:$K$529,11,0),"")</f>
        <v>Data Element Group = PDC.Diagnosis || Data Element Name = esophageal_columnar_dysplasia_degree || Definition = Text term to describe the amount of dysplasia found within the benign esophageal columnar mucosa. || Data Type = enum || Valid Values = High Grade Dysplasia
Indefinite for Dysplasia
Low Grade Dysplasia
Negative/ No Dysplasia
Unknown
Not Reported || Example Values =  || Required? = FALSE || Multiplicity =  || CDE Public ID = 3440917 - caDSR</v>
      </c>
      <c r="O362" s="21"/>
      <c r="P362" s="21" t="str">
        <f>IF(O362&lt;&gt;"",VLOOKUP(O362,CDS!$A$3:$K$100,11,0),"")</f>
        <v/>
      </c>
      <c r="Q362" s="21"/>
      <c r="R362" s="21" t="str">
        <f>IF(Q362&lt;&gt;"",VLOOKUP(Q362,CDA!$A$4:$K$106,11,0),"")</f>
        <v/>
      </c>
      <c r="S362" s="436" t="s">
        <v>1824</v>
      </c>
      <c r="T362" s="21" t="str">
        <f>IF(S362&lt;&gt;"",VLOOKUP(S362,HTAN!$A$3:$K$222,11,0),"")</f>
        <v>Data Element Group = HTAN.Diagnosis || Data Element Name = esophageal_columnar_dysplasia_degree || Definition = Term = Non-cancerous Esophageal Columnar Mucosa Dysplasia Grade Result
Definintion = Text term to describe the amount of dysplasia found within the benign esophageal columnar mucosa. || Data Type = enum || Valid Values = High Grade Dysplasia
Indefinite for Dysplasia
Low Grade Dysplasia
Negative/ No Dysplasia
Unknown
Not Reported || Example Values =   || Required? = optional || Multiplicity =   || CDE Public ID = caDSR, 3440917, 1.0
https://cdebrowser.nci.nih.gov/cdebrowserClient/cdeBrowser.html#/search?publicId=3440917&amp;version=1.0</v>
      </c>
      <c r="U362" s="21"/>
      <c r="V362" s="21" t="str">
        <f>IF(U362&lt;&gt;"",VLOOKUP(U362,CFDE!$A$3:$K$211,11,0),"")</f>
        <v/>
      </c>
      <c r="W362" s="255"/>
      <c r="X362" s="601" t="str">
        <f>IF(W362&lt;&gt;"",VLOOKUP(W362,mCODE!$A$3:$K$600,11,0),"")</f>
        <v/>
      </c>
      <c r="Y362" s="454">
        <f t="shared" si="15"/>
        <v>0</v>
      </c>
      <c r="Z362" s="454"/>
      <c r="AA362" s="454"/>
      <c r="AB362" s="454"/>
      <c r="AC362" s="454"/>
      <c r="AD362" s="454"/>
      <c r="AE362" s="454"/>
      <c r="AF362" s="455"/>
      <c r="AG362" s="455"/>
    </row>
    <row r="363" spans="1:33" ht="319" hidden="1">
      <c r="A363" s="21"/>
      <c r="B363" s="21"/>
      <c r="C363" s="19">
        <f t="shared" si="16"/>
        <v>3</v>
      </c>
      <c r="D363" s="21" t="str">
        <f t="shared" si="17"/>
        <v>GDC.Diagnosis.esophageal_columnar_metaplasia_present
PDC.Diagnosis.esophageal_columnar_metaplasia_present
HTAN.Diagnosis.esophageal_columnar_metaplasia_present</v>
      </c>
      <c r="E363" s="21"/>
      <c r="F363" s="21" t="str">
        <f>IF(E363&lt;&gt;"",VLOOKUP(E363,CTDC!$A$3:$K$191,11,0),"")</f>
        <v/>
      </c>
      <c r="G363" s="21" t="s">
        <v>1825</v>
      </c>
      <c r="H363" s="21" t="str">
        <f>IF(G363&lt;&gt;"",VLOOKUP(G363,GDC!$A$3:$K$768,11,0),"")</f>
        <v>Data Element Group = GDC.Diagnosis || Data Element Name = esophageal_columnar_metaplasia_present || Definition = The yes/no/unknown indicator used to describe whether esophageal columnar metaplasia was determined to be present. || Data Type = enum || Valid Values = Yes
No
Unknown
Not Reported || Example Values = Yes
 No
 Unknown
 Not Reported || Required? = No || Multiplicity =  || CDE Public ID = 3440218 - caDSR</v>
      </c>
      <c r="I363" s="21"/>
      <c r="J363" s="21" t="str">
        <f>IF(I363&lt;&gt;"",VLOOKUP(I363,ICDC!$A$3:$K$325,11,0),"")</f>
        <v/>
      </c>
      <c r="K363" s="21"/>
      <c r="L363" s="21" t="str">
        <f>IF(K363&lt;&gt;"",VLOOKUP(K363,IDC!$A$4:$K$17,11,0),"")</f>
        <v/>
      </c>
      <c r="M363" s="21" t="s">
        <v>1826</v>
      </c>
      <c r="N363" s="21" t="str">
        <f>IF(M363&lt;&gt;"",VLOOKUP(M363,PDC!$A$3:$K$529,11,0),"")</f>
        <v>Data Element Group = PDC.Diagnosis || Data Element Name = esophageal_columnar_metaplasia_present || Definition = The yes/no/unknown indicator used to describe whether esophageal columnar metaplasia was determined to be present. || Data Type = enum || Valid Values = Yes
No
Unknown
Not Reported || Example Values =  || Required? = FALSE || Multiplicity =  || CDE Public ID = 3440218 - caDSR</v>
      </c>
      <c r="O363" s="21"/>
      <c r="P363" s="21" t="str">
        <f>IF(O363&lt;&gt;"",VLOOKUP(O363,CDS!$A$3:$K$100,11,0),"")</f>
        <v/>
      </c>
      <c r="Q363" s="21"/>
      <c r="R363" s="21" t="str">
        <f>IF(Q363&lt;&gt;"",VLOOKUP(Q363,CDA!$A$4:$K$106,11,0),"")</f>
        <v/>
      </c>
      <c r="S363" s="436" t="s">
        <v>1827</v>
      </c>
      <c r="T363" s="21" t="str">
        <f>IF(S363&lt;&gt;"",VLOOKUP(S363,HTAN!$A$3:$K$222,11,0),"")</f>
        <v>Data Element Group = HTAN.Diagnosis || Data Element Name = esophageal_columnar_metaplasia_present || Definition = Term = Esophageal Columnar Metaplasia Present Indicator
Definintion = The yes/no/unknown indicator used to describe whether esophageal columnar metaplasia was determined to be present. || Data Type = enum || Valid Values = Yes
No
Unknown
Not Reported || Example Values =   || Required? = optional || Multiplicity =   || CDE Public ID = caDSR, 3440218, 1.0
https://cdebrowser.nci.nih.gov/cdebrowserClient/cdeBrowser.html#/search?publicId=3440218&amp;version=1.0</v>
      </c>
      <c r="U363" s="21"/>
      <c r="V363" s="21" t="str">
        <f>IF(U363&lt;&gt;"",VLOOKUP(U363,CFDE!$A$3:$K$211,11,0),"")</f>
        <v/>
      </c>
      <c r="W363" s="255"/>
      <c r="X363" s="601" t="str">
        <f>IF(W363&lt;&gt;"",VLOOKUP(W363,mCODE!$A$3:$K$600,11,0),"")</f>
        <v/>
      </c>
      <c r="Y363" s="454">
        <f t="shared" si="15"/>
        <v>0</v>
      </c>
      <c r="Z363" s="454"/>
      <c r="AA363" s="454"/>
      <c r="AB363" s="454"/>
      <c r="AC363" s="454"/>
      <c r="AD363" s="454"/>
      <c r="AE363" s="454"/>
      <c r="AF363" s="455"/>
      <c r="AG363" s="455"/>
    </row>
    <row r="364" spans="1:33" ht="319" hidden="1">
      <c r="A364" s="21"/>
      <c r="B364" s="21"/>
      <c r="C364" s="19">
        <f t="shared" si="16"/>
        <v>3</v>
      </c>
      <c r="D364" s="21" t="str">
        <f t="shared" si="17"/>
        <v>GDC.Diagnosis.gastric_esophageal_junction_involvement
PDC.Diagnosis.gastric_esophageal_junction_involvement
HTAN.Diagnosis.gastric_esophageal_junction_involvement</v>
      </c>
      <c r="E364" s="21"/>
      <c r="F364" s="21" t="str">
        <f>IF(E364&lt;&gt;"",VLOOKUP(E364,CTDC!$A$3:$K$191,11,0),"")</f>
        <v/>
      </c>
      <c r="G364" s="21" t="s">
        <v>1828</v>
      </c>
      <c r="H364" s="21" t="str">
        <f>IF(G364&lt;&gt;"",VLOOKUP(G364,GDC!$A$3:$K$768,11,0),"")</f>
        <v>Data Element Group = GDC.Diagnosis || Data Element Name = gastric_esophageal_junction_involvement || Definition = The yes/no/unknown/not reported indicator used to describe whether the tumor is located across the gastroesophageal junction. || Data Type = enum || Valid Values = Yes
No
Unknown
Not Reported || Example Values = Yes
 No
 Not Reported || Required? = No || Multiplicity =  || CDE Public ID = 6059632 - caDSR</v>
      </c>
      <c r="I364" s="21"/>
      <c r="J364" s="21" t="str">
        <f>IF(I364&lt;&gt;"",VLOOKUP(I364,ICDC!$A$3:$K$325,11,0),"")</f>
        <v/>
      </c>
      <c r="K364" s="21"/>
      <c r="L364" s="21" t="str">
        <f>IF(K364&lt;&gt;"",VLOOKUP(K364,IDC!$A$4:$K$17,11,0),"")</f>
        <v/>
      </c>
      <c r="M364" s="21" t="s">
        <v>1829</v>
      </c>
      <c r="N364" s="21" t="str">
        <f>IF(M364&lt;&gt;"",VLOOKUP(M364,PDC!$A$3:$K$529,11,0),"")</f>
        <v>Data Element Group = PDC.Diagnosis || Data Element Name = gastric_esophageal_junction_involvement || Definition = The yes/no/unknown/not reported indicator used to describe whether the tumor is located across the gastroesophageal junction. || Data Type = enum || Valid Values = Yes
No
Unknown
Not Reported || Example Values =  || Required? = FALSE || Multiplicity =  || CDE Public ID = 6059632 - caDSR</v>
      </c>
      <c r="O364" s="21"/>
      <c r="P364" s="21" t="str">
        <f>IF(O364&lt;&gt;"",VLOOKUP(O364,CDS!$A$3:$K$100,11,0),"")</f>
        <v/>
      </c>
      <c r="Q364" s="21"/>
      <c r="R364" s="21" t="str">
        <f>IF(Q364&lt;&gt;"",VLOOKUP(Q364,CDA!$A$4:$K$106,11,0),"")</f>
        <v/>
      </c>
      <c r="S364" s="436" t="s">
        <v>1830</v>
      </c>
      <c r="T364" s="21" t="str">
        <f>IF(S364&lt;&gt;"",VLOOKUP(S364,HTAN!$A$3:$K$222,11,0),"")</f>
        <v>Data Element Group = HTAN.Diagnosis || Data Element Name = gastric_esophageal_junction_involvement || Definition = Term = Esophageal Tumor Across Gastroesophageal Junction Indicator
Definintion = The yes/no/unknown/not reported indicator used to describe whether the tumor is located across the gastroesophageal junction. || Data Type = enum || Valid Values = Yes
No
Unknown
Not Reported || Example Values =   || Required? = optional || Multiplicity =   || CDE Public ID = caDSR, 6059632, 1.0
https://cdebrowser.nci.nih.gov/cdebrowserClient/cdeBrowser.html#/search?publicId=6059632&amp;version=1.0</v>
      </c>
      <c r="U364" s="21"/>
      <c r="V364" s="21" t="str">
        <f>IF(U364&lt;&gt;"",VLOOKUP(U364,CFDE!$A$3:$K$211,11,0),"")</f>
        <v/>
      </c>
      <c r="W364" s="255"/>
      <c r="X364" s="601" t="str">
        <f>IF(W364&lt;&gt;"",VLOOKUP(W364,mCODE!$A$3:$K$600,11,0),"")</f>
        <v/>
      </c>
      <c r="Y364" s="454">
        <f t="shared" si="15"/>
        <v>0</v>
      </c>
      <c r="Z364" s="454"/>
      <c r="AA364" s="454"/>
      <c r="AB364" s="454"/>
      <c r="AC364" s="454"/>
      <c r="AD364" s="454"/>
      <c r="AE364" s="454"/>
      <c r="AF364" s="455"/>
      <c r="AG364" s="455"/>
    </row>
    <row r="365" spans="1:33" ht="319" hidden="1">
      <c r="A365" s="21"/>
      <c r="B365" s="21"/>
      <c r="C365" s="19">
        <f t="shared" si="16"/>
        <v>3</v>
      </c>
      <c r="D365" s="21" t="str">
        <f t="shared" si="17"/>
        <v>GDC.Diagnosis.goblet_cells_columnar_mucosa_present
PDC.Diagnosis.goblet_cells_columnar_mucosa_present
HTAN.Diagnosis.goblet_cells_columnar_mucosa_present</v>
      </c>
      <c r="E365" s="21"/>
      <c r="F365" s="21" t="str">
        <f>IF(E365&lt;&gt;"",VLOOKUP(E365,CTDC!$A$3:$K$191,11,0),"")</f>
        <v/>
      </c>
      <c r="G365" s="21" t="s">
        <v>1831</v>
      </c>
      <c r="H365" s="21" t="str">
        <f>IF(G365&lt;&gt;"",VLOOKUP(G365,GDC!$A$3:$K$768,11,0),"")</f>
        <v>Data Element Group = GDC.Diagnosis || Data Element Name = goblet_cells_columnar_mucosa_present || Definition = The yes/no/unknown indicator used to describe whether goblet cells were determined to be present in the esophageal columnar mucosa. || Data Type = enum || Valid Values = Yes
No
Unknown
Not Reported || Example Values = Yes
 No
 Unknown || Required? = No || Multiplicity =  || CDE Public ID = 3440219 - caDSR</v>
      </c>
      <c r="I365" s="21"/>
      <c r="J365" s="21" t="str">
        <f>IF(I365&lt;&gt;"",VLOOKUP(I365,ICDC!$A$3:$K$325,11,0),"")</f>
        <v/>
      </c>
      <c r="K365" s="21"/>
      <c r="L365" s="21" t="str">
        <f>IF(K365&lt;&gt;"",VLOOKUP(K365,IDC!$A$4:$K$17,11,0),"")</f>
        <v/>
      </c>
      <c r="M365" s="21" t="s">
        <v>1832</v>
      </c>
      <c r="N365" s="21" t="str">
        <f>IF(M365&lt;&gt;"",VLOOKUP(M365,PDC!$A$3:$K$529,11,0),"")</f>
        <v>Data Element Group = PDC.Diagnosis || Data Element Name = goblet_cells_columnar_mucosa_present || Definition = The yes/no/unknown indicator used to describe whether goblet cells were determined to be present in the esophageal columnar mucosa. || Data Type = enum || Valid Values = Yes
No
Unknown
Not Reported || Example Values =  || Required? = FALSE || Multiplicity =  || CDE Public ID = 3440219 - caDSR</v>
      </c>
      <c r="O365" s="21"/>
      <c r="P365" s="21" t="str">
        <f>IF(O365&lt;&gt;"",VLOOKUP(O365,CDS!$A$3:$K$100,11,0),"")</f>
        <v/>
      </c>
      <c r="Q365" s="21"/>
      <c r="R365" s="21" t="str">
        <f>IF(Q365&lt;&gt;"",VLOOKUP(Q365,CDA!$A$4:$K$106,11,0),"")</f>
        <v/>
      </c>
      <c r="S365" s="436" t="s">
        <v>1833</v>
      </c>
      <c r="T365" s="21" t="str">
        <f>IF(S365&lt;&gt;"",VLOOKUP(S365,HTAN!$A$3:$K$222,11,0),"")</f>
        <v>Data Element Group = HTAN.Diagnosis || Data Element Name = goblet_cells_columnar_mucosa_present || Definition = Term = Esophageal Columnar Mucosa Goblet Cell Present Indicator
Definintion = The yes/no/unknown indicator used to describe whether goblet cells were determined to be present in the esophageal columnar mucosa. || Data Type = enum || Valid Values = Yes
No
Unknown
Not Reported || Example Values =   || Required? = optional || Multiplicity =   || CDE Public ID = caDSR, 3440219, 1.0
https://cdebrowser.nci.nih.gov/cdebrowserClient/cdeBrowser.html#/search?publicId=3440219&amp;version=1.0</v>
      </c>
      <c r="U365" s="21"/>
      <c r="V365" s="21" t="str">
        <f>IF(U365&lt;&gt;"",VLOOKUP(U365,CFDE!$A$3:$K$211,11,0),"")</f>
        <v/>
      </c>
      <c r="W365" s="255"/>
      <c r="X365" s="601" t="str">
        <f>IF(W365&lt;&gt;"",VLOOKUP(W365,mCODE!$A$3:$K$600,11,0),"")</f>
        <v/>
      </c>
      <c r="Y365" s="454">
        <f t="shared" si="15"/>
        <v>0</v>
      </c>
      <c r="Z365" s="454"/>
      <c r="AA365" s="454"/>
      <c r="AB365" s="454"/>
      <c r="AC365" s="454"/>
      <c r="AD365" s="454"/>
      <c r="AE365" s="454"/>
      <c r="AF365" s="455"/>
      <c r="AG365" s="455"/>
    </row>
    <row r="366" spans="1:33" ht="232" hidden="1">
      <c r="A366" s="21"/>
      <c r="B366" s="21"/>
      <c r="C366" s="19">
        <f t="shared" si="16"/>
        <v>3</v>
      </c>
      <c r="D366" s="21" t="str">
        <f t="shared" si="17"/>
        <v>GDC.Diagnosis.gross_tumor_weight
PDC.Diagnosis.gross_tumor_weight
HTAN.Diagnosis.gross_tumor_weight</v>
      </c>
      <c r="E366" s="21"/>
      <c r="F366" s="21" t="str">
        <f>IF(E366&lt;&gt;"",VLOOKUP(E366,CTDC!$A$3:$K$191,11,0),"")</f>
        <v/>
      </c>
      <c r="G366" s="21" t="s">
        <v>1834</v>
      </c>
      <c r="H366" s="21" t="e">
        <f>IF(G366&lt;&gt;"",VLOOKUP(G366,GDC!$A$3:$K$768,11,0),"")</f>
        <v>#N/A</v>
      </c>
      <c r="I366" s="21"/>
      <c r="J366" s="21" t="str">
        <f>IF(I366&lt;&gt;"",VLOOKUP(I366,ICDC!$A$3:$K$325,11,0),"")</f>
        <v/>
      </c>
      <c r="K366" s="21"/>
      <c r="L366" s="21" t="str">
        <f>IF(K366&lt;&gt;"",VLOOKUP(K366,IDC!$A$4:$K$17,11,0),"")</f>
        <v/>
      </c>
      <c r="M366" s="21" t="s">
        <v>1835</v>
      </c>
      <c r="N366" s="21" t="str">
        <f>IF(M366&lt;&gt;"",VLOOKUP(M366,PDC!$A$3:$K$529,11,0),"")</f>
        <v>Data Element Group = PDC.Diagnosis || Data Element Name = gross_tumor_weight || Definition = TextNumeric value used to describe the gross pathologic tumor weight, measured in grams. || Data Type = integer || Valid Values =  || Example Values =  || Required? = FALSE || Multiplicity =  || CDE Public ID = 6133606 - caDSR</v>
      </c>
      <c r="O366" s="21"/>
      <c r="P366" s="21" t="str">
        <f>IF(O366&lt;&gt;"",VLOOKUP(O366,CDS!$A$3:$K$100,11,0),"")</f>
        <v/>
      </c>
      <c r="Q366" s="21"/>
      <c r="R366" s="21" t="str">
        <f>IF(Q366&lt;&gt;"",VLOOKUP(Q366,CDA!$A$4:$K$106,11,0),"")</f>
        <v/>
      </c>
      <c r="S366" s="436" t="s">
        <v>1836</v>
      </c>
      <c r="T366" s="21" t="str">
        <f>IF(S366&lt;&gt;"",VLOOKUP(S366,HTAN!$A$3:$K$222,11,0),"")</f>
        <v>Data Element Group = HTAN.Diagnosis || Data Element Name = gross_tumor_weight || Definition = Term = Tumor Tissue Weight Number
Definintion = Numeric value used to describe the gross pathologic tumor weight, measured in grams. || Data Type = type: number || Valid Values =   || Example Values =   || Required? = optional || Multiplicity =   || CDE Public ID = caDSR, 6133606, 1.0
https://cdebrowser.nci.nih.gov/cdebrowserClient/cdeBrowser.html#/search?publicId=6133606&amp;version=1.0</v>
      </c>
      <c r="U366" s="21"/>
      <c r="V366" s="21" t="str">
        <f>IF(U366&lt;&gt;"",VLOOKUP(U366,CFDE!$A$3:$K$211,11,0),"")</f>
        <v/>
      </c>
      <c r="W366" s="255"/>
      <c r="X366" s="601" t="str">
        <f>IF(W366&lt;&gt;"",VLOOKUP(W366,mCODE!$A$3:$K$600,11,0),"")</f>
        <v/>
      </c>
      <c r="Y366" s="454">
        <f t="shared" si="15"/>
        <v>0</v>
      </c>
      <c r="Z366" s="454"/>
      <c r="AA366" s="454"/>
      <c r="AB366" s="454"/>
      <c r="AC366" s="454"/>
      <c r="AD366" s="454"/>
      <c r="AE366" s="454"/>
      <c r="AF366" s="455"/>
      <c r="AG366" s="455"/>
    </row>
    <row r="367" spans="1:33" ht="313" customHeight="1">
      <c r="A367" s="21" t="s">
        <v>428</v>
      </c>
      <c r="B367" s="21"/>
      <c r="C367" s="19">
        <f t="shared" si="16"/>
        <v>4</v>
      </c>
      <c r="D367" s="21" t="str">
        <f t="shared" si="17"/>
        <v>GDC.Diagnosis.igcccg_stage
PDC.Diagnosis.igcccg_stage
HTAN.Diagnosis.igcccg_stage
mCODE.Primary Cancer Condition Profile.Code</v>
      </c>
      <c r="E367" s="21"/>
      <c r="F367" s="21" t="str">
        <f>IF(E367&lt;&gt;"",VLOOKUP(E367,CTDC!$A$3:$K$191,11,0),"")</f>
        <v/>
      </c>
      <c r="G367" s="21" t="s">
        <v>1837</v>
      </c>
      <c r="H367" s="21" t="str">
        <f>IF(G367&lt;&gt;"",VLOOKUP(G367,GDC!$A$3:$K$768,11,0),"")</f>
        <v>Data Element Group = GDC.Diagnosis || Data Element Name = igcccg_stage || Definition = The text term used to describe the International Germ Cell Cancer Collaborative Group (IGCCCG), a grouping used to further classify metastatic testicular tumors. || Data Type = enum || Valid Values = Good Prognosis
Intermediate Prognosis
Poor Prognosis
Unknown
Not Reported || Example Values = Good Prognosis
 Intermediate Prognosis
 Poor Prognosis || Required? = No || Multiplicity =  || CDE Public ID = --</v>
      </c>
      <c r="I367" s="21"/>
      <c r="J367" s="21" t="str">
        <f>IF(I367&lt;&gt;"",VLOOKUP(I367,ICDC!$A$3:$K$325,11,0),"")</f>
        <v/>
      </c>
      <c r="K367" s="21"/>
      <c r="L367" s="21" t="str">
        <f>IF(K367&lt;&gt;"",VLOOKUP(K367,IDC!$A$4:$K$17,11,0),"")</f>
        <v/>
      </c>
      <c r="M367" s="21" t="s">
        <v>1838</v>
      </c>
      <c r="N367" s="21" t="str">
        <f>IF(M367&lt;&gt;"",VLOOKUP(M367,PDC!$A$3:$K$529,11,0),"")</f>
        <v>Data Element Group = PDC.Diagnosis || Data Element Name = igcccg_stage || Definition = The text term used to describe the International Germ Cell Cancer Collaborative Group (IGCCCG), a grouping used to further classify metastatic testicular tumors. || Data Type = Enumeration
 || Valid Values = Good Prognosis
Intermediate Prognosis
Poor Prognosis
Unknown
Not Reported || Example Values =  || Required? = FALSE || Multiplicity =  || CDE Public ID = -</v>
      </c>
      <c r="O367" s="21"/>
      <c r="P367" s="21" t="str">
        <f>IF(O367&lt;&gt;"",VLOOKUP(O367,CDS!$A$3:$K$100,11,0),"")</f>
        <v/>
      </c>
      <c r="Q367" s="21"/>
      <c r="R367" s="21" t="str">
        <f>IF(Q367&lt;&gt;"",VLOOKUP(Q367,CDA!$A$4:$K$106,11,0),"")</f>
        <v/>
      </c>
      <c r="S367" s="436" t="s">
        <v>1839</v>
      </c>
      <c r="T367" s="21" t="str">
        <f>IF(S367&lt;&gt;"",VLOOKUP(S367,HTAN!$A$3:$K$222,11,0),"")</f>
        <v>Data Element Group = HTAN.Diagnosis || Data Element Name = igcccg_stage || Definition = Term = IGCCCG Stage Group
Definintion = The text term used to describe the International Germ Cell Cancer Collaborative Group (IGCCCG), a grouping used to further classify metastatic testicular tumors. || Data Type = enum || Valid Values = Good Prognosis
Intermediate Prognosis
Poor Prognosis
Unknown
Not Reported || Example Values =   || Required? = optional || Multiplicity =   || CDE Public ID = N/A but source is caDSR</v>
      </c>
      <c r="U367" s="21"/>
      <c r="V367" s="21" t="str">
        <f>IF(U367&lt;&gt;"",VLOOKUP(U367,CFDE!$A$3:$K$211,11,0),"")</f>
        <v/>
      </c>
      <c r="W367" s="255" t="s">
        <v>1224</v>
      </c>
      <c r="X367" s="601" t="str">
        <f>IF(W367&lt;&gt;"",VLOOKUP(W367,mCODE!$A$3:$K$600,11,0),"")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67" s="454">
        <f t="shared" si="15"/>
        <v>0</v>
      </c>
      <c r="Z367" s="454"/>
      <c r="AA367" s="454"/>
      <c r="AB367" s="454"/>
      <c r="AC367" s="454"/>
      <c r="AD367" s="454"/>
      <c r="AE367" s="454"/>
      <c r="AF367" s="455"/>
      <c r="AG367" s="455"/>
    </row>
    <row r="368" spans="1:33" ht="348" hidden="1">
      <c r="A368" s="21"/>
      <c r="B368" s="21"/>
      <c r="C368" s="19">
        <f t="shared" si="16"/>
        <v>3</v>
      </c>
      <c r="D368" s="21" t="str">
        <f t="shared" si="17"/>
        <v>GDC.Diagnosis.inpc_grade
PDC.Diagnosis.inpc_grade
HTAN.Diagnosis.inpc_grade</v>
      </c>
      <c r="E368" s="21"/>
      <c r="F368" s="21" t="str">
        <f>IF(E368&lt;&gt;"",VLOOKUP(E368,CTDC!$A$3:$K$191,11,0),"")</f>
        <v/>
      </c>
      <c r="G368" s="21" t="s">
        <v>1840</v>
      </c>
      <c r="H368" s="21" t="str">
        <f>IF(G368&lt;&gt;"",VLOOKUP(G368,GDC!$A$3:$K$768,11,0),"")</f>
        <v>Data Element Group = GDC.Diagnosis || Data Element Name = inpc_grade || Definition = Text term used to describe the classification of neuroblastic differentiation within neuroblastoma tumors, as defined by the International Neuroblastoma Pathology Classification (INPC). || Data Type = enum || Valid Values = Differentiating
Poorly Differentiated
Undifferentiated
Unknown
Not Reported || Example Values = Differentiating
 Poorly Differentiated
 Undifferentiated || Required? = No || Multiplicity =  || CDE Public ID = 6133602 - caDSR</v>
      </c>
      <c r="I368" s="21"/>
      <c r="J368" s="21" t="str">
        <f>IF(I368&lt;&gt;"",VLOOKUP(I368,ICDC!$A$3:$K$325,11,0),"")</f>
        <v/>
      </c>
      <c r="K368" s="21"/>
      <c r="L368" s="21" t="str">
        <f>IF(K368&lt;&gt;"",VLOOKUP(K368,IDC!$A$4:$K$17,11,0),"")</f>
        <v/>
      </c>
      <c r="M368" s="21" t="s">
        <v>1841</v>
      </c>
      <c r="N368" s="21" t="str">
        <f>IF(M368&lt;&gt;"",VLOOKUP(M368,PDC!$A$3:$K$529,11,0),"")</f>
        <v>Data Element Group = PDC.Diagnosis || Data Element Name = inpc_grade || Definition = Text term used to describe the classification of neuroblastic differentiation within neuroblastoma tumors, as defined by the International Neuroblastoma Pathology Classification (INPC). || Data Type = enum || Valid Values = Differentiating
Poorly Differentiated
Undifferentiated
Unknown
Not Reported || Example Values =  || Required? = FALSE || Multiplicity =  || CDE Public ID = 6133602 - caDSR</v>
      </c>
      <c r="O368" s="21"/>
      <c r="P368" s="21" t="str">
        <f>IF(O368&lt;&gt;"",VLOOKUP(O368,CDS!$A$3:$K$100,11,0),"")</f>
        <v/>
      </c>
      <c r="Q368" s="21"/>
      <c r="R368" s="21" t="str">
        <f>IF(Q368&lt;&gt;"",VLOOKUP(Q368,CDA!$A$4:$K$106,11,0),"")</f>
        <v/>
      </c>
      <c r="S368" s="436" t="s">
        <v>1842</v>
      </c>
      <c r="T368" s="21" t="str">
        <f>IF(S368&lt;&gt;"",VLOOKUP(S368,HTAN!$A$3:$K$222,11,0),"")</f>
        <v>Data Element Group = HTAN.Diagnosis || Data Element Name = inpc_grade || Definition = Term = International Neuroblastoma Pathology Classification Grade Category
Definintion = Text term used to describe the classification of neuroblastic differentiation within neuroblastoma tumors, as defined by the International Neuroblastoma Pathology Classification (INPC). || Data Type = enum || Valid Values = Differentiating
Poorly Differentiated
Undifferentiated
Unknown
Not Reported || Example Values =   || Required? = optional || Multiplicity =   || CDE Public ID = caDSR, 6133602, 1.0
https://cdebrowser.nci.nih.gov/cdebrowserClient/cdeBrowser.html#/search?publicId=6133602&amp;version=1.0</v>
      </c>
      <c r="U368" s="21"/>
      <c r="V368" s="21" t="str">
        <f>IF(U368&lt;&gt;"",VLOOKUP(U368,CFDE!$A$3:$K$211,11,0),"")</f>
        <v/>
      </c>
      <c r="W368" s="255"/>
      <c r="X368" s="601" t="str">
        <f>IF(W368&lt;&gt;"",VLOOKUP(W368,mCODE!$A$3:$K$600,11,0),"")</f>
        <v/>
      </c>
      <c r="Y368" s="454">
        <f t="shared" si="15"/>
        <v>0</v>
      </c>
      <c r="Z368" s="454"/>
      <c r="AA368" s="454"/>
      <c r="AB368" s="454"/>
      <c r="AC368" s="454"/>
      <c r="AD368" s="454"/>
      <c r="AE368" s="454"/>
      <c r="AF368" s="455"/>
      <c r="AG368" s="455"/>
    </row>
    <row r="369" spans="1:33" ht="409.5" hidden="1">
      <c r="A369" s="21"/>
      <c r="B369" s="21"/>
      <c r="C369" s="19">
        <f t="shared" si="16"/>
        <v>3</v>
      </c>
      <c r="D369" s="21" t="str">
        <f t="shared" si="17"/>
        <v>GDC.Diagnosis.inpc_histologic_group
PDC.Diagnosis.inpc_histologic_group
HTAN.Diagnosis.inpc_histologic_group</v>
      </c>
      <c r="E369" s="21"/>
      <c r="F369" s="21" t="str">
        <f>IF(E369&lt;&gt;"",VLOOKUP(E369,CTDC!$A$3:$K$191,11,0),"")</f>
        <v/>
      </c>
      <c r="G369" s="21" t="s">
        <v>1843</v>
      </c>
      <c r="H369" s="21" t="str">
        <f>IF(G369&lt;&gt;"",VLOOKUP(G369,GDC!$A$3:$K$768,11,0),"")</f>
        <v>Data Element Group = GDC.Diagnosis || Data Element Name = inpc_histologic_group || Definition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Favorable
Unfavorable
Unknown
Not Reported || Example Values = Favorable
 Unfavorable
 Unknown || Required? = No || Multiplicity =  || CDE Public ID = 4616372 - caDSR</v>
      </c>
      <c r="I369" s="21"/>
      <c r="J369" s="21" t="str">
        <f>IF(I369&lt;&gt;"",VLOOKUP(I369,ICDC!$A$3:$K$325,11,0),"")</f>
        <v/>
      </c>
      <c r="K369" s="21"/>
      <c r="L369" s="21" t="str">
        <f>IF(K369&lt;&gt;"",VLOOKUP(K369,IDC!$A$4:$K$17,11,0),"")</f>
        <v/>
      </c>
      <c r="M369" s="21" t="s">
        <v>1844</v>
      </c>
      <c r="N369" s="21" t="str">
        <f>IF(M369&lt;&gt;"",VLOOKUP(M369,PDC!$A$3:$K$529,11,0),"")</f>
        <v>Data Element Group = PDC.Diagnosis || Data Element Name = inpc_histologic_group || Definition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Favorable
Unfavorable
Unknown
Not Reported || Example Values =  || Required? = FALSE || Multiplicity =  || CDE Public ID = 4616372 - caDSR</v>
      </c>
      <c r="O369" s="21"/>
      <c r="P369" s="21" t="str">
        <f>IF(O369&lt;&gt;"",VLOOKUP(O369,CDS!$A$3:$K$100,11,0),"")</f>
        <v/>
      </c>
      <c r="Q369" s="21"/>
      <c r="R369" s="21" t="str">
        <f>IF(Q369&lt;&gt;"",VLOOKUP(Q369,CDA!$A$4:$K$106,11,0),"")</f>
        <v/>
      </c>
      <c r="S369" s="436" t="s">
        <v>1845</v>
      </c>
      <c r="T369" s="21" t="str">
        <f>IF(S369&lt;&gt;"",VLOOKUP(S369,HTAN!$A$3:$K$222,11,0),"")</f>
        <v>Data Element Group = HTAN.Diagnosis || Data Element Name = inpc_histologic_group || Definition = Term = International Neuroblastoma Pathology Classification Histology Score Category
Definintion = The text term used to describe the classification of neuroblastomas distinguishing between favorable and unfavorable histologic groups. The histologic score, defined by the International
Neuroblastoma Pathology Classification (INPC), is based on age, mitosis-karyorrhexis index (MKI), stromal content and degree of tumor cell differentiation. || Data Type = enum || Valid Values = Favorable
Unfavorable
Unknown
Not Reported || Example Values =   || Required? = optional || Multiplicity =   || CDE Public ID = caDSR, 4616372, 1.0
https://cdebrowser.nci.nih.gov/cdebrowserClient/cdeBrowser.html#/search?publicId=4616372&amp;version=1.0</v>
      </c>
      <c r="U369" s="21"/>
      <c r="V369" s="21" t="str">
        <f>IF(U369&lt;&gt;"",VLOOKUP(U369,CFDE!$A$3:$K$211,11,0),"")</f>
        <v/>
      </c>
      <c r="W369" s="255"/>
      <c r="X369" s="601" t="str">
        <f>IF(W369&lt;&gt;"",VLOOKUP(W369,mCODE!$A$3:$K$600,11,0),"")</f>
        <v/>
      </c>
      <c r="Y369" s="454">
        <f t="shared" si="15"/>
        <v>0</v>
      </c>
      <c r="Z369" s="454"/>
      <c r="AA369" s="454"/>
      <c r="AB369" s="454"/>
      <c r="AC369" s="454"/>
      <c r="AD369" s="454"/>
      <c r="AE369" s="454"/>
      <c r="AF369" s="455"/>
      <c r="AG369" s="455"/>
    </row>
    <row r="370" spans="1:33" ht="333.5">
      <c r="A370" s="21" t="s">
        <v>428</v>
      </c>
      <c r="B370" s="21"/>
      <c r="C370" s="19">
        <f t="shared" si="16"/>
        <v>4</v>
      </c>
      <c r="D370" s="21" t="str">
        <f t="shared" si="17"/>
        <v>GDC.Diagnosis.inrg_stage
PDC.Diagnosis.inrg_stage
HTAN.Diagnosis.inrg_stage
mCODE.Primary Cancer Condition Profile.Code</v>
      </c>
      <c r="E370" s="21"/>
      <c r="F370" s="21" t="str">
        <f>IF(E370&lt;&gt;"",VLOOKUP(E370,CTDC!$A$3:$K$191,11,0),"")</f>
        <v/>
      </c>
      <c r="G370" s="21" t="s">
        <v>1846</v>
      </c>
      <c r="H370" s="21" t="str">
        <f>IF(G370&lt;&gt;"",VLOOKUP(G370,GDC!$A$3:$K$768,11,0),"")</f>
        <v>Data Element Group = GDC.Diagnosis || Data Element Name = inrg_stage || Definition = The text term used to describe the staging classification of neuroblastic tumors, as defined by the International Neuroblastoma Risk Group (INRG). || Data Type = enum || Valid Values = L1
L2
M
Ms
Unknown
Not Reported || Example Values = L1
 L2
 M || Required? = No || Multiplicity =  || CDE Public ID = 5777238 - caDSR</v>
      </c>
      <c r="I370" s="21"/>
      <c r="J370" s="21" t="str">
        <f>IF(I370&lt;&gt;"",VLOOKUP(I370,ICDC!$A$3:$K$325,11,0),"")</f>
        <v/>
      </c>
      <c r="K370" s="21"/>
      <c r="L370" s="21" t="str">
        <f>IF(K370&lt;&gt;"",VLOOKUP(K370,IDC!$A$4:$K$17,11,0),"")</f>
        <v/>
      </c>
      <c r="M370" s="21" t="s">
        <v>1847</v>
      </c>
      <c r="N370" s="21" t="str">
        <f>IF(M370&lt;&gt;"",VLOOKUP(M370,PDC!$A$3:$K$529,11,0),"")</f>
        <v>Data Element Group = PDC.Diagnosis || Data Element Name = inrg_stage || Definition = The text term used to describe the staging classification of neuroblastic tumors, as defined by the International Neuroblastoma Risk Group (INRG). || Data Type = enum || Valid Values = L1
L2
M
Ms
Unknown
Not Reported || Example Values =  || Required? = FALSE || Multiplicity =  || CDE Public ID = 5777238 - caDSR</v>
      </c>
      <c r="O370" s="21"/>
      <c r="P370" s="21" t="str">
        <f>IF(O370&lt;&gt;"",VLOOKUP(O370,CDS!$A$3:$K$100,11,0),"")</f>
        <v/>
      </c>
      <c r="Q370" s="21"/>
      <c r="R370" s="21" t="str">
        <f>IF(Q370&lt;&gt;"",VLOOKUP(Q370,CDA!$A$4:$K$106,11,0),"")</f>
        <v/>
      </c>
      <c r="S370" s="436" t="s">
        <v>1848</v>
      </c>
      <c r="T370" s="21" t="str">
        <f>IF(S370&lt;&gt;"",VLOOKUP(S370,HTAN!$A$3:$K$222,11,0),"")</f>
        <v>Data Element Group = HTAN.Diagnosis || Data Element Name = inrg_stage || Definition = Term = Patient International Neuroblastoma Risk Group Classification System Stage
Definintion = The text term used to describe the staging classification of neuroblastic tumors, as defined by the International Neuroblastoma Risk Group (INRG). || Data Type = enum || Valid Values = L1
L2
M
Ms
Unknown
Not Reported || Example Values =   || Required? = optional || Multiplicity =   || CDE Public ID = caDSR, 5777238, 1.0
https://cdebrowser.nci.nih.gov/cdebrowserClient/cdeBrowser.html#/search?publicId=5777238&amp;version=1.0</v>
      </c>
      <c r="U370" s="21"/>
      <c r="V370" s="21" t="str">
        <f>IF(U370&lt;&gt;"",VLOOKUP(U370,CFDE!$A$3:$K$211,11,0),"")</f>
        <v/>
      </c>
      <c r="W370" s="255" t="s">
        <v>1224</v>
      </c>
      <c r="X370" s="601" t="str">
        <f>IF(W370&lt;&gt;"",VLOOKUP(W370,mCODE!$A$3:$K$600,11,0),"")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70" s="454">
        <f t="shared" si="15"/>
        <v>0</v>
      </c>
      <c r="Z370" s="454"/>
      <c r="AA370" s="454"/>
      <c r="AB370" s="454"/>
      <c r="AC370" s="454"/>
      <c r="AD370" s="454"/>
      <c r="AE370" s="454"/>
      <c r="AF370" s="455"/>
      <c r="AG370" s="455"/>
    </row>
    <row r="371" spans="1:33" ht="362.5">
      <c r="A371" s="21" t="s">
        <v>428</v>
      </c>
      <c r="B371" s="21"/>
      <c r="C371" s="19">
        <f t="shared" si="16"/>
        <v>4</v>
      </c>
      <c r="D371" s="21" t="str">
        <f t="shared" si="17"/>
        <v>GDC.Diagnosis.inss_stage
PDC.Diagnosis.inss_stage
HTAN.Diagnosis.inss_stage
mCODE.Primary Cancer Condition Profile.Code</v>
      </c>
      <c r="E371" s="21"/>
      <c r="F371" s="21" t="str">
        <f>IF(E371&lt;&gt;"",VLOOKUP(E371,CTDC!$A$3:$K$191,11,0),"")</f>
        <v/>
      </c>
      <c r="G371" s="21" t="s">
        <v>1849</v>
      </c>
      <c r="H371" s="21" t="str">
        <f>IF(G371&lt;&gt;"",VLOOKUP(G371,GDC!$A$3:$K$768,11,0),"")</f>
        <v>Data Element Group = GDC.Diagnosis || Data Element Name = inss_stage || Definition = Text term used to describe the staging classification of neuroblastic tumors, as defined by the International Neuroblastoma Staging System (INSS). || Data Type = enum || Valid Values = Stage 1
Stage 2A
Stage 2B
Stage 3
Stage 4
Stage 4S
Unknown
Not Reported || Example Values = Stage 1
 Stage 2A
 Stage 2B || Required? = No || Multiplicity =  || CDE Public ID = 6133603 - caDSR</v>
      </c>
      <c r="I371" s="21"/>
      <c r="J371" s="21" t="str">
        <f>IF(I371&lt;&gt;"",VLOOKUP(I371,ICDC!$A$3:$K$325,11,0),"")</f>
        <v/>
      </c>
      <c r="K371" s="21"/>
      <c r="L371" s="21" t="str">
        <f>IF(K371&lt;&gt;"",VLOOKUP(K371,IDC!$A$4:$K$17,11,0),"")</f>
        <v/>
      </c>
      <c r="M371" s="21" t="s">
        <v>1850</v>
      </c>
      <c r="N371" s="21" t="str">
        <f>IF(M371&lt;&gt;"",VLOOKUP(M371,PDC!$A$3:$K$529,11,0),"")</f>
        <v>Data Element Group = PDC.Diagnosis || Data Element Name = inss_stage || Definition = Text term used to describe the staging classification of neuroblastic tumors, as defined by the International Neuroblastoma Staging System (INSS). || Data Type = enum || Valid Values = Stage 1
Stage 2A
Stage 2B
Stage 3
Stage 4
Stage 4S
Unknown
Not Reported || Example Values =  || Required? = FALSE || Multiplicity =  || CDE Public ID = 6133603 - caDSR</v>
      </c>
      <c r="O371" s="21"/>
      <c r="P371" s="21" t="str">
        <f>IF(O371&lt;&gt;"",VLOOKUP(O371,CDS!$A$3:$K$100,11,0),"")</f>
        <v/>
      </c>
      <c r="Q371" s="21"/>
      <c r="R371" s="21" t="str">
        <f>IF(Q371&lt;&gt;"",VLOOKUP(Q371,CDA!$A$4:$K$106,11,0),"")</f>
        <v/>
      </c>
      <c r="S371" s="436" t="s">
        <v>1851</v>
      </c>
      <c r="T371" s="21" t="str">
        <f>IF(S371&lt;&gt;"",VLOOKUP(S371,HTAN!$A$3:$K$222,11,0),"")</f>
        <v>Data Element Group = HTAN.Diagnosis || Data Element Name = inss_stage || Definition = Term = International Neuroblastoma Staging System Stage
Definintion = Text term used to describe the staging classification of neuroblastic tumors, as defined by the International Neuroblastoma Staging System (INSS). || Data Type = enum || Valid Values = Stage 1
Stage 2A
Stage 2B
Stage 3
Stage 4
Stage 4S
Unknown
Not Reported || Example Values =   || Required? = optional || Multiplicity =   || CDE Public ID = caDSR, 6133603, 1.0
https://cdebrowser.nci.nih.gov/cdebrowserClient/cdeBrowser.html#/search?publicId=6133603&amp;version=1.0</v>
      </c>
      <c r="U371" s="21"/>
      <c r="V371" s="21" t="str">
        <f>IF(U371&lt;&gt;"",VLOOKUP(U371,CFDE!$A$3:$K$211,11,0),"")</f>
        <v/>
      </c>
      <c r="W371" s="255" t="s">
        <v>1224</v>
      </c>
      <c r="X371" s="601" t="str">
        <f>IF(W371&lt;&gt;"",VLOOKUP(W371,mCODE!$A$3:$K$600,11,0),"")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71" s="454">
        <f t="shared" si="15"/>
        <v>0</v>
      </c>
      <c r="Z371" s="454"/>
      <c r="AA371" s="454"/>
      <c r="AB371" s="454"/>
      <c r="AC371" s="454"/>
      <c r="AD371" s="454"/>
      <c r="AE371" s="454"/>
      <c r="AF371" s="455"/>
      <c r="AG371" s="455"/>
    </row>
    <row r="372" spans="1:33" ht="333.5" hidden="1">
      <c r="A372" s="21"/>
      <c r="B372" s="21"/>
      <c r="C372" s="19">
        <f t="shared" si="16"/>
        <v>3</v>
      </c>
      <c r="D372" s="21" t="str">
        <f t="shared" si="17"/>
        <v>GDC.Diagnosis.international_prognostic_index
PDC.Diagnosis.international_prognostic_index
HTAN.Diagnosis.international_prognostic_index</v>
      </c>
      <c r="E372" s="21"/>
      <c r="F372" s="21" t="str">
        <f>IF(E372&lt;&gt;"",VLOOKUP(E372,CTDC!$A$3:$K$191,11,0),"")</f>
        <v/>
      </c>
      <c r="G372" s="21" t="s">
        <v>1852</v>
      </c>
      <c r="H372" s="21" t="str">
        <f>IF(G372&lt;&gt;"",VLOOKUP(G372,GDC!$A$3:$K$768,11,0),"")</f>
        <v>Data Element Group = GDC.Diagnosis || Data Element Name = international_prognostic_index || Definition = The text term used to describe the International Prognostic Index, which classifies the prognosis of patients with aggressive non-Hodgkin's lymphoma. || Data Type = enum || Valid Values = Low Risk
Low-Intermediate Risk
High-Intermediate Risk
High Risk || Example Values = Low Risk
 Low-Intermediate Risk
 High-Intermediate Risk || Required? = No || Multiplicity =  || CDE Public ID = 2500234 - caDSR</v>
      </c>
      <c r="I372" s="21"/>
      <c r="J372" s="21" t="str">
        <f>IF(I372&lt;&gt;"",VLOOKUP(I372,ICDC!$A$3:$K$325,11,0),"")</f>
        <v/>
      </c>
      <c r="K372" s="21"/>
      <c r="L372" s="21" t="str">
        <f>IF(K372&lt;&gt;"",VLOOKUP(K372,IDC!$A$4:$K$17,11,0),"")</f>
        <v/>
      </c>
      <c r="M372" s="21" t="s">
        <v>1853</v>
      </c>
      <c r="N372" s="21" t="str">
        <f>IF(M372&lt;&gt;"",VLOOKUP(M372,PDC!$A$3:$K$529,11,0),"")</f>
        <v>Data Element Group = PDC.Diagnosis || Data Element Name = international_prognostic_index || Definition = The text term used to describe the International Prognostic Index, which classifies the prognosis of patients with aggressive non-Hodgkin's lymphoma. || Data Type = Enumeration
 || Valid Values = Low Risk
Low-Intermediate Risk
High-Intermediate Risk
High Risk || Example Values =  || Required? = FALSE || Multiplicity =  || CDE Public ID = 2500234 - caDSR</v>
      </c>
      <c r="O372" s="21"/>
      <c r="P372" s="21" t="str">
        <f>IF(O372&lt;&gt;"",VLOOKUP(O372,CDS!$A$3:$K$100,11,0),"")</f>
        <v/>
      </c>
      <c r="Q372" s="21"/>
      <c r="R372" s="21" t="str">
        <f>IF(Q372&lt;&gt;"",VLOOKUP(Q372,CDA!$A$4:$K$106,11,0),"")</f>
        <v/>
      </c>
      <c r="S372" s="436" t="s">
        <v>1854</v>
      </c>
      <c r="T372" s="21" t="str">
        <f>IF(S372&lt;&gt;"",VLOOKUP(S372,HTAN!$A$3:$K$222,11,0),"")</f>
        <v>Data Element Group = HTAN.Diagnosis || Data Element Name = international_prognostic_index || Definition = Term = Patient International Prognostic Index Risk Category
Definintion = The text term used to describe the International Prognostic Index, which classifies the prognosis of patients with aggressive non-Hodgkin's lymphoma. || Data Type = enum || Valid Values = Low Risk
Low-Intermediate Risk
High-Intermediate Risk
High Risk || Example Values =   || Required? = optional || Multiplicity =   || CDE Public ID = caDSR, 2500234, 1.0
https://cdebrowser.nci.nih.gov/cdebrowserClient/cdeBrowser.html#/search?publicId=2500234&amp;version=1.0</v>
      </c>
      <c r="U372" s="21"/>
      <c r="V372" s="21" t="str">
        <f>IF(U372&lt;&gt;"",VLOOKUP(U372,CFDE!$A$3:$K$211,11,0),"")</f>
        <v/>
      </c>
      <c r="W372" s="255"/>
      <c r="X372" s="601" t="str">
        <f>IF(W372&lt;&gt;"",VLOOKUP(W372,mCODE!$A$3:$K$600,11,0),"")</f>
        <v/>
      </c>
      <c r="Y372" s="454">
        <f t="shared" si="15"/>
        <v>0</v>
      </c>
      <c r="Z372" s="454"/>
      <c r="AA372" s="454"/>
      <c r="AB372" s="454"/>
      <c r="AC372" s="454"/>
      <c r="AD372" s="454"/>
      <c r="AE372" s="454"/>
      <c r="AF372" s="455"/>
      <c r="AG372" s="455"/>
    </row>
    <row r="373" spans="1:33" ht="377" hidden="1">
      <c r="A373" s="21"/>
      <c r="B373" s="21"/>
      <c r="C373" s="19">
        <f t="shared" si="16"/>
        <v>3</v>
      </c>
      <c r="D373" s="21" t="str">
        <f t="shared" si="17"/>
        <v>GDC.Diagnosis.irs_group
PDC.Diagnosis.irs_group
HTAN.Diagnosis.irs_group</v>
      </c>
      <c r="E373" s="21"/>
      <c r="F373" s="21" t="str">
        <f>IF(E373&lt;&gt;"",VLOOKUP(E373,CTDC!$A$3:$K$191,11,0),"")</f>
        <v/>
      </c>
      <c r="G373" s="21" t="s">
        <v>1855</v>
      </c>
      <c r="H373" s="21" t="str">
        <f>IF(G373&lt;&gt;"",VLOOKUP(G373,GDC!$A$3:$K$768,11,0),"")</f>
        <v>Data Element Group = GDC.Diagnosis || Data Element Name = irs_group || Definition = Text term used to describe the classification of rhabdomyosarcoma tumors, as defined by the Intergroup Rhabdomyosarcoma Study (IRS). || Data Type = enum || Valid Values = Group I
Group Ia
Group Ib
Group II
Group IIa
Group IIb
Group IIc
Group III
Group IIIa
Group IIIb
Group IV
Unknown
Not Reported || Example Values = Group I
 Group Ia
 Group Ib || Required? = No || Multiplicity =  || CDE Public ID = 6141658 - caDSR</v>
      </c>
      <c r="I373" s="21"/>
      <c r="J373" s="21" t="str">
        <f>IF(I373&lt;&gt;"",VLOOKUP(I373,ICDC!$A$3:$K$325,11,0),"")</f>
        <v/>
      </c>
      <c r="K373" s="21"/>
      <c r="L373" s="21" t="str">
        <f>IF(K373&lt;&gt;"",VLOOKUP(K373,IDC!$A$4:$K$17,11,0),"")</f>
        <v/>
      </c>
      <c r="M373" s="21" t="s">
        <v>1856</v>
      </c>
      <c r="N373" s="21" t="str">
        <f>IF(M373&lt;&gt;"",VLOOKUP(M373,PDC!$A$3:$K$529,11,0),"")</f>
        <v>Data Element Group = PDC.Diagnosis || Data Element Name = irs_group || Definition = Text term used to describe the classification of rhabdomyosarcoma tumors, as defined by the Intergroup Rhabdomyosarcoma Study (IRS). || Data Type = enum || Valid Values = Group I
Group Ia
Group Ib
Group II
Group IIa
Group IIb
Group IIc
Group III
Group IIIa
Group IIIb
Group IV
Unknown
Not Reported || Example Values =  || Required? = FALSE || Multiplicity =  || CDE Public ID = 6141658 - caDSR</v>
      </c>
      <c r="O373" s="21"/>
      <c r="P373" s="21" t="str">
        <f>IF(O373&lt;&gt;"",VLOOKUP(O373,CDS!$A$3:$K$100,11,0),"")</f>
        <v/>
      </c>
      <c r="Q373" s="21"/>
      <c r="R373" s="21" t="str">
        <f>IF(Q373&lt;&gt;"",VLOOKUP(Q373,CDA!$A$4:$K$106,11,0),"")</f>
        <v/>
      </c>
      <c r="S373" s="436" t="s">
        <v>1857</v>
      </c>
      <c r="T373" s="21" t="str">
        <f>IF(S373&lt;&gt;"",VLOOKUP(S373,HTAN!$A$3:$K$222,11,0),"")</f>
        <v>Data Element Group = HTAN.Diagnosis || Data Element Name = irs_group || Definition = Term = Intergroup Rhabdomyosarcoma Study Group Stage
Definintion = Text term used to describe the classification of rhabdomyosarcoma tumors, as defined by the Intergroup Rhabdomyosarcoma Study (IRS). || Data Type = enum || Valid Values = Group I,Group Ia,Group Ib,Group II, Group IIa,Group IIc,Group III,Group IIIa,Group IIIb,Group IV,Unknown,Not Reported || Example Values =   || Required? = optional || Multiplicity =   || CDE Public ID = caDSR, 6141658, 1.0
https://cdebrowser.nci.nih.gov/cdebrowserClient/cdeBrowser.html#/search?publicId=6141658&amp;version=1.0</v>
      </c>
      <c r="U373" s="21"/>
      <c r="V373" s="21" t="str">
        <f>IF(U373&lt;&gt;"",VLOOKUP(U373,CFDE!$A$3:$K$211,11,0),"")</f>
        <v/>
      </c>
      <c r="W373" s="255"/>
      <c r="X373" s="601" t="str">
        <f>IF(W373&lt;&gt;"",VLOOKUP(W373,mCODE!$A$3:$K$600,11,0),"")</f>
        <v/>
      </c>
      <c r="Y373" s="454">
        <f t="shared" si="15"/>
        <v>0</v>
      </c>
      <c r="Z373" s="454"/>
      <c r="AA373" s="454"/>
      <c r="AB373" s="454"/>
      <c r="AC373" s="454"/>
      <c r="AD373" s="454"/>
      <c r="AE373" s="454"/>
      <c r="AF373" s="455"/>
      <c r="AG373" s="455"/>
    </row>
    <row r="374" spans="1:33" ht="333.5">
      <c r="A374" s="21" t="s">
        <v>428</v>
      </c>
      <c r="B374" s="21"/>
      <c r="C374" s="19">
        <f t="shared" si="16"/>
        <v>4</v>
      </c>
      <c r="D374" s="21" t="str">
        <f t="shared" si="17"/>
        <v>GDC.Diagnosis.irs_stage
PDC.Diagnosis.irs_stage
HTAN.Diagnosis.irs_stage
mCODE.Primary Cancer Condition Profile.Code</v>
      </c>
      <c r="E374" s="21"/>
      <c r="F374" s="21" t="str">
        <f>IF(E374&lt;&gt;"",VLOOKUP(E374,CTDC!$A$3:$K$191,11,0),"")</f>
        <v/>
      </c>
      <c r="G374" s="21" t="s">
        <v>1858</v>
      </c>
      <c r="H374" s="21" t="str">
        <f>IF(G374&lt;&gt;"",VLOOKUP(G374,GDC!$A$3:$K$768,11,0),"")</f>
        <v>Data Element Group = GDC.Diagnosis || Data Element Name = irs_stage || Definition = The text term used to describe the classification of rhabdomyosarcoma tumors, as defined by the Intergroup Rhabdomyosarcoma Study (IRS). || Data Type = enum || Valid Values = 1
2
3
4
Unknown
Not Reported || Example Values = 1
 2
 3 || Required? = No || Multiplicity =  || CDE Public ID = 5162089 - caDSR</v>
      </c>
      <c r="I374" s="21"/>
      <c r="J374" s="21" t="str">
        <f>IF(I374&lt;&gt;"",VLOOKUP(I374,ICDC!$A$3:$K$325,11,0),"")</f>
        <v/>
      </c>
      <c r="K374" s="21"/>
      <c r="L374" s="21" t="str">
        <f>IF(K374&lt;&gt;"",VLOOKUP(K374,IDC!$A$4:$K$17,11,0),"")</f>
        <v/>
      </c>
      <c r="M374" s="21" t="s">
        <v>1859</v>
      </c>
      <c r="N374" s="21" t="str">
        <f>IF(M374&lt;&gt;"",VLOOKUP(M374,PDC!$A$3:$K$529,11,0),"")</f>
        <v>Data Element Group = PDC.Diagnosis || Data Element Name = irs_stage || Definition = The text term used to describe the classification of rhabdomyosarcoma tumors, as defined by the Intergroup Rhabdomyosarcoma Study (IRS). || Data Type = enum || Valid Values = 1
2
3
4
Unknown
Not Reported || Example Values =  || Required? = FALSE || Multiplicity =  || CDE Public ID = 5162089 - caDSR</v>
      </c>
      <c r="O374" s="21"/>
      <c r="P374" s="21" t="str">
        <f>IF(O374&lt;&gt;"",VLOOKUP(O374,CDS!$A$3:$K$100,11,0),"")</f>
        <v/>
      </c>
      <c r="Q374" s="21"/>
      <c r="R374" s="21" t="str">
        <f>IF(Q374&lt;&gt;"",VLOOKUP(Q374,CDA!$A$4:$K$106,11,0),"")</f>
        <v/>
      </c>
      <c r="S374" s="436" t="s">
        <v>1860</v>
      </c>
      <c r="T374" s="21" t="str">
        <f>IF(S374&lt;&gt;"",VLOOKUP(S374,HTAN!$A$3:$K$222,11,0),"")</f>
        <v>Data Element Group = HTAN.Diagnosis || Data Element Name = irs_stage || Definition = Term = Rhabdomyosarcoma Diagnosis Assessment Stage
Definintion = The text term used to describe the classification of rhabdomyosarcoma tumors, as defined by the Intergroup Rhabdomyosarcoma Study (IRS). || Data Type = enum || Valid Values = 1
2
3
4
Unknown
Not Reported || Example Values =   || Required? = optional || Multiplicity =   || CDE Public ID = caDSR, 5162089, 1.0
https://cdebrowser.nci.nih.gov/cdebrowserClient/cdeBrowser.html#/search?publicId=5162089&amp;version=1.0</v>
      </c>
      <c r="U374" s="21"/>
      <c r="V374" s="21" t="str">
        <f>IF(U374&lt;&gt;"",VLOOKUP(U374,CFDE!$A$3:$K$211,11,0),"")</f>
        <v/>
      </c>
      <c r="W374" s="255" t="s">
        <v>1224</v>
      </c>
      <c r="X374" s="601" t="str">
        <f>IF(W374&lt;&gt;"",VLOOKUP(W374,mCODE!$A$3:$K$600,11,0),"")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74" s="454">
        <f t="shared" si="15"/>
        <v>0</v>
      </c>
      <c r="Z374" s="454"/>
      <c r="AA374" s="454"/>
      <c r="AB374" s="454"/>
      <c r="AC374" s="454"/>
      <c r="AD374" s="454"/>
      <c r="AE374" s="454"/>
      <c r="AF374" s="455"/>
      <c r="AG374" s="455"/>
    </row>
    <row r="375" spans="1:33" ht="333.5" hidden="1">
      <c r="A375" s="21"/>
      <c r="B375" s="21"/>
      <c r="C375" s="19">
        <f t="shared" si="16"/>
        <v>3</v>
      </c>
      <c r="D375" s="21" t="str">
        <f t="shared" si="17"/>
        <v>GDC.Diagnosis.ishak_fibrosis_score
PDC.Diagnosis.ishak_fibrosis_score
HTAN.Diagnosis.ishak_fibrosis_score</v>
      </c>
      <c r="E375" s="21"/>
      <c r="F375" s="21" t="str">
        <f>IF(E375&lt;&gt;"",VLOOKUP(E375,CTDC!$A$3:$K$191,11,0),"")</f>
        <v/>
      </c>
      <c r="G375" s="21" t="s">
        <v>1861</v>
      </c>
      <c r="H375" s="21" t="str">
        <f>IF(G375&lt;&gt;"",VLOOKUP(G375,GDC!$A$3:$K$768,11,0),"")</f>
        <v>Data Element Group = GDC.Diagnosis || Data Element Name = ishak_fibrosis_score || Definition = The text term used to describe the classification of the histopathologic degree of liver damage. || Data Type = enum || Valid Values = 0 - No Fibrosis
1,2 - Portal Fibrosis
3,4 - Fibrous Septa
5 - Nodular Formation and Incomplete Cirrhosis
6 - Established Cirrhosis
Unknown
Not Reported || Example Values = 0 - No Fibrosis
 1,2 - Portal Fibrosis
 3,4 - Fibrous Septa || Required? = No || Multiplicity =  || CDE Public ID = 3182621 - caDSR</v>
      </c>
      <c r="I375" s="21"/>
      <c r="J375" s="21" t="str">
        <f>IF(I375&lt;&gt;"",VLOOKUP(I375,ICDC!$A$3:$K$325,11,0),"")</f>
        <v/>
      </c>
      <c r="K375" s="21"/>
      <c r="L375" s="21" t="str">
        <f>IF(K375&lt;&gt;"",VLOOKUP(K375,IDC!$A$4:$K$17,11,0),"")</f>
        <v/>
      </c>
      <c r="M375" s="21" t="s">
        <v>1862</v>
      </c>
      <c r="N375" s="21" t="str">
        <f>IF(M375&lt;&gt;"",VLOOKUP(M375,PDC!$A$3:$K$529,11,0),"")</f>
        <v>Data Element Group = PDC.Diagnosis || Data Element Name = ishak_fibrosis_score || Definition = The text term used to describe the classification of the histopathologic degree of liver damage. || Data Type = enum || Valid Values = 0 - No Fibrosis
1,2 - Portal Fibrosis
3,4 - Fibrous Septa
5 - Nodular Formation and Incomplete Cirrhosis
6 - Established Cirrhosis
Unknown
Not Reported || Example Values =  || Required? = FALSE || Multiplicity =  || CDE Public ID = 3182621 - caDSR</v>
      </c>
      <c r="O375" s="21"/>
      <c r="P375" s="21" t="str">
        <f>IF(O375&lt;&gt;"",VLOOKUP(O375,CDS!$A$3:$K$100,11,0),"")</f>
        <v/>
      </c>
      <c r="Q375" s="21"/>
      <c r="R375" s="21" t="str">
        <f>IF(Q375&lt;&gt;"",VLOOKUP(Q375,CDA!$A$4:$K$106,11,0),"")</f>
        <v/>
      </c>
      <c r="S375" s="436" t="s">
        <v>1863</v>
      </c>
      <c r="T375" s="21" t="str">
        <f>IF(S375&lt;&gt;"",VLOOKUP(S375,HTAN!$A$3:$K$222,11,0),"")</f>
        <v>Data Element Group = HTAN.Diagnosis || Data Element Name = ishak_fibrosis_score || Definition = Term = Liver Fibrosis Ishak Score Category
Definintion = The text term used to describe the classification of the histopathologic degree of liver damage. || Data Type = enum || Valid Values = 0 - No Fibrosis,
1,2 - Portal Fibrosis,
3,4 - Fibrous Septa,
5 - Nodular Formation and Incomplete Cirrhosis,
6 - Established Cirrhosis,
Unknown,
Not Reported || Example Values =   || Required? = optional || Multiplicity =   || CDE Public ID = caDSR, 3182621, 1.0
https://cdebrowser.nci.nih.gov/cdebrowserClient/cdeBrowser.html#/search?publicId=3182621&amp;version=1.0</v>
      </c>
      <c r="U375" s="21"/>
      <c r="V375" s="21" t="str">
        <f>IF(U375&lt;&gt;"",VLOOKUP(U375,CFDE!$A$3:$K$211,11,0),"")</f>
        <v/>
      </c>
      <c r="W375" s="255"/>
      <c r="X375" s="601" t="str">
        <f>IF(W375&lt;&gt;"",VLOOKUP(W375,mCODE!$A$3:$K$600,11,0),"")</f>
        <v/>
      </c>
      <c r="Y375" s="454">
        <f t="shared" si="15"/>
        <v>0</v>
      </c>
      <c r="Z375" s="454"/>
      <c r="AA375" s="454"/>
      <c r="AB375" s="454"/>
      <c r="AC375" s="454"/>
      <c r="AD375" s="454"/>
      <c r="AE375" s="454"/>
      <c r="AF375" s="455"/>
      <c r="AG375" s="455"/>
    </row>
    <row r="376" spans="1:33" ht="261">
      <c r="A376" s="21" t="s">
        <v>428</v>
      </c>
      <c r="B376" s="21"/>
      <c r="C376" s="19">
        <f t="shared" si="16"/>
        <v>4</v>
      </c>
      <c r="D376" s="21" t="str">
        <f t="shared" si="17"/>
        <v>GDC.Diagnosis.iss_stage
PDC.Diagnosis.iss_stage
HTAN.Diagnosis.iss_stage
mCODE.Primary Cancer Condition Profile.Code</v>
      </c>
      <c r="E376" s="21"/>
      <c r="F376" s="21" t="str">
        <f>IF(E376&lt;&gt;"",VLOOKUP(E376,CTDC!$A$3:$K$191,11,0),"")</f>
        <v/>
      </c>
      <c r="G376" s="21" t="s">
        <v>1864</v>
      </c>
      <c r="H376" s="21" t="str">
        <f>IF(G376&lt;&gt;"",VLOOKUP(G376,GDC!$A$3:$K$768,11,0),"")</f>
        <v>Data Element Group = GDC.Diagnosis || Data Element Name = iss_stage || Definition = The multiple myeloma disease stage at diagnosis. || Data Type = enum || Valid Values = I
II
III
Not Reported
Unknown || Example Values = I
 II
 III
 Not Reported || Required? = No || Multiplicity =  || CDE Public ID = 2465385 - caDSR</v>
      </c>
      <c r="I376" s="21"/>
      <c r="J376" s="21" t="str">
        <f>IF(I376&lt;&gt;"",VLOOKUP(I376,ICDC!$A$3:$K$325,11,0),"")</f>
        <v/>
      </c>
      <c r="K376" s="21"/>
      <c r="L376" s="21" t="str">
        <f>IF(K376&lt;&gt;"",VLOOKUP(K376,IDC!$A$4:$K$17,11,0),"")</f>
        <v/>
      </c>
      <c r="M376" s="21" t="s">
        <v>1865</v>
      </c>
      <c r="N376" s="21" t="str">
        <f>IF(M376&lt;&gt;"",VLOOKUP(M376,PDC!$A$3:$K$529,11,0),"")</f>
        <v>Data Element Group = PDC.Diagnosis || Data Element Name = iss_stage || Definition = The multiple myeloma disease stage at diagnosis. || Data Type = enum || Valid Values =  || Example Values =  || Required? = FALSE || Multiplicity =  || CDE Public ID = 2465385 - caDSR</v>
      </c>
      <c r="O376" s="21"/>
      <c r="P376" s="21" t="str">
        <f>IF(O376&lt;&gt;"",VLOOKUP(O376,CDS!$A$3:$K$100,11,0),"")</f>
        <v/>
      </c>
      <c r="Q376" s="21"/>
      <c r="R376" s="21" t="str">
        <f>IF(Q376&lt;&gt;"",VLOOKUP(Q376,CDA!$A$4:$K$106,11,0),"")</f>
        <v/>
      </c>
      <c r="S376" s="436" t="s">
        <v>1866</v>
      </c>
      <c r="T376" s="21" t="str">
        <f>IF(S376&lt;&gt;"",VLOOKUP(S376,HTAN!$A$3:$K$222,11,0),"")</f>
        <v>Data Element Group = HTAN.Diagnosis || Data Element Name = iss_stage || Definition = Term = Multiple Myeloma Disease Stage Diagnosis Status
Definintion = The multiple myeloma disease stage at diagnosis. || Data Type = enum || Valid Values = I
II
III
Not Reported
Unknown || Example Values =   || Required? = optional || Multiplicity =   || CDE Public ID = caDSR, 2465385, 1.0
https://cdebrowser.nci.nih.gov/cdebrowserClient/cdeBrowser.html#/search?publicId=2465385&amp;version=1.0</v>
      </c>
      <c r="U376" s="21"/>
      <c r="V376" s="21" t="str">
        <f>IF(U376&lt;&gt;"",VLOOKUP(U376,CFDE!$A$3:$K$211,11,0),"")</f>
        <v/>
      </c>
      <c r="W376" s="255" t="s">
        <v>1224</v>
      </c>
      <c r="X376" s="601" t="str">
        <f>IF(W376&lt;&gt;"",VLOOKUP(W376,mCODE!$A$3:$K$600,11,0),"")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76" s="454">
        <f t="shared" si="15"/>
        <v>0</v>
      </c>
      <c r="Z376" s="454"/>
      <c r="AA376" s="454"/>
      <c r="AB376" s="454"/>
      <c r="AC376" s="454"/>
      <c r="AD376" s="454"/>
      <c r="AE376" s="454"/>
      <c r="AF376" s="455"/>
      <c r="AG376" s="455"/>
    </row>
    <row r="377" spans="1:33" ht="304.5" hidden="1">
      <c r="A377" s="21"/>
      <c r="B377" s="21"/>
      <c r="C377" s="19">
        <f t="shared" si="16"/>
        <v>3</v>
      </c>
      <c r="D377" s="21" t="str">
        <f t="shared" si="17"/>
        <v>GDC.Diagnosis.laterality
PDC.Diagnosis.laterality
HTAN.Diagnosis.laterality</v>
      </c>
      <c r="E377" s="21"/>
      <c r="F377" s="21" t="str">
        <f>IF(E377&lt;&gt;"",VLOOKUP(E377,CTDC!$A$3:$K$191,11,0),"")</f>
        <v/>
      </c>
      <c r="G377" s="21" t="s">
        <v>1867</v>
      </c>
      <c r="H377" s="21" t="str">
        <f>IF(G377&lt;&gt;"",VLOOKUP(G377,GDC!$A$3:$K$768,11,0),"")</f>
        <v>Data Element Group = GDC.Diagnosis || Data Element Name = laterality || Definition = For tumors in paired organs, designates the side on which the cancer originates. || Data Type = enum || Valid Values = Bilateral
Left
Midline
Right
Unilateral
Unknown
Not Reported || Example Values =  Bilateral
 Left
 Midline || Required? = No || Multiplicity =  || CDE Public ID = 827 - caDSR</v>
      </c>
      <c r="I377" s="21"/>
      <c r="J377" s="21" t="str">
        <f>IF(I377&lt;&gt;"",VLOOKUP(I377,ICDC!$A$3:$K$325,11,0),"")</f>
        <v/>
      </c>
      <c r="K377" s="21"/>
      <c r="L377" s="21" t="str">
        <f>IF(K377&lt;&gt;"",VLOOKUP(K377,IDC!$A$4:$K$17,11,0),"")</f>
        <v/>
      </c>
      <c r="M377" s="21" t="s">
        <v>1868</v>
      </c>
      <c r="N377" s="21" t="str">
        <f>IF(M377&lt;&gt;"",VLOOKUP(M377,PDC!$A$3:$K$529,11,0),"")</f>
        <v>Data Element Group = PDC.Diagnosis || Data Element Name = laterality || Definition = For tumors in paired organs, designates the side on which the cancer originates. || Data Type = enum || Valid Values =  || Example Values =  || Required? = FALSE || Multiplicity =  || CDE Public ID = 827 - caDSR</v>
      </c>
      <c r="O377" s="21"/>
      <c r="P377" s="21" t="str">
        <f>IF(O377&lt;&gt;"",VLOOKUP(O377,CDS!$A$3:$K$100,11,0),"")</f>
        <v/>
      </c>
      <c r="Q377" s="21"/>
      <c r="R377" s="21" t="str">
        <f>IF(Q377&lt;&gt;"",VLOOKUP(Q377,CDA!$A$4:$K$106,11,0),"")</f>
        <v/>
      </c>
      <c r="S377" s="436" t="s">
        <v>1869</v>
      </c>
      <c r="T377" s="21" t="str">
        <f>IF(S377&lt;&gt;"",VLOOKUP(S377,HTAN!$A$3:$K$222,11,0),"")</f>
        <v>Data Element Group = HTAN.Diagnosis || Data Element Name = laterality || Definition = Term = Primary Tumor Laterality
Definintion = For tumors in paired organs, designates the side on which the cancer originates. || Data Type = enum || Valid Values = Bilateral
Left
Midline
Right
Unilateral
Unknown
Not Reported || Example Values =   || Required? = optional || Multiplicity =   || CDE Public ID = caDSR, 827, 3.0
https://cdebrowser.nci.nih.gov/cdebrowserClient/cdeBrowser.html#/search?publicId=827&amp;version=3.0</v>
      </c>
      <c r="U377" s="21"/>
      <c r="V377" s="21" t="str">
        <f>IF(U377&lt;&gt;"",VLOOKUP(U377,CFDE!$A$3:$K$211,11,0),"")</f>
        <v/>
      </c>
      <c r="W377" s="255"/>
      <c r="X377" s="601" t="str">
        <f>IF(W377&lt;&gt;"",VLOOKUP(W377,mCODE!$A$3:$K$600,11,0),"")</f>
        <v/>
      </c>
      <c r="Y377" s="454">
        <f t="shared" si="15"/>
        <v>0</v>
      </c>
      <c r="Z377" s="454"/>
      <c r="AA377" s="454"/>
      <c r="AB377" s="454"/>
      <c r="AC377" s="454"/>
      <c r="AD377" s="454"/>
      <c r="AE377" s="454"/>
      <c r="AF377" s="455"/>
      <c r="AG377" s="455"/>
    </row>
    <row r="378" spans="1:33" ht="232" hidden="1">
      <c r="A378" s="21"/>
      <c r="B378" s="21"/>
      <c r="C378" s="19">
        <f t="shared" si="16"/>
        <v>3</v>
      </c>
      <c r="D378" s="21" t="str">
        <f t="shared" si="17"/>
        <v>GDC.Diagnosis.lymph_nodes_positive
PDC.Diagnosis.lymph_nodes_positive
HTAN.Diagnosis.lymph_nodes_positive</v>
      </c>
      <c r="E378" s="21"/>
      <c r="F378" s="21" t="str">
        <f>IF(E378&lt;&gt;"",VLOOKUP(E378,CTDC!$A$3:$K$191,11,0),"")</f>
        <v/>
      </c>
      <c r="G378" s="21" t="s">
        <v>1870</v>
      </c>
      <c r="H378" s="21" t="e">
        <f>IF(G378&lt;&gt;"",VLOOKUP(G378,GDC!$A$3:$K$768,11,0),"")</f>
        <v>#N/A</v>
      </c>
      <c r="I378" s="21"/>
      <c r="J378" s="21" t="str">
        <f>IF(I378&lt;&gt;"",VLOOKUP(I378,ICDC!$A$3:$K$325,11,0),"")</f>
        <v/>
      </c>
      <c r="K378" s="21"/>
      <c r="L378" s="21" t="str">
        <f>IF(K378&lt;&gt;"",VLOOKUP(K378,IDC!$A$4:$K$17,11,0),"")</f>
        <v/>
      </c>
      <c r="M378" s="21" t="s">
        <v>1871</v>
      </c>
      <c r="N378" s="21" t="str">
        <f>IF(M378&lt;&gt;"",VLOOKUP(M378,PDC!$A$3:$K$529,11,0),"")</f>
        <v>Data Element Group = PDC.Diagnosis || Data Element Name = lymph_nodes_positive || Definition = The number of lymph nodes involved with disease as determined by pathologic examination. || Data Type = integer || Valid Values =  || Example Values =  || Required? = FALSE || Multiplicity =  || CDE Public ID = 89 - caDSR</v>
      </c>
      <c r="O378" s="21"/>
      <c r="P378" s="21" t="str">
        <f>IF(O378&lt;&gt;"",VLOOKUP(O378,CDS!$A$3:$K$100,11,0),"")</f>
        <v/>
      </c>
      <c r="Q378" s="21"/>
      <c r="R378" s="21" t="str">
        <f>IF(Q378&lt;&gt;"",VLOOKUP(Q378,CDA!$A$4:$K$106,11,0),"")</f>
        <v/>
      </c>
      <c r="S378" s="436" t="s">
        <v>1872</v>
      </c>
      <c r="T378" s="21" t="str">
        <f>IF(S378&lt;&gt;"",VLOOKUP(S378,HTAN!$A$3:$K$222,11,0),"")</f>
        <v>Data Element Group = HTAN.Diagnosis || Data Element Name = lymph_nodes_positive || Definition = Term = Lymph Node(s) Positive Number
Definintion = The number of lymph nodes involved with disease as determined by pathologic examination. || Data Type = type: integer || Valid Values =   || Example Values =   || Required? = optional || Multiplicity =   || CDE Public ID = caDSR, 89, 3.0
https://cdebrowser.nci.nih.gov/cdebrowserClient/cdeBrowser.html#/search?publicId=89&amp;version=3.0</v>
      </c>
      <c r="U378" s="21"/>
      <c r="V378" s="21" t="str">
        <f>IF(U378&lt;&gt;"",VLOOKUP(U378,CFDE!$A$3:$K$211,11,0),"")</f>
        <v/>
      </c>
      <c r="W378" s="255"/>
      <c r="X378" s="601" t="str">
        <f>IF(W378&lt;&gt;"",VLOOKUP(W378,mCODE!$A$3:$K$600,11,0),"")</f>
        <v/>
      </c>
      <c r="Y378" s="454">
        <f t="shared" si="15"/>
        <v>0</v>
      </c>
      <c r="Z378" s="454"/>
      <c r="AA378" s="454"/>
      <c r="AB378" s="454"/>
      <c r="AC378" s="454"/>
      <c r="AD378" s="454"/>
      <c r="AE378" s="454"/>
      <c r="AF378" s="455"/>
      <c r="AG378" s="455"/>
    </row>
    <row r="379" spans="1:33" ht="246.5" hidden="1">
      <c r="A379" s="21"/>
      <c r="B379" s="21"/>
      <c r="C379" s="19">
        <f t="shared" si="16"/>
        <v>3</v>
      </c>
      <c r="D379" s="21" t="str">
        <f t="shared" si="17"/>
        <v>GDC.Diagnosis.lymph_nodes_tested
PDC.Diagnosis.lymph_nodes_tested
HTAN.Diagnosis.lymph_nodes_tested</v>
      </c>
      <c r="E379" s="21"/>
      <c r="F379" s="21" t="str">
        <f>IF(E379&lt;&gt;"",VLOOKUP(E379,CTDC!$A$3:$K$191,11,0),"")</f>
        <v/>
      </c>
      <c r="G379" s="21" t="s">
        <v>1873</v>
      </c>
      <c r="H379" s="21" t="e">
        <f>IF(G379&lt;&gt;"",VLOOKUP(G379,GDC!$A$3:$K$768,11,0),"")</f>
        <v>#N/A</v>
      </c>
      <c r="I379" s="21"/>
      <c r="J379" s="21" t="str">
        <f>IF(I379&lt;&gt;"",VLOOKUP(I379,ICDC!$A$3:$K$325,11,0),"")</f>
        <v/>
      </c>
      <c r="K379" s="21"/>
      <c r="L379" s="21" t="str">
        <f>IF(K379&lt;&gt;"",VLOOKUP(K379,IDC!$A$4:$K$17,11,0),"")</f>
        <v/>
      </c>
      <c r="M379" s="21" t="s">
        <v>1874</v>
      </c>
      <c r="N379" s="21" t="str">
        <f>IF(M379&lt;&gt;"",VLOOKUP(M379,PDC!$A$3:$K$529,11,0),"")</f>
        <v>Data Element Group = PDC.Diagnosis || Data Element Name = lymph_nodes_tested || Definition = The number of lymph nodes tested to determine whether lymph nodes were involved with disease as determined by a pathologic examination. || Data Type = integer || Valid Values =  || Example Values =  || Required? = FALSE || Multiplicity =  || CDE Public ID = 3 - caDSR</v>
      </c>
      <c r="O379" s="21"/>
      <c r="P379" s="21" t="str">
        <f>IF(O379&lt;&gt;"",VLOOKUP(O379,CDS!$A$3:$K$100,11,0),"")</f>
        <v/>
      </c>
      <c r="Q379" s="21"/>
      <c r="R379" s="21" t="str">
        <f>IF(Q379&lt;&gt;"",VLOOKUP(Q379,CDA!$A$4:$K$106,11,0),"")</f>
        <v/>
      </c>
      <c r="S379" s="436" t="s">
        <v>1875</v>
      </c>
      <c r="T379" s="21" t="str">
        <f>IF(S379&lt;&gt;"",VLOOKUP(S379,HTAN!$A$3:$K$222,11,0),"")</f>
        <v>Data Element Group = HTAN.Diagnosis || Data Element Name = lymph_nodes_tested || Definition = Term = Lymph Node Examined Count
Definintion = The number of lymph nodes tested to determine whether lymph nodes were  involved with disease as determined by a pathologic examination. || Data Type = type: integer || Valid Values =   || Example Values =   || Required? = optional || Multiplicity =   || CDE Public ID = caDSR, 3, 3.0
https://cdebrowser.nci.nih.gov/cdebrowserClient/cdeBrowser.html#/search?publicId=3&amp;version=3.0</v>
      </c>
      <c r="U379" s="21"/>
      <c r="V379" s="21" t="str">
        <f>IF(U379&lt;&gt;"",VLOOKUP(U379,CFDE!$A$3:$K$211,11,0),"")</f>
        <v/>
      </c>
      <c r="W379" s="255"/>
      <c r="X379" s="601" t="str">
        <f>IF(W379&lt;&gt;"",VLOOKUP(W379,mCODE!$A$3:$K$600,11,0),"")</f>
        <v/>
      </c>
      <c r="Y379" s="454">
        <f t="shared" si="15"/>
        <v>0</v>
      </c>
      <c r="Z379" s="454"/>
      <c r="AA379" s="454"/>
      <c r="AB379" s="454"/>
      <c r="AC379" s="454"/>
      <c r="AD379" s="454"/>
      <c r="AE379" s="454"/>
      <c r="AF379" s="455"/>
      <c r="AG379" s="455"/>
    </row>
    <row r="380" spans="1:33" ht="275.5" hidden="1">
      <c r="A380" s="21"/>
      <c r="B380" s="21"/>
      <c r="C380" s="19">
        <f t="shared" si="16"/>
        <v>3</v>
      </c>
      <c r="D380" s="21" t="str">
        <f t="shared" si="17"/>
        <v>GDC.Diagnosis.lymphatic_invasion_present
PDC.Diagnosis.lymphatic_invasion_present
HTAN.Diagnosis.lymphatic_invasion_present</v>
      </c>
      <c r="E380" s="21"/>
      <c r="F380" s="21" t="str">
        <f>IF(E380&lt;&gt;"",VLOOKUP(E380,CTDC!$A$3:$K$191,11,0),"")</f>
        <v/>
      </c>
      <c r="G380" s="21" t="s">
        <v>1876</v>
      </c>
      <c r="H380" s="21" t="e">
        <f>IF(G380&lt;&gt;"",VLOOKUP(G380,GDC!$A$3:$K$768,11,0),"")</f>
        <v>#N/A</v>
      </c>
      <c r="I380" s="21"/>
      <c r="J380" s="21" t="str">
        <f>IF(I380&lt;&gt;"",VLOOKUP(I380,ICDC!$A$3:$K$325,11,0),"")</f>
        <v/>
      </c>
      <c r="K380" s="21"/>
      <c r="L380" s="21" t="str">
        <f>IF(K380&lt;&gt;"",VLOOKUP(K380,IDC!$A$4:$K$17,11,0),"")</f>
        <v/>
      </c>
      <c r="M380" s="21" t="s">
        <v>1877</v>
      </c>
      <c r="N380" s="21" t="str">
        <f>IF(M380&lt;&gt;"",VLOOKUP(M380,PDC!$A$3:$K$529,11,0),"")</f>
        <v>Data Element Group = PDC.Diagnosis || Data Element Name = lymphatic_invasion_present || Definition = A yes/no indicator to ask if small or thin-walled vessel invasion is present, indicating lymphatic involvement || Data Type = enum || Valid Values = Yes
No
Unknown
Not Reported || Example Values =  || Required? = FALSE || Multiplicity =  || CDE Public ID = 64171 - caDSR</v>
      </c>
      <c r="O380" s="21"/>
      <c r="P380" s="21" t="str">
        <f>IF(O380&lt;&gt;"",VLOOKUP(O380,CDS!$A$3:$K$100,11,0),"")</f>
        <v/>
      </c>
      <c r="Q380" s="21"/>
      <c r="R380" s="21" t="str">
        <f>IF(Q380&lt;&gt;"",VLOOKUP(Q380,CDA!$A$4:$K$106,11,0),"")</f>
        <v/>
      </c>
      <c r="S380" s="436" t="s">
        <v>1878</v>
      </c>
      <c r="T380" s="21" t="str">
        <f>IF(S380&lt;&gt;"",VLOOKUP(S380,HTAN!$A$3:$K$222,11,0),"")</f>
        <v>Data Element Group = HTAN.Diagnosis || Data Element Name = lymphatic_invasion_present || Definition = Term = Lymphatic/Small vessel Invasion Ind
Definintion = A yes/no indicator to ask if small or thin-walled vessel invasion is present, indicating lymphatic involvement || Data Type = enum || Valid Values = Yes
No
Unknown
Not Reported || Example Values =   || Required? = optional || Multiplicity =   || CDE Public ID = caDSR, 64171, 3.0
https://cdebrowser.nci.nih.gov/cdebrowserClient/cdeBrowser.html#/search?publicId=64171&amp;version=3.0</v>
      </c>
      <c r="U380" s="21"/>
      <c r="V380" s="21" t="str">
        <f>IF(U380&lt;&gt;"",VLOOKUP(U380,CFDE!$A$3:$K$211,11,0),"")</f>
        <v/>
      </c>
      <c r="W380" s="255"/>
      <c r="X380" s="601" t="str">
        <f>IF(W380&lt;&gt;"",VLOOKUP(W380,mCODE!$A$3:$K$600,11,0),"")</f>
        <v/>
      </c>
      <c r="Y380" s="454">
        <f t="shared" si="15"/>
        <v>0</v>
      </c>
      <c r="Z380" s="454"/>
      <c r="AA380" s="454"/>
      <c r="AB380" s="454"/>
      <c r="AC380" s="454"/>
      <c r="AD380" s="454"/>
      <c r="AE380" s="454"/>
      <c r="AF380" s="455"/>
      <c r="AG380" s="455"/>
    </row>
    <row r="381" spans="1:33" ht="333.5">
      <c r="A381" s="21" t="s">
        <v>428</v>
      </c>
      <c r="B381" s="21"/>
      <c r="C381" s="19">
        <f t="shared" si="16"/>
        <v>4</v>
      </c>
      <c r="D381" s="21" t="str">
        <f t="shared" si="17"/>
        <v>GDC.Diagnosis.masaoka_stage
PDC.Diagnosis.masaoka_stage
HTAN.Diagnosis.masaoka_stage
mCODE.Primary Cancer Condition Profile.Code</v>
      </c>
      <c r="E381" s="21"/>
      <c r="F381" s="21" t="str">
        <f>IF(E381&lt;&gt;"",VLOOKUP(E381,CTDC!$A$3:$K$191,11,0),"")</f>
        <v/>
      </c>
      <c r="G381" s="21" t="s">
        <v>1879</v>
      </c>
      <c r="H381" s="21" t="str">
        <f>IF(G381&lt;&gt;"",VLOOKUP(G381,GDC!$A$3:$K$768,11,0),"")</f>
        <v>Data Element Group = GDC.Diagnosis || Data Element Name = masaoka_stage || Definition = The text term used to describe the Masaoka staging system, a classification that defines prognostic indicators for thymic malignancies and predicts tumor recurrence. || Data Type = enum || Valid Values = Stage I
Stage IIa
Stage IIb
Stage III
Stage IVa
Stage Ivb || Example Values = Stage I
 Stage IIa
 Stage IIb || Required? = No || Multiplicity =  || CDE Public ID = 3952848 - caDSR</v>
      </c>
      <c r="I381" s="21"/>
      <c r="J381" s="21" t="str">
        <f>IF(I381&lt;&gt;"",VLOOKUP(I381,ICDC!$A$3:$K$325,11,0),"")</f>
        <v/>
      </c>
      <c r="K381" s="21"/>
      <c r="L381" s="21" t="str">
        <f>IF(K381&lt;&gt;"",VLOOKUP(K381,IDC!$A$4:$K$17,11,0),"")</f>
        <v/>
      </c>
      <c r="M381" s="21" t="s">
        <v>1880</v>
      </c>
      <c r="N381" s="21" t="str">
        <f>IF(M381&lt;&gt;"",VLOOKUP(M381,PDC!$A$3:$K$529,11,0),"")</f>
        <v>Data Element Group = PDC.Diagnosis || Data Element Name = masaoka_stage || Definition = The text term used to describe the Masaoka staging system, a classification that defines prognostic indicators for thymic malignancies and predicts tumor recurrence. || Data Type = Enumeration
 || Valid Values = Stage I
Stage IIa
Stage IIb
Stage III
Stage IVa
Stage Ivb || Example Values =  || Required? = FALSE || Multiplicity =  || CDE Public ID = 3952848 - caDSR</v>
      </c>
      <c r="O381" s="21"/>
      <c r="P381" s="21" t="str">
        <f>IF(O381&lt;&gt;"",VLOOKUP(O381,CDS!$A$3:$K$100,11,0),"")</f>
        <v/>
      </c>
      <c r="Q381" s="21"/>
      <c r="R381" s="21" t="str">
        <f>IF(Q381&lt;&gt;"",VLOOKUP(Q381,CDA!$A$4:$K$106,11,0),"")</f>
        <v/>
      </c>
      <c r="S381" s="436" t="s">
        <v>1881</v>
      </c>
      <c r="T381" s="21" t="str">
        <f>IF(S381&lt;&gt;"",VLOOKUP(S381,HTAN!$A$3:$K$222,11,0),"")</f>
        <v>Data Element Group = HTAN.Diagnosis || Data Element Name = masaoka_stage || Definition = Term = Thymoma Masaoka Stage
Definintion = The text term used to describe the Masaoka staging system, a classification that defines prognostic indicators for thymic malignancies and predicts tumor recurrence. || Data Type = enum || Valid Values = Stage I
Stage IIa
Stage IIb
Stage III
Stage IVa
Stage Ivb || Example Values =   || Required? = optional || Multiplicity =   || CDE Public ID = caDSR, 3952848, 1.0
https://cdebrowser.nci.nih.gov/cdebrowserClient/cdeBrowser.html#/search?publicId=3952848&amp;version=1.0</v>
      </c>
      <c r="U381" s="21"/>
      <c r="V381" s="21" t="str">
        <f>IF(U381&lt;&gt;"",VLOOKUP(U381,CFDE!$A$3:$K$211,11,0),"")</f>
        <v/>
      </c>
      <c r="W381" s="255" t="s">
        <v>1224</v>
      </c>
      <c r="X381" s="601" t="str">
        <f>IF(W381&lt;&gt;"",VLOOKUP(W381,mCODE!$A$3:$K$600,11,0),"")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c r="Y381" s="454">
        <f t="shared" si="15"/>
        <v>0</v>
      </c>
      <c r="Z381" s="454"/>
      <c r="AA381" s="454"/>
      <c r="AB381" s="454"/>
      <c r="AC381" s="454"/>
      <c r="AD381" s="454"/>
      <c r="AE381" s="454"/>
      <c r="AF381" s="455"/>
      <c r="AG381" s="455"/>
    </row>
    <row r="382" spans="1:33" ht="348" hidden="1">
      <c r="A382" s="21"/>
      <c r="B382" s="21"/>
      <c r="C382" s="19">
        <f t="shared" si="16"/>
        <v>3</v>
      </c>
      <c r="D382" s="21" t="str">
        <f t="shared" si="17"/>
        <v>GDC.Diagnosis.medulloblastoma_molecular_classification
PDC.Diagnosis.medulloblastoma_molecular_classification
HTAN.Diagnosis.medulloblastoma_molecular_classification</v>
      </c>
      <c r="E382" s="21"/>
      <c r="F382" s="21" t="str">
        <f>IF(E382&lt;&gt;"",VLOOKUP(E382,CTDC!$A$3:$K$191,11,0),"")</f>
        <v/>
      </c>
      <c r="G382" s="21" t="s">
        <v>1882</v>
      </c>
      <c r="H382" s="21" t="str">
        <f>IF(G382&lt;&gt;"",VLOOKUP(G382,GDC!$A$3:$K$768,11,0),"")</f>
        <v>Data Element Group = GDC.Diagnosis || Data Element Name = medulloblastoma_molecular_classification || Definition = The text term used to describe the classification of medulloblastoma tumors based on molecular features. || Data Type = enum || Valid Values = Not Determined
Non-WNT/non-SHH Activated
SHH-Activated
WNT-Activated
Unknown
Not Reported || Example Values = Not Determined
 Non-WNT/non-SHH Activated
 SHH-Activated || Required? = No || Multiplicity =  || CDE Public ID = 6002209 - caDSR</v>
      </c>
      <c r="I382" s="21"/>
      <c r="J382" s="21" t="str">
        <f>IF(I382&lt;&gt;"",VLOOKUP(I382,ICDC!$A$3:$K$325,11,0),"")</f>
        <v/>
      </c>
      <c r="K382" s="21"/>
      <c r="L382" s="21" t="str">
        <f>IF(K382&lt;&gt;"",VLOOKUP(K382,IDC!$A$4:$K$17,11,0),"")</f>
        <v/>
      </c>
      <c r="M382" s="21" t="s">
        <v>1883</v>
      </c>
      <c r="N382" s="21" t="str">
        <f>IF(M382&lt;&gt;"",VLOOKUP(M382,PDC!$A$3:$K$529,11,0),"")</f>
        <v>Data Element Group = PDC.Diagnosis || Data Element Name = medulloblastoma_molecular_classification || Definition = The text term used to describe the classification of medulloblastoma tumors based on molecular features. || Data Type = enum || Valid Values = Not Determined
Non-WNT/non-SHH Activated
SHH-Activated
WNT-Activated
Unknown
Not Reported || Example Values =  || Required? = FALSE || Multiplicity =  || CDE Public ID = 6002209 - caDSR</v>
      </c>
      <c r="O382" s="21"/>
      <c r="P382" s="21" t="str">
        <f>IF(O382&lt;&gt;"",VLOOKUP(O382,CDS!$A$3:$K$100,11,0),"")</f>
        <v/>
      </c>
      <c r="Q382" s="21"/>
      <c r="R382" s="21" t="str">
        <f>IF(Q382&lt;&gt;"",VLOOKUP(Q382,CDA!$A$4:$K$106,11,0),"")</f>
        <v/>
      </c>
      <c r="S382" s="436" t="s">
        <v>1884</v>
      </c>
      <c r="T382" s="21" t="str">
        <f>IF(S382&lt;&gt;"",VLOOKUP(S382,HTAN!$A$3:$K$222,11,0),"")</f>
        <v>Data Element Group = HTAN.Diagnosis || Data Element Name = medulloblastoma_molecular_classification || Definition = Term = Medulloblastoma Genetic Finding Subclass Category
Definintion = The text term used to describe the classification of medulloblastoma tumors based on molecular features. || Data Type = enum || Valid Values = Not Determined
Non-WNT/non-SHH Activated
SHH-Activated
WNT-Activated
Unknown
Not Reported || Example Values =   || Required? = optional || Multiplicity =   || CDE Public ID = caDSR, 6002209, 1.0
https://cdebrowser.nci.nih.gov/cdebrowserClient/cdeBrowser.html#/search?publicId=6002209&amp;version=1.0</v>
      </c>
      <c r="U382" s="21"/>
      <c r="V382" s="21" t="str">
        <f>IF(U382&lt;&gt;"",VLOOKUP(U382,CFDE!$A$3:$K$211,11,0),"")</f>
        <v/>
      </c>
      <c r="W382" s="255"/>
      <c r="X382" s="601" t="str">
        <f>IF(W382&lt;&gt;"",VLOOKUP(W382,mCODE!$A$3:$K$600,11,0),"")</f>
        <v/>
      </c>
      <c r="Y382" s="454">
        <f t="shared" si="15"/>
        <v>0</v>
      </c>
      <c r="Z382" s="454"/>
      <c r="AA382" s="454"/>
      <c r="AB382" s="454"/>
      <c r="AC382" s="454"/>
      <c r="AD382" s="454"/>
      <c r="AE382" s="454"/>
      <c r="AF382" s="455"/>
      <c r="AG382" s="455"/>
    </row>
    <row r="383" spans="1:33" ht="304.5" hidden="1">
      <c r="A383" s="21"/>
      <c r="B383" s="21"/>
      <c r="C383" s="19">
        <f t="shared" si="16"/>
        <v>3</v>
      </c>
      <c r="D383" s="21" t="str">
        <f t="shared" si="17"/>
        <v>GDC.Diagnosis.metastasis_at_diagnosis
PDC.Diagnosis.metastasis_at_diagnosis
HTAN.Diagnosis.metastasis_at_diagnosis</v>
      </c>
      <c r="E383" s="21"/>
      <c r="F383" s="21" t="str">
        <f>IF(E383&lt;&gt;"",VLOOKUP(E383,CTDC!$A$3:$K$191,11,0),"")</f>
        <v/>
      </c>
      <c r="G383" s="21" t="s">
        <v>1885</v>
      </c>
      <c r="H383" s="21" t="str">
        <f>IF(G383&lt;&gt;"",VLOOKUP(G383,GDC!$A$3:$K$768,11,0),"")</f>
        <v>Data Element Group = GDC.Diagnosis || Data Element Name = metastasis_at_diagnosis || Definition = The text term used to describe the extent of metastatic disease present at diagnosis. || Data Type = enum || Valid Values = Distant Metastasis
Metastasis, NOS
No Metastasis
Regional Metastasis
Unknown
Not Reported || Example Values =  Distant Metastasis
 Metastasis, NOS
 No Metastasis || Required? = No || Multiplicity =  || CDE Public ID = 6133614 - caDSR</v>
      </c>
      <c r="I383" s="21"/>
      <c r="J383" s="21" t="str">
        <f>IF(I383&lt;&gt;"",VLOOKUP(I383,ICDC!$A$3:$K$325,11,0),"")</f>
        <v/>
      </c>
      <c r="K383" s="21"/>
      <c r="L383" s="21" t="str">
        <f>IF(K383&lt;&gt;"",VLOOKUP(K383,IDC!$A$4:$K$17,11,0),"")</f>
        <v/>
      </c>
      <c r="M383" s="21" t="s">
        <v>1886</v>
      </c>
      <c r="N383" s="21" t="str">
        <f>IF(M383&lt;&gt;"",VLOOKUP(M383,PDC!$A$3:$K$529,11,0),"")</f>
        <v>Data Element Group = PDC.Diagnosis || Data Element Name = metastasis_at_diagnosis || Definition = The text term used to describe the extent of metastatic disease present at diagnosis. || Data Type = enum || Valid Values = Distant Metastasis
Metastasis, NOS
No Metastasis
Regional Metastasis
Unknown
Not Reported || Example Values =  || Required? = FALSE || Multiplicity =  || CDE Public ID = 6133614 - caDSR</v>
      </c>
      <c r="O383" s="21"/>
      <c r="P383" s="21" t="str">
        <f>IF(O383&lt;&gt;"",VLOOKUP(O383,CDS!$A$3:$K$100,11,0),"")</f>
        <v/>
      </c>
      <c r="Q383" s="21"/>
      <c r="R383" s="21" t="str">
        <f>IF(Q383&lt;&gt;"",VLOOKUP(Q383,CDA!$A$4:$K$106,11,0),"")</f>
        <v/>
      </c>
      <c r="S383" s="436" t="s">
        <v>1887</v>
      </c>
      <c r="T383" s="21" t="str">
        <f>IF(S383&lt;&gt;"",VLOOKUP(S383,HTAN!$A$3:$K$222,11,0),"")</f>
        <v>Data Element Group = HTAN.Diagnosis || Data Element Name = metastasis_at_diagnosis || Definition = Term = Metastatic Disease at Diagnosis Indicator
Definintion = The text term used to describe the extent of metastatic disease present at diagnosis. || Data Type = enum || Valid Values = Distant Metastasis
Metastasis, NOS
No Metastasis
Regional Metastasis
Unknown
Not Reported || Example Values =   || Required? = optional || Multiplicity =   || CDE Public ID = caDSR, 6133614, 1.0
https://cdebrowser.nci.nih.gov/cdebrowserClient/cdeBrowser.html#/search?publicId=6133614&amp;version=1.0</v>
      </c>
      <c r="U383" s="21"/>
      <c r="V383" s="21" t="str">
        <f>IF(U383&lt;&gt;"",VLOOKUP(U383,CFDE!$A$3:$K$211,11,0),"")</f>
        <v/>
      </c>
      <c r="W383" s="255"/>
      <c r="X383" s="601" t="str">
        <f>IF(W383&lt;&gt;"",VLOOKUP(W383,mCODE!$A$3:$K$600,11,0),"")</f>
        <v/>
      </c>
      <c r="Y383" s="454">
        <f t="shared" si="15"/>
        <v>0</v>
      </c>
      <c r="Z383" s="454"/>
      <c r="AA383" s="454"/>
      <c r="AB383" s="454"/>
      <c r="AC383" s="454"/>
      <c r="AD383" s="454"/>
      <c r="AE383" s="454"/>
      <c r="AF383" s="455"/>
      <c r="AG383" s="455"/>
    </row>
    <row r="384" spans="1:33" ht="409.5" hidden="1">
      <c r="A384" s="21"/>
      <c r="B384" s="21"/>
      <c r="C384" s="19">
        <f t="shared" si="16"/>
        <v>3</v>
      </c>
      <c r="D384" s="21" t="str">
        <f t="shared" si="17"/>
        <v>GDC.Diagnosis.metastasis_at_diagnosis_site
PDC.Diagnosis.metastasis_at_diagnosis_site
HTAN.Diagnosis.metastasis_at_diagnosis_site</v>
      </c>
      <c r="E384" s="21"/>
      <c r="F384" s="21" t="str">
        <f>IF(E384&lt;&gt;"",VLOOKUP(E384,CTDC!$A$3:$K$191,11,0),"")</f>
        <v/>
      </c>
      <c r="G384" s="21" t="s">
        <v>1888</v>
      </c>
      <c r="H384" s="21" t="str">
        <f>IF(G384&lt;&gt;"",VLOOKUP(G384,GDC!$A$3:$K$768,11,0),"")</f>
        <v>Data Element Group = GDC.Diagnosis || Data Element Name = metastasis_at_diagnosis_site || Definition = Text term to identify an anatomic site in which metastatic disease involvement is found. || Data Type = enum || Valid Values = Abdomen
Adrenal Gland
Ascites
Bladder
Bone
Bone Marrow
Brain
Bronchus
Central Nervous System
Cerebrospinal Fluid
Colon
Distant Nodes
Distant Organ
Esophagus
Gastrointestinal Tract
Groin
Head, Face or Neck, NOS
Heart
Kidney
Liver
Lung
Lymph Node, Axillary
Lymph Node, Inguinal
Lymph Node, NOS
Lymph Node, Regional
Lymph Node, Subcarinal
Mediastinum
Neck
Omentum
Ovary
Pancreas
Pelvis
Peritoneal Cavity
Peritoneum
Pleura
Retroperitoneum
Scalp
Skin
Small Intestine
Soft Tissue
Spinal Cord
Urethra
Uterine Adnexa
Vertebral Canal
Vulva, NOS
Unknown
Not Reported || Example Values = Abdomen
 Adrenal Gland
 Ascites || Required? = No || Multiplicity =  || CDE Public ID = 3029815 - caDSR</v>
      </c>
      <c r="I384" s="21"/>
      <c r="J384" s="21" t="str">
        <f>IF(I384&lt;&gt;"",VLOOKUP(I384,ICDC!$A$3:$K$325,11,0),"")</f>
        <v/>
      </c>
      <c r="K384" s="21"/>
      <c r="L384" s="21" t="str">
        <f>IF(K384&lt;&gt;"",VLOOKUP(K384,IDC!$A$4:$K$17,11,0),"")</f>
        <v/>
      </c>
      <c r="M384" s="21" t="s">
        <v>1889</v>
      </c>
      <c r="N384" s="21" t="str">
        <f>IF(M384&lt;&gt;"",VLOOKUP(M384,PDC!$A$3:$K$529,11,0),"")</f>
        <v>Data Element Group = PDC.Diagnosis || Data Element Name = metastasis_at_diagnosis_site || Definition = Text term to identify an anatomic site in which metastatic disease involvement is found. || Data Type = enum || Valid Values = Abdomen
Adrenal Gland
Ascites
Bone
Bone Marrow
Brain
Cerebrospinal Fluid
Central Nervous System
Colon
Distant Nodes
Distant Organ
Groin
Kidney
Liver
Lung
Lymph Node, Axillary
Lymph Node, Inguinal
Lymph Node, NOS
Mediastinum
Omentum
Ovary
Pelvis
Peritoneal Cavity
Peritoneum
Pleura
Scalp
Skin
Small Intestine
Soft Tissue
Spinal Cord
Unknown
Not Reported
Esophagus
Bladder
Retroperitoneum
Heart
Vulva, NOS
Lymph Node, Subcarinal
Neck
Uterine Adnexa
Gastrointestinal Tract
Lymph Node, Regional
Urethra
Pancreas
Bronchus
Vertebral Canal
Head, Face or Neck, NOS || Example Values =  || Required? = FALSE || Multiplicity =  || CDE Public ID = 3029815 - caDSR</v>
      </c>
      <c r="O384" s="21"/>
      <c r="P384" s="21" t="str">
        <f>IF(O384&lt;&gt;"",VLOOKUP(O384,CDS!$A$3:$K$100,11,0),"")</f>
        <v/>
      </c>
      <c r="Q384" s="21"/>
      <c r="R384" s="21" t="str">
        <f>IF(Q384&lt;&gt;"",VLOOKUP(Q384,CDA!$A$4:$K$106,11,0),"")</f>
        <v/>
      </c>
      <c r="S384" s="436" t="s">
        <v>1890</v>
      </c>
      <c r="T384" s="21" t="str">
        <f>IF(S384&lt;&gt;"",VLOOKUP(S384,HTAN!$A$3:$K$222,11,0),"")</f>
        <v>Data Element Group = HTAN.Diagnosis || Data Element Name = metastasis_at_diagnosis_site || Definition = Term = Metastatic Disease Anatomic Site Name
Definintion = Text term to identify an anatomic site in which metastatic disease involvement is found. || Data Type = enum || Valid Values = Abdomen
Adrenal Gland
Ascites
Bone
Bone Marrow
Brain
Cerebrospinal Fluid
Central Nervous System
Colon
Distant Nodes
Distant Organ
Groin
Kidney
Liver
Lung
Lymph Node, Axillary
Lymph Node, Inguinal
Lymph Node, NOS
Mediastinum
Omentum
Ovary
Pelvis
Peritoneal Cavity
Peritoneum
Pleura
Scalp
Skin
Small Intestine
Soft Tissue
Spinal Cord
Unknown
Not Reported || Example Values =   || Required? = optional || Multiplicity =   || CDE Public ID = caDSR, 3029815, 1.0
https://cdebrowser.nci.nih.gov/cdebrowserClient/cdeBrowser.html#/search?publicId=3029815&amp;version=1.0</v>
      </c>
      <c r="U384" s="21"/>
      <c r="V384" s="21" t="str">
        <f>IF(U384&lt;&gt;"",VLOOKUP(U384,CFDE!$A$3:$K$211,11,0),"")</f>
        <v/>
      </c>
      <c r="W384" s="255"/>
      <c r="X384" s="601" t="str">
        <f>IF(W384&lt;&gt;"",VLOOKUP(W384,mCODE!$A$3:$K$600,11,0),"")</f>
        <v/>
      </c>
      <c r="Y384" s="454">
        <f t="shared" si="15"/>
        <v>0</v>
      </c>
      <c r="Z384" s="454"/>
      <c r="AA384" s="454"/>
      <c r="AB384" s="454"/>
      <c r="AC384" s="454"/>
      <c r="AD384" s="454"/>
      <c r="AE384" s="454"/>
      <c r="AF384" s="455"/>
      <c r="AG384" s="455"/>
    </row>
    <row r="385" spans="1:33" ht="409.5" hidden="1">
      <c r="A385" s="21"/>
      <c r="B385" s="21"/>
      <c r="C385" s="19">
        <f t="shared" si="16"/>
        <v>3</v>
      </c>
      <c r="D385" s="21" t="str">
        <f t="shared" si="17"/>
        <v>GDC.Diagnosis.method_of_diagnosis
PDC.Diagnosis.method_of_diagnosis
HTAN.Diagnosis.method_of_diagnosis</v>
      </c>
      <c r="E385" s="21"/>
      <c r="F385" s="21" t="str">
        <f>IF(E385&lt;&gt;"",VLOOKUP(E385,CTDC!$A$3:$K$191,11,0),"")</f>
        <v/>
      </c>
      <c r="G385" s="21" t="s">
        <v>1891</v>
      </c>
      <c r="H385" s="21" t="str">
        <f>IF(G385&lt;&gt;"",VLOOKUP(G385,GDC!$A$3:$K$768,11,0),"")</f>
        <v>Data Element Group = GDC.Diagnosis || Data Element Name = method_of_diagnosis || Definition = Text term used to describe the method used to confirm the patients malignant diagnosis. || Data Type = enum || Valid Values = Autopsy
Biopsy
Blood Draw
Bone Marrow Aspirate
Core Biopsy
Cytology
Cystoscopy
Debulking
Diagnostic Imaging
Dilation and Curettage Procedure
Enucleation
Excisional Biopsy
Exoresection
Fine Needle Aspiration
Imaging
Incisional Biopsy
Laparoscopy
Laparotomy
Other
Pap Smear
Physical Exam
Pathologic Review
Surgical Resection
Thoracentesis
Ultrasound Guided Biopsy
Unknown
Not Reported || Example Values = Autopsy
 Biopsy
 Blood Draw || Required? = No || Multiplicity =  || CDE Public ID = 6161031 - caDSR</v>
      </c>
      <c r="I385" s="21"/>
      <c r="J385" s="21" t="str">
        <f>IF(I385&lt;&gt;"",VLOOKUP(I385,ICDC!$A$3:$K$325,11,0),"")</f>
        <v/>
      </c>
      <c r="K385" s="21"/>
      <c r="L385" s="21" t="str">
        <f>IF(K385&lt;&gt;"",VLOOKUP(K385,IDC!$A$4:$K$17,11,0),"")</f>
        <v/>
      </c>
      <c r="M385" s="21" t="s">
        <v>1892</v>
      </c>
      <c r="N385" s="21" t="str">
        <f>IF(M385&lt;&gt;"",VLOOKUP(M385,PDC!$A$3:$K$529,11,0),"")</f>
        <v>Data Element Group = PDC.Diagnosis || Data Element Name = method_of_diagnosis || Definition = Text term used to describe the method used to confirm the patients malignant diagnosis. || Data Type = enum || Valid Values = Autopsy
Biopsy
Blood Draw
Bone Marrow Aspirate
Core Biopsy
Cytology
Cystoscopy
Debulking
Diagnostic Imaging
Dilation and Curettage Procedure
Enucleation
Excisional Biopsy
Fine Needle Aspiration
Imaging
Incisional Biopsy
Laparoscopy
Laparotomy
Other
Pap Smear
Physical Exam
Pathologic Review
Surgical Resection
Thoracentesis
Ultrasound Guided Biopsy
Unknown
Not Reported
Not Allowed To Collect
Exoresection || Example Values =  || Required? = FALSE || Multiplicity =  || CDE Public ID = 6161031 - caDSR</v>
      </c>
      <c r="O385" s="21"/>
      <c r="P385" s="21" t="str">
        <f>IF(O385&lt;&gt;"",VLOOKUP(O385,CDS!$A$3:$K$100,11,0),"")</f>
        <v/>
      </c>
      <c r="Q385" s="21"/>
      <c r="R385" s="21" t="str">
        <f>IF(Q385&lt;&gt;"",VLOOKUP(Q385,CDA!$A$4:$K$106,11,0),"")</f>
        <v/>
      </c>
      <c r="S385" s="436" t="s">
        <v>1893</v>
      </c>
      <c r="T385" s="21" t="str">
        <f>IF(S385&lt;&gt;"",VLOOKUP(S385,HTAN!$A$3:$K$222,11,0),"")</f>
        <v>Data Element Group = HTAN.Diagnosis || Data Element Name = method_of_diagnosis || Definition = Term = Disease Method of Diagnosis Type
Definintion = Text term used to describe the method used to confirm the patients malignant diagnosis. || Data Type = enum || Valid Values = Autopsy
Biopsy
Blood Draw
Bone Marrow Aspirate
Core Biopsy
Cytology
Cystoscopy
Debulking
Diagnostic Imaging
Dilation and Curettage Procedure
Enucleation
Excisional Biopsy
Fine Needle Aspiration
Imaging
Incisional Biopsy
Laparoscopy
Laparotomy
Other
Pap Smear
Physical Exam
Pathologic Review
Surgical Resection
Thoracentesis
Ultrasound Guided Biopsy
Unknown
Not Reported || Example Values =   || Required? = optional || Multiplicity =   || CDE Public ID = caDSR, 6161031, 1.0
https://cdebrowser.nci.nih.gov/cdebrowserClient/cdeBrowser.html#/search?publicId=6161031&amp;version=1.0</v>
      </c>
      <c r="U385" s="21"/>
      <c r="V385" s="21" t="str">
        <f>IF(U385&lt;&gt;"",VLOOKUP(U385,CFDE!$A$3:$K$211,11,0),"")</f>
        <v/>
      </c>
      <c r="W385" s="255"/>
      <c r="X385" s="601" t="str">
        <f>IF(W385&lt;&gt;"",VLOOKUP(W385,mCODE!$A$3:$K$600,11,0),"")</f>
        <v/>
      </c>
      <c r="Y385" s="454">
        <f t="shared" si="15"/>
        <v>0</v>
      </c>
      <c r="Z385" s="454"/>
      <c r="AA385" s="454"/>
      <c r="AB385" s="454"/>
      <c r="AC385" s="454"/>
      <c r="AD385" s="454"/>
      <c r="AE385" s="454"/>
      <c r="AF385" s="455"/>
      <c r="AG385" s="455"/>
    </row>
    <row r="386" spans="1:33" ht="304.5" hidden="1">
      <c r="A386" s="21"/>
      <c r="B386" s="21"/>
      <c r="C386" s="19">
        <f t="shared" si="16"/>
        <v>3</v>
      </c>
      <c r="D386" s="21" t="str">
        <f t="shared" si="17"/>
        <v>GDC.Diagnosis.micropapillary_features
PDC.Diagnosis.micropapillary_features
HTAN.Diagnosis.micropapillary_features</v>
      </c>
      <c r="E386" s="21"/>
      <c r="F386" s="21" t="str">
        <f>IF(E386&lt;&gt;"",VLOOKUP(E386,CTDC!$A$3:$K$191,11,0),"")</f>
        <v/>
      </c>
      <c r="G386" s="21" t="s">
        <v>1894</v>
      </c>
      <c r="H386" s="21" t="e">
        <f>IF(G386&lt;&gt;"",VLOOKUP(G386,GDC!$A$3:$K$768,11,0),"")</f>
        <v>#N/A</v>
      </c>
      <c r="I386" s="21"/>
      <c r="J386" s="21" t="str">
        <f>IF(I386&lt;&gt;"",VLOOKUP(I386,ICDC!$A$3:$K$325,11,0),"")</f>
        <v/>
      </c>
      <c r="K386" s="21"/>
      <c r="L386" s="21" t="str">
        <f>IF(K386&lt;&gt;"",VLOOKUP(K386,IDC!$A$4:$K$17,11,0),"")</f>
        <v/>
      </c>
      <c r="M386" s="21" t="s">
        <v>1895</v>
      </c>
      <c r="N386" s="21" t="str">
        <f>IF(M386&lt;&gt;"",VLOOKUP(M386,PDC!$A$3:$K$529,11,0),"")</f>
        <v>Data Element Group = PDC.Diagnosis || Data Element Name = micropapillary_features || Definition = The yes/no/unknown indicator used to describe whether micropapillary features were determined to be present. || Data Type = enum || Valid Values = Absent
Present
Unknown
Not Reported || Example Values =  || Required? = FALSE || Multiplicity =  || CDE Public ID = 6068784 - caDSR</v>
      </c>
      <c r="O386" s="21"/>
      <c r="P386" s="21" t="str">
        <f>IF(O386&lt;&gt;"",VLOOKUP(O386,CDS!$A$3:$K$100,11,0),"")</f>
        <v/>
      </c>
      <c r="Q386" s="21"/>
      <c r="R386" s="21" t="str">
        <f>IF(Q386&lt;&gt;"",VLOOKUP(Q386,CDA!$A$4:$K$106,11,0),"")</f>
        <v/>
      </c>
      <c r="S386" s="436" t="s">
        <v>1896</v>
      </c>
      <c r="T386" s="21" t="str">
        <f>IF(S386&lt;&gt;"",VLOOKUP(S386,HTAN!$A$3:$K$222,11,0),"")</f>
        <v>Data Element Group = HTAN.Diagnosis || Data Element Name = micropapillary_features || Definition = Term = Tumor Micropapillary Features Present Status
Definintion = The yes/no/unknown indicator used to describe whether micropapillary features were determined to be present. || Data Type = enum || Valid Values = Absent
Present
Unknown
Not Reported || Example Values =   || Required? = optional || Multiplicity =   || CDE Public ID = caDSR, 6068784, 1.0
https://cdebrowser.nci.nih.gov/cdebrowserClient/cdeBrowser.html#/search?publicId=6068784&amp;version=1.0</v>
      </c>
      <c r="U386" s="21"/>
      <c r="V386" s="21" t="str">
        <f>IF(U386&lt;&gt;"",VLOOKUP(U386,CFDE!$A$3:$K$211,11,0),"")</f>
        <v/>
      </c>
      <c r="W386" s="255"/>
      <c r="X386" s="601" t="str">
        <f>IF(W386&lt;&gt;"",VLOOKUP(W386,mCODE!$A$3:$K$600,11,0),"")</f>
        <v/>
      </c>
      <c r="Y386" s="454">
        <f t="shared" si="15"/>
        <v>0</v>
      </c>
      <c r="Z386" s="454"/>
      <c r="AA386" s="454"/>
      <c r="AB386" s="454"/>
      <c r="AC386" s="454"/>
      <c r="AD386" s="454"/>
      <c r="AE386" s="454"/>
      <c r="AF386" s="455"/>
      <c r="AG386" s="455"/>
    </row>
    <row r="387" spans="1:33" ht="348" hidden="1">
      <c r="A387" s="21"/>
      <c r="B387" s="21"/>
      <c r="C387" s="19">
        <f t="shared" si="16"/>
        <v>3</v>
      </c>
      <c r="D387" s="21" t="str">
        <f t="shared" si="17"/>
        <v>GDC.Diagnosis.mitosis_karyorrhexis_index
PDC.Diagnosis.mitosis_karyorrhexis_index
HTAN.Diagnosis.mitosis_karyorrhexis_index</v>
      </c>
      <c r="E387" s="21"/>
      <c r="F387" s="21" t="str">
        <f>IF(E387&lt;&gt;"",VLOOKUP(E387,CTDC!$A$3:$K$191,11,0),"")</f>
        <v/>
      </c>
      <c r="G387" s="21" t="s">
        <v>1897</v>
      </c>
      <c r="H387" s="21" t="str">
        <f>IF(G387&lt;&gt;"",VLOOKUP(G387,GDC!$A$3:$K$768,11,0),"")</f>
        <v>Data Element Group = GDC.Diagnosis || Data Element Name = mitosis_karyorrhexis_index || Definition = Text term that represents the component of the International Neuroblastoma Pathology Classification (INPC) for mitosis-karyorrhexis index (MKI). || Data Type = enum || Valid Values = High
Intermediate
Low
Unknown
Not Reported || Example Values = High
 Intermediate
 Low || Required? = No || Multiplicity =  || CDE Public ID = 4616412 - caDSR</v>
      </c>
      <c r="I387" s="21"/>
      <c r="J387" s="21" t="str">
        <f>IF(I387&lt;&gt;"",VLOOKUP(I387,ICDC!$A$3:$K$325,11,0),"")</f>
        <v/>
      </c>
      <c r="K387" s="21"/>
      <c r="L387" s="21" t="str">
        <f>IF(K387&lt;&gt;"",VLOOKUP(K387,IDC!$A$4:$K$17,11,0),"")</f>
        <v/>
      </c>
      <c r="M387" s="21" t="s">
        <v>1898</v>
      </c>
      <c r="N387" s="21" t="str">
        <f>IF(M387&lt;&gt;"",VLOOKUP(M387,PDC!$A$3:$K$529,11,0),"")</f>
        <v>Data Element Group = PDC.Diagnosis || Data Element Name = mitosis_karyorrhexis_index || Definition = Text term that represents the component of the International Neuroblastoma Pathology Classification (INPC) for mitosis-karyorrhexis index (MKI). || Data Type = enum || Valid Values = High
Intermediate
Low
Unknown
Not Reported || Example Values =  || Required? = FALSE || Multiplicity =  || CDE Public ID = 4616412 - caDSR</v>
      </c>
      <c r="O387" s="21"/>
      <c r="P387" s="21" t="str">
        <f>IF(O387&lt;&gt;"",VLOOKUP(O387,CDS!$A$3:$K$100,11,0),"")</f>
        <v/>
      </c>
      <c r="Q387" s="21"/>
      <c r="R387" s="21" t="str">
        <f>IF(Q387&lt;&gt;"",VLOOKUP(Q387,CDA!$A$4:$K$106,11,0),"")</f>
        <v/>
      </c>
      <c r="S387" s="436" t="s">
        <v>1899</v>
      </c>
      <c r="T387" s="21" t="str">
        <f>IF(S387&lt;&gt;"",VLOOKUP(S387,HTAN!$A$3:$K$222,11,0),"")</f>
        <v>Data Element Group = HTAN.Diagnosis || Data Element Name = mitosis_karyorrhexis_index || Definition = Term = International Neuroblastoma Pathology Classification Mitosis Karyorrhexis Index Category
Definintion = Text term that represents the component of the International Neuroblastoma Pathology Classification (INPC) for mitosis-karyorrhexis index (MKI). || Data Type = enum || Valid Values = High
Intermediate
Low
Unknown
Not Reported || Example Values =   || Required? = optional || Multiplicity =   || CDE Public ID = caDSR, 4616412, 1.0
https://cdebrowser.nci.nih.gov/cdebrowserClient/cdeBrowser.html#/search?publicId=4616412&amp;version=1.0</v>
      </c>
      <c r="U387" s="21"/>
      <c r="V387" s="21" t="str">
        <f>IF(U387&lt;&gt;"",VLOOKUP(U387,CFDE!$A$3:$K$211,11,0),"")</f>
        <v/>
      </c>
      <c r="W387" s="255"/>
      <c r="X387" s="601" t="str">
        <f>IF(W387&lt;&gt;"",VLOOKUP(W387,mCODE!$A$3:$K$600,11,0),"")</f>
        <v/>
      </c>
      <c r="Y387" s="454">
        <f t="shared" si="15"/>
        <v>0</v>
      </c>
      <c r="Z387" s="454"/>
      <c r="AA387" s="454"/>
      <c r="AB387" s="454"/>
      <c r="AC387" s="454"/>
      <c r="AD387" s="454"/>
      <c r="AE387" s="454"/>
      <c r="AF387" s="455"/>
      <c r="AG387" s="455"/>
    </row>
    <row r="388" spans="1:33" ht="246.5" hidden="1">
      <c r="A388" s="21"/>
      <c r="B388" s="21"/>
      <c r="C388" s="19">
        <f t="shared" si="16"/>
        <v>3</v>
      </c>
      <c r="D388" s="21" t="str">
        <f t="shared" si="17"/>
        <v>GDC.Diagnosis.mitotic_count
PDC.Diagnosis.mitotic_count
HTAN.Diagnosis.mitotic_count</v>
      </c>
      <c r="E388" s="21"/>
      <c r="F388" s="21" t="str">
        <f>IF(E388&lt;&gt;"",VLOOKUP(E388,CTDC!$A$3:$K$191,11,0),"")</f>
        <v/>
      </c>
      <c r="G388" s="21" t="s">
        <v>1900</v>
      </c>
      <c r="H388" s="21" t="e">
        <f>IF(G388&lt;&gt;"",VLOOKUP(G388,GDC!$A$3:$K$768,11,0),"")</f>
        <v>#N/A</v>
      </c>
      <c r="I388" s="21"/>
      <c r="J388" s="21" t="str">
        <f>IF(I388&lt;&gt;"",VLOOKUP(I388,ICDC!$A$3:$K$325,11,0),"")</f>
        <v/>
      </c>
      <c r="K388" s="21"/>
      <c r="L388" s="21" t="str">
        <f>IF(K388&lt;&gt;"",VLOOKUP(K388,IDC!$A$4:$K$17,11,0),"")</f>
        <v/>
      </c>
      <c r="M388" s="21" t="s">
        <v>1901</v>
      </c>
      <c r="N388" s="21" t="str">
        <f>IF(M388&lt;&gt;"",VLOOKUP(M388,PDC!$A$3:$K$529,11,0),"")</f>
        <v>Data Element Group = PDC.Diagnosis || Data Element Name = mitotic_count || Definition = The number of mitoses identified under the microscope in tumors. The method of counting varies, according to the specific tumor examined. Usually, the mitotic count is determined based on the number of mitoses per high power field (40X) or 10 high power fields. || Data Type = integer || Valid Values =  || Example Values =  || Required? = FALSE || Multiplicity =  || CDE Public ID = -</v>
      </c>
      <c r="O388" s="21"/>
      <c r="P388" s="21" t="str">
        <f>IF(O388&lt;&gt;"",VLOOKUP(O388,CDS!$A$3:$K$100,11,0),"")</f>
        <v/>
      </c>
      <c r="Q388" s="21"/>
      <c r="R388" s="21" t="str">
        <f>IF(Q388&lt;&gt;"",VLOOKUP(Q388,CDA!$A$4:$K$106,11,0),"")</f>
        <v/>
      </c>
      <c r="S388" s="436" t="s">
        <v>1902</v>
      </c>
      <c r="T388" s="21" t="str">
        <f>IF(S388&lt;&gt;"",VLOOKUP(S388,HTAN!$A$3:$K$222,11,0),"")</f>
        <v>Data Element Group = HTAN.Diagnosis || Data Element Name = mitotic_count || Definition = Term = Mitotic Count
Definintion = The number of mitoses identified under the microscope in tumors. The method of counting varies, according to the specific tumor examined. Usually, the mitotic count is determined based on the
number of mitoses per high power field (40X) or 10 high power fields. || Data Type = type: integer || Valid Values =   || Example Values =   || Required? = optional || Multiplicity =   || CDE Public ID = N/A</v>
      </c>
      <c r="U388" s="21"/>
      <c r="V388" s="21" t="str">
        <f>IF(U388&lt;&gt;"",VLOOKUP(U388,CFDE!$A$3:$K$211,11,0),"")</f>
        <v/>
      </c>
      <c r="W388" s="255"/>
      <c r="X388" s="601" t="str">
        <f>IF(W388&lt;&gt;"",VLOOKUP(W388,mCODE!$A$3:$K$600,11,0),"")</f>
        <v/>
      </c>
      <c r="Y388" s="454">
        <f t="shared" si="15"/>
        <v>0</v>
      </c>
      <c r="Z388" s="454"/>
      <c r="AA388" s="454"/>
      <c r="AB388" s="454"/>
      <c r="AC388" s="454"/>
      <c r="AD388" s="454"/>
      <c r="AE388" s="454"/>
      <c r="AF388" s="455"/>
      <c r="AG388" s="455"/>
    </row>
    <row r="389" spans="1:33" ht="261" hidden="1">
      <c r="A389" s="21"/>
      <c r="B389" s="21"/>
      <c r="C389" s="19">
        <f t="shared" si="16"/>
        <v>3</v>
      </c>
      <c r="D389" s="21" t="str">
        <f t="shared" si="17"/>
        <v>GDC.Diagnosis.non_nodal_regional_disease
PDC.Diagnosis.non_nodal_regional_disease
HTAN.Diagnosis.non_nodal_regional_disease</v>
      </c>
      <c r="E389" s="21"/>
      <c r="F389" s="21" t="str">
        <f>IF(E389&lt;&gt;"",VLOOKUP(E389,CTDC!$A$3:$K$191,11,0),"")</f>
        <v/>
      </c>
      <c r="G389" s="21" t="s">
        <v>1903</v>
      </c>
      <c r="H389" s="21" t="e">
        <f>IF(G389&lt;&gt;"",VLOOKUP(G389,GDC!$A$3:$K$768,11,0),"")</f>
        <v>#N/A</v>
      </c>
      <c r="I389" s="21"/>
      <c r="J389" s="21" t="str">
        <f>IF(I389&lt;&gt;"",VLOOKUP(I389,ICDC!$A$3:$K$325,11,0),"")</f>
        <v/>
      </c>
      <c r="K389" s="21"/>
      <c r="L389" s="21" t="str">
        <f>IF(K389&lt;&gt;"",VLOOKUP(K389,IDC!$A$4:$K$17,11,0),"")</f>
        <v/>
      </c>
      <c r="M389" s="21" t="s">
        <v>1904</v>
      </c>
      <c r="N389" s="21" t="str">
        <f>IF(M389&lt;&gt;"",VLOOKUP(M389,PDC!$A$3:$K$529,11,0),"")</f>
        <v>Data Element Group = PDC.Diagnosis || Data Element Name = non_nodal_regional_disease || Definition = The text term used to describe whether the patient had non-nodal regional disease. || Data Type = Enumeration
 || Valid Values = Absent
Indeterminate
Present
Unknown
Not Reported || Example Values =  || Required? = FALSE || Multiplicity =  || CDE Public ID = -</v>
      </c>
      <c r="O389" s="21"/>
      <c r="P389" s="21" t="str">
        <f>IF(O389&lt;&gt;"",VLOOKUP(O389,CDS!$A$3:$K$100,11,0),"")</f>
        <v/>
      </c>
      <c r="Q389" s="21"/>
      <c r="R389" s="21" t="str">
        <f>IF(Q389&lt;&gt;"",VLOOKUP(Q389,CDA!$A$4:$K$106,11,0),"")</f>
        <v/>
      </c>
      <c r="S389" s="436" t="s">
        <v>1905</v>
      </c>
      <c r="T389" s="21" t="str">
        <f>IF(S389&lt;&gt;"",VLOOKUP(S389,HTAN!$A$3:$K$222,11,0),"")</f>
        <v>Data Element Group = HTAN.Diagnosis || Data Element Name = non_nodal_regional_disease || Definition = Term = Non-Nodal Regional Disease
Definintion = The text term used to describe whether the patient had non-nodal regional disease. || Data Type = enum || Valid Values = Absent
Indeterminate
Present
Unknown
Not Reported || Example Values =   || Required? = optional || Multiplicity =   || CDE Public ID = N/A</v>
      </c>
      <c r="U389" s="21"/>
      <c r="V389" s="21" t="str">
        <f>IF(U389&lt;&gt;"",VLOOKUP(U389,CFDE!$A$3:$K$211,11,0),"")</f>
        <v/>
      </c>
      <c r="W389" s="255"/>
      <c r="X389" s="601" t="str">
        <f>IF(W389&lt;&gt;"",VLOOKUP(W389,mCODE!$A$3:$K$600,11,0),"")</f>
        <v/>
      </c>
      <c r="Y389" s="454">
        <f t="shared" ref="Y389:Y452" si="18">COUNTA(Z389:AG389)</f>
        <v>0</v>
      </c>
      <c r="Z389" s="454"/>
      <c r="AA389" s="454"/>
      <c r="AB389" s="454"/>
      <c r="AC389" s="454"/>
      <c r="AD389" s="454"/>
      <c r="AE389" s="454"/>
      <c r="AF389" s="455"/>
      <c r="AG389" s="455"/>
    </row>
    <row r="390" spans="1:33" ht="319" hidden="1">
      <c r="A390" s="21"/>
      <c r="B390" s="21"/>
      <c r="C390" s="19">
        <f t="shared" ref="C390:C453" si="19">COUNTA(E390)+
COUNTA(G390)+
COUNTA(I390)+
COUNTA(K390)+
COUNTA(M390)+
COUNTA(O390)+
COUNTA(Q390)+
COUNTA(S390)+
COUNTA(U390)+
COUNTA(W390)</f>
        <v>3</v>
      </c>
      <c r="D390" s="21" t="str">
        <f t="shared" ref="D390:D453" si="20">IF(E390&lt;&gt;"",E390,"")
&amp;IF(E390&lt;&gt;"",IF(G390&lt;&gt;"",CHAR(10)&amp;G390,""),IF(G390&lt;&gt;"",G390,""))
&amp;IF(E390&amp;G390&lt;&gt;"",IF(I390&lt;&gt;"",CHAR(10)&amp;I390,""),IF(I390&lt;&gt;"",I390,""))
&amp;IF(E390&amp;G390&amp;I390&lt;&gt;"",IF(K390&lt;&gt;"",CHAR(10)&amp;K390,""),IF(K390&lt;&gt;"",K390,""))
&amp;IF(E390&amp;G390&amp;I390&amp;K390&lt;&gt;"",IF(M390&lt;&gt;"",CHAR(10)&amp;M390,""),IF(M390&lt;&gt;"",M390,""))
&amp;IF(E390&amp;G390&amp;I390&amp;K390&amp;M390&lt;&gt;"",IF(O390&lt;&gt;"",CHAR(10)&amp;O390,""),IF(O390&lt;&gt;"",O390,""))
&amp;IF(E390&amp;G390&amp;I390&amp;K390&amp;M390&amp;O390&lt;&gt;"", IF(Q390&lt;&gt;"",CHAR(10)&amp;Q390,""),IF(Q390&lt;&gt;"",Q390,""))
&amp;IF(E390&amp;G390&amp;I390&amp;K390&amp;M390&amp;O390&amp;Q390&lt;&gt;"", IF(S390&lt;&gt;"",CHAR(10)&amp;S390,""),IF(S390&lt;&gt;"",S390,""))
&amp;IF(E390&amp;G390&amp;I390&amp;K390&amp;M390&amp;O390&amp;Q390&amp;S390&lt;&gt;"", IF(U390&lt;&gt;"",CHAR(10)&amp;U390,""),IF(U390&lt;&gt;"",U390,""))
&amp;IF(E390&amp;G390&amp;I390&amp;K390&amp;M390&amp;O390&amp;Q390&amp;S390&amp;U390&lt;&gt;"", IF(W390&lt;&gt;"",CHAR(10)&amp;W390,""),IF(W390&lt;&gt;"",W390,""))</f>
        <v>GDC.Diagnosis.non_nodal_tumor_deposits
PDC.Diagnosis.non_nodal_tumor_deposits
HTAN.Diagnosis.non_nodal_tumor_deposits</v>
      </c>
      <c r="E390" s="21"/>
      <c r="F390" s="21" t="str">
        <f>IF(E390&lt;&gt;"",VLOOKUP(E390,CTDC!$A$3:$K$191,11,0),"")</f>
        <v/>
      </c>
      <c r="G390" s="21" t="s">
        <v>1906</v>
      </c>
      <c r="H390" s="21" t="e">
        <f>IF(G390&lt;&gt;"",VLOOKUP(G390,GDC!$A$3:$K$768,11,0),"")</f>
        <v>#N/A</v>
      </c>
      <c r="I390" s="21"/>
      <c r="J390" s="21" t="str">
        <f>IF(I390&lt;&gt;"",VLOOKUP(I390,ICDC!$A$3:$K$325,11,0),"")</f>
        <v/>
      </c>
      <c r="K390" s="21"/>
      <c r="L390" s="21" t="str">
        <f>IF(K390&lt;&gt;"",VLOOKUP(K390,IDC!$A$4:$K$17,11,0),"")</f>
        <v/>
      </c>
      <c r="M390" s="21" t="s">
        <v>1907</v>
      </c>
      <c r="N390" s="21" t="str">
        <f>IF(M390&lt;&gt;"",VLOOKUP(M390,PDC!$A$3:$K$529,11,0),"")</f>
        <v>Data Element Group = PDC.Diagnosis || Data Element Name = non_nodal_tumor_deposits || Definition = The yes/no/unknown indicator used to describe the presence of tumor deposits in the pericolic or perirectal fat or in adjacent mesentery away from the leading edge of the tumor. || Data Type = Enumeration
 || Valid Values = Yes
No
Unknown
Not Reported || Example Values =  || Required? = FALSE || Multiplicity =  || CDE Public ID = 3107051 - caDSR</v>
      </c>
      <c r="O390" s="21"/>
      <c r="P390" s="21" t="str">
        <f>IF(O390&lt;&gt;"",VLOOKUP(O390,CDS!$A$3:$K$100,11,0),"")</f>
        <v/>
      </c>
      <c r="Q390" s="21"/>
      <c r="R390" s="21" t="str">
        <f>IF(Q390&lt;&gt;"",VLOOKUP(Q390,CDA!$A$4:$K$106,11,0),"")</f>
        <v/>
      </c>
      <c r="S390" s="436" t="s">
        <v>1908</v>
      </c>
      <c r="T390" s="21" t="str">
        <f>IF(S390&lt;&gt;"",VLOOKUP(S390,HTAN!$A$3:$K$222,11,0),"")</f>
        <v>Data Element Group = HTAN.Diagnosis || Data Element Name = non_nodal_tumor_deposits || Definition = Term = Resected Biospecimen NonNodal Tumor Deposits Indicator
Definintion = The yes/no/unknown indicator used to describe the presence of tumor deposits in the pericolic or perirectal fat or in adjacent mesentery away from the leading edge of the tumor. || Data Type = enum || Valid Values = Yes
No
Unknown
Not Reported || Example Values =   || Required? = optional || Multiplicity =   || CDE Public ID = caDSR, 3107051, 1.0
https://cdebrowser.nci.nih.gov/cdebrowserClient/cdeBrowser.html#/search?publicId=3107051&amp;version=1.0</v>
      </c>
      <c r="U390" s="21"/>
      <c r="V390" s="21" t="str">
        <f>IF(U390&lt;&gt;"",VLOOKUP(U390,CFDE!$A$3:$K$211,11,0),"")</f>
        <v/>
      </c>
      <c r="W390" s="255"/>
      <c r="X390" s="601" t="str">
        <f>IF(W390&lt;&gt;"",VLOOKUP(W390,mCODE!$A$3:$K$600,11,0),"")</f>
        <v/>
      </c>
      <c r="Y390" s="454">
        <f t="shared" si="18"/>
        <v>0</v>
      </c>
      <c r="Z390" s="454"/>
      <c r="AA390" s="454"/>
      <c r="AB390" s="454"/>
      <c r="AC390" s="454"/>
      <c r="AD390" s="454"/>
      <c r="AE390" s="454"/>
      <c r="AF390" s="455"/>
      <c r="AG390" s="455"/>
    </row>
    <row r="391" spans="1:33" ht="290" hidden="1">
      <c r="A391" s="21"/>
      <c r="B391" s="21"/>
      <c r="C391" s="19">
        <f t="shared" si="19"/>
        <v>3</v>
      </c>
      <c r="D391" s="21" t="str">
        <f t="shared" si="20"/>
        <v>GDC.Diagnosis.ovarian_specimen_status
PDC.Diagnosis.ovarian_specimen_status
HTAN.Diagnosis.ovarian_specimen_status</v>
      </c>
      <c r="E391" s="21"/>
      <c r="F391" s="21" t="str">
        <f>IF(E391&lt;&gt;"",VLOOKUP(E391,CTDC!$A$3:$K$191,11,0),"")</f>
        <v/>
      </c>
      <c r="G391" s="21" t="s">
        <v>1909</v>
      </c>
      <c r="H391" s="21" t="str">
        <f>IF(G391&lt;&gt;"",VLOOKUP(G391,GDC!$A$3:$K$768,11,0),"")</f>
        <v>Data Element Group = GDC.Diagnosis || Data Element Name = ovarian_specimen_status || Definition = The text term used to describe the physical condition of the involved ovary. || Data Type = enum || Valid Values = Ovarian Capsule Intact
Ovarian Capsule Ruptured
Ovarian Capsule Fragmented
Unknown
Not Reported || Example Values = Ovarian Capsule Intact
 Ovarian Capsule Ruptured || Required? = No || Multiplicity =  || CDE Public ID = 6690671 - caDSR</v>
      </c>
      <c r="I391" s="21"/>
      <c r="J391" s="21" t="str">
        <f>IF(I391&lt;&gt;"",VLOOKUP(I391,ICDC!$A$3:$K$325,11,0),"")</f>
        <v/>
      </c>
      <c r="K391" s="21"/>
      <c r="L391" s="21" t="str">
        <f>IF(K391&lt;&gt;"",VLOOKUP(K391,IDC!$A$4:$K$17,11,0),"")</f>
        <v/>
      </c>
      <c r="M391" s="21" t="s">
        <v>1910</v>
      </c>
      <c r="N391" s="21" t="str">
        <f>IF(M391&lt;&gt;"",VLOOKUP(M391,PDC!$A$3:$K$529,11,0),"")</f>
        <v>Data Element Group = PDC.Diagnosis || Data Element Name = ovarian_specimen_status || Definition = The text term used to describe the physical condition of the involved ovary. || Data Type = Enumeration
 || Valid Values = Ovarian Capsule Intact
Ovarian Capsule Ruptured
Ovarian Capsule Fragmented
Unknown
Not Reported || Example Values =  || Required? = FALSE || Multiplicity =  || CDE Public ID = 6690671 - caDSR</v>
      </c>
      <c r="O391" s="21"/>
      <c r="P391" s="21" t="str">
        <f>IF(O391&lt;&gt;"",VLOOKUP(O391,CDS!$A$3:$K$100,11,0),"")</f>
        <v/>
      </c>
      <c r="Q391" s="21"/>
      <c r="R391" s="21" t="str">
        <f>IF(Q391&lt;&gt;"",VLOOKUP(Q391,CDA!$A$4:$K$106,11,0),"")</f>
        <v/>
      </c>
      <c r="S391" s="436" t="s">
        <v>1911</v>
      </c>
      <c r="T391" s="21" t="str">
        <f>IF(S391&lt;&gt;"",VLOOKUP(S391,HTAN!$A$3:$K$222,11,0),"")</f>
        <v>Data Element Group = HTAN.Diagnosis || Data Element Name = ovarian_specimen_status || Definition = Term = Ovarian Specimen Integrity Status
Definintion = The text term used to describe the physical condition of the involved ovary. || Data Type = enum || Valid Values = Ovarian Capsule Intact
Ovarian Capsule Ruptured
Ovarian Capsule Fragmented
Unknown
Not Reported || Example Values =   || Required? = optional || Multiplicity =   || CDE Public ID = caDSR, 6690671,
https://cdebrowser.nci.nih.gov/cdebrowserClient/cdeBrowser.html#/search?publicId=6690671&amp;version=1.0</v>
      </c>
      <c r="U391" s="21"/>
      <c r="V391" s="21" t="str">
        <f>IF(U391&lt;&gt;"",VLOOKUP(U391,CFDE!$A$3:$K$211,11,0),"")</f>
        <v/>
      </c>
      <c r="W391" s="255"/>
      <c r="X391" s="601" t="str">
        <f>IF(W391&lt;&gt;"",VLOOKUP(W391,mCODE!$A$3:$K$600,11,0),"")</f>
        <v/>
      </c>
      <c r="Y391" s="454">
        <f t="shared" si="18"/>
        <v>0</v>
      </c>
      <c r="Z391" s="454"/>
      <c r="AA391" s="454"/>
      <c r="AB391" s="454"/>
      <c r="AC391" s="454"/>
      <c r="AD391" s="454"/>
      <c r="AE391" s="454"/>
      <c r="AF391" s="455"/>
      <c r="AG391" s="455"/>
    </row>
    <row r="392" spans="1:33" ht="319" hidden="1">
      <c r="A392" s="21"/>
      <c r="B392" s="21"/>
      <c r="C392" s="19">
        <f t="shared" si="19"/>
        <v>3</v>
      </c>
      <c r="D392" s="21" t="str">
        <f t="shared" si="20"/>
        <v>GDC.Diagnosis.ovarian_surface_involvement
PDC.Diagnosis.ovarian_surface_involvement
HTAN.Diagnosis.ovarian_surface_involvement</v>
      </c>
      <c r="E392" s="21"/>
      <c r="F392" s="21" t="str">
        <f>IF(E392&lt;&gt;"",VLOOKUP(E392,CTDC!$A$3:$K$191,11,0),"")</f>
        <v/>
      </c>
      <c r="G392" s="21" t="s">
        <v>1912</v>
      </c>
      <c r="H392" s="21" t="str">
        <f>IF(G392&lt;&gt;"",VLOOKUP(G392,GDC!$A$3:$K$768,11,0),"")</f>
        <v>Data Element Group = GDC.Diagnosis || Data Element Name = ovarian_surface_involvement || Definition = The text term that describes whether the surface tissue (outer boundary) of the ovary shows evidence of involvement or presence of cancer. || Data Type = enum || Valid Values = Absent
Present
Indeterminate
Unknown
Not Reported || Example Values = Absent
 Present
 Indeterminate || Required? = No || Multiplicity =  || CDE Public ID = 6690674 - caDSR</v>
      </c>
      <c r="I392" s="21"/>
      <c r="J392" s="21" t="str">
        <f>IF(I392&lt;&gt;"",VLOOKUP(I392,ICDC!$A$3:$K$325,11,0),"")</f>
        <v/>
      </c>
      <c r="K392" s="21"/>
      <c r="L392" s="21" t="str">
        <f>IF(K392&lt;&gt;"",VLOOKUP(K392,IDC!$A$4:$K$17,11,0),"")</f>
        <v/>
      </c>
      <c r="M392" s="21" t="s">
        <v>1913</v>
      </c>
      <c r="N392" s="21" t="str">
        <f>IF(M392&lt;&gt;"",VLOOKUP(M392,PDC!$A$3:$K$529,11,0),"")</f>
        <v>Data Element Group = PDC.Diagnosis || Data Element Name = ovarian_surface_involvement || Definition = The text term that describes whether the surface tissue (outer boundary) of the ovary shows evidence of involvement or presence of cancer. || Data Type = Enumeration
 || Valid Values = Absent
Present
Indeterminate
Unknown
Not Reported || Example Values =  || Required? = FALSE || Multiplicity =  || CDE Public ID = 6690674 - caDSR</v>
      </c>
      <c r="O392" s="21"/>
      <c r="P392" s="21" t="str">
        <f>IF(O392&lt;&gt;"",VLOOKUP(O392,CDS!$A$3:$K$100,11,0),"")</f>
        <v/>
      </c>
      <c r="Q392" s="21"/>
      <c r="R392" s="21" t="str">
        <f>IF(Q392&lt;&gt;"",VLOOKUP(Q392,CDA!$A$4:$K$106,11,0),"")</f>
        <v/>
      </c>
      <c r="S392" s="436" t="s">
        <v>1914</v>
      </c>
      <c r="T392" s="21" t="str">
        <f>IF(S392&lt;&gt;"",VLOOKUP(S392,HTAN!$A$3:$K$222,11,0),"")</f>
        <v>Data Element Group = HTAN.Diagnosis || Data Element Name = ovarian_surface_involvement || Definition = Term = Ovary Surface Involvement Indicator
Definintion = The text term that describes whether the surface tissue (outer boundary) of the ovary shows evidence of involvement or presence of cancer. || Data Type = enum || Valid Values = Absent
Present
Indeterminate
Unknown
Not Reported || Example Values =   || Required? = optional || Multiplicity =   || CDE Public ID = caDSR, 6690674, 1.0
https://cdebrowser.nci.nih.gov/cdebrowserClient/cdeBrowser.html#/search?publicId=6690674&amp;version=1.0</v>
      </c>
      <c r="U392" s="21"/>
      <c r="V392" s="21" t="str">
        <f>IF(U392&lt;&gt;"",VLOOKUP(U392,CFDE!$A$3:$K$211,11,0),"")</f>
        <v/>
      </c>
      <c r="W392" s="255"/>
      <c r="X392" s="601" t="str">
        <f>IF(W392&lt;&gt;"",VLOOKUP(W392,mCODE!$A$3:$K$600,11,0),"")</f>
        <v/>
      </c>
      <c r="Y392" s="454">
        <f t="shared" si="18"/>
        <v>0</v>
      </c>
      <c r="Z392" s="454"/>
      <c r="AA392" s="454"/>
      <c r="AB392" s="454"/>
      <c r="AC392" s="454"/>
      <c r="AD392" s="454"/>
      <c r="AE392" s="454"/>
      <c r="AF392" s="455"/>
      <c r="AG392" s="455"/>
    </row>
    <row r="393" spans="1:33" ht="203" hidden="1">
      <c r="A393" s="21"/>
      <c r="B393" s="21"/>
      <c r="C393" s="19">
        <f t="shared" si="19"/>
        <v>3</v>
      </c>
      <c r="D393" s="21" t="str">
        <f t="shared" si="20"/>
        <v>GDC.Diagnosis.percent_tumor_invasion
PDC.Diagnosis.percent_tumor_invasion
HTAN.Diagnosis.percent_tumor_invasion</v>
      </c>
      <c r="E393" s="21"/>
      <c r="F393" s="21" t="str">
        <f>IF(E393&lt;&gt;"",VLOOKUP(E393,CTDC!$A$3:$K$191,11,0),"")</f>
        <v/>
      </c>
      <c r="G393" s="21" t="s">
        <v>1915</v>
      </c>
      <c r="H393" s="21" t="e">
        <f>IF(G393&lt;&gt;"",VLOOKUP(G393,GDC!$A$3:$K$768,11,0),"")</f>
        <v>#N/A</v>
      </c>
      <c r="I393" s="21"/>
      <c r="J393" s="21" t="str">
        <f>IF(I393&lt;&gt;"",VLOOKUP(I393,ICDC!$A$3:$K$325,11,0),"")</f>
        <v/>
      </c>
      <c r="K393" s="21"/>
      <c r="L393" s="21" t="str">
        <f>IF(K393&lt;&gt;"",VLOOKUP(K393,IDC!$A$4:$K$17,11,0),"")</f>
        <v/>
      </c>
      <c r="M393" s="21" t="s">
        <v>1916</v>
      </c>
      <c r="N393" s="21" t="str">
        <f>IF(M393&lt;&gt;"",VLOOKUP(M393,PDC!$A$3:$K$529,11,0),"")</f>
        <v>Data Element Group = PDC.Diagnosis || Data Element Name = percent_tumor_invasion || Definition = The percentage of tumor cells spread locally in a malignant neoplasm through infiltration or destruction of adjacent tissue. || Data Type = integer || Valid Values =  || Example Values =  || Required? = FALSE || Multiplicity =  || CDE Public ID = -</v>
      </c>
      <c r="O393" s="21"/>
      <c r="P393" s="21" t="str">
        <f>IF(O393&lt;&gt;"",VLOOKUP(O393,CDS!$A$3:$K$100,11,0),"")</f>
        <v/>
      </c>
      <c r="Q393" s="21"/>
      <c r="R393" s="21" t="str">
        <f>IF(Q393&lt;&gt;"",VLOOKUP(Q393,CDA!$A$4:$K$106,11,0),"")</f>
        <v/>
      </c>
      <c r="S393" s="436" t="s">
        <v>1917</v>
      </c>
      <c r="T393" s="21" t="str">
        <f>IF(S393&lt;&gt;"",VLOOKUP(S393,HTAN!$A$3:$K$222,11,0),"")</f>
        <v>Data Element Group = HTAN.Diagnosis || Data Element Name = percent_tumor_invasion || Definition = Term = Percent Tumor Invasion
Definintion = The percentage of tumor cells spread locally in a malignant neoplasm through infiltration or destruction of adjacent tissue. || Data Type = type: number || Valid Values =   || Example Values =   || Required? = optional || Multiplicity =   || CDE Public ID = N/A</v>
      </c>
      <c r="U393" s="21"/>
      <c r="V393" s="21" t="str">
        <f>IF(U393&lt;&gt;"",VLOOKUP(U393,CFDE!$A$3:$K$211,11,0),"")</f>
        <v/>
      </c>
      <c r="W393" s="255"/>
      <c r="X393" s="601" t="str">
        <f>IF(W393&lt;&gt;"",VLOOKUP(W393,mCODE!$A$3:$K$600,11,0),"")</f>
        <v/>
      </c>
      <c r="Y393" s="454">
        <f t="shared" si="18"/>
        <v>0</v>
      </c>
      <c r="Z393" s="454"/>
      <c r="AA393" s="454"/>
      <c r="AB393" s="454"/>
      <c r="AC393" s="454"/>
      <c r="AD393" s="454"/>
      <c r="AE393" s="454"/>
      <c r="AF393" s="455"/>
      <c r="AG393" s="455"/>
    </row>
    <row r="394" spans="1:33" ht="290" hidden="1">
      <c r="A394" s="21"/>
      <c r="B394" s="21"/>
      <c r="C394" s="19">
        <f t="shared" si="19"/>
        <v>3</v>
      </c>
      <c r="D394" s="21" t="str">
        <f t="shared" si="20"/>
        <v>GDC.Diagnosis.perineural_invasion_present
PDC.Diagnosis.perineural_invasion_present
HTAN.Diagnosis.perineural_invasion_present</v>
      </c>
      <c r="E394" s="21"/>
      <c r="F394" s="21" t="str">
        <f>IF(E394&lt;&gt;"",VLOOKUP(E394,CTDC!$A$3:$K$191,11,0),"")</f>
        <v/>
      </c>
      <c r="G394" s="21" t="s">
        <v>1918</v>
      </c>
      <c r="H394" s="21" t="e">
        <f>IF(G394&lt;&gt;"",VLOOKUP(G394,GDC!$A$3:$K$768,11,0),"")</f>
        <v>#N/A</v>
      </c>
      <c r="I394" s="21"/>
      <c r="J394" s="21" t="str">
        <f>IF(I394&lt;&gt;"",VLOOKUP(I394,ICDC!$A$3:$K$325,11,0),"")</f>
        <v/>
      </c>
      <c r="K394" s="21"/>
      <c r="L394" s="21" t="str">
        <f>IF(K394&lt;&gt;"",VLOOKUP(K394,IDC!$A$4:$K$17,11,0),"")</f>
        <v/>
      </c>
      <c r="M394" s="21" t="s">
        <v>1919</v>
      </c>
      <c r="N394" s="21" t="str">
        <f>IF(M394&lt;&gt;"",VLOOKUP(M394,PDC!$A$3:$K$529,11,0),"")</f>
        <v>Data Element Group = PDC.Diagnosis || Data Element Name = perineural_invasion_present || Definition = A yes/no indicator to ask if perineural invasion or infiltration of tumor or cancer is present. || Data Type = enum || Valid Values = Yes
No
Unknown
Not Reported || Example Values =  || Required? = FALSE || Multiplicity =  || CDE Public ID = 64181 - caDSR</v>
      </c>
      <c r="O394" s="21"/>
      <c r="P394" s="21" t="str">
        <f>IF(O394&lt;&gt;"",VLOOKUP(O394,CDS!$A$3:$K$100,11,0),"")</f>
        <v/>
      </c>
      <c r="Q394" s="21"/>
      <c r="R394" s="21" t="str">
        <f>IF(Q394&lt;&gt;"",VLOOKUP(Q394,CDA!$A$4:$K$106,11,0),"")</f>
        <v/>
      </c>
      <c r="S394" s="436" t="s">
        <v>1920</v>
      </c>
      <c r="T394" s="21" t="str">
        <f>IF(S394&lt;&gt;"",VLOOKUP(S394,HTAN!$A$3:$K$222,11,0),"")</f>
        <v>Data Element Group = HTAN.Diagnosis || Data Element Name = perineural_invasion_present || Definition = Term = Tumor Perineural Invasion Ind
Definintion = A yes/no indicator to ask if perineural invasion or infiltration of tumor or cancer is present. || Data Type = enum || Valid Values = Yes
No
Unknown
Not Reported || Example Values =   || Required? = optional || Multiplicity =   || CDE Public ID = caDSR, 64181, 3.0
https://cdebrowser.nci.nih.gov/cdebrowserClient/cdeBrowser.html#/search?publicId=64181&amp;version=3.0</v>
      </c>
      <c r="U394" s="21"/>
      <c r="V394" s="21" t="str">
        <f>IF(U394&lt;&gt;"",VLOOKUP(U394,CFDE!$A$3:$K$211,11,0),"")</f>
        <v/>
      </c>
      <c r="W394" s="255"/>
      <c r="X394" s="601" t="str">
        <f>IF(W394&lt;&gt;"",VLOOKUP(W394,mCODE!$A$3:$K$600,11,0),"")</f>
        <v/>
      </c>
      <c r="Y394" s="454">
        <f t="shared" si="18"/>
        <v>0</v>
      </c>
      <c r="Z394" s="454"/>
      <c r="AA394" s="454"/>
      <c r="AB394" s="454"/>
      <c r="AC394" s="454"/>
      <c r="AD394" s="454"/>
      <c r="AE394" s="454"/>
      <c r="AF394" s="455"/>
      <c r="AG394" s="455"/>
    </row>
    <row r="395" spans="1:33" ht="348" hidden="1">
      <c r="A395" s="21"/>
      <c r="B395" s="21"/>
      <c r="C395" s="19">
        <f t="shared" si="19"/>
        <v>3</v>
      </c>
      <c r="D395" s="21" t="str">
        <f t="shared" si="20"/>
        <v>GDC.Diagnosis.prior_treatment
PDC.Diagnosis.prior_treatment
HTAN.Diagnosis.prior_treatment</v>
      </c>
      <c r="E395" s="21"/>
      <c r="F395" s="21" t="str">
        <f>IF(E395&lt;&gt;"",VLOOKUP(E395,CTDC!$A$3:$K$191,11,0),"")</f>
        <v/>
      </c>
      <c r="G395" s="21" t="s">
        <v>1921</v>
      </c>
      <c r="H395" s="21" t="str">
        <f>IF(G395&lt;&gt;"",VLOOKUP(G395,GDC!$A$3:$K$768,11,0),"")</f>
        <v>Data Element Group = GDC.Diagnosis || Data Element Name = prior_treatment || Definition = A yes/no/unknown/not applicable indicator related to the administration of therapeutic agents received before the body specimen was collected. || Data Type = enum || Valid Values = Yes
No
Unknown
Not Reported
Not Allowed To Collect || Example Values = yes
 no
 unknown
 || Required? = No || Multiplicity =  || CDE Public ID = 4231463 - caDSR</v>
      </c>
      <c r="I395" s="21"/>
      <c r="J395" s="21" t="str">
        <f>IF(I395&lt;&gt;"",VLOOKUP(I395,ICDC!$A$3:$K$325,11,0),"")</f>
        <v/>
      </c>
      <c r="K395" s="21"/>
      <c r="L395" s="21" t="str">
        <f>IF(K395&lt;&gt;"",VLOOKUP(K395,IDC!$A$4:$K$17,11,0),"")</f>
        <v/>
      </c>
      <c r="M395" s="21" t="s">
        <v>1922</v>
      </c>
      <c r="N395" s="21" t="str">
        <f>IF(M395&lt;&gt;"",VLOOKUP(M395,PDC!$A$3:$K$529,11,0),"")</f>
        <v>Data Element Group = PDC.Diagnosis || Data Element Name = prior_treatment || Definition = A yes/no/unknown/not applicable indicator related to the administration of therapeutic agents received before the body specimen was collected. || Data Type = enum || Valid Values = Yes
No
Unknown
Not Reported
Not Allowed To Collect || Example Values =  || Required? = FALSE || Multiplicity =  || CDE Public ID = 4231463 - caDSR</v>
      </c>
      <c r="O395" s="21"/>
      <c r="P395" s="21" t="str">
        <f>IF(O395&lt;&gt;"",VLOOKUP(O395,CDS!$A$3:$K$100,11,0),"")</f>
        <v/>
      </c>
      <c r="Q395" s="21"/>
      <c r="R395" s="21" t="str">
        <f>IF(Q395&lt;&gt;"",VLOOKUP(Q395,CDA!$A$4:$K$106,11,0),"")</f>
        <v/>
      </c>
      <c r="S395" s="436" t="s">
        <v>1923</v>
      </c>
      <c r="T395" s="21" t="str">
        <f>IF(S395&lt;&gt;"",VLOOKUP(S395,HTAN!$A$3:$K$222,11,0),"")</f>
        <v>Data Element Group = HTAN.Diagnosis || Data Element Name = prior_treatment || Definition = Term = Therapeutic Procedure Prior Specimen Collection Administered Yes No Unknown Not Applicable Indicator
Definintion = A yes/no/unknown/not applicable indicator related to the administration of therapeutic agents received before the body specimen was collected. || Data Type = enum || Valid Values = Yes
No
Unknown
Not Reported
Not Allowed To Collect || Example Values =   || Required? = optional || Multiplicity =   || CDE Public ID = caDSR, 4231463, 1.0
https://cdebrowser.nci.nih.gov/cdebrowserClient/cdeBrowser.html#/search?publicId=4231463&amp;version=1.0</v>
      </c>
      <c r="U395" s="21"/>
      <c r="V395" s="21" t="str">
        <f>IF(U395&lt;&gt;"",VLOOKUP(U395,CFDE!$A$3:$K$211,11,0),"")</f>
        <v/>
      </c>
      <c r="W395" s="255"/>
      <c r="X395" s="601" t="str">
        <f>IF(W395&lt;&gt;"",VLOOKUP(W395,mCODE!$A$3:$K$600,11,0),"")</f>
        <v/>
      </c>
      <c r="Y395" s="454">
        <f t="shared" si="18"/>
        <v>0</v>
      </c>
      <c r="Z395" s="454"/>
      <c r="AA395" s="454"/>
      <c r="AB395" s="454"/>
      <c r="AC395" s="454"/>
      <c r="AD395" s="454"/>
      <c r="AE395" s="454"/>
      <c r="AF395" s="455"/>
      <c r="AG395" s="455"/>
    </row>
    <row r="396" spans="1:33" ht="290" hidden="1">
      <c r="A396" s="21"/>
      <c r="B396" s="21"/>
      <c r="C396" s="19">
        <f t="shared" si="19"/>
        <v>3</v>
      </c>
      <c r="D396" s="21" t="str">
        <f t="shared" si="20"/>
        <v>GDC.Diagnosis.residual_disease
PDC.Diagnosis.residual_disease
HTAN.Diagnosis.residual_disease</v>
      </c>
      <c r="E396" s="21"/>
      <c r="F396" s="21" t="str">
        <f>IF(E396&lt;&gt;"",VLOOKUP(E396,CTDC!$A$3:$K$191,11,0),"")</f>
        <v/>
      </c>
      <c r="G396" s="21" t="s">
        <v>1924</v>
      </c>
      <c r="H396" s="21" t="str">
        <f>IF(G396&lt;&gt;"",VLOOKUP(G396,GDC!$A$3:$K$768,11,0),"")</f>
        <v>Data Element Group = GDC.Diagnosis || Data Element Name = residual_disease || Definition = Text terms to describe the status of a tissue margin following surgical resection. || Data Type = enum || Valid Values = R0
R1
R2
RX
Unknown
Not Reported || Example Values = R0
 R1
 R2 || Required? = No || Multiplicity =  || CDE Public ID = 2608702 - caDSR</v>
      </c>
      <c r="I396" s="21"/>
      <c r="J396" s="21" t="str">
        <f>IF(I396&lt;&gt;"",VLOOKUP(I396,ICDC!$A$3:$K$325,11,0),"")</f>
        <v/>
      </c>
      <c r="K396" s="21"/>
      <c r="L396" s="21" t="str">
        <f>IF(K396&lt;&gt;"",VLOOKUP(K396,IDC!$A$4:$K$17,11,0),"")</f>
        <v/>
      </c>
      <c r="M396" s="21" t="s">
        <v>1925</v>
      </c>
      <c r="N396" s="21" t="str">
        <f>IF(M396&lt;&gt;"",VLOOKUP(M396,PDC!$A$3:$K$529,11,0),"")</f>
        <v>Data Element Group = PDC.Diagnosis || Data Element Name = residual_disease || Definition = Text terms to describe the status of a tissue margin following surgical resection. || Data Type = enum || Valid Values = R0
R1
R2
RX
Unknown
Not Reported || Example Values =  || Required? = FALSE || Multiplicity =  || CDE Public ID = 2608702 - caDSR</v>
      </c>
      <c r="O396" s="21"/>
      <c r="P396" s="21" t="str">
        <f>IF(O396&lt;&gt;"",VLOOKUP(O396,CDS!$A$3:$K$100,11,0),"")</f>
        <v/>
      </c>
      <c r="Q396" s="21"/>
      <c r="R396" s="21" t="str">
        <f>IF(Q396&lt;&gt;"",VLOOKUP(Q396,CDA!$A$4:$K$106,11,0),"")</f>
        <v/>
      </c>
      <c r="S396" s="436" t="s">
        <v>1926</v>
      </c>
      <c r="T396" s="21" t="str">
        <f>IF(S396&lt;&gt;"",VLOOKUP(S396,HTAN!$A$3:$K$222,11,0),"")</f>
        <v>Data Element Group = HTAN.Diagnosis || Data Element Name = residual_disease || Definition = Term = Surgical Margin Resection Status
Definintion = Text terms to describe the status of a tissue margin following surgical resection. || Data Type = enum || Valid Values = R0
R1
R2
RX
Unknown
Not Reported || Example Values =   || Required? = optional || Multiplicity =   || CDE Public ID = caDSR, 2608702, 1.0
https://cdebrowser.nci.nih.gov/cdebrowserClient/cdeBrowser.html#/search?publicId=2608702&amp;version=1.0</v>
      </c>
      <c r="U396" s="21"/>
      <c r="V396" s="21" t="str">
        <f>IF(U396&lt;&gt;"",VLOOKUP(U396,CFDE!$A$3:$K$211,11,0),"")</f>
        <v/>
      </c>
      <c r="W396" s="255"/>
      <c r="X396" s="601" t="str">
        <f>IF(W396&lt;&gt;"",VLOOKUP(W396,mCODE!$A$3:$K$600,11,0),"")</f>
        <v/>
      </c>
      <c r="Y396" s="454">
        <f t="shared" si="18"/>
        <v>0</v>
      </c>
      <c r="Z396" s="454"/>
      <c r="AA396" s="454"/>
      <c r="AB396" s="454"/>
      <c r="AC396" s="454"/>
      <c r="AD396" s="454"/>
      <c r="AE396" s="454"/>
      <c r="AF396" s="455"/>
      <c r="AG396" s="455"/>
    </row>
    <row r="397" spans="1:33" ht="409.5" hidden="1">
      <c r="A397" s="21"/>
      <c r="B397" s="21"/>
      <c r="C397" s="19">
        <f t="shared" si="19"/>
        <v>3</v>
      </c>
      <c r="D397" s="21" t="str">
        <f t="shared" si="20"/>
        <v>GDC.Diagnosis.secondary_gleason_grade
PDC.Diagnosis.secondary_gleason_grade
HTAN.Diagnosis.secondary_gleason_grade</v>
      </c>
      <c r="E397" s="21"/>
      <c r="F397" s="21" t="str">
        <f>IF(E397&lt;&gt;"",VLOOKUP(E397,CTDC!$A$3:$K$191,11,0),"")</f>
        <v/>
      </c>
      <c r="G397" s="21" t="s">
        <v>1927</v>
      </c>
      <c r="H397" s="21" t="str">
        <f>IF(G397&lt;&gt;"",VLOOKUP(G397,GDC!$A$3:$K$768,11,0),"")</f>
        <v>Data Element Group = GDC.Diagnosis || Data Element Name = secondary_gleason_grade || Definition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Pattern 1
Pattern 2
Pattern 3
Pattern 4
Pattern 5 || Example Values = Pattern 1
 Pattern 2
 Pattern 3
 Pattern 4 || Required? = No || Multiplicity =  || CDE Public ID = 5936802 - caDSR</v>
      </c>
      <c r="I397" s="21"/>
      <c r="J397" s="21" t="str">
        <f>IF(I397&lt;&gt;"",VLOOKUP(I397,ICDC!$A$3:$K$325,11,0),"")</f>
        <v/>
      </c>
      <c r="K397" s="21"/>
      <c r="L397" s="21" t="str">
        <f>IF(K397&lt;&gt;"",VLOOKUP(K397,IDC!$A$4:$K$17,11,0),"")</f>
        <v/>
      </c>
      <c r="M397" s="21" t="s">
        <v>1928</v>
      </c>
      <c r="N397" s="21" t="str">
        <f>IF(M397&lt;&gt;"",VLOOKUP(M397,PDC!$A$3:$K$529,11,0),"")</f>
        <v>Data Element Group = PDC.Diagnosis || Data Element Name = secondary_gleason_grade || Definition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Enumeration
 || Valid Values =  || Example Values =  || Required? = FALSE || Multiplicity =  || CDE Public ID = 5936802 - caDSR</v>
      </c>
      <c r="O397" s="21"/>
      <c r="P397" s="21" t="str">
        <f>IF(O397&lt;&gt;"",VLOOKUP(O397,CDS!$A$3:$K$100,11,0),"")</f>
        <v/>
      </c>
      <c r="Q397" s="21"/>
      <c r="R397" s="21" t="str">
        <f>IF(Q397&lt;&gt;"",VLOOKUP(Q397,CDA!$A$4:$K$106,11,0),"")</f>
        <v/>
      </c>
      <c r="S397" s="436" t="s">
        <v>1929</v>
      </c>
      <c r="T397" s="21" t="str">
        <f>IF(S397&lt;&gt;"",VLOOKUP(S397,HTAN!$A$3:$K$222,11,0),"")</f>
        <v>Data Element Group = HTAN.Diagnosis || Data Element Name = secondary_gleason_grade || Definition = Term = Gleason Secondary Score For Prostate Cancer Category
Definintion = The text term used to describe the secondary Gleason score, which describes the pattern of cells making up the second largest area of the tumor. The primary and secondary Gleason pattern grades are combined to determine the patient's Gleason grade group, which is used to determine the aggresiveness of prostate cancer. Note that this grade describes the entire prostatectomy specimen and is not specific to the sample used for sequencing. || Data Type = enum || Valid Values = Pattern 1
Pattern 2
Pattern 3
Pattern 4
Pattern 5 || Example Values =   || Required? = optional || Multiplicity =   || CDE Public ID = caDSR, 5936802, 1.0
https://cdebrowser.nci.nih.gov/cdebrowserClient/cdeBrowser.html#/search?publicId=5936802&amp;version=1.0</v>
      </c>
      <c r="U397" s="21"/>
      <c r="V397" s="21" t="str">
        <f>IF(U397&lt;&gt;"",VLOOKUP(U397,CFDE!$A$3:$K$211,11,0),"")</f>
        <v/>
      </c>
      <c r="W397" s="255"/>
      <c r="X397" s="601" t="str">
        <f>IF(W397&lt;&gt;"",VLOOKUP(W397,mCODE!$A$3:$K$600,11,0),"")</f>
        <v/>
      </c>
      <c r="Y397" s="454">
        <f t="shared" si="18"/>
        <v>0</v>
      </c>
      <c r="Z397" s="454"/>
      <c r="AA397" s="454"/>
      <c r="AB397" s="454"/>
      <c r="AC397" s="454"/>
      <c r="AD397" s="454"/>
      <c r="AE397" s="454"/>
      <c r="AF397" s="455"/>
      <c r="AG397" s="455"/>
    </row>
    <row r="398" spans="1:33" ht="348" hidden="1">
      <c r="A398" s="21"/>
      <c r="B398" s="21"/>
      <c r="C398" s="19">
        <f t="shared" si="19"/>
        <v>3</v>
      </c>
      <c r="D398" s="21" t="str">
        <f t="shared" si="20"/>
        <v>GDC.Diagnosis.supratentorial_localization
PDC.Diagnosis.supratentorial_localization
HTAN.Diagnosis.supratentorial_localization</v>
      </c>
      <c r="E398" s="21"/>
      <c r="F398" s="21" t="str">
        <f>IF(E398&lt;&gt;"",VLOOKUP(E398,CTDC!$A$3:$K$191,11,0),"")</f>
        <v/>
      </c>
      <c r="G398" s="21" t="s">
        <v>1930</v>
      </c>
      <c r="H398" s="21" t="str">
        <f>IF(G398&lt;&gt;"",VLOOKUP(G398,GDC!$A$3:$K$768,11,0),"")</f>
        <v>Data Element Group = GDC.Diagnosis || Data Element Name = supratentorial_localization || Definition = Text term to specify the location of the supratentorial tumor. || Data Type = enum || Valid Values = Cerebral Cortex
Deep Gray (e.g. Basal Ganglia, Thalamus)
Frontal lobe
Occipital lobe
Parietal lobe
Spinal Cord
Temporal lobe
White Matter
Unknown
Not Reported || Example Values =  Cerebral Cortex
 Deep Gray (e.g. Basal Ganglia, Thalamus)
 Spinal Cord
 White Matter || Required? = No || Multiplicity =  || CDE Public ID = 3133891 - caDSR</v>
      </c>
      <c r="I398" s="21"/>
      <c r="J398" s="21" t="str">
        <f>IF(I398&lt;&gt;"",VLOOKUP(I398,ICDC!$A$3:$K$325,11,0),"")</f>
        <v/>
      </c>
      <c r="K398" s="21"/>
      <c r="L398" s="21" t="str">
        <f>IF(K398&lt;&gt;"",VLOOKUP(K398,IDC!$A$4:$K$17,11,0),"")</f>
        <v/>
      </c>
      <c r="M398" s="21" t="s">
        <v>1931</v>
      </c>
      <c r="N398" s="21" t="str">
        <f>IF(M398&lt;&gt;"",VLOOKUP(M398,PDC!$A$3:$K$529,11,0),"")</f>
        <v>Data Element Group = PDC.Diagnosis || Data Element Name = supratentorial_localization || Definition = Text term to specify the location of the supratentorial tumor. || Data Type = enum || Valid Values = Cerebral Cortex
Deep Gray (e.g. Basal Ganglia, Thalamus)
Spinal Cord
White Matter
Unknown
Not Reported
Occipital lobe
Frontal lobe
Parietal lobe
Temporal lobe || Example Values =  || Required? = FALSE || Multiplicity =  || CDE Public ID = 3133891 - caDSR</v>
      </c>
      <c r="O398" s="21"/>
      <c r="P398" s="21" t="str">
        <f>IF(O398&lt;&gt;"",VLOOKUP(O398,CDS!$A$3:$K$100,11,0),"")</f>
        <v/>
      </c>
      <c r="Q398" s="21"/>
      <c r="R398" s="21" t="str">
        <f>IF(Q398&lt;&gt;"",VLOOKUP(Q398,CDA!$A$4:$K$106,11,0),"")</f>
        <v/>
      </c>
      <c r="S398" s="436" t="s">
        <v>1932</v>
      </c>
      <c r="T398" s="21" t="str">
        <f>IF(S398&lt;&gt;"",VLOOKUP(S398,HTAN!$A$3:$K$222,11,0),"")</f>
        <v>Data Element Group = HTAN.Diagnosis || Data Element Name = supratentorial_localization || Definition = Term = Tumor Location Central Nervous System Tissue Type
Definintion = Text term to specify the location of the supratentorial tumor. || Data Type = enum || Valid Values = Cerebral Cortex
Deep Gray (e.g. Basal Ganglia, Thalamus)
Spinal Cord
White Matter
Unknown
Not Reported || Example Values =   || Required? = optional || Multiplicity =   || CDE Public ID = caDSR, 3133891, 1.0
https://cdebrowser.nci.nih.gov/cdebrowserClient/cdeBrowser.html#/search?publicId=3133891&amp;version=1.0</v>
      </c>
      <c r="U398" s="21"/>
      <c r="V398" s="21" t="str">
        <f>IF(U398&lt;&gt;"",VLOOKUP(U398,CFDE!$A$3:$K$211,11,0),"")</f>
        <v/>
      </c>
      <c r="W398" s="255"/>
      <c r="X398" s="601" t="str">
        <f>IF(W398&lt;&gt;"",VLOOKUP(W398,mCODE!$A$3:$K$600,11,0),"")</f>
        <v/>
      </c>
      <c r="Y398" s="454">
        <f t="shared" si="18"/>
        <v>0</v>
      </c>
      <c r="Z398" s="454"/>
      <c r="AA398" s="454"/>
      <c r="AB398" s="454"/>
      <c r="AC398" s="454"/>
      <c r="AD398" s="454"/>
      <c r="AE398" s="454"/>
      <c r="AF398" s="455"/>
      <c r="AG398" s="455"/>
    </row>
    <row r="399" spans="1:33" ht="362.5" hidden="1">
      <c r="A399" s="21"/>
      <c r="B399" s="21"/>
      <c r="C399" s="19">
        <f t="shared" si="19"/>
        <v>3</v>
      </c>
      <c r="D399" s="21" t="str">
        <f t="shared" si="20"/>
        <v>GDC.Diagnosis.synchronous_malignancy
PDC.Diagnosis.synchronous_malignancy
HTAN.Diagnosis.synchronous_malignancy</v>
      </c>
      <c r="E399" s="21"/>
      <c r="F399" s="21" t="str">
        <f>IF(E399&lt;&gt;"",VLOOKUP(E399,CTDC!$A$3:$K$191,11,0),"")</f>
        <v/>
      </c>
      <c r="G399" s="21" t="s">
        <v>1933</v>
      </c>
      <c r="H399" s="21" t="str">
        <f>IF(G399&lt;&gt;"",VLOOKUP(G399,GDC!$A$3:$K$768,11,0),"")</f>
        <v>Data Element Group = GDC.Diagnosis || Data Element Name = synchronous_malignancy || Definition = A yes/no/unknown indicator used to describe whether the patient had an additional malignant diagnosis at the same time the tumor used for sequencing was diagnosed. If both tumors were sequenced, both tumors would have synchronous malignancies. || Data Type = enum || Valid Values = Yes
No
Unknown
Not Reported || Example Values = yes
 no
 unknown
 not reported
 || Required? = No || Multiplicity =  || CDE Public ID = 6142390 - caDSR</v>
      </c>
      <c r="I399" s="21"/>
      <c r="J399" s="21" t="str">
        <f>IF(I399&lt;&gt;"",VLOOKUP(I399,ICDC!$A$3:$K$325,11,0),"")</f>
        <v/>
      </c>
      <c r="K399" s="21"/>
      <c r="L399" s="21" t="str">
        <f>IF(K399&lt;&gt;"",VLOOKUP(K399,IDC!$A$4:$K$17,11,0),"")</f>
        <v/>
      </c>
      <c r="M399" s="21" t="s">
        <v>1934</v>
      </c>
      <c r="N399" s="21" t="str">
        <f>IF(M399&lt;&gt;"",VLOOKUP(M399,PDC!$A$3:$K$529,11,0),"")</f>
        <v>Data Element Group = PDC.Diagnosis || Data Element Name = synchronous_malignancy || Definition = A yes/no/unknown indicator used to describe whether the patient had an additional malignant diagnosis at the same time the tumor used for sequencing was diagnosed. If both tumors were sequenced, both tumors would have synchronous malignancies. || Data Type = enum || Valid Values = Yes
No
Unknown
Not Reported
Not Allowed To Collect || Example Values =  || Required? = FALSE || Multiplicity =  || CDE Public ID = 6142390 - caDSR</v>
      </c>
      <c r="O399" s="21"/>
      <c r="P399" s="21" t="str">
        <f>IF(O399&lt;&gt;"",VLOOKUP(O399,CDS!$A$3:$K$100,11,0),"")</f>
        <v/>
      </c>
      <c r="Q399" s="21"/>
      <c r="R399" s="21" t="str">
        <f>IF(Q399&lt;&gt;"",VLOOKUP(Q399,CDA!$A$4:$K$106,11,0),"")</f>
        <v/>
      </c>
      <c r="S399" s="436" t="s">
        <v>1935</v>
      </c>
      <c r="T399" s="21" t="str">
        <f>IF(S399&lt;&gt;"",VLOOKUP(S399,HTAN!$A$3:$K$222,11,0),"")</f>
        <v>Data Element Group = HTAN.Diagnosis || Data Element Name = synchronous_malignancy || Definition = Term = Malignant Disease Diagnosis Synchronous Indicator
Definintion = A yes/no/unknown indicator used to describe whether the patient had an additional malignant diagnosis at the same time the tumor used for sequencing was diagnosed. If both tumors were sequenced, both tumors would have synchronous malignancies. || Data Type = enum || Valid Values = Yes
No
Unknown
Not Reported || Example Values =   || Required? = optional || Multiplicity =   || CDE Public ID = caDSR, 6142390, 1.0
https://cdebrowser.nci.nih.gov/cdebrowserClient/cdeBrowser.html#/search?publicId=6142390&amp;version=1.0</v>
      </c>
      <c r="U399" s="21"/>
      <c r="V399" s="21" t="str">
        <f>IF(U399&lt;&gt;"",VLOOKUP(U399,CFDE!$A$3:$K$211,11,0),"")</f>
        <v/>
      </c>
      <c r="W399" s="255"/>
      <c r="X399" s="601" t="str">
        <f>IF(W399&lt;&gt;"",VLOOKUP(W399,mCODE!$A$3:$K$600,11,0),"")</f>
        <v/>
      </c>
      <c r="Y399" s="454">
        <f t="shared" si="18"/>
        <v>0</v>
      </c>
      <c r="Z399" s="454"/>
      <c r="AA399" s="454"/>
      <c r="AB399" s="454"/>
      <c r="AC399" s="454"/>
      <c r="AD399" s="454"/>
      <c r="AE399" s="454"/>
      <c r="AF399" s="455"/>
      <c r="AG399" s="455"/>
    </row>
    <row r="400" spans="1:33" ht="333.5" hidden="1">
      <c r="A400" s="21"/>
      <c r="B400" s="21"/>
      <c r="C400" s="19">
        <f t="shared" si="19"/>
        <v>3</v>
      </c>
      <c r="D400" s="21" t="str">
        <f t="shared" si="20"/>
        <v>GDC.Diagnosis.tumor_confined_to_organ_of_origin
PDC.Diagnosis.tumor_confined_to_organ_of_origin
HTAN.Diagnosis.tumor_confined_to_organ_of_origin</v>
      </c>
      <c r="E400" s="21"/>
      <c r="F400" s="21" t="str">
        <f>IF(E400&lt;&gt;"",VLOOKUP(E400,CTDC!$A$3:$K$191,11,0),"")</f>
        <v/>
      </c>
      <c r="G400" s="21" t="s">
        <v>1936</v>
      </c>
      <c r="H400" s="21" t="str">
        <f>IF(G400&lt;&gt;"",VLOOKUP(G400,GDC!$A$3:$K$768,11,0),"")</f>
        <v>Data Element Group = GDC.Diagnosis || Data Element Name = tumor_confined_to_organ_of_origin || Definition = The yes/no/unknown indicator used to describe whether the tumor is confined to the organ where it originated and did not spread to a proximal or distant location within the body. || Data Type = enum || Valid Values = Yes
No
Unknown
Not Reported || Example Values = yes
 no
 unknown
 || Required? = No || Multiplicity =  || CDE Public ID = 4925494 - caDSR</v>
      </c>
      <c r="I400" s="21"/>
      <c r="J400" s="21" t="str">
        <f>IF(I400&lt;&gt;"",VLOOKUP(I400,ICDC!$A$3:$K$325,11,0),"")</f>
        <v/>
      </c>
      <c r="K400" s="21"/>
      <c r="L400" s="21" t="str">
        <f>IF(K400&lt;&gt;"",VLOOKUP(K400,IDC!$A$4:$K$17,11,0),"")</f>
        <v/>
      </c>
      <c r="M400" s="21" t="s">
        <v>1937</v>
      </c>
      <c r="N400" s="21" t="str">
        <f>IF(M400&lt;&gt;"",VLOOKUP(M400,PDC!$A$3:$K$529,11,0),"")</f>
        <v>Data Element Group = PDC.Diagnosis || Data Element Name = tumor_confined_to_organ_of_origin || Definition = The yes/no/unknown indicator used to describe whether the tumor is confined to the organ where it originated and did not spread to a proximal or distant location within the body. || Data Type = enum || Valid Values = Yes
No
Unknown
Not Reported
Not Allowed To Collec || Example Values =  || Required? = FALSE || Multiplicity =  || CDE Public ID = 4925494 - caDSR</v>
      </c>
      <c r="O400" s="21"/>
      <c r="P400" s="21" t="str">
        <f>IF(O400&lt;&gt;"",VLOOKUP(O400,CDS!$A$3:$K$100,11,0),"")</f>
        <v/>
      </c>
      <c r="Q400" s="21"/>
      <c r="R400" s="21" t="str">
        <f>IF(Q400&lt;&gt;"",VLOOKUP(Q400,CDA!$A$4:$K$106,11,0),"")</f>
        <v/>
      </c>
      <c r="S400" s="436" t="s">
        <v>1938</v>
      </c>
      <c r="T400" s="21" t="str">
        <f>IF(S400&lt;&gt;"",VLOOKUP(S400,HTAN!$A$3:$K$222,11,0),"")</f>
        <v>Data Element Group = HTAN.Diagnosis || Data Element Name = tumor_confined_to_organ_of_origin || Definition = Term = Tumor Mass Organ Origin Yes No Unknown Not Applicable Indicator
Definintion = The yes/no/unknown indicator used to describe whether the tumor is confined to the organ where it originated and did not spread to a proximal or distant location within the body. || Data Type = enum || Valid Values = Yes
No
Unknown
Not Reported || Example Values =   || Required? = optional || Multiplicity =   || CDE Public ID = caDSR, 4925494, 1.0
https://cdebrowser.nci.nih.gov/cdebrowserClient/cdeBrowser.html#/search?publicId=4925494&amp;version=1.0</v>
      </c>
      <c r="U400" s="21"/>
      <c r="V400" s="21" t="str">
        <f>IF(U400&lt;&gt;"",VLOOKUP(U400,CFDE!$A$3:$K$211,11,0),"")</f>
        <v/>
      </c>
      <c r="W400" s="255"/>
      <c r="X400" s="601" t="str">
        <f>IF(W400&lt;&gt;"",VLOOKUP(W400,mCODE!$A$3:$K$600,11,0),"")</f>
        <v/>
      </c>
      <c r="Y400" s="454">
        <f t="shared" si="18"/>
        <v>0</v>
      </c>
      <c r="Z400" s="454"/>
      <c r="AA400" s="454"/>
      <c r="AB400" s="454"/>
      <c r="AC400" s="454"/>
      <c r="AD400" s="454"/>
      <c r="AE400" s="454"/>
      <c r="AF400" s="455"/>
      <c r="AG400" s="455"/>
    </row>
    <row r="401" spans="1:33" ht="290" hidden="1">
      <c r="A401" s="21"/>
      <c r="B401" s="21"/>
      <c r="C401" s="19">
        <f t="shared" si="19"/>
        <v>3</v>
      </c>
      <c r="D401" s="21" t="str">
        <f t="shared" si="20"/>
        <v>GDC.Diagnosis.tumor_focality
PDC.Diagnosis.tumor_focality
HTAN.Diagnosis.tumor_focality</v>
      </c>
      <c r="E401" s="21"/>
      <c r="F401" s="21" t="str">
        <f>IF(E401&lt;&gt;"",VLOOKUP(E401,CTDC!$A$3:$K$191,11,0),"")</f>
        <v/>
      </c>
      <c r="G401" s="21" t="s">
        <v>1939</v>
      </c>
      <c r="H401" s="21" t="str">
        <f>IF(G401&lt;&gt;"",VLOOKUP(G401,GDC!$A$3:$K$768,11,0),"")</f>
        <v>Data Element Group = GDC.Diagnosis || Data Element Name = tumor_focality || Definition = The text term used to describe whether the patient's disease originated in a single location or multiple locations. || Data Type = enum || Valid Values = Multifocal
Unifocal
Unknown
Not Reported || Example Values = Multifocal
 Unifocal
 Unknown || Required? = No || Multiplicity =  || CDE Public ID = 3174022 - caDSR</v>
      </c>
      <c r="I401" s="21"/>
      <c r="J401" s="21" t="str">
        <f>IF(I401&lt;&gt;"",VLOOKUP(I401,ICDC!$A$3:$K$325,11,0),"")</f>
        <v/>
      </c>
      <c r="K401" s="21"/>
      <c r="L401" s="21" t="str">
        <f>IF(K401&lt;&gt;"",VLOOKUP(K401,IDC!$A$4:$K$17,11,0),"")</f>
        <v/>
      </c>
      <c r="M401" s="21" t="s">
        <v>1940</v>
      </c>
      <c r="N401" s="21" t="str">
        <f>IF(M401&lt;&gt;"",VLOOKUP(M401,PDC!$A$3:$K$529,11,0),"")</f>
        <v>Data Element Group = PDC.Diagnosis || Data Element Name = tumor_focality || Definition = The text term used to describe whether the patient's disease originated in a single location or multiple locations. || Data Type = enum || Valid Values = Multifocal
Unifocal
Unknown
Not Reported || Example Values =  || Required? = FALSE || Multiplicity =  || CDE Public ID = 3174022 - caDSR</v>
      </c>
      <c r="O401" s="21"/>
      <c r="P401" s="21" t="str">
        <f>IF(O401&lt;&gt;"",VLOOKUP(O401,CDS!$A$3:$K$100,11,0),"")</f>
        <v/>
      </c>
      <c r="Q401" s="21"/>
      <c r="R401" s="21" t="str">
        <f>IF(Q401&lt;&gt;"",VLOOKUP(Q401,CDA!$A$4:$K$106,11,0),"")</f>
        <v/>
      </c>
      <c r="S401" s="436" t="s">
        <v>1941</v>
      </c>
      <c r="T401" s="21" t="str">
        <f>IF(S401&lt;&gt;"",VLOOKUP(S401,HTAN!$A$3:$K$222,11,0),"")</f>
        <v>Data Element Group = HTAN.Diagnosis || Data Element Name = tumor_focality || Definition = Term = Primary Neoplasm Focus Type
Definintion = The text term used to describe whether the patient's disease originated in a single location or multiple locations. || Data Type = enum || Valid Values = Multifocal
Unifocal
Unknown
Not Reported || Example Values =   || Required? = optional || Multiplicity =   || CDE Public ID = caDSR, 3174022, 1.0
https://cdebrowser.nci.nih.gov/cdebrowserClient/cdeBrowser.html#/search?publicId=3174022&amp;version=1.0</v>
      </c>
      <c r="U401" s="21"/>
      <c r="V401" s="21" t="str">
        <f>IF(U401&lt;&gt;"",VLOOKUP(U401,CFDE!$A$3:$K$211,11,0),"")</f>
        <v/>
      </c>
      <c r="W401" s="255"/>
      <c r="X401" s="601" t="str">
        <f>IF(W401&lt;&gt;"",VLOOKUP(W401,mCODE!$A$3:$K$600,11,0),"")</f>
        <v/>
      </c>
      <c r="Y401" s="454">
        <f t="shared" si="18"/>
        <v>0</v>
      </c>
      <c r="Z401" s="454"/>
      <c r="AA401" s="454"/>
      <c r="AB401" s="454"/>
      <c r="AC401" s="454"/>
      <c r="AD401" s="454"/>
      <c r="AE401" s="454"/>
      <c r="AF401" s="455"/>
      <c r="AG401" s="455"/>
    </row>
    <row r="402" spans="1:33" ht="159.5" hidden="1">
      <c r="A402" s="21"/>
      <c r="B402" s="21"/>
      <c r="C402" s="19">
        <f t="shared" si="19"/>
        <v>3</v>
      </c>
      <c r="D402" s="21" t="str">
        <f t="shared" si="20"/>
        <v>GDC.Diagnosis.tumor_largest_dimension_diameter
PDC.Diagnosis.tumor_largest_dimension_diameter
 </v>
      </c>
      <c r="E402" s="21"/>
      <c r="F402" s="21" t="str">
        <f>IF(E402&lt;&gt;"",VLOOKUP(E402,CTDC!$A$3:$K$191,11,0),"")</f>
        <v/>
      </c>
      <c r="G402" s="21" t="s">
        <v>1942</v>
      </c>
      <c r="H402" s="21" t="e">
        <f>IF(G402&lt;&gt;"",VLOOKUP(G402,GDC!$A$3:$K$768,11,0),"")</f>
        <v>#N/A</v>
      </c>
      <c r="I402" s="21"/>
      <c r="J402" s="21" t="str">
        <f>IF(I402&lt;&gt;"",VLOOKUP(I402,ICDC!$A$3:$K$325,11,0),"")</f>
        <v/>
      </c>
      <c r="K402" s="21"/>
      <c r="L402" s="21" t="str">
        <f>IF(K402&lt;&gt;"",VLOOKUP(K402,IDC!$A$4:$K$17,11,0),"")</f>
        <v/>
      </c>
      <c r="M402" s="21" t="s">
        <v>1943</v>
      </c>
      <c r="N402" s="21" t="str">
        <f>IF(M402&lt;&gt;"",VLOOKUP(M402,PDC!$A$3:$K$529,11,0),"")</f>
        <v>Data Element Group = PDC.Diagnosis || Data Element Name = tumor_largest_dimension_diameter || Definition = Numeric value used to describe the maximum diameter or dimension of the primary tumor, measured in centimeters. || Data Type = Double || Valid Values =  || Example Values =  || Required? = FALSE || Multiplicity =  || CDE Public ID = 64215 - caDSR</v>
      </c>
      <c r="O402" s="21"/>
      <c r="P402" s="21" t="str">
        <f>IF(O402&lt;&gt;"",VLOOKUP(O402,CDS!$A$3:$K$100,11,0),"")</f>
        <v/>
      </c>
      <c r="Q402" s="21"/>
      <c r="R402" s="21" t="str">
        <f>IF(Q402&lt;&gt;"",VLOOKUP(Q402,CDA!$A$4:$K$106,11,0),"")</f>
        <v/>
      </c>
      <c r="S402" s="436" t="s">
        <v>132</v>
      </c>
      <c r="T402" s="21" t="e">
        <f>IF(S402&lt;&gt;"",VLOOKUP(S402,HTAN!$A$3:$K$222,11,0),"")</f>
        <v>#N/A</v>
      </c>
      <c r="U402" s="21"/>
      <c r="V402" s="21" t="str">
        <f>IF(U402&lt;&gt;"",VLOOKUP(U402,CFDE!$A$3:$K$211,11,0),"")</f>
        <v/>
      </c>
      <c r="W402" s="255"/>
      <c r="X402" s="601" t="str">
        <f>IF(W402&lt;&gt;"",VLOOKUP(W402,mCODE!$A$3:$K$600,11,0),"")</f>
        <v/>
      </c>
      <c r="Y402" s="454">
        <f t="shared" si="18"/>
        <v>0</v>
      </c>
      <c r="Z402" s="454"/>
      <c r="AA402" s="454"/>
      <c r="AB402" s="454"/>
      <c r="AC402" s="454"/>
      <c r="AD402" s="454"/>
      <c r="AE402" s="454"/>
      <c r="AF402" s="455"/>
      <c r="AG402" s="455"/>
    </row>
    <row r="403" spans="1:33" ht="348" hidden="1">
      <c r="A403" s="21"/>
      <c r="B403" s="21"/>
      <c r="C403" s="19">
        <f t="shared" si="19"/>
        <v>3</v>
      </c>
      <c r="D403" s="21" t="str">
        <f t="shared" si="20"/>
        <v>GDC.Diagnosis.tumor_regression_grade
PDC.Diagnosis.tumor_regression_grade
HTAN.Diagnosis.tumor_regression_grade</v>
      </c>
      <c r="E403" s="21"/>
      <c r="F403" s="21" t="str">
        <f>IF(E403&lt;&gt;"",VLOOKUP(E403,CTDC!$A$3:$K$191,11,0),"")</f>
        <v/>
      </c>
      <c r="G403" s="21" t="s">
        <v>1944</v>
      </c>
      <c r="H403" s="21" t="str">
        <f>IF(G403&lt;&gt;"",VLOOKUP(G403,GDC!$A$3:$K$768,11,0),"")</f>
        <v>Data Element Group = GDC.Diagnosis || Data Element Name = tumor_regression_grade || Definition = A numeric value used to measure therapeutic response of the primary tumor and predict patient outcomes based on a three-point tumor regression grading system. || Data Type = enum || Valid Values = 0
1
2
3
Unknown
Not Reported || Example Values = 0
 1
 2 || Required? = No || Multiplicity =  || CDE Public ID = 6471217 - caDSR</v>
      </c>
      <c r="I403" s="21"/>
      <c r="J403" s="21" t="str">
        <f>IF(I403&lt;&gt;"",VLOOKUP(I403,ICDC!$A$3:$K$325,11,0),"")</f>
        <v/>
      </c>
      <c r="K403" s="21"/>
      <c r="L403" s="21" t="str">
        <f>IF(K403&lt;&gt;"",VLOOKUP(K403,IDC!$A$4:$K$17,11,0),"")</f>
        <v/>
      </c>
      <c r="M403" s="21" t="s">
        <v>1945</v>
      </c>
      <c r="N403" s="21" t="str">
        <f>IF(M403&lt;&gt;"",VLOOKUP(M403,PDC!$A$3:$K$529,11,0),"")</f>
        <v>Data Element Group = PDC.Diagnosis || Data Element Name = tumor_regression_grade || Definition = A numeric value used to measure therapeutic response of the primary tumor and predict patient outcomes based on a three-point tumor regression grading system. || Data Type = enum || Valid Values = 0
1
2
3
Unknown
Not Reported || Example Values =  || Required? = FALSE || Multiplicity =  || CDE Public ID = 6471217 - caDSR</v>
      </c>
      <c r="O403" s="21"/>
      <c r="P403" s="21" t="str">
        <f>IF(O403&lt;&gt;"",VLOOKUP(O403,CDS!$A$3:$K$100,11,0),"")</f>
        <v/>
      </c>
      <c r="Q403" s="21"/>
      <c r="R403" s="21" t="str">
        <f>IF(Q403&lt;&gt;"",VLOOKUP(Q403,CDA!$A$4:$K$106,11,0),"")</f>
        <v/>
      </c>
      <c r="S403" s="436" t="s">
        <v>1946</v>
      </c>
      <c r="T403" s="21" t="str">
        <f>IF(S403&lt;&gt;"",VLOOKUP(S403,HTAN!$A$3:$K$222,11,0),"")</f>
        <v>Data Element Group = HTAN.Diagnosis || Data Element Name = tumor_regression_grade || Definition = Term = Modified Ryan Scheme for Tumor Regression Score 3 Point Scale
Definintion = A numeric value used to measure therapeutic response of the primary tumor and predict patient outcomes based on a three-point tumor regression grading system. || Data Type = enum || Valid Values = 0
1
2
3
Unknown
Not Reported || Example Values =   || Required? = optional || Multiplicity =   || CDE Public ID = caDSR, 6471217, 1.0
https://cdebrowser.nci.nih.gov/cdebrowserClient/cdeBrowser.html#/search?publicId=6471217&amp;version=1.0</v>
      </c>
      <c r="U403" s="21"/>
      <c r="V403" s="21" t="str">
        <f>IF(U403&lt;&gt;"",VLOOKUP(U403,CFDE!$A$3:$K$211,11,0),"")</f>
        <v/>
      </c>
      <c r="W403" s="255"/>
      <c r="X403" s="601" t="str">
        <f>IF(W403&lt;&gt;"",VLOOKUP(W403,mCODE!$A$3:$K$600,11,0),"")</f>
        <v/>
      </c>
      <c r="Y403" s="454">
        <f t="shared" si="18"/>
        <v>0</v>
      </c>
      <c r="Z403" s="454"/>
      <c r="AA403" s="454"/>
      <c r="AB403" s="454"/>
      <c r="AC403" s="454"/>
      <c r="AD403" s="454"/>
      <c r="AE403" s="454"/>
      <c r="AF403" s="455"/>
      <c r="AG403" s="455"/>
    </row>
    <row r="404" spans="1:33" ht="304.5" hidden="1">
      <c r="A404" s="21"/>
      <c r="B404" s="21"/>
      <c r="C404" s="19">
        <f t="shared" si="19"/>
        <v>3</v>
      </c>
      <c r="D404" s="21" t="str">
        <f t="shared" si="20"/>
        <v>GDC.Diagnosis.vascular_invasion_present
PDC.Diagnosis.vascular_invasion_present
HTAN.Diagnosis.vascular_invasion_present</v>
      </c>
      <c r="E404" s="21"/>
      <c r="F404" s="21" t="str">
        <f>IF(E404&lt;&gt;"",VLOOKUP(E404,CTDC!$A$3:$K$191,11,0),"")</f>
        <v/>
      </c>
      <c r="G404" s="21" t="s">
        <v>1947</v>
      </c>
      <c r="H404" s="21" t="e">
        <f>IF(G404&lt;&gt;"",VLOOKUP(G404,GDC!$A$3:$K$768,11,0),"")</f>
        <v>#N/A</v>
      </c>
      <c r="I404" s="21"/>
      <c r="J404" s="21" t="str">
        <f>IF(I404&lt;&gt;"",VLOOKUP(I404,ICDC!$A$3:$K$325,11,0),"")</f>
        <v/>
      </c>
      <c r="K404" s="21"/>
      <c r="L404" s="21" t="str">
        <f>IF(K404&lt;&gt;"",VLOOKUP(K404,IDC!$A$4:$K$17,11,0),"")</f>
        <v/>
      </c>
      <c r="M404" s="21" t="s">
        <v>1948</v>
      </c>
      <c r="N404" s="21" t="str">
        <f>IF(M404&lt;&gt;"",VLOOKUP(M404,PDC!$A$3:$K$529,11,0),"")</f>
        <v>Data Element Group = PDC.Diagnosis || Data Element Name = vascular_invasion_present || Definition = The yes/no indicator to ask if large vessel or venous invasion was detected by surgery or presence in a tumor specimen. || Data Type = enum || Valid Values = Yes
No
Unknown
Not Reported
Not Allowed To Collect || Example Values =  || Required? = FALSE || Multiplicity =  || CDE Public ID = 64358 - caDSR</v>
      </c>
      <c r="O404" s="21"/>
      <c r="P404" s="21" t="str">
        <f>IF(O404&lt;&gt;"",VLOOKUP(O404,CDS!$A$3:$K$100,11,0),"")</f>
        <v/>
      </c>
      <c r="Q404" s="21"/>
      <c r="R404" s="21" t="str">
        <f>IF(Q404&lt;&gt;"",VLOOKUP(Q404,CDA!$A$4:$K$106,11,0),"")</f>
        <v/>
      </c>
      <c r="S404" s="436" t="s">
        <v>1949</v>
      </c>
      <c r="T404" s="21" t="str">
        <f>IF(S404&lt;&gt;"",VLOOKUP(S404,HTAN!$A$3:$K$222,11,0),"")</f>
        <v>Data Element Group = HTAN.Diagnosis || Data Element Name = vascular_invasion_present || Definition = Term = Tumor Vascular Invasion Ind-3
Definintion = The yes/no indicator to ask if large vessel or venous invasion was detected by surgery or presence in a tumor specimen. || Data Type = enum || Valid Values = Yes
No
Unknown
Not Reported
Not Allowed To Collect || Example Values =   || Required? = optional || Multiplicity =   || CDE Public ID = caDSR, 64358, 3.0
https://cdebrowser.nci.nih.gov/cdebrowserClient/cdeBrowser.html#/search?publicId=64358&amp;version=3.0</v>
      </c>
      <c r="U404" s="21"/>
      <c r="V404" s="21" t="str">
        <f>IF(U404&lt;&gt;"",VLOOKUP(U404,CFDE!$A$3:$K$211,11,0),"")</f>
        <v/>
      </c>
      <c r="W404" s="255"/>
      <c r="X404" s="601" t="str">
        <f>IF(W404&lt;&gt;"",VLOOKUP(W404,mCODE!$A$3:$K$600,11,0),"")</f>
        <v/>
      </c>
      <c r="Y404" s="454">
        <f t="shared" si="18"/>
        <v>0</v>
      </c>
      <c r="Z404" s="454"/>
      <c r="AA404" s="454"/>
      <c r="AB404" s="454"/>
      <c r="AC404" s="454"/>
      <c r="AD404" s="454"/>
      <c r="AE404" s="454"/>
      <c r="AF404" s="455"/>
      <c r="AG404" s="455"/>
    </row>
    <row r="405" spans="1:33" ht="304.5" hidden="1">
      <c r="A405" s="21"/>
      <c r="B405" s="21"/>
      <c r="C405" s="19">
        <f t="shared" si="19"/>
        <v>3</v>
      </c>
      <c r="D405" s="21" t="str">
        <f t="shared" si="20"/>
        <v>GDC.Diagnosis.vascular_invasion_type
PDC.Diagnosis.vascular_invasion_type
HTAN.Diagnosis.vascular_invasion_type</v>
      </c>
      <c r="E405" s="21"/>
      <c r="F405" s="21" t="str">
        <f>IF(E405&lt;&gt;"",VLOOKUP(E405,CTDC!$A$3:$K$191,11,0),"")</f>
        <v/>
      </c>
      <c r="G405" s="21" t="s">
        <v>1950</v>
      </c>
      <c r="H405" s="21" t="e">
        <f>IF(G405&lt;&gt;"",VLOOKUP(G405,GDC!$A$3:$K$768,11,0),"")</f>
        <v>#N/A</v>
      </c>
      <c r="I405" s="21"/>
      <c r="J405" s="21" t="str">
        <f>IF(I405&lt;&gt;"",VLOOKUP(I405,ICDC!$A$3:$K$325,11,0),"")</f>
        <v/>
      </c>
      <c r="K405" s="21"/>
      <c r="L405" s="21" t="str">
        <f>IF(K405&lt;&gt;"",VLOOKUP(K405,IDC!$A$4:$K$17,11,0),"")</f>
        <v/>
      </c>
      <c r="M405" s="21" t="s">
        <v>1951</v>
      </c>
      <c r="N405" s="21" t="str">
        <f>IF(M405&lt;&gt;"",VLOOKUP(M405,PDC!$A$3:$K$529,11,0),"")</f>
        <v>Data Element Group = PDC.Diagnosis || Data Element Name = vascular_invasion_type || Definition = Text term that represents the type of vascular tumor invasion. || Data Type = enum || Valid Values = Extramural
Intramural
Macro
Micro
No Vascular Invasion
Unknown
Not Reported || Example Values =  || Required? = FALSE || Multiplicity =  || CDE Public ID = 3168001 - caDSR</v>
      </c>
      <c r="O405" s="21"/>
      <c r="P405" s="21" t="str">
        <f>IF(O405&lt;&gt;"",VLOOKUP(O405,CDS!$A$3:$K$100,11,0),"")</f>
        <v/>
      </c>
      <c r="Q405" s="21"/>
      <c r="R405" s="21" t="str">
        <f>IF(Q405&lt;&gt;"",VLOOKUP(Q405,CDA!$A$4:$K$106,11,0),"")</f>
        <v/>
      </c>
      <c r="S405" s="436" t="s">
        <v>1952</v>
      </c>
      <c r="T405" s="21" t="str">
        <f>IF(S405&lt;&gt;"",VLOOKUP(S405,HTAN!$A$3:$K$222,11,0),"")</f>
        <v>Data Element Group = HTAN.Diagnosis || Data Element Name = vascular_invasion_type || Definition = Term = Vascular Tumor Cell Invasion Type
Definintion = Text term that represents the type of vascular tumor invasion. || Data Type = enum || Valid Values = Extramural
Intramural
Macro
Micro
No Vascular Invasion
Unknown
Not Reported || Example Values =   || Required? = optional || Multiplicity =   || CDE Public ID = caDSR, 3168001, 1.0
https://cdebrowser.nci.nih.gov/cdebrowserClient/cdeBrowser.html#/search?publicId=3168001&amp;version=1.0</v>
      </c>
      <c r="U405" s="21"/>
      <c r="V405" s="21" t="str">
        <f>IF(U405&lt;&gt;"",VLOOKUP(U405,CFDE!$A$3:$K$211,11,0),"")</f>
        <v/>
      </c>
      <c r="W405" s="255"/>
      <c r="X405" s="601" t="str">
        <f>IF(W405&lt;&gt;"",VLOOKUP(W405,mCODE!$A$3:$K$600,11,0),"")</f>
        <v/>
      </c>
      <c r="Y405" s="454">
        <f t="shared" si="18"/>
        <v>0</v>
      </c>
      <c r="Z405" s="454"/>
      <c r="AA405" s="454"/>
      <c r="AB405" s="454"/>
      <c r="AC405" s="454"/>
      <c r="AD405" s="454"/>
      <c r="AE405" s="454"/>
      <c r="AF405" s="455"/>
      <c r="AG405" s="455"/>
    </row>
    <row r="406" spans="1:33" ht="409.5" hidden="1">
      <c r="A406" s="21"/>
      <c r="B406" s="21"/>
      <c r="C406" s="19">
        <f t="shared" si="19"/>
        <v>3</v>
      </c>
      <c r="D406" s="21" t="str">
        <f t="shared" si="20"/>
        <v>GDC.Diagnosis.weiss_assessment_score
PDC.Diagnosis.weiss_assessment_score
HTAN.Diagnosis.weiss_assessment_score</v>
      </c>
      <c r="E406" s="21"/>
      <c r="F406" s="21" t="str">
        <f>IF(E406&lt;&gt;"",VLOOKUP(E406,CTDC!$A$3:$K$191,11,0),"")</f>
        <v/>
      </c>
      <c r="G406" s="21" t="s">
        <v>1953</v>
      </c>
      <c r="H406" s="21" t="str">
        <f>IF(G406&lt;&gt;"",VLOOKUP(G406,GDC!$A$3:$K$768,11,0),"")</f>
        <v>Data Element Group = GDC.Diagnosis || Data Element Name = weiss_assessment_score || Definition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 || Valid Values = 0
1
2
3
4
5
6
7
8
9 || Example Values = 0
 1
 2
 3
  || Required? = No || Multiplicity =  || CDE Public ID = 3648744 - caDSR</v>
      </c>
      <c r="I406" s="21"/>
      <c r="J406" s="21" t="str">
        <f>IF(I406&lt;&gt;"",VLOOKUP(I406,ICDC!$A$3:$K$325,11,0),"")</f>
        <v/>
      </c>
      <c r="K406" s="21"/>
      <c r="L406" s="21" t="str">
        <f>IF(K406&lt;&gt;"",VLOOKUP(K406,IDC!$A$4:$K$17,11,0),"")</f>
        <v/>
      </c>
      <c r="M406" s="21" t="s">
        <v>1954</v>
      </c>
      <c r="N406" s="21" t="str">
        <f>IF(M406&lt;&gt;"",VLOOKUP(M406,PDC!$A$3:$K$529,11,0),"")</f>
        <v>Data Element Group = PDC.Diagnosis || Data Element Name = weiss_assessment_score || Definition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Enumeration
 || Valid Values =  || Example Values =  || Required? = FALSE || Multiplicity =  || CDE Public ID = 3648744 - caDSR</v>
      </c>
      <c r="O406" s="21"/>
      <c r="P406" s="21" t="str">
        <f>IF(O406&lt;&gt;"",VLOOKUP(O406,CDS!$A$3:$K$100,11,0),"")</f>
        <v/>
      </c>
      <c r="Q406" s="21"/>
      <c r="R406" s="21" t="str">
        <f>IF(Q406&lt;&gt;"",VLOOKUP(Q406,CDA!$A$4:$K$106,11,0),"")</f>
        <v/>
      </c>
      <c r="S406" s="436" t="s">
        <v>1955</v>
      </c>
      <c r="T406" s="21" t="str">
        <f>IF(S406&lt;&gt;"",VLOOKUP(S406,HTAN!$A$3:$K$222,11,0),"")</f>
        <v>Data Element Group = HTAN.Diagnosis || Data Element Name = weiss_assessment_score || Definition = Term = Weiss System Category Assessment Total Score
Definintion = The text term used to describe the overall Weiss assessment score, a commonly used assessment describing the malignancy of adrenocortical tumors. The Weiss score is determined based on nine histological criteria including the following: high nuclear grade, mitotic rate greater than five per 50 high power fields (HPF), atypical mitotic figures, eosinophilic tumor cell cytoplasm (greater than 75% tumor cells), diffuse architecture (greater than 33% of tumor), necrosis, venous invasion, sinusoidal invasion, and capsular invasion. || Data Type = enum || Valid Values = 0
1
2
3
4
5
6
7
8
9 || Example Values =   || Required? = optional || Multiplicity =   || CDE Public ID = caDSR, 3648744, 1.0
https://cdebrowser.nci.nih.gov/cdebrowserClient/cdeBrowser.html#/search?publicId=3648744&amp;version=1.0</v>
      </c>
      <c r="U406" s="21"/>
      <c r="V406" s="21" t="str">
        <f>IF(U406&lt;&gt;"",VLOOKUP(U406,CFDE!$A$3:$K$211,11,0),"")</f>
        <v/>
      </c>
      <c r="W406" s="255"/>
      <c r="X406" s="601" t="str">
        <f>IF(W406&lt;&gt;"",VLOOKUP(W406,mCODE!$A$3:$K$600,11,0),"")</f>
        <v/>
      </c>
      <c r="Y406" s="454">
        <f t="shared" si="18"/>
        <v>0</v>
      </c>
      <c r="Z406" s="454"/>
      <c r="AA406" s="454"/>
      <c r="AB406" s="454"/>
      <c r="AC406" s="454"/>
      <c r="AD406" s="454"/>
      <c r="AE406" s="454"/>
      <c r="AF406" s="455"/>
      <c r="AG406" s="455"/>
    </row>
    <row r="407" spans="1:33" ht="319" hidden="1">
      <c r="A407" s="21"/>
      <c r="B407" s="21"/>
      <c r="C407" s="19">
        <f t="shared" si="19"/>
        <v>3</v>
      </c>
      <c r="D407" s="21" t="str">
        <f t="shared" si="20"/>
        <v>GDC.Diagnosis.wilms_tumor_histologic_subtype
PDC.Diagnosis.wilms_tumor_histologic_subtype
HTAN.Diagnosis.wilms_tumor_histologic_subtype</v>
      </c>
      <c r="E407" s="21"/>
      <c r="F407" s="21" t="str">
        <f>IF(E407&lt;&gt;"",VLOOKUP(E407,CTDC!$A$3:$K$191,11,0),"")</f>
        <v/>
      </c>
      <c r="G407" s="21" t="s">
        <v>1956</v>
      </c>
      <c r="H407" s="21" t="str">
        <f>IF(G407&lt;&gt;"",VLOOKUP(G407,GDC!$A$3:$K$768,11,0),"")</f>
        <v>Data Element Group = GDC.Diagnosis || Data Element Name = wilms_tumor_histologic_subtype || Definition = The text term used to describe the classification of Wilms tumors distinguishing between favorable and unfavorable histologic groups. || Data Type = enum || Valid Values = Favorable
Unfavorable
Unknown
Not Reported || Example Values = Favorable
 Unfavorable
 Unknown || Required? = No || Multiplicity =  || CDE Public ID = 4358735 - caDSR</v>
      </c>
      <c r="I407" s="21"/>
      <c r="J407" s="21" t="str">
        <f>IF(I407&lt;&gt;"",VLOOKUP(I407,ICDC!$A$3:$K$325,11,0),"")</f>
        <v/>
      </c>
      <c r="K407" s="21"/>
      <c r="L407" s="21" t="str">
        <f>IF(K407&lt;&gt;"",VLOOKUP(K407,IDC!$A$4:$K$17,11,0),"")</f>
        <v/>
      </c>
      <c r="M407" s="21" t="s">
        <v>1957</v>
      </c>
      <c r="N407" s="21" t="str">
        <f>IF(M407&lt;&gt;"",VLOOKUP(M407,PDC!$A$3:$K$529,11,0),"")</f>
        <v>Data Element Group = PDC.Diagnosis || Data Element Name = wilms_tumor_histologic_subtype || Definition = The text term used to describe the classification of Wilms tumors distinguishing between favorable and unfavorable histologic groups. || Data Type = enum || Valid Values = Favorable
Unfavorable
Unknown
Not Reported || Example Values =  || Required? = FALSE || Multiplicity =  || CDE Public ID = 4358735 - caDSR</v>
      </c>
      <c r="O407" s="21"/>
      <c r="P407" s="21" t="str">
        <f>IF(O407&lt;&gt;"",VLOOKUP(O407,CDS!$A$3:$K$100,11,0),"")</f>
        <v/>
      </c>
      <c r="Q407" s="21"/>
      <c r="R407" s="21" t="str">
        <f>IF(Q407&lt;&gt;"",VLOOKUP(Q407,CDA!$A$4:$K$106,11,0),"")</f>
        <v/>
      </c>
      <c r="S407" s="436" t="s">
        <v>1958</v>
      </c>
      <c r="T407" s="21" t="str">
        <f>IF(S407&lt;&gt;"",VLOOKUP(S407,HTAN!$A$3:$K$222,11,0),"")</f>
        <v>Data Element Group = HTAN.Diagnosis || Data Element Name = wilms_tumor_histologic_subtype || Definition = Term = Disease Histology Confirmation Favorable Status
Definintion = The text term used to describe the classification of Wilms tumors distinguishing between
  favorable and unfavorable histologic groups. || Data Type = enum || Valid Values = Favorable
Unfavorable
Unknown
Not Reported || Example Values =   || Required? = optional || Multiplicity =   || CDE Public ID = caDSR, 4358735, 1.0
https://cdebrowser.nci.nih.gov/cdebrowserClient/cdeBrowser.html#/search?publicId=4358735&amp;version=1.0</v>
      </c>
      <c r="U407" s="21"/>
      <c r="V407" s="21" t="str">
        <f>IF(U407&lt;&gt;"",VLOOKUP(U407,CFDE!$A$3:$K$211,11,0),"")</f>
        <v/>
      </c>
      <c r="W407" s="255"/>
      <c r="X407" s="601" t="str">
        <f>IF(W407&lt;&gt;"",VLOOKUP(W407,mCODE!$A$3:$K$600,11,0),"")</f>
        <v/>
      </c>
      <c r="Y407" s="454">
        <f t="shared" si="18"/>
        <v>0</v>
      </c>
      <c r="Z407" s="454"/>
      <c r="AA407" s="454"/>
      <c r="AB407" s="454"/>
      <c r="AC407" s="454"/>
      <c r="AD407" s="454"/>
      <c r="AE407" s="454"/>
      <c r="AF407" s="455"/>
      <c r="AG407" s="455"/>
    </row>
    <row r="408" spans="1:33" ht="217.5" hidden="1">
      <c r="A408" s="21"/>
      <c r="B408" s="21"/>
      <c r="C408" s="19">
        <f t="shared" si="19"/>
        <v>3</v>
      </c>
      <c r="D408" s="21" t="str">
        <f t="shared" si="20"/>
        <v>CTDC.case.extent_of_disease
ICDC.disease_extent
 </v>
      </c>
      <c r="E408" s="21" t="s">
        <v>1959</v>
      </c>
      <c r="F408" s="21" t="str">
        <f>IF(E408&lt;&gt;"",VLOOKUP(E408,CTDC!$A$3:$K$191,11,0),"")</f>
        <v xml:space="preserve">Data Element Group = CTDC.case || Data Element Name = extent_of_disease || Definition = Extent of disease at study entry. Source is ECOG-ACRIN. || Data Type = enum || Valid Values = Locally advanced
Metastatic
Recurrent || Example Values =  || Required? = FALSE || Multiplicity =  || CDE Public ID = </v>
      </c>
      <c r="G408" s="21"/>
      <c r="H408" s="21" t="str">
        <f>IF(G408&lt;&gt;"",VLOOKUP(G408,GDC!$A$3:$K$768,11,0),"")</f>
        <v/>
      </c>
      <c r="I408" s="21" t="s">
        <v>1960</v>
      </c>
      <c r="J408" s="21" t="str">
        <f>IF(I408&lt;&gt;"",VLOOKUP(I408,ICDC!$A$3:$K$325,11,0),"")</f>
        <v xml:space="preserve">Data Element Group = ICDC.disease_extent || Data Element Name =  || Definition = Category: clinical_trial
Assignment: extended
Class: secondary
Color: black || Data Type =  || Valid Values =  || Example Values =  || Required? =  || Multiplicity =  || CDE Public ID = </v>
      </c>
      <c r="K408" s="21"/>
      <c r="L408" s="21" t="str">
        <f>IF(K408&lt;&gt;"",VLOOKUP(K408,IDC!$A$4:$K$17,11,0),"")</f>
        <v/>
      </c>
      <c r="M408" s="21"/>
      <c r="N408" s="21" t="str">
        <f>IF(M408&lt;&gt;"",VLOOKUP(M408,PDC!$A$3:$K$529,11,0),"")</f>
        <v/>
      </c>
      <c r="O408" s="21"/>
      <c r="P408" s="21" t="str">
        <f>IF(O408&lt;&gt;"",VLOOKUP(O408,CDS!$A$3:$K$100,11,0),"")</f>
        <v/>
      </c>
      <c r="Q408" s="21"/>
      <c r="R408" s="21" t="str">
        <f>IF(Q408&lt;&gt;"",VLOOKUP(Q408,CDA!$A$4:$K$106,11,0),"")</f>
        <v/>
      </c>
      <c r="S408" s="436" t="s">
        <v>132</v>
      </c>
      <c r="T408" s="21" t="e">
        <f>IF(S408&lt;&gt;"",VLOOKUP(S408,HTAN!$A$3:$K$222,11,0),"")</f>
        <v>#N/A</v>
      </c>
      <c r="U408" s="21"/>
      <c r="V408" s="21" t="str">
        <f>IF(U408&lt;&gt;"",VLOOKUP(U408,CFDE!$A$3:$K$211,11,0),"")</f>
        <v/>
      </c>
      <c r="W408" s="255"/>
      <c r="X408" s="601" t="str">
        <f>IF(W408&lt;&gt;"",VLOOKUP(W408,mCODE!$A$3:$K$600,11,0),"")</f>
        <v/>
      </c>
      <c r="Y408" s="454">
        <f t="shared" si="18"/>
        <v>0</v>
      </c>
      <c r="Z408" s="454"/>
      <c r="AA408" s="454"/>
      <c r="AB408" s="454"/>
      <c r="AC408" s="454"/>
      <c r="AD408" s="454"/>
      <c r="AE408" s="454"/>
      <c r="AF408" s="455"/>
      <c r="AG408" s="455"/>
    </row>
    <row r="409" spans="1:33" ht="130.5" hidden="1">
      <c r="A409" s="21"/>
      <c r="B409" s="21"/>
      <c r="C409" s="19">
        <f t="shared" si="19"/>
        <v>3</v>
      </c>
      <c r="D409" s="21" t="str">
        <f t="shared" si="20"/>
        <v>GDC.Exposure.ENTITY
PDC.Exposure.ENTITY
 </v>
      </c>
      <c r="E409" s="21"/>
      <c r="F409" s="21" t="str">
        <f>IF(E409&lt;&gt;"",VLOOKUP(E409,CTDC!$A$3:$K$191,11,0),"")</f>
        <v/>
      </c>
      <c r="G409" s="21" t="s">
        <v>1961</v>
      </c>
      <c r="H409" s="21" t="str">
        <f>IF(G409&lt;&gt;"",VLOOKUP(G409,GDC!$A$3:$K$768,11,0),"")</f>
        <v xml:space="preserve">Data Element Group = GDC.Exposure || Data Element Name = ENTITY || Definition = Clinically relevant patient information not immediately resulting from genetic predispositions.  || Data Type =  || Valid Values =  || Example Values =  || Required? =  || Multiplicity =  || CDE Public ID = </v>
      </c>
      <c r="I409" s="21"/>
      <c r="J409" s="21" t="str">
        <f>IF(I409&lt;&gt;"",VLOOKUP(I409,ICDC!$A$3:$K$325,11,0),"")</f>
        <v/>
      </c>
      <c r="K409" s="21"/>
      <c r="L409" s="21" t="str">
        <f>IF(K409&lt;&gt;"",VLOOKUP(K409,IDC!$A$4:$K$17,11,0),"")</f>
        <v/>
      </c>
      <c r="M409" s="21" t="s">
        <v>1962</v>
      </c>
      <c r="N409" s="21" t="str">
        <f>IF(M409&lt;&gt;"",VLOOKUP(M409,PDC!$A$3:$K$529,11,0),"")</f>
        <v xml:space="preserve">Data Element Group = PDC.Exposure || Data Element Name = ENTITY || Definition = Clinically relevant patient information not immediately resulting from genetic predispositions. || Data Type =  || Valid Values =  || Example Values =  || Required? =  || Multiplicity =  || CDE Public ID = </v>
      </c>
      <c r="O409" s="21"/>
      <c r="P409" s="21" t="str">
        <f>IF(O409&lt;&gt;"",VLOOKUP(O409,CDS!$A$3:$K$100,11,0),"")</f>
        <v/>
      </c>
      <c r="Q409" s="21"/>
      <c r="R409" s="21" t="str">
        <f>IF(Q409&lt;&gt;"",VLOOKUP(Q409,CDA!$A$4:$K$106,11,0),"")</f>
        <v/>
      </c>
      <c r="S409" s="436" t="s">
        <v>132</v>
      </c>
      <c r="T409" s="21" t="e">
        <f>IF(S409&lt;&gt;"",VLOOKUP(S409,HTAN!$A$3:$K$222,11,0),"")</f>
        <v>#N/A</v>
      </c>
      <c r="U409" s="21"/>
      <c r="V409" s="21" t="str">
        <f>IF(U409&lt;&gt;"",VLOOKUP(U409,CFDE!$A$3:$K$211,11,0),"")</f>
        <v/>
      </c>
      <c r="W409" s="255"/>
      <c r="X409" s="601" t="str">
        <f>IF(W409&lt;&gt;"",VLOOKUP(W409,mCODE!$A$3:$K$600,11,0),"")</f>
        <v/>
      </c>
      <c r="Y409" s="454">
        <f t="shared" si="18"/>
        <v>0</v>
      </c>
      <c r="Z409" s="454"/>
      <c r="AA409" s="454"/>
      <c r="AB409" s="454"/>
      <c r="AC409" s="454"/>
      <c r="AD409" s="454"/>
      <c r="AE409" s="454"/>
      <c r="AF409" s="455"/>
      <c r="AG409" s="455"/>
    </row>
    <row r="410" spans="1:33" ht="261" hidden="1">
      <c r="A410" s="21"/>
      <c r="B410" s="21"/>
      <c r="C410" s="19">
        <f t="shared" si="19"/>
        <v>3</v>
      </c>
      <c r="D410" s="21" t="str">
        <f t="shared" si="20"/>
        <v>GDC.Exposure.alcohol_days_per_week
PDC.Exposure.alcohol_days_per_week
HTAN.Exposure.alcohol_days_per_week</v>
      </c>
      <c r="E410" s="21"/>
      <c r="F410" s="21" t="str">
        <f>IF(E410&lt;&gt;"",VLOOKUP(E410,CTDC!$A$3:$K$191,11,0),"")</f>
        <v/>
      </c>
      <c r="G410" s="21" t="s">
        <v>1963</v>
      </c>
      <c r="H410" s="21" t="str">
        <f>IF(G410&lt;&gt;"",VLOOKUP(G410,GDC!$A$3:$K$768,11,0),"")</f>
        <v>Data Element Group = GDC.Exposure || Data Element Name = alcohol_days_per_week || Definition = Numeric value used to describe the average number of days each week that a person consumes an alcoholic beverage. || Data Type = number || Valid Values =  || Example Values =  || Required? = No || Multiplicity =  || CDE Public ID = 3114013 - caDSR</v>
      </c>
      <c r="I410" s="21"/>
      <c r="J410" s="21" t="str">
        <f>IF(I410&lt;&gt;"",VLOOKUP(I410,ICDC!$A$3:$K$325,11,0),"")</f>
        <v/>
      </c>
      <c r="K410" s="21"/>
      <c r="L410" s="21" t="str">
        <f>IF(K410&lt;&gt;"",VLOOKUP(K410,IDC!$A$4:$K$17,11,0),"")</f>
        <v/>
      </c>
      <c r="M410" s="21" t="s">
        <v>1964</v>
      </c>
      <c r="N410" s="21" t="str">
        <f>IF(M410&lt;&gt;"",VLOOKUP(M410,PDC!$A$3:$K$529,11,0),"")</f>
        <v>Data Element Group = PDC.Exposure || Data Element Name = alcohol_days_per_week || Definition = Numeric value used to describe the average number of days each week that a person consumes an alcoholic beverage. || Data Type = integer || Valid Values =  || Example Values =  || Required? = FALSE || Multiplicity =  || CDE Public ID = 3114013 - caDSR</v>
      </c>
      <c r="O410" s="21"/>
      <c r="P410" s="21" t="str">
        <f>IF(O410&lt;&gt;"",VLOOKUP(O410,CDS!$A$3:$K$100,11,0),"")</f>
        <v/>
      </c>
      <c r="Q410" s="21"/>
      <c r="R410" s="21" t="str">
        <f>IF(Q410&lt;&gt;"",VLOOKUP(Q410,CDA!$A$4:$K$106,11,0),"")</f>
        <v/>
      </c>
      <c r="S410" s="436" t="s">
        <v>1965</v>
      </c>
      <c r="T410" s="21" t="str">
        <f>IF(S410&lt;&gt;"",VLOOKUP(S410,HTAN!$A$3:$K$222,11,0),"")</f>
        <v>Data Element Group = HTAN.Exposure || Data Element Name = alcohol_days_per_week || Definition = Term = Alcohol Consumption Weekly Days Usage Number
Definintion = Numeric value used to describe the average number of days each week that a person consumes an alcoholic beverage. || Data Type = type: number || Valid Values =   || Example Values =   || Required? = optional || Multiplicity =   || CDE Public ID = caDSR, 3114013, 1.0
https://cdebrowser.nci.nih.gov/cdebrowserClient/cdeBrowser.html#/search?publicId=3114013&amp;version=1.0</v>
      </c>
      <c r="U410" s="21"/>
      <c r="V410" s="21" t="str">
        <f>IF(U410&lt;&gt;"",VLOOKUP(U410,CFDE!$A$3:$K$211,11,0),"")</f>
        <v/>
      </c>
      <c r="W410" s="255"/>
      <c r="X410" s="601" t="str">
        <f>IF(W410&lt;&gt;"",VLOOKUP(W410,mCODE!$A$3:$K$600,11,0),"")</f>
        <v/>
      </c>
      <c r="Y410" s="454">
        <f t="shared" si="18"/>
        <v>0</v>
      </c>
      <c r="Z410" s="454"/>
      <c r="AA410" s="454"/>
      <c r="AB410" s="454"/>
      <c r="AC410" s="454"/>
      <c r="AD410" s="454"/>
      <c r="AE410" s="454"/>
      <c r="AF410" s="455"/>
      <c r="AG410" s="455"/>
    </row>
    <row r="411" spans="1:33" ht="232" hidden="1">
      <c r="A411" s="21"/>
      <c r="B411" s="21"/>
      <c r="C411" s="19">
        <f t="shared" si="19"/>
        <v>3</v>
      </c>
      <c r="D411" s="21" t="str">
        <f t="shared" si="20"/>
        <v>GDC.Exposure.alcohol_drinks_per_day
PDC.Exposure.alcohol_drinks_per_day
HTAN.Exposure.alcohol_drinks_per_day</v>
      </c>
      <c r="E411" s="21"/>
      <c r="F411" s="21" t="str">
        <f>IF(E411&lt;&gt;"",VLOOKUP(E411,CTDC!$A$3:$K$191,11,0),"")</f>
        <v/>
      </c>
      <c r="G411" s="21" t="s">
        <v>1966</v>
      </c>
      <c r="H411" s="21" t="str">
        <f>IF(G411&lt;&gt;"",VLOOKUP(G411,GDC!$A$3:$K$768,11,0),"")</f>
        <v>Data Element Group = GDC.Exposure || Data Element Name = alcohol_drinks_per_day || Definition = Numeric value used to describe the average number of alcoholic beverages a person consumes per day. || Data Type = number || Valid Values =  || Example Values =  || Required? = No || Multiplicity =  || CDE Public ID = 3124961 - caDSR</v>
      </c>
      <c r="I411" s="21"/>
      <c r="J411" s="21" t="str">
        <f>IF(I411&lt;&gt;"",VLOOKUP(I411,ICDC!$A$3:$K$325,11,0),"")</f>
        <v/>
      </c>
      <c r="K411" s="21"/>
      <c r="L411" s="21" t="str">
        <f>IF(K411&lt;&gt;"",VLOOKUP(K411,IDC!$A$4:$K$17,11,0),"")</f>
        <v/>
      </c>
      <c r="M411" s="21" t="s">
        <v>1967</v>
      </c>
      <c r="N411" s="21" t="str">
        <f>IF(M411&lt;&gt;"",VLOOKUP(M411,PDC!$A$3:$K$529,11,0),"")</f>
        <v>Data Element Group = PDC.Exposure || Data Element Name = alcohol_drinks_per_day || Definition = Numeric value used to describe the average number of alcoholic beverages a person consumes per day. || Data Type = integer || Valid Values =  || Example Values =  || Required? = FALSE || Multiplicity =  || CDE Public ID = 3124961 - caDSR</v>
      </c>
      <c r="O411" s="21"/>
      <c r="P411" s="21" t="str">
        <f>IF(O411&lt;&gt;"",VLOOKUP(O411,CDS!$A$3:$K$100,11,0),"")</f>
        <v/>
      </c>
      <c r="Q411" s="21"/>
      <c r="R411" s="21" t="str">
        <f>IF(Q411&lt;&gt;"",VLOOKUP(Q411,CDA!$A$4:$K$106,11,0),"")</f>
        <v/>
      </c>
      <c r="S411" s="436" t="s">
        <v>1968</v>
      </c>
      <c r="T411" s="21" t="str">
        <f>IF(S411&lt;&gt;"",VLOOKUP(S411,HTAN!$A$3:$K$222,11,0),"")</f>
        <v>Data Element Group = HTAN.Exposure || Data Element Name = alcohol_drinks_per_day || Definition = Term = Person Daily Alcohol Consumption Count
Definintion = Numeric value used to describe the average number of alcoholic beverages a person consumes per day. || Data Type = type: number || Valid Values =   || Example Values =   || Required? = optional || Multiplicity =   || CDE Public ID = caDSR, 3124961, 1.0
https://cdebrowser.nci.nih.gov/cdebrowserClient/cdeBrowser.html#/search?publicId=3124961&amp;version=1.0</v>
      </c>
      <c r="U411" s="21"/>
      <c r="V411" s="21" t="str">
        <f>IF(U411&lt;&gt;"",VLOOKUP(U411,CFDE!$A$3:$K$211,11,0),"")</f>
        <v/>
      </c>
      <c r="W411" s="255"/>
      <c r="X411" s="601" t="str">
        <f>IF(W411&lt;&gt;"",VLOOKUP(W411,mCODE!$A$3:$K$600,11,0),"")</f>
        <v/>
      </c>
      <c r="Y411" s="454">
        <f t="shared" si="18"/>
        <v>0</v>
      </c>
      <c r="Z411" s="454"/>
      <c r="AA411" s="454"/>
      <c r="AB411" s="454"/>
      <c r="AC411" s="454"/>
      <c r="AD411" s="454"/>
      <c r="AE411" s="454"/>
      <c r="AF411" s="455"/>
      <c r="AG411" s="455"/>
    </row>
    <row r="412" spans="1:33" ht="333.5" hidden="1">
      <c r="A412" s="21"/>
      <c r="B412" s="21"/>
      <c r="C412" s="19">
        <f t="shared" si="19"/>
        <v>3</v>
      </c>
      <c r="D412" s="21" t="str">
        <f t="shared" si="20"/>
        <v>GDC.Exposure.alcohol_intensity
PDC.Exposure.alcohol_intensity
HTAN.Exposure.alcohol_intensity</v>
      </c>
      <c r="E412" s="21"/>
      <c r="F412" s="21" t="str">
        <f>IF(E412&lt;&gt;"",VLOOKUP(E412,CTDC!$A$3:$K$191,11,0),"")</f>
        <v/>
      </c>
      <c r="G412" s="21" t="s">
        <v>1969</v>
      </c>
      <c r="H412" s="21" t="str">
        <f>IF(G412&lt;&gt;"",VLOOKUP(G412,GDC!$A$3:$K$768,11,0),"")</f>
        <v>Data Element Group = GDC.Exposure || Data Element Name = alcohol_intensity || Definition = Category to describe the patient's current level of alcohol use as self-reported by the patient. || Data Type = enum || Valid Values = Drinker
Heavy Drinker
Lifelong Non-Drinker
Non-Drinker
Occasional Drinker
Unknown
Not Reported || Example Values = Drinker
 Heavy Drinker
 Lifelong Non-Drinker || Required? = No || Multiplicity =  || CDE Public ID = 3457767 - caDSR</v>
      </c>
      <c r="I412" s="21"/>
      <c r="J412" s="21" t="str">
        <f>IF(I412&lt;&gt;"",VLOOKUP(I412,ICDC!$A$3:$K$325,11,0),"")</f>
        <v/>
      </c>
      <c r="K412" s="21"/>
      <c r="L412" s="21" t="str">
        <f>IF(K412&lt;&gt;"",VLOOKUP(K412,IDC!$A$4:$K$17,11,0),"")</f>
        <v/>
      </c>
      <c r="M412" s="21" t="s">
        <v>1970</v>
      </c>
      <c r="N412" s="21" t="str">
        <f>IF(M412&lt;&gt;"",VLOOKUP(M412,PDC!$A$3:$K$529,11,0),"")</f>
        <v>Data Element Group = PDC.Exposure || Data Element Name = alcohol_intensity || Definition = Category to describe the patient's current level of alcohol use as self-reported by the patient. || Data Type = Enumeration
 || Valid Values =  || Example Values =  || Required? = FALSE || Multiplicity =  || CDE Public ID = 3457767 - caDSR</v>
      </c>
      <c r="O412" s="21"/>
      <c r="P412" s="21" t="str">
        <f>IF(O412&lt;&gt;"",VLOOKUP(O412,CDS!$A$3:$K$100,11,0),"")</f>
        <v/>
      </c>
      <c r="Q412" s="21"/>
      <c r="R412" s="21" t="str">
        <f>IF(Q412&lt;&gt;"",VLOOKUP(Q412,CDA!$A$4:$K$106,11,0),"")</f>
        <v/>
      </c>
      <c r="S412" s="436" t="s">
        <v>1971</v>
      </c>
      <c r="T412" s="21" t="str">
        <f>IF(S412&lt;&gt;"",VLOOKUP(S412,HTAN!$A$3:$K$222,11,0),"")</f>
        <v>Data Element Group = HTAN.Exposure || Data Element Name = alcohol_intensity || Definition = Term = Person Self-Report Alcoholic Beverage Exposure Category
Definintion = Category to describe the patient's current level of alcohol use as self-reported by the patient. || Data Type = enum || Valid Values = Drinker
Heavy Drinker
Lifelong Non-Drinker
Non-Drinker
Occasional Drinker
Unknown
Not Reported || Example Values =   || Required? = optional || Multiplicity =   || CDE Public ID = caDSR, 3457767, 1.0
https://cdebrowser.nci.nih.gov/cdebrowserClient/cdeBrowser.html#/search?publicId=3457767&amp;version=1.0</v>
      </c>
      <c r="U412" s="21"/>
      <c r="V412" s="21" t="str">
        <f>IF(U412&lt;&gt;"",VLOOKUP(U412,CFDE!$A$3:$K$211,11,0),"")</f>
        <v/>
      </c>
      <c r="W412" s="255"/>
      <c r="X412" s="601" t="str">
        <f>IF(W412&lt;&gt;"",VLOOKUP(W412,mCODE!$A$3:$K$600,11,0),"")</f>
        <v/>
      </c>
      <c r="Y412" s="454">
        <f t="shared" si="18"/>
        <v>0</v>
      </c>
      <c r="Z412" s="454"/>
      <c r="AA412" s="454"/>
      <c r="AB412" s="454"/>
      <c r="AC412" s="454"/>
      <c r="AD412" s="454"/>
      <c r="AE412" s="454"/>
      <c r="AF412" s="455"/>
      <c r="AG412" s="455"/>
    </row>
    <row r="413" spans="1:33" ht="290" hidden="1">
      <c r="A413" s="21" t="s">
        <v>1305</v>
      </c>
      <c r="B413" s="21"/>
      <c r="C413" s="19">
        <f t="shared" si="19"/>
        <v>3</v>
      </c>
      <c r="D413" s="21" t="str">
        <f t="shared" si="20"/>
        <v>GDC.Exposure.asbestos_exposure
PDC.Exposure.asbestos_exposure
HTAN.Exposure.asbestos_exposure</v>
      </c>
      <c r="E413" s="21"/>
      <c r="F413" s="21" t="str">
        <f>IF(E413&lt;&gt;"",VLOOKUP(E413,CTDC!$A$3:$K$191,11,0),"")</f>
        <v/>
      </c>
      <c r="G413" s="21" t="s">
        <v>1972</v>
      </c>
      <c r="H413" s="21" t="str">
        <f>IF(G413&lt;&gt;"",VLOOKUP(G413,GDC!$A$3:$K$768,11,0),"")</f>
        <v>Data Element Group = GDC.Exposure || Data Element Name = asbestos_exposure || Definition = The yes/no/unknown indicator used to describe whether the patient was exposed to asbestos. || Data Type = enum || Valid Values = Yes
No
Unknown
Not Reported || Example Values = Yes
 No
 Unknown || Required? = No || Multiplicity =  || CDE Public ID = 1253 - caDSR</v>
      </c>
      <c r="I413" s="21"/>
      <c r="J413" s="21" t="str">
        <f>IF(I413&lt;&gt;"",VLOOKUP(I413,ICDC!$A$3:$K$325,11,0),"")</f>
        <v/>
      </c>
      <c r="K413" s="21"/>
      <c r="L413" s="21" t="str">
        <f>IF(K413&lt;&gt;"",VLOOKUP(K413,IDC!$A$4:$K$17,11,0),"")</f>
        <v/>
      </c>
      <c r="M413" s="21" t="s">
        <v>1973</v>
      </c>
      <c r="N413" s="21" t="str">
        <f>IF(M413&lt;&gt;"",VLOOKUP(M413,PDC!$A$3:$K$529,11,0),"")</f>
        <v>Data Element Group = PDC.Exposure || Data Element Name = asbestos_exposure || Definition = The yes/no/unknown indicator used to describe whether the patient was exposed to asbestos. || Data Type = Enumeration
 || Valid Values =  || Example Values =  || Required? = FALSE || Multiplicity =  || CDE Public ID = 1253 - caDSR</v>
      </c>
      <c r="O413" s="21"/>
      <c r="P413" s="21" t="str">
        <f>IF(O413&lt;&gt;"",VLOOKUP(O413,CDS!$A$3:$K$100,11,0),"")</f>
        <v/>
      </c>
      <c r="Q413" s="21"/>
      <c r="R413" s="21" t="str">
        <f>IF(Q413&lt;&gt;"",VLOOKUP(Q413,CDA!$A$4:$K$106,11,0),"")</f>
        <v/>
      </c>
      <c r="S413" s="436" t="s">
        <v>1974</v>
      </c>
      <c r="T413" s="21" t="str">
        <f>IF(S413&lt;&gt;"",VLOOKUP(S413,HTAN!$A$3:$K$222,11,0),"")</f>
        <v>Data Element Group = HTAN.Exposure || Data Element Name = asbestos_exposure || Definition = Term = Asbestos Exposure Ind-3
Definintion = The yes/no/unknown indicator used to describe whether the patient was exposed to asbestos. || Data Type = enum || Valid Values = Yes
No
Unknown
Not Reported
      || Example Values =   || Required? = optional || Multiplicity =   || CDE Public ID = caDSR, 1253, 3.0
https://cdebrowser.nci.nih.gov/cdebrowserClient/cdeBrowser.html#/search?publicId=1253&amp;version=3.0</v>
      </c>
      <c r="U413" s="21"/>
      <c r="V413" s="21" t="str">
        <f>IF(U413&lt;&gt;"",VLOOKUP(U413,CFDE!$A$3:$K$211,11,0),"")</f>
        <v/>
      </c>
      <c r="W413" s="255"/>
      <c r="X413" s="601" t="str">
        <f>IF(W413&lt;&gt;"",VLOOKUP(W413,mCODE!$A$3:$K$600,11,0),"")</f>
        <v/>
      </c>
      <c r="Y413" s="454">
        <f t="shared" si="18"/>
        <v>0</v>
      </c>
      <c r="Z413" s="454"/>
      <c r="AA413" s="454"/>
      <c r="AB413" s="454"/>
      <c r="AC413" s="454"/>
      <c r="AD413" s="454"/>
      <c r="AE413" s="454"/>
      <c r="AF413" s="455"/>
      <c r="AG413" s="455"/>
    </row>
    <row r="414" spans="1:33" ht="217.5" hidden="1">
      <c r="A414" s="21"/>
      <c r="B414" s="21"/>
      <c r="C414" s="19">
        <f t="shared" si="19"/>
        <v>3</v>
      </c>
      <c r="D414" s="21" t="str">
        <f t="shared" si="20"/>
        <v>GDC.Exposure.cigarettes_per_day
PDC.Exposure.cigarettes_per_day
HTAN.Exposure.cigarettes_per_day</v>
      </c>
      <c r="E414" s="21"/>
      <c r="F414" s="21" t="str">
        <f>IF(E414&lt;&gt;"",VLOOKUP(E414,CTDC!$A$3:$K$191,11,0),"")</f>
        <v/>
      </c>
      <c r="G414" s="21" t="s">
        <v>1975</v>
      </c>
      <c r="H414" s="21" t="str">
        <f>IF(G414&lt;&gt;"",VLOOKUP(G414,GDC!$A$3:$K$768,11,0),"")</f>
        <v>Data Element Group = GDC.Exposure || Data Element Name = cigarettes_per_day || Definition = The average number of cigarettes smoked per day. || Data Type = number || Valid Values =  || Example Values =  || Required? = No || Multiplicity =  || CDE Public ID = 2001716 - caDSR</v>
      </c>
      <c r="I414" s="21"/>
      <c r="J414" s="21" t="str">
        <f>IF(I414&lt;&gt;"",VLOOKUP(I414,ICDC!$A$3:$K$325,11,0),"")</f>
        <v/>
      </c>
      <c r="K414" s="21"/>
      <c r="L414" s="21" t="str">
        <f>IF(K414&lt;&gt;"",VLOOKUP(K414,IDC!$A$4:$K$17,11,0),"")</f>
        <v/>
      </c>
      <c r="M414" s="21" t="s">
        <v>1976</v>
      </c>
      <c r="N414" s="21" t="str">
        <f>IF(M414&lt;&gt;"",VLOOKUP(M414,PDC!$A$3:$K$529,11,0),"")</f>
        <v>Data Element Group = PDC.Exposure || Data Element Name = cigarettes_per_day || Definition = The average number of cigarettes smoked per day. || Data Type = integer || Valid Values =  || Example Values =  || Required? = FALSE || Multiplicity =  || CDE Public ID = 2001716 - caDSR</v>
      </c>
      <c r="O414" s="21"/>
      <c r="P414" s="21" t="str">
        <f>IF(O414&lt;&gt;"",VLOOKUP(O414,CDS!$A$3:$K$100,11,0),"")</f>
        <v/>
      </c>
      <c r="Q414" s="21"/>
      <c r="R414" s="21" t="str">
        <f>IF(Q414&lt;&gt;"",VLOOKUP(Q414,CDA!$A$4:$K$106,11,0),"")</f>
        <v/>
      </c>
      <c r="S414" s="436" t="s">
        <v>1977</v>
      </c>
      <c r="T414" s="21" t="str">
        <f>IF(S414&lt;&gt;"",VLOOKUP(S414,HTAN!$A$3:$K$222,11,0),"")</f>
        <v>Data Element Group = HTAN.Exposure || Data Element Name = cigarettes_per_day || Definition = Term = Smoking Use Average Number
Definintion = The average number of cigarettes smoked per day. || Data Type = type: number || Valid Values =   || Example Values =   || Required? = optional || Multiplicity =   || CDE Public ID = caDSR, 2001716, 4.0
https://cdebrowser.nci.nih.gov/cdebrowserClient/cdeBrowser.html#/search?publicId=2001716&amp;version=4.0</v>
      </c>
      <c r="U414" s="21"/>
      <c r="V414" s="21" t="str">
        <f>IF(U414&lt;&gt;"",VLOOKUP(U414,CFDE!$A$3:$K$211,11,0),"")</f>
        <v/>
      </c>
      <c r="W414" s="255"/>
      <c r="X414" s="601" t="str">
        <f>IF(W414&lt;&gt;"",VLOOKUP(W414,mCODE!$A$3:$K$600,11,0),"")</f>
        <v/>
      </c>
      <c r="Y414" s="454">
        <f t="shared" si="18"/>
        <v>0</v>
      </c>
      <c r="Z414" s="454"/>
      <c r="AA414" s="454"/>
      <c r="AB414" s="454"/>
      <c r="AC414" s="454"/>
      <c r="AD414" s="454"/>
      <c r="AE414" s="454"/>
      <c r="AF414" s="455"/>
      <c r="AG414" s="455"/>
    </row>
    <row r="415" spans="1:33" ht="217.5" hidden="1">
      <c r="A415" s="21" t="s">
        <v>1305</v>
      </c>
      <c r="B415" s="21"/>
      <c r="C415" s="19">
        <f t="shared" si="19"/>
        <v>3</v>
      </c>
      <c r="D415" s="21" t="str">
        <f t="shared" si="20"/>
        <v>GDC.Exposure.coal_dust_exposure
PDC.Exposure.coal_dust_exposure
HTAN.Exposure.coal_dust_exposure</v>
      </c>
      <c r="E415" s="21"/>
      <c r="F415" s="21" t="str">
        <f>IF(E415&lt;&gt;"",VLOOKUP(E415,CTDC!$A$3:$K$191,11,0),"")</f>
        <v/>
      </c>
      <c r="G415" s="21" t="s">
        <v>1978</v>
      </c>
      <c r="H415" s="21" t="str">
        <f>IF(G415&lt;&gt;"",VLOOKUP(G415,GDC!$A$3:$K$768,11,0),"")</f>
        <v>Data Element Group = GDC.Exposure || Data Element Name = coal_dust_exposure || Definition = The yes/no/unknown indicator used to describe whether a patient was exposed to fine powder derived by the crushing of coal. || Data Type = enum || Valid Values = Yes
No
Unknown || Example Values = Yes
 No
 Unknown || Required? = No || Multiplicity =  || CDE Public ID = --</v>
      </c>
      <c r="I415" s="21"/>
      <c r="J415" s="21" t="str">
        <f>IF(I415&lt;&gt;"",VLOOKUP(I415,ICDC!$A$3:$K$325,11,0),"")</f>
        <v/>
      </c>
      <c r="K415" s="21"/>
      <c r="L415" s="21" t="str">
        <f>IF(K415&lt;&gt;"",VLOOKUP(K415,IDC!$A$4:$K$17,11,0),"")</f>
        <v/>
      </c>
      <c r="M415" s="21" t="s">
        <v>1979</v>
      </c>
      <c r="N415" s="21" t="str">
        <f>IF(M415&lt;&gt;"",VLOOKUP(M415,PDC!$A$3:$K$529,11,0),"")</f>
        <v>Data Element Group = PDC.Exposure || Data Element Name = coal_dust_exposure || Definition = The yes/no/unknown indicator used to describe whether a patient was exposed to fine powder derived by the crushing of coal. || Data Type = Enumeration
 || Valid Values =  || Example Values =  || Required? = FALSE || Multiplicity =  || CDE Public ID = -</v>
      </c>
      <c r="O415" s="21"/>
      <c r="P415" s="21" t="str">
        <f>IF(O415&lt;&gt;"",VLOOKUP(O415,CDS!$A$3:$K$100,11,0),"")</f>
        <v/>
      </c>
      <c r="Q415" s="21"/>
      <c r="R415" s="21" t="str">
        <f>IF(Q415&lt;&gt;"",VLOOKUP(Q415,CDA!$A$4:$K$106,11,0),"")</f>
        <v/>
      </c>
      <c r="S415" s="436" t="s">
        <v>1980</v>
      </c>
      <c r="T415" s="21" t="str">
        <f>IF(S415&lt;&gt;"",VLOOKUP(S415,HTAN!$A$3:$K$222,11,0),"")</f>
        <v>Data Element Group = HTAN.Exposure || Data Element Name = coal_dust_exposure || Definition = Term = Person Coal Dust Exposure Indicator
Definintion = The yes/no/unknown indicator used to describe whether a patient was exposed to fine powder derived by the crushing of coal. || Data Type = enum || Valid Values = Yes
No
Unknown || Example Values =   || Required? = optional || Multiplicity =   || CDE Public ID = N/A</v>
      </c>
      <c r="U415" s="21"/>
      <c r="V415" s="21" t="str">
        <f>IF(U415&lt;&gt;"",VLOOKUP(U415,CFDE!$A$3:$K$211,11,0),"")</f>
        <v/>
      </c>
      <c r="W415" s="255"/>
      <c r="X415" s="601" t="str">
        <f>IF(W415&lt;&gt;"",VLOOKUP(W415,mCODE!$A$3:$K$600,11,0),"")</f>
        <v/>
      </c>
      <c r="Y415" s="454">
        <f t="shared" si="18"/>
        <v>0</v>
      </c>
      <c r="Z415" s="454"/>
      <c r="AA415" s="454"/>
      <c r="AB415" s="454"/>
      <c r="AC415" s="454"/>
      <c r="AD415" s="454"/>
      <c r="AE415" s="454"/>
      <c r="AF415" s="455"/>
      <c r="AG415" s="455"/>
    </row>
    <row r="416" spans="1:33" ht="87" hidden="1">
      <c r="A416" s="21"/>
      <c r="B416" s="21"/>
      <c r="C416" s="19">
        <f t="shared" si="19"/>
        <v>3</v>
      </c>
      <c r="D416" s="21" t="str">
        <f t="shared" si="20"/>
        <v>GDC.Exposure.id
PDC.Exposure.id
 </v>
      </c>
      <c r="E416" s="21"/>
      <c r="F416" s="21" t="str">
        <f>IF(E416&lt;&gt;"",VLOOKUP(E416,CTDC!$A$3:$K$191,11,0),"")</f>
        <v/>
      </c>
      <c r="G416" s="21" t="s">
        <v>1981</v>
      </c>
      <c r="H416" s="21" t="str">
        <f>IF(G416&lt;&gt;"",VLOOKUP(G416,GDC!$A$3:$K$768,11,0),"")</f>
        <v xml:space="preserve">Data Element Group = GDC.Exposure || Data Element Name = id || Definition = a unique key || Data Type =  || Valid Values =  || Example Values =  || Required? =  || Multiplicity =  || CDE Public ID = </v>
      </c>
      <c r="I416" s="21"/>
      <c r="J416" s="21" t="str">
        <f>IF(I416&lt;&gt;"",VLOOKUP(I416,ICDC!$A$3:$K$325,11,0),"")</f>
        <v/>
      </c>
      <c r="K416" s="21"/>
      <c r="L416" s="21" t="str">
        <f>IF(K416&lt;&gt;"",VLOOKUP(K416,IDC!$A$4:$K$17,11,0),"")</f>
        <v/>
      </c>
      <c r="M416" s="21" t="s">
        <v>1982</v>
      </c>
      <c r="N416" s="21" t="str">
        <f>IF(M416&lt;&gt;"",VLOOKUP(M416,PDC!$A$3:$K$529,11,0),"")</f>
        <v xml:space="preserve">Data Element Group = PDC.Exposure || Data Element Name = id || Definition =  || Data Type =  || Valid Values =  || Example Values =  || Required? =  || Multiplicity =  || CDE Public ID = </v>
      </c>
      <c r="O416" s="21"/>
      <c r="P416" s="21" t="str">
        <f>IF(O416&lt;&gt;"",VLOOKUP(O416,CDS!$A$3:$K$100,11,0),"")</f>
        <v/>
      </c>
      <c r="Q416" s="21"/>
      <c r="R416" s="21" t="str">
        <f>IF(Q416&lt;&gt;"",VLOOKUP(Q416,CDA!$A$4:$K$106,11,0),"")</f>
        <v/>
      </c>
      <c r="S416" s="436" t="s">
        <v>132</v>
      </c>
      <c r="T416" s="21" t="e">
        <f>IF(S416&lt;&gt;"",VLOOKUP(S416,HTAN!$A$3:$K$222,11,0),"")</f>
        <v>#N/A</v>
      </c>
      <c r="U416" s="21"/>
      <c r="V416" s="21" t="str">
        <f>IF(U416&lt;&gt;"",VLOOKUP(U416,CFDE!$A$3:$K$211,11,0),"")</f>
        <v/>
      </c>
      <c r="W416" s="255"/>
      <c r="X416" s="601" t="str">
        <f>IF(W416&lt;&gt;"",VLOOKUP(W416,mCODE!$A$3:$K$600,11,0),"")</f>
        <v/>
      </c>
      <c r="Y416" s="454">
        <f t="shared" si="18"/>
        <v>0</v>
      </c>
      <c r="Z416" s="454"/>
      <c r="AA416" s="454"/>
      <c r="AB416" s="454"/>
      <c r="AC416" s="454"/>
      <c r="AD416" s="454"/>
      <c r="AE416" s="454"/>
      <c r="AF416" s="455"/>
      <c r="AG416" s="455"/>
    </row>
    <row r="417" spans="1:33" ht="261" hidden="1">
      <c r="A417" s="21"/>
      <c r="B417" s="21"/>
      <c r="C417" s="19">
        <f t="shared" si="19"/>
        <v>3</v>
      </c>
      <c r="D417" s="21" t="str">
        <f t="shared" si="20"/>
        <v>GDC.Exposure.pack_years_smoked
PDC.Exposure.pack_years_smoked
HTAN.Exposure.pack_years_smoked</v>
      </c>
      <c r="E417" s="21"/>
      <c r="F417" s="21" t="str">
        <f>IF(E417&lt;&gt;"",VLOOKUP(E417,CTDC!$A$3:$K$191,11,0),"")</f>
        <v/>
      </c>
      <c r="G417" s="21" t="s">
        <v>1983</v>
      </c>
      <c r="H417" s="21" t="str">
        <f>IF(G417&lt;&gt;"",VLOOKUP(G417,GDC!$A$3:$K$768,11,0),"")</f>
        <v>Data Element Group = GDC.Exposure || Data Element Name = pack_years_smoked || Definition = Numeric computed value to represent lifetime tobacco exposure defined as number of cigarettes smoked per day x number of years smoked divided by 20. || Data Type = number || Valid Values =  || Example Values =  || Required? = No || Multiplicity =  || CDE Public ID = 2955385 - caDSR</v>
      </c>
      <c r="I417" s="21"/>
      <c r="J417" s="21" t="str">
        <f>IF(I417&lt;&gt;"",VLOOKUP(I417,ICDC!$A$3:$K$325,11,0),"")</f>
        <v/>
      </c>
      <c r="K417" s="21"/>
      <c r="L417" s="21" t="str">
        <f>IF(K417&lt;&gt;"",VLOOKUP(K417,IDC!$A$4:$K$17,11,0),"")</f>
        <v/>
      </c>
      <c r="M417" s="21" t="s">
        <v>1984</v>
      </c>
      <c r="N417" s="21" t="str">
        <f>IF(M417&lt;&gt;"",VLOOKUP(M417,PDC!$A$3:$K$529,11,0),"")</f>
        <v>Data Element Group = PDC.Exposure || Data Element Name = pack_years_smoked || Definition = Numeric computed value to represent lifetime tobacco exposure defined as number of cigarettes smoked per day x number of years smoked divided by 20. || Data Type = integer || Valid Values =  || Example Values =  || Required? = FALSE || Multiplicity =  || CDE Public ID = 2955385 - caDSR</v>
      </c>
      <c r="O417" s="21"/>
      <c r="P417" s="21" t="str">
        <f>IF(O417&lt;&gt;"",VLOOKUP(O417,CDS!$A$3:$K$100,11,0),"")</f>
        <v/>
      </c>
      <c r="Q417" s="21"/>
      <c r="R417" s="21" t="str">
        <f>IF(Q417&lt;&gt;"",VLOOKUP(Q417,CDA!$A$4:$K$106,11,0),"")</f>
        <v/>
      </c>
      <c r="S417" s="436" t="s">
        <v>1985</v>
      </c>
      <c r="T417" s="21" t="str">
        <f>IF(S417&lt;&gt;"",VLOOKUP(S417,HTAN!$A$3:$K$222,11,0),"")</f>
        <v>Data Element Group = HTAN.Exposure || Data Element Name = pack_years_smoked || Definition = Term = Person Cigarette Smoking History Pack Year Value
Definintion = Numeric computed value to represent lifetime tobacco exposure defined as number of cigarettes smoked per day x number of years smoked divided by 20. || Data Type = type: number || Valid Values =   || Example Values =   || Required? = preferred || Multiplicity =   || CDE Public ID = caDSR, 2955385, 1.0
https://cdebrowser.nci.nih.gov/cdebrowserClient/cdeBrowser.html#/search?publicId=2955385&amp;version=1.0</v>
      </c>
      <c r="U417" s="21"/>
      <c r="V417" s="21" t="str">
        <f>IF(U417&lt;&gt;"",VLOOKUP(U417,CFDE!$A$3:$K$211,11,0),"")</f>
        <v/>
      </c>
      <c r="W417" s="255"/>
      <c r="X417" s="601" t="str">
        <f>IF(W417&lt;&gt;"",VLOOKUP(W417,mCODE!$A$3:$K$600,11,0),"")</f>
        <v/>
      </c>
      <c r="Y417" s="454">
        <f t="shared" si="18"/>
        <v>0</v>
      </c>
      <c r="Z417" s="454"/>
      <c r="AA417" s="454"/>
      <c r="AB417" s="454"/>
      <c r="AC417" s="454"/>
      <c r="AD417" s="454"/>
      <c r="AE417" s="454"/>
      <c r="AF417" s="455"/>
      <c r="AG417" s="455"/>
    </row>
    <row r="418" spans="1:33" ht="101.5" hidden="1">
      <c r="A418" s="21"/>
      <c r="B418" s="21"/>
      <c r="C418" s="19">
        <f t="shared" si="19"/>
        <v>3</v>
      </c>
      <c r="D418" s="21" t="str">
        <f t="shared" si="20"/>
        <v>GDC.Exposure.project_id
PDC.Exposure.project_id
 </v>
      </c>
      <c r="E418" s="21"/>
      <c r="F418" s="21" t="str">
        <f>IF(E418&lt;&gt;"",VLOOKUP(E418,CTDC!$A$3:$K$191,11,0),"")</f>
        <v/>
      </c>
      <c r="G418" s="21" t="s">
        <v>1986</v>
      </c>
      <c r="H418" s="21" t="str">
        <f>IF(G418&lt;&gt;"",VLOOKUP(G418,GDC!$A$3:$K$768,11,0),"")</f>
        <v xml:space="preserve">Data Element Group = GDC.Exposure || Data Element Name = project_id || Definition = a unique key in combination with submitter_id || Data Type =  || Valid Values =  || Example Values =  || Required? =  || Multiplicity =  || CDE Public ID = </v>
      </c>
      <c r="I418" s="21"/>
      <c r="J418" s="21" t="str">
        <f>IF(I418&lt;&gt;"",VLOOKUP(I418,ICDC!$A$3:$K$325,11,0),"")</f>
        <v/>
      </c>
      <c r="K418" s="21"/>
      <c r="L418" s="21" t="str">
        <f>IF(K418&lt;&gt;"",VLOOKUP(K418,IDC!$A$4:$K$17,11,0),"")</f>
        <v/>
      </c>
      <c r="M418" s="21" t="s">
        <v>1987</v>
      </c>
      <c r="N418" s="21" t="str">
        <f>IF(M418&lt;&gt;"",VLOOKUP(M418,PDC!$A$3:$K$529,11,0),"")</f>
        <v xml:space="preserve">Data Element Group = PDC.Exposure || Data Element Name = project_id || Definition =  || Data Type =  || Valid Values =  || Example Values =  || Required? =  || Multiplicity =  || CDE Public ID = </v>
      </c>
      <c r="O418" s="21"/>
      <c r="P418" s="21" t="str">
        <f>IF(O418&lt;&gt;"",VLOOKUP(O418,CDS!$A$3:$K$100,11,0),"")</f>
        <v/>
      </c>
      <c r="Q418" s="21"/>
      <c r="R418" s="21" t="str">
        <f>IF(Q418&lt;&gt;"",VLOOKUP(Q418,CDA!$A$4:$K$106,11,0),"")</f>
        <v/>
      </c>
      <c r="S418" s="436" t="s">
        <v>132</v>
      </c>
      <c r="T418" s="21" t="e">
        <f>IF(S418&lt;&gt;"",VLOOKUP(S418,HTAN!$A$3:$K$222,11,0),"")</f>
        <v>#N/A</v>
      </c>
      <c r="U418" s="21"/>
      <c r="V418" s="21" t="str">
        <f>IF(U418&lt;&gt;"",VLOOKUP(U418,CFDE!$A$3:$K$211,11,0),"")</f>
        <v/>
      </c>
      <c r="W418" s="255"/>
      <c r="X418" s="601" t="str">
        <f>IF(W418&lt;&gt;"",VLOOKUP(W418,mCODE!$A$3:$K$600,11,0),"")</f>
        <v/>
      </c>
      <c r="Y418" s="454">
        <f t="shared" si="18"/>
        <v>0</v>
      </c>
      <c r="Z418" s="454"/>
      <c r="AA418" s="454"/>
      <c r="AB418" s="454"/>
      <c r="AC418" s="454"/>
      <c r="AD418" s="454"/>
      <c r="AE418" s="454"/>
      <c r="AF418" s="455"/>
      <c r="AG418" s="455"/>
    </row>
    <row r="419" spans="1:33" ht="290" hidden="1">
      <c r="A419" s="21" t="s">
        <v>1305</v>
      </c>
      <c r="B419" s="21"/>
      <c r="C419" s="19">
        <f t="shared" si="19"/>
        <v>3</v>
      </c>
      <c r="D419" s="21" t="str">
        <f t="shared" si="20"/>
        <v>GDC.Exposure.radon_exposure
PDC.Exposure.radon_exposure
HTAN.Exposure.radon_exposure</v>
      </c>
      <c r="E419" s="21"/>
      <c r="F419" s="21" t="str">
        <f>IF(E419&lt;&gt;"",VLOOKUP(E419,CTDC!$A$3:$K$191,11,0),"")</f>
        <v/>
      </c>
      <c r="G419" s="21" t="s">
        <v>1988</v>
      </c>
      <c r="H419" s="21" t="str">
        <f>IF(G419&lt;&gt;"",VLOOKUP(G419,GDC!$A$3:$K$768,11,0),"")</f>
        <v>Data Element Group = GDC.Exposure || Data Element Name = radon_exposure || Definition = The yes/no/unknown indicator used to describe whether the patient was exposed to radon. || Data Type = enum || Valid Values = Yes
No
Unknown
Not Reported || Example Values = Yes
 No
 Unknown || Required? = No || Multiplicity =  || CDE Public ID = 2816352 - caDSR</v>
      </c>
      <c r="I419" s="21"/>
      <c r="J419" s="21" t="str">
        <f>IF(I419&lt;&gt;"",VLOOKUP(I419,ICDC!$A$3:$K$325,11,0),"")</f>
        <v/>
      </c>
      <c r="K419" s="21"/>
      <c r="L419" s="21" t="str">
        <f>IF(K419&lt;&gt;"",VLOOKUP(K419,IDC!$A$4:$K$17,11,0),"")</f>
        <v/>
      </c>
      <c r="M419" s="21" t="s">
        <v>1989</v>
      </c>
      <c r="N419" s="21" t="str">
        <f>IF(M419&lt;&gt;"",VLOOKUP(M419,PDC!$A$3:$K$529,11,0),"")</f>
        <v>Data Element Group = PDC.Exposure || Data Element Name = radon_exposure || Definition = The yes/no/unknown indicator used to describe whether the patient was exposed to radon. || Data Type = Enumeration
 || Valid Values =  || Example Values =  || Required? = FALSE || Multiplicity =  || CDE Public ID = 2816352 - caDSR</v>
      </c>
      <c r="O419" s="21"/>
      <c r="P419" s="21" t="str">
        <f>IF(O419&lt;&gt;"",VLOOKUP(O419,CDS!$A$3:$K$100,11,0),"")</f>
        <v/>
      </c>
      <c r="Q419" s="21"/>
      <c r="R419" s="21" t="str">
        <f>IF(Q419&lt;&gt;"",VLOOKUP(Q419,CDA!$A$4:$K$106,11,0),"")</f>
        <v/>
      </c>
      <c r="S419" s="436" t="s">
        <v>1990</v>
      </c>
      <c r="T419" s="21" t="str">
        <f>IF(S419&lt;&gt;"",VLOOKUP(S419,HTAN!$A$3:$K$222,11,0),"")</f>
        <v>Data Element Group = HTAN.Exposure || Data Element Name = radon_exposure || Definition = Term = Person Lifetime Risk Radon Exposure Indicator
Definintion = The yes/no/unknown indicator used to describe whether the patient was exposed to radon. || Data Type = enum || Valid Values = Yes
No
Unknown
Not Reported
      || Example Values =   || Required? = optional || Multiplicity =   || CDE Public ID = caDSR, 2816352, 1.0
https://cdebrowser.nci.nih.gov/cdebrowserClient/cdeBrowser.html#/search?publicId=2816352&amp;version=1.0</v>
      </c>
      <c r="U419" s="21"/>
      <c r="V419" s="21" t="str">
        <f>IF(U419&lt;&gt;"",VLOOKUP(U419,CFDE!$A$3:$K$211,11,0),"")</f>
        <v/>
      </c>
      <c r="W419" s="255"/>
      <c r="X419" s="601" t="str">
        <f>IF(W419&lt;&gt;"",VLOOKUP(W419,mCODE!$A$3:$K$600,11,0),"")</f>
        <v/>
      </c>
      <c r="Y419" s="454">
        <f t="shared" si="18"/>
        <v>0</v>
      </c>
      <c r="Z419" s="454"/>
      <c r="AA419" s="454"/>
      <c r="AB419" s="454"/>
      <c r="AC419" s="454"/>
      <c r="AD419" s="454"/>
      <c r="AE419" s="454"/>
      <c r="AF419" s="455"/>
      <c r="AG419" s="455"/>
    </row>
    <row r="420" spans="1:33" ht="333.5" hidden="1">
      <c r="A420" s="21" t="s">
        <v>1305</v>
      </c>
      <c r="B420" s="21"/>
      <c r="C420" s="19">
        <f t="shared" si="19"/>
        <v>3</v>
      </c>
      <c r="D420" s="21" t="str">
        <f t="shared" si="20"/>
        <v>GDC.Exposure.respirable_crystalline_silica_exposure
PDC.Exposure.respirable_crystalline_silica_exposure
HTAN.Exposure.respirable_crystalline_silica_exposure</v>
      </c>
      <c r="E420" s="21"/>
      <c r="F420" s="21" t="str">
        <f>IF(E420&lt;&gt;"",VLOOKUP(E420,CTDC!$A$3:$K$191,11,0),"")</f>
        <v/>
      </c>
      <c r="G420" s="21" t="s">
        <v>1991</v>
      </c>
      <c r="H420" s="21" t="str">
        <f>IF(G420&lt;&gt;"",VLOOKUP(G420,GDC!$A$3:$K$768,11,0),"")</f>
        <v>Data Element Group = GDC.Exposure || Data Element Name = respirable_crystalline_silica_exposure || Definition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 || Valid Values = Yes
No
Unknown || Example Values = Yes
 No
 Unknown
 || Required? = No || Multiplicity =  || CDE Public ID = --</v>
      </c>
      <c r="I420" s="21"/>
      <c r="J420" s="21" t="str">
        <f>IF(I420&lt;&gt;"",VLOOKUP(I420,ICDC!$A$3:$K$325,11,0),"")</f>
        <v/>
      </c>
      <c r="K420" s="21"/>
      <c r="L420" s="21" t="str">
        <f>IF(K420&lt;&gt;"",VLOOKUP(K420,IDC!$A$4:$K$17,11,0),"")</f>
        <v/>
      </c>
      <c r="M420" s="21" t="s">
        <v>1992</v>
      </c>
      <c r="N420" s="21" t="str">
        <f>IF(M420&lt;&gt;"",VLOOKUP(M420,PDC!$A$3:$K$529,11,0),"")</f>
        <v>Data Element Group = PDC.Exposure || Data Element Name = respirable_crystalline_silica_exposure || Definition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Enumeration
 || Valid Values =  || Example Values =  || Required? = FALSE || Multiplicity =  || CDE Public ID = -</v>
      </c>
      <c r="O420" s="21"/>
      <c r="P420" s="21" t="str">
        <f>IF(O420&lt;&gt;"",VLOOKUP(O420,CDS!$A$3:$K$100,11,0),"")</f>
        <v/>
      </c>
      <c r="Q420" s="21"/>
      <c r="R420" s="21" t="str">
        <f>IF(Q420&lt;&gt;"",VLOOKUP(Q420,CDA!$A$4:$K$106,11,0),"")</f>
        <v/>
      </c>
      <c r="S420" s="436" t="s">
        <v>1993</v>
      </c>
      <c r="T420" s="21" t="str">
        <f>IF(S420&lt;&gt;"",VLOOKUP(S420,HTAN!$A$3:$K$222,11,0),"")</f>
        <v>Data Element Group = HTAN.Exposure || Data Element Name = respirable_crystalline_silica_exposure || Definition = Term = Person Respirable Cystalline Silica Exposure Indicator
Definintion = The yes/no/unknown indicator used to describe whether a patient was exposured to respirable crystalline silica, a widespread, naturally occurring, crystalline metal oxide that consists of different forms including quartz, cristobalite, tridymite, tripoli, ganister, chert and novaculite. || Data Type = enum || Valid Values = Yes
No
Unknown || Example Values =   || Required? = optional || Multiplicity =   || CDE Public ID = N/A but source is caDSR</v>
      </c>
      <c r="U420" s="21"/>
      <c r="V420" s="21" t="str">
        <f>IF(U420&lt;&gt;"",VLOOKUP(U420,CFDE!$A$3:$K$211,11,0),"")</f>
        <v/>
      </c>
      <c r="W420" s="255"/>
      <c r="X420" s="601" t="str">
        <f>IF(W420&lt;&gt;"",VLOOKUP(W420,mCODE!$A$3:$K$600,11,0),"")</f>
        <v/>
      </c>
      <c r="Y420" s="454">
        <f t="shared" si="18"/>
        <v>0</v>
      </c>
      <c r="Z420" s="454"/>
      <c r="AA420" s="454"/>
      <c r="AB420" s="454"/>
      <c r="AC420" s="454"/>
      <c r="AD420" s="454"/>
      <c r="AE420" s="454"/>
      <c r="AF420" s="455"/>
      <c r="AG420" s="455"/>
    </row>
    <row r="421" spans="1:33" ht="203" hidden="1">
      <c r="A421" s="21"/>
      <c r="B421" s="21"/>
      <c r="C421" s="19">
        <f t="shared" si="19"/>
        <v>3</v>
      </c>
      <c r="D421" s="21" t="str">
        <f t="shared" si="20"/>
        <v>GDC.Exposure.smoking_frequency
PDC.Exposure.smoking_frequency
HTAN.Exposure.smoking_frequency</v>
      </c>
      <c r="E421" s="21"/>
      <c r="F421" s="21" t="str">
        <f>IF(E421&lt;&gt;"",VLOOKUP(E421,CTDC!$A$3:$K$191,11,0),"")</f>
        <v/>
      </c>
      <c r="G421" s="21" t="s">
        <v>1994</v>
      </c>
      <c r="H421" s="21" t="str">
        <f>IF(G421&lt;&gt;"",VLOOKUP(G421,GDC!$A$3:$K$768,11,0),"")</f>
        <v>Data Element Group = GDC.Exposure || Data Element Name = smoking_frequency || Definition = The text term used to generally decribe how often the patient smokes. || Data Type = enum || Valid Values = Every day
Some days
Unknown || Example Values = Every day
 Some days
 Unknown || Required? = No || Multiplicity =  || CDE Public ID = --</v>
      </c>
      <c r="I421" s="21"/>
      <c r="J421" s="21" t="str">
        <f>IF(I421&lt;&gt;"",VLOOKUP(I421,ICDC!$A$3:$K$325,11,0),"")</f>
        <v/>
      </c>
      <c r="K421" s="21"/>
      <c r="L421" s="21" t="str">
        <f>IF(K421&lt;&gt;"",VLOOKUP(K421,IDC!$A$4:$K$17,11,0),"")</f>
        <v/>
      </c>
      <c r="M421" s="21" t="s">
        <v>1995</v>
      </c>
      <c r="N421" s="21" t="str">
        <f>IF(M421&lt;&gt;"",VLOOKUP(M421,PDC!$A$3:$K$529,11,0),"")</f>
        <v>Data Element Group = PDC.Exposure || Data Element Name = smoking_frequency || Definition = The text term used to generally decribe how often the patient smokes. || Data Type = Enumeration
 || Valid Values =  || Example Values =  || Required? = FALSE || Multiplicity =  || CDE Public ID = -</v>
      </c>
      <c r="O421" s="21"/>
      <c r="P421" s="21" t="str">
        <f>IF(O421&lt;&gt;"",VLOOKUP(O421,CDS!$A$3:$K$100,11,0),"")</f>
        <v/>
      </c>
      <c r="Q421" s="21"/>
      <c r="R421" s="21" t="str">
        <f>IF(Q421&lt;&gt;"",VLOOKUP(Q421,CDA!$A$4:$K$106,11,0),"")</f>
        <v/>
      </c>
      <c r="S421" s="436" t="s">
        <v>1996</v>
      </c>
      <c r="T421" s="21" t="str">
        <f>IF(S421&lt;&gt;"",VLOOKUP(S421,HTAN!$A$3:$K$222,11,0),"")</f>
        <v>Data Element Group = HTAN.Exposure || Data Element Name = smoking_frequency || Definition = Term = Person Smoking Frequency
Definintion = The text term used to generally decribe how often the patient smokes. || Data Type = enum || Valid Values = Every day
Some days
Unknown || Example Values =   || Required? = optional || Multiplicity =   || CDE Public ID = N/A but source is caDSR</v>
      </c>
      <c r="U421" s="21"/>
      <c r="V421" s="21" t="str">
        <f>IF(U421&lt;&gt;"",VLOOKUP(U421,CFDE!$A$3:$K$211,11,0),"")</f>
        <v/>
      </c>
      <c r="W421" s="255"/>
      <c r="X421" s="601" t="str">
        <f>IF(W421&lt;&gt;"",VLOOKUP(W421,mCODE!$A$3:$K$600,11,0),"")</f>
        <v/>
      </c>
      <c r="Y421" s="454">
        <f t="shared" si="18"/>
        <v>0</v>
      </c>
      <c r="Z421" s="454"/>
      <c r="AA421" s="454"/>
      <c r="AB421" s="454"/>
      <c r="AC421" s="454"/>
      <c r="AD421" s="454"/>
      <c r="AE421" s="454"/>
      <c r="AF421" s="455"/>
      <c r="AG421" s="455"/>
    </row>
    <row r="422" spans="1:33" ht="101.5" hidden="1">
      <c r="A422" s="21"/>
      <c r="B422" s="21"/>
      <c r="C422" s="19">
        <f t="shared" si="19"/>
        <v>3</v>
      </c>
      <c r="D422" s="21" t="str">
        <f t="shared" si="20"/>
        <v>GDC.Exposure.submitter_id
PDC.Exposure.submitter_id
 </v>
      </c>
      <c r="E422" s="21"/>
      <c r="F422" s="21" t="str">
        <f>IF(E422&lt;&gt;"",VLOOKUP(E422,CTDC!$A$3:$K$191,11,0),"")</f>
        <v/>
      </c>
      <c r="G422" s="21" t="s">
        <v>1997</v>
      </c>
      <c r="H422" s="21" t="str">
        <f>IF(G422&lt;&gt;"",VLOOKUP(G422,GDC!$A$3:$K$768,11,0),"")</f>
        <v xml:space="preserve">Data Element Group = GDC.Exposure || Data Element Name = submitter_id || Definition = a unique key in combination with project_id || Data Type =  || Valid Values =  || Example Values =  || Required? =  || Multiplicity =  || CDE Public ID = </v>
      </c>
      <c r="I422" s="21"/>
      <c r="J422" s="21" t="str">
        <f>IF(I422&lt;&gt;"",VLOOKUP(I422,ICDC!$A$3:$K$325,11,0),"")</f>
        <v/>
      </c>
      <c r="K422" s="21"/>
      <c r="L422" s="21" t="str">
        <f>IF(K422&lt;&gt;"",VLOOKUP(K422,IDC!$A$4:$K$17,11,0),"")</f>
        <v/>
      </c>
      <c r="M422" s="21" t="s">
        <v>1998</v>
      </c>
      <c r="N422" s="21" t="str">
        <f>IF(M422&lt;&gt;"",VLOOKUP(M422,PDC!$A$3:$K$529,11,0),"")</f>
        <v xml:space="preserve">Data Element Group = PDC.Exposure || Data Element Name = submitter_id || Definition =  || Data Type =  || Valid Values =  || Example Values =  || Required? =  || Multiplicity =  || CDE Public ID = </v>
      </c>
      <c r="O422" s="21"/>
      <c r="P422" s="21" t="str">
        <f>IF(O422&lt;&gt;"",VLOOKUP(O422,CDS!$A$3:$K$100,11,0),"")</f>
        <v/>
      </c>
      <c r="Q422" s="21"/>
      <c r="R422" s="21" t="str">
        <f>IF(Q422&lt;&gt;"",VLOOKUP(Q422,CDA!$A$4:$K$106,11,0),"")</f>
        <v/>
      </c>
      <c r="S422" s="436" t="s">
        <v>132</v>
      </c>
      <c r="T422" s="21" t="e">
        <f>IF(S422&lt;&gt;"",VLOOKUP(S422,HTAN!$A$3:$K$222,11,0),"")</f>
        <v>#N/A</v>
      </c>
      <c r="U422" s="21"/>
      <c r="V422" s="21" t="str">
        <f>IF(U422&lt;&gt;"",VLOOKUP(U422,CFDE!$A$3:$K$211,11,0),"")</f>
        <v/>
      </c>
      <c r="W422" s="255"/>
      <c r="X422" s="601" t="str">
        <f>IF(W422&lt;&gt;"",VLOOKUP(W422,mCODE!$A$3:$K$600,11,0),"")</f>
        <v/>
      </c>
      <c r="Y422" s="454">
        <f t="shared" si="18"/>
        <v>0</v>
      </c>
      <c r="Z422" s="454"/>
      <c r="AA422" s="454"/>
      <c r="AB422" s="454"/>
      <c r="AC422" s="454"/>
      <c r="AD422" s="454"/>
      <c r="AE422" s="454"/>
      <c r="AF422" s="455"/>
      <c r="AG422" s="455"/>
    </row>
    <row r="423" spans="1:33" ht="333.5" hidden="1">
      <c r="A423" s="21"/>
      <c r="B423" s="21"/>
      <c r="C423" s="19">
        <f t="shared" si="19"/>
        <v>3</v>
      </c>
      <c r="D423" s="21" t="str">
        <f t="shared" si="20"/>
        <v>GDC.Exposure.time_between_waking_and_first_smoke
PDC.Exposure.time_between_waking_and_first_smoke
HTAN.Exposure.time_between_waking_and_first_smoke</v>
      </c>
      <c r="E423" s="21"/>
      <c r="F423" s="21" t="str">
        <f>IF(E423&lt;&gt;"",VLOOKUP(E423,CTDC!$A$3:$K$191,11,0),"")</f>
        <v/>
      </c>
      <c r="G423" s="21" t="s">
        <v>1999</v>
      </c>
      <c r="H423" s="21" t="str">
        <f>IF(G423&lt;&gt;"",VLOOKUP(G423,GDC!$A$3:$K$768,11,0),"")</f>
        <v>Data Element Group = GDC.Exposure || Data Element Name = time_between_waking_and_first_smoke || Definition = The text term used to describe the approximate amount of time elapsed between the time the patient wakes up in the morning to the time they smoke their first cigarette. || Data Type = enum || Valid Values = Within 5 Minutes
6-30 Minutes
31-60 Minutes
After 60 Minutes
Unknown || Example Values = Within 5 Minutes
 6-30 Minutes
 31-60 Minutes || Required? = No || Multiplicity =  || CDE Public ID = 3279220 - caDSR</v>
      </c>
      <c r="I423" s="21"/>
      <c r="J423" s="21" t="str">
        <f>IF(I423&lt;&gt;"",VLOOKUP(I423,ICDC!$A$3:$K$325,11,0),"")</f>
        <v/>
      </c>
      <c r="K423" s="21"/>
      <c r="L423" s="21" t="str">
        <f>IF(K423&lt;&gt;"",VLOOKUP(K423,IDC!$A$4:$K$17,11,0),"")</f>
        <v/>
      </c>
      <c r="M423" s="21" t="s">
        <v>2000</v>
      </c>
      <c r="N423" s="21" t="str">
        <f>IF(M423&lt;&gt;"",VLOOKUP(M423,PDC!$A$3:$K$529,11,0),"")</f>
        <v>Data Element Group = PDC.Exposure || Data Element Name = time_between_waking_and_first_smoke || Definition = The text term used to describe the approximate amount of time elapsed between the time the patient wakes up in the morning to the time they smoke their first cigarette. || Data Type = Enumeration
 || Valid Values =  || Example Values =  || Required? = FALSE || Multiplicity =  || CDE Public ID = 3279220 - caDSR</v>
      </c>
      <c r="O423" s="21"/>
      <c r="P423" s="21" t="str">
        <f>IF(O423&lt;&gt;"",VLOOKUP(O423,CDS!$A$3:$K$100,11,0),"")</f>
        <v/>
      </c>
      <c r="Q423" s="21"/>
      <c r="R423" s="21" t="str">
        <f>IF(Q423&lt;&gt;"",VLOOKUP(Q423,CDA!$A$4:$K$106,11,0),"")</f>
        <v/>
      </c>
      <c r="S423" s="436" t="s">
        <v>2001</v>
      </c>
      <c r="T423" s="21" t="str">
        <f>IF(S423&lt;&gt;"",VLOOKUP(S423,HTAN!$A$3:$K$222,11,0),"")</f>
        <v>Data Element Group = HTAN.Exposure || Data Element Name = time_between_waking_and_first_smoke || Definition = Term = Person Smoking Frequency
Definintion = The text term used to describe the approximate amount of time elapsed between the time the patient wakes up in the morning to the time they smoke their first cigarette. || Data Type = enum || Valid Values = Within 5 Minutes
6-30 Minutes
31-60 Minutes
After 60 Minutes
Unknown || Example Values =   || Required? = optional || Multiplicity =   || CDE Public ID = caDSR, 3279220, 1.0
https://cdebrowser.nci.nih.gov/cdebrowserClient/cdeBrowser.html#/search?publicId=3279220&amp;version=1.0</v>
      </c>
      <c r="U423" s="21"/>
      <c r="V423" s="21" t="str">
        <f>IF(U423&lt;&gt;"",VLOOKUP(U423,CFDE!$A$3:$K$211,11,0),"")</f>
        <v/>
      </c>
      <c r="W423" s="255"/>
      <c r="X423" s="601" t="str">
        <f>IF(W423&lt;&gt;"",VLOOKUP(W423,mCODE!$A$3:$K$600,11,0),"")</f>
        <v/>
      </c>
      <c r="Y423" s="454">
        <f t="shared" si="18"/>
        <v>0</v>
      </c>
      <c r="Z423" s="454"/>
      <c r="AA423" s="454"/>
      <c r="AB423" s="454"/>
      <c r="AC423" s="454"/>
      <c r="AD423" s="454"/>
      <c r="AE423" s="454"/>
      <c r="AF423" s="455"/>
      <c r="AG423" s="455"/>
    </row>
    <row r="424" spans="1:33" ht="232" hidden="1">
      <c r="A424" s="21"/>
      <c r="B424" s="21"/>
      <c r="C424" s="19">
        <f t="shared" si="19"/>
        <v>3</v>
      </c>
      <c r="D424" s="21" t="str">
        <f t="shared" si="20"/>
        <v>GDC.Exposure.tobacco_smoking_onset_year
PDC.Exposure.tobacco_smoking_onset_year
HTAN.Exposure.tobacco_smoking_onset_year</v>
      </c>
      <c r="E424" s="21"/>
      <c r="F424" s="21" t="str">
        <f>IF(E424&lt;&gt;"",VLOOKUP(E424,CTDC!$A$3:$K$191,11,0),"")</f>
        <v/>
      </c>
      <c r="G424" s="21" t="s">
        <v>2002</v>
      </c>
      <c r="H424" s="21" t="str">
        <f>IF(G424&lt;&gt;"",VLOOKUP(G424,GDC!$A$3:$K$768,11,0),"")</f>
        <v>Data Element Group = GDC.Exposure || Data Element Name = tobacco_smoking_onset_year || Definition = The year in which the participant began smoking. || Data Type = integer || Valid Values =  || Example Values =  || Required? = No || Multiplicity =  || CDE Public ID = 2228604 - caDSR</v>
      </c>
      <c r="I424" s="21"/>
      <c r="J424" s="21" t="str">
        <f>IF(I424&lt;&gt;"",VLOOKUP(I424,ICDC!$A$3:$K$325,11,0),"")</f>
        <v/>
      </c>
      <c r="K424" s="21"/>
      <c r="L424" s="21" t="str">
        <f>IF(K424&lt;&gt;"",VLOOKUP(K424,IDC!$A$4:$K$17,11,0),"")</f>
        <v/>
      </c>
      <c r="M424" s="21" t="s">
        <v>2003</v>
      </c>
      <c r="N424" s="21" t="str">
        <f>IF(M424&lt;&gt;"",VLOOKUP(M424,PDC!$A$3:$K$529,11,0),"")</f>
        <v>Data Element Group = PDC.Exposure || Data Element Name = tobacco_smoking_onset_year || Definition = The year in which the participant began smoking. || Data Type = integer || Valid Values =  || Example Values =  || Required? = FALSE || Multiplicity =  || CDE Public ID = 2228604 - caDSR</v>
      </c>
      <c r="O424" s="21"/>
      <c r="P424" s="21" t="str">
        <f>IF(O424&lt;&gt;"",VLOOKUP(O424,CDS!$A$3:$K$100,11,0),"")</f>
        <v/>
      </c>
      <c r="Q424" s="21"/>
      <c r="R424" s="21" t="str">
        <f>IF(Q424&lt;&gt;"",VLOOKUP(Q424,CDA!$A$4:$K$106,11,0),"")</f>
        <v/>
      </c>
      <c r="S424" s="436" t="s">
        <v>2004</v>
      </c>
      <c r="T424" s="21" t="str">
        <f>IF(S424&lt;&gt;"",VLOOKUP(S424,HTAN!$A$3:$K$222,11,0),"")</f>
        <v>Data Element Group = HTAN.Exposure || Data Element Name = tobacco_smoking_onset_year || Definition = Term = Started Smoking Year
Definintion = The year in which the participant began smoking. || Data Type = type: integer || Valid Values =   || Example Values =   || Required? = optional || Multiplicity =   || CDE Public ID = caDSR, 2228604, 1.0
https://cdebrowser.nci.nih.gov/cdebrowserClient/cdeBrowser.html#/search?publicId=2228604&amp;version=1.0</v>
      </c>
      <c r="U424" s="21"/>
      <c r="V424" s="21" t="str">
        <f>IF(U424&lt;&gt;"",VLOOKUP(U424,CFDE!$A$3:$K$211,11,0),"")</f>
        <v/>
      </c>
      <c r="W424" s="255"/>
      <c r="X424" s="601" t="str">
        <f>IF(W424&lt;&gt;"",VLOOKUP(W424,mCODE!$A$3:$K$600,11,0),"")</f>
        <v/>
      </c>
      <c r="Y424" s="454">
        <f t="shared" si="18"/>
        <v>0</v>
      </c>
      <c r="Z424" s="454"/>
      <c r="AA424" s="454"/>
      <c r="AB424" s="454"/>
      <c r="AC424" s="454"/>
      <c r="AD424" s="454"/>
      <c r="AE424" s="454"/>
      <c r="AF424" s="455"/>
      <c r="AG424" s="455"/>
    </row>
    <row r="425" spans="1:33" ht="217.5" hidden="1">
      <c r="A425" s="21"/>
      <c r="B425" s="21"/>
      <c r="C425" s="19">
        <f t="shared" si="19"/>
        <v>3</v>
      </c>
      <c r="D425" s="21" t="str">
        <f t="shared" si="20"/>
        <v>GDC.Exposure.tobacco_smoking_quit_year
PDC.Exposure.tobacco_smoking_quit_year
HTAN.Exposure.tobacco_smoking_quit_year</v>
      </c>
      <c r="E425" s="21"/>
      <c r="F425" s="21" t="str">
        <f>IF(E425&lt;&gt;"",VLOOKUP(E425,CTDC!$A$3:$K$191,11,0),"")</f>
        <v/>
      </c>
      <c r="G425" s="21" t="s">
        <v>2005</v>
      </c>
      <c r="H425" s="21" t="str">
        <f>IF(G425&lt;&gt;"",VLOOKUP(G425,GDC!$A$3:$K$768,11,0),"")</f>
        <v>Data Element Group = GDC.Exposure || Data Element Name = tobacco_smoking_quit_year || Definition = The year in which the participant quit smoking. || Data Type = integer || Valid Values =  || Example Values =  || Required? = No || Multiplicity =  || CDE Public ID = 2228610 - caDSR</v>
      </c>
      <c r="I425" s="21"/>
      <c r="J425" s="21" t="str">
        <f>IF(I425&lt;&gt;"",VLOOKUP(I425,ICDC!$A$3:$K$325,11,0),"")</f>
        <v/>
      </c>
      <c r="K425" s="21"/>
      <c r="L425" s="21" t="str">
        <f>IF(K425&lt;&gt;"",VLOOKUP(K425,IDC!$A$4:$K$17,11,0),"")</f>
        <v/>
      </c>
      <c r="M425" s="21" t="s">
        <v>2006</v>
      </c>
      <c r="N425" s="21" t="str">
        <f>IF(M425&lt;&gt;"",VLOOKUP(M425,PDC!$A$3:$K$529,11,0),"")</f>
        <v>Data Element Group = PDC.Exposure || Data Element Name = tobacco_smoking_quit_year || Definition = The year in which the participant quit smoking. || Data Type = integer || Valid Values =  || Example Values =  || Required? = FALSE || Multiplicity =  || CDE Public ID = 2228610 - caDSR</v>
      </c>
      <c r="O425" s="21"/>
      <c r="P425" s="21" t="str">
        <f>IF(O425&lt;&gt;"",VLOOKUP(O425,CDS!$A$3:$K$100,11,0),"")</f>
        <v/>
      </c>
      <c r="Q425" s="21"/>
      <c r="R425" s="21" t="str">
        <f>IF(Q425&lt;&gt;"",VLOOKUP(Q425,CDA!$A$4:$K$106,11,0),"")</f>
        <v/>
      </c>
      <c r="S425" s="436" t="s">
        <v>2007</v>
      </c>
      <c r="T425" s="21" t="str">
        <f>IF(S425&lt;&gt;"",VLOOKUP(S425,HTAN!$A$3:$K$222,11,0),"")</f>
        <v>Data Element Group = HTAN.Exposure || Data Element Name = tobacco_smoking_quit_year || Definition = Term = Stopped Smoking Year
Definintion = The year in which the participant quit smoking. || Data Type = type: integer || Valid Values =   || Example Values =   || Required? = optional || Multiplicity =   || CDE Public ID = caDSR, 2228610, 1.0
https://cdebrowser.nci.nih.gov/cdebrowserClient/cdeBrowser.html#/search?publicId=2228610&amp;version=1.0</v>
      </c>
      <c r="U425" s="21"/>
      <c r="V425" s="21" t="str">
        <f>IF(U425&lt;&gt;"",VLOOKUP(U425,CFDE!$A$3:$K$211,11,0),"")</f>
        <v/>
      </c>
      <c r="W425" s="255"/>
      <c r="X425" s="601" t="str">
        <f>IF(W425&lt;&gt;"",VLOOKUP(W425,mCODE!$A$3:$K$600,11,0),"")</f>
        <v/>
      </c>
      <c r="Y425" s="454">
        <f t="shared" si="18"/>
        <v>0</v>
      </c>
      <c r="Z425" s="454"/>
      <c r="AA425" s="454"/>
      <c r="AB425" s="454"/>
      <c r="AC425" s="454"/>
      <c r="AD425" s="454"/>
      <c r="AE425" s="454"/>
      <c r="AF425" s="455"/>
      <c r="AG425" s="455"/>
    </row>
    <row r="426" spans="1:33" ht="377" hidden="1">
      <c r="A426" s="21"/>
      <c r="B426" s="21"/>
      <c r="C426" s="19">
        <f t="shared" si="19"/>
        <v>3</v>
      </c>
      <c r="D426" s="21" t="str">
        <f t="shared" si="20"/>
        <v>GDC.Exposure.tobacco_smoking_status
PDC.Exposure.tobacco_smoking_status
HTAN.Exposure.tobacco_smoking_status</v>
      </c>
      <c r="E426" s="21"/>
      <c r="F426" s="21" t="str">
        <f>IF(E426&lt;&gt;"",VLOOKUP(E426,CTDC!$A$3:$K$191,11,0),"")</f>
        <v/>
      </c>
      <c r="G426" s="21" t="s">
        <v>2008</v>
      </c>
      <c r="H426" s="21" t="str">
        <f>IF(G426&lt;&gt;"",VLOOKUP(G426,GDC!$A$3:$K$768,11,0),"")</f>
        <v>Data Element Group = GDC.Exposure || Data Element Name = tobacco_smoking_status || Definition = Category describing current smoking status and smoking history as self-reported by a patient. || Data Type = enum || Valid Values = 1
2
3
4
5
6
7
Unknown
Not Reported || Example Values = 1
 2
 3
 4 || Required? = No || Multiplicity =  || CDE Public ID = 2181650 - caDSR</v>
      </c>
      <c r="I426" s="21"/>
      <c r="J426" s="21" t="str">
        <f>IF(I426&lt;&gt;"",VLOOKUP(I426,ICDC!$A$3:$K$325,11,0),"")</f>
        <v/>
      </c>
      <c r="K426" s="21"/>
      <c r="L426" s="21" t="str">
        <f>IF(K426&lt;&gt;"",VLOOKUP(K426,IDC!$A$4:$K$17,11,0),"")</f>
        <v/>
      </c>
      <c r="M426" s="21" t="s">
        <v>2009</v>
      </c>
      <c r="N426" s="21" t="str">
        <f>IF(M426&lt;&gt;"",VLOOKUP(M426,PDC!$A$3:$K$529,11,0),"")</f>
        <v>Data Element Group = PDC.Exposure || Data Element Name = tobacco_smoking_status || Definition = Category describing current smoking status and smoking history as self-reported by a patient. || Data Type = Enumeration
 || Valid Values =  || Example Values =  || Required? = FALSE || Multiplicity =  || CDE Public ID = 2181650 - caDSR</v>
      </c>
      <c r="O426" s="21"/>
      <c r="P426" s="21" t="str">
        <f>IF(O426&lt;&gt;"",VLOOKUP(O426,CDS!$A$3:$K$100,11,0),"")</f>
        <v/>
      </c>
      <c r="Q426" s="21"/>
      <c r="R426" s="21" t="str">
        <f>IF(Q426&lt;&gt;"",VLOOKUP(Q426,CDA!$A$4:$K$106,11,0),"")</f>
        <v/>
      </c>
      <c r="S426" s="436" t="s">
        <v>2010</v>
      </c>
      <c r="T426" s="21" t="str">
        <f>IF(S426&lt;&gt;"",VLOOKUP(S426,HTAN!$A$3:$K$222,11,0),"")</f>
        <v>Data Element Group = HTAN.Exposure || Data Element Name = tobacco_smoking_status || Definition = Term = Patient Smoking History Category
Definintion = Category describing current smoking status and smoking history as self-reported by a patient || Data Type = enum || Valid Values = 1 - Lifelong Non-Smoker
2 - Current Smoker
3 - Current Reformed Smoker for &gt; 15 yrs
4 - Current Reformed Smoker for &lt; or = 15 yrs
5 - Current Reformed Smoker, Duration Not Specified
7 - Smoking history not documented
Unknown
Not Reported || Example Values =   || Required? = optional || Multiplicity =   || CDE Public ID = caDSR, 2181650, 1.0
https://cdebrowser.nci.nih.gov/cdebrowserClient/cdeBrowser.html#/search?publicId=2181650&amp;version=1.0</v>
      </c>
      <c r="U426" s="21"/>
      <c r="V426" s="21" t="str">
        <f>IF(U426&lt;&gt;"",VLOOKUP(U426,CFDE!$A$3:$K$211,11,0),"")</f>
        <v/>
      </c>
      <c r="W426" s="255"/>
      <c r="X426" s="601" t="str">
        <f>IF(W426&lt;&gt;"",VLOOKUP(W426,mCODE!$A$3:$K$600,11,0),"")</f>
        <v/>
      </c>
      <c r="Y426" s="454">
        <f t="shared" si="18"/>
        <v>0</v>
      </c>
      <c r="Z426" s="454"/>
      <c r="AA426" s="454"/>
      <c r="AB426" s="454"/>
      <c r="AC426" s="454"/>
      <c r="AD426" s="454"/>
      <c r="AE426" s="454"/>
      <c r="AF426" s="455"/>
      <c r="AG426" s="455"/>
    </row>
    <row r="427" spans="1:33" ht="409.5" hidden="1">
      <c r="A427" s="21"/>
      <c r="B427" s="21"/>
      <c r="C427" s="19">
        <f t="shared" si="19"/>
        <v>3</v>
      </c>
      <c r="D427" s="21" t="str">
        <f t="shared" si="20"/>
        <v>GDC.Exposure.type_of_smoke_exposure
PDC.Exposure.type_of_smoke_exposure
 </v>
      </c>
      <c r="E427" s="21"/>
      <c r="F427" s="21" t="str">
        <f>IF(E427&lt;&gt;"",VLOOKUP(E427,CTDC!$A$3:$K$191,11,0),"")</f>
        <v/>
      </c>
      <c r="G427" s="21" t="s">
        <v>2011</v>
      </c>
      <c r="H427" s="21" t="str">
        <f>IF(G427&lt;&gt;"",VLOOKUP(G427,GDC!$A$3:$K$768,11,0),"")</f>
        <v>Data Element Group = GDC.Exposure || Data Element Name = type_of_smoke_exposure || Definition = The text term used to describe the patient's specific type of smoke exposure. || Data Type = enum || Valid Values = Accidental building fire smoke
Accidental fire smoke, grass
Accidental fire smoke, NOS
Accidental forest fire smoke
Accidental vehicle fire smoke
Aircraft smoke
Burning tree smoke
Coal smoke, NOS
Cooking-related smoke, NOS
Electrical fire smoke
Electronic cigarette smoke, NOS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NOS
Tobacco smoke, pipe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Unknown || Example Values = Accidental building fire smoke
Accidental fire smoke, grass
Recreational fire smoke || Required? = No || Multiplicity =  || CDE Public ID = --</v>
      </c>
      <c r="I427" s="21"/>
      <c r="J427" s="21" t="str">
        <f>IF(I427&lt;&gt;"",VLOOKUP(I427,ICDC!$A$3:$K$325,11,0),"")</f>
        <v/>
      </c>
      <c r="K427" s="21"/>
      <c r="L427" s="21" t="str">
        <f>IF(K427&lt;&gt;"",VLOOKUP(K427,IDC!$A$4:$K$17,11,0),"")</f>
        <v/>
      </c>
      <c r="M427" s="21" t="s">
        <v>2012</v>
      </c>
      <c r="N427" s="21" t="str">
        <f>IF(M427&lt;&gt;"",VLOOKUP(M427,PDC!$A$3:$K$529,11,0),"")</f>
        <v>Data Element Group = PDC.Exposure || Data Element Name = type_of_smoke_exposure || Definition = The text term used to describe the patient's specific type of smoke exposure. || Data Type = Enumeration
 || Valid Values = Accidental building fire smoke
Accidental fire smoke, grass
Accidental fire smoke, NOS
Accidental forest fire smoke
Accidental vehicle fire smoke
Aircraft smoke
Burning tree smoke
Coal smoke, NOS
Cooking-related smoke, NOS
Electronic cigarette smoke, NOS
Electrical fire smoke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pipe
Unknown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Tobacco smoke, NOS
Show less items... || Example Values =  || Required? = FALSE || Multiplicity =  || CDE Public ID = -</v>
      </c>
      <c r="O427" s="21"/>
      <c r="P427" s="21" t="str">
        <f>IF(O427&lt;&gt;"",VLOOKUP(O427,CDS!$A$3:$K$100,11,0),"")</f>
        <v/>
      </c>
      <c r="Q427" s="21"/>
      <c r="R427" s="21" t="str">
        <f>IF(Q427&lt;&gt;"",VLOOKUP(Q427,CDA!$A$4:$K$106,11,0),"")</f>
        <v/>
      </c>
      <c r="S427" s="436" t="s">
        <v>132</v>
      </c>
      <c r="T427" s="21" t="e">
        <f>IF(S427&lt;&gt;"",VLOOKUP(S427,HTAN!$A$3:$K$222,11,0),"")</f>
        <v>#N/A</v>
      </c>
      <c r="U427" s="21"/>
      <c r="V427" s="21" t="str">
        <f>IF(U427&lt;&gt;"",VLOOKUP(U427,CFDE!$A$3:$K$211,11,0),"")</f>
        <v/>
      </c>
      <c r="W427" s="255"/>
      <c r="X427" s="601" t="str">
        <f>IF(W427&lt;&gt;"",VLOOKUP(W427,mCODE!$A$3:$K$600,11,0),"")</f>
        <v/>
      </c>
      <c r="Y427" s="454">
        <f t="shared" si="18"/>
        <v>0</v>
      </c>
      <c r="Z427" s="454"/>
      <c r="AA427" s="454"/>
      <c r="AB427" s="454"/>
      <c r="AC427" s="454"/>
      <c r="AD427" s="454"/>
      <c r="AE427" s="454"/>
      <c r="AF427" s="455"/>
      <c r="AG427" s="455"/>
    </row>
    <row r="428" spans="1:33" ht="246.5" hidden="1">
      <c r="A428" s="21"/>
      <c r="B428" s="21"/>
      <c r="C428" s="19">
        <f t="shared" si="19"/>
        <v>3</v>
      </c>
      <c r="D428" s="21" t="str">
        <f t="shared" si="20"/>
        <v>GDC.Exposure.type_of_tobacco_used
PDC.Exposure.type_of_tobacco_used
HTAN.Exposure.type_of_tobacco_used</v>
      </c>
      <c r="E428" s="21"/>
      <c r="F428" s="21" t="str">
        <f>IF(E428&lt;&gt;"",VLOOKUP(E428,CTDC!$A$3:$K$191,11,0),"")</f>
        <v/>
      </c>
      <c r="G428" s="21" t="s">
        <v>2013</v>
      </c>
      <c r="H428" s="21" t="str">
        <f>IF(G428&lt;&gt;"",VLOOKUP(G428,GDC!$A$3:$K$768,11,0),"")</f>
        <v>Data Element Group = GDC.Exposure || Data Element Name = type_of_tobacco_used || Definition = The text term used to describe the specific type of tobacco used by the patient. || Data Type = enum || Valid Values = Cigar
Cigarette
Electronic Cigarette
Other
Pipe
Smokeless Tobacco || Example Values = Cigarettes
 Cigar
 Electronic Cigarette || Required? = No || Multiplicity =  || CDE Public ID = --</v>
      </c>
      <c r="I428" s="21"/>
      <c r="J428" s="21" t="str">
        <f>IF(I428&lt;&gt;"",VLOOKUP(I428,ICDC!$A$3:$K$325,11,0),"")</f>
        <v/>
      </c>
      <c r="K428" s="21"/>
      <c r="L428" s="21" t="str">
        <f>IF(K428&lt;&gt;"",VLOOKUP(K428,IDC!$A$4:$K$17,11,0),"")</f>
        <v/>
      </c>
      <c r="M428" s="21" t="s">
        <v>2014</v>
      </c>
      <c r="N428" s="21" t="str">
        <f>IF(M428&lt;&gt;"",VLOOKUP(M428,PDC!$A$3:$K$529,11,0),"")</f>
        <v>Data Element Group = PDC.Exposure || Data Element Name = type_of_tobacco_used || Definition = The text term used to describe the specific type of tobacco used by the patient. || Data Type = Enumeration
 || Valid Values = Cigarette
Cigar
Electronic Cigarette
Other
Pipe
Smokeless Tobacco || Example Values =  || Required? = FALSE || Multiplicity =  || CDE Public ID = -</v>
      </c>
      <c r="O428" s="21"/>
      <c r="P428" s="21" t="str">
        <f>IF(O428&lt;&gt;"",VLOOKUP(O428,CDS!$A$3:$K$100,11,0),"")</f>
        <v/>
      </c>
      <c r="Q428" s="21"/>
      <c r="R428" s="21" t="str">
        <f>IF(Q428&lt;&gt;"",VLOOKUP(Q428,CDA!$A$4:$K$106,11,0),"")</f>
        <v/>
      </c>
      <c r="S428" s="436" t="s">
        <v>2015</v>
      </c>
      <c r="T428" s="21" t="str">
        <f>IF(S428&lt;&gt;"",VLOOKUP(S428,HTAN!$A$3:$K$222,11,0),"")</f>
        <v>Data Element Group = HTAN.Exposure || Data Element Name = type_of_tobacco_used || Definition = Term = Person Tobacco Use Type
Definintion = The text term used to describe the specific type of tobacco used by the patient. || Data Type = enum || Valid Values = Cigarettes
Cigar
Electronic Cigarette
Other
Pipe
Smokeless Tobacco || Example Values =   || Required? = optional || Multiplicity =   || CDE Public ID = N/A but source is caDSR</v>
      </c>
      <c r="U428" s="21"/>
      <c r="V428" s="21" t="str">
        <f>IF(U428&lt;&gt;"",VLOOKUP(U428,CFDE!$A$3:$K$211,11,0),"")</f>
        <v/>
      </c>
      <c r="W428" s="255"/>
      <c r="X428" s="601" t="str">
        <f>IF(W428&lt;&gt;"",VLOOKUP(W428,mCODE!$A$3:$K$600,11,0),"")</f>
        <v/>
      </c>
      <c r="Y428" s="454">
        <f t="shared" si="18"/>
        <v>0</v>
      </c>
      <c r="Z428" s="454"/>
      <c r="AA428" s="454"/>
      <c r="AB428" s="454"/>
      <c r="AC428" s="454"/>
      <c r="AD428" s="454"/>
      <c r="AE428" s="454"/>
      <c r="AF428" s="455"/>
      <c r="AG428" s="455"/>
    </row>
    <row r="429" spans="1:33" ht="232" hidden="1">
      <c r="A429" s="21"/>
      <c r="B429" s="21"/>
      <c r="C429" s="19">
        <f t="shared" si="19"/>
        <v>3</v>
      </c>
      <c r="D429" s="21" t="str">
        <f t="shared" si="20"/>
        <v>GDC.Exposure.years_smoked
PDC.Exposure.years_smoked
HTAN.Exposure.years_smoked</v>
      </c>
      <c r="E429" s="21"/>
      <c r="F429" s="21" t="str">
        <f>IF(E429&lt;&gt;"",VLOOKUP(E429,CTDC!$A$3:$K$191,11,0),"")</f>
        <v/>
      </c>
      <c r="G429" s="21" t="s">
        <v>2016</v>
      </c>
      <c r="H429" s="21" t="str">
        <f>IF(G429&lt;&gt;"",VLOOKUP(G429,GDC!$A$3:$K$768,11,0),"")</f>
        <v>Data Element Group = GDC.Exposure || Data Element Name = years_smoked || Definition = Numeric value (or unknown) to represent the number of years a person has been smoking. || Data Type = number || Valid Values =  || Example Values =  || Required? = No || Multiplicity =  || CDE Public ID = 3137957 - caDSR</v>
      </c>
      <c r="I429" s="21"/>
      <c r="J429" s="21" t="str">
        <f>IF(I429&lt;&gt;"",VLOOKUP(I429,ICDC!$A$3:$K$325,11,0),"")</f>
        <v/>
      </c>
      <c r="K429" s="21"/>
      <c r="L429" s="21" t="str">
        <f>IF(K429&lt;&gt;"",VLOOKUP(K429,IDC!$A$4:$K$17,11,0),"")</f>
        <v/>
      </c>
      <c r="M429" s="21" t="s">
        <v>2017</v>
      </c>
      <c r="N429" s="21" t="str">
        <f>IF(M429&lt;&gt;"",VLOOKUP(M429,PDC!$A$3:$K$529,11,0),"")</f>
        <v>Data Element Group = PDC.Exposure || Data Element Name = years_smoked || Definition = Numeric value (or unknown) to represent the number of years a person has been smoking. || Data Type = integer || Valid Values =  || Example Values =  || Required? = FALSE || Multiplicity =  || CDE Public ID = 3137957 - caDSR</v>
      </c>
      <c r="O429" s="21"/>
      <c r="P429" s="21" t="str">
        <f>IF(O429&lt;&gt;"",VLOOKUP(O429,CDS!$A$3:$K$100,11,0),"")</f>
        <v/>
      </c>
      <c r="Q429" s="21"/>
      <c r="R429" s="21" t="str">
        <f>IF(Q429&lt;&gt;"",VLOOKUP(Q429,CDA!$A$4:$K$106,11,0),"")</f>
        <v/>
      </c>
      <c r="S429" s="436" t="s">
        <v>2018</v>
      </c>
      <c r="T429" s="21" t="str">
        <f>IF(S429&lt;&gt;"",VLOOKUP(S429,HTAN!$A$3:$K$222,11,0),"")</f>
        <v>Data Element Group = HTAN.Exposure || Data Element Name = years_smoked || Definition = Term = Person Smoking Duration Year Count
Definintion = Numeric value (or unknown) to represent the number of years a person has been smoking. || Data Type = type: number || Valid Values =   || Example Values =   || Required? = preferred || Multiplicity =   || CDE Public ID = caDSR, 3137957, 1.0
https://cdebrowser.nci.nih.gov/cdebrowserClient/cdeBrowser.html#/search?publicId=3137957&amp;version=1.0</v>
      </c>
      <c r="U429" s="21"/>
      <c r="V429" s="21" t="str">
        <f>IF(U429&lt;&gt;"",VLOOKUP(U429,CFDE!$A$3:$K$211,11,0),"")</f>
        <v/>
      </c>
      <c r="W429" s="255"/>
      <c r="X429" s="601" t="str">
        <f>IF(W429&lt;&gt;"",VLOOKUP(W429,mCODE!$A$3:$K$600,11,0),"")</f>
        <v/>
      </c>
      <c r="Y429" s="454">
        <f t="shared" si="18"/>
        <v>0</v>
      </c>
      <c r="Z429" s="454"/>
      <c r="AA429" s="454"/>
      <c r="AB429" s="454"/>
      <c r="AC429" s="454"/>
      <c r="AD429" s="454"/>
      <c r="AE429" s="454"/>
      <c r="AF429" s="455"/>
      <c r="AG429" s="455"/>
    </row>
    <row r="430" spans="1:33" ht="116" hidden="1">
      <c r="A430" s="21"/>
      <c r="B430" s="21"/>
      <c r="C430" s="19">
        <f t="shared" si="19"/>
        <v>3</v>
      </c>
      <c r="D430" s="21" t="str">
        <f t="shared" si="20"/>
        <v>GDC desc.ENTITY
PDC desc.ENTITY
 </v>
      </c>
      <c r="E430" s="21"/>
      <c r="F430" s="21" t="str">
        <f>IF(E430&lt;&gt;"",VLOOKUP(E430,CTDC!$A$3:$K$191,11,0),"")</f>
        <v/>
      </c>
      <c r="G430" s="21" t="s">
        <v>2019</v>
      </c>
      <c r="H430" s="21" t="e">
        <f>IF(G430&lt;&gt;"",VLOOKUP(G430,GDC!$A$3:$K$768,11,0),"")</f>
        <v>#N/A</v>
      </c>
      <c r="I430" s="21"/>
      <c r="J430" s="21" t="str">
        <f>IF(I430&lt;&gt;"",VLOOKUP(I430,ICDC!$A$3:$K$325,11,0),"")</f>
        <v/>
      </c>
      <c r="K430" s="21"/>
      <c r="L430" s="21" t="str">
        <f>IF(K430&lt;&gt;"",VLOOKUP(K430,IDC!$A$4:$K$17,11,0),"")</f>
        <v/>
      </c>
      <c r="M430" s="21" t="s">
        <v>2020</v>
      </c>
      <c r="N430" s="21" t="str">
        <f>IF(M430&lt;&gt;"",VLOOKUP(M430,PDC!$A$3:$K$529,11,0),"")</f>
        <v xml:space="preserve">Data Element Group = PDC desc || Data Element Name = ENTITY || Definition = Record of a patient's background regarding cancer events of blood relatives. || Data Type =  || Valid Values =  || Example Values =  || Required? =  || Multiplicity =  || CDE Public ID = </v>
      </c>
      <c r="O430" s="21"/>
      <c r="P430" s="21" t="str">
        <f>IF(O430&lt;&gt;"",VLOOKUP(O430,CDS!$A$3:$K$100,11,0),"")</f>
        <v/>
      </c>
      <c r="Q430" s="21"/>
      <c r="R430" s="21" t="str">
        <f>IF(Q430&lt;&gt;"",VLOOKUP(Q430,CDA!$A$4:$K$106,11,0),"")</f>
        <v/>
      </c>
      <c r="S430" s="436" t="s">
        <v>132</v>
      </c>
      <c r="T430" s="21" t="e">
        <f>IF(S430&lt;&gt;"",VLOOKUP(S430,HTAN!$A$3:$K$222,11,0),"")</f>
        <v>#N/A</v>
      </c>
      <c r="U430" s="21"/>
      <c r="V430" s="21" t="str">
        <f>IF(U430&lt;&gt;"",VLOOKUP(U430,CFDE!$A$3:$K$211,11,0),"")</f>
        <v/>
      </c>
      <c r="W430" s="255"/>
      <c r="X430" s="601" t="str">
        <f>IF(W430&lt;&gt;"",VLOOKUP(W430,mCODE!$A$3:$K$600,11,0),"")</f>
        <v/>
      </c>
      <c r="Y430" s="454">
        <f t="shared" si="18"/>
        <v>0</v>
      </c>
      <c r="Z430" s="454"/>
      <c r="AA430" s="454"/>
      <c r="AB430" s="454"/>
      <c r="AC430" s="454"/>
      <c r="AD430" s="454"/>
      <c r="AE430" s="454"/>
      <c r="AF430" s="455"/>
      <c r="AG430" s="455"/>
    </row>
    <row r="431" spans="1:33" ht="87" hidden="1">
      <c r="A431" s="21"/>
      <c r="B431" s="21"/>
      <c r="C431" s="19">
        <f t="shared" si="19"/>
        <v>3</v>
      </c>
      <c r="D431" s="21" t="str">
        <f t="shared" si="20"/>
        <v>GDC.FamilyHistory.id
PDC.FamilyHistory.id
 </v>
      </c>
      <c r="E431" s="21"/>
      <c r="F431" s="21" t="str">
        <f>IF(E431&lt;&gt;"",VLOOKUP(E431,CTDC!$A$3:$K$191,11,0),"")</f>
        <v/>
      </c>
      <c r="G431" s="21" t="s">
        <v>2021</v>
      </c>
      <c r="H431" s="21" t="str">
        <f>IF(G431&lt;&gt;"",VLOOKUP(G431,GDC!$A$3:$K$768,11,0),"")</f>
        <v xml:space="preserve">Data Element Group = GDC.FamilyHistory || Data Element Name = id || Definition = a unique key || Data Type =  || Valid Values =  || Example Values =  || Required? =  || Multiplicity =  || CDE Public ID = </v>
      </c>
      <c r="I431" s="21"/>
      <c r="J431" s="21" t="str">
        <f>IF(I431&lt;&gt;"",VLOOKUP(I431,ICDC!$A$3:$K$325,11,0),"")</f>
        <v/>
      </c>
      <c r="K431" s="21"/>
      <c r="L431" s="21" t="str">
        <f>IF(K431&lt;&gt;"",VLOOKUP(K431,IDC!$A$4:$K$17,11,0),"")</f>
        <v/>
      </c>
      <c r="M431" s="21" t="s">
        <v>2022</v>
      </c>
      <c r="N431" s="21" t="str">
        <f>IF(M431&lt;&gt;"",VLOOKUP(M431,PDC!$A$3:$K$529,11,0),"")</f>
        <v xml:space="preserve">Data Element Group = PDC.FamilyHistory || Data Element Name = id || Definition =  || Data Type =  || Valid Values =  || Example Values =  || Required? =  || Multiplicity =  || CDE Public ID = </v>
      </c>
      <c r="O431" s="21"/>
      <c r="P431" s="21" t="str">
        <f>IF(O431&lt;&gt;"",VLOOKUP(O431,CDS!$A$3:$K$100,11,0),"")</f>
        <v/>
      </c>
      <c r="Q431" s="21"/>
      <c r="R431" s="21" t="str">
        <f>IF(Q431&lt;&gt;"",VLOOKUP(Q431,CDA!$A$4:$K$106,11,0),"")</f>
        <v/>
      </c>
      <c r="S431" s="436" t="s">
        <v>132</v>
      </c>
      <c r="T431" s="21" t="e">
        <f>IF(S431&lt;&gt;"",VLOOKUP(S431,HTAN!$A$3:$K$222,11,0),"")</f>
        <v>#N/A</v>
      </c>
      <c r="U431" s="21"/>
      <c r="V431" s="21" t="str">
        <f>IF(U431&lt;&gt;"",VLOOKUP(U431,CFDE!$A$3:$K$211,11,0),"")</f>
        <v/>
      </c>
      <c r="W431" s="255"/>
      <c r="X431" s="601" t="str">
        <f>IF(W431&lt;&gt;"",VLOOKUP(W431,mCODE!$A$3:$K$600,11,0),"")</f>
        <v/>
      </c>
      <c r="Y431" s="454">
        <f t="shared" si="18"/>
        <v>0</v>
      </c>
      <c r="Z431" s="454"/>
      <c r="AA431" s="454"/>
      <c r="AB431" s="454"/>
      <c r="AC431" s="454"/>
      <c r="AD431" s="454"/>
      <c r="AE431" s="454"/>
      <c r="AF431" s="455"/>
      <c r="AG431" s="455"/>
    </row>
    <row r="432" spans="1:33" ht="116" hidden="1">
      <c r="A432" s="21" t="s">
        <v>2023</v>
      </c>
      <c r="B432" s="21"/>
      <c r="C432" s="19">
        <f t="shared" si="19"/>
        <v>3</v>
      </c>
      <c r="D432" s="21" t="str">
        <f t="shared" si="20"/>
        <v>GDC.FamilyHistory.project_id
PDC.FamilyHistory.project_id
 </v>
      </c>
      <c r="E432" s="21"/>
      <c r="F432" s="21" t="str">
        <f>IF(E432&lt;&gt;"",VLOOKUP(E432,CTDC!$A$3:$K$191,11,0),"")</f>
        <v/>
      </c>
      <c r="G432" s="21" t="s">
        <v>2024</v>
      </c>
      <c r="H432" s="21" t="str">
        <f>IF(G432&lt;&gt;"",VLOOKUP(G432,GDC!$A$3:$K$768,11,0),"")</f>
        <v xml:space="preserve">Data Element Group = GDC.FamilyHistory || Data Element Name = project_id || Definition = a unique key in combination with submitter_id || Data Type =  || Valid Values =  || Example Values =  || Required? =  || Multiplicity =  || CDE Public ID = </v>
      </c>
      <c r="I432" s="21"/>
      <c r="J432" s="21" t="str">
        <f>IF(I432&lt;&gt;"",VLOOKUP(I432,ICDC!$A$3:$K$325,11,0),"")</f>
        <v/>
      </c>
      <c r="K432" s="21"/>
      <c r="L432" s="21" t="str">
        <f>IF(K432&lt;&gt;"",VLOOKUP(K432,IDC!$A$4:$K$17,11,0),"")</f>
        <v/>
      </c>
      <c r="M432" s="21" t="s">
        <v>2025</v>
      </c>
      <c r="N432" s="21" t="str">
        <f>IF(M432&lt;&gt;"",VLOOKUP(M432,PDC!$A$3:$K$529,11,0),"")</f>
        <v xml:space="preserve">Data Element Group = PDC.FamilyHistory || Data Element Name = project_id || Definition =  || Data Type =  || Valid Values =  || Example Values =  || Required? =  || Multiplicity =  || CDE Public ID = </v>
      </c>
      <c r="O432" s="21"/>
      <c r="P432" s="21" t="str">
        <f>IF(O432&lt;&gt;"",VLOOKUP(O432,CDS!$A$3:$K$100,11,0),"")</f>
        <v/>
      </c>
      <c r="Q432" s="21"/>
      <c r="R432" s="21" t="str">
        <f>IF(Q432&lt;&gt;"",VLOOKUP(Q432,CDA!$A$4:$K$106,11,0),"")</f>
        <v/>
      </c>
      <c r="S432" s="436" t="s">
        <v>132</v>
      </c>
      <c r="T432" s="21" t="e">
        <f>IF(S432&lt;&gt;"",VLOOKUP(S432,HTAN!$A$3:$K$222,11,0),"")</f>
        <v>#N/A</v>
      </c>
      <c r="U432" s="21"/>
      <c r="V432" s="21" t="str">
        <f>IF(U432&lt;&gt;"",VLOOKUP(U432,CFDE!$A$3:$K$211,11,0),"")</f>
        <v/>
      </c>
      <c r="W432" s="255"/>
      <c r="X432" s="601" t="str">
        <f>IF(W432&lt;&gt;"",VLOOKUP(W432,mCODE!$A$3:$K$600,11,0),"")</f>
        <v/>
      </c>
      <c r="Y432" s="454">
        <f t="shared" si="18"/>
        <v>0</v>
      </c>
      <c r="Z432" s="454"/>
      <c r="AA432" s="454"/>
      <c r="AB432" s="454"/>
      <c r="AC432" s="454"/>
      <c r="AD432" s="454"/>
      <c r="AE432" s="454"/>
      <c r="AF432" s="455"/>
      <c r="AG432" s="455"/>
    </row>
    <row r="433" spans="1:33" ht="275.5" hidden="1">
      <c r="A433" s="21"/>
      <c r="B433" s="21"/>
      <c r="C433" s="19">
        <f t="shared" si="19"/>
        <v>3</v>
      </c>
      <c r="D433" s="21" t="str">
        <f t="shared" si="20"/>
        <v>GDC.FamilyHistory.relationship_age_at_diagnosis
PDC.FamilyHistory.relationship_age_at_diagnosis
HTAN.Family History.relationship_age_at_diagnosis</v>
      </c>
      <c r="E433" s="21"/>
      <c r="F433" s="21" t="str">
        <f>IF(E433&lt;&gt;"",VLOOKUP(E433,CTDC!$A$3:$K$191,11,0),"")</f>
        <v/>
      </c>
      <c r="G433" s="21" t="s">
        <v>2026</v>
      </c>
      <c r="H433" s="21" t="str">
        <f>IF(G433&lt;&gt;"",VLOOKUP(G433,GDC!$A$3:$K$768,11,0),"")</f>
        <v>Data Element Group = GDC.FamilyHistory || Data Element Name = relationship_age_at_diagnosis || Definition = The age (in years) when the patient's relative was first diagnosed. || Data Type = number || Valid Values =  || Example Values =  || Required? = No || Multiplicity =  || CDE Public ID = 5300571 - caDSR</v>
      </c>
      <c r="I433" s="21"/>
      <c r="J433" s="21" t="str">
        <f>IF(I433&lt;&gt;"",VLOOKUP(I433,ICDC!$A$3:$K$325,11,0),"")</f>
        <v/>
      </c>
      <c r="K433" s="21"/>
      <c r="L433" s="21" t="str">
        <f>IF(K433&lt;&gt;"",VLOOKUP(K433,IDC!$A$4:$K$17,11,0),"")</f>
        <v/>
      </c>
      <c r="M433" s="21" t="s">
        <v>2027</v>
      </c>
      <c r="N433" s="21" t="str">
        <f>IF(M433&lt;&gt;"",VLOOKUP(M433,PDC!$A$3:$K$529,11,0),"")</f>
        <v>Data Element Group = PDC.FamilyHistory || Data Element Name = relationship_age_at_diagnosis || Definition = The age (in years) when the patient's relative was first diagnosed. || Data Type = integer || Valid Values =  || Example Values =  || Required? = FALSE || Multiplicity =  || CDE Public ID = 5300571 - caDSR</v>
      </c>
      <c r="O433" s="21"/>
      <c r="P433" s="21" t="str">
        <f>IF(O433&lt;&gt;"",VLOOKUP(O433,CDS!$A$3:$K$100,11,0),"")</f>
        <v/>
      </c>
      <c r="Q433" s="21"/>
      <c r="R433" s="21" t="str">
        <f>IF(Q433&lt;&gt;"",VLOOKUP(Q433,CDA!$A$4:$K$106,11,0),"")</f>
        <v/>
      </c>
      <c r="S433" s="436" t="s">
        <v>2028</v>
      </c>
      <c r="T433" s="21" t="str">
        <f>IF(S433&lt;&gt;"",VLOOKUP(S433,HTAN!$A$3:$K$222,11,0),"")</f>
        <v>Data Element Group = HTAN.Family History || Data Element Name = relationship_age_at_diagnosis || Definition = Term = Relative Diagnosis Age Value
Definintion = The age (in years) when the patient's relative was first diagnosed. || Data Type = type: number 
minimum: 0                                  
maximum: 90 || Valid Values =   || Example Values =   || Required? = optional || Multiplicity =   || CDE Public ID = caDSR, 5300571, 1.0
_terms.yaml#/relationship_age_at_diagnosis. https://cdebrowser.nci.nih.gov/cdebrowserClient/cdeBrowser.html#/search?publicId=5300571&amp;version=1.0</v>
      </c>
      <c r="U433" s="21"/>
      <c r="V433" s="21" t="str">
        <f>IF(U433&lt;&gt;"",VLOOKUP(U433,CFDE!$A$3:$K$211,11,0),"")</f>
        <v/>
      </c>
      <c r="W433" s="255"/>
      <c r="X433" s="601" t="str">
        <f>IF(W433&lt;&gt;"",VLOOKUP(W433,mCODE!$A$3:$K$600,11,0),"")</f>
        <v/>
      </c>
      <c r="Y433" s="454">
        <f t="shared" si="18"/>
        <v>0</v>
      </c>
      <c r="Z433" s="454"/>
      <c r="AA433" s="454"/>
      <c r="AB433" s="454"/>
      <c r="AC433" s="454"/>
      <c r="AD433" s="454"/>
      <c r="AE433" s="454"/>
      <c r="AF433" s="455"/>
      <c r="AG433" s="455"/>
    </row>
    <row r="434" spans="1:33" ht="290" hidden="1">
      <c r="A434" s="21"/>
      <c r="B434" s="21"/>
      <c r="C434" s="19">
        <f t="shared" si="19"/>
        <v>3</v>
      </c>
      <c r="D434" s="21" t="str">
        <f t="shared" si="20"/>
        <v>GDC.FamilyHistory.relationship_gender
PDC.FamilyHistory.relationship_gender
HTAN.Family History.relationship_gender</v>
      </c>
      <c r="E434" s="21"/>
      <c r="F434" s="21" t="str">
        <f>IF(E434&lt;&gt;"",VLOOKUP(E434,CTDC!$A$3:$K$191,11,0),"")</f>
        <v/>
      </c>
      <c r="G434" s="21" t="s">
        <v>2029</v>
      </c>
      <c r="H434" s="21" t="str">
        <f>IF(G434&lt;&gt;"",VLOOKUP(G434,GDC!$A$3:$K$768,11,0),"")</f>
        <v>Data Element Group = GDC.FamilyHistory || Data Element Name = relationship_gender || Definition = The text term used to describe the gender of the patient's relative with a history of cancer. || Data Type = enum || Valid Values = female
male
unknown
unspecified
not reported || Example Values = female
 male
 unknown || Required? = No || Multiplicity =  || CDE Public ID = 6161021 - caDSR</v>
      </c>
      <c r="I434" s="21"/>
      <c r="J434" s="21" t="str">
        <f>IF(I434&lt;&gt;"",VLOOKUP(I434,ICDC!$A$3:$K$325,11,0),"")</f>
        <v/>
      </c>
      <c r="K434" s="21"/>
      <c r="L434" s="21" t="str">
        <f>IF(K434&lt;&gt;"",VLOOKUP(K434,IDC!$A$4:$K$17,11,0),"")</f>
        <v/>
      </c>
      <c r="M434" s="21" t="s">
        <v>2030</v>
      </c>
      <c r="N434" s="21" t="str">
        <f>IF(M434&lt;&gt;"",VLOOKUP(M434,PDC!$A$3:$K$529,11,0),"")</f>
        <v>Data Element Group = PDC.FamilyHistory || Data Element Name = relationship_gender || Definition = The text term used to describe the gender of the patient's relative with a history of cancer. || Data Type = Enumeration
 || Valid Values = female
male
unknown
unspecified
not reported || Example Values =  || Required? = FALSE || Multiplicity =  || CDE Public ID = 6161021 - caDSR</v>
      </c>
      <c r="O434" s="21"/>
      <c r="P434" s="21" t="str">
        <f>IF(O434&lt;&gt;"",VLOOKUP(O434,CDS!$A$3:$K$100,11,0),"")</f>
        <v/>
      </c>
      <c r="Q434" s="21"/>
      <c r="R434" s="21" t="str">
        <f>IF(Q434&lt;&gt;"",VLOOKUP(Q434,CDA!$A$4:$K$106,11,0),"")</f>
        <v/>
      </c>
      <c r="S434" s="436" t="s">
        <v>2031</v>
      </c>
      <c r="T434" s="21" t="str">
        <f>IF(S434&lt;&gt;"",VLOOKUP(S434,HTAN!$A$3:$K$222,11,0),"")</f>
        <v>Data Element Group = HTAN.Family History || Data Element Name = relationship_gender || Definition = Term = Relative Gender Type
Definintion = The text term used to describe the gender of the patient's relative with a history of cancer. || Data Type = enum || Valid Values = Female
Male
unknown
unspecified
Not Reported || Example Values =   || Required? = optional || Multiplicity =   || CDE Public ID = caDSR, 6161021, 1.0
_terms.yaml#/relationship_gender https://cdebrowser.nci.nih.gov/cdebrowserClient/cdeBrowser.html#/search?publicId=6161021&amp;version=1.0</v>
      </c>
      <c r="U434" s="21"/>
      <c r="V434" s="21" t="str">
        <f>IF(U434&lt;&gt;"",VLOOKUP(U434,CFDE!$A$3:$K$211,11,0),"")</f>
        <v/>
      </c>
      <c r="W434" s="255"/>
      <c r="X434" s="601" t="str">
        <f>IF(W434&lt;&gt;"",VLOOKUP(W434,mCODE!$A$3:$K$600,11,0),"")</f>
        <v/>
      </c>
      <c r="Y434" s="454">
        <f t="shared" si="18"/>
        <v>0</v>
      </c>
      <c r="Z434" s="454"/>
      <c r="AA434" s="454"/>
      <c r="AB434" s="454"/>
      <c r="AC434" s="454"/>
      <c r="AD434" s="454"/>
      <c r="AE434" s="454"/>
      <c r="AF434" s="455"/>
      <c r="AG434" s="455"/>
    </row>
    <row r="435" spans="1:33" ht="409.5" hidden="1">
      <c r="A435" s="21"/>
      <c r="B435" s="21"/>
      <c r="C435" s="19">
        <f t="shared" si="19"/>
        <v>3</v>
      </c>
      <c r="D435" s="21" t="str">
        <f t="shared" si="20"/>
        <v>GDC.FamilyHistory.relationship_primary_diagnosis
PDC.FamilyHistory.relationship_primary_diagnosis
HTAN.Family History.relationship_primary_diagnosis</v>
      </c>
      <c r="E435" s="21"/>
      <c r="F435" s="21" t="str">
        <f>IF(E435&lt;&gt;"",VLOOKUP(E435,CTDC!$A$3:$K$191,11,0),"")</f>
        <v/>
      </c>
      <c r="G435" s="21" t="s">
        <v>2032</v>
      </c>
      <c r="H435" s="21" t="str">
        <f>IF(G435&lt;&gt;"",VLOOKUP(G435,GDC!$A$3:$K$768,11,0),"")</f>
        <v>Data Element Group = GDC.FamilyHistory || Data Element Name = relationship_primary_diagnosis || Definition = The text term used to describe the malignant diagnosis of the patient's relative with a history of cancer. || Data Type = enum || Valid Values = Adrenal Gland Cancer
Basal Cell Cancer
Bile Duct Cancer
Bladder Cancer
Blood Cancer
Bone Cancer
Brain Cancer
Breast Cancer
Cancer
Cervical Cancer
Chondrosarcoma
CNS Cancer
Colorectal Cancer
Esophageal Cancer
Ewing Sarcoma
Gallbladder Cancer
Gastric Cancer
Glioblastoma
Gynecologic Cancer
Head and Neck Cancer
Hematologic Cancer
Kaposi Sarcoma
Kidney Cancer
Laryngeal Cancer
Leukemia
Liver Cancer
Lung Cancer
Lymph Node Cancer
Lymphoma
Melanoma
Mesothelioma
Multiple Myeloma
Neuroblastoma
Osteosarcoma
Ovarian Cancer
Pancreas Cancer
Pediatric Liver Cancer
Prostate Cancer
Rectal Cancer
Rhabdomyosarcoma
Sarcoma
Skin Cancer
Spleen Cancer
Testicular Cancer
Throat Cancer
Thyroid Cancer
Tongue Cancer
Tonsillar Cancer
Uterine Cancer
Wilms Tumor
Unknown
Not Reported || Example Values = Adrenal Gland Cancer
 Basal Cell Cancer
 Bile Duct Cancer || Required? = No || Multiplicity =  || CDE Public ID = 6161022 - caDSR</v>
      </c>
      <c r="I435" s="21"/>
      <c r="J435" s="21" t="str">
        <f>IF(I435&lt;&gt;"",VLOOKUP(I435,ICDC!$A$3:$K$325,11,0),"")</f>
        <v/>
      </c>
      <c r="K435" s="21"/>
      <c r="L435" s="21" t="str">
        <f>IF(K435&lt;&gt;"",VLOOKUP(K435,IDC!$A$4:$K$17,11,0),"")</f>
        <v/>
      </c>
      <c r="M435" s="21" t="s">
        <v>2033</v>
      </c>
      <c r="N435" s="21" t="str">
        <f>IF(M435&lt;&gt;"",VLOOKUP(M435,PDC!$A$3:$K$529,11,0),"")</f>
        <v>Data Element Group = PDC.FamilyHistory || Data Element Name = relationship_primary_diagnosis || Definition = The text term used to describe the malignant diagnosis of the patient's relative with a history of cancer. || Data Type = Enumeration
 || Valid Values =  || Example Values =  || Required? = FALSE || Multiplicity =  || CDE Public ID = 6161022 - caDSR</v>
      </c>
      <c r="O435" s="21"/>
      <c r="P435" s="21" t="str">
        <f>IF(O435&lt;&gt;"",VLOOKUP(O435,CDS!$A$3:$K$100,11,0),"")</f>
        <v/>
      </c>
      <c r="Q435" s="21"/>
      <c r="R435" s="21" t="str">
        <f>IF(Q435&lt;&gt;"",VLOOKUP(Q435,CDA!$A$4:$K$106,11,0),"")</f>
        <v/>
      </c>
      <c r="S435" s="436" t="s">
        <v>2034</v>
      </c>
      <c r="T435" s="21" t="str">
        <f>IF(S435&lt;&gt;"",VLOOKUP(S435,HTAN!$A$3:$K$222,11,0),"")</f>
        <v>Data Element Group = HTAN.Family History || Data Element Name = relationship_primary_diagnosis || Definition = Term = Relative Malignant Diagnosis Name
Definintion = The text term used to describe the malignant diagnosis of the patient's relative with a history of cancer. || Data Type = enum || Valid Values = Adrenal Gland Cancer
Basal Cell Cancer
Bile Duct Cancer
Bladder Cancer
Blood Cancer
Bone Cancer
Brain Cancer
Breast Cancer
Cancer
Cervical Cancer
Chondrosarcoma
CNS Cancer
Colorectal Cancer
Esophageal Cancer
Ewing Sarcoma
Gallbladder Cancer
Gastric Cancer
Glioblastoma
Gynecologic Cancer
Head and Neck Cancer
Hematologic Cancer
Kaposi Sarcoma
Kidney Cancer
Laryngeal Cancer
Leukemia
Liver Cancer
Lung Cancer
Lymph Node Cancer
Lymphoma
Melanoma
Mesothelioma
Multiple Myeloma
Neuroblastoma
Osteosarcoma
Ovarian Cancer
Pancreas Cancer
Prostate Cancer
Rectal Cancer
Rhabdomyosarcoma
Sarcoma
Skin Cancer
Spleen Cancer
Testicular Cancer
Throat Cancer
Thyroid Cancer
Tongue Cancer
Tonsillar Cancer
Uterine Cancer
Wilms Tumor
Unknown
Not Reported || Example Values =   || Required? = optional || Multiplicity =   || CDE Public ID = caDSR, 6161022, 1.0
_terms.yaml#/relationship_primary_diagnosis  https://cdebrowser.nci.nih.gov/cdebrowserClient/cdeBrowser.html#/search?publicId=6161022&amp;version=1.0</v>
      </c>
      <c r="U435" s="21"/>
      <c r="V435" s="21" t="str">
        <f>IF(U435&lt;&gt;"",VLOOKUP(U435,CFDE!$A$3:$K$211,11,0),"")</f>
        <v/>
      </c>
      <c r="W435" s="255"/>
      <c r="X435" s="601" t="str">
        <f>IF(W435&lt;&gt;"",VLOOKUP(W435,mCODE!$A$3:$K$600,11,0),"")</f>
        <v/>
      </c>
      <c r="Y435" s="454">
        <f t="shared" si="18"/>
        <v>0</v>
      </c>
      <c r="Z435" s="454"/>
      <c r="AA435" s="454"/>
      <c r="AB435" s="454"/>
      <c r="AC435" s="454"/>
      <c r="AD435" s="454"/>
      <c r="AE435" s="454"/>
      <c r="AF435" s="455"/>
      <c r="AG435" s="455"/>
    </row>
    <row r="436" spans="1:33" ht="409.5" hidden="1">
      <c r="A436" s="21"/>
      <c r="B436" s="21"/>
      <c r="C436" s="19">
        <f t="shared" si="19"/>
        <v>3</v>
      </c>
      <c r="D436" s="21" t="str">
        <f t="shared" si="20"/>
        <v>GDC.FamilyHistory.relationship_type
PDC.FamilyHistory.relationship_type
HTAN.Family History.relationship_type</v>
      </c>
      <c r="E436" s="21"/>
      <c r="F436" s="21" t="str">
        <f>IF(E436&lt;&gt;"",VLOOKUP(E436,CTDC!$A$3:$K$191,11,0),"")</f>
        <v/>
      </c>
      <c r="G436" s="21" t="s">
        <v>2035</v>
      </c>
      <c r="H436" s="21" t="str">
        <f>IF(G436&lt;&gt;"",VLOOKUP(G436,GDC!$A$3:$K$768,11,0),"")</f>
        <v>Data Element Group = GDC.FamilyHistory || Data Element Name = relationship_type || Definition = The subgroup that describes the state of connectedness between members of the unit of society organized around kinship ties. || Data Type = enum || Valid Values = Adopted Brother
Adopted Daughter
Adopted Sister
Adopted Son
Adoptive Father
Adoptive Mother
Aunt
Brother
Brother-in-law
Child
Cousin
Daughter
Daughter-in-law
Domestic Partner
Father
Father-in-law
Female Cousin
Female Sibling of Adopted Child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Male Sibling of Adopted Child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Sibling
Sister
Sister-in-law
Son
Son-in-law
Spouse
Step Child
Step Sibling
Stepbrother
Stepdaughter
Stepfather
Stepmother
Stepsister
Stepson
Twin Sibling
Uncle
Unrelated
Ward
Wife
Unknown
Not Reported || Example Values = Adopted Daughter
 Adopted Son
 Adoptive Brother || Required? = No || Multiplicity =  || CDE Public ID = 2690165 - caDSR</v>
      </c>
      <c r="I436" s="21"/>
      <c r="J436" s="21" t="str">
        <f>IF(I436&lt;&gt;"",VLOOKUP(I436,ICDC!$A$3:$K$325,11,0),"")</f>
        <v/>
      </c>
      <c r="K436" s="21"/>
      <c r="L436" s="21" t="str">
        <f>IF(K436&lt;&gt;"",VLOOKUP(K436,IDC!$A$4:$K$17,11,0),"")</f>
        <v/>
      </c>
      <c r="M436" s="21" t="s">
        <v>2036</v>
      </c>
      <c r="N436" s="21" t="str">
        <f>IF(M436&lt;&gt;"",VLOOKUP(M436,PDC!$A$3:$K$529,11,0),"")</f>
        <v>Data Element Group = PDC.FamilyHistory || Data Element Name = relationship_type || Definition = The subgroup that describes the state of connectedness between members of the unit of society organized around kinship ties. || Data Type = Enumeration
 || Valid Values = Adopted Daughter
Adopted Son
Adoptive Brother
Adoptive Father
Adoptive Mother
Adoptive Sister
Aunt
Brother
Brother-in-law
Child
Cousin
Daughter
Daughter-in-law
Domestic Partner
Father
Father-in-law
Female Cousin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Refused
Sibling
Sister
Sister-in-law
Son
Son-in-law
Spouse
Step Child
Step Sibling
Stepbrother
Stepdaughter
Stepfather
Stepmother
Stepsister
Stepson
Twin Sibling
Uncle
Unrelated
Ward
Wife
Unknown
Not Reported
Adopted Brother
Adopted Sister
Female Sibling of Adopted Child
Male Sibling of Adopted Child || Example Values =  || Required? = FALSE || Multiplicity =  || CDE Public ID = 2690165 - caDSR</v>
      </c>
      <c r="O436" s="21"/>
      <c r="P436" s="21" t="str">
        <f>IF(O436&lt;&gt;"",VLOOKUP(O436,CDS!$A$3:$K$100,11,0),"")</f>
        <v/>
      </c>
      <c r="Q436" s="21"/>
      <c r="R436" s="21" t="str">
        <f>IF(Q436&lt;&gt;"",VLOOKUP(Q436,CDA!$A$4:$K$106,11,0),"")</f>
        <v/>
      </c>
      <c r="S436" s="436" t="s">
        <v>2037</v>
      </c>
      <c r="T436" s="21" t="str">
        <f>IF(S436&lt;&gt;"",VLOOKUP(S436,HTAN!$A$3:$K$222,11,0),"")</f>
        <v>Data Element Group = HTAN.Family History || Data Element Name = relationship_type || Definition = Term = Family Member Relationship Type
Definintion = The subgroup that describes the state of connectedness between members of the unit of society organized around kinship ties. || Data Type = enum || Valid Values = Adopted Daughter
Adopted Son
Adoptive Brother
Adoptive Father
Adoptive Mother
Adoptive Sister
Aunt
Brother
Brother-in-law
Child
Cousin
Daughter
Daughter-in-law
Domestic Partner
Father
Father-in-law
Female Cousin
First Cousin
First Cousin Once Removed
Foster Brother
Foster Daughter
Foster Father
Foster Mother
Foster Sister
Foster Son
Fraternal Twin Brother
Fraternal Twin Sibling
Fraternal Twin Sister
Full Brother
Full Sister
Grand Nephew
Grand Niece
Grandchild
Granddaughter
Grandfather
Grandmother
Grandparent
Grandson
Great Grandchild
Half Brother
Half Sibling
Half Sister
Husband
Identical Twin Brother
Identical Twin Sibling
Identical Twin Sister
Legal Guardian
Male Cousin
Maternal Aunt
Maternal First Cousin
Maternal First Cousin Once Removed
Maternal Grandfather
Maternal Grandmother
Maternal Grandparent
Maternal Great Aunt
Maternal Great Grandparent
Maternal Great Uncle
Maternal Half Brother
Maternal Half Sibling
Maternal Half Sister
Maternal Uncle
Mother
Mother-in-law
Natural Brother
Natural Child
Natural Daughter
Natural Father
Natural Grandchild
Natural Grandfather
Natural Grandmother
Natural Grandparent
Natural Mother
Natural Parent
Natural Sibling
Natural Sister
Natural Son
Nephew
Niece
Niece Second Degree Relative
Other
Parent
Paternal Aunt
Paternal First Cousin
Paternal First Cousin Once Removed
Paternal Grandfather
Paternal Grandmother
Paternal Grandparent
Paternal Great Aunt
Paternal Great Grandparent
Paternal Great Uncle
Paternal Half Brother
Paternal Half Sibling
Paternal Half Sister
Paternal Uncle
Refused
Sibling
Sister
Sister-in-law
Son
Son-in-law
Spouse
Step Child
Step Sibling
Stepbrother
Stepdaughter
Stepfather
Stepmother
Stepsister
Stepson
Twin Sibling
Uncle
Unrelated
Ward
Wife
Unknown
Not Reported || Example Values =   || Required? = optional || Multiplicity =   || CDE Public ID = caDSR, 2690165, 2.0
_terms.yaml#/relationship_type. https://cdebrowser.nci.nih.gov/cdebrowserClient/cdeBrowser.html#/search?publicId=2690165&amp;version=2.0</v>
      </c>
      <c r="U436" s="21"/>
      <c r="V436" s="21" t="str">
        <f>IF(U436&lt;&gt;"",VLOOKUP(U436,CFDE!$A$3:$K$211,11,0),"")</f>
        <v/>
      </c>
      <c r="W436" s="255"/>
      <c r="X436" s="601" t="str">
        <f>IF(W436&lt;&gt;"",VLOOKUP(W436,mCODE!$A$3:$K$600,11,0),"")</f>
        <v/>
      </c>
      <c r="Y436" s="454">
        <f t="shared" si="18"/>
        <v>0</v>
      </c>
      <c r="Z436" s="454"/>
      <c r="AA436" s="454"/>
      <c r="AB436" s="454"/>
      <c r="AC436" s="454"/>
      <c r="AD436" s="454"/>
      <c r="AE436" s="454"/>
      <c r="AF436" s="455"/>
      <c r="AG436" s="455"/>
    </row>
    <row r="437" spans="1:33" ht="304.5" hidden="1">
      <c r="A437" s="21"/>
      <c r="B437" s="21"/>
      <c r="C437" s="19">
        <f t="shared" si="19"/>
        <v>3</v>
      </c>
      <c r="D437" s="21" t="str">
        <f t="shared" si="20"/>
        <v>GDC.FamilyHistory.relative_with_cancer_history
PDC.FamilyHistory.relative_with_cancer_history
HTAN.Family History.relative_with_cancer_history</v>
      </c>
      <c r="E437" s="21"/>
      <c r="F437" s="21" t="str">
        <f>IF(E437&lt;&gt;"",VLOOKUP(E437,CTDC!$A$3:$K$191,11,0),"")</f>
        <v/>
      </c>
      <c r="G437" s="21" t="s">
        <v>2038</v>
      </c>
      <c r="H437" s="21" t="str">
        <f>IF(G437&lt;&gt;"",VLOOKUP(G437,GDC!$A$3:$K$768,11,0),"")</f>
        <v>Data Element Group = GDC.FamilyHistory || Data Element Name = relative_with_cancer_history || Definition = The yes/no/unknown indicator used to describe whether any of the patient's relatives have a history of cancer. || Data Type = enum || Valid Values = yes
no
unknown
not reported || Example Values = yes
 no
 unknown || Required? = No || Multiplicity =  || CDE Public ID = 6161023 - caDSR</v>
      </c>
      <c r="I437" s="21"/>
      <c r="J437" s="21" t="str">
        <f>IF(I437&lt;&gt;"",VLOOKUP(I437,ICDC!$A$3:$K$325,11,0),"")</f>
        <v/>
      </c>
      <c r="K437" s="21"/>
      <c r="L437" s="21" t="str">
        <f>IF(K437&lt;&gt;"",VLOOKUP(K437,IDC!$A$4:$K$17,11,0),"")</f>
        <v/>
      </c>
      <c r="M437" s="21" t="s">
        <v>2039</v>
      </c>
      <c r="N437" s="21" t="str">
        <f>IF(M437&lt;&gt;"",VLOOKUP(M437,PDC!$A$3:$K$529,11,0),"")</f>
        <v>Data Element Group = PDC.FamilyHistory || Data Element Name = relative_with_cancer_history || Definition = The yes/no/unknown indicator used to describe whether any of the patient's relatives have a history of cancer. || Data Type = Enumeration
 || Valid Values = yes
no
unknown
not reported || Example Values =  || Required? = FALSE || Multiplicity =  || CDE Public ID = 6161023 - caDSR</v>
      </c>
      <c r="O437" s="21"/>
      <c r="P437" s="21" t="str">
        <f>IF(O437&lt;&gt;"",VLOOKUP(O437,CDS!$A$3:$K$100,11,0),"")</f>
        <v/>
      </c>
      <c r="Q437" s="21"/>
      <c r="R437" s="21" t="str">
        <f>IF(Q437&lt;&gt;"",VLOOKUP(Q437,CDA!$A$4:$K$106,11,0),"")</f>
        <v/>
      </c>
      <c r="S437" s="436" t="s">
        <v>2040</v>
      </c>
      <c r="T437" s="21" t="str">
        <f>IF(S437&lt;&gt;"",VLOOKUP(S437,HTAN!$A$3:$K$222,11,0),"")</f>
        <v>Data Element Group = HTAN.Family History || Data Element Name = relative_with_cancer_history || Definition = Term = Relative Malignant Diagnosis Indicator
Definintion = The yes/no/unknown indicator used to describe whether any of the patient's relatives have a history of cancer. || Data Type = enum || Valid Values = yes
no
unknown
not reported || Example Values =   || Required? = optional || Multiplicity =   || CDE Public ID = caDSR, 6161023, 1.0
_terms.yaml#/relative_with_cancer_history. https://cdebrowser.nci.nih.gov/cdebrowserClient/cdeBrowser.html#/search?publicId=6161023&amp;version=1.0</v>
      </c>
      <c r="U437" s="21"/>
      <c r="V437" s="21" t="str">
        <f>IF(U437&lt;&gt;"",VLOOKUP(U437,CFDE!$A$3:$K$211,11,0),"")</f>
        <v/>
      </c>
      <c r="W437" s="255"/>
      <c r="X437" s="601" t="str">
        <f>IF(W437&lt;&gt;"",VLOOKUP(W437,mCODE!$A$3:$K$600,11,0),"")</f>
        <v/>
      </c>
      <c r="Y437" s="454">
        <f t="shared" si="18"/>
        <v>0</v>
      </c>
      <c r="Z437" s="454"/>
      <c r="AA437" s="454"/>
      <c r="AB437" s="454"/>
      <c r="AC437" s="454"/>
      <c r="AD437" s="454"/>
      <c r="AE437" s="454"/>
      <c r="AF437" s="455"/>
      <c r="AG437" s="455"/>
    </row>
    <row r="438" spans="1:33" ht="188.5" hidden="1">
      <c r="A438" s="21"/>
      <c r="B438" s="21"/>
      <c r="C438" s="19">
        <f t="shared" si="19"/>
        <v>3</v>
      </c>
      <c r="D438" s="21" t="str">
        <f t="shared" si="20"/>
        <v>GDC.FamilyHistory.relatives_with_cancer_history_count
PDC.FamilyHistory.relatives_with_cancer_history_count
HTAN.Family History.relatives_with_cancer_history_count</v>
      </c>
      <c r="E438" s="21"/>
      <c r="F438" s="21" t="str">
        <f>IF(E438&lt;&gt;"",VLOOKUP(E438,CTDC!$A$3:$K$191,11,0),"")</f>
        <v/>
      </c>
      <c r="G438" s="21" t="s">
        <v>2041</v>
      </c>
      <c r="H438" s="21" t="str">
        <f>IF(G438&lt;&gt;"",VLOOKUP(G438,GDC!$A$3:$K$768,11,0),"")</f>
        <v>Data Element Group = GDC.FamilyHistory || Data Element Name = relatives_with_cancer_history_count || Definition = The number of relatives the patient has with a known history of cancer. || Data Type = integer || Valid Values =  || Example Values =  || Required? = No || Multiplicity =  || CDE Public ID = --</v>
      </c>
      <c r="I438" s="21"/>
      <c r="J438" s="21" t="str">
        <f>IF(I438&lt;&gt;"",VLOOKUP(I438,ICDC!$A$3:$K$325,11,0),"")</f>
        <v/>
      </c>
      <c r="K438" s="21"/>
      <c r="L438" s="21" t="str">
        <f>IF(K438&lt;&gt;"",VLOOKUP(K438,IDC!$A$4:$K$17,11,0),"")</f>
        <v/>
      </c>
      <c r="M438" s="21" t="s">
        <v>2042</v>
      </c>
      <c r="N438" s="21" t="str">
        <f>IF(M438&lt;&gt;"",VLOOKUP(M438,PDC!$A$3:$K$529,11,0),"")</f>
        <v>Data Element Group = PDC.FamilyHistory || Data Element Name = relatives_with_cancer_history_count || Definition = The number of relatives the patient has with a known history of cancer. || Data Type = integer || Valid Values =  || Example Values =  || Required? = FALSE || Multiplicity =  || CDE Public ID = -</v>
      </c>
      <c r="O438" s="21"/>
      <c r="P438" s="21" t="str">
        <f>IF(O438&lt;&gt;"",VLOOKUP(O438,CDS!$A$3:$K$100,11,0),"")</f>
        <v/>
      </c>
      <c r="Q438" s="21"/>
      <c r="R438" s="21" t="str">
        <f>IF(Q438&lt;&gt;"",VLOOKUP(Q438,CDA!$A$4:$K$106,11,0),"")</f>
        <v/>
      </c>
      <c r="S438" s="436" t="s">
        <v>2043</v>
      </c>
      <c r="T438" s="21" t="str">
        <f>IF(S438&lt;&gt;"",VLOOKUP(S438,HTAN!$A$3:$K$222,11,0),"")</f>
        <v>Data Element Group = HTAN.Family History || Data Element Name = relatives_with_cancer_history_count || Definition = Term = N/A
Definintion = The number of relatives the patient has with a known history of cancer. || Data Type = type: integer || Valid Values =   || Example Values =   || Required? = optional || Multiplicity =   || CDE Public ID = _terms.yaml#/relatives_with_cancer_history_count</v>
      </c>
      <c r="U438" s="21"/>
      <c r="V438" s="21" t="str">
        <f>IF(U438&lt;&gt;"",VLOOKUP(U438,CFDE!$A$3:$K$211,11,0),"")</f>
        <v/>
      </c>
      <c r="W438" s="255"/>
      <c r="X438" s="601" t="str">
        <f>IF(W438&lt;&gt;"",VLOOKUP(W438,mCODE!$A$3:$K$600,11,0),"")</f>
        <v/>
      </c>
      <c r="Y438" s="454">
        <f t="shared" si="18"/>
        <v>0</v>
      </c>
      <c r="Z438" s="454"/>
      <c r="AA438" s="454"/>
      <c r="AB438" s="454"/>
      <c r="AC438" s="454"/>
      <c r="AD438" s="454"/>
      <c r="AE438" s="454"/>
      <c r="AF438" s="455"/>
      <c r="AG438" s="455"/>
    </row>
    <row r="439" spans="1:33" ht="116" hidden="1">
      <c r="A439" s="21"/>
      <c r="B439" s="21"/>
      <c r="C439" s="19">
        <f t="shared" si="19"/>
        <v>3</v>
      </c>
      <c r="D439" s="21" t="str">
        <f t="shared" si="20"/>
        <v>GDC.FamilyHistory.submitter_id
PDC.FamilyHistory.submitter_id
 </v>
      </c>
      <c r="E439" s="21"/>
      <c r="F439" s="21" t="str">
        <f>IF(E439&lt;&gt;"",VLOOKUP(E439,CTDC!$A$3:$K$191,11,0),"")</f>
        <v/>
      </c>
      <c r="G439" s="21" t="s">
        <v>2044</v>
      </c>
      <c r="H439" s="21" t="str">
        <f>IF(G439&lt;&gt;"",VLOOKUP(G439,GDC!$A$3:$K$768,11,0),"")</f>
        <v xml:space="preserve">Data Element Group = GDC.FamilyHistory || Data Element Name = submitter_id || Definition = a unique key in combination with project_id || Data Type =  || Valid Values =  || Example Values =  || Required? =  || Multiplicity =  || CDE Public ID = </v>
      </c>
      <c r="I439" s="21"/>
      <c r="J439" s="21" t="str">
        <f>IF(I439&lt;&gt;"",VLOOKUP(I439,ICDC!$A$3:$K$325,11,0),"")</f>
        <v/>
      </c>
      <c r="K439" s="21"/>
      <c r="L439" s="21" t="str">
        <f>IF(K439&lt;&gt;"",VLOOKUP(K439,IDC!$A$4:$K$17,11,0),"")</f>
        <v/>
      </c>
      <c r="M439" s="21" t="s">
        <v>2045</v>
      </c>
      <c r="N439" s="21" t="str">
        <f>IF(M439&lt;&gt;"",VLOOKUP(M439,PDC!$A$3:$K$529,11,0),"")</f>
        <v xml:space="preserve">Data Element Group = PDC.FamilyHistory || Data Element Name = submitter_id || Definition =  || Data Type =  || Valid Values =  || Example Values =  || Required? =  || Multiplicity =  || CDE Public ID = </v>
      </c>
      <c r="O439" s="21"/>
      <c r="P439" s="21" t="str">
        <f>IF(O439&lt;&gt;"",VLOOKUP(O439,CDS!$A$3:$K$100,11,0),"")</f>
        <v/>
      </c>
      <c r="Q439" s="21"/>
      <c r="R439" s="21" t="str">
        <f>IF(Q439&lt;&gt;"",VLOOKUP(Q439,CDA!$A$4:$K$106,11,0),"")</f>
        <v/>
      </c>
      <c r="S439" s="436" t="s">
        <v>132</v>
      </c>
      <c r="T439" s="21" t="e">
        <f>IF(S439&lt;&gt;"",VLOOKUP(S439,HTAN!$A$3:$K$222,11,0),"")</f>
        <v>#N/A</v>
      </c>
      <c r="U439" s="21"/>
      <c r="V439" s="21" t="str">
        <f>IF(U439&lt;&gt;"",VLOOKUP(U439,CFDE!$A$3:$K$211,11,0),"")</f>
        <v/>
      </c>
      <c r="W439" s="255"/>
      <c r="X439" s="601" t="str">
        <f>IF(W439&lt;&gt;"",VLOOKUP(W439,mCODE!$A$3:$K$600,11,0),"")</f>
        <v/>
      </c>
      <c r="Y439" s="454">
        <f t="shared" si="18"/>
        <v>0</v>
      </c>
      <c r="Z439" s="454"/>
      <c r="AA439" s="454"/>
      <c r="AB439" s="454"/>
      <c r="AC439" s="454"/>
      <c r="AD439" s="454"/>
      <c r="AE439" s="454"/>
      <c r="AF439" s="455"/>
      <c r="AG439" s="455"/>
    </row>
    <row r="440" spans="1:33" ht="409.5" hidden="1">
      <c r="A440" s="21"/>
      <c r="B440" s="21"/>
      <c r="C440" s="19">
        <f t="shared" si="19"/>
        <v>3</v>
      </c>
      <c r="D440" s="21" t="str">
        <f t="shared" si="20"/>
        <v>GDC.FollowUp.adverse_event
PDC.FollowUp.adverse_event
HTAN.Follow-Up.adverse_event</v>
      </c>
      <c r="E440" s="21"/>
      <c r="F440" s="21" t="str">
        <f>IF(E440&lt;&gt;"",VLOOKUP(E440,CTDC!$A$3:$K$191,11,0),"")</f>
        <v/>
      </c>
      <c r="G440" s="21" t="s">
        <v>2046</v>
      </c>
      <c r="H440" s="21" t="str">
        <f>IF(G440&lt;&gt;"",VLOOKUP(G440,GDC!$A$3:$K$768,11,0),"")</f>
        <v>Data Element Group = GDC.FollowUp || Data Element Name = adverse_event || Definition = Text that represents the Common Terminology Criteria for Adverse Events low level term name for an adverse event. || Data Type = enum || Valid Values = 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 || Example Values = Abdominal Distension
 Abdominal Infection
 Abdominal Pain || Required? = No || Multiplicity =  || CDE Public ID = 3125302 - caDSR</v>
      </c>
      <c r="I440" s="21"/>
      <c r="J440" s="21" t="str">
        <f>IF(I440&lt;&gt;"",VLOOKUP(I440,ICDC!$A$3:$K$325,11,0),"")</f>
        <v/>
      </c>
      <c r="K440" s="21"/>
      <c r="L440" s="21" t="str">
        <f>IF(K440&lt;&gt;"",VLOOKUP(K440,IDC!$A$4:$K$17,11,0),"")</f>
        <v/>
      </c>
      <c r="M440" s="21" t="s">
        <v>2047</v>
      </c>
      <c r="N440" s="21" t="str">
        <f>IF(M440&lt;&gt;"",VLOOKUP(M440,PDC!$A$3:$K$529,11,0),"")</f>
        <v>Data Element Group = PDC.FollowUp || Data Element Name = adverse_event || Definition = Text that represents the Common Terminology Criteria for Adverse Events low level term name for an adverse event. || Data Type = Enumeration
 || Valid Values = 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 || Example Values =  || Required? = FALSE || Multiplicity =  || CDE Public ID = 3125302 - caDSR</v>
      </c>
      <c r="O440" s="21"/>
      <c r="P440" s="21" t="str">
        <f>IF(O440&lt;&gt;"",VLOOKUP(O440,CDS!$A$3:$K$100,11,0),"")</f>
        <v/>
      </c>
      <c r="Q440" s="21"/>
      <c r="R440" s="21" t="str">
        <f>IF(Q440&lt;&gt;"",VLOOKUP(Q440,CDA!$A$4:$K$106,11,0),"")</f>
        <v/>
      </c>
      <c r="S440" s="436" t="s">
        <v>2048</v>
      </c>
      <c r="T440" s="21" t="str">
        <f>IF(S440&lt;&gt;"",VLOOKUP(S440,HTAN!$A$3:$K$222,11,0),"")</f>
        <v>Data Element Group = HTAN.Follow-Up || Data Element Name = adverse_event || Definition = Term = Common Terminology Criteria for Adverse Events Version 4.0 Low Level Term Name
Definintion = Text that represents the Common Terminology Criteria for Adverse Events low level term name for an adverse event. || Data Type = enum || Valid Values = Abdominal Distension
Abdominal Infection
Abdominal Pain
Abdominal Soft Tissue Necrosis
Abducens Nerve Disorder
Accessory Nerve Disorder
Acidosis
Acoustic Nerve Disorder NOS
Activated Partial Thromboplastin Time Prolonged
Acute Coronary Syndrome
Acute Kidney Injury
Adrenal Insufficiency
Adult Respiratory Distress Syndrome
Agitation
Akathisia
Alanine Aminotransferase Increased
Alcohol Intolerance
Alkaline Phosphatase Increased
Alkalosis
Allergic Reaction
Allergic Rhinitis
Alopecia
Amnesia
Anal Fistula
Anal Hemorrhage
Anal Mucositis
Anal Necrosis
Anal Pain
Anal Stenosis
Anal Ulcer
Anaphylaxis
Anemia
Ankle Fracture
Anorectal Infection
Anorexia
Anorgasmia
Anxiety
Aortic Injury
Aortic Valve Disease
Aphonia
Apnea
Appendicitis
Appendicitis Perforated
Arachnoiditis
Arterial Injury
Arteritis Infective
Arthralgia
Arthritis
Ascites
Aspartate Aminotransferase Increased
Aspiration
Asystole
Ataxia
Atelectasis
Atrial Fibrillation
Atrial Flutter
Atrioventricular Block Complete
Atrioventricular Block First Degree
Autoimmune Disorder
Avascular Necrosis
Azoospermia
Back Pain
Bile Duct Stenosis
Biliary Anastomotic Leak
Biliary Fistula
Biliary Tract Infection
Bladder Anastomotic Leak
Bladder Infection
Bladder Perforation
Bladder Spasm
Bloating
Blood and Lymphatic System Disorders - Other
Blood Antidiuretic Hormone Abnormal
Blood Bilirubin Increased
Blood Corticotrophin Decreased
Blood Gonadotrophin Abnormal
Blood Prolactin Abnormal
Blurred Vision
Body Odor
Bone Infection
Bone Marrow Hypocellular
Bone Pain
Brachial Plexopathy
Breast Atrophy
Breast Infection
Breast Pain
Bronchial Fistula
Bronchial Infection
Bronchial Obstruction
Bronchial Stricture
Bronchopleural Fistula
Bronchopulmonary Hemorrhage
Bronchospasm
Bruising
Bullous Dermatitis
Burn
Buttock Pain
Capillary Leak Syndrome
Carbon Monoxide Diffusing Capacity Decreased
Cardiac Arrest
Cardiac Disorders - Other
Cardiac Troponin I Increased
Cardiac Troponin T Increased
Cataract
Catheter Related Infection
CD4 Lymphocytes Decreased
Cecal Hemorrhage
Cecal Infection
Central Nervous System Necrosis
Cerebrospinal Fluid Leakage
Cervicitis Infection
Cheilitis
Chest Pain - Cardiac
Chest Wall Pain
Chills
Cholecystitis
Cholesterol High
Chronic Kidney Disease
Chylothorax
Cognitive Disturbance
Colitis
Colonic Fistula
Colonic Hemorrhage
Colonic Obstruction
Colonic Perforation
Colonic Stenosis
Colonic Ulcer
Concentration Impairment
Conduction Disorder
Confusion
Congenital, Familial and Genetic Disorders - Other
Conjunctivitis
Conjunctivitis Infective
Constipation
Constrictive Pericarditis
Corneal Infection
Corneal Ulcer
Cough
CPK Increased
Cranial Nerve Infection
Creatinine Increased
Cushingoid
Cystitis Noninfective
Cytokine Release Syndrome
Death Neonatal
Death NOS
Dehydration
Delayed Orgasm
Delayed Puberty
Delirium
Delusions
Dental Caries
Depressed Level of Consciousness
Depression
Dermatitis Radiation
Device Related Infection
Diarrhea
Disseminated Intravascular Coagulation
Dizziness
Dry Eye
Dry Mouth
Dry Skin
Duodenal Fistula
Duodenal Hemorrhage
Duodenal Infection
Duodenal Obstruction
Duodenal Perforation
Duodenal Stenosis
Duodenal Ulcer
Dysarthria
Dysesthesia
Dysgeusia
Dysmenorrhea
Dyspareunia
Dyspepsia
Dysphagia
Dysphasia
Dyspnea
Ear and Labyrinth Disorders - Other
Ear Pain
Edema Cerebral
Edema Face
Edema Limbs
Edema Trunk
Ejaculation Disorder
Ejection Fraction Decreased
Electrocardiogram QT Corrected Interval Prolonged
Encephalitis Infection
Encephalomyelitis Infection
Encephalopathy
Endocarditis Infective
Endocrine Disorders - Other
Endophthalmitis
Enterocolitis
Enterocolitis Infectious
Enterovesical Fistula
Epistaxis
Erectile Dysfunction
Erythema Multiforme
Erythroderma
Esophageal Anastomotic Leak
Esophageal Fistula
Esophageal Hemorrhage
Esophageal Infection
Esophageal Necrosis
Esophageal Obstruction
Esophageal Pain
Esophageal Perforation
Esophageal Stenosis
Esophageal Ulcer
Esophageal Varices Hemorrhage
Esophagitis
Euphoria
Exostosis
External Ear Inflammation
External Ear Pain
Extraocular Muscle Paresis
Extrapyramidal Disorder
Eye Disorders - Other
Eye Infection
Eye Pain
Eyelid Function Disorder
Facial Muscle Weakness
Facial Nerve Disorder
Facial Pain
Fall
Fallopian Tube Anastomotic Leak
Fallopian Tube Obstruction
Fallopian Tube Perforation
Fallopian Tube Stenosis
Fat Atrophy
Fatigue
Febrile Neutropenia
Fecal Incontinence
Female Genital Tract Fistula
Feminization Acquired
Fetal Death
Fetal Growth Retardation
Fever
Fibrinogen Decreased
Fibrosis Deep Connective Tissue
Flank Pain
Flashing Lights
Flatulence
Floaters
Flu Like Symptoms
Flushing
Forced Expiratory Volume Decreased
Fracture
Gait Disturbance
Gallbladder Fistula
Gallbladder Infection
Gallbladder Necrosis
Gallbladder Obstruction
Gallbladder Pain
Gallbladder Perforation
Gastric Anastomotic Leak
Gastric Fistula
Gastric Hemorrhage
Gastric Necrosis
Gastric Perforation
Gastric Stenosis
Gastric Ulcer
Gastritis
Gastroesophageal Reflux Disease
Gastrointestinal Anastomotic Leak
Gastrointestinal Disorders - Other
Gastrointestinal Fistula
Gastrointestinal Pain
Gastrointestinal Stoma Necrosis
Gastroparesis
General Disorders and Administration Site Conditions - Other
Generalized Muscle Weakness
Genital Edema
GGT Increased
Gingival Pain
Glaucoma
Glossopharyngeal Nerve Disorder
Glucose Intolerance
Growth Accelerated
Growth Hormone Abnormal
Growth Suppression
Gum Infection
Gynecomastia
Hallucinations
Haptoglobin Decreased
Head Soft Tissue Necrosis
Headache
Hearing Impaired
Heart Failure
Hematoma
Hematosalpinx
Hematuria
Hemoglobin Increased
Hemoglobinuria
Hemolysis
Hemolytic Uremic Syndrome
Hemorrhoidal Hemorrhage
Hemorrhoids
Hepatic Failure
Hepatic Hemorrhage
Hepatic Infection
Hepatic Necrosis
Hepatic Pain
Hepatitis Viral
Hepatobiliary Disorders - Other
Hiccups
Hip Fracture
Hirsutism
Hoarseness
Hot Flashes
Hydrocephalus
Hypercalcemia
Hyperglycemia
Hyperhidrosis
Hyperkalemia
Hypermagnesemia
Hypernatremia
Hyperparathyroidism
Hypersomnia
Hypertension
Hyperthyroidism
Hypertrichosis
Hypertriglyceridemia
Hyperuricemia
Hypoalbuminemia
Hypocalcemia
Hypoglossal Nerve Disorder
Hypoglycemia
Hypohidrosis
Hypokalemia
Hypomagnesemia
Hyponatremia
Hypoparathyroidism
Hypophosphatemia
Hypotension
Hypothermia
Hypothyroidism
Hypoxia
Ileal Fistula
Ileal Hemorrhage
Ileal Obstruction
Ileal Perforation
Ileal Stenosis
Ileal Ulcer
Ileus
Immune System Disorders - Other
Infections and Infestations - Other
Infective Myositis
Infusion Related Reaction
Infusion Site Extravasation
Injection Site Reaction
Injury to Carotid Artery
Injury to Inferior Vena Cava
Injury to Jugular Vein
Injury to Superior Vena Cava
Injury, Poisoning and Procedural Complications - Other
INR Increased
Insomnia
Intestinal Stoma Leak
Intestinal Stoma Obstruction
Intestinal Stoma Site Bleeding
Intra-Abdominal Hemorrhage
Intracranial Hemorrhage
Intraoperative Arterial Injury
Intraoperative Breast Injury
Intraoperative Cardiac Injury
Intraoperative Ear Injury
Intraoperative Endocrine Injury
Intraoperative Gastrointestinal Injury
Intraoperative Head and Neck Injury
Intraoperative Hemorrhage
Intraoperative Hepatobiliary Injury
Intraoperative Musculoskeletal Injury
Intraoperative Neurological Injury
Intraoperative Ocular Injury
Intraoperative Renal Injury
Intraoperative Reproductive Tract Injury
Intraoperative Respiratory Injury
Intraoperative Skin Injury
Intraoperative Splenic Injury
Intraoperative Urinary Injury
Intraoperative Venous Injury
Investigations - Other
Iron Overload
Irregular Menstruation
Irritability
Ischemia Cerebrovascular
IVth Nerve Disorder
Jejunal Fistula
Jejunal Hemorrhage
Jejunal Obstruction
Jejunal Perforation
Jejunal Stenosis
Jejunal Ulcer
Joint Effusion
Joint Infection
Joint Range of Motion Decreased
Joint Range of Motion Decreased Cervical Spine
Joint Range of Motion Decreased Lumbar Spine
Keratitis
Kidney Anastomotic Leak
Kidney Infection
Kyphosis
Lactation Disorder
Large Intestinal Anastomotic Leak
Laryngeal Edema
Laryngeal Fistula
Laryngeal Hemorrhage
Laryngeal Inflammation
Laryngeal Mucositis
Laryngeal Obstruction
Laryngeal Stenosis
Laryngitis
Laryngopharyngeal Dysesthesia
Laryngospasm
Left Ventricular Systolic Dysfunction
Lethargy
Leukemia Secondary to Oncology Chemotherapy
Leukocytosis
Leukoencephalopathy
Libido Decreased
Libido Increased
Lip Infection
Lip Pain
Lipase Increased
Lipohypertrophy
Localized Edema
Lordosis
Lower Gastrointestinal Hemorrhage
Lung Infection
Lymph Gland Infection
Lymph Leakage
Lymph Node Pain
Lymphedema
Lymphocele
Lymphocyte Count Decreased
Lymphocyte Count Increased
Malabsorption
Malaise
Mania
Mediastinal Hemorrhage
Mediastinal Infection
Memory Impairment
Meningismus
Meningitis
Menopause
Menorrhagia
Metabolism and Nutrition Disorders - Other
Middle Ear Inflammation
Mitral Valve Disease
Mobitz (Type) II Atrioventricular Block
Mobitz Type I
Movements Involuntary
Mucosal Infection
Mucositis Oral
Multi-Organ Failure
Muscle Weakness Left-Sided
Muscle Weakness Lower Limb
Muscle Weakness Right-Sided
Muscle Weakness Trunk
Muscle Weakness Upper Limb
Musculoskeletal and Connective Tissue Disorders - Other
Musculoskeletal Deformity
Myalgia
Myelitis
Myelodysplastic Syndrome
Myocardial Infarction
Myocarditis
Myositis
Nail Discoloration
Nail Infection
Nail Loss
Nail Ridging
Nasal Congestion
Nausea
Neck Edema
Neck Pain
Neck Soft Tissue Necrosis
Neoplasms Benign, Malignant and Unspecified (Incl Cysts and Polyps) - Other
Nervous System Disorders - Other
Neuralgia
Neutrophil Count Decreased
Night Blindness
Nipple Deformity
Non-Cardiac Chest Pain
Nystagmus
Obesity
Obstruction Gastric
Oculomotor Nerve Disorder
Olfactory Nerve Disorder
Oligospermia
Optic Nerve Disorder
Oral Cavity Fistula
Oral Dysesthesia
Oral Hemorrhage
Oral Pain
Osteonecrosis of Jaw
Osteoporosis
Otitis Externa
Otitis Media
Ovarian Hemorrhage
Ovarian Infection
Ovarian Rupture
Ovulation Pain
Pain
Pain in Extremity
Pain of Skin
Palmar-Plantar Erythrodysesthesia Syndrome
Palpitations
Pancreas Infection
Pancreatic Anastomotic Leak
Pancreatic Duct Stenosis
Pancreatic Enzymes Decreased
Pancreatic Fistula
Pancreatic Hemorrhage
Pancreatic Necrosis
Pancreatitis
Papilledema
Papulopustular Rash
Paresthesia
Paronychia
Paroxysmal Atrial Tachycardia
Pelvic Floor Muscle Weakness
Pelvic Infection
Pelvic Pain
Pelvic Soft Tissue Necrosis
Penile Infection
Penile Pain
Perforation Bile Duct
Pericardial Effusion
Pericardial Tamponade
Pericarditis
Perineal Pain
Periodontal Disease
Periorbital Edema
Periorbital Infection
Peripheral Ischemia
Peripheral Motor Neuropathy
Peripheral Nerve Infection
Peripheral Sensory Neuropathy
Peritoneal Infection
Peritoneal Necrosis
Personality Change
Phantom Pain
Pharyngeal Anastomotic Leak
Pharyngeal Fistula
Pharyngeal Hemorrhage
Pharyngeal Mucositis
Pharyngeal Necrosis
Pharyngeal Stenosis
Pharyngitis
Pharyngolaryngeal Pain
Phlebitis
Phlebitis Infective
Photophobia
Photosensitivity
Platelet Count Decreased
Pleural Effusion
Pleural Hemorrhage
Pleural Infection
Pleuritic Pain
Pneumonitis
Pneumothorax
Portal Hypertension
Portal Vein Thrombosis
Postnasal Drip
Postoperative Hemorrhage
Postoperative Thoracic Procedure Complication
Precocious Puberty
Pregnancy, Puerperium and Perinatal Conditions - Other
Premature Delivery
Premature Menopause
Presyncope
Proctitis
Productive Cough
Prolapse of Intestinal Stoma
Prolapse of Urostomy
Prostate Infection
Prostatic Hemorrhage
Prostatic Obstruction
Prostatic Pain
Proteinuria
Pruritus
Psychiatric Disorders - Other
Psychosis
Pulmonary Edema
Pulmonary Fibrosis
Pulmonary Fistula
Pulmonary Hypertension
Pulmonary Valve Disease
Purpura
Pyramidal Tract Syndrome
Radiation Recall Reaction (Dermatologic)
Radiculitis
Rash Acneiform
Rash Maculo-Papular
Rash Pustular
Rectal Anastomotic Leak
Rectal Fistula
Rectal Hemorrhage
Rectal Mucositis
Rectal Necrosis
Rectal Obstruction
Rectal Pain
Rectal Perforation
Rectal Stenosis
Rectal Ulcer
Recurrent Laryngeal Nerve Palsy
Renal and Urinary Disorders - Other
Renal Calculi
Renal Colic
Renal Hemorrhage
Reproductive System and Breast Disorders - Other
Respiratory Failure
Respiratory, Thoracic and Mediastinal Disorders - Other
Restlessness
Restrictive Cardiomyopathy
Retinal Detachment
Retinal Tear
Retinal Vascular Disorder
Retinoic Acid Syndrome
Retinopathy
Retroperitoneal Hemorrhage
Reversible Posterior Leukoencephalopathy Syndrome
Rhinitis Infective
Right Ventricular Dysfunction
Salivary Duct Inflammation
Salivary Gland Fistula
Salivary Gland Infection
Scalp Pain
Scleral Disorder
Scoliosis
Scrotal Infection
Scrotal Pain
Seizure
Sepsis
Seroma
Serum Amylase Increased
Serum Sickness
Sick Sinus Syndrome
Sinus Bradycardia
Sinus Disorder
Sinus Pain
Sinus Tachycardia
Sinusitis
Skin and Subcutaneous Tissue Disorders - Other
Skin Atrophy
Skin Hyperpigmentation
Skin Hypopigmentation
Skin Induration
Skin Infection
Skin Ulceration
Sleep Apnea
Small Intestinal Anastomotic Leak
Small Intestinal Mucositis
Small Intestinal Obstruction
Small Intestinal Perforation
Small Intestinal Stenosis
Small Intestine Infection
Small Intestine Ulcer
Sneezing
Social Circumstances - Other
Soft Tissue Infection
Soft Tissue Necrosis Lower Limb
Soft Tissue Necrosis Upper Limb
Somnolence
Sore Throat
Spasticity
Spermatic Cord Anastomotic Leak
Spermatic Cord Hemorrhage
Spermatic Cord Obstruction
Spinal Fracture
Spleen Disorder
Splenic Infection
Stenosis of Gastrointestinal Stoma
Stevens-Johnson Syndrome
Stoma Site Infection
Stomach Pain
Stomal Ulcer
Stridor
Stroke
Sudden Death NOS
Suicidal Ideation
Suicide Attempt
Superficial Soft Tissue Fibrosis
Superficial Thrombophlebitis
Superior Vena Cava Syndrome
Supraventricular Tachycardia
Surgical and Medical Procedures - Other
Syncope
Telangiectasia
Testicular Disorder
Testicular Hemorrhage
Testicular Pain
Thromboembolic Event
Thrombotic Thrombocytopenic Purpura
Tinnitus
Tooth Development Disorder
Tooth Discoloration
Tooth Infection
Toothache
Toxic Epidermal Necrolysis
Tracheal Fistula
Tracheal Hemorrhage
Tracheal Mucositis
Tracheal Obstruction
Tracheal Stenosis
Tracheitis
Tracheostomy Site Bleeding
Transient Ischemic Attacks
Treatment Related Secondary Malignancy
Tremor
Tricuspid Valve Disease
Trigeminal Nerve Disorder
Trismus
Tumor Lysis Syndrome
Tumor Pain
Typhlitis
Unequal Limb Length
Unintended Pregnancy
Upper Gastrointestinal Hemorrhage
Upper Respiratory Infection
Ureteric Anastomotic Leak
Urethral Anastomotic Leak
Urethral Infection
Urinary Fistula
Urinary Frequency
Urinary Incontinence
Urinary Retention
Urinary Tract Infection
Urinary Tract Obstruction
Urinary Tract Pain
Urinary Urgency
Urine Discoloration
Urine Output Decreased
Urostomy Leak
Urostomy Obstruction
Urostomy Site Bleeding
Urostomy Stenosis
Urticaria
Uterine Anastomotic Leak
Uterine Fistula
Uterine Hemorrhage
Uterine Infection
Uterine Obstruction
Uterine Pain
Uterine Perforation
Uveitis
Vaginal Anastomotic Leak
Vaginal Discharge
Vaginal Dryness
Vaginal Fistula
Vaginal Hemorrhage
Vaginal Infection
Vaginal Inflammation
Vaginal Obstruction
Vaginal Pain
Vaginal Perforation
Vaginal Stricture
Vaginismus
Vagus Nerve Disorder
Vas Deferens Anastomotic Leak
Vascular Access Complication
Vascular Disorders - Other
Vasculitis
Vasovagal Reaction
Venous Injury
Ventricular Arrhythmia
Ventricular Fibrillation
Ventricular Tachycardia
Vertigo
Vestibular Disorder
Virilization
Visceral Arterial Ischemia
Vital Capacity Abnormal
Vitreous Hemorrhage
Voice Alteration
Vomiting
Vulval Infection
Watering Eyes
Weight Gain
Weight Loss
Wheezing
White Blood Cell Decreased
Wolff-Parkinson-White Syndrome
Wound Complication
Wound Dehiscence
Wound Infection
Wrist Fracture || Example Values =   || Required? = optional || Multiplicity =   || CDE Public ID = caDSR, 3125302, 1.1
https://cdebrowser.nci.nih.gov/cdebrowserClient/cdeBrowser.html#/search?publicId=3125302&amp;version=1.1</v>
      </c>
      <c r="U440" s="21"/>
      <c r="V440" s="21" t="str">
        <f>IF(U440&lt;&gt;"",VLOOKUP(U440,CFDE!$A$3:$K$211,11,0),"")</f>
        <v/>
      </c>
      <c r="W440" s="255"/>
      <c r="X440" s="601" t="str">
        <f>IF(W440&lt;&gt;"",VLOOKUP(W440,mCODE!$A$3:$K$600,11,0),"")</f>
        <v/>
      </c>
      <c r="Y440" s="454">
        <f t="shared" si="18"/>
        <v>0</v>
      </c>
      <c r="Z440" s="454"/>
      <c r="AA440" s="454"/>
      <c r="AB440" s="454"/>
      <c r="AC440" s="454"/>
      <c r="AD440" s="454"/>
      <c r="AE440" s="454"/>
      <c r="AF440" s="455"/>
      <c r="AG440" s="455"/>
    </row>
    <row r="441" spans="1:33" ht="319" hidden="1">
      <c r="A441" s="21"/>
      <c r="B441" s="21"/>
      <c r="C441" s="19">
        <f t="shared" si="19"/>
        <v>3</v>
      </c>
      <c r="D441" s="21" t="str">
        <f t="shared" si="20"/>
        <v>GDC.FollowUp.barretts_esophagus_goblet_cells_present
PDC.FollowUp.barretts_esophagus_goblet_cells_present
HTAN.Follow-Up.barretts_esophagus_goblet_cells_present</v>
      </c>
      <c r="E441" s="21"/>
      <c r="F441" s="21" t="str">
        <f>IF(E441&lt;&gt;"",VLOOKUP(E441,CTDC!$A$3:$K$191,11,0),"")</f>
        <v/>
      </c>
      <c r="G441" s="21" t="s">
        <v>2049</v>
      </c>
      <c r="H441" s="21" t="str">
        <f>IF(G441&lt;&gt;"",VLOOKUP(G441,GDC!$A$3:$K$768,11,0),"")</f>
        <v>Data Element Group = GDC.FollowUp || Data Element Name = barretts_esophagus_goblet_cells_present || Definition = The yes/no/unknown indicator used to describe whether goblet cells were determined to be present in a patient diagnosed with Barrett's esophagus. || Data Type = enum || Valid Values = Yes
No
Unknown
Not Reported || Example Values = Yes
 No
 Unknown || Required? = No || Multiplicity =  || CDE Public ID = 3440216 - caDSR</v>
      </c>
      <c r="I441" s="21"/>
      <c r="J441" s="21" t="str">
        <f>IF(I441&lt;&gt;"",VLOOKUP(I441,ICDC!$A$3:$K$325,11,0),"")</f>
        <v/>
      </c>
      <c r="K441" s="21"/>
      <c r="L441" s="21" t="str">
        <f>IF(K441&lt;&gt;"",VLOOKUP(K441,IDC!$A$4:$K$17,11,0),"")</f>
        <v/>
      </c>
      <c r="M441" s="21" t="s">
        <v>2050</v>
      </c>
      <c r="N441" s="21" t="str">
        <f>IF(M441&lt;&gt;"",VLOOKUP(M441,PDC!$A$3:$K$529,11,0),"")</f>
        <v>Data Element Group = PDC.FollowUp || Data Element Name = barretts_esophagus_goblet_cells_present || Definition = The yes/no/unknown indicator used to describe whether goblet cells were determined to be present in a patient diagnosed with Barrett's esophagus. || Data Type = Enumeration
 || Valid Values = Yes
No
Unknown
Not Reported || Example Values =  || Required? = FALSE || Multiplicity =  || CDE Public ID = 3440216 - caDSR</v>
      </c>
      <c r="O441" s="21"/>
      <c r="P441" s="21" t="str">
        <f>IF(O441&lt;&gt;"",VLOOKUP(O441,CDS!$A$3:$K$100,11,0),"")</f>
        <v/>
      </c>
      <c r="Q441" s="21"/>
      <c r="R441" s="21" t="str">
        <f>IF(Q441&lt;&gt;"",VLOOKUP(Q441,CDA!$A$4:$K$106,11,0),"")</f>
        <v/>
      </c>
      <c r="S441" s="436" t="s">
        <v>2051</v>
      </c>
      <c r="T441" s="21" t="str">
        <f>IF(S441&lt;&gt;"",VLOOKUP(S441,HTAN!$A$3:$K$222,11,0),"")</f>
        <v>Data Element Group = HTAN.Follow-Up || Data Element Name = barretts_esophagus_goblet_cells_present || Definition = Term = Barrett's Esophagus Diagnosis Goblet Cell Present Indicator
Definintion = The yes/no/unknown indicator used to describe whether goblet cells were determined to be present in a patient diagnosed with Barrett's esophagus. || Data Type = enum || Valid Values = Yes
No
Unknown
Not Reported
      || Example Values =   || Required? = optional || Multiplicity =   || CDE Public ID = caDSR, 3440216, 1.0
https://cdebrowser.nci.nih.gov/cdebrowserClient/cdeBrowser.html#/search?publicId=3440216&amp;version=1.0</v>
      </c>
      <c r="U441" s="21"/>
      <c r="V441" s="21" t="str">
        <f>IF(U441&lt;&gt;"",VLOOKUP(U441,CFDE!$A$3:$K$211,11,0),"")</f>
        <v/>
      </c>
      <c r="W441" s="255"/>
      <c r="X441" s="601" t="str">
        <f>IF(W441&lt;&gt;"",VLOOKUP(W441,mCODE!$A$3:$K$600,11,0),"")</f>
        <v/>
      </c>
      <c r="Y441" s="454">
        <f t="shared" si="18"/>
        <v>0</v>
      </c>
      <c r="Z441" s="454"/>
      <c r="AA441" s="454"/>
      <c r="AB441" s="454"/>
      <c r="AC441" s="454"/>
      <c r="AD441" s="454"/>
      <c r="AE441" s="454"/>
      <c r="AF441" s="455"/>
      <c r="AG441" s="455"/>
    </row>
    <row r="442" spans="1:33" ht="409.5" hidden="1">
      <c r="A442" s="21"/>
      <c r="B442" s="21"/>
      <c r="C442" s="19">
        <f t="shared" si="19"/>
        <v>3</v>
      </c>
      <c r="D442" s="21" t="str">
        <f t="shared" si="20"/>
        <v>GDC.FollowUp.comorbidity
PDC.FollowUp.comorbidity
HTAN.Follow-Up.comorbidity</v>
      </c>
      <c r="E442" s="21"/>
      <c r="F442" s="21" t="str">
        <f>IF(E442&lt;&gt;"",VLOOKUP(E442,CTDC!$A$3:$K$191,11,0),"")</f>
        <v/>
      </c>
      <c r="G442" s="21" t="s">
        <v>2052</v>
      </c>
      <c r="H442" s="21" t="str">
        <f>IF(G442&lt;&gt;"",VLOOKUP(G442,GDC!$A$3:$K$768,11,0),"")</f>
        <v>Data Element Group = GDC.FollowUp || Data Element Name = comorbidity || Definition = The text term used to describe a comorbidity disease, which coexists with the patient's malignant disease. || Data Type = enum || Valid Values = Abnormal Glucose Level
Acute Renal Failure
Adenocarcinoma
Adenomatous Polyposis Coli
Adrenocortical Insufficiency
Allergies
Alpha-1 Antitrypsin
Anemia
Anxiety
Arrhythmia
Arthritis
Asthma
Ataxia-telangiectasia
Atrial Fibrillation
Autoimmune Lymphoproliferative Syndrome (ALPS)
Avascular Necrosis
Bacteroides fragilis
Barrett's Esophagus
Basal Cell Carcinoma
Beckwith-Wiedemann
Behcet's Disease
Biliary Disorder
Blood Clots
Bone Fracture(s)
Bronchitis
Calcium Channel Blockers
Cancer
Cataracts
Celiac Disease
Cerebrovascular Disease
Chlamydia
Cholelithiasis
Chronic Fatigue Syndrome
Chronic Renal Failure
Chronic Systemic Steroid Use
Cirrhosis, Unknown Etiology
Clonal Hematopoiesis
Colon Polyps
Common Variable Immunodeficiency
Congestive Heart Failure (CHF)
Connective Tissue Disorder
COPD
Coronary Artery Disease
Crohn's Disease
Cryptogenic Organizing Pneumonia
Cryptococcal Meningitis
Cytomegalovirus (CMV)
Deep Vein Thrombosis / Thromboembolism
Denys-Drash Syndrome
Dermatomyosis
Depression
Diabetes
Diabetes, Type II
Diabetic Neuropathy
Diet Controlled Diabetes
Diverticulitis
DVT/PE
Dyslipidemia
Eczema
Epilepsy
Epstein-Barr Virus
Familial Adenomatous Polyposis
Fanconi Anemia
Fibromyalgia
Fibrosis
Gastritis
Gastroesophageal Reflux Disease
GERD
Glaucoma
Glycogen Storage Disease
Gonadal Dysfunction
Gorlin Syndrome
Gout
H. pylori Infection
Hashimoto's Thyroiditis
Headache
Heart Disease
Hemihypertrophy
Hemorrhagic Cystitis
Hepatitis
Hepatitis A Infection
Hepatitis B Infection
Hepatitis C Infection
Hepatitis, Chronic
Hereditary Non-polyposis Colon Cancer
Herpes
Herpes Zoster
High Grade Liver Dysplastic Nodule
HIV / AIDS
Human Papillomavirus Infection
HUS/TTP
Hypercalcemia
Hypercholesterolemia
Hyperglycemia
Hyperlipidemia
Hypertension
Hypospadias
Hypothyroidism
Inflammatory Bowel Disease
Insulin Controlled Diabetes
Interstitial Pneumontis or ARDS
Intraductal Papillary Mucinous Neoplasm
Iron Overload
Ischemic Heart Disease
ITP
Joint Replacement
Kidney Disease
Li-Fraumeni Syndrome
Liver Cirrhosis (Liver Disease)
Liver Toxicity (Non-Infectious)
Low Grade Liver Dysplastic Nodule
Lupus
Lymphocytic Meningitis
Lynch Syndrome
MAI
Malaria
Metabolic Syndrome
Myasthenia Gravis
Mycobacterium avium Complex
Myocardial Infarction
Neuroendocrine Tumor
Nonalcoholic Steatohepatitis
Obesity
Organ transplant (site)
Osteoarthritis
Osteoporosis or Osteopenia
Other
Other Cancer Within 5 Years
Other Nonmalignant Systemic Disease
Other Pulmonary Complications
Pain (Various)
Pancreatitis
Peptic Ulcer (Ulcer)
Peripheral Neuropathy
Peripheral Vascular Disease
Peutz-Jeghers Disease
Pneumocystis Pneumonia
Polycystic Ovarian Syndrome (PCOS)
Pregnancy in Patient or Partner
Primary Sclerosing Cholangitis
Psoriasis
Pulmonary Fibrosis
Pulmonary Hemorrhage
Renal Dialysis
Renal Failure (Requiring Dialysis)
Renal Insufficiency
Rheumatoid Arthritis
Rheumatologic Disease
Rubinstein-Taybi Syndrome
Sarcoidosis
Seizure
Shingles
Sjogren's Syndrome
Sleep apnea
Smoking
Staphylococcus aureus
Steatosis
Stroke
Syphilis
Transient Ischemic Attack
Treponema pallidum
Tuberculosis
Turcot Syndrome
Tyrosinemia
Ulcerative Colitis
Varicella Zoster Virus
Wagr Syndrome
Unknown
Not Reported || Example Values = Acute Renal Failure
 Adenocarcinoma
 Adrenocortical Insufficiency || Required? = No || Multiplicity =  || CDE Public ID = 2970715 - caDSR</v>
      </c>
      <c r="I442" s="21"/>
      <c r="J442" s="21" t="str">
        <f>IF(I442&lt;&gt;"",VLOOKUP(I442,ICDC!$A$3:$K$325,11,0),"")</f>
        <v/>
      </c>
      <c r="K442" s="21"/>
      <c r="L442" s="21" t="str">
        <f>IF(K442&lt;&gt;"",VLOOKUP(K442,IDC!$A$4:$K$17,11,0),"")</f>
        <v/>
      </c>
      <c r="M442" s="21" t="s">
        <v>2053</v>
      </c>
      <c r="N442" s="21" t="str">
        <f>IF(M442&lt;&gt;"",VLOOKUP(M442,PDC!$A$3:$K$529,11,0),"")</f>
        <v>Data Element Group = PDC.FollowUp || Data Element Name = comorbidity || Definition = The text term used to describe a comorbidity disease, which coexists with the patient's malignant disease. || Data Type = Enumeration
 || Valid Values = Acute Renal Failure
Adenocarcinoma
Adrenocortical Insufficiency
Adenomatous Polyposis Coli
Allergies
Alpha-1 Antitrypsin
Anemia
Anxiety
Arrhythmia
Arthritis
Asthma
Atrial Fibrillation
Avascular Necrosis
Barrett's Esophagus
Basal Cell Carcinoma
Beckwith-Wiedemann
Behcet's Disease
Biliary Disorder
Blood Clots
Bone Fracture(s)
Bronchitis
Calcium Channel Blockers
Cancer
Cataracts
Celiac Disease
Cirrhosis, Unknown Etiology
Cerebrovascular Disease
Cholelithiasis
Chronic Renal Failure
Colon Polyps
Common Variable Immunodeficiency
Congestive Heart Failure (CHF)
Connective Tissue Disorder
COPD
Coronary Artery Disease
Crohn's Disease
Cryptogenic Organizing Pneumonia
Deep Vein Thrombosis / Thromboembolism
Denys-Drash Syndrome
Depression
Diabetes
Diabetes, Type II
Diabetic Neuropathy
Diet Controlled Diabetes
Diverticulitis
DVT/PE
Dyslipidemia
Epilepsy
Eczema
Epstein-Barr Virus
Familial Adenomatous Polyposis
Fanconi Anemia
Fibrosis
Gastroesophageal Reflux Disease
GERD
Glaucoma
Glycogen Storage Disease
Gout
Gonadal Dysfunction
Gorlin Syndrome
H. pylori Infection
Hashimoto's Thyroiditis
Headache
Heart Disease
Hemihypertrophy
Hemorrhagic Cystitis
Hepatitis
Hepatitis A Infection
Hepatitis B Infection
Hepatitis C Infection
Hepatitis, Chronic
Hereditary Non-polyposis Colon Cancer
Herpes
High Grade Liver Dysplastic Nodule
HIV / AIDS
Human Papillomavirus Infection
HUS/TTP
Hypercholesterolemia
Hypercalcemia
Hyperglycemia
Hyperlipidemia
Hypertension
Hypospadias
Hypothyroidism
Inflammatory Bowel Disease
Insulin Controlled Diabetes
Interstitial Pneumontis or ARDS
Intraductal Papillary Mucinous Neoplasm
Iron Overload
Ischemic Heart Disease
ITP
Joint Replacement
Kidney Disease
Liver Cirrhosis (Liver Disease)
Liver Toxicity (Non-Infectious)
Li-Fraumeni Syndrome
Low Grade Liver Dysplastic Nodule
Lupus
Lynch Syndrome
MAI
Myasthenia Gravis
Myocardial Infarction
Neuroendocrine Tumor
Nonalcoholic Steatohepatitis
Obesity
Organ transplant (site)
Osteoarthritis
Osteoporosis or Osteopenia
Other
Other Cancer Within 5 Years
Other Nonmalignant Systemic Disease
Other Pulmonary Complications
Pancreatitis
Pain (Various)
Peptic Ulcer (Ulcer)
Peripheral Neuropathy
Peripheral Vascular Disease
Peutz-Jeghers Disease
Pregnancy in Patient or Partner
Primary Sclerosing Cholangitis
Psoriasis
Pulmonary Fibrosis
Pulmonary Hemorrhage
Renal Failure (Requiring Dialysis)
Renal Dialysis
Renal Insufficiency
Rheumatologic Disease
Rheumatoid Arthritis
Rubinstein-Taybi Syndrome
Sarcoidosis
Seizure
Sleep apnea
Smoking
Steatosis
Stroke
Transient Ischemic Attack
Tuberculosis
Turcot Syndrome
Tyrosinemia
Ulcerative Colitis
Wagr Syndrome
Unknown
Not Reported
Chlamydia
Varicella Zoster Virus
Chronic Systemic Steroid Use
Herpes Zoster
Clonal Hematopoiesis
Syphilis
Autoimmune Lymphoproliferative Syndrome (ALPS)
Dermatomyosis
Gastritis
Polycystic Ovarian Syndrome (PCOS)
Abnormal Glucose Level
Sjogren's Syndrome
Metabolic Syndrome
Lymphocytic Meningitis
Cytomegalovirus (CMV)
Ataxia-telangiectasia
Staphylococcus aureus
Malaria
Cryptococcal Meningitis
Chronic Fatigue Syndrome
Treponema pallidum
Mycobacterium avium Complex
Bacteroides fragilis
Pneumocystis Pneumonia
Shingles
Fibromyalgia || Example Values =  || Required? = FALSE || Multiplicity =  || CDE Public ID = 2970715 - caDSR</v>
      </c>
      <c r="O442" s="21"/>
      <c r="P442" s="21" t="str">
        <f>IF(O442&lt;&gt;"",VLOOKUP(O442,CDS!$A$3:$K$100,11,0),"")</f>
        <v/>
      </c>
      <c r="Q442" s="21"/>
      <c r="R442" s="21" t="str">
        <f>IF(Q442&lt;&gt;"",VLOOKUP(Q442,CDA!$A$4:$K$106,11,0),"")</f>
        <v/>
      </c>
      <c r="S442" s="436" t="s">
        <v>2054</v>
      </c>
      <c r="T442" s="21" t="str">
        <f>IF(S442&lt;&gt;"",VLOOKUP(S442,HTAN!$A$3:$K$222,11,0),"")</f>
        <v>Data Element Group = HTAN.Follow-Up || Data Element Name = comorbidity || Definition = Term = Index Date To Comorbidity Day Count
Definintion = The text term used to describe a comorbidity disease, which coexists with the patient's malignant disease. || Data Type = enum || Valid Values = Acute Renal Failure
Adenocarcinoma
Adrenocortical Insufficiency
Adenomatous Polyposis Coli
Allergies
Alpha-1 Antitrypsin
Anemia
Anxiety
Arrhythmia
Arthritis
Asthma
Atrial Fibrillation
Avascular Necrosis
Barrett's Esophagus
Basal Cell Carcinoma
Beckwith-Wiedemann
Behcet's Disease
Biliary Disorder
Blood Clots
Bone Fracture(s)
Bronchitis
Calcium Channel Blockers
Cancer
Cataracts
Celiac Disease
Cirrhosis, Unknown Etiology
Cerebrovascular Disease
Cholelithiasis
Chronic Renal Failure
Colon Polyps
Common Variable Immunodeficiency
Congestive Heart Failure (CHF)
Connective Tissue Disorder
COPD
Coronary Artery Disease
Crohn's Disease
Cryptogenic Organizing Pneumonia
Deep Vein Thrombosis / Thromboembolism
Denys-Drash Syndrome
Depression
Diabetes
Diabetes, Type II
Diabetic Neuropathy
Diet Controlled Diabetes
Diverticulitis
DVT/PE
Dyslipidemia
Epilepsy
Eczema
Epstein-Barr Virus
Familial Adenomatous Polyposis
Fanconi Anemia
Fibrosis
Gastroesophageal Reflux Disease
GERD
Glaucoma
Glycogen Storage Disease
Gout
Gonadal Dysfunction
Gorlin Syndrome
H. pylori Infection
Hashimoto's Thyroiditis
Headache
Heart Disease
Hemihypertrophy
Hemorrhagic Cystitis
Hepatitis
Hepatitis A Infection
Hepatitis B Infection
Hepatitis C Infection
Hepatitis, Chronic
Hereditary Non-polyposis Colon Cancer
Herpes
High Grade Liver Dysplastic Nodule
HIV / AIDS
Human Papillomavirus Infection
HUS/TTP
Hypercholesterolemia
Hypercalcemia
Hyperglycemia
Hyperlipidemia
Hypertension
Hypospadias
Hypothyroidism
Inflammatory Bowel Disease
Insulin Controlled Diabetes
Interstitial Pneumontis or ARDS
Intraductal Papillary Mucinous Neoplasm
Iron Overload
Ischemic Heart Disease
ITP
Joint Replacement
Kidney Disease
Liver Cirrhosis (Liver Disease)
Liver Toxicity (Non-Infectious)
Li-Fraumeni Syndrome
Low Grade Liver Dysplastic Nodule
Lupus
Lynch Syndrome
MAI
Myasthenia Gravis
Myocardial Infarction
Neuroendocrine Tumor
Nonalcoholic Steatohepatitis
Obesity
Organ transplant (site)
Osteoarthritis
Osteoporosis or Osteopenia
Other
Other Cancer Within 5 Years
Other Nonmalignant Systemic Disease
Other Pulmonary Complications
Pancreatitis
Pain (Various)
Peptic Ulcer (Ulcer)
Peripheral Neuropathy
Peripheral Vascular Disease
Peutz-Jeghers Disease
Pregnancy in Patient or Partner
Primary Sclerosing Cholangitis
Psoriasis
Pulmonary Fibrosis
Pulmonary Hemorrhage
Renal Failure (Requiring Dialysis)
Renal Dialysis
Renal Insufficiency
Rheumatologic Disease
Rheumatoid Arthritis
Rubinstein-Taybi Syndrome
Sarcoidosis
Seizure
Sleep apnea
Smoking
Steatosis
Stroke
Transient Ischemic Attack
Tuberculosis
Turcot Syndrome
Tyrosinemia
Ulcerative Colitis
Wagr Syndrome
Unknown
Not Reported || Example Values =   || Required? = optional || Multiplicity =   || CDE Public ID = caDSR, 2970715, 1.0
https://cdebrowser.nci.nih.gov/cdebrowserClient/cdeBrowser.html#/search?publicId=2970715&amp;version=1.0</v>
      </c>
      <c r="U442" s="21"/>
      <c r="V442" s="21" t="str">
        <f>IF(U442&lt;&gt;"",VLOOKUP(U442,CFDE!$A$3:$K$211,11,0),"")</f>
        <v/>
      </c>
      <c r="W442" s="255"/>
      <c r="X442" s="601" t="str">
        <f>IF(W442&lt;&gt;"",VLOOKUP(W442,mCODE!$A$3:$K$600,11,0),"")</f>
        <v/>
      </c>
      <c r="Y442" s="454">
        <f t="shared" si="18"/>
        <v>0</v>
      </c>
      <c r="Z442" s="454"/>
      <c r="AA442" s="454"/>
      <c r="AB442" s="454"/>
      <c r="AC442" s="454"/>
      <c r="AD442" s="454"/>
      <c r="AE442" s="454"/>
      <c r="AF442" s="455"/>
      <c r="AG442" s="455"/>
    </row>
    <row r="443" spans="1:33" ht="261" hidden="1">
      <c r="A443" s="21"/>
      <c r="B443" s="21"/>
      <c r="C443" s="19">
        <f t="shared" si="19"/>
        <v>3</v>
      </c>
      <c r="D443" s="21" t="str">
        <f t="shared" si="20"/>
        <v>GDC.FollowUp.days_to_adverse_event
PDC.FollowUp.days_to_adverse_event
HTAN.Follow-Up.days_to_adverse_event</v>
      </c>
      <c r="E443" s="21"/>
      <c r="F443" s="21" t="str">
        <f>IF(E443&lt;&gt;"",VLOOKUP(E443,CTDC!$A$3:$K$191,11,0),"")</f>
        <v/>
      </c>
      <c r="G443" s="21" t="s">
        <v>2055</v>
      </c>
      <c r="H443" s="21" t="str">
        <f>IF(G443&lt;&gt;"",VLOOKUP(G443,GDC!$A$3:$K$768,11,0),"")</f>
        <v>Data Element Group = GDC.FollowUp || Data Element Name = days_to_adverse_event || Definition = Number of days between the date used for index and the date of the patient's adverse event. || Data Type = integer || Valid Values =  || Example Values =  || Required? = No || Multiplicity =  || CDE Public ID = 6154728 - caDSR</v>
      </c>
      <c r="I443" s="21"/>
      <c r="J443" s="21" t="str">
        <f>IF(I443&lt;&gt;"",VLOOKUP(I443,ICDC!$A$3:$K$325,11,0),"")</f>
        <v/>
      </c>
      <c r="K443" s="21"/>
      <c r="L443" s="21" t="str">
        <f>IF(K443&lt;&gt;"",VLOOKUP(K443,IDC!$A$4:$K$17,11,0),"")</f>
        <v/>
      </c>
      <c r="M443" s="21" t="s">
        <v>2056</v>
      </c>
      <c r="N443" s="21" t="str">
        <f>IF(M443&lt;&gt;"",VLOOKUP(M443,PDC!$A$3:$K$529,11,0),"")</f>
        <v>Data Element Group = PDC.FollowUp || Data Element Name = days_to_adverse_event || Definition = Number of days between the date used for index and the date of the patient's adverse event. || Data Type = integer || Valid Values =  || Example Values =  || Required? = FALSE || Multiplicity =  || CDE Public ID = 6154728 - caDSR</v>
      </c>
      <c r="O443" s="21"/>
      <c r="P443" s="21" t="str">
        <f>IF(O443&lt;&gt;"",VLOOKUP(O443,CDS!$A$3:$K$100,11,0),"")</f>
        <v/>
      </c>
      <c r="Q443" s="21"/>
      <c r="R443" s="21" t="str">
        <f>IF(Q443&lt;&gt;"",VLOOKUP(Q443,CDA!$A$4:$K$106,11,0),"")</f>
        <v/>
      </c>
      <c r="S443" s="436" t="s">
        <v>2057</v>
      </c>
      <c r="T443" s="21" t="str">
        <f>IF(S443&lt;&gt;"",VLOOKUP(S443,HTAN!$A$3:$K$222,11,0),"")</f>
        <v>Data Element Group = HTAN.Follow-Up || Data Element Name = days_to_adverse_event || Definition = Term = Index Date To Adverse Event Day Count
Definintion = Number of days between the date used for index (DOB) and the date of the patient's adverse event. || Data Type = type: integer
minimum: -32872
maximum: 32872 || Valid Values =   || Example Values =   || Required? = optional || Multiplicity =   || CDE Public ID = caDSR, 6154728, 1.0
https://cdebrowser.nci.nih.gov/cdebrowserClient/cdeBrowser.html#/search?publicId=6154728&amp;version=1.0</v>
      </c>
      <c r="U443" s="21"/>
      <c r="V443" s="21" t="str">
        <f>IF(U443&lt;&gt;"",VLOOKUP(U443,CFDE!$A$3:$K$211,11,0),"")</f>
        <v/>
      </c>
      <c r="W443" s="255"/>
      <c r="X443" s="601" t="str">
        <f>IF(W443&lt;&gt;"",VLOOKUP(W443,mCODE!$A$3:$K$600,11,0),"")</f>
        <v/>
      </c>
      <c r="Y443" s="454">
        <f t="shared" si="18"/>
        <v>0</v>
      </c>
      <c r="Z443" s="454"/>
      <c r="AA443" s="454"/>
      <c r="AB443" s="454"/>
      <c r="AC443" s="454"/>
      <c r="AD443" s="454"/>
      <c r="AE443" s="454"/>
      <c r="AF443" s="455"/>
      <c r="AG443" s="455"/>
    </row>
    <row r="444" spans="1:33" ht="232" hidden="1">
      <c r="A444" s="21"/>
      <c r="B444" s="21"/>
      <c r="C444" s="19">
        <f t="shared" si="19"/>
        <v>3</v>
      </c>
      <c r="D444" s="21" t="str">
        <f t="shared" si="20"/>
        <v>GDC.FollowUp.days_to_progression_free
PDC.FollowUp.days_to_progression_free
HTAN.Follow-Up.days_to_progression_free</v>
      </c>
      <c r="E444" s="21"/>
      <c r="F444" s="21" t="str">
        <f>IF(E444&lt;&gt;"",VLOOKUP(E444,CTDC!$A$3:$K$191,11,0),"")</f>
        <v/>
      </c>
      <c r="G444" s="21" t="s">
        <v>2058</v>
      </c>
      <c r="H444" s="21" t="str">
        <f>IF(G444&lt;&gt;"",VLOOKUP(G444,GDC!$A$3:$K$768,11,0),"")</f>
        <v>Data Element Group = GDC.FollowUp || Data Element Name = days_to_progression_free || Definition = Number of days between the date used for index and the date the patient's disease was formally confirmed as progression-free. || Data Type = integer || Valid Values =  || Example Values =  || Required? = No || Multiplicity =  || CDE Public ID = --</v>
      </c>
      <c r="I444" s="21"/>
      <c r="J444" s="21" t="str">
        <f>IF(I444&lt;&gt;"",VLOOKUP(I444,ICDC!$A$3:$K$325,11,0),"")</f>
        <v/>
      </c>
      <c r="K444" s="21"/>
      <c r="L444" s="21" t="str">
        <f>IF(K444&lt;&gt;"",VLOOKUP(K444,IDC!$A$4:$K$17,11,0),"")</f>
        <v/>
      </c>
      <c r="M444" s="21" t="s">
        <v>2059</v>
      </c>
      <c r="N444" s="21" t="str">
        <f>IF(M444&lt;&gt;"",VLOOKUP(M444,PDC!$A$3:$K$529,11,0),"")</f>
        <v>Data Element Group = PDC.FollowUp || Data Element Name = days_to_progression_free || Definition = Number of days between the date used for index and the date the patient's disease was formally confirmed as progression-free. || Data Type = integer || Valid Values =  || Example Values =  || Required? = FALSE || Multiplicity =  || CDE Public ID = -</v>
      </c>
      <c r="O444" s="21"/>
      <c r="P444" s="21" t="str">
        <f>IF(O444&lt;&gt;"",VLOOKUP(O444,CDS!$A$3:$K$100,11,0),"")</f>
        <v/>
      </c>
      <c r="Q444" s="21"/>
      <c r="R444" s="21" t="str">
        <f>IF(Q444&lt;&gt;"",VLOOKUP(Q444,CDA!$A$4:$K$106,11,0),"")</f>
        <v/>
      </c>
      <c r="S444" s="436" t="s">
        <v>2060</v>
      </c>
      <c r="T444" s="21" t="str">
        <f>IF(S444&lt;&gt;"",VLOOKUP(S444,HTAN!$A$3:$K$222,11,0),"")</f>
        <v>Data Element Group = HTAN.Follow-Up || Data Element Name = days_to_progression_free || Definition = Term = Index Date To Progression Free Day Count
Definintion = Number of days between the date used for index (DOB) and the date the patient's disease was formally confirmed as progression-free. || Data Type = type: integer
minimum: -32872
maximum: 32872 || Valid Values =   || Example Values =   || Required? = optional || Multiplicity =   || CDE Public ID = N/A but source is caDSR</v>
      </c>
      <c r="U444" s="21"/>
      <c r="V444" s="21" t="str">
        <f>IF(U444&lt;&gt;"",VLOOKUP(U444,CFDE!$A$3:$K$211,11,0),"")</f>
        <v/>
      </c>
      <c r="W444" s="255"/>
      <c r="X444" s="601" t="str">
        <f>IF(W444&lt;&gt;"",VLOOKUP(W444,mCODE!$A$3:$K$600,11,0),"")</f>
        <v/>
      </c>
      <c r="Y444" s="454">
        <f t="shared" si="18"/>
        <v>0</v>
      </c>
      <c r="Z444" s="454"/>
      <c r="AA444" s="454"/>
      <c r="AB444" s="454"/>
      <c r="AC444" s="454"/>
      <c r="AD444" s="454"/>
      <c r="AE444" s="454"/>
      <c r="AF444" s="455"/>
      <c r="AG444" s="455"/>
    </row>
    <row r="445" spans="1:33" ht="409.5" hidden="1">
      <c r="A445" s="21"/>
      <c r="B445" s="21"/>
      <c r="C445" s="19">
        <f t="shared" si="19"/>
        <v>3</v>
      </c>
      <c r="D445" s="21" t="str">
        <f t="shared" si="20"/>
        <v>GDC.FollowUp.disease_response
PDC.FollowUp.disease_response
HTAN.Follow-Up.disease_response</v>
      </c>
      <c r="E445" s="21"/>
      <c r="F445" s="21" t="str">
        <f>IF(E445&lt;&gt;"",VLOOKUP(E445,CTDC!$A$3:$K$191,11,0),"")</f>
        <v/>
      </c>
      <c r="G445" s="21" t="s">
        <v>2061</v>
      </c>
      <c r="H445" s="21" t="str">
        <f>IF(G445&lt;&gt;"",VLOOKUP(G445,GDC!$A$3:$K$768,11,0),"")</f>
        <v>Data Element Group = GDC.FollowUp || Data Element Name = disease_response || Definition = Code assigned to describe the patient's response or outcome to the disease. || Data Type = enum || Valid Values = AJ-Adjuvant Therapy
BED-Biochemical Evidence of Disease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PDM-Persistent Distant Metastasis
PLD-Persistent Locoregional Disease
PPD-Pseudoprogression
PR-Partial Response
PSR-Pseudoresponse
RD-Responsive Disease
RP-Response
RPD-Radiographic Progressive Disease
sCR-Stringent Complete Response
SD-Stable Disease
SPD-Surgical Progression
TE-Too Early
TF-Tumor Free
VGPR-Very Good Partial Response
WT-With Tumor
Unknown
Not Reported || Example Values =  AJ-Adjuvant Therapy
 CPD-Clinical Progression
 CR-Complete Response || Required? = No || Multiplicity =  || CDE Public ID = 5750671 - caDSR</v>
      </c>
      <c r="I445" s="21"/>
      <c r="J445" s="21" t="str">
        <f>IF(I445&lt;&gt;"",VLOOKUP(I445,ICDC!$A$3:$K$325,11,0),"")</f>
        <v/>
      </c>
      <c r="K445" s="21"/>
      <c r="L445" s="21" t="str">
        <f>IF(K445&lt;&gt;"",VLOOKUP(K445,IDC!$A$4:$K$17,11,0),"")</f>
        <v/>
      </c>
      <c r="M445" s="21" t="s">
        <v>2062</v>
      </c>
      <c r="N445" s="21" t="str">
        <f>IF(M445&lt;&gt;"",VLOOKUP(M445,PDC!$A$3:$K$529,11,0),"")</f>
        <v>Data Element Group = PDC.FollowUp || Data Element Name = disease_response || Definition = Code assigned to describe the patient's response or outcome to the disease. || Data Type = Enumeration
 || Valid Values =  || Example Values =  || Required? = FALSE || Multiplicity =  || CDE Public ID = 5750671 - caDSR</v>
      </c>
      <c r="O445" s="21"/>
      <c r="P445" s="21" t="str">
        <f>IF(O445&lt;&gt;"",VLOOKUP(O445,CDS!$A$3:$K$100,11,0),"")</f>
        <v/>
      </c>
      <c r="Q445" s="21"/>
      <c r="R445" s="21" t="str">
        <f>IF(Q445&lt;&gt;"",VLOOKUP(Q445,CDA!$A$4:$K$106,11,0),"")</f>
        <v/>
      </c>
      <c r="S445" s="436" t="s">
        <v>2063</v>
      </c>
      <c r="T445" s="21" t="str">
        <f>IF(S445&lt;&gt;"",VLOOKUP(S445,HTAN!$A$3:$K$222,11,0),"")</f>
        <v>Data Element Group = HTAN.Follow-Up || Data Element Name = disease_response || Definition = Term = Disease Response Code
Definintion = Code assigned to describe the patient's response or outcome to the disease. || Data Type = enum || Valid Values = AJ-Adjuvant Therapy
BED-Biochemical Evidence of Disease
CPD-Clinical Progression
CR-Complete Response
CRU-Complete Response Unconfirmed
DU-Disease Unchanged
IMR-Immunoresponse
IPD-Immunoprogression
MR-Minimal/Marginal response
MX-Mixed Response
Non-CR/Non-PD-Non-CR/Non-PD
NPB-No Palliative Benefit
NR-No Response
PA-Palliative Therapy
PB-Palliative Benefit
PD-Progressive Disease
PDM-Persistent Distant Metastasis
PLD-Persistent Locoregional Disease
PPD-Pseudoprogression
PR-Partial Response
PSR-Pseudoresponse
RD-Responsive Disease
RP-Response
RPD-Radiographic Progressive Disease
sCR-Stringent Complete Response
SD-Stable Disease
SPD-Surgical Progression
TE-Too Early
TF-Tumor Free
VGPR-Very Good Partial Response
WT-With Tumor
Unknown
Not Reported || Example Values =   || Required? = optional || Multiplicity =   || CDE Public ID = caDSR, 5750671, 1.0
https://cdebrowser.nci.nih.gov/cdebrowserClient/cdeBrowser.html#/search?publicId=5750671&amp;version=1.0</v>
      </c>
      <c r="U445" s="21"/>
      <c r="V445" s="21" t="str">
        <f>IF(U445&lt;&gt;"",VLOOKUP(U445,CFDE!$A$3:$K$211,11,0),"")</f>
        <v/>
      </c>
      <c r="W445" s="255"/>
      <c r="X445" s="601" t="str">
        <f>IF(W445&lt;&gt;"",VLOOKUP(W445,mCODE!$A$3:$K$600,11,0),"")</f>
        <v/>
      </c>
      <c r="Y445" s="454">
        <f t="shared" si="18"/>
        <v>0</v>
      </c>
      <c r="Z445" s="454"/>
      <c r="AA445" s="454"/>
      <c r="AB445" s="454"/>
      <c r="AC445" s="454"/>
      <c r="AD445" s="454"/>
      <c r="AE445" s="454"/>
      <c r="AF445" s="455"/>
      <c r="AG445" s="455"/>
    </row>
    <row r="446" spans="1:33" ht="275.5" hidden="1">
      <c r="A446" s="21"/>
      <c r="B446" s="21"/>
      <c r="C446" s="19">
        <f t="shared" si="19"/>
        <v>3</v>
      </c>
      <c r="D446" s="21" t="str">
        <f t="shared" si="20"/>
        <v>GDC.FollowUp.dlco_ref_predictive_percent
PDC.FollowUp.dlco_ref_predictive_percent
HTAN.Follow-Up.dlco_ref_predictive_percent</v>
      </c>
      <c r="E446" s="21"/>
      <c r="F446" s="21" t="str">
        <f>IF(E446&lt;&gt;"",VLOOKUP(E446,CTDC!$A$3:$K$191,11,0),"")</f>
        <v/>
      </c>
      <c r="G446" s="21" t="s">
        <v>2064</v>
      </c>
      <c r="H446" s="21" t="str">
        <f>IF(G446&lt;&gt;"",VLOOKUP(G446,GDC!$A$3:$K$768,11,0),"")</f>
        <v>Data Element Group = GDC.FollowUp || Data Element Name = dlco_ref_predictive_percent || Definition = The value, as a percentage of predicted lung volume, measuring the amount of carbon monoxide detected in a patient's lungs. || Data Type = number || Valid Values =  || Example Values =  || Required? = No || Multiplicity =  || CDE Public ID = 2180255 - caDSR</v>
      </c>
      <c r="I446" s="21"/>
      <c r="J446" s="21" t="str">
        <f>IF(I446&lt;&gt;"",VLOOKUP(I446,ICDC!$A$3:$K$325,11,0),"")</f>
        <v/>
      </c>
      <c r="K446" s="21"/>
      <c r="L446" s="21" t="str">
        <f>IF(K446&lt;&gt;"",VLOOKUP(K446,IDC!$A$4:$K$17,11,0),"")</f>
        <v/>
      </c>
      <c r="M446" s="21" t="s">
        <v>2065</v>
      </c>
      <c r="N446" s="21" t="str">
        <f>IF(M446&lt;&gt;"",VLOOKUP(M446,PDC!$A$3:$K$529,11,0),"")</f>
        <v>Data Element Group = PDC.FollowUp || Data Element Name = dlco_ref_predictive_percent || Definition = The value, as a percentage of predicted lung volume, measuring the amount of carbon monoxide detected in a patient's lungs. || Data Type = integer || Valid Values =  || Example Values =  || Required? = FALSE || Multiplicity =  || CDE Public ID = 2180255 - caDSR</v>
      </c>
      <c r="O446" s="21"/>
      <c r="P446" s="21" t="str">
        <f>IF(O446&lt;&gt;"",VLOOKUP(O446,CDS!$A$3:$K$100,11,0),"")</f>
        <v/>
      </c>
      <c r="Q446" s="21"/>
      <c r="R446" s="21" t="str">
        <f>IF(Q446&lt;&gt;"",VLOOKUP(Q446,CDA!$A$4:$K$106,11,0),"")</f>
        <v/>
      </c>
      <c r="S446" s="436" t="s">
        <v>2066</v>
      </c>
      <c r="T446" s="21" t="str">
        <f>IF(S446&lt;&gt;"",VLOOKUP(S446,HTAN!$A$3:$K$222,11,0),"")</f>
        <v>Data Element Group = HTAN.Follow-Up || Data Element Name = dlco_ref_predictive_percent || Definition = Term = Lung Carbon Monoxide Diffusing Capability Test Assessment Predictive Value Percentage Value
Definintion = The value, as a percentage of predicted lung volume, measuring the amount of carbon monoxide detected in a patient's lungs. || Data Type =  type: number || Valid Values =   || Example Values =   || Required? = optional || Multiplicity =   || CDE Public ID = caDSR, 2180255, 1.0
https://cdebrowser.nci.nih.gov/cdebrowserClient/cdeBrowser.html#/search?publicId=2180255&amp;version=1.0</v>
      </c>
      <c r="U446" s="21"/>
      <c r="V446" s="21" t="str">
        <f>IF(U446&lt;&gt;"",VLOOKUP(U446,CFDE!$A$3:$K$211,11,0),"")</f>
        <v/>
      </c>
      <c r="W446" s="255"/>
      <c r="X446" s="601" t="str">
        <f>IF(W446&lt;&gt;"",VLOOKUP(W446,mCODE!$A$3:$K$600,11,0),"")</f>
        <v/>
      </c>
      <c r="Y446" s="454">
        <f t="shared" si="18"/>
        <v>0</v>
      </c>
      <c r="Z446" s="454"/>
      <c r="AA446" s="454"/>
      <c r="AB446" s="454"/>
      <c r="AC446" s="454"/>
      <c r="AD446" s="454"/>
      <c r="AE446" s="454"/>
      <c r="AF446" s="455"/>
      <c r="AG446" s="455"/>
    </row>
    <row r="447" spans="1:33" ht="333.5" hidden="1">
      <c r="A447" s="21"/>
      <c r="B447" s="21"/>
      <c r="C447" s="19">
        <f t="shared" si="19"/>
        <v>3</v>
      </c>
      <c r="D447" s="21" t="str">
        <f t="shared" si="20"/>
        <v>GDC.FollowUp.ecog_performance_status
PDC.FollowUp.ecog_performance_status
HTAN.Follow-Up.ecog_performance_status</v>
      </c>
      <c r="E447" s="21"/>
      <c r="F447" s="21" t="str">
        <f>IF(E447&lt;&gt;"",VLOOKUP(E447,CTDC!$A$3:$K$191,11,0),"")</f>
        <v/>
      </c>
      <c r="G447" s="21" t="s">
        <v>2067</v>
      </c>
      <c r="H447" s="21" t="str">
        <f>IF(G447&lt;&gt;"",VLOOKUP(G447,GDC!$A$3:$K$768,11,0),"")</f>
        <v>Data Element Group = GDC.FollowUp || Data Element Name = ecog_performance_status || Definition = The ECOG functional performance status of the patient/participant. || Data Type = enum || Valid Values = 0
1
2
3
4
5
Unknown
Not Reported || Example Values = 0
 1
 2 || Required? = No || Multiplicity =  || CDE Public ID = 88 - caDSR</v>
      </c>
      <c r="I447" s="21"/>
      <c r="J447" s="21" t="str">
        <f>IF(I447&lt;&gt;"",VLOOKUP(I447,ICDC!$A$3:$K$325,11,0),"")</f>
        <v/>
      </c>
      <c r="K447" s="21"/>
      <c r="L447" s="21" t="str">
        <f>IF(K447&lt;&gt;"",VLOOKUP(K447,IDC!$A$4:$K$17,11,0),"")</f>
        <v/>
      </c>
      <c r="M447" s="21" t="s">
        <v>2068</v>
      </c>
      <c r="N447" s="21" t="str">
        <f>IF(M447&lt;&gt;"",VLOOKUP(M447,PDC!$A$3:$K$529,11,0),"")</f>
        <v>Data Element Group = PDC.FollowUp || Data Element Name = ecog_performance_status || Definition = The ECOG functional performance status of the patient/participant. || Data Type = Enumeration
 || Valid Values =  || Example Values =  || Required? = FALSE || Multiplicity =  || CDE Public ID = 88 - caDSR</v>
      </c>
      <c r="O447" s="21"/>
      <c r="P447" s="21" t="str">
        <f>IF(O447&lt;&gt;"",VLOOKUP(O447,CDS!$A$3:$K$100,11,0),"")</f>
        <v/>
      </c>
      <c r="Q447" s="21"/>
      <c r="R447" s="21" t="str">
        <f>IF(Q447&lt;&gt;"",VLOOKUP(Q447,CDA!$A$4:$K$106,11,0),"")</f>
        <v/>
      </c>
      <c r="S447" s="436" t="s">
        <v>2069</v>
      </c>
      <c r="T447" s="21" t="str">
        <f>IF(S447&lt;&gt;"",VLOOKUP(S447,HTAN!$A$3:$K$222,11,0),"")</f>
        <v>Data Element Group = HTAN.Follow-Up || Data Element Name = ecog_performance_status || Definition = Term = Performance Status Assessment Eastern Cooperative Oncology Group Scale
Definintion = The ECOG functional performance status of the patient/participant. || Data Type = enum || Valid Values = 0
1
2
3
4
5
Unknown
Not Reported || Example Values =   || Required? = optional || Multiplicity =   || CDE Public ID = caDSR, 88, 5.1
https://cdebrowser.nci.nih.gov/cdebrowserClient/cdeBrowser.html#/search?publicId=88&amp;version=5.1</v>
      </c>
      <c r="U447" s="21"/>
      <c r="V447" s="21" t="str">
        <f>IF(U447&lt;&gt;"",VLOOKUP(U447,CFDE!$A$3:$K$211,11,0),"")</f>
        <v/>
      </c>
      <c r="W447" s="255"/>
      <c r="X447" s="601" t="str">
        <f>IF(W447&lt;&gt;"",VLOOKUP(W447,mCODE!$A$3:$K$600,11,0),"")</f>
        <v/>
      </c>
      <c r="Y447" s="454">
        <f t="shared" si="18"/>
        <v>0</v>
      </c>
      <c r="Z447" s="454"/>
      <c r="AA447" s="454"/>
      <c r="AB447" s="454"/>
      <c r="AC447" s="454"/>
      <c r="AD447" s="454"/>
      <c r="AE447" s="454"/>
      <c r="AF447" s="455"/>
      <c r="AG447" s="455"/>
    </row>
    <row r="448" spans="1:33" ht="275.5" hidden="1">
      <c r="A448" s="21"/>
      <c r="B448" s="21"/>
      <c r="C448" s="19">
        <f t="shared" si="19"/>
        <v>3</v>
      </c>
      <c r="D448" s="21" t="str">
        <f t="shared" si="20"/>
        <v>GDC.FollowUp.fev1_fvc_post_bronch_percent
PDC.FollowUp.fev1_fvc_post_bronch_percent
HTAN.Follow-Up.fev1_fvc_post_bronch_percent</v>
      </c>
      <c r="E448" s="21"/>
      <c r="F448" s="21" t="str">
        <f>IF(E448&lt;&gt;"",VLOOKUP(E448,CTDC!$A$3:$K$191,11,0),"")</f>
        <v/>
      </c>
      <c r="G448" s="21" t="s">
        <v>2070</v>
      </c>
      <c r="H448" s="21" t="str">
        <f>IF(G448&lt;&gt;"",VLOOKUP(G448,GDC!$A$3:$K$768,11,0),"")</f>
        <v>Data Element Group = GDC.FollowUp || Data Element Name = fev1_fvc_post_bronch_percent || Definition = Percentage value to represent result of Forced Expiratory Volume in 1 second (FEV1) divided by the Forced Vital Capacity (FVC) post-bronchodilator. || Data Type = number || Valid Values =  || Example Values =  || Required? = No || Multiplicity =  || CDE Public ID = 3302956 - caDSR</v>
      </c>
      <c r="I448" s="21"/>
      <c r="J448" s="21" t="str">
        <f>IF(I448&lt;&gt;"",VLOOKUP(I448,ICDC!$A$3:$K$325,11,0),"")</f>
        <v/>
      </c>
      <c r="K448" s="21"/>
      <c r="L448" s="21" t="str">
        <f>IF(K448&lt;&gt;"",VLOOKUP(K448,IDC!$A$4:$K$17,11,0),"")</f>
        <v/>
      </c>
      <c r="M448" s="21" t="s">
        <v>2071</v>
      </c>
      <c r="N448" s="21" t="str">
        <f>IF(M448&lt;&gt;"",VLOOKUP(M448,PDC!$A$3:$K$529,11,0),"")</f>
        <v>Data Element Group = PDC.FollowUp || Data Element Name = fev1_fvc_post_bronch_percent || Definition = Percentage value to represent result of Forced Expiratory Volume in 1 second (FEV1) divided by the Forced Vital Capacity (FVC) post-bronchodilator. || Data Type = integer || Valid Values =  || Example Values =  || Required? = FALSE || Multiplicity =  || CDE Public ID = 3302948 - caDSR</v>
      </c>
      <c r="O448" s="21"/>
      <c r="P448" s="21" t="str">
        <f>IF(O448&lt;&gt;"",VLOOKUP(O448,CDS!$A$3:$K$100,11,0),"")</f>
        <v/>
      </c>
      <c r="Q448" s="21"/>
      <c r="R448" s="21" t="str">
        <f>IF(Q448&lt;&gt;"",VLOOKUP(Q448,CDA!$A$4:$K$106,11,0),"")</f>
        <v/>
      </c>
      <c r="S448" s="436" t="s">
        <v>2072</v>
      </c>
      <c r="T448" s="21" t="str">
        <f>IF(S448&lt;&gt;"",VLOOKUP(S448,HTAN!$A$3:$K$222,11,0),"")</f>
        <v>Data Element Group = HTAN.Follow-Up || Data Element Name = fev1_fvc_post_bronch_percent || Definition = Term = Post Bronchodilator FEV1/FVC Percent Value
Definintion = Percentage value to represent result of Forced Expiratory Volume in 1 second (FEV1) divided by the Forced Vital Capacity (FVC) post-bronchodilator. || Data Type = type: number || Valid Values =   || Example Values =   || Required? = optional || Multiplicity =   || CDE Public ID = caDSR, 3302956, 1.0
https://cdebrowser.nci.nih.gov/cdebrowserClient/cdeBrowser.html#/search?publicId=3302956&amp;version=1.0</v>
      </c>
      <c r="U448" s="21"/>
      <c r="V448" s="21" t="str">
        <f>IF(U448&lt;&gt;"",VLOOKUP(U448,CFDE!$A$3:$K$211,11,0),"")</f>
        <v/>
      </c>
      <c r="W448" s="255"/>
      <c r="X448" s="601" t="str">
        <f>IF(W448&lt;&gt;"",VLOOKUP(W448,mCODE!$A$3:$K$600,11,0),"")</f>
        <v/>
      </c>
      <c r="Y448" s="454">
        <f t="shared" si="18"/>
        <v>0</v>
      </c>
      <c r="Z448" s="454"/>
      <c r="AA448" s="454"/>
      <c r="AB448" s="454"/>
      <c r="AC448" s="454"/>
      <c r="AD448" s="454"/>
      <c r="AE448" s="454"/>
      <c r="AF448" s="455"/>
      <c r="AG448" s="455"/>
    </row>
    <row r="449" spans="1:33" ht="275.5" hidden="1">
      <c r="A449" s="21"/>
      <c r="B449" s="21"/>
      <c r="C449" s="19">
        <f t="shared" si="19"/>
        <v>3</v>
      </c>
      <c r="D449" s="21" t="str">
        <f t="shared" si="20"/>
        <v>GDC.FollowUp.fev1_fvc_pre_bronch_percent
PDC.FollowUp.fev1_fvc_pre_bronch_percent
HTAN.Follow-Up.fev1_fvc_pre_bronch_percent</v>
      </c>
      <c r="E449" s="21"/>
      <c r="F449" s="21" t="str">
        <f>IF(E449&lt;&gt;"",VLOOKUP(E449,CTDC!$A$3:$K$191,11,0),"")</f>
        <v/>
      </c>
      <c r="G449" s="21" t="s">
        <v>2073</v>
      </c>
      <c r="H449" s="21" t="str">
        <f>IF(G449&lt;&gt;"",VLOOKUP(G449,GDC!$A$3:$K$768,11,0),"")</f>
        <v>Data Element Group = GDC.FollowUp || Data Element Name = fev1_fvc_pre_bronch_percent || Definition = Percentage value to represent result of Forced Expiratory Volume in 1 second (FEV1) divided by the Forced Vital Capacity (FVC) pre-bronchodilator. || Data Type = number || Valid Values =  || Example Values =  || Required? = No || Multiplicity =  || CDE Public ID = 3302955 - caDSR</v>
      </c>
      <c r="I449" s="21"/>
      <c r="J449" s="21" t="str">
        <f>IF(I449&lt;&gt;"",VLOOKUP(I449,ICDC!$A$3:$K$325,11,0),"")</f>
        <v/>
      </c>
      <c r="K449" s="21"/>
      <c r="L449" s="21" t="str">
        <f>IF(K449&lt;&gt;"",VLOOKUP(K449,IDC!$A$4:$K$17,11,0),"")</f>
        <v/>
      </c>
      <c r="M449" s="21" t="s">
        <v>2074</v>
      </c>
      <c r="N449" s="21" t="str">
        <f>IF(M449&lt;&gt;"",VLOOKUP(M449,PDC!$A$3:$K$529,11,0),"")</f>
        <v>Data Element Group = PDC.FollowUp || Data Element Name = fev1_fvc_pre_bronch_percent || Definition = Percentage value to represent result of Forced Expiratory Volume in 1 second (FEV1) divided by the Forced Vital Capacity (FVC) pre-bronchodilator. || Data Type = integer || Valid Values =  || Example Values =  || Required? = FALSE || Multiplicity =  || CDE Public ID = 3302955 - caDSR</v>
      </c>
      <c r="O449" s="21"/>
      <c r="P449" s="21" t="str">
        <f>IF(O449&lt;&gt;"",VLOOKUP(O449,CDS!$A$3:$K$100,11,0),"")</f>
        <v/>
      </c>
      <c r="Q449" s="21"/>
      <c r="R449" s="21" t="str">
        <f>IF(Q449&lt;&gt;"",VLOOKUP(Q449,CDA!$A$4:$K$106,11,0),"")</f>
        <v/>
      </c>
      <c r="S449" s="436" t="s">
        <v>2075</v>
      </c>
      <c r="T449" s="21" t="str">
        <f>IF(S449&lt;&gt;"",VLOOKUP(S449,HTAN!$A$3:$K$222,11,0),"")</f>
        <v>Data Element Group = HTAN.Follow-Up || Data Element Name = fev1_fvc_pre_bronch_percent || Definition = Term = Pre Bronchodilator FEV1/FVC Percent Value
Definintion = Percentage value to represent result of Forced Expiratory Volume in 1 second (FEV1) divided by the Forced Vital Capacity (FVC) pre-bronchodilator. || Data Type = type: number || Valid Values =   || Example Values =   || Required? = optional || Multiplicity =   || CDE Public ID = caDSR, 3302955, 1.0
https://cdebrowser.nci.nih.gov/cdebrowserClient/cdeBrowser.html#/search?publicId=3302955&amp;version=1.0</v>
      </c>
      <c r="U449" s="21"/>
      <c r="V449" s="21" t="str">
        <f>IF(U449&lt;&gt;"",VLOOKUP(U449,CFDE!$A$3:$K$211,11,0),"")</f>
        <v/>
      </c>
      <c r="W449" s="255"/>
      <c r="X449" s="601" t="str">
        <f>IF(W449&lt;&gt;"",VLOOKUP(W449,mCODE!$A$3:$K$600,11,0),"")</f>
        <v/>
      </c>
      <c r="Y449" s="454">
        <f t="shared" si="18"/>
        <v>0</v>
      </c>
      <c r="Z449" s="454"/>
      <c r="AA449" s="454"/>
      <c r="AB449" s="454"/>
      <c r="AC449" s="454"/>
      <c r="AD449" s="454"/>
      <c r="AE449" s="454"/>
      <c r="AF449" s="455"/>
      <c r="AG449" s="455"/>
    </row>
    <row r="450" spans="1:33" ht="304.5" hidden="1">
      <c r="A450" s="21"/>
      <c r="B450" s="21"/>
      <c r="C450" s="19">
        <f t="shared" si="19"/>
        <v>3</v>
      </c>
      <c r="D450" s="21" t="str">
        <f t="shared" si="20"/>
        <v>GDC.FollowUp.fev1_ref_post_bronch_percent
PDC.FollowUp.fev1_ref_post_bronch_percent
HTAN.Follow-Up.fev1_ref_post_bronch_percent</v>
      </c>
      <c r="E450" s="21"/>
      <c r="F450" s="21" t="str">
        <f>IF(E450&lt;&gt;"",VLOOKUP(E450,CTDC!$A$3:$K$191,11,0),"")</f>
        <v/>
      </c>
      <c r="G450" s="21" t="s">
        <v>2076</v>
      </c>
      <c r="H450" s="21" t="str">
        <f>IF(G450&lt;&gt;"",VLOOKUP(G450,GDC!$A$3:$K$768,11,0),"")</f>
        <v>Data Element Group = GDC.FollowUp || Data Element Name = fev1_ref_post_bronch_percent || Definition = The percentage comparison to a normal value reference range of the volume of air that a patient can forcibly exhale from the lungs in one second post-bronchodilator. || Data Type = number || Valid Values =  || Example Values =  || Required? = No || Multiplicity =  || CDE Public ID = 3302948 - caDSR</v>
      </c>
      <c r="I450" s="21"/>
      <c r="J450" s="21" t="str">
        <f>IF(I450&lt;&gt;"",VLOOKUP(I450,ICDC!$A$3:$K$325,11,0),"")</f>
        <v/>
      </c>
      <c r="K450" s="21"/>
      <c r="L450" s="21" t="str">
        <f>IF(K450&lt;&gt;"",VLOOKUP(K450,IDC!$A$4:$K$17,11,0),"")</f>
        <v/>
      </c>
      <c r="M450" s="21" t="s">
        <v>2077</v>
      </c>
      <c r="N450" s="21" t="str">
        <f>IF(M450&lt;&gt;"",VLOOKUP(M450,PDC!$A$3:$K$529,11,0),"")</f>
        <v>Data Element Group = PDC.FollowUp || Data Element Name = fev1_ref_post_bronch_percent || Definition = The percentage comparison to a normal value reference range of the volume of air that a patient can forcibly exhale from the lungs in one second post-bronchodilator. || Data Type = integer || Valid Values =  || Example Values =  || Required? = FALSE || Multiplicity =  || CDE Public ID = 3302948 - caDSR</v>
      </c>
      <c r="O450" s="21"/>
      <c r="P450" s="21" t="str">
        <f>IF(O450&lt;&gt;"",VLOOKUP(O450,CDS!$A$3:$K$100,11,0),"")</f>
        <v/>
      </c>
      <c r="Q450" s="21"/>
      <c r="R450" s="21" t="str">
        <f>IF(Q450&lt;&gt;"",VLOOKUP(Q450,CDA!$A$4:$K$106,11,0),"")</f>
        <v/>
      </c>
      <c r="S450" s="436" t="s">
        <v>2078</v>
      </c>
      <c r="T450" s="21" t="str">
        <f>IF(S450&lt;&gt;"",VLOOKUP(S450,HTAN!$A$3:$K$222,11,0),"")</f>
        <v>Data Element Group = HTAN.Follow-Up || Data Element Name = fev1_ref_post_bronch_percent || Definition = Term = Post Bronchodilator Lung Forced Expiratory Volume 1 Test Lab Percentage Value
Definintion = The percentage comparison to a normal value reference range of the volume of air that a patient can forcibly exhale from the lungs in one second post-bronchodilator. || Data Type = type: number || Valid Values =   || Example Values =   || Required? = optional || Multiplicity =   || CDE Public ID = caDSR, 3302948, 1.0
https://cdebrowser.nci.nih.gov/cdebrowserClient/cdeBrowser.html#/search?publicId=3302948&amp;version=1.0"</v>
      </c>
      <c r="U450" s="21"/>
      <c r="V450" s="21" t="str">
        <f>IF(U450&lt;&gt;"",VLOOKUP(U450,CFDE!$A$3:$K$211,11,0),"")</f>
        <v/>
      </c>
      <c r="W450" s="255"/>
      <c r="X450" s="601" t="str">
        <f>IF(W450&lt;&gt;"",VLOOKUP(W450,mCODE!$A$3:$K$600,11,0),"")</f>
        <v/>
      </c>
      <c r="Y450" s="454">
        <f t="shared" si="18"/>
        <v>0</v>
      </c>
      <c r="Z450" s="454"/>
      <c r="AA450" s="454"/>
      <c r="AB450" s="454"/>
      <c r="AC450" s="454"/>
      <c r="AD450" s="454"/>
      <c r="AE450" s="454"/>
      <c r="AF450" s="455"/>
      <c r="AG450" s="455"/>
    </row>
    <row r="451" spans="1:33" ht="290" hidden="1">
      <c r="A451" s="21"/>
      <c r="B451" s="21"/>
      <c r="C451" s="19">
        <f t="shared" si="19"/>
        <v>3</v>
      </c>
      <c r="D451" s="21" t="str">
        <f t="shared" si="20"/>
        <v>GDC.FollowUp.fev1_ref_pre_bronch_percent
PDC.FollowUp.fev1_ref_pre_bronch_percent
HTAN.Follow-Up.fev1_ref_pre_bronch_percent</v>
      </c>
      <c r="E451" s="21"/>
      <c r="F451" s="21" t="str">
        <f>IF(E451&lt;&gt;"",VLOOKUP(E451,CTDC!$A$3:$K$191,11,0),"")</f>
        <v/>
      </c>
      <c r="G451" s="21" t="s">
        <v>2079</v>
      </c>
      <c r="H451" s="21" t="str">
        <f>IF(G451&lt;&gt;"",VLOOKUP(G451,GDC!$A$3:$K$768,11,0),"")</f>
        <v>Data Element Group = GDC.FollowUp || Data Element Name = fev1_ref_pre_bronch_percent || Definition = The percentage comparison to a normal value reference range of the volume of air that a patient can forcibly exhale from the lungs in one second pre-bronchodilator. || Data Type = number || Valid Values =  || Example Values =  || Required? = No || Multiplicity =  || CDE Public ID = 3302947 - caDSR</v>
      </c>
      <c r="I451" s="21"/>
      <c r="J451" s="21" t="str">
        <f>IF(I451&lt;&gt;"",VLOOKUP(I451,ICDC!$A$3:$K$325,11,0),"")</f>
        <v/>
      </c>
      <c r="K451" s="21"/>
      <c r="L451" s="21" t="str">
        <f>IF(K451&lt;&gt;"",VLOOKUP(K451,IDC!$A$4:$K$17,11,0),"")</f>
        <v/>
      </c>
      <c r="M451" s="21" t="s">
        <v>2080</v>
      </c>
      <c r="N451" s="21" t="str">
        <f>IF(M451&lt;&gt;"",VLOOKUP(M451,PDC!$A$3:$K$529,11,0),"")</f>
        <v>Data Element Group = PDC.FollowUp || Data Element Name = fev1_ref_pre_bronch_percent || Definition = The percentage comparison to a normal value reference range of the volume of air that a patient can forcibly exhale from the lungs in one second pre-bronchodilator. || Data Type = integer || Valid Values =  || Example Values =  || Required? = FALSE || Multiplicity =  || CDE Public ID = 3302947 - caDSR</v>
      </c>
      <c r="O451" s="21"/>
      <c r="P451" s="21" t="str">
        <f>IF(O451&lt;&gt;"",VLOOKUP(O451,CDS!$A$3:$K$100,11,0),"")</f>
        <v/>
      </c>
      <c r="Q451" s="21"/>
      <c r="R451" s="21" t="str">
        <f>IF(Q451&lt;&gt;"",VLOOKUP(Q451,CDA!$A$4:$K$106,11,0),"")</f>
        <v/>
      </c>
      <c r="S451" s="436" t="s">
        <v>2081</v>
      </c>
      <c r="T451" s="21" t="str">
        <f>IF(S451&lt;&gt;"",VLOOKUP(S451,HTAN!$A$3:$K$222,11,0),"")</f>
        <v>Data Element Group = HTAN.Follow-Up || Data Element Name = fev1_ref_pre_bronch_percent || Definition = Term = Pre Bronchodilator Lung Forced Expiratory Volume 1 Test Lab Percentage Value
Definintion = The percentage comparison to a normal value reference range of the volume of air that a patient can forcibly exhale from the lungs in one second pre-bronchodilator. || Data Type = type: number || Valid Values =   || Example Values =   || Required? = optional || Multiplicity =   || CDE Public ID = caDSR, 3302947, 1.0
https://cdebrowser.nci.nih.gov/cdebrowserClient/cdeBrowser.html#/search?publicId=3302947&amp;version=1.0</v>
      </c>
      <c r="U451" s="21"/>
      <c r="V451" s="21" t="str">
        <f>IF(U451&lt;&gt;"",VLOOKUP(U451,CFDE!$A$3:$K$211,11,0),"")</f>
        <v/>
      </c>
      <c r="W451" s="255"/>
      <c r="X451" s="601" t="str">
        <f>IF(W451&lt;&gt;"",VLOOKUP(W451,mCODE!$A$3:$K$600,11,0),"")</f>
        <v/>
      </c>
      <c r="Y451" s="454">
        <f t="shared" si="18"/>
        <v>0</v>
      </c>
      <c r="Z451" s="454"/>
      <c r="AA451" s="454"/>
      <c r="AB451" s="454"/>
      <c r="AC451" s="454"/>
      <c r="AD451" s="454"/>
      <c r="AE451" s="454"/>
      <c r="AF451" s="455"/>
      <c r="AG451" s="455"/>
    </row>
    <row r="452" spans="1:33" ht="188.5" hidden="1">
      <c r="A452" s="21"/>
      <c r="B452" s="21"/>
      <c r="C452" s="19">
        <f t="shared" si="19"/>
        <v>3</v>
      </c>
      <c r="D452" s="21" t="str">
        <f t="shared" si="20"/>
        <v>GDC.FollowUp.height
PDC.FollowUp.height
HTAN.Follow-Up.height</v>
      </c>
      <c r="E452" s="21"/>
      <c r="F452" s="21" t="str">
        <f>IF(E452&lt;&gt;"",VLOOKUP(E452,CTDC!$A$3:$K$191,11,0),"")</f>
        <v/>
      </c>
      <c r="G452" s="21" t="s">
        <v>2082</v>
      </c>
      <c r="H452" s="21" t="str">
        <f>IF(G452&lt;&gt;"",VLOOKUP(G452,GDC!$A$3:$K$768,11,0),"")</f>
        <v>Data Element Group = GDC.FollowUp || Data Element Name = height || Definition = The height of the patient in centimeters. || Data Type = number || Valid Values =  || Example Values =  || Required? = No || Multiplicity =  || CDE Public ID = 649 - caDSR</v>
      </c>
      <c r="I452" s="21"/>
      <c r="J452" s="21" t="str">
        <f>IF(I452&lt;&gt;"",VLOOKUP(I452,ICDC!$A$3:$K$325,11,0),"")</f>
        <v/>
      </c>
      <c r="K452" s="21"/>
      <c r="L452" s="21" t="str">
        <f>IF(K452&lt;&gt;"",VLOOKUP(K452,IDC!$A$4:$K$17,11,0),"")</f>
        <v/>
      </c>
      <c r="M452" s="21" t="s">
        <v>2083</v>
      </c>
      <c r="N452" s="21" t="str">
        <f>IF(M452&lt;&gt;"",VLOOKUP(M452,PDC!$A$3:$K$529,11,0),"")</f>
        <v>Data Element Group = PDC.FollowUp || Data Element Name = height || Definition = The height of the patient in centimeters. || Data Type = integer || Valid Values =  || Example Values =  || Required? = FALSE || Multiplicity =  || CDE Public ID = 649 - caDSR</v>
      </c>
      <c r="O452" s="21"/>
      <c r="P452" s="21" t="str">
        <f>IF(O452&lt;&gt;"",VLOOKUP(O452,CDS!$A$3:$K$100,11,0),"")</f>
        <v/>
      </c>
      <c r="Q452" s="21"/>
      <c r="R452" s="21" t="str">
        <f>IF(Q452&lt;&gt;"",VLOOKUP(Q452,CDA!$A$4:$K$106,11,0),"")</f>
        <v/>
      </c>
      <c r="S452" s="436" t="s">
        <v>2084</v>
      </c>
      <c r="T452" s="21" t="str">
        <f>IF(S452&lt;&gt;"",VLOOKUP(S452,HTAN!$A$3:$K$222,11,0),"")</f>
        <v>Data Element Group = HTAN.Follow-Up || Data Element Name = height || Definition = Term = Patient Height Measurement
Definintion = The height of the patient in centimeters. || Data Type = type: number || Valid Values =   || Example Values =   || Required? = optional || Multiplicity =   || CDE Public ID = caDSR, 649, 4.1
https://cdebrowser.nci.nih.gov/cdebrowserClient/cdeBrowser.html#/search?publicId=649&amp;version=4.1</v>
      </c>
      <c r="U452" s="21"/>
      <c r="V452" s="21" t="str">
        <f>IF(U452&lt;&gt;"",VLOOKUP(U452,CFDE!$A$3:$K$211,11,0),"")</f>
        <v/>
      </c>
      <c r="W452" s="255"/>
      <c r="X452" s="601" t="str">
        <f>IF(W452&lt;&gt;"",VLOOKUP(W452,mCODE!$A$3:$K$600,11,0),"")</f>
        <v/>
      </c>
      <c r="Y452" s="454">
        <f t="shared" si="18"/>
        <v>0</v>
      </c>
      <c r="Z452" s="454"/>
      <c r="AA452" s="454"/>
      <c r="AB452" s="454"/>
      <c r="AC452" s="454"/>
      <c r="AD452" s="454"/>
      <c r="AE452" s="454"/>
      <c r="AF452" s="455"/>
      <c r="AG452" s="455"/>
    </row>
    <row r="453" spans="1:33" ht="333.5" hidden="1">
      <c r="A453" s="21"/>
      <c r="B453" s="21"/>
      <c r="C453" s="19">
        <f t="shared" si="19"/>
        <v>3</v>
      </c>
      <c r="D453" s="21" t="str">
        <f t="shared" si="20"/>
        <v>GDC.FollowUp.hepatitis_sustained_virological_response
PDC.FollowUp.hepatitis_sustained_virological_response
HTAN.Follow-Up.hepatitis_sustained_virological_response</v>
      </c>
      <c r="E453" s="21"/>
      <c r="F453" s="21" t="str">
        <f>IF(E453&lt;&gt;"",VLOOKUP(E453,CTDC!$A$3:$K$191,11,0),"")</f>
        <v/>
      </c>
      <c r="G453" s="21" t="s">
        <v>2085</v>
      </c>
      <c r="H453" s="21" t="str">
        <f>IF(G453&lt;&gt;"",VLOOKUP(G453,GDC!$A$3:$K$768,11,0),"")</f>
        <v>Data Element Group = GDC.FollowUp || Data Element Name = hepatitis_sustained_virological_response || Definition = The yes/no/unknown indicator used to describe whether the patient received treatment for a risk factor the patient had at the time of or prior to their diagnosis. || Data Type = enum || Valid Values = Yes
No
Unknown
Not Reported || Example Values = Yes
 No
 Unknown || Required? = No || Multiplicity =  || CDE Public ID = 6423783 - caDSR</v>
      </c>
      <c r="I453" s="21"/>
      <c r="J453" s="21" t="str">
        <f>IF(I453&lt;&gt;"",VLOOKUP(I453,ICDC!$A$3:$K$325,11,0),"")</f>
        <v/>
      </c>
      <c r="K453" s="21"/>
      <c r="L453" s="21" t="str">
        <f>IF(K453&lt;&gt;"",VLOOKUP(K453,IDC!$A$4:$K$17,11,0),"")</f>
        <v/>
      </c>
      <c r="M453" s="21" t="s">
        <v>2086</v>
      </c>
      <c r="N453" s="21" t="str">
        <f>IF(M453&lt;&gt;"",VLOOKUP(M453,PDC!$A$3:$K$529,11,0),"")</f>
        <v>Data Element Group = PDC.FollowUp || Data Element Name = hepatitis_sustained_virological_response || Definition = The yes/no/unknown indicator used to describe whether the patient received treatment for a risk factor the patient had at the time of or prior to their diagnosis. || Data Type = Enumeration
 || Valid Values = Yes
No
Unknown
Not Reported || Example Values =  || Required? = FALSE || Multiplicity =  || CDE Public ID = 6423783 - caDSR</v>
      </c>
      <c r="O453" s="21"/>
      <c r="P453" s="21" t="str">
        <f>IF(O453&lt;&gt;"",VLOOKUP(O453,CDS!$A$3:$K$100,11,0),"")</f>
        <v/>
      </c>
      <c r="Q453" s="21"/>
      <c r="R453" s="21" t="str">
        <f>IF(Q453&lt;&gt;"",VLOOKUP(Q453,CDA!$A$4:$K$106,11,0),"")</f>
        <v/>
      </c>
      <c r="S453" s="436" t="s">
        <v>2087</v>
      </c>
      <c r="T453" s="21" t="str">
        <f>IF(S453&lt;&gt;"",VLOOKUP(S453,HTAN!$A$3:$K$222,11,0),"")</f>
        <v>Data Element Group = HTAN.Follow-Up || Data Element Name = hepatitis_sustained_virological_response || Definition = Term = Viral Hepatitis Sustained Virologic Response Post Treatment Indicator
Definintion = The yes/no/unknown indicator used to describe whether the patient received treatment for a risk factor the patient had at the time of or prior to their diagnosis. || Data Type = enum || Valid Values = Yes
No
Unknown
Not Reported
      || Example Values =   || Required? = optional || Multiplicity =   || CDE Public ID = caDSR, 6423783, 1.0
https://cdebrowser.nci.nih.gov/cdebrowserClient/cdeBrowser.html#/search?publicId=6423783&amp;version=1.0</v>
      </c>
      <c r="U453" s="21"/>
      <c r="V453" s="21" t="str">
        <f>IF(U453&lt;&gt;"",VLOOKUP(U453,CFDE!$A$3:$K$211,11,0),"")</f>
        <v/>
      </c>
      <c r="W453" s="255"/>
      <c r="X453" s="601" t="str">
        <f>IF(W453&lt;&gt;"",VLOOKUP(W453,mCODE!$A$3:$K$600,11,0),"")</f>
        <v/>
      </c>
      <c r="Y453" s="454">
        <f t="shared" ref="Y453:Y516" si="21">COUNTA(Z453:AG453)</f>
        <v>0</v>
      </c>
      <c r="Z453" s="454"/>
      <c r="AA453" s="454"/>
      <c r="AB453" s="454"/>
      <c r="AC453" s="454"/>
      <c r="AD453" s="454"/>
      <c r="AE453" s="454"/>
      <c r="AF453" s="455"/>
      <c r="AG453" s="455"/>
    </row>
    <row r="454" spans="1:33" ht="409.5" hidden="1">
      <c r="A454" s="21"/>
      <c r="B454" s="21"/>
      <c r="C454" s="19">
        <f t="shared" ref="C454:C517" si="22">COUNTA(E454)+
COUNTA(G454)+
COUNTA(I454)+
COUNTA(K454)+
COUNTA(M454)+
COUNTA(O454)+
COUNTA(Q454)+
COUNTA(S454)+
COUNTA(U454)+
COUNTA(W454)</f>
        <v>3</v>
      </c>
      <c r="D454" s="21" t="str">
        <f t="shared" ref="D454:D517" si="23">IF(E454&lt;&gt;"",E454,"")
&amp;IF(E454&lt;&gt;"",IF(G454&lt;&gt;"",CHAR(10)&amp;G454,""),IF(G454&lt;&gt;"",G454,""))
&amp;IF(E454&amp;G454&lt;&gt;"",IF(I454&lt;&gt;"",CHAR(10)&amp;I454,""),IF(I454&lt;&gt;"",I454,""))
&amp;IF(E454&amp;G454&amp;I454&lt;&gt;"",IF(K454&lt;&gt;"",CHAR(10)&amp;K454,""),IF(K454&lt;&gt;"",K454,""))
&amp;IF(E454&amp;G454&amp;I454&amp;K454&lt;&gt;"",IF(M454&lt;&gt;"",CHAR(10)&amp;M454,""),IF(M454&lt;&gt;"",M454,""))
&amp;IF(E454&amp;G454&amp;I454&amp;K454&amp;M454&lt;&gt;"",IF(O454&lt;&gt;"",CHAR(10)&amp;O454,""),IF(O454&lt;&gt;"",O454,""))
&amp;IF(E454&amp;G454&amp;I454&amp;K454&amp;M454&amp;O454&lt;&gt;"", IF(Q454&lt;&gt;"",CHAR(10)&amp;Q454,""),IF(Q454&lt;&gt;"",Q454,""))
&amp;IF(E454&amp;G454&amp;I454&amp;K454&amp;M454&amp;O454&amp;Q454&lt;&gt;"", IF(S454&lt;&gt;"",CHAR(10)&amp;S454,""),IF(S454&lt;&gt;"",S454,""))
&amp;IF(E454&amp;G454&amp;I454&amp;K454&amp;M454&amp;O454&amp;Q454&amp;S454&lt;&gt;"", IF(U454&lt;&gt;"",CHAR(10)&amp;U454,""),IF(U454&lt;&gt;"",U454,""))
&amp;IF(E454&amp;G454&amp;I454&amp;K454&amp;M454&amp;O454&amp;Q454&amp;S454&amp;U454&lt;&gt;"", IF(W454&lt;&gt;"",CHAR(10)&amp;W454,""),IF(W454&lt;&gt;"",W454,""))</f>
        <v>GDC.FollowUp.hpv_positive_type
PDC.FollowUp.hpv_positive_type
HTAN.Follow-Up.hpv_positive_type</v>
      </c>
      <c r="E454" s="21"/>
      <c r="F454" s="21" t="str">
        <f>IF(E454&lt;&gt;"",VLOOKUP(E454,CTDC!$A$3:$K$191,11,0),"")</f>
        <v/>
      </c>
      <c r="G454" s="21" t="s">
        <v>2088</v>
      </c>
      <c r="H454" s="21" t="str">
        <f>IF(G454&lt;&gt;"",VLOOKUP(G454,GDC!$A$3:$K$768,11,0),"")</f>
        <v>Data Element Group = GDC.FollowUp || Data Element Name = hpv_positive_type || Definition = Text classification to represent the strain or type of human papillomavirus identified in an individual. || Data Type = enum || Valid Values = 16
18
26
31
33
35
39
45
51
52
53
56
58
59
63
66
68
70
73
82
Other
Unknown
Not Reported || Example Values = 16
 18
 26
 || Required? = No || Multiplicity =  || CDE Public ID = 2922649 - caDSR</v>
      </c>
      <c r="I454" s="21"/>
      <c r="J454" s="21" t="str">
        <f>IF(I454&lt;&gt;"",VLOOKUP(I454,ICDC!$A$3:$K$325,11,0),"")</f>
        <v/>
      </c>
      <c r="K454" s="21"/>
      <c r="L454" s="21" t="str">
        <f>IF(K454&lt;&gt;"",VLOOKUP(K454,IDC!$A$4:$K$17,11,0),"")</f>
        <v/>
      </c>
      <c r="M454" s="21" t="s">
        <v>2089</v>
      </c>
      <c r="N454" s="21" t="str">
        <f>IF(M454&lt;&gt;"",VLOOKUP(M454,PDC!$A$3:$K$529,11,0),"")</f>
        <v>Data Element Group = PDC.FollowUp || Data Element Name = hpv_positive_type || Definition = Text classification to represent the strain or type of human papillomavirus identified in an individual. || Data Type = Enumeration
 || Valid Values = 16
18
26
31
33
35
39
45
51
52
53
56
58
59
63
66
68
70
73
82
Other
Unknown
Not Reported || Example Values =  || Required? = FALSE || Multiplicity =  || CDE Public ID = 2922649 - caDSR</v>
      </c>
      <c r="O454" s="21"/>
      <c r="P454" s="21" t="str">
        <f>IF(O454&lt;&gt;"",VLOOKUP(O454,CDS!$A$3:$K$100,11,0),"")</f>
        <v/>
      </c>
      <c r="Q454" s="21"/>
      <c r="R454" s="21" t="str">
        <f>IF(Q454&lt;&gt;"",VLOOKUP(Q454,CDA!$A$4:$K$106,11,0),"")</f>
        <v/>
      </c>
      <c r="S454" s="436" t="s">
        <v>2090</v>
      </c>
      <c r="T454" s="21" t="str">
        <f>IF(S454&lt;&gt;"",VLOOKUP(S454,HTAN!$A$3:$K$222,11,0),"")</f>
        <v>Data Element Group = HTAN.Follow-Up || Data Element Name = hpv_positive_type || Definition = Term = Human Papillomavirus Type
Definintion = Text classification to represent the strain or type of human papillomavirus identified in an individual. || Data Type = enum || Valid Values = "16"
"18"
"26"
"31"
"33"
"35"
"39"
"45"
"51"
"52"
"53"
"56"
"58"
"59"
"63"
"66"
"68"
"70"
"73"
"82"
Other
Unknown
Not Reported || Example Values =   || Required? = optional || Multiplicity =   || CDE Public ID = caDSR, 2922649, 1.0
https://cdebrowser.nci.nih.gov/cdebrowserClient/cdeBrowser.html#/search?publicId=2922649&amp;version=1.0</v>
      </c>
      <c r="U454" s="21"/>
      <c r="V454" s="21" t="str">
        <f>IF(U454&lt;&gt;"",VLOOKUP(U454,CFDE!$A$3:$K$211,11,0),"")</f>
        <v/>
      </c>
      <c r="W454" s="255"/>
      <c r="X454" s="601" t="str">
        <f>IF(W454&lt;&gt;"",VLOOKUP(W454,mCODE!$A$3:$K$600,11,0),"")</f>
        <v/>
      </c>
      <c r="Y454" s="454">
        <f t="shared" si="21"/>
        <v>0</v>
      </c>
      <c r="Z454" s="454"/>
      <c r="AA454" s="454"/>
      <c r="AB454" s="454"/>
      <c r="AC454" s="454"/>
      <c r="AD454" s="454"/>
      <c r="AE454" s="454"/>
      <c r="AF454" s="455"/>
      <c r="AG454" s="455"/>
    </row>
    <row r="455" spans="1:33" ht="87" hidden="1">
      <c r="A455" s="21"/>
      <c r="B455" s="21"/>
      <c r="C455" s="19">
        <f t="shared" si="22"/>
        <v>3</v>
      </c>
      <c r="D455" s="21" t="str">
        <f t="shared" si="23"/>
        <v>GDC.FollowUp.id
PDC.FollowUp.id
 </v>
      </c>
      <c r="E455" s="21"/>
      <c r="F455" s="21" t="str">
        <f>IF(E455&lt;&gt;"",VLOOKUP(E455,CTDC!$A$3:$K$191,11,0),"")</f>
        <v/>
      </c>
      <c r="G455" s="21" t="s">
        <v>2091</v>
      </c>
      <c r="H455" s="21" t="str">
        <f>IF(G455&lt;&gt;"",VLOOKUP(G455,GDC!$A$3:$K$768,11,0),"")</f>
        <v xml:space="preserve">Data Element Group = GDC.FollowUp || Data Element Name = id || Definition = a unique key || Data Type =  || Valid Values =  || Example Values =  || Required? =  || Multiplicity =  || CDE Public ID = </v>
      </c>
      <c r="I455" s="21"/>
      <c r="J455" s="21" t="str">
        <f>IF(I455&lt;&gt;"",VLOOKUP(I455,ICDC!$A$3:$K$325,11,0),"")</f>
        <v/>
      </c>
      <c r="K455" s="21"/>
      <c r="L455" s="21" t="str">
        <f>IF(K455&lt;&gt;"",VLOOKUP(K455,IDC!$A$4:$K$17,11,0),"")</f>
        <v/>
      </c>
      <c r="M455" s="21" t="s">
        <v>2092</v>
      </c>
      <c r="N455" s="21" t="str">
        <f>IF(M455&lt;&gt;"",VLOOKUP(M455,PDC!$A$3:$K$529,11,0),"")</f>
        <v xml:space="preserve">Data Element Group = PDC.FollowUp || Data Element Name = id || Definition =  || Data Type =  || Valid Values =  || Example Values =  || Required? =  || Multiplicity =  || CDE Public ID = </v>
      </c>
      <c r="O455" s="21"/>
      <c r="P455" s="21" t="str">
        <f>IF(O455&lt;&gt;"",VLOOKUP(O455,CDS!$A$3:$K$100,11,0),"")</f>
        <v/>
      </c>
      <c r="Q455" s="21"/>
      <c r="R455" s="21" t="str">
        <f>IF(Q455&lt;&gt;"",VLOOKUP(Q455,CDA!$A$4:$K$106,11,0),"")</f>
        <v/>
      </c>
      <c r="S455" s="436" t="s">
        <v>132</v>
      </c>
      <c r="T455" s="21" t="e">
        <f>IF(S455&lt;&gt;"",VLOOKUP(S455,HTAN!$A$3:$K$222,11,0),"")</f>
        <v>#N/A</v>
      </c>
      <c r="U455" s="21"/>
      <c r="V455" s="21" t="str">
        <f>IF(U455&lt;&gt;"",VLOOKUP(U455,CFDE!$A$3:$K$211,11,0),"")</f>
        <v/>
      </c>
      <c r="W455" s="255"/>
      <c r="X455" s="601" t="str">
        <f>IF(W455&lt;&gt;"",VLOOKUP(W455,mCODE!$A$3:$K$600,11,0),"")</f>
        <v/>
      </c>
      <c r="Y455" s="454">
        <f t="shared" si="21"/>
        <v>0</v>
      </c>
      <c r="Z455" s="454"/>
      <c r="AA455" s="454"/>
      <c r="AB455" s="454"/>
      <c r="AC455" s="454"/>
      <c r="AD455" s="454"/>
      <c r="AE455" s="454"/>
      <c r="AF455" s="455"/>
      <c r="AG455" s="455"/>
    </row>
    <row r="456" spans="1:33" ht="406" hidden="1">
      <c r="A456" s="21"/>
      <c r="B456" s="21"/>
      <c r="C456" s="19">
        <f t="shared" si="22"/>
        <v>3</v>
      </c>
      <c r="D456" s="21" t="str">
        <f t="shared" si="23"/>
        <v>GDC.FollowUp.karnofsky_performance_status
PDC.FollowUp.karnofsky_performance_status
HTAN.Follow-Up.karnofsky_performance_status</v>
      </c>
      <c r="E456" s="21"/>
      <c r="F456" s="21" t="str">
        <f>IF(E456&lt;&gt;"",VLOOKUP(E456,CTDC!$A$3:$K$191,11,0),"")</f>
        <v/>
      </c>
      <c r="G456" s="21" t="s">
        <v>2093</v>
      </c>
      <c r="H456" s="21" t="str">
        <f>IF(G456&lt;&gt;"",VLOOKUP(G456,GDC!$A$3:$K$768,11,0),"")</f>
        <v>Data Element Group = GDC.FollowUp || Data Element Name = karnofsky_performance_status || Definition = Text term used to describe the classification used of the functional capabilities of a person. || Data Type = enum || Valid Values = 0
10
20
30
40
50
60
70
80
90
100
Unknown
Not Reported || Example Values = 0
 10
 20 || Required? = No || Multiplicity =  || CDE Public ID = 2003853 - caDSR</v>
      </c>
      <c r="I456" s="21"/>
      <c r="J456" s="21" t="str">
        <f>IF(I456&lt;&gt;"",VLOOKUP(I456,ICDC!$A$3:$K$325,11,0),"")</f>
        <v/>
      </c>
      <c r="K456" s="21"/>
      <c r="L456" s="21" t="str">
        <f>IF(K456&lt;&gt;"",VLOOKUP(K456,IDC!$A$4:$K$17,11,0),"")</f>
        <v/>
      </c>
      <c r="M456" s="21" t="s">
        <v>2094</v>
      </c>
      <c r="N456" s="21" t="str">
        <f>IF(M456&lt;&gt;"",VLOOKUP(M456,PDC!$A$3:$K$529,11,0),"")</f>
        <v>Data Element Group = PDC.FollowUp || Data Element Name = karnofsky_performance_status || Definition = Text term used to describe the classification used of the functional capabilities of a person. || Data Type = Enumeration
 || Valid Values = 0
10
20
30
40
50
60
70
80
90
100
Unknown
Not Reported || Example Values =  || Required? = FALSE || Multiplicity =  || CDE Public ID = 2003853 - caDSR</v>
      </c>
      <c r="O456" s="21"/>
      <c r="P456" s="21" t="str">
        <f>IF(O456&lt;&gt;"",VLOOKUP(O456,CDS!$A$3:$K$100,11,0),"")</f>
        <v/>
      </c>
      <c r="Q456" s="21"/>
      <c r="R456" s="21" t="str">
        <f>IF(Q456&lt;&gt;"",VLOOKUP(Q456,CDA!$A$4:$K$106,11,0),"")</f>
        <v/>
      </c>
      <c r="S456" s="436" t="s">
        <v>2095</v>
      </c>
      <c r="T456" s="21" t="str">
        <f>IF(S456&lt;&gt;"",VLOOKUP(S456,HTAN!$A$3:$K$222,11,0),"")</f>
        <v>Data Element Group = HTAN.Follow-Up || Data Element Name = karnofsky_performance_status || Definition = Term = Karnofsky Performance Status Score
Definintion = Text term used to describe the classification used of the functional capabilities of a person. || Data Type = enum || Valid Values = "0"
"10"
"20"
"30"
"40"
"50"
"60"
"70"
"80"
"90"
"100"
Unknown
Not Reported || Example Values =   || Required? = optional || Multiplicity =   || CDE Public ID = caDSR, 2003853, 4.2
https://cdebrowser.nci.nih.gov/cdebrowserClient/cdeBrowser.html#/search?publicId=2003853&amp;version=4.2</v>
      </c>
      <c r="U456" s="21"/>
      <c r="V456" s="21" t="str">
        <f>IF(U456&lt;&gt;"",VLOOKUP(U456,CFDE!$A$3:$K$211,11,0),"")</f>
        <v/>
      </c>
      <c r="W456" s="255"/>
      <c r="X456" s="601" t="str">
        <f>IF(W456&lt;&gt;"",VLOOKUP(W456,mCODE!$A$3:$K$600,11,0),"")</f>
        <v/>
      </c>
      <c r="Y456" s="454">
        <f t="shared" si="21"/>
        <v>0</v>
      </c>
      <c r="Z456" s="454"/>
      <c r="AA456" s="454"/>
      <c r="AB456" s="454"/>
      <c r="AC456" s="454"/>
      <c r="AD456" s="454"/>
      <c r="AE456" s="454"/>
      <c r="AF456" s="455"/>
      <c r="AG456" s="455"/>
    </row>
    <row r="457" spans="1:33" ht="261" hidden="1">
      <c r="A457" s="21"/>
      <c r="B457" s="21"/>
      <c r="C457" s="19">
        <f t="shared" si="22"/>
        <v>3</v>
      </c>
      <c r="D457" s="21" t="str">
        <f t="shared" si="23"/>
        <v>GDC.FollowUp.menopause_status
PDC.FollowUp.menopause_status
HTAN.Follow-Up.menopause_status</v>
      </c>
      <c r="E457" s="21"/>
      <c r="F457" s="21" t="str">
        <f>IF(E457&lt;&gt;"",VLOOKUP(E457,CTDC!$A$3:$K$191,11,0),"")</f>
        <v/>
      </c>
      <c r="G457" s="21" t="s">
        <v>2096</v>
      </c>
      <c r="H457" s="21" t="str">
        <f>IF(G457&lt;&gt;"",VLOOKUP(G457,GDC!$A$3:$K$768,11,0),"")</f>
        <v>Data Element Group = GDC.FollowUp || Data Element Name = menopause_status || Definition = Text term used to describe the patient's menopause status. || Data Type = enum || Valid Values = Premenopausal
Perimenopausal
Postmenopausal
Unknown
Not Reported || Example Values = Premenopausal
 Perimenopausal
 Postmenopausal || Required? = No || Multiplicity =  || CDE Public ID = 2434914 - caDSR</v>
      </c>
      <c r="I457" s="21"/>
      <c r="J457" s="21" t="str">
        <f>IF(I457&lt;&gt;"",VLOOKUP(I457,ICDC!$A$3:$K$325,11,0),"")</f>
        <v/>
      </c>
      <c r="K457" s="21"/>
      <c r="L457" s="21" t="str">
        <f>IF(K457&lt;&gt;"",VLOOKUP(K457,IDC!$A$4:$K$17,11,0),"")</f>
        <v/>
      </c>
      <c r="M457" s="21" t="s">
        <v>2097</v>
      </c>
      <c r="N457" s="21" t="str">
        <f>IF(M457&lt;&gt;"",VLOOKUP(M457,PDC!$A$3:$K$529,11,0),"")</f>
        <v>Data Element Group = PDC.FollowUp || Data Element Name = menopause_status || Definition = Text term used to describe the patient's menopause status. || Data Type = Enumeration
 || Valid Values = Premenopausal
Perimenopausal
Postmenopausal
Unknown
Not Reported || Example Values =  || Required? = FALSE || Multiplicity =  || CDE Public ID = 2434914 - caDSR</v>
      </c>
      <c r="O457" s="21"/>
      <c r="P457" s="21" t="str">
        <f>IF(O457&lt;&gt;"",VLOOKUP(O457,CDS!$A$3:$K$100,11,0),"")</f>
        <v/>
      </c>
      <c r="Q457" s="21"/>
      <c r="R457" s="21" t="str">
        <f>IF(Q457&lt;&gt;"",VLOOKUP(Q457,CDA!$A$4:$K$106,11,0),"")</f>
        <v/>
      </c>
      <c r="S457" s="436" t="s">
        <v>2098</v>
      </c>
      <c r="T457" s="21" t="str">
        <f>IF(S457&lt;&gt;"",VLOOKUP(S457,HTAN!$A$3:$K$222,11,0),"")</f>
        <v>Data Element Group = HTAN.Follow-Up || Data Element Name = menopause_status || Definition = Term = Patient Menopause Status
Definintion = Text term used to describe the patient's menopause status. || Data Type = enum || Valid Values = Premenopausal
Perimenopausal
Postmenopausal
Unknown
Not Reported || Example Values =   || Required? = optional || Multiplicity =   || CDE Public ID = caDSR, 2434914, 1.1
https://cdebrowser.nci.nih.gov/cdebrowserClient/cdeBrowser.html#/search?publicId=2434914&amp;version=1.1</v>
      </c>
      <c r="U457" s="21"/>
      <c r="V457" s="21" t="str">
        <f>IF(U457&lt;&gt;"",VLOOKUP(U457,CFDE!$A$3:$K$211,11,0),"")</f>
        <v/>
      </c>
      <c r="W457" s="255"/>
      <c r="X457" s="601" t="str">
        <f>IF(W457&lt;&gt;"",VLOOKUP(W457,mCODE!$A$3:$K$600,11,0),"")</f>
        <v/>
      </c>
      <c r="Y457" s="454">
        <f t="shared" si="21"/>
        <v>0</v>
      </c>
      <c r="Z457" s="454"/>
      <c r="AA457" s="454"/>
      <c r="AB457" s="454"/>
      <c r="AC457" s="454"/>
      <c r="AD457" s="454"/>
      <c r="AE457" s="454"/>
      <c r="AF457" s="455"/>
      <c r="AG457" s="455"/>
    </row>
    <row r="458" spans="1:33" ht="232" hidden="1">
      <c r="A458" s="21"/>
      <c r="B458" s="21"/>
      <c r="C458" s="19">
        <f t="shared" si="22"/>
        <v>3</v>
      </c>
      <c r="D458" s="21" t="str">
        <f t="shared" si="23"/>
        <v>GDC.FollowUp.pancreatitis_onset_year
PDC.FollowUp.pancreatitis_onset_year
HTAN.Follow-Up.pancreatitis_onset_year</v>
      </c>
      <c r="E458" s="21"/>
      <c r="F458" s="21" t="str">
        <f>IF(E458&lt;&gt;"",VLOOKUP(E458,CTDC!$A$3:$K$191,11,0),"")</f>
        <v/>
      </c>
      <c r="G458" s="21" t="s">
        <v>2099</v>
      </c>
      <c r="H458" s="21" t="str">
        <f>IF(G458&lt;&gt;"",VLOOKUP(G458,GDC!$A$3:$K$768,11,0),"")</f>
        <v>Data Element Group = GDC.FollowUp || Data Element Name = pancreatitis_onset_year || Definition = Numeric value to represent the year that the patient was diagnosed with clinical chronic pancreatitis. || Data Type = integer || Valid Values =  || Example Values =  || Required? = No || Multiplicity =  || CDE Public ID = 3457763 - caDSR</v>
      </c>
      <c r="I458" s="21"/>
      <c r="J458" s="21" t="str">
        <f>IF(I458&lt;&gt;"",VLOOKUP(I458,ICDC!$A$3:$K$325,11,0),"")</f>
        <v/>
      </c>
      <c r="K458" s="21"/>
      <c r="L458" s="21" t="str">
        <f>IF(K458&lt;&gt;"",VLOOKUP(K458,IDC!$A$4:$K$17,11,0),"")</f>
        <v/>
      </c>
      <c r="M458" s="21" t="s">
        <v>2100</v>
      </c>
      <c r="N458" s="21" t="str">
        <f>IF(M458&lt;&gt;"",VLOOKUP(M458,PDC!$A$3:$K$529,11,0),"")</f>
        <v>Data Element Group = PDC.FollowUp || Data Element Name = pancreatitis_onset_year || Definition = Numeric value to represent the year that the patient was diagnosed with clinical chronic pancreatitis. || Data Type = integer || Valid Values =  || Example Values =  || Required? = FALSE || Multiplicity =  || CDE Public ID = 3457763 - caDSR</v>
      </c>
      <c r="O458" s="21"/>
      <c r="P458" s="21" t="str">
        <f>IF(O458&lt;&gt;"",VLOOKUP(O458,CDS!$A$3:$K$100,11,0),"")</f>
        <v/>
      </c>
      <c r="Q458" s="21"/>
      <c r="R458" s="21" t="str">
        <f>IF(Q458&lt;&gt;"",VLOOKUP(Q458,CDA!$A$4:$K$106,11,0),"")</f>
        <v/>
      </c>
      <c r="S458" s="436" t="s">
        <v>2101</v>
      </c>
      <c r="T458" s="21" t="str">
        <f>IF(S458&lt;&gt;"",VLOOKUP(S458,HTAN!$A$3:$K$222,11,0),"")</f>
        <v>Data Element Group = HTAN.Follow-Up || Data Element Name = pancreatitis_onset_year || Definition = Term = Chronic Pancreatitis Diagnosis Year Number
Definintion = Numeric value to represent the year that the patient was diagnosed with clinical chronic pancreatitis. || Data Type = type: integer || Valid Values =   || Example Values =   || Required? = optional || Multiplicity =   || CDE Public ID = caDSR, 3457763, 1.0
https://cdebrowser.nci.nih.gov/cdebrowserClient/cdeBrowser.html#/search?publicId=3457763&amp;version=1.0</v>
      </c>
      <c r="U458" s="21"/>
      <c r="V458" s="21" t="str">
        <f>IF(U458&lt;&gt;"",VLOOKUP(U458,CFDE!$A$3:$K$211,11,0),"")</f>
        <v/>
      </c>
      <c r="W458" s="255"/>
      <c r="X458" s="601" t="str">
        <f>IF(W458&lt;&gt;"",VLOOKUP(W458,mCODE!$A$3:$K$600,11,0),"")</f>
        <v/>
      </c>
      <c r="Y458" s="454">
        <f t="shared" si="21"/>
        <v>0</v>
      </c>
      <c r="Z458" s="454"/>
      <c r="AA458" s="454"/>
      <c r="AB458" s="454"/>
      <c r="AC458" s="454"/>
      <c r="AD458" s="454"/>
      <c r="AE458" s="454"/>
      <c r="AF458" s="455"/>
      <c r="AG458" s="455"/>
    </row>
    <row r="459" spans="1:33" ht="290" hidden="1">
      <c r="A459" s="21"/>
      <c r="B459" s="21"/>
      <c r="C459" s="19">
        <f t="shared" si="22"/>
        <v>3</v>
      </c>
      <c r="D459" s="21" t="str">
        <f t="shared" si="23"/>
        <v>GDC.FollowUp.progression_or_recurrence
PDC.FollowUp.progression_or_recurrence
HTAN.Follow-Up.progression_or_recurrence</v>
      </c>
      <c r="E459" s="21"/>
      <c r="F459" s="21" t="str">
        <f>IF(E459&lt;&gt;"",VLOOKUP(E459,CTDC!$A$3:$K$191,11,0),"")</f>
        <v/>
      </c>
      <c r="G459" s="21" t="s">
        <v>2102</v>
      </c>
      <c r="H459" s="21" t="str">
        <f>IF(G459&lt;&gt;"",VLOOKUP(G459,GDC!$A$3:$K$768,11,0),"")</f>
        <v>Data Element Group = GDC.FollowUp || Data Element Name = progression_or_recurrence || Definition = Yes/No/Unknown indicator to identify whether a patient has had a new tumor event after initial treatment. || Data Type = enum || Valid Values = Yes
No
Unknown
Not Reported || Example Values = Yes
 No
 Unknown || Required? = No || Multiplicity =  || CDE Public ID = 3121376 - caDSR</v>
      </c>
      <c r="I459" s="21"/>
      <c r="J459" s="21" t="str">
        <f>IF(I459&lt;&gt;"",VLOOKUP(I459,ICDC!$A$3:$K$325,11,0),"")</f>
        <v/>
      </c>
      <c r="K459" s="21"/>
      <c r="L459" s="21" t="str">
        <f>IF(K459&lt;&gt;"",VLOOKUP(K459,IDC!$A$4:$K$17,11,0),"")</f>
        <v/>
      </c>
      <c r="M459" s="21" t="s">
        <v>2103</v>
      </c>
      <c r="N459" s="21" t="str">
        <f>IF(M459&lt;&gt;"",VLOOKUP(M459,PDC!$A$3:$K$529,11,0),"")</f>
        <v>Data Element Group = PDC.FollowUp || Data Element Name = progression_or_recurrence || Definition = Yes/No/Unknown indicator to identify whether a patient has had a new tumor event after initial treatment. || Data Type = Enumeration
 || Valid Values = Yes
No
Unknown
Not Reported || Example Values =  || Required? = FALSE || Multiplicity =  || CDE Public ID = 3121376 - caDSR</v>
      </c>
      <c r="O459" s="21"/>
      <c r="P459" s="21" t="str">
        <f>IF(O459&lt;&gt;"",VLOOKUP(O459,CDS!$A$3:$K$100,11,0),"")</f>
        <v/>
      </c>
      <c r="Q459" s="21"/>
      <c r="R459" s="21" t="str">
        <f>IF(Q459&lt;&gt;"",VLOOKUP(Q459,CDA!$A$4:$K$106,11,0),"")</f>
        <v/>
      </c>
      <c r="S459" s="436" t="s">
        <v>2104</v>
      </c>
      <c r="T459" s="21" t="str">
        <f>IF(S459&lt;&gt;"",VLOOKUP(S459,HTAN!$A$3:$K$222,11,0),"")</f>
        <v>Data Element Group = HTAN.Follow-Up || Data Element Name = progression_or_recurrence || Definition = Term = New Neoplasm Event Post Initial Therapy Indicator
Definintion = Yes/No/Unknown indicator to identify whether a patient has had a new tumor event after initial treatment. || Data Type = enum || Valid Values = Yes
No
Unknown
Not Reported
      || Example Values =   || Required? = optional || Multiplicity =   || CDE Public ID = caDSR, 3121376, 1.0
https://cdebrowser.nci.nih.gov/cdebrowserClient/cdeBrowser.html#/search?publicId=3121376&amp;version=1.0</v>
      </c>
      <c r="U459" s="21"/>
      <c r="V459" s="21" t="str">
        <f>IF(U459&lt;&gt;"",VLOOKUP(U459,CFDE!$A$3:$K$211,11,0),"")</f>
        <v/>
      </c>
      <c r="W459" s="255"/>
      <c r="X459" s="601" t="str">
        <f>IF(W459&lt;&gt;"",VLOOKUP(W459,mCODE!$A$3:$K$600,11,0),"")</f>
        <v/>
      </c>
      <c r="Y459" s="454">
        <f t="shared" si="21"/>
        <v>0</v>
      </c>
      <c r="Z459" s="454"/>
      <c r="AA459" s="454"/>
      <c r="AB459" s="454"/>
      <c r="AC459" s="454"/>
      <c r="AD459" s="454"/>
      <c r="AE459" s="454"/>
      <c r="AF459" s="455"/>
      <c r="AG459" s="455"/>
    </row>
    <row r="460" spans="1:33" ht="409.5" hidden="1">
      <c r="A460" s="21"/>
      <c r="B460" s="21"/>
      <c r="C460" s="19">
        <f t="shared" si="22"/>
        <v>3</v>
      </c>
      <c r="D460" s="21" t="str">
        <f t="shared" si="23"/>
        <v>GDC.FollowUp.progression_or_recurrence_anatomic_site
PDC.FollowUp.progression_or_recurrence_anatomic_site
HTAN.Follow-Up.progression_or_recurrence_anatomic_site</v>
      </c>
      <c r="E460" s="21"/>
      <c r="F460" s="21" t="str">
        <f>IF(E460&lt;&gt;"",VLOOKUP(E460,CTDC!$A$3:$K$191,11,0),"")</f>
        <v/>
      </c>
      <c r="G460" s="21" t="s">
        <v>2105</v>
      </c>
      <c r="H460" s="21" t="str">
        <f>IF(G460&lt;&gt;"",VLOOKUP(G460,GDC!$A$3:$K$768,11,0),"")</f>
        <v>Data Element Group = GDC.FollowUp || Data Element Name = progression_or_recurrence_anatomic_site || Definition = The text term used to describe the anatomic site of the progressive or recurrent disease.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Biliary tract,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Cheek mucosa
Choroid
Ciliary body
Clitoris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biliary tract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Unknown
Not Reported || Example Values = Abdomen, NOS
 Abdominal esophagus
Ciliary body || Required? = No || Multiplicity =  || CDE Public ID = 6161026 - caDSR</v>
      </c>
      <c r="I460" s="21"/>
      <c r="J460" s="21" t="str">
        <f>IF(I460&lt;&gt;"",VLOOKUP(I460,ICDC!$A$3:$K$325,11,0),"")</f>
        <v/>
      </c>
      <c r="K460" s="21"/>
      <c r="L460" s="21" t="str">
        <f>IF(K460&lt;&gt;"",VLOOKUP(K460,IDC!$A$4:$K$17,11,0),"")</f>
        <v/>
      </c>
      <c r="M460" s="21" t="s">
        <v>2106</v>
      </c>
      <c r="N460" s="21" t="str">
        <f>IF(M460&lt;&gt;"",VLOOKUP(M460,PDC!$A$3:$K$529,11,0),"")</f>
        <v>Data Element Group = PDC.FollowUp || Data Element Name = progression_or_recurrence_anatomic_site || Definition = The text term used to describe the anatomic site of the progressive or recurrent disease. || Data Type = Enumeration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 Example Values =  || Required? = FALSE || Multiplicity =  || CDE Public ID = 6161026 - caDSR</v>
      </c>
      <c r="O460" s="21"/>
      <c r="P460" s="21" t="str">
        <f>IF(O460&lt;&gt;"",VLOOKUP(O460,CDS!$A$3:$K$100,11,0),"")</f>
        <v/>
      </c>
      <c r="Q460" s="21"/>
      <c r="R460" s="21" t="str">
        <f>IF(Q460&lt;&gt;"",VLOOKUP(Q460,CDA!$A$4:$K$106,11,0),"")</f>
        <v/>
      </c>
      <c r="S460" s="436" t="s">
        <v>2107</v>
      </c>
      <c r="T460" s="21" t="str">
        <f>IF(S460&lt;&gt;"",VLOOKUP(S460,HTAN!$A$3:$K$222,11,0),"")</f>
        <v>Data Element Group = HTAN.Follow-Up || Data Element Name = progression_or_recurrence_anatomic_site || Definition = Term = Progression or Recurrence Anatomic Site Category
Definintion = The text term used to describe the anatomic site of the progressive or recurrent disease. || Data Type = enum || Valid Values = Abdomen, NOS
Abdominal esophagus
Accessory sinus, NOS
Acoustic nerve
Adrenal gland, NOS
Ampulla of Vater
Anal canal
Anterior 2/3 of tongue, NOS
Anterior floor of mouth
Anterior mediastinum
Anterior surface of epiglottis
Anterior wall of bladder
Anterior wall of nasopharynx
Anus, NOS
Aortic body and other paraganglia
Appendix
Ascending colon
Autonomic nervous system, NOS
Axillary tail of breast
Base of tongue, NOS
Bladder neck
Bladder, NOS
Blood
Body of pancreas
Body of penis
Body of stomach
Bone marrow
Bone of limb, NOS
Bone, NOS
Bones of skull and face and associated joints
Border of tongue
Brain stem
Brain, NOS
Branchial cleft
Breast, NOS
Broad ligament
Cardia, NOS
Carotid body
Cauda equina
Cecum
Central portion of breast
Cerebellum, NOS
Cerebral meninges
Cerebrum
Cervical esophagus
Cervix uteri
Choroid
Ciliary body
Cloacogenic zone
Colon, NOS
Commissure of lip
Conjunctiva
Connective, subcutaneous and other soft tissues of abdomen
Connective, subcutaneous and other soft tissues of head, face, and neck
Connective, subcutaneous and other soft tissues of lower limb and hip
Connective, subcutaneous and other soft tissues of pelvis
Connective, subcutaneous and other soft tissues of thorax
Connective, subcutaneous and other soft tissues of trunk, NOS
Connective, subcutaneous and other soft tissues of upper limb and shoulder
Connective, subcutaneous and other soft tissues, NOS
Cornea, NOS
Corpus uteri
Cortex of adrenal gland
Cranial nerve, NOS
Craniopharyngeal duct
Descended testis
Descending colon
Dome of bladder
Dorsal surface of tongue, NOS
Duodenum
Endocervix
Endocrine gland, NOS
Endometrium
Epididymis
Esophagus, NOS
Ethmoid sinus
Exocervix
External ear
External lip, NOS
External lower lip
External upper lip
Extrahepatic bile duct
Eye, NOS
Eyelid
Fallopian tube
Female genital tract, NOS
Floor of mouth, NOS
Frontal lobe
Frontal sinus
Fundus of stomach
Fundus uteri
Gallbladder
Gastric antrum
Gastrointestinal tract, NOS
Glans penis
Glottis
Greater curvature of stomach, NOS
Gum, NOS
Hard palate
Head of pancreas
Head, face or neck, NOS
Heart
Hematopoietic system, NOS
Hepatic flexure of colon
Hypopharyngeal aspect of aryepiglottic fold
Hypopharynx, NOS
Ileum
Ill-defined sites within respiratory system
Intestinal tract, NOS
Intra-abdominal lymph nodes
Intrahepatic bile duct
Intrathoracic lymph nodes
Islets of Langerhans
Isthmus uteri
Jejunum
Kidney, NOS
Labium majus
Labium minus
Lacrimal gland
Laryngeal cartilage
Larynx, NOS
Lateral floor of mouth
Lateral wall of bladder
Lateral wall of nasopharynx
Lateral wall of oropharynx
Lesser curvature of stomach, NOS
Lingual tonsil
Lip, NOS
Liver
Long bones of lower limb and associated joints
Long bones of upper limb, scapula and associated joints
Lower gum
Lower limb, NOS
Lower lobe, lung
Lower third of esophagus
Lower-inner quadrant of breast
Lower-outer quadrant of breast
Lung, NOS
Lymph node, NOS
Lymph nodes of axilla or arm
Lymph nodes of head, face and neck
Lymph nodes of inguinal region or leg
Lymph nodes of multiple regions
Main bronchus
Major salivary gland, NOS
Male genital organs, NOS
Mandible
Maxillary sinus
Meckel diverticulum
Mediastinum, NOS
Medulla of adrenal gland
Meninges, NOS
Middle ear
Middle lobe, lung
Middle third of esophagus
Mouth, NOS
Mucosa of lip, NOS
Mucosa of lower lip
Mucosa of upper lip
Myometrium
Nasal cavity
Nasopharynx, NOS
Nervous system, NOS
Nipple
Occipital lobe
Olfactory nerve
Optic nerve
Orbit, NOS
Oropharynx, NOS
Other ill-defined sites
Other specified parts of female genital organs
Other specified parts of male genital organs
Other specified parts of pancreas
Ovary
Overlapping lesion of accessory sinuses
Overlapping lesion of bladder
Overlapping lesion of bones, joints and articular cartilage
Overlapping lesion of bones, joints and articular cartilage of limbs
Overlapping lesion of brain
Overlapping lesion of brain and central nervous system
Overlapping lesion of breast
Overlapping lesion of cervix uteri
Overlapping lesion of colon
Overlapping lesion of connective, subcutaneous and other soft tissues
Overlapping lesion of corpus uteri
Overlapping lesion of digestive system
Overlapping lesion of endocrine glands and related structures
Overlapping lesion of esophagus
Overlapping lesion of eye and adnexa
Overlapping lesion of female genital organs
Overlapping lesion of floor of mouth
Overlapping lesion of heart, mediastinum and pleura
Overlapping lesion of hypopharynx
Overlapping lesion of ill-defined sites
Overlapping lesion of larynx
Overlapping lesion of lip
Overlapping lesion of lip, oral cavity and pharynx
Overlapping lesion of lung
Overlapping lesion of major salivary glands
Overlapping lesion of male genital organs
Overlapping lesion of nasopharynx
Overlapping lesion of other and unspecified parts of mouth
Overlapping lesion of palate
Overlapping lesion of pancreas
Overlapping lesion of penis
Overlapping lesion of peripheral nerves and autonomic nervous system
Overlapping lesion of rectum, anus and anal canal
Overlapping lesion of respiratory system and intrathoracic organs
Overlapping lesion of retroperitoneum and peritoneum
Overlapping lesion of skin
Overlapping lesion of small intestine
Overlapping lesion of stomach
Overlapping lesion of tongue
Overlapping lesion of tonsil
Overlapping lesion of urinary organs
Overlapping lesion of vulva
Overlapping lesions of oropharynx
Palate, NOS
Pancreas, NOS
Pancreatic duct
Parametrium
Parathyroid gland
Paraurethral gland
Parietal lobe
Parotid gland
Pelvic bones, sacrum, coccyx and associated joints
Pelvic lymph nodes
Pelvis, NOS
Penis, NOS
Peripheral nerves and autonomic nervous system of abdomen
Peripheral nerves and autonomic nervous system of head, face, and neck
Peripheral nerves and autonomic nervous system of lower limb and hip
Peripheral nerves and autonomic nervous system of pelvis
Peripheral nerves and autonomic nervous system of thorax
Peripheral nerves and autonomic nervous system of trunk, NOS
Peripheral nerves and autonomic nervous system of upper limb and shoulder
Peritoneum, NOS
Pharynx, NOS
Pineal gland
Pituitary gland
Placenta
Pleura, NOS
Postcricoid region
Posterior mediastinum
Posterior wall of bladder
Posterior wall of hypopharynx
Posterior wall of nasopharynx
Posterior wall of oropharynx
Prepuce
Prostate gland
Pylorus
Pyriform sinus
Rectosigmoid junction
Rectum, NOS
Renal pelvis
Reticuloendothelial system, NOS
Retina
Retromolar area
Retroperitoneum
Rib, sternum, clavicle and associated joints
Round ligament
Scrotum, NOS
Short bones of lower limb and associated joints
Short bones of upper limb and associated joints
Sigmoid colon
Skin of lip, NOS
Skin of lower limb and hip
Skin of other and unspecified parts of face
Skin of scalp and neck
Skin of trunk
Skin of upper limb and shoulder
Skin, NOS
Small intestine, NOS
Soft palate, NOS
Specified parts of peritoneum
Spermatic cord
Sphenoid sinus
Spinal cord
Spinal meninges
Spleen
Splenic flexure of colon
Stomach, NOS
Subglottis
Sublingual gland
Submandibular gland
Superior wall of nasopharynx
Supraglottis
Tail of pancreas
Temporal lobe
Testis, NOS
Thoracic esophagus
Thorax, NOS
Thymus
Thyroid gland
Tongue, NOS
Tonsil, NOS
Tonsillar fossa
Tonsillar pillar
Trachea
Transverse colon
Trigone of bladder
Undescended testis
Unknown primary site
Upper gum
Upper limb, NOS
Upper lobe, lung
Upper respiratory tract, NOS
Upper third of esophagus
Upper-inner quadrant of breast
Upper-outer quadrant of breast
Urachus
Ureter
Ureteric orifice
Urethra
Urinary system, NOS
Uterine adnexa
Uterus, NOS
Uvula
Vagina, NOS
Vallecula
Ventral surface of tongue, NOS
Ventricle, NOS
Vertebral column
Vestibule of mouth
Vulva, NOS
Waldeyer ring
Biliary tract, NOS
Cheek mucosa
Clitoris
Overlapping lesion of biliary tract
Unknown
Not Reported || Example Values =   || Required? = optional || Multiplicity =   || CDE Public ID = caDSR, 6161026, 1.0
https://cdebrowser.nci.nih.gov/cdebrowserClient/cdeBrowser.html#/search?publicId=6161026&amp;version=1.0</v>
      </c>
      <c r="U460" s="21"/>
      <c r="V460" s="21" t="str">
        <f>IF(U460&lt;&gt;"",VLOOKUP(U460,CFDE!$A$3:$K$211,11,0),"")</f>
        <v/>
      </c>
      <c r="W460" s="255"/>
      <c r="X460" s="601" t="str">
        <f>IF(W460&lt;&gt;"",VLOOKUP(W460,mCODE!$A$3:$K$600,11,0),"")</f>
        <v/>
      </c>
      <c r="Y460" s="454">
        <f t="shared" si="21"/>
        <v>0</v>
      </c>
      <c r="Z460" s="454"/>
      <c r="AA460" s="454"/>
      <c r="AB460" s="454"/>
      <c r="AC460" s="454"/>
      <c r="AD460" s="454"/>
      <c r="AE460" s="454"/>
      <c r="AF460" s="455"/>
      <c r="AG460" s="455"/>
    </row>
    <row r="461" spans="1:33" ht="304.5" hidden="1">
      <c r="A461" s="21"/>
      <c r="B461" s="21"/>
      <c r="C461" s="19">
        <f t="shared" si="22"/>
        <v>3</v>
      </c>
      <c r="D461" s="21" t="str">
        <f t="shared" si="23"/>
        <v>GDC.FollowUp.progression_or_recurrence_type
PDC.FollowUp.progression_or_recurrence_type
HTAN.Follow-Up.progression_or_recurrence_type</v>
      </c>
      <c r="E461" s="21"/>
      <c r="F461" s="21" t="str">
        <f>IF(E461&lt;&gt;"",VLOOKUP(E461,CTDC!$A$3:$K$191,11,0),"")</f>
        <v/>
      </c>
      <c r="G461" s="21" t="s">
        <v>2108</v>
      </c>
      <c r="H461" s="21" t="str">
        <f>IF(G461&lt;&gt;"",VLOOKUP(G461,GDC!$A$3:$K$768,11,0),"")</f>
        <v>Data Element Group = GDC.FollowUp || Data Element Name = progression_or_recurrence_type || Definition = The text term used to describe the type of progressive or recurrent disease or relapsed disease. || Data Type = enum || Valid Values = Biochemical
Distant
Local
Regional
Unknown
Not Reported || Example Values = Biochemical
 Distant
 Local || Required? = No || Multiplicity =  || CDE Public ID = 6142385 - caDSR</v>
      </c>
      <c r="I461" s="21"/>
      <c r="J461" s="21" t="str">
        <f>IF(I461&lt;&gt;"",VLOOKUP(I461,ICDC!$A$3:$K$325,11,0),"")</f>
        <v/>
      </c>
      <c r="K461" s="21"/>
      <c r="L461" s="21" t="str">
        <f>IF(K461&lt;&gt;"",VLOOKUP(K461,IDC!$A$4:$K$17,11,0),"")</f>
        <v/>
      </c>
      <c r="M461" s="21" t="s">
        <v>2109</v>
      </c>
      <c r="N461" s="21" t="str">
        <f>IF(M461&lt;&gt;"",VLOOKUP(M461,PDC!$A$3:$K$529,11,0),"")</f>
        <v>Data Element Group = PDC.FollowUp || Data Element Name = progression_or_recurrence_type || Definition = The text term used to describe the type of progressive or recurrent disease or relapsed disease. || Data Type = Enumeration
 || Valid Values = Biochemical
Distant
Local
Regional
Unknown
Not Reported || Example Values =  || Required? = FALSE || Multiplicity =  || CDE Public ID = 6142385 - caDSR</v>
      </c>
      <c r="O461" s="21"/>
      <c r="P461" s="21" t="str">
        <f>IF(O461&lt;&gt;"",VLOOKUP(O461,CDS!$A$3:$K$100,11,0),"")</f>
        <v/>
      </c>
      <c r="Q461" s="21"/>
      <c r="R461" s="21" t="str">
        <f>IF(Q461&lt;&gt;"",VLOOKUP(Q461,CDA!$A$4:$K$106,11,0),"")</f>
        <v/>
      </c>
      <c r="S461" s="436" t="s">
        <v>2110</v>
      </c>
      <c r="T461" s="21" t="str">
        <f>IF(S461&lt;&gt;"",VLOOKUP(S461,HTAN!$A$3:$K$222,11,0),"")</f>
        <v>Data Element Group = HTAN.Follow-Up || Data Element Name = progression_or_recurrence_type || Definition = Term = Progression or Recurrence Description Type
Definintion = The text term used to describe the type of progressive or recurrent disease or relapsed disease. || Data Type = enum || Valid Values = Biochemical
Distant
Local
Regional
Unknown
Not Reported || Example Values =   || Required? = optional || Multiplicity =   || CDE Public ID = caDSR, 6142385, 1.0
https://cdebrowser.nci.nih.gov/cdebrowserClient/cdeBrowser.html#/search?publicId=6142385&amp;version=1.0</v>
      </c>
      <c r="U461" s="21"/>
      <c r="V461" s="21" t="str">
        <f>IF(U461&lt;&gt;"",VLOOKUP(U461,CFDE!$A$3:$K$211,11,0),"")</f>
        <v/>
      </c>
      <c r="W461" s="255"/>
      <c r="X461" s="601" t="str">
        <f>IF(W461&lt;&gt;"",VLOOKUP(W461,mCODE!$A$3:$K$600,11,0),"")</f>
        <v/>
      </c>
      <c r="Y461" s="454">
        <f t="shared" si="21"/>
        <v>0</v>
      </c>
      <c r="Z461" s="454"/>
      <c r="AA461" s="454"/>
      <c r="AB461" s="454"/>
      <c r="AC461" s="454"/>
      <c r="AD461" s="454"/>
      <c r="AE461" s="454"/>
      <c r="AF461" s="455"/>
      <c r="AG461" s="455"/>
    </row>
    <row r="462" spans="1:33" ht="101.5" hidden="1">
      <c r="A462" s="21" t="s">
        <v>2023</v>
      </c>
      <c r="B462" s="21"/>
      <c r="C462" s="19">
        <f t="shared" si="22"/>
        <v>3</v>
      </c>
      <c r="D462" s="21" t="str">
        <f t="shared" si="23"/>
        <v>GDC.FollowUp.project_id
PDC.FollowUp.project_id
 </v>
      </c>
      <c r="E462" s="21"/>
      <c r="F462" s="21" t="str">
        <f>IF(E462&lt;&gt;"",VLOOKUP(E462,CTDC!$A$3:$K$191,11,0),"")</f>
        <v/>
      </c>
      <c r="G462" s="21" t="s">
        <v>2111</v>
      </c>
      <c r="H462" s="21" t="str">
        <f>IF(G462&lt;&gt;"",VLOOKUP(G462,GDC!$A$3:$K$768,11,0),"")</f>
        <v xml:space="preserve">Data Element Group = GDC.FollowUp || Data Element Name = project_id || Definition = a unique key in combination with submitter_id || Data Type =  || Valid Values =  || Example Values =  || Required? =  || Multiplicity =  || CDE Public ID = </v>
      </c>
      <c r="I462" s="21"/>
      <c r="J462" s="21" t="str">
        <f>IF(I462&lt;&gt;"",VLOOKUP(I462,ICDC!$A$3:$K$325,11,0),"")</f>
        <v/>
      </c>
      <c r="K462" s="21"/>
      <c r="L462" s="21" t="str">
        <f>IF(K462&lt;&gt;"",VLOOKUP(K462,IDC!$A$4:$K$17,11,0),"")</f>
        <v/>
      </c>
      <c r="M462" s="21" t="s">
        <v>2112</v>
      </c>
      <c r="N462" s="21" t="str">
        <f>IF(M462&lt;&gt;"",VLOOKUP(M462,PDC!$A$3:$K$529,11,0),"")</f>
        <v xml:space="preserve">Data Element Group = PDC.FollowUp || Data Element Name = project_id || Definition =  || Data Type =  || Valid Values =  || Example Values =  || Required? =  || Multiplicity =  || CDE Public ID = </v>
      </c>
      <c r="O462" s="21"/>
      <c r="P462" s="21" t="str">
        <f>IF(O462&lt;&gt;"",VLOOKUP(O462,CDS!$A$3:$K$100,11,0),"")</f>
        <v/>
      </c>
      <c r="Q462" s="21"/>
      <c r="R462" s="21" t="str">
        <f>IF(Q462&lt;&gt;"",VLOOKUP(Q462,CDA!$A$4:$K$106,11,0),"")</f>
        <v/>
      </c>
      <c r="S462" s="436" t="s">
        <v>132</v>
      </c>
      <c r="T462" s="21" t="e">
        <f>IF(S462&lt;&gt;"",VLOOKUP(S462,HTAN!$A$3:$K$222,11,0),"")</f>
        <v>#N/A</v>
      </c>
      <c r="U462" s="21"/>
      <c r="V462" s="21" t="str">
        <f>IF(U462&lt;&gt;"",VLOOKUP(U462,CFDE!$A$3:$K$211,11,0),"")</f>
        <v/>
      </c>
      <c r="W462" s="255"/>
      <c r="X462" s="601" t="str">
        <f>IF(W462&lt;&gt;"",VLOOKUP(W462,mCODE!$A$3:$K$600,11,0),"")</f>
        <v/>
      </c>
      <c r="Y462" s="454">
        <f t="shared" si="21"/>
        <v>0</v>
      </c>
      <c r="Z462" s="454"/>
      <c r="AA462" s="454"/>
      <c r="AB462" s="454"/>
      <c r="AC462" s="454"/>
      <c r="AD462" s="454"/>
      <c r="AE462" s="454"/>
      <c r="AF462" s="455"/>
      <c r="AG462" s="455"/>
    </row>
    <row r="463" spans="1:33" ht="348" hidden="1">
      <c r="A463" s="21"/>
      <c r="B463" s="21"/>
      <c r="C463" s="19">
        <f t="shared" si="22"/>
        <v>3</v>
      </c>
      <c r="D463" s="21" t="str">
        <f t="shared" si="23"/>
        <v>GDC.FollowUp.reflux_treatment_type
PDC.FollowUp.reflux_treatment_type
HTAN.Follow-Up.reflux_treatment_type</v>
      </c>
      <c r="E463" s="21"/>
      <c r="F463" s="21" t="str">
        <f>IF(E463&lt;&gt;"",VLOOKUP(E463,CTDC!$A$3:$K$191,11,0),"")</f>
        <v/>
      </c>
      <c r="G463" s="21" t="s">
        <v>2113</v>
      </c>
      <c r="H463" s="21" t="str">
        <f>IF(G463&lt;&gt;"",VLOOKUP(G463,GDC!$A$3:$K$768,11,0),"")</f>
        <v>Data Element Group = GDC.FollowUp || Data Element Name = reflux_treatment_type || Definition = Text term used to describe the types of treatment used to manage gastroesophageal reflux disease (GERD). || Data Type = enum || Valid Values = Antacids
H2 Blockers
Medically Treated
No Treatment
Not Applicable
Proton Pump Inhibitors
Surgically Treated
Unknown
Not Reported || Example Values = Antacids
 H2 Blockers
 Medically Treated
 No Treatment || Required? = No || Multiplicity =  || CDE Public ID = 3440206 - caDSR</v>
      </c>
      <c r="I463" s="21"/>
      <c r="J463" s="21" t="str">
        <f>IF(I463&lt;&gt;"",VLOOKUP(I463,ICDC!$A$3:$K$325,11,0),"")</f>
        <v/>
      </c>
      <c r="K463" s="21"/>
      <c r="L463" s="21" t="str">
        <f>IF(K463&lt;&gt;"",VLOOKUP(K463,IDC!$A$4:$K$17,11,0),"")</f>
        <v/>
      </c>
      <c r="M463" s="21" t="s">
        <v>2114</v>
      </c>
      <c r="N463" s="21" t="str">
        <f>IF(M463&lt;&gt;"",VLOOKUP(M463,PDC!$A$3:$K$529,11,0),"")</f>
        <v>Data Element Group = PDC.FollowUp || Data Element Name = reflux_treatment_type || Definition = Text term used to describe the types of treatment used to manage gastroesophageal reflux disease (GERD). || Data Type = Enumeration
 || Valid Values = Antacids
H2 Blockers
Medically Treated
No Treatment
Not Applicable
Not Reported
Proton Pump Inhibitors
Surgically Treated
Unknown || Example Values =  || Required? = FALSE || Multiplicity =  || CDE Public ID = 3440206 - caDSR</v>
      </c>
      <c r="O463" s="21"/>
      <c r="P463" s="21" t="str">
        <f>IF(O463&lt;&gt;"",VLOOKUP(O463,CDS!$A$3:$K$100,11,0),"")</f>
        <v/>
      </c>
      <c r="Q463" s="21"/>
      <c r="R463" s="21" t="str">
        <f>IF(Q463&lt;&gt;"",VLOOKUP(Q463,CDA!$A$4:$K$106,11,0),"")</f>
        <v/>
      </c>
      <c r="S463" s="436" t="s">
        <v>2115</v>
      </c>
      <c r="T463" s="21" t="str">
        <f>IF(S463&lt;&gt;"",VLOOKUP(S463,HTAN!$A$3:$K$222,11,0),"")</f>
        <v>Data Element Group = HTAN.Follow-Up || Data Element Name = reflux_treatment_type || Definition = Term = Gastroesophageal Reflux Disease Treatment Type
Definintion = Text term used to describe the types of treatment used to manage gastroesophageal reflux disease (GERD). || Data Type = enum || Valid Values = Antacids
H2 Blockers
Medically Treated
No Treatment
Not Applicable
Not Reported
Proton Pump Inhibitors
Surgically Treated
Unknown || Example Values =   || Required? = optional || Multiplicity =   || CDE Public ID = caDSR, 3440206, 1.0
https://cdebrowser.nci.nih.gov/cdebrowserClient/cdeBrowser.html#/search?publicId=3440206&amp;version=1.0</v>
      </c>
      <c r="U463" s="21"/>
      <c r="V463" s="21" t="str">
        <f>IF(U463&lt;&gt;"",VLOOKUP(U463,CFDE!$A$3:$K$211,11,0),"")</f>
        <v/>
      </c>
      <c r="W463" s="255"/>
      <c r="X463" s="601" t="str">
        <f>IF(W463&lt;&gt;"",VLOOKUP(W463,mCODE!$A$3:$K$600,11,0),"")</f>
        <v/>
      </c>
      <c r="Y463" s="454">
        <f t="shared" si="21"/>
        <v>0</v>
      </c>
      <c r="Z463" s="454"/>
      <c r="AA463" s="454"/>
      <c r="AB463" s="454"/>
      <c r="AC463" s="454"/>
      <c r="AD463" s="454"/>
      <c r="AE463" s="454"/>
      <c r="AF463" s="455"/>
      <c r="AG463" s="455"/>
    </row>
    <row r="464" spans="1:33" ht="409.5" hidden="1">
      <c r="A464" s="21"/>
      <c r="B464" s="21"/>
      <c r="C464" s="19">
        <f t="shared" si="22"/>
        <v>3</v>
      </c>
      <c r="D464" s="21" t="str">
        <f t="shared" si="23"/>
        <v>GDC.FollowUp.risk_factor
PDC.FollowUp.risk_factor
HTAN.Follow-Up.risk_factor</v>
      </c>
      <c r="E464" s="21"/>
      <c r="F464" s="21" t="str">
        <f>IF(E464&lt;&gt;"",VLOOKUP(E464,CTDC!$A$3:$K$191,11,0),"")</f>
        <v/>
      </c>
      <c r="G464" s="21" t="s">
        <v>2116</v>
      </c>
      <c r="H464" s="21" t="str">
        <f>IF(G464&lt;&gt;"",VLOOKUP(G464,GDC!$A$3:$K$768,11,0),"")</f>
        <v>Data Element Group = GDC.FollowUp || Data Element Name = risk_factor || Definition = The text term used to describe a risk factor the patient had at the time of or prior to their diagnosis. || Data Type = enum || Valid Values = Abnormal Glucose Level
Adenosis (Atypical Adenomatous Hyperplasia)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Ataxia-telangiectasia
Autoimmune Atrophic Chronic Gastritis
Autoimmune Lymphoproliferative Syndrome (ALPS)
Bacteroides fragilis
BAP1 Tumor Predisposition Syndrome
Barrett's Esophagus
Beckwith-Wiedemann
Behcet's Disease
Benign Prostatic Hyperplasia
Birt-Hogg-Dube Syndrome
BRCA Family History
Cancer
Chlamydia
Cholelithiasis
Chronic Hepatitis
Chronic Kidney Disease
Chronic Systemic Steroid Use
Cirrhosis
Colon Polyps
Colonization, Bacterial
Colonization, Fungal
Common variable immune deficiency (CVID)
Cowden Syndrome
Cryptococcal Meningitis
Cyst(s)
Cytomegalovirus (CMV)
Denys-Drash Syndrome
Dermatomyosis
Diabetes, NOS
Diabetes, Type I
Diabetes, Type II
Diet
Diverticulitis
Eczema
Endometriosis
Endosalpingiosis
Epithelial Dysplasia
Epithelial Hyperplasia
Epstein-Barr Virus
Escherichia coli
Familial Adenomatous Polyposis
Fanconi Anemia
Fibrosis
Gastric Polyp(s)
Gastritis
Gilbert's Syndrome
Glomerular Disease
Gorlin Syndrome
Hashimoto's Thyroiditis
Hay Fever
Headache
Helicobacter Pylori-Associated Gastritis
Hematologic Disorder, NOS
Hemihypertrophy
Hemochromatosis
Hepatic Encephalopathy
Hepatitis B Infection
Hepatitis C Infection
Hepatitis, NOS
Hereditary Breast Cancer
Hereditary Kidney Oncocytoma
Hereditary Leiomyomatosis and Renal Cell Carcinoma
Hereditary Ovarian Cancer
Hereditary Papillary Renal Cell Carcinoma
Hereditary Prostate Cancer
Hereditary Renal Cell Carcinoma
Herpes Zoster
High Grade Dysplasia
High-grade Prostatic Intraepithelial Neoplasia (PIN)
HIV
Human Papillomavirus Infection
Hypospadias
Inflammation
Inflammation, Hyperkeratosis
Intestinal Metaplasia
Iron Overload
Li-Fraumeni Syndrome
Low Grade Dysplasia
Lymphocytic Meningitis
Lymphocytic Thyroiditis
Lynch Syndrome
Malaria
Metabolic Syndrome
Myasthenia Gravis
Mycobacterium avium Complex
Nodular Prostatic Hyperplasia
Nonalcoholic Fatty Liver Disease
Nonalcoholic Steatohepatitis
Obesity
Oral Contraceptives
Pancreatitis
Parasitic Disease of Biliary Tract
Pneumocystis Pneumonia
Polycystic Ovarian Syndrome (PCOS)
Primary Sclerosing Cholangitis
Recurrent Pyogenic Cholangitis
Reflux Disease
Rheumatoid Arthritis
Rubinstein-Taybi Syndrome
Sarcoidosis
Seizure
Sensory Changes
Serous tubal intraepithelial carcinoma (STIC)
Shingles
Sialadenitis
Sjogren's Syndrome
Skin Rash
Squamous Metaplasia
Staphylococcus aureus
Steatosis
Succinate Dehydrogenase-Deficient Renal Cell Carcinoma
Syphilis
Tattoo
Thyroid Nodular Hyperplasia
Tobacco, NOS
Tobacco, Smokeless
Tobacco, Smoking
Treponema pallidum
Tuberculosis
Tuberous Sclerosis
Tubulointerstitial Disease
Tumor-associated Lymphoid Proliferation
Turcot Syndrome
Undescended Testis
Varicella Zoster Virus
Vascular Disease
Vision Changes
Von Hippel-Lindau Syndrome
Wagr Syndrome
Unknown
Not Reported || Example Values = Alcohol Consumption
 Alcoholic Liver Disease  
Allergy, Fruit || Required? = No || Multiplicity =  || CDE Public ID = 6142389 - caDSR</v>
      </c>
      <c r="I464" s="21"/>
      <c r="J464" s="21" t="str">
        <f>IF(I464&lt;&gt;"",VLOOKUP(I464,ICDC!$A$3:$K$325,11,0),"")</f>
        <v/>
      </c>
      <c r="K464" s="21"/>
      <c r="L464" s="21" t="str">
        <f>IF(K464&lt;&gt;"",VLOOKUP(K464,IDC!$A$4:$K$17,11,0),"")</f>
        <v/>
      </c>
      <c r="M464" s="21" t="s">
        <v>2117</v>
      </c>
      <c r="N464" s="21" t="str">
        <f>IF(M464&lt;&gt;"",VLOOKUP(M464,PDC!$A$3:$K$529,11,0),"")</f>
        <v>Data Element Group = PDC.FollowUp || Data Element Name = risk_factor || Definition = The text term used to describe a risk factor the patient had at the time of or prior to their diagnosis. || Data Type = Enumeration
 || Valid Values =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Autoimmune Atrophic Chronic Gastritis
Barrett's Esophagus
Beckwith-Wiedemann
Behcet's Disease
Cancer
Cholelithiasis
Chronic Hepatitis
Cirrhosis
Colon Polyps
Common variable immune deficiency (CVID)
Denys-Drash Syndrome
Diabetes, NOS
Diabetes, Type I
Diabetes, Type II
Diet
Diverticulitis
Endometriosis
Endosalpingiosis
Eczema
Epstein-Barr Virus
Familial Adenomatous Polyposis
Fanconi Anemia
Fibrosis
Gastric Polyp(s)
Gilbert's Syndrome
Gorlin Syndrome
Hashimoto's Thyroiditis
Hay Fever
Headache
Helicobacter Pylori-Associated Gastritis
Hematologic Disorder, NOS
Hemihypertrophy
Hemochromatosis
Hepatic Encephalopathy
Hepatitis B Infection
Hepatitis C Infection
Hepatitis, NOS
High Grade Dysplasia
HIV
Human Papillomavirus Infection
Hypospadias
Intestinal Metaplasia
Iron Overload
Li-Fraumeni Syndrome
Low Grade Dysplasia
Lymphocytic Thyroiditis
Lynch Syndrome
Myasthenia Gravis
Nonalcoholic Fatty Liver Disease
Nonalcoholic Steatohepatitis
Obesity
Oral Contraceptives
Pancreatitis
Parasitic Disease of Biliary Tract
Primary Sclerosing Cholangitis
Recurrent Pyogenic Cholangitis
Reflux Disease
Rheumatoid Arthritis
Rubinstein-Taybi Syndrome
Sarcoidosis
Seizure
Sensory Changes
Serous tubal intraepithelial carcinoma (STIC)
Steatosis
Tattoo
Thyroid Nodular Hyperplasia
Tobacco, NOS
Tobacco, Smokeless
Tobacco, Smoking
Turcot Syndrome
Undescended Testis
Vision Changes
Wagr Syndrome
Unknown
Not Reported
Squamous Metaplasia
High-grade Prostatic Intraepithelial Neoplasia (PIN)
Chlamydia
Epithelial Dysplasia
Von Hippel-Lindau Syndrome
Varicella Zoster Virus
Tubulointerstitial Disease
Benign Prostatic Hyperplasia
Chronic Systemic Steroid Use
Epithelial Hyperplasia
Herpes Zoster
Syphilis
Hereditary Prostate Cancer
Colonization, Fungal
Hereditary Papillary Renal Cell Carcinoma
Autoimmune Lymphoproliferative Syndrome (ALPS)
Dermatomyosis
Gastritis
Vascular Disease
Polycystic Ovarian Syndrome (PCOS)
Hereditary Renal Cell Carcinoma
Abnormal Glucose Level
Skin Rash
Sjogren's Syndrome
Inflammation, Hyperkeratosis
Metabolic Syndrome
Cowden Syndrome
Tuberculosis
Cyst(s)
Lymphocytic Meningitis
Adenosis (Atypical Adenomatous Hyperplasia)
BAP1 Tumor Predisposition Syndrome
Hereditary Breast Cancer
Escherichia coli
Chronic Kidney Disease
Cytomegalovirus (CMV)
Hereditary Leiomyomatosis and Renal Cell Carcinoma
Ataxia-telangiectasia
Malaria
Staphylococcus aureus
Cryptococcal Meningitis
Hereditary Kidney Oncocytoma
Colonization, Bacterial
Hereditary Ovarian Cancer
Nodular Prostatic Hyperplasia
Treponema pallidum
Tumor-associated Lymphoid Proliferation
Mycobacterium avium Complex
Bacteroides fragilis
Glomerular Disease
Birt-Hogg-Dube Syndrome
BRCA Family History
Pneumocystis Pneumonia
Shingles
Sialadenitis
Tuberous Sclerosis
Succinate Dehydrogenase-Deficient Renal Cell Carcinoma || Example Values =  || Required? = FALSE || Multiplicity =  || CDE Public ID = 6142389 - caDSR</v>
      </c>
      <c r="O464" s="21"/>
      <c r="P464" s="21" t="str">
        <f>IF(O464&lt;&gt;"",VLOOKUP(O464,CDS!$A$3:$K$100,11,0),"")</f>
        <v/>
      </c>
      <c r="Q464" s="21"/>
      <c r="R464" s="21" t="str">
        <f>IF(Q464&lt;&gt;"",VLOOKUP(Q464,CDA!$A$4:$K$106,11,0),"")</f>
        <v/>
      </c>
      <c r="S464" s="436" t="s">
        <v>2118</v>
      </c>
      <c r="T464" s="21" t="str">
        <f>IF(S464&lt;&gt;"",VLOOKUP(S464,HTAN!$A$3:$K$222,11,0),"")</f>
        <v>Data Element Group = HTAN.Follow-Up || Data Element Name = risk_factor || Definition = Term = Risk Factor Description Type
Definintion = The text term used to describe a risk factor the patient had at the time of or prior to their diagnosis. || Data Type = enum || Valid Values = Alcohol Consumption
Alcoholic Liver Disease
Allergy, Animal, NOS
Allergy, Ant
Allergy, Bee
Allergy, Cat
Allergy, Dairy or Lactose
Allergy, Dog
Allergy, Eggs
Allergy, Food, NOS
Allergy, Fruit
Allergy, Meat
Allergy, Mold or Dust
Allergy, Nuts
Allergy, Processed Foods
Allergy, Seafood
Allergy, Wasp
Alpha-1 Antitrypsin Deficiency
Autoimmune Atrophic Chronic Gastritis
Barrett's Esophagus
Beckwith-Wiedemann
Behcet's Disease
Cancer
Cholelithiasis
Chronic Hepatitis
Cirrhosis
Colon Polyps
Common variable immune deficiency (CVID)
Denys-Drash Syndrome
Diabetes, NOS
Diabetes, Type I
Diabetes, Type II
Diet
Diverticulitis
Endometriosis
Endosalpingiosis
Eczema
Epstein-Barr Virus
Familial Adenomatous Polyposis
Fanconi Anemia
Fibrosis
Gastric Polyp(s)
Gilbert's Syndrome
Gorlin Syndrome
Hashimoto's Thyroiditis
Hay Fever
Headache
Helicobacter Pylori-Associated Gastritis
Hematologic Disorder, NOS
Hemihypertrophy
Hemochromatosis
Hepatic Encephalopathy
Hepatitis B Infection
Hepatitis C Infection
Hepatitis, NOS
High Grade Dysplasia
HIV
Human Papillomavirus Infection
Hypospadias
Intestinal Metaplasia
Iron Overload
Li-Fraumeni Syndrome
Low Grade Dysplasia
Lymphocytic Thyroiditis
Lynch Syndrome
Myasthenia Gravis
Nonalcoholic Fatty Liver Disease
Nonalcoholic Steatohepatitis
Obesity
Oral Contraceptives
Pancreatitis
Parasitic Disease of Biliary Tract
Primary Sclerosing Cholangitis
Recurrent Pyogenic Cholangitis
Reflux Disease
Rheumatoid Arthritis
Rubinstein-Taybi Syndrome
Sarcoidosis
Seizure
Sensory Changes
Serous tubal intraepithelial carcinoma (STIC)
Steatosis
Tattoo
Thyroid Nodular Hyperplasia
Tobacco, NOS
Tobacco, Smokeless
Tobacco, Smoking
Turcot Syndrome
Undescended Testis
Vision Changes
Wagr Syndrome
Unknown
Not Reported || Example Values =   || Required? = optional || Multiplicity =   || CDE Public ID = caDSR, 6142389, 1.0
https://cdebrowser.nci.nih.gov/cdebrowserClient/cdeBrowser.html#/search?publicId=6142389&amp;version=1.0</v>
      </c>
      <c r="U464" s="21"/>
      <c r="V464" s="21" t="str">
        <f>IF(U464&lt;&gt;"",VLOOKUP(U464,CFDE!$A$3:$K$211,11,0),"")</f>
        <v/>
      </c>
      <c r="W464" s="255"/>
      <c r="X464" s="601" t="str">
        <f>IF(W464&lt;&gt;"",VLOOKUP(W464,mCODE!$A$3:$K$600,11,0),"")</f>
        <v/>
      </c>
      <c r="Y464" s="454">
        <f t="shared" si="21"/>
        <v>0</v>
      </c>
      <c r="Z464" s="454"/>
      <c r="AA464" s="454"/>
      <c r="AB464" s="454"/>
      <c r="AC464" s="454"/>
      <c r="AD464" s="454"/>
      <c r="AE464" s="454"/>
      <c r="AF464" s="455"/>
      <c r="AG464" s="455"/>
    </row>
    <row r="465" spans="1:33" ht="319" hidden="1">
      <c r="A465" s="21"/>
      <c r="B465" s="21"/>
      <c r="C465" s="19">
        <f t="shared" si="22"/>
        <v>3</v>
      </c>
      <c r="D465" s="21" t="str">
        <f t="shared" si="23"/>
        <v>GDC.FollowUp.risk_factor_treatment
PDC.FollowUp.risk_factor_treatment
HTAN.Follow-Up.risk_factor_treatment</v>
      </c>
      <c r="E465" s="21"/>
      <c r="F465" s="21" t="str">
        <f>IF(E465&lt;&gt;"",VLOOKUP(E465,CTDC!$A$3:$K$191,11,0),"")</f>
        <v/>
      </c>
      <c r="G465" s="21" t="s">
        <v>2119</v>
      </c>
      <c r="H465" s="21" t="str">
        <f>IF(G465&lt;&gt;"",VLOOKUP(G465,GDC!$A$3:$K$768,11,0),"")</f>
        <v>Data Element Group = GDC.FollowUp || Data Element Name = risk_factor_treatment || Definition = The yes/no/unknown indicator used to describe whether the patient received treatment for a risk factor the patient had at the time of or prior to their diagnosis. || Data Type = enum || Valid Values = Yes
No
Unknown
Not Reported || Example Values = Yes
 No
 Unknown || Required? = No || Multiplicity =  || CDE Public ID = 6514356 - caDSR</v>
      </c>
      <c r="I465" s="21"/>
      <c r="J465" s="21" t="str">
        <f>IF(I465&lt;&gt;"",VLOOKUP(I465,ICDC!$A$3:$K$325,11,0),"")</f>
        <v/>
      </c>
      <c r="K465" s="21"/>
      <c r="L465" s="21" t="str">
        <f>IF(K465&lt;&gt;"",VLOOKUP(K465,IDC!$A$4:$K$17,11,0),"")</f>
        <v/>
      </c>
      <c r="M465" s="21" t="s">
        <v>2120</v>
      </c>
      <c r="N465" s="21" t="str">
        <f>IF(M465&lt;&gt;"",VLOOKUP(M465,PDC!$A$3:$K$529,11,0),"")</f>
        <v>Data Element Group = PDC.FollowUp || Data Element Name = risk_factor_treatment || Definition = The yes/no/unknown indicator used to describe whether the patient received treatment for a risk factor the patient had at the time of or prior to their diagnosis. || Data Type = Enumeration
 || Valid Values = Yes
No
Unknown
Not Reported || Example Values =  || Required? = FALSE || Multiplicity =  || CDE Public ID = 6514356 - caDSR</v>
      </c>
      <c r="O465" s="21"/>
      <c r="P465" s="21" t="str">
        <f>IF(O465&lt;&gt;"",VLOOKUP(O465,CDS!$A$3:$K$100,11,0),"")</f>
        <v/>
      </c>
      <c r="Q465" s="21"/>
      <c r="R465" s="21" t="str">
        <f>IF(Q465&lt;&gt;"",VLOOKUP(Q465,CDA!$A$4:$K$106,11,0),"")</f>
        <v/>
      </c>
      <c r="S465" s="436" t="s">
        <v>2121</v>
      </c>
      <c r="T465" s="21" t="str">
        <f>IF(S465&lt;&gt;"",VLOOKUP(S465,HTAN!$A$3:$K$222,11,0),"")</f>
        <v>Data Element Group = HTAN.Follow-Up || Data Element Name = risk_factor_treatment || Definition = Term = Risk Factor Treatment Indicator
Definintion = The yes/no/unknown indicator used to describe whether the patient received treatment for a risk factor the patient had at the time of or prior to their diagnosis. || Data Type = enum || Valid Values = Yes
No
Unknown
Not Reported
      || Example Values =   || Required? = optional || Multiplicity =   || CDE Public ID = caDSR, 6514356, 1.0
https://cdebrowser.nci.nih.gov/cdebrowserClient/cdeBrowser.html#/search?publicId=6514356&amp;version=1.0</v>
      </c>
      <c r="U465" s="21"/>
      <c r="V465" s="21" t="str">
        <f>IF(U465&lt;&gt;"",VLOOKUP(U465,CFDE!$A$3:$K$211,11,0),"")</f>
        <v/>
      </c>
      <c r="W465" s="255"/>
      <c r="X465" s="601" t="str">
        <f>IF(W465&lt;&gt;"",VLOOKUP(W465,mCODE!$A$3:$K$600,11,0),"")</f>
        <v/>
      </c>
      <c r="Y465" s="454">
        <f t="shared" si="21"/>
        <v>0</v>
      </c>
      <c r="Z465" s="454"/>
      <c r="AA465" s="454"/>
      <c r="AB465" s="454"/>
      <c r="AC465" s="454"/>
      <c r="AD465" s="454"/>
      <c r="AE465" s="454"/>
      <c r="AF465" s="455"/>
      <c r="AG465" s="455"/>
    </row>
    <row r="466" spans="1:33" ht="101.5" hidden="1">
      <c r="A466" s="21"/>
      <c r="B466" s="21"/>
      <c r="C466" s="19">
        <f t="shared" si="22"/>
        <v>3</v>
      </c>
      <c r="D466" s="21" t="str">
        <f t="shared" si="23"/>
        <v>GDC.FollowUp.submitter_id
PDC.FollowUp.submitter_id
 </v>
      </c>
      <c r="E466" s="21"/>
      <c r="F466" s="21" t="str">
        <f>IF(E466&lt;&gt;"",VLOOKUP(E466,CTDC!$A$3:$K$191,11,0),"")</f>
        <v/>
      </c>
      <c r="G466" s="21" t="s">
        <v>2122</v>
      </c>
      <c r="H466" s="21" t="str">
        <f>IF(G466&lt;&gt;"",VLOOKUP(G466,GDC!$A$3:$K$768,11,0),"")</f>
        <v xml:space="preserve">Data Element Group = GDC.FollowUp || Data Element Name = submitter_id || Definition = a unique key in combination with project_id || Data Type =  || Valid Values =  || Example Values =  || Required? =  || Multiplicity =  || CDE Public ID = </v>
      </c>
      <c r="I466" s="21"/>
      <c r="J466" s="21" t="str">
        <f>IF(I466&lt;&gt;"",VLOOKUP(I466,ICDC!$A$3:$K$325,11,0),"")</f>
        <v/>
      </c>
      <c r="K466" s="21"/>
      <c r="L466" s="21" t="str">
        <f>IF(K466&lt;&gt;"",VLOOKUP(K466,IDC!$A$4:$K$17,11,0),"")</f>
        <v/>
      </c>
      <c r="M466" s="21" t="s">
        <v>2123</v>
      </c>
      <c r="N466" s="21" t="str">
        <f>IF(M466&lt;&gt;"",VLOOKUP(M466,PDC!$A$3:$K$529,11,0),"")</f>
        <v xml:space="preserve">Data Element Group = PDC.FollowUp || Data Element Name = submitter_id || Definition =  || Data Type =  || Valid Values =  || Example Values =  || Required? =  || Multiplicity =  || CDE Public ID = </v>
      </c>
      <c r="O466" s="21"/>
      <c r="P466" s="21" t="str">
        <f>IF(O466&lt;&gt;"",VLOOKUP(O466,CDS!$A$3:$K$100,11,0),"")</f>
        <v/>
      </c>
      <c r="Q466" s="21"/>
      <c r="R466" s="21" t="str">
        <f>IF(Q466&lt;&gt;"",VLOOKUP(Q466,CDA!$A$4:$K$106,11,0),"")</f>
        <v/>
      </c>
      <c r="S466" s="436" t="s">
        <v>132</v>
      </c>
      <c r="T466" s="21" t="e">
        <f>IF(S466&lt;&gt;"",VLOOKUP(S466,HTAN!$A$3:$K$222,11,0),"")</f>
        <v>#N/A</v>
      </c>
      <c r="U466" s="21"/>
      <c r="V466" s="21" t="str">
        <f>IF(U466&lt;&gt;"",VLOOKUP(U466,CFDE!$A$3:$K$211,11,0),"")</f>
        <v/>
      </c>
      <c r="W466" s="255"/>
      <c r="X466" s="601" t="str">
        <f>IF(W466&lt;&gt;"",VLOOKUP(W466,mCODE!$A$3:$K$600,11,0),"")</f>
        <v/>
      </c>
      <c r="Y466" s="454">
        <f t="shared" si="21"/>
        <v>0</v>
      </c>
      <c r="Z466" s="454"/>
      <c r="AA466" s="454"/>
      <c r="AB466" s="454"/>
      <c r="AC466" s="454"/>
      <c r="AD466" s="454"/>
      <c r="AE466" s="454"/>
      <c r="AF466" s="455"/>
      <c r="AG466" s="455"/>
    </row>
    <row r="467" spans="1:33" ht="391.5" hidden="1">
      <c r="A467" s="21"/>
      <c r="B467" s="21"/>
      <c r="C467" s="19">
        <f t="shared" si="22"/>
        <v>3</v>
      </c>
      <c r="D467" s="21" t="str">
        <f t="shared" si="23"/>
        <v>GDC.FollowUp.viral_hepatitis_serologies
PDC.FollowUp.viral_hepatitis_serologies
HTAN.Follow-Up.viral_hepatitis_serologies</v>
      </c>
      <c r="E467" s="21"/>
      <c r="F467" s="21" t="str">
        <f>IF(E467&lt;&gt;"",VLOOKUP(E467,CTDC!$A$3:$K$191,11,0),"")</f>
        <v/>
      </c>
      <c r="G467" s="21" t="s">
        <v>2124</v>
      </c>
      <c r="H467" s="21" t="str">
        <f>IF(G467&lt;&gt;"",VLOOKUP(G467,GDC!$A$3:$K$768,11,0),"")</f>
        <v>Data Element Group = GDC.FollowUp || Data Element Name = viral_hepatitis_serologies || Definition = Text term that describes the kind of serological laboratory test used to determine the patient's hepatitus status. || Data Type = enum || Valid Values = HBV Core Antibody
HBV DNA
HBV Genotype
HBV Surface Antibody
HCV Genotype
Hepatitis B Surface Antigen
Hepatitis C Antibody
Hepatitis C Virus RNA
Unknown
Not Reported || Example Values = HBV Core Antibody
 HBV DNA
 HBV Genotype || Required? = No || Multiplicity =  || CDE Public ID = 4395982 - caDSR</v>
      </c>
      <c r="I467" s="21"/>
      <c r="J467" s="21" t="str">
        <f>IF(I467&lt;&gt;"",VLOOKUP(I467,ICDC!$A$3:$K$325,11,0),"")</f>
        <v/>
      </c>
      <c r="K467" s="21"/>
      <c r="L467" s="21" t="str">
        <f>IF(K467&lt;&gt;"",VLOOKUP(K467,IDC!$A$4:$K$17,11,0),"")</f>
        <v/>
      </c>
      <c r="M467" s="21" t="s">
        <v>2125</v>
      </c>
      <c r="N467" s="21" t="str">
        <f>IF(M467&lt;&gt;"",VLOOKUP(M467,PDC!$A$3:$K$529,11,0),"")</f>
        <v>Data Element Group = PDC.FollowUp || Data Element Name = viral_hepatitis_serologies || Definition = Text term that describes the kind of serological laboratory test used to determine the patient's hepatitus status. || Data Type = Enumeration
 || Valid Values = HBV Core Antibody
HBV DNA
HBV Genotype
HBV Surface Antibody
HCV Genotype
Hepatitis B Surface Antigen
Hepatitis C Antibody
Hepatitis C Virus RNA
Unknown
Not Reported || Example Values =  || Required? = FALSE || Multiplicity =  || CDE Public ID = 4395982 - caDSR</v>
      </c>
      <c r="O467" s="21"/>
      <c r="P467" s="21" t="str">
        <f>IF(O467&lt;&gt;"",VLOOKUP(O467,CDS!$A$3:$K$100,11,0),"")</f>
        <v/>
      </c>
      <c r="Q467" s="21"/>
      <c r="R467" s="21" t="str">
        <f>IF(Q467&lt;&gt;"",VLOOKUP(Q467,CDA!$A$4:$K$106,11,0),"")</f>
        <v/>
      </c>
      <c r="S467" s="436" t="s">
        <v>2126</v>
      </c>
      <c r="T467" s="21" t="str">
        <f>IF(S467&lt;&gt;"",VLOOKUP(S467,HTAN!$A$3:$K$222,11,0),"")</f>
        <v>Data Element Group = HTAN.Follow-Up || Data Element Name = viral_hepatitis_serologies || Definition = Term = Viral Hepatitis Laboratory Procedure Serology Test Method Type
Definintion = Text term that describes the kind of serological laboratory test used to determine the patient's hepatitus status. || Data Type = enum || Valid Values = HBV Core Antibody
HBV DNA
HBV Genotype
HBV Surface Antibody
HCV Genotype
Hepatitis B Surface Antigen
Hepatitis C Antibody
Hepatitis C Virus RNA
Unknown
Not Reported || Example Values =   || Required? = optional || Multiplicity =   || CDE Public ID = caDSR, 4395982, 1.0
https://cdebrowser.nci.nih.gov/cdebrowserClient/cdeBrowser.html#/search?publicId=4395982&amp;version=1.0</v>
      </c>
      <c r="U467" s="21"/>
      <c r="V467" s="21" t="str">
        <f>IF(U467&lt;&gt;"",VLOOKUP(U467,CFDE!$A$3:$K$211,11,0),"")</f>
        <v/>
      </c>
      <c r="W467" s="255"/>
      <c r="X467" s="601" t="str">
        <f>IF(W467&lt;&gt;"",VLOOKUP(W467,mCODE!$A$3:$K$600,11,0),"")</f>
        <v/>
      </c>
      <c r="Y467" s="454">
        <f t="shared" si="21"/>
        <v>0</v>
      </c>
      <c r="Z467" s="454"/>
      <c r="AA467" s="454"/>
      <c r="AB467" s="454"/>
      <c r="AC467" s="454"/>
      <c r="AD467" s="454"/>
      <c r="AE467" s="454"/>
      <c r="AF467" s="455"/>
      <c r="AG467" s="455"/>
    </row>
    <row r="468" spans="1:33" ht="188.5" hidden="1">
      <c r="A468" s="21"/>
      <c r="B468" s="21"/>
      <c r="C468" s="19">
        <f t="shared" si="22"/>
        <v>3</v>
      </c>
      <c r="D468" s="21" t="str">
        <f t="shared" si="23"/>
        <v>GDC.FollowUp.weight
PDC.FollowUp.weight
HTAN.Follow-Up.weight</v>
      </c>
      <c r="E468" s="21"/>
      <c r="F468" s="21" t="str">
        <f>IF(E468&lt;&gt;"",VLOOKUP(E468,CTDC!$A$3:$K$191,11,0),"")</f>
        <v/>
      </c>
      <c r="G468" s="21" t="s">
        <v>2127</v>
      </c>
      <c r="H468" s="21" t="str">
        <f>IF(G468&lt;&gt;"",VLOOKUP(G468,GDC!$A$3:$K$768,11,0),"")</f>
        <v>Data Element Group = GDC.FollowUp || Data Element Name = weight || Definition = The weight of the patient measured in kilograms. || Data Type = number || Valid Values =  || Example Values =  || Required? = No || Multiplicity =  || CDE Public ID = 651 - caDSR</v>
      </c>
      <c r="I468" s="21"/>
      <c r="J468" s="21" t="str">
        <f>IF(I468&lt;&gt;"",VLOOKUP(I468,ICDC!$A$3:$K$325,11,0),"")</f>
        <v/>
      </c>
      <c r="K468" s="21"/>
      <c r="L468" s="21" t="str">
        <f>IF(K468&lt;&gt;"",VLOOKUP(K468,IDC!$A$4:$K$17,11,0),"")</f>
        <v/>
      </c>
      <c r="M468" s="21" t="s">
        <v>2128</v>
      </c>
      <c r="N468" s="21" t="str">
        <f>IF(M468&lt;&gt;"",VLOOKUP(M468,PDC!$A$3:$K$529,11,0),"")</f>
        <v>Data Element Group = PDC.FollowUp || Data Element Name = weight || Definition = The weight of the patient measured in kilograms. || Data Type = integer || Valid Values =  || Example Values =  || Required? = FALSE || Multiplicity =  || CDE Public ID = 651 - caDSR</v>
      </c>
      <c r="O468" s="21"/>
      <c r="P468" s="21" t="str">
        <f>IF(O468&lt;&gt;"",VLOOKUP(O468,CDS!$A$3:$K$100,11,0),"")</f>
        <v/>
      </c>
      <c r="Q468" s="21"/>
      <c r="R468" s="21" t="str">
        <f>IF(Q468&lt;&gt;"",VLOOKUP(Q468,CDA!$A$4:$K$106,11,0),"")</f>
        <v/>
      </c>
      <c r="S468" s="436" t="s">
        <v>2129</v>
      </c>
      <c r="T468" s="21" t="str">
        <f>IF(S468&lt;&gt;"",VLOOKUP(S468,HTAN!$A$3:$K$222,11,0),"")</f>
        <v>Data Element Group = HTAN.Follow-Up || Data Element Name = weight || Definition = Term = Patient Weight Measurement
Definintion = The weight of the patient measured in kilograms. || Data Type = type: number || Valid Values =   || Example Values =   || Required? = optional || Multiplicity =   || CDE Public ID = caDSR, 651, 4.0
https://cdebrowser.nci.nih.gov/cdebrowserClient/cdeBrowser.html#/search?publicId=651&amp;version=4.0</v>
      </c>
      <c r="U468" s="21"/>
      <c r="V468" s="21" t="str">
        <f>IF(U468&lt;&gt;"",VLOOKUP(U468,CFDE!$A$3:$K$211,11,0),"")</f>
        <v/>
      </c>
      <c r="W468" s="255"/>
      <c r="X468" s="601" t="str">
        <f>IF(W468&lt;&gt;"",VLOOKUP(W468,mCODE!$A$3:$K$600,11,0),"")</f>
        <v/>
      </c>
      <c r="Y468" s="454">
        <f t="shared" si="21"/>
        <v>0</v>
      </c>
      <c r="Z468" s="454"/>
      <c r="AA468" s="454"/>
      <c r="AB468" s="454"/>
      <c r="AC468" s="454"/>
      <c r="AD468" s="454"/>
      <c r="AE468" s="454"/>
      <c r="AF468" s="455"/>
      <c r="AG468" s="455"/>
    </row>
    <row r="469" spans="1:33" ht="101.5" hidden="1">
      <c r="A469" s="21"/>
      <c r="B469" s="21"/>
      <c r="C469" s="19">
        <f t="shared" si="22"/>
        <v>3</v>
      </c>
      <c r="D469" s="21" t="str">
        <f t="shared" si="23"/>
        <v>GDC.Portion.ENTITY
PDC.Portion.ENTITY
 </v>
      </c>
      <c r="E469" s="21"/>
      <c r="F469" s="21" t="str">
        <f>IF(E469&lt;&gt;"",VLOOKUP(E469,CTDC!$A$3:$K$191,11,0),"")</f>
        <v/>
      </c>
      <c r="G469" s="21" t="s">
        <v>2130</v>
      </c>
      <c r="H469" s="21" t="str">
        <f>IF(G469&lt;&gt;"",VLOOKUP(G469,GDC!$A$3:$K$768,11,0),"")</f>
        <v xml:space="preserve">Data Element Group = GDC.Portion || Data Element Name = ENTITY || Definition = A physical sub-part of any sample.  || Data Type =  || Valid Values =  || Example Values =  || Required? =  || Multiplicity =  || CDE Public ID = </v>
      </c>
      <c r="I469" s="21"/>
      <c r="J469" s="21" t="str">
        <f>IF(I469&lt;&gt;"",VLOOKUP(I469,ICDC!$A$3:$K$325,11,0),"")</f>
        <v/>
      </c>
      <c r="K469" s="21"/>
      <c r="L469" s="21" t="str">
        <f>IF(K469&lt;&gt;"",VLOOKUP(K469,IDC!$A$4:$K$17,11,0),"")</f>
        <v/>
      </c>
      <c r="M469" s="21" t="s">
        <v>2131</v>
      </c>
      <c r="N469" s="21" t="str">
        <f>IF(M469&lt;&gt;"",VLOOKUP(M469,PDC!$A$3:$K$529,11,0),"")</f>
        <v xml:space="preserve">Data Element Group = PDC.Portion || Data Element Name = ENTITY || Definition = A physical sub-part of any sample. || Data Type =  || Valid Values =  || Example Values =  || Required? =  || Multiplicity =  || CDE Public ID = </v>
      </c>
      <c r="O469" s="21"/>
      <c r="P469" s="21" t="str">
        <f>IF(O469&lt;&gt;"",VLOOKUP(O469,CDS!$A$3:$K$100,11,0),"")</f>
        <v/>
      </c>
      <c r="Q469" s="21"/>
      <c r="R469" s="21" t="str">
        <f>IF(Q469&lt;&gt;"",VLOOKUP(Q469,CDA!$A$4:$K$106,11,0),"")</f>
        <v/>
      </c>
      <c r="S469" s="436" t="s">
        <v>132</v>
      </c>
      <c r="T469" s="21" t="e">
        <f>IF(S469&lt;&gt;"",VLOOKUP(S469,HTAN!$A$3:$K$222,11,0),"")</f>
        <v>#N/A</v>
      </c>
      <c r="U469" s="21"/>
      <c r="V469" s="21" t="str">
        <f>IF(U469&lt;&gt;"",VLOOKUP(U469,CFDE!$A$3:$K$211,11,0),"")</f>
        <v/>
      </c>
      <c r="W469" s="255"/>
      <c r="X469" s="601" t="str">
        <f>IF(W469&lt;&gt;"",VLOOKUP(W469,mCODE!$A$3:$K$600,11,0),"")</f>
        <v/>
      </c>
      <c r="Y469" s="454">
        <f t="shared" si="21"/>
        <v>0</v>
      </c>
      <c r="Z469" s="454"/>
      <c r="AA469" s="454"/>
      <c r="AB469" s="454"/>
      <c r="AC469" s="454"/>
      <c r="AD469" s="454"/>
      <c r="AE469" s="454"/>
      <c r="AF469" s="455"/>
      <c r="AG469" s="455"/>
    </row>
    <row r="470" spans="1:33" ht="130.5" hidden="1">
      <c r="A470" s="21"/>
      <c r="B470" s="21"/>
      <c r="C470" s="19">
        <f t="shared" si="22"/>
        <v>3</v>
      </c>
      <c r="D470" s="21" t="str">
        <f t="shared" si="23"/>
        <v>GDC.Portion.creation_datetime
PDC.Portion.creation_datetime
 </v>
      </c>
      <c r="E470" s="21"/>
      <c r="F470" s="21" t="str">
        <f>IF(E470&lt;&gt;"",VLOOKUP(E470,CTDC!$A$3:$K$191,11,0),"")</f>
        <v/>
      </c>
      <c r="G470" s="21" t="s">
        <v>2132</v>
      </c>
      <c r="H470" s="21" t="str">
        <f>IF(G470&lt;&gt;"",VLOOKUP(G470,GDC!$A$3:$K$768,11,0),"")</f>
        <v>Data Element Group = GDC.Portion || Data Element Name = creation_datetime || Definition = The datetime of portion creation encoded as seconds from epoch. || Data Type = number || Valid Values =  || Example Values =  || Required? = No || Multiplicity =  || CDE Public ID = 5432592 - caDSR</v>
      </c>
      <c r="I470" s="21"/>
      <c r="J470" s="21" t="str">
        <f>IF(I470&lt;&gt;"",VLOOKUP(I470,ICDC!$A$3:$K$325,11,0),"")</f>
        <v/>
      </c>
      <c r="K470" s="21"/>
      <c r="L470" s="21" t="str">
        <f>IF(K470&lt;&gt;"",VLOOKUP(K470,IDC!$A$4:$K$17,11,0),"")</f>
        <v/>
      </c>
      <c r="M470" s="21" t="s">
        <v>2133</v>
      </c>
      <c r="N470" s="21" t="str">
        <f>IF(M470&lt;&gt;"",VLOOKUP(M470,PDC!$A$3:$K$529,11,0),"")</f>
        <v>Data Element Group = PDC.Portion || Data Element Name = creation_datetime || Definition = The datetime of portion creation encoded as seconds from epoch. || Data Type = integer || Valid Values =  || Example Values =  || Required? = FALSE || Multiplicity =  || CDE Public ID = 5432592 - caDSR</v>
      </c>
      <c r="O470" s="21"/>
      <c r="P470" s="21" t="str">
        <f>IF(O470&lt;&gt;"",VLOOKUP(O470,CDS!$A$3:$K$100,11,0),"")</f>
        <v/>
      </c>
      <c r="Q470" s="21"/>
      <c r="R470" s="21" t="str">
        <f>IF(Q470&lt;&gt;"",VLOOKUP(Q470,CDA!$A$4:$K$106,11,0),"")</f>
        <v/>
      </c>
      <c r="S470" s="436" t="s">
        <v>132</v>
      </c>
      <c r="T470" s="21" t="e">
        <f>IF(S470&lt;&gt;"",VLOOKUP(S470,HTAN!$A$3:$K$222,11,0),"")</f>
        <v>#N/A</v>
      </c>
      <c r="U470" s="21"/>
      <c r="V470" s="21" t="str">
        <f>IF(U470&lt;&gt;"",VLOOKUP(U470,CFDE!$A$3:$K$211,11,0),"")</f>
        <v/>
      </c>
      <c r="W470" s="255"/>
      <c r="X470" s="601" t="str">
        <f>IF(W470&lt;&gt;"",VLOOKUP(W470,mCODE!$A$3:$K$600,11,0),"")</f>
        <v/>
      </c>
      <c r="Y470" s="454">
        <f t="shared" si="21"/>
        <v>0</v>
      </c>
      <c r="Z470" s="454"/>
      <c r="AA470" s="454"/>
      <c r="AB470" s="454"/>
      <c r="AC470" s="454"/>
      <c r="AD470" s="454"/>
      <c r="AE470" s="454"/>
      <c r="AF470" s="455"/>
      <c r="AG470" s="455"/>
    </row>
    <row r="471" spans="1:33" ht="87" hidden="1">
      <c r="A471" s="21"/>
      <c r="B471" s="21"/>
      <c r="C471" s="19">
        <f t="shared" si="22"/>
        <v>3</v>
      </c>
      <c r="D471" s="21" t="str">
        <f t="shared" si="23"/>
        <v>GDC.Portion.id
PDC.Portion.portion_id
 </v>
      </c>
      <c r="E471" s="21"/>
      <c r="F471" s="21" t="str">
        <f>IF(E471&lt;&gt;"",VLOOKUP(E471,CTDC!$A$3:$K$191,11,0),"")</f>
        <v/>
      </c>
      <c r="G471" s="21" t="s">
        <v>2134</v>
      </c>
      <c r="H471" s="21" t="str">
        <f>IF(G471&lt;&gt;"",VLOOKUP(G471,GDC!$A$3:$K$768,11,0),"")</f>
        <v xml:space="preserve">Data Element Group = GDC.Portion || Data Element Name = id || Definition = a unique key || Data Type =  || Valid Values =  || Example Values =  || Required? =  || Multiplicity =  || CDE Public ID = </v>
      </c>
      <c r="I471" s="21"/>
      <c r="J471" s="21" t="str">
        <f>IF(I471&lt;&gt;"",VLOOKUP(I471,ICDC!$A$3:$K$325,11,0),"")</f>
        <v/>
      </c>
      <c r="K471" s="21"/>
      <c r="L471" s="21" t="str">
        <f>IF(K471&lt;&gt;"",VLOOKUP(K471,IDC!$A$4:$K$17,11,0),"")</f>
        <v/>
      </c>
      <c r="M471" s="21" t="s">
        <v>2135</v>
      </c>
      <c r="N471" s="21" t="str">
        <f>IF(M471&lt;&gt;"",VLOOKUP(M471,PDC!$A$3:$K$529,11,0),"")</f>
        <v xml:space="preserve">Data Element Group = PDC.Portion || Data Element Name = portion_id || Definition = KEY || Data Type =  || Valid Values =  || Example Values =  || Required? =  || Multiplicity =  || CDE Public ID = </v>
      </c>
      <c r="O471" s="21"/>
      <c r="P471" s="21" t="str">
        <f>IF(O471&lt;&gt;"",VLOOKUP(O471,CDS!$A$3:$K$100,11,0),"")</f>
        <v/>
      </c>
      <c r="Q471" s="21"/>
      <c r="R471" s="21" t="str">
        <f>IF(Q471&lt;&gt;"",VLOOKUP(Q471,CDA!$A$4:$K$106,11,0),"")</f>
        <v/>
      </c>
      <c r="S471" s="436" t="s">
        <v>132</v>
      </c>
      <c r="T471" s="21" t="e">
        <f>IF(S471&lt;&gt;"",VLOOKUP(S471,HTAN!$A$3:$K$222,11,0),"")</f>
        <v>#N/A</v>
      </c>
      <c r="U471" s="21"/>
      <c r="V471" s="21" t="str">
        <f>IF(U471&lt;&gt;"",VLOOKUP(U471,CFDE!$A$3:$K$211,11,0),"")</f>
        <v/>
      </c>
      <c r="W471" s="255"/>
      <c r="X471" s="601" t="str">
        <f>IF(W471&lt;&gt;"",VLOOKUP(W471,mCODE!$A$3:$K$600,11,0),"")</f>
        <v/>
      </c>
      <c r="Y471" s="454">
        <f t="shared" si="21"/>
        <v>0</v>
      </c>
      <c r="Z471" s="454"/>
      <c r="AA471" s="454"/>
      <c r="AB471" s="454"/>
      <c r="AC471" s="454"/>
      <c r="AD471" s="454"/>
      <c r="AE471" s="454"/>
      <c r="AF471" s="455"/>
      <c r="AG471" s="455"/>
    </row>
    <row r="472" spans="1:33" ht="145" hidden="1">
      <c r="A472" s="21"/>
      <c r="B472" s="21"/>
      <c r="C472" s="19">
        <f t="shared" si="22"/>
        <v>3</v>
      </c>
      <c r="D472" s="21" t="str">
        <f t="shared" si="23"/>
        <v>GDC.Portion.is_ffpe
PDC.Portion.is_ffpe
 </v>
      </c>
      <c r="E472" s="21"/>
      <c r="F472" s="21" t="str">
        <f>IF(E472&lt;&gt;"",VLOOKUP(E472,CTDC!$A$3:$K$191,11,0),"")</f>
        <v/>
      </c>
      <c r="G472" s="21" t="s">
        <v>2136</v>
      </c>
      <c r="H472" s="21" t="str">
        <f>IF(G472&lt;&gt;"",VLOOKUP(G472,GDC!$A$3:$K$768,11,0),"")</f>
        <v>Data Element Group = GDC.Portion || Data Element Name = is_ffpe || Definition = Indicator to signify whether or not the tissue sample was fixed in formalin and embedded in paraffin (FFPE). || Data Type = boolean || Valid Values = true
false || Example Values =  || Required? = No || Multiplicity =  || CDE Public ID = 4170557 - caDSR</v>
      </c>
      <c r="I472" s="21"/>
      <c r="J472" s="21" t="str">
        <f>IF(I472&lt;&gt;"",VLOOKUP(I472,ICDC!$A$3:$K$325,11,0),"")</f>
        <v/>
      </c>
      <c r="K472" s="21"/>
      <c r="L472" s="21" t="str">
        <f>IF(K472&lt;&gt;"",VLOOKUP(K472,IDC!$A$4:$K$17,11,0),"")</f>
        <v/>
      </c>
      <c r="M472" s="21" t="s">
        <v>2137</v>
      </c>
      <c r="N472" s="21" t="str">
        <f>IF(M472&lt;&gt;"",VLOOKUP(M472,PDC!$A$3:$K$529,11,0),"")</f>
        <v>Data Element Group = PDC.Portion || Data Element Name = is_ffpe || Definition = Indicator to signify whether or not the tissue sample was fixed in formalin and embedded in paraffin (FFPE). || Data Type = enum || Valid Values = true
false || Example Values =  || Required? = FALSE || Multiplicity =  || CDE Public ID = 4170557 - caDSR</v>
      </c>
      <c r="O472" s="21"/>
      <c r="P472" s="21" t="str">
        <f>IF(O472&lt;&gt;"",VLOOKUP(O472,CDS!$A$3:$K$100,11,0),"")</f>
        <v/>
      </c>
      <c r="Q472" s="21"/>
      <c r="R472" s="21" t="str">
        <f>IF(Q472&lt;&gt;"",VLOOKUP(Q472,CDA!$A$4:$K$106,11,0),"")</f>
        <v/>
      </c>
      <c r="S472" s="436" t="s">
        <v>132</v>
      </c>
      <c r="T472" s="21" t="e">
        <f>IF(S472&lt;&gt;"",VLOOKUP(S472,HTAN!$A$3:$K$222,11,0),"")</f>
        <v>#N/A</v>
      </c>
      <c r="U472" s="21"/>
      <c r="V472" s="21" t="str">
        <f>IF(U472&lt;&gt;"",VLOOKUP(U472,CFDE!$A$3:$K$211,11,0),"")</f>
        <v/>
      </c>
      <c r="W472" s="255"/>
      <c r="X472" s="601" t="str">
        <f>IF(W472&lt;&gt;"",VLOOKUP(W472,mCODE!$A$3:$K$600,11,0),"")</f>
        <v/>
      </c>
      <c r="Y472" s="454">
        <f t="shared" si="21"/>
        <v>0</v>
      </c>
      <c r="Z472" s="454"/>
      <c r="AA472" s="454"/>
      <c r="AB472" s="454"/>
      <c r="AC472" s="454"/>
      <c r="AD472" s="454"/>
      <c r="AE472" s="454"/>
      <c r="AF472" s="455"/>
      <c r="AG472" s="455"/>
    </row>
    <row r="473" spans="1:33" ht="145" hidden="1">
      <c r="A473" s="21"/>
      <c r="B473" s="21"/>
      <c r="C473" s="19">
        <f t="shared" si="22"/>
        <v>3</v>
      </c>
      <c r="D473" s="21" t="str">
        <f t="shared" si="23"/>
        <v>GDC.Portion.portion_number
PDC.Portion.portion_number
 </v>
      </c>
      <c r="E473" s="21"/>
      <c r="F473" s="21" t="str">
        <f>IF(E473&lt;&gt;"",VLOOKUP(E473,CTDC!$A$3:$K$191,11,0),"")</f>
        <v/>
      </c>
      <c r="G473" s="21" t="s">
        <v>2138</v>
      </c>
      <c r="H473" s="21" t="str">
        <f>IF(G473&lt;&gt;"",VLOOKUP(G473,GDC!$A$3:$K$768,11,0),"")</f>
        <v>Data Element Group = GDC.Portion || Data Element Name = portion_number || Definition = Numeric value that represents the sequential number assigned to a portion of the sample. || Data Type = string || Valid Values =  || Example Values =  || Required? = No || Multiplicity =  || CDE Public ID = 5432711 - caDSR</v>
      </c>
      <c r="I473" s="21"/>
      <c r="J473" s="21" t="str">
        <f>IF(I473&lt;&gt;"",VLOOKUP(I473,ICDC!$A$3:$K$325,11,0),"")</f>
        <v/>
      </c>
      <c r="K473" s="21"/>
      <c r="L473" s="21" t="str">
        <f>IF(K473&lt;&gt;"",VLOOKUP(K473,IDC!$A$4:$K$17,11,0),"")</f>
        <v/>
      </c>
      <c r="M473" s="21" t="s">
        <v>2139</v>
      </c>
      <c r="N473" s="21" t="str">
        <f>IF(M473&lt;&gt;"",VLOOKUP(M473,PDC!$A$3:$K$529,11,0),"")</f>
        <v>Data Element Group = PDC.Portion || Data Element Name = portion_number || Definition = Numeric value that represents the sequential number assigned to a portion of the sample. || Data Type = integer || Valid Values =  || Example Values =  || Required? = FALSE || Multiplicity =  || CDE Public ID = 5432711 - caDSR</v>
      </c>
      <c r="O473" s="21"/>
      <c r="P473" s="21" t="str">
        <f>IF(O473&lt;&gt;"",VLOOKUP(O473,CDS!$A$3:$K$100,11,0),"")</f>
        <v/>
      </c>
      <c r="Q473" s="21"/>
      <c r="R473" s="21" t="str">
        <f>IF(Q473&lt;&gt;"",VLOOKUP(Q473,CDA!$A$4:$K$106,11,0),"")</f>
        <v/>
      </c>
      <c r="S473" s="436" t="s">
        <v>132</v>
      </c>
      <c r="T473" s="21" t="e">
        <f>IF(S473&lt;&gt;"",VLOOKUP(S473,HTAN!$A$3:$K$222,11,0),"")</f>
        <v>#N/A</v>
      </c>
      <c r="U473" s="21"/>
      <c r="V473" s="21" t="str">
        <f>IF(U473&lt;&gt;"",VLOOKUP(U473,CFDE!$A$3:$K$211,11,0),"")</f>
        <v/>
      </c>
      <c r="W473" s="255"/>
      <c r="X473" s="601" t="str">
        <f>IF(W473&lt;&gt;"",VLOOKUP(W473,mCODE!$A$3:$K$600,11,0),"")</f>
        <v/>
      </c>
      <c r="Y473" s="454">
        <f t="shared" si="21"/>
        <v>0</v>
      </c>
      <c r="Z473" s="454"/>
      <c r="AA473" s="454"/>
      <c r="AB473" s="454"/>
      <c r="AC473" s="454"/>
      <c r="AD473" s="454"/>
      <c r="AE473" s="454"/>
      <c r="AF473" s="455"/>
      <c r="AG473" s="455"/>
    </row>
    <row r="474" spans="1:33" ht="101.5" hidden="1">
      <c r="A474" s="21"/>
      <c r="B474" s="21"/>
      <c r="C474" s="19">
        <f t="shared" si="22"/>
        <v>3</v>
      </c>
      <c r="D474" s="21" t="str">
        <f t="shared" si="23"/>
        <v>GDC.Portion.submitter_id
PDC.Portion.portion_submitter_id
 </v>
      </c>
      <c r="E474" s="21"/>
      <c r="F474" s="21" t="str">
        <f>IF(E474&lt;&gt;"",VLOOKUP(E474,CTDC!$A$3:$K$191,11,0),"")</f>
        <v/>
      </c>
      <c r="G474" s="21" t="s">
        <v>2140</v>
      </c>
      <c r="H474" s="21" t="str">
        <f>IF(G474&lt;&gt;"",VLOOKUP(G474,GDC!$A$3:$K$768,11,0),"")</f>
        <v xml:space="preserve">Data Element Group = GDC.Portion || Data Element Name = submitter_id || Definition = a unique key in combination with project_id || Data Type =  || Valid Values =  || Example Values =  || Required? =  || Multiplicity =  || CDE Public ID = </v>
      </c>
      <c r="I474" s="21"/>
      <c r="J474" s="21" t="str">
        <f>IF(I474&lt;&gt;"",VLOOKUP(I474,ICDC!$A$3:$K$325,11,0),"")</f>
        <v/>
      </c>
      <c r="K474" s="21"/>
      <c r="L474" s="21" t="str">
        <f>IF(K474&lt;&gt;"",VLOOKUP(K474,IDC!$A$4:$K$17,11,0),"")</f>
        <v/>
      </c>
      <c r="M474" s="21" t="s">
        <v>2141</v>
      </c>
      <c r="N474" s="21" t="str">
        <f>IF(M474&lt;&gt;"",VLOOKUP(M474,PDC!$A$3:$K$529,11,0),"")</f>
        <v xml:space="preserve">Data Element Group = PDC.Portion || Data Element Name = portion_submitter_id || Definition = KEY || Data Type =  || Valid Values =  || Example Values =  || Required? =  || Multiplicity =  || CDE Public ID = </v>
      </c>
      <c r="O474" s="21"/>
      <c r="P474" s="21" t="str">
        <f>IF(O474&lt;&gt;"",VLOOKUP(O474,CDS!$A$3:$K$100,11,0),"")</f>
        <v/>
      </c>
      <c r="Q474" s="21"/>
      <c r="R474" s="21" t="str">
        <f>IF(Q474&lt;&gt;"",VLOOKUP(Q474,CDA!$A$4:$K$106,11,0),"")</f>
        <v/>
      </c>
      <c r="S474" s="436" t="s">
        <v>132</v>
      </c>
      <c r="T474" s="21" t="e">
        <f>IF(S474&lt;&gt;"",VLOOKUP(S474,HTAN!$A$3:$K$222,11,0),"")</f>
        <v>#N/A</v>
      </c>
      <c r="U474" s="21"/>
      <c r="V474" s="21" t="str">
        <f>IF(U474&lt;&gt;"",VLOOKUP(U474,CFDE!$A$3:$K$211,11,0),"")</f>
        <v/>
      </c>
      <c r="W474" s="255"/>
      <c r="X474" s="601" t="str">
        <f>IF(W474&lt;&gt;"",VLOOKUP(W474,mCODE!$A$3:$K$600,11,0),"")</f>
        <v/>
      </c>
      <c r="Y474" s="454">
        <f t="shared" si="21"/>
        <v>0</v>
      </c>
      <c r="Z474" s="454"/>
      <c r="AA474" s="454"/>
      <c r="AB474" s="454"/>
      <c r="AC474" s="454"/>
      <c r="AD474" s="454"/>
      <c r="AE474" s="454"/>
      <c r="AF474" s="455"/>
      <c r="AG474" s="455"/>
    </row>
    <row r="475" spans="1:33" ht="130.5" hidden="1">
      <c r="A475" s="21"/>
      <c r="B475" s="21"/>
      <c r="C475" s="19">
        <f t="shared" si="22"/>
        <v>3</v>
      </c>
      <c r="D475" s="21" t="str">
        <f t="shared" si="23"/>
        <v>GDC.Portion.weight
PDC.Portion.weight
 </v>
      </c>
      <c r="E475" s="21"/>
      <c r="F475" s="21" t="str">
        <f>IF(E475&lt;&gt;"",VLOOKUP(E475,CTDC!$A$3:$K$191,11,0),"")</f>
        <v/>
      </c>
      <c r="G475" s="21" t="s">
        <v>2142</v>
      </c>
      <c r="H475" s="21" t="str">
        <f>IF(G475&lt;&gt;"",VLOOKUP(G475,GDC!$A$3:$K$768,11,0),"")</f>
        <v>Data Element Group = GDC.Portion || Data Element Name = weight || Definition = Numeric value that represents the sample portion weight, measured in milligrams. || Data Type = number || Valid Values =  || Example Values =  || Required? = No || Multiplicity =  || CDE Public ID = 651 - caDSR</v>
      </c>
      <c r="I475" s="21"/>
      <c r="J475" s="21" t="str">
        <f>IF(I475&lt;&gt;"",VLOOKUP(I475,ICDC!$A$3:$K$325,11,0),"")</f>
        <v/>
      </c>
      <c r="K475" s="21"/>
      <c r="L475" s="21" t="str">
        <f>IF(K475&lt;&gt;"",VLOOKUP(K475,IDC!$A$4:$K$17,11,0),"")</f>
        <v/>
      </c>
      <c r="M475" s="21" t="s">
        <v>2143</v>
      </c>
      <c r="N475" s="21" t="str">
        <f>IF(M475&lt;&gt;"",VLOOKUP(M475,PDC!$A$3:$K$529,11,0),"")</f>
        <v>Data Element Group = PDC.Portion || Data Element Name = weight || Definition = Numeric value that represents the sample portion weight, measured in milligrams. || Data Type = integer || Valid Values =  || Example Values =  || Required? = FALSE || Multiplicity =  || CDE Public ID = 651 - caDSR</v>
      </c>
      <c r="O475" s="21"/>
      <c r="P475" s="21" t="str">
        <f>IF(O475&lt;&gt;"",VLOOKUP(O475,CDS!$A$3:$K$100,11,0),"")</f>
        <v/>
      </c>
      <c r="Q475" s="21"/>
      <c r="R475" s="21" t="str">
        <f>IF(Q475&lt;&gt;"",VLOOKUP(Q475,CDA!$A$4:$K$106,11,0),"")</f>
        <v/>
      </c>
      <c r="S475" s="436" t="s">
        <v>132</v>
      </c>
      <c r="T475" s="21" t="e">
        <f>IF(S475&lt;&gt;"",VLOOKUP(S475,HTAN!$A$3:$K$222,11,0),"")</f>
        <v>#N/A</v>
      </c>
      <c r="U475" s="21"/>
      <c r="V475" s="21" t="str">
        <f>IF(U475&lt;&gt;"",VLOOKUP(U475,CFDE!$A$3:$K$211,11,0),"")</f>
        <v/>
      </c>
      <c r="W475" s="255"/>
      <c r="X475" s="601" t="str">
        <f>IF(W475&lt;&gt;"",VLOOKUP(W475,mCODE!$A$3:$K$600,11,0),"")</f>
        <v/>
      </c>
      <c r="Y475" s="454">
        <f t="shared" si="21"/>
        <v>0</v>
      </c>
      <c r="Z475" s="454"/>
      <c r="AA475" s="454"/>
      <c r="AB475" s="454"/>
      <c r="AC475" s="454"/>
      <c r="AD475" s="454"/>
      <c r="AE475" s="454"/>
      <c r="AF475" s="455"/>
      <c r="AG475" s="455"/>
    </row>
    <row r="476" spans="1:33" ht="232" hidden="1">
      <c r="A476" s="21"/>
      <c r="B476" s="21" t="s">
        <v>2144</v>
      </c>
      <c r="C476" s="19">
        <f t="shared" si="22"/>
        <v>3</v>
      </c>
      <c r="D476" s="21" t="str">
        <f t="shared" si="23"/>
        <v>CTDC.case.prior_drugs
ICDC.prior_therapy
 </v>
      </c>
      <c r="E476" s="21" t="s">
        <v>2145</v>
      </c>
      <c r="F476" s="21" t="str">
        <f>IF(E476&lt;&gt;"",VLOOKUP(E476,CTDC!$A$3:$K$191,11,0),"")</f>
        <v xml:space="preserve">Data Element Group = CTDC.case || Data Element Name = prior_drugs || Definition = A list of drugs prescribed to patient prior to trial registration. || Data Type = string || Valid Values = Constraints: None
Enumeration: None || Example Values =  || Required? = FALSE || Multiplicity =  || CDE Public ID = </v>
      </c>
      <c r="G476" s="21"/>
      <c r="H476" s="21" t="str">
        <f>IF(G476&lt;&gt;"",VLOOKUP(G476,GDC!$A$3:$K$768,11,0),"")</f>
        <v/>
      </c>
      <c r="I476" s="21" t="s">
        <v>2146</v>
      </c>
      <c r="J476" s="21" t="str">
        <f>IF(I476&lt;&gt;"",VLOOKUP(I476,ICDC!$A$3:$K$325,11,0),"")</f>
        <v xml:space="preserve">Data Element Group = ICDC.prior_therapy || Data Element Name =  || Definition = Category: clinical
Assignment: extended
Class: secondary
Color: black || Data Type =  || Valid Values =  || Example Values =  || Required? =  || Multiplicity =  || CDE Public ID = </v>
      </c>
      <c r="K476" s="21"/>
      <c r="L476" s="21" t="str">
        <f>IF(K476&lt;&gt;"",VLOOKUP(K476,IDC!$A$4:$K$17,11,0),"")</f>
        <v/>
      </c>
      <c r="M476" s="21"/>
      <c r="N476" s="21" t="str">
        <f>IF(M476&lt;&gt;"",VLOOKUP(M476,PDC!$A$3:$K$529,11,0),"")</f>
        <v/>
      </c>
      <c r="O476" s="21"/>
      <c r="P476" s="21" t="str">
        <f>IF(O476&lt;&gt;"",VLOOKUP(O476,CDS!$A$3:$K$100,11,0),"")</f>
        <v/>
      </c>
      <c r="Q476" s="21"/>
      <c r="R476" s="21" t="str">
        <f>IF(Q476&lt;&gt;"",VLOOKUP(Q476,CDA!$A$4:$K$106,11,0),"")</f>
        <v/>
      </c>
      <c r="S476" s="436" t="s">
        <v>132</v>
      </c>
      <c r="T476" s="21" t="e">
        <f>IF(S476&lt;&gt;"",VLOOKUP(S476,HTAN!$A$3:$K$222,11,0),"")</f>
        <v>#N/A</v>
      </c>
      <c r="U476" s="21"/>
      <c r="V476" s="21" t="str">
        <f>IF(U476&lt;&gt;"",VLOOKUP(U476,CFDE!$A$3:$K$211,11,0),"")</f>
        <v/>
      </c>
      <c r="W476" s="255"/>
      <c r="X476" s="601" t="str">
        <f>IF(W476&lt;&gt;"",VLOOKUP(W476,mCODE!$A$3:$K$600,11,0),"")</f>
        <v/>
      </c>
      <c r="Y476" s="454">
        <f t="shared" si="21"/>
        <v>0</v>
      </c>
      <c r="Z476" s="454"/>
      <c r="AA476" s="454"/>
      <c r="AB476" s="454"/>
      <c r="AC476" s="454"/>
      <c r="AD476" s="454"/>
      <c r="AE476" s="454"/>
      <c r="AF476" s="455"/>
      <c r="AG476" s="455"/>
    </row>
    <row r="477" spans="1:33" ht="87" hidden="1">
      <c r="A477" s="21" t="s">
        <v>2147</v>
      </c>
      <c r="B477" s="21"/>
      <c r="C477" s="19">
        <f t="shared" si="22"/>
        <v>3</v>
      </c>
      <c r="D477" s="21" t="str">
        <f t="shared" si="23"/>
        <v>GDC.Program.id
PDC.Program.program_id
 </v>
      </c>
      <c r="E477" s="21"/>
      <c r="F477" s="21" t="str">
        <f>IF(E477&lt;&gt;"",VLOOKUP(E477,CTDC!$A$3:$K$191,11,0),"")</f>
        <v/>
      </c>
      <c r="G477" s="21" t="s">
        <v>2148</v>
      </c>
      <c r="H477" s="21" t="str">
        <f>IF(G477&lt;&gt;"",VLOOKUP(G477,GDC!$A$3:$K$768,11,0),"")</f>
        <v xml:space="preserve">Data Element Group = GDC.Program || Data Element Name = id || Definition = a unique key || Data Type =  || Valid Values =  || Example Values =  || Required? =  || Multiplicity =  || CDE Public ID = </v>
      </c>
      <c r="I477" s="21"/>
      <c r="J477" s="21" t="str">
        <f>IF(I477&lt;&gt;"",VLOOKUP(I477,ICDC!$A$3:$K$325,11,0),"")</f>
        <v/>
      </c>
      <c r="K477" s="21"/>
      <c r="L477" s="21" t="str">
        <f>IF(K477&lt;&gt;"",VLOOKUP(K477,IDC!$A$4:$K$17,11,0),"")</f>
        <v/>
      </c>
      <c r="M477" s="21" t="s">
        <v>2149</v>
      </c>
      <c r="N477" s="21" t="str">
        <f>IF(M477&lt;&gt;"",VLOOKUP(M477,PDC!$A$3:$K$529,11,0),"")</f>
        <v xml:space="preserve">Data Element Group = PDC.Program || Data Element Name = program_id || Definition = KEY || Data Type =  || Valid Values =  || Example Values =  || Required? =  || Multiplicity =  || CDE Public ID = </v>
      </c>
      <c r="O477" s="21"/>
      <c r="P477" s="21" t="str">
        <f>IF(O477&lt;&gt;"",VLOOKUP(O477,CDS!$A$3:$K$100,11,0),"")</f>
        <v/>
      </c>
      <c r="Q477" s="21"/>
      <c r="R477" s="21" t="str">
        <f>IF(Q477&lt;&gt;"",VLOOKUP(Q477,CDA!$A$4:$K$106,11,0),"")</f>
        <v/>
      </c>
      <c r="S477" s="436" t="s">
        <v>132</v>
      </c>
      <c r="T477" s="21" t="e">
        <f>IF(S477&lt;&gt;"",VLOOKUP(S477,HTAN!$A$3:$K$222,11,0),"")</f>
        <v>#N/A</v>
      </c>
      <c r="U477" s="21"/>
      <c r="V477" s="21" t="str">
        <f>IF(U477&lt;&gt;"",VLOOKUP(U477,CFDE!$A$3:$K$211,11,0),"")</f>
        <v/>
      </c>
      <c r="W477" s="255"/>
      <c r="X477" s="601" t="str">
        <f>IF(W477&lt;&gt;"",VLOOKUP(W477,mCODE!$A$3:$K$600,11,0),"")</f>
        <v/>
      </c>
      <c r="Y477" s="454">
        <f t="shared" si="21"/>
        <v>0</v>
      </c>
      <c r="Z477" s="454"/>
      <c r="AA477" s="454"/>
      <c r="AB477" s="454"/>
      <c r="AC477" s="454"/>
      <c r="AD477" s="454"/>
      <c r="AE477" s="454"/>
      <c r="AF477" s="455"/>
      <c r="AG477" s="455"/>
    </row>
    <row r="478" spans="1:33" ht="130.5" hidden="1">
      <c r="A478" s="21"/>
      <c r="B478" s="21"/>
      <c r="C478" s="19">
        <f t="shared" si="22"/>
        <v>3</v>
      </c>
      <c r="D478" s="21" t="str">
        <f t="shared" si="23"/>
        <v>GDC.Project.ENTITY
PDC.Project.ENTITY
 </v>
      </c>
      <c r="E478" s="21"/>
      <c r="F478" s="21" t="str">
        <f>IF(E478&lt;&gt;"",VLOOKUP(E478,CTDC!$A$3:$K$191,11,0),"")</f>
        <v/>
      </c>
      <c r="G478" s="21" t="s">
        <v>2150</v>
      </c>
      <c r="H478" s="21" t="str">
        <f>IF(G478&lt;&gt;"",VLOOKUP(G478,GDC!$A$3:$K$768,11,0),"")</f>
        <v xml:space="preserve">Data Element Group = GDC.Project || Data Element Name = ENTITY || Definition = Any specifically defined piece of work that is undertaken or attempted to meet a single requirement. (NCIt - C47885) || Data Type =  || Valid Values =  || Example Values =  || Required? =  || Multiplicity =  || CDE Public ID = </v>
      </c>
      <c r="I478" s="21"/>
      <c r="J478" s="21" t="str">
        <f>IF(I478&lt;&gt;"",VLOOKUP(I478,ICDC!$A$3:$K$325,11,0),"")</f>
        <v/>
      </c>
      <c r="K478" s="21"/>
      <c r="L478" s="21" t="str">
        <f>IF(K478&lt;&gt;"",VLOOKUP(K478,IDC!$A$4:$K$17,11,0),"")</f>
        <v/>
      </c>
      <c r="M478" s="21" t="s">
        <v>2151</v>
      </c>
      <c r="N478" s="21" t="str">
        <f>IF(M478&lt;&gt;"",VLOOKUP(M478,PDC!$A$3:$K$529,11,0),"")</f>
        <v xml:space="preserve">Data Element Group = PDC.Project || Data Element Name = ENTITY || Definition = Any specifically defined piece of work that is undertaken or attempted to meet a single requirement. (NCIt C47885)  || Data Type =  || Valid Values =  || Example Values =  || Required? =  || Multiplicity =  || CDE Public ID = </v>
      </c>
      <c r="O478" s="21"/>
      <c r="P478" s="21" t="str">
        <f>IF(O478&lt;&gt;"",VLOOKUP(O478,CDS!$A$3:$K$100,11,0),"")</f>
        <v/>
      </c>
      <c r="Q478" s="21"/>
      <c r="R478" s="21" t="str">
        <f>IF(Q478&lt;&gt;"",VLOOKUP(Q478,CDA!$A$4:$K$106,11,0),"")</f>
        <v/>
      </c>
      <c r="S478" s="436" t="s">
        <v>132</v>
      </c>
      <c r="T478" s="21" t="e">
        <f>IF(S478&lt;&gt;"",VLOOKUP(S478,HTAN!$A$3:$K$222,11,0),"")</f>
        <v>#N/A</v>
      </c>
      <c r="U478" s="21"/>
      <c r="V478" s="21" t="str">
        <f>IF(U478&lt;&gt;"",VLOOKUP(U478,CFDE!$A$3:$K$211,11,0),"")</f>
        <v/>
      </c>
      <c r="W478" s="255"/>
      <c r="X478" s="601" t="str">
        <f>IF(W478&lt;&gt;"",VLOOKUP(W478,mCODE!$A$3:$K$600,11,0),"")</f>
        <v/>
      </c>
      <c r="Y478" s="454">
        <f t="shared" si="21"/>
        <v>0</v>
      </c>
      <c r="Z478" s="454"/>
      <c r="AA478" s="454"/>
      <c r="AB478" s="454"/>
      <c r="AC478" s="454"/>
      <c r="AD478" s="454"/>
      <c r="AE478" s="454"/>
      <c r="AF478" s="455"/>
      <c r="AG478" s="455"/>
    </row>
    <row r="479" spans="1:33" ht="130.5" hidden="1">
      <c r="A479" s="21"/>
      <c r="B479" s="21"/>
      <c r="C479" s="19">
        <f t="shared" si="22"/>
        <v>2</v>
      </c>
      <c r="D479" s="21" t="str">
        <f t="shared" si="23"/>
        <v>GDC.Sample.processed_at (TissueSourceSite)
 </v>
      </c>
      <c r="E479" s="21"/>
      <c r="F479" s="21" t="str">
        <f>IF(E479&lt;&gt;"",VLOOKUP(E479,CTDC!$A$3:$K$191,11,0),"")</f>
        <v/>
      </c>
      <c r="G479" s="21" t="s">
        <v>2152</v>
      </c>
      <c r="H479" s="21" t="str">
        <f>IF(G479&lt;&gt;"",VLOOKUP(G479,GDC!$A$3:$K$768,11,0),"")</f>
        <v xml:space="preserve">Data Element Group = GDC.Sample || Data Element Name = processed_at (TissueSourceSite) || Definition = Samples Processed At Tissue Source Site || Data Type = GDC.TissueSourceSite || Valid Values =  || Example Values =  || Required? = No || Multiplicity =  || CDE Public ID = </v>
      </c>
      <c r="I479" s="21"/>
      <c r="J479" s="21" t="str">
        <f>IF(I479&lt;&gt;"",VLOOKUP(I479,ICDC!$A$3:$K$325,11,0),"")</f>
        <v/>
      </c>
      <c r="K479" s="21"/>
      <c r="L479" s="21" t="str">
        <f>IF(K479&lt;&gt;"",VLOOKUP(K479,IDC!$A$4:$K$17,11,0),"")</f>
        <v/>
      </c>
      <c r="M479" s="21"/>
      <c r="N479" s="21" t="str">
        <f>IF(M479&lt;&gt;"",VLOOKUP(M479,PDC!$A$3:$K$529,11,0),"")</f>
        <v/>
      </c>
      <c r="O479" s="21"/>
      <c r="P479" s="21" t="str">
        <f>IF(O479&lt;&gt;"",VLOOKUP(O479,CDS!$A$3:$K$100,11,0),"")</f>
        <v/>
      </c>
      <c r="Q479" s="21"/>
      <c r="R479" s="21" t="str">
        <f>IF(Q479&lt;&gt;"",VLOOKUP(Q479,CDA!$A$4:$K$106,11,0),"")</f>
        <v/>
      </c>
      <c r="S479" s="436" t="s">
        <v>132</v>
      </c>
      <c r="T479" s="21" t="e">
        <f>IF(S479&lt;&gt;"",VLOOKUP(S479,HTAN!$A$3:$K$222,11,0),"")</f>
        <v>#N/A</v>
      </c>
      <c r="U479" s="21"/>
      <c r="V479" s="21" t="str">
        <f>IF(U479&lt;&gt;"",VLOOKUP(U479,CFDE!$A$3:$K$211,11,0),"")</f>
        <v/>
      </c>
      <c r="W479" s="255"/>
      <c r="X479" s="601" t="str">
        <f>IF(W479&lt;&gt;"",VLOOKUP(W479,mCODE!$A$3:$K$600,11,0),"")</f>
        <v/>
      </c>
      <c r="Y479" s="454">
        <f t="shared" si="21"/>
        <v>0</v>
      </c>
      <c r="Z479" s="454"/>
      <c r="AA479" s="454"/>
      <c r="AB479" s="454"/>
      <c r="AC479" s="454"/>
      <c r="AD479" s="454"/>
      <c r="AE479" s="454"/>
      <c r="AF479" s="455"/>
      <c r="AG479" s="455"/>
    </row>
    <row r="480" spans="1:33" ht="101.5" hidden="1">
      <c r="A480" s="21"/>
      <c r="B480" s="21"/>
      <c r="C480" s="19">
        <f t="shared" si="22"/>
        <v>2</v>
      </c>
      <c r="D480" s="21" t="str">
        <f t="shared" si="23"/>
        <v>GDC.Sample.related_to (Diagnosis)
 </v>
      </c>
      <c r="E480" s="21"/>
      <c r="F480" s="21" t="str">
        <f>IF(E480&lt;&gt;"",VLOOKUP(E480,CTDC!$A$3:$K$191,11,0),"")</f>
        <v/>
      </c>
      <c r="G480" s="21" t="s">
        <v>2153</v>
      </c>
      <c r="H480" s="21" t="str">
        <f>IF(G480&lt;&gt;"",VLOOKUP(G480,GDC!$A$3:$K$768,11,0),"")</f>
        <v xml:space="preserve">Data Element Group = GDC.Sample || Data Element Name = related_to (Diagnosis) || Definition = Samples Related To Diagnosis || Data Type = GDC.Diagnosis || Valid Values =  || Example Values =  || Required? = No || Multiplicity =  || CDE Public ID = </v>
      </c>
      <c r="I480" s="21"/>
      <c r="J480" s="21" t="str">
        <f>IF(I480&lt;&gt;"",VLOOKUP(I480,ICDC!$A$3:$K$325,11,0),"")</f>
        <v/>
      </c>
      <c r="K480" s="21"/>
      <c r="L480" s="21" t="str">
        <f>IF(K480&lt;&gt;"",VLOOKUP(K480,IDC!$A$4:$K$17,11,0),"")</f>
        <v/>
      </c>
      <c r="M480" s="21"/>
      <c r="N480" s="21" t="str">
        <f>IF(M480&lt;&gt;"",VLOOKUP(M480,PDC!$A$3:$K$529,11,0),"")</f>
        <v/>
      </c>
      <c r="O480" s="21"/>
      <c r="P480" s="21" t="str">
        <f>IF(O480&lt;&gt;"",VLOOKUP(O480,CDS!$A$3:$K$100,11,0),"")</f>
        <v/>
      </c>
      <c r="Q480" s="21"/>
      <c r="R480" s="21" t="str">
        <f>IF(Q480&lt;&gt;"",VLOOKUP(Q480,CDA!$A$4:$K$106,11,0),"")</f>
        <v/>
      </c>
      <c r="S480" s="436" t="s">
        <v>132</v>
      </c>
      <c r="T480" s="21" t="e">
        <f>IF(S480&lt;&gt;"",VLOOKUP(S480,HTAN!$A$3:$K$222,11,0),"")</f>
        <v>#N/A</v>
      </c>
      <c r="U480" s="21"/>
      <c r="V480" s="21" t="str">
        <f>IF(U480&lt;&gt;"",VLOOKUP(U480,CFDE!$A$3:$K$211,11,0),"")</f>
        <v/>
      </c>
      <c r="W480" s="255"/>
      <c r="X480" s="601" t="str">
        <f>IF(W480&lt;&gt;"",VLOOKUP(W480,mCODE!$A$3:$K$600,11,0),"")</f>
        <v/>
      </c>
      <c r="Y480" s="454">
        <f t="shared" si="21"/>
        <v>0</v>
      </c>
      <c r="Z480" s="454"/>
      <c r="AA480" s="454"/>
      <c r="AB480" s="454"/>
      <c r="AC480" s="454"/>
      <c r="AD480" s="454"/>
      <c r="AE480" s="454"/>
      <c r="AF480" s="455"/>
      <c r="AG480" s="455"/>
    </row>
    <row r="481" spans="1:33" ht="116" hidden="1">
      <c r="A481" s="21"/>
      <c r="B481" s="21"/>
      <c r="C481" s="19">
        <f t="shared" si="22"/>
        <v>3</v>
      </c>
      <c r="D481" s="21" t="str">
        <f t="shared" si="23"/>
        <v>GDC.Sample.catalog_reference
PDC.Sample.catalog_reference
 </v>
      </c>
      <c r="E481" s="21"/>
      <c r="F481" s="21" t="str">
        <f>IF(E481&lt;&gt;"",VLOOKUP(E481,CTDC!$A$3:$K$191,11,0),"")</f>
        <v/>
      </c>
      <c r="G481" s="21" t="s">
        <v>2154</v>
      </c>
      <c r="H481" s="21" t="str">
        <f>IF(G481&lt;&gt;"",VLOOKUP(G481,GDC!$A$3:$K$768,11,0),"")</f>
        <v>Data Element Group = GDC.Sample || Data Element Name = catalog_reference || Definition = HCMI catalog reference number for cancer model. || Data Type = string || Valid Values =  || Example Values =  || Required? = No || Multiplicity =  || CDE Public ID = --</v>
      </c>
      <c r="I481" s="21"/>
      <c r="J481" s="21" t="str">
        <f>IF(I481&lt;&gt;"",VLOOKUP(I481,ICDC!$A$3:$K$325,11,0),"")</f>
        <v/>
      </c>
      <c r="K481" s="21"/>
      <c r="L481" s="21" t="str">
        <f>IF(K481&lt;&gt;"",VLOOKUP(K481,IDC!$A$4:$K$17,11,0),"")</f>
        <v/>
      </c>
      <c r="M481" s="21" t="s">
        <v>2155</v>
      </c>
      <c r="N481" s="21" t="str">
        <f>IF(M481&lt;&gt;"",VLOOKUP(M481,PDC!$A$3:$K$529,11,0),"")</f>
        <v xml:space="preserve">Data Element Group = PDC.Sample || Data Element Name = catalog_reference || Definition = HCMI catalog reference number for cancer model. || Data Type = string || Valid Values =  || Example Values =  || Required? = FALSE || Multiplicity =  || CDE Public ID = </v>
      </c>
      <c r="O481" s="21"/>
      <c r="P481" s="21" t="str">
        <f>IF(O481&lt;&gt;"",VLOOKUP(O481,CDS!$A$3:$K$100,11,0),"")</f>
        <v/>
      </c>
      <c r="Q481" s="21"/>
      <c r="R481" s="21" t="str">
        <f>IF(Q481&lt;&gt;"",VLOOKUP(Q481,CDA!$A$4:$K$106,11,0),"")</f>
        <v/>
      </c>
      <c r="S481" s="436" t="s">
        <v>132</v>
      </c>
      <c r="T481" s="21" t="e">
        <f>IF(S481&lt;&gt;"",VLOOKUP(S481,HTAN!$A$3:$K$222,11,0),"")</f>
        <v>#N/A</v>
      </c>
      <c r="U481" s="21"/>
      <c r="V481" s="21" t="str">
        <f>IF(U481&lt;&gt;"",VLOOKUP(U481,CFDE!$A$3:$K$211,11,0),"")</f>
        <v/>
      </c>
      <c r="W481" s="255"/>
      <c r="X481" s="601" t="str">
        <f>IF(W481&lt;&gt;"",VLOOKUP(W481,mCODE!$A$3:$K$600,11,0),"")</f>
        <v/>
      </c>
      <c r="Y481" s="454">
        <f t="shared" si="21"/>
        <v>0</v>
      </c>
      <c r="Z481" s="454"/>
      <c r="AA481" s="454"/>
      <c r="AB481" s="454"/>
      <c r="AC481" s="454"/>
      <c r="AD481" s="454"/>
      <c r="AE481" s="454"/>
      <c r="AF481" s="455"/>
      <c r="AG481" s="455"/>
    </row>
    <row r="482" spans="1:33" ht="145" hidden="1">
      <c r="A482" s="21"/>
      <c r="B482" s="21"/>
      <c r="C482" s="19">
        <f t="shared" si="22"/>
        <v>3</v>
      </c>
      <c r="D482" s="21" t="str">
        <f t="shared" si="23"/>
        <v>GDC.Sample.current_weight
PDC.Sample.current_weight
 </v>
      </c>
      <c r="E482" s="21"/>
      <c r="F482" s="21" t="str">
        <f>IF(E482&lt;&gt;"",VLOOKUP(E482,CTDC!$A$3:$K$191,11,0),"")</f>
        <v/>
      </c>
      <c r="G482" s="21" t="s">
        <v>2156</v>
      </c>
      <c r="H482" s="21" t="str">
        <f>IF(G482&lt;&gt;"",VLOOKUP(G482,GDC!$A$3:$K$768,11,0),"")</f>
        <v>Data Element Group = GDC.Sample || Data Element Name = current_weight || Definition = Numeric value that represents the current weight of the sample, measured in milligrams. || Data Type = number || Valid Values =  || Example Values =  || Required? = No || Multiplicity =  || CDE Public ID = 5432606 - caDSR</v>
      </c>
      <c r="I482" s="21"/>
      <c r="J482" s="21" t="str">
        <f>IF(I482&lt;&gt;"",VLOOKUP(I482,ICDC!$A$3:$K$325,11,0),"")</f>
        <v/>
      </c>
      <c r="K482" s="21"/>
      <c r="L482" s="21" t="str">
        <f>IF(K482&lt;&gt;"",VLOOKUP(K482,IDC!$A$4:$K$17,11,0),"")</f>
        <v/>
      </c>
      <c r="M482" s="21" t="s">
        <v>2157</v>
      </c>
      <c r="N482" s="21" t="str">
        <f>IF(M482&lt;&gt;"",VLOOKUP(M482,PDC!$A$3:$K$529,11,0),"")</f>
        <v>Data Element Group = PDC.Sample || Data Element Name = current_weight || Definition = Numeric value that represents the current weight of the sample, measured in milligrams. || Data Type = Double || Valid Values =  || Example Values =  || Required? = FALSE || Multiplicity =  || CDE Public ID = 5432606 - caDSR</v>
      </c>
      <c r="O482" s="21"/>
      <c r="P482" s="21" t="str">
        <f>IF(O482&lt;&gt;"",VLOOKUP(O482,CDS!$A$3:$K$100,11,0),"")</f>
        <v/>
      </c>
      <c r="Q482" s="21"/>
      <c r="R482" s="21" t="str">
        <f>IF(Q482&lt;&gt;"",VLOOKUP(Q482,CDA!$A$4:$K$106,11,0),"")</f>
        <v/>
      </c>
      <c r="S482" s="436" t="s">
        <v>132</v>
      </c>
      <c r="T482" s="21" t="e">
        <f>IF(S482&lt;&gt;"",VLOOKUP(S482,HTAN!$A$3:$K$222,11,0),"")</f>
        <v>#N/A</v>
      </c>
      <c r="U482" s="21"/>
      <c r="V482" s="21" t="str">
        <f>IF(U482&lt;&gt;"",VLOOKUP(U482,CFDE!$A$3:$K$211,11,0),"")</f>
        <v/>
      </c>
      <c r="W482" s="255"/>
      <c r="X482" s="601" t="str">
        <f>IF(W482&lt;&gt;"",VLOOKUP(W482,mCODE!$A$3:$K$600,11,0),"")</f>
        <v/>
      </c>
      <c r="Y482" s="454">
        <f t="shared" si="21"/>
        <v>0</v>
      </c>
      <c r="Z482" s="454"/>
      <c r="AA482" s="454"/>
      <c r="AB482" s="454"/>
      <c r="AC482" s="454"/>
      <c r="AD482" s="454"/>
      <c r="AE482" s="454"/>
      <c r="AF482" s="455"/>
      <c r="AG482" s="455"/>
    </row>
    <row r="483" spans="1:33" ht="130.5" hidden="1">
      <c r="A483" s="21"/>
      <c r="B483" s="21"/>
      <c r="C483" s="19">
        <f t="shared" si="22"/>
        <v>3</v>
      </c>
      <c r="D483" s="21" t="str">
        <f t="shared" si="23"/>
        <v>GDC.Sample.initial_weight
PDC.Sample.initial_weight
 </v>
      </c>
      <c r="E483" s="21"/>
      <c r="F483" s="21" t="str">
        <f>IF(E483&lt;&gt;"",VLOOKUP(E483,CTDC!$A$3:$K$191,11,0),"")</f>
        <v/>
      </c>
      <c r="G483" s="21" t="s">
        <v>2158</v>
      </c>
      <c r="H483" s="21" t="str">
        <f>IF(G483&lt;&gt;"",VLOOKUP(G483,GDC!$A$3:$K$768,11,0),"")</f>
        <v>Data Element Group = GDC.Sample || Data Element Name = initial_weight || Definition = Numeric value that represents the initial weight of the sample, measured in milligrams. || Data Type = number || Valid Values =  || Example Values =  || Required? = No || Multiplicity =  || CDE Public ID = 5432605 - caDSR</v>
      </c>
      <c r="I483" s="21"/>
      <c r="J483" s="21" t="str">
        <f>IF(I483&lt;&gt;"",VLOOKUP(I483,ICDC!$A$3:$K$325,11,0),"")</f>
        <v/>
      </c>
      <c r="K483" s="21"/>
      <c r="L483" s="21" t="str">
        <f>IF(K483&lt;&gt;"",VLOOKUP(K483,IDC!$A$4:$K$17,11,0),"")</f>
        <v/>
      </c>
      <c r="M483" s="21" t="s">
        <v>2159</v>
      </c>
      <c r="N483" s="21" t="str">
        <f>IF(M483&lt;&gt;"",VLOOKUP(M483,PDC!$A$3:$K$529,11,0),"")</f>
        <v>Data Element Group = PDC.Sample || Data Element Name = initial_weight || Definition = Numeric value that represents the initial weight of the sample, measured in milligrams. || Data Type = double || Valid Values =  || Example Values =  || Required? = FALSE || Multiplicity =  || CDE Public ID = 5432605 - caDSR</v>
      </c>
      <c r="O483" s="21"/>
      <c r="P483" s="21" t="str">
        <f>IF(O483&lt;&gt;"",VLOOKUP(O483,CDS!$A$3:$K$100,11,0),"")</f>
        <v/>
      </c>
      <c r="Q483" s="21"/>
      <c r="R483" s="21" t="str">
        <f>IF(Q483&lt;&gt;"",VLOOKUP(Q483,CDA!$A$4:$K$106,11,0),"")</f>
        <v/>
      </c>
      <c r="S483" s="436" t="s">
        <v>132</v>
      </c>
      <c r="T483" s="21" t="e">
        <f>IF(S483&lt;&gt;"",VLOOKUP(S483,HTAN!$A$3:$K$222,11,0),"")</f>
        <v>#N/A</v>
      </c>
      <c r="U483" s="21"/>
      <c r="V483" s="21" t="str">
        <f>IF(U483&lt;&gt;"",VLOOKUP(U483,CFDE!$A$3:$K$211,11,0),"")</f>
        <v/>
      </c>
      <c r="W483" s="255"/>
      <c r="X483" s="601" t="str">
        <f>IF(W483&lt;&gt;"",VLOOKUP(W483,mCODE!$A$3:$K$600,11,0),"")</f>
        <v/>
      </c>
      <c r="Y483" s="454">
        <f t="shared" si="21"/>
        <v>0</v>
      </c>
      <c r="Z483" s="454"/>
      <c r="AA483" s="454"/>
      <c r="AB483" s="454"/>
      <c r="AC483" s="454"/>
      <c r="AD483" s="454"/>
      <c r="AE483" s="454"/>
      <c r="AF483" s="455"/>
      <c r="AG483" s="455"/>
    </row>
    <row r="484" spans="1:33" ht="409.5" hidden="1">
      <c r="A484" s="21" t="s">
        <v>348</v>
      </c>
      <c r="B484" s="21" t="s">
        <v>2160</v>
      </c>
      <c r="C484" s="19">
        <f t="shared" si="22"/>
        <v>5</v>
      </c>
      <c r="D484" s="21" t="str">
        <f t="shared" si="23"/>
        <v>GDC.Sample.days_to_collection
PDC.Sample.days_to_collection
CDS.Additional Sample Information.sample_age_at_collection
C2M2.biosample_from_subject.age_at_sampling</v>
      </c>
      <c r="E484" s="21"/>
      <c r="F484" s="21" t="str">
        <f>IF(E484&lt;&gt;"",VLOOKUP(E484,CTDC!$A$3:$K$191,11,0),"")</f>
        <v/>
      </c>
      <c r="G484" s="21" t="s">
        <v>2161</v>
      </c>
      <c r="H484" s="21" t="str">
        <f>IF(G484&lt;&gt;"",VLOOKUP(G484,GDC!$A$3:$K$768,11,0),"")</f>
        <v>Data Element Group = GDC.Sample || Data Element Name = days_to_collection || Definition = The number of days from the index date to the date a sample was collected for a specific study or project. || Data Type = integer || Valid Values =  || Example Values =  || Required? = No || Multiplicity =  || CDE Public ID = 3008340 - caDSR</v>
      </c>
      <c r="I484" s="21"/>
      <c r="J484" s="21" t="str">
        <f>IF(I484&lt;&gt;"",VLOOKUP(I484,ICDC!$A$3:$K$325,11,0),"")</f>
        <v/>
      </c>
      <c r="K484" s="21"/>
      <c r="L484" s="21" t="str">
        <f>IF(K484&lt;&gt;"",VLOOKUP(K484,IDC!$A$4:$K$17,11,0),"")</f>
        <v/>
      </c>
      <c r="M484" s="21" t="s">
        <v>2162</v>
      </c>
      <c r="N484" s="21" t="str">
        <f>IF(M484&lt;&gt;"",VLOOKUP(M484,PDC!$A$3:$K$529,11,0),"")</f>
        <v>Data Element Group = PDC.Sample || Data Element Name = days_to_collection || Definition = Time interval from the date of biospecimen collection to the date of initial pathologic diagnosis, represented as a calculated number of days. || Data Type = integer || Valid Values =  || Example Values =  || Required? = FALSE || Multiplicity =  || CDE Public ID = 3008340 - caDSR</v>
      </c>
      <c r="O484" s="21" t="s">
        <v>2163</v>
      </c>
      <c r="P484" s="21" t="str">
        <f>IF(O484&lt;&gt;"",VLOOKUP(O484,CDS!$A$3:$K$100,11,0),"")</f>
        <v>Data Element Group = CDS.Additional Sample Information || Data Element Name = sample_age_at_collection || Definition = The number of days from the index date to the date a sample was collected for a specific study or project. || Data Type = number || Valid Values =  || Example Values = SAMN#### || Required? = recommended || Multiplicity =  || CDE Public ID = 3008340</v>
      </c>
      <c r="Q484" s="21"/>
      <c r="R484" s="21" t="str">
        <f>IF(Q484&lt;&gt;"",VLOOKUP(Q484,CDA!$A$4:$K$106,11,0),"")</f>
        <v/>
      </c>
      <c r="S484" s="436" t="s">
        <v>132</v>
      </c>
      <c r="T484" s="21" t="e">
        <f>IF(S484&lt;&gt;"",VLOOKUP(S484,HTAN!$A$3:$K$222,11,0),"")</f>
        <v>#N/A</v>
      </c>
      <c r="U484" s="21" t="s">
        <v>2164</v>
      </c>
      <c r="V484" s="21" t="str">
        <f>IF(U484&lt;&gt;"",VLOOKUP(U484,CFDE!$A$3:$K$211,11,0),"")</f>
        <v>Data Element Group = C2M2.biosample_from_subject || Data Element Name = age_at_sampling || Definition = The age in years (with a fixed precision of two digits past the decimal point) of this subject when this biosample was taken || Data Type = number || Valid Values =   || Example Values =   || Required? = optional || Multiplicity =   || CDE Public ID =  </v>
      </c>
      <c r="W484" s="255"/>
      <c r="X484" s="601" t="str">
        <f>IF(W484&lt;&gt;"",VLOOKUP(W484,mCODE!$A$3:$K$600,11,0),"")</f>
        <v/>
      </c>
      <c r="Y484" s="454">
        <f t="shared" si="21"/>
        <v>0</v>
      </c>
      <c r="Z484" s="454"/>
      <c r="AA484" s="454"/>
      <c r="AB484" s="454"/>
      <c r="AC484" s="454"/>
      <c r="AD484" s="454"/>
      <c r="AE484" s="454"/>
      <c r="AF484" s="455"/>
      <c r="AG484" s="455"/>
    </row>
    <row r="485" spans="1:33" ht="174" hidden="1">
      <c r="A485" s="21"/>
      <c r="B485" s="21"/>
      <c r="C485" s="19">
        <f t="shared" si="22"/>
        <v>3</v>
      </c>
      <c r="D485" s="21" t="str">
        <f t="shared" si="23"/>
        <v>GDC.Sample.days_to_sample_procurement
PDC.Sample.days_to_sample_procurement
 </v>
      </c>
      <c r="E485" s="21"/>
      <c r="F485" s="21" t="str">
        <f>IF(E485&lt;&gt;"",VLOOKUP(E485,CTDC!$A$3:$K$191,11,0),"")</f>
        <v/>
      </c>
      <c r="G485" s="21" t="s">
        <v>2165</v>
      </c>
      <c r="H485" s="21" t="str">
        <f>IF(G485&lt;&gt;"",VLOOKUP(G485,GDC!$A$3:$K$768,11,0),"")</f>
        <v>Data Element Group = GDC.Sample || Data Element Name = days_to_sample_procurement || Definition = The number of days from the index date to the date a patient underwent a procedure (e.g. surgical resection) yielding a sample that was eventually used for research. || Data Type = integer || Valid Values =  || Example Values =  || Required? = No || Multiplicity =  || CDE Public ID = --</v>
      </c>
      <c r="I485" s="21"/>
      <c r="J485" s="21" t="str">
        <f>IF(I485&lt;&gt;"",VLOOKUP(I485,ICDC!$A$3:$K$325,11,0),"")</f>
        <v/>
      </c>
      <c r="K485" s="21"/>
      <c r="L485" s="21" t="str">
        <f>IF(K485&lt;&gt;"",VLOOKUP(K485,IDC!$A$4:$K$17,11,0),"")</f>
        <v/>
      </c>
      <c r="M485" s="21" t="s">
        <v>2166</v>
      </c>
      <c r="N485" s="21" t="str">
        <f>IF(M485&lt;&gt;"",VLOOKUP(M485,PDC!$A$3:$K$529,11,0),"")</f>
        <v>Data Element Group = PDC.Sample || Data Element Name = days_to_sample_procurement || Definition = The number of days from the date the patient was diagnosed to the date of the procedure that produced the sample. || Data Type = integer || Valid Values =  || Example Values =  || Required? = FALSE || Multiplicity =  || CDE Public ID = 3008340 - caDSR</v>
      </c>
      <c r="O485" s="21"/>
      <c r="P485" s="21" t="str">
        <f>IF(O485&lt;&gt;"",VLOOKUP(O485,CDS!$A$3:$K$100,11,0),"")</f>
        <v/>
      </c>
      <c r="Q485" s="21"/>
      <c r="R485" s="21" t="str">
        <f>IF(Q485&lt;&gt;"",VLOOKUP(Q485,CDA!$A$4:$K$106,11,0),"")</f>
        <v/>
      </c>
      <c r="S485" s="436" t="s">
        <v>132</v>
      </c>
      <c r="T485" s="21" t="e">
        <f>IF(S485&lt;&gt;"",VLOOKUP(S485,HTAN!$A$3:$K$222,11,0),"")</f>
        <v>#N/A</v>
      </c>
      <c r="U485" s="21"/>
      <c r="V485" s="21" t="str">
        <f>IF(U485&lt;&gt;"",VLOOKUP(U485,CFDE!$A$3:$K$211,11,0),"")</f>
        <v/>
      </c>
      <c r="W485" s="255"/>
      <c r="X485" s="601" t="str">
        <f>IF(W485&lt;&gt;"",VLOOKUP(W485,mCODE!$A$3:$K$600,11,0),"")</f>
        <v/>
      </c>
      <c r="Y485" s="454">
        <f t="shared" si="21"/>
        <v>0</v>
      </c>
      <c r="Z485" s="454"/>
      <c r="AA485" s="454"/>
      <c r="AB485" s="454"/>
      <c r="AC485" s="454"/>
      <c r="AD485" s="454"/>
      <c r="AE485" s="454"/>
      <c r="AF485" s="455"/>
      <c r="AG485" s="455"/>
    </row>
    <row r="486" spans="1:33" ht="409.5" hidden="1">
      <c r="A486" s="21"/>
      <c r="B486" s="21"/>
      <c r="C486" s="19">
        <f t="shared" si="22"/>
        <v>3</v>
      </c>
      <c r="D486" s="21" t="str">
        <f t="shared" si="23"/>
        <v>GDC.Sample.sample_type_id
PDC.Sample.sample_type_id
 </v>
      </c>
      <c r="E486" s="21"/>
      <c r="F486" s="21" t="str">
        <f>IF(E486&lt;&gt;"",VLOOKUP(E486,CTDC!$A$3:$K$191,11,0),"")</f>
        <v/>
      </c>
      <c r="G486" s="21" t="s">
        <v>2167</v>
      </c>
      <c r="H486" s="21" t="str">
        <f>IF(G486&lt;&gt;"",VLOOKUP(G486,GDC!$A$3:$K$768,11,0),"")</f>
        <v>Data Element Group = GDC.Sample || Data Element Name = sample_type_id || Definition = The accompanying sample type id for the sample type. || Data Type = enum || Valid Values = 01
02
03
04
05
06
07
08
09
10
11
12
13
14
15
16
17
18
20
30
31
32
40
41
42
50
60
61
85
86
87
99 || Example Values = 01
 02
 03
 || Required? = No || Multiplicity =  || CDE Public ID = --</v>
      </c>
      <c r="I486" s="21"/>
      <c r="J486" s="21" t="str">
        <f>IF(I486&lt;&gt;"",VLOOKUP(I486,ICDC!$A$3:$K$325,11,0),"")</f>
        <v/>
      </c>
      <c r="K486" s="21"/>
      <c r="L486" s="21" t="str">
        <f>IF(K486&lt;&gt;"",VLOOKUP(K486,IDC!$A$4:$K$17,11,0),"")</f>
        <v/>
      </c>
      <c r="M486" s="21" t="s">
        <v>2168</v>
      </c>
      <c r="N486" s="21" t="str">
        <f>IF(M486&lt;&gt;"",VLOOKUP(M486,PDC!$A$3:$K$529,11,0),"")</f>
        <v xml:space="preserve">Data Element Group = PDC.Sample || Data Element Name = sample_type_id || Definition = The accompanying sample type id for the sample type. || Data Type = enum || Valid Values = 01
02
03
04
05
06
07
08
09
10
11
12
13
14
15
16
17
18
20
30
31
32
40
41
42
50
60
61
85
86
99
87 || Example Values =  || Required? = FALSE || Multiplicity =  || CDE Public ID = </v>
      </c>
      <c r="O486" s="21"/>
      <c r="P486" s="21" t="str">
        <f>IF(O486&lt;&gt;"",VLOOKUP(O486,CDS!$A$3:$K$100,11,0),"")</f>
        <v/>
      </c>
      <c r="Q486" s="21"/>
      <c r="R486" s="21" t="str">
        <f>IF(Q486&lt;&gt;"",VLOOKUP(Q486,CDA!$A$4:$K$106,11,0),"")</f>
        <v/>
      </c>
      <c r="S486" s="436" t="s">
        <v>132</v>
      </c>
      <c r="T486" s="21" t="e">
        <f>IF(S486&lt;&gt;"",VLOOKUP(S486,HTAN!$A$3:$K$222,11,0),"")</f>
        <v>#N/A</v>
      </c>
      <c r="U486" s="21"/>
      <c r="V486" s="21" t="str">
        <f>IF(U486&lt;&gt;"",VLOOKUP(U486,CFDE!$A$3:$K$211,11,0),"")</f>
        <v/>
      </c>
      <c r="W486" s="255"/>
      <c r="X486" s="601" t="str">
        <f>IF(W486&lt;&gt;"",VLOOKUP(W486,mCODE!$A$3:$K$600,11,0),"")</f>
        <v/>
      </c>
      <c r="Y486" s="454">
        <f t="shared" si="21"/>
        <v>0</v>
      </c>
      <c r="Z486" s="454"/>
      <c r="AA486" s="454"/>
      <c r="AB486" s="454"/>
      <c r="AC486" s="454"/>
      <c r="AD486" s="454"/>
      <c r="AE486" s="454"/>
      <c r="AF486" s="455"/>
      <c r="AG486" s="455"/>
    </row>
    <row r="487" spans="1:33" ht="246.5" hidden="1">
      <c r="A487" s="21"/>
      <c r="B487" s="21"/>
      <c r="C487" s="19">
        <f t="shared" si="22"/>
        <v>3</v>
      </c>
      <c r="D487" s="21" t="str">
        <f t="shared" si="23"/>
        <v>GDC.Sample.distance_normal_to_tumor
PDC.Sample.distance_normal_to_tumor
 </v>
      </c>
      <c r="E487" s="21"/>
      <c r="F487" s="21" t="str">
        <f>IF(E487&lt;&gt;"",VLOOKUP(E487,CTDC!$A$3:$K$191,11,0),"")</f>
        <v/>
      </c>
      <c r="G487" s="21" t="s">
        <v>2169</v>
      </c>
      <c r="H487" s="21" t="str">
        <f>IF(G487&lt;&gt;"",VLOOKUP(G487,GDC!$A$3:$K$768,11,0),"")</f>
        <v>Data Element Group = GDC.Sample || Data Element Name = distance_normal_to_tumor || Definition = Text term to signify the distance between the tumor tissue and the normal control tissue that was procured for matching normal DNA. || Data Type = enum || Valid Values = Adjacent (&lt; or = 2cm)
Distal (&gt;2cm)
Unknown
Not Reported || Example Values = Adjacent (&lt; or = 2cm)
 Distal (&gt;2cm)
 Unknown || Required? = No || Multiplicity =  || CDE Public ID = 3088708 - caDSR</v>
      </c>
      <c r="I487" s="21"/>
      <c r="J487" s="21" t="str">
        <f>IF(I487&lt;&gt;"",VLOOKUP(I487,ICDC!$A$3:$K$325,11,0),"")</f>
        <v/>
      </c>
      <c r="K487" s="21"/>
      <c r="L487" s="21" t="str">
        <f>IF(K487&lt;&gt;"",VLOOKUP(K487,IDC!$A$4:$K$17,11,0),"")</f>
        <v/>
      </c>
      <c r="M487" s="21" t="s">
        <v>2170</v>
      </c>
      <c r="N487" s="21" t="str">
        <f>IF(M487&lt;&gt;"",VLOOKUP(M487,PDC!$A$3:$K$529,11,0),"")</f>
        <v>Data Element Group = PDC.Sample || Data Element Name = distance_normal_to_tumor || Definition = Text term to signify the distance between the tumor tissue and the normal control tissue that was procured for matching normal DNA. || Data Type = enum || Valid Values =  || Example Values =  || Required? = FALSE || Multiplicity =  || CDE Public ID = 3088708 - caDSR</v>
      </c>
      <c r="O487" s="21"/>
      <c r="P487" s="21" t="str">
        <f>IF(O487&lt;&gt;"",VLOOKUP(O487,CDS!$A$3:$K$100,11,0),"")</f>
        <v/>
      </c>
      <c r="Q487" s="21"/>
      <c r="R487" s="21" t="str">
        <f>IF(Q487&lt;&gt;"",VLOOKUP(Q487,CDA!$A$4:$K$106,11,0),"")</f>
        <v/>
      </c>
      <c r="S487" s="436" t="s">
        <v>132</v>
      </c>
      <c r="T487" s="21" t="e">
        <f>IF(S487&lt;&gt;"",VLOOKUP(S487,HTAN!$A$3:$K$222,11,0),"")</f>
        <v>#N/A</v>
      </c>
      <c r="U487" s="21"/>
      <c r="V487" s="21" t="str">
        <f>IF(U487&lt;&gt;"",VLOOKUP(U487,CFDE!$A$3:$K$211,11,0),"")</f>
        <v/>
      </c>
      <c r="W487" s="255"/>
      <c r="X487" s="601" t="str">
        <f>IF(W487&lt;&gt;"",VLOOKUP(W487,mCODE!$A$3:$K$600,11,0),"")</f>
        <v/>
      </c>
      <c r="Y487" s="454">
        <f t="shared" si="21"/>
        <v>0</v>
      </c>
      <c r="Z487" s="454"/>
      <c r="AA487" s="454"/>
      <c r="AB487" s="454"/>
      <c r="AC487" s="454"/>
      <c r="AD487" s="454"/>
      <c r="AE487" s="454"/>
      <c r="AF487" s="455"/>
      <c r="AG487" s="455"/>
    </row>
    <row r="488" spans="1:33" ht="116" hidden="1">
      <c r="A488" s="21"/>
      <c r="B488" s="21"/>
      <c r="C488" s="19">
        <f t="shared" si="22"/>
        <v>3</v>
      </c>
      <c r="D488" s="21" t="str">
        <f t="shared" si="23"/>
        <v>GDC.Sample.distributor_reference
PDC.Sample.distributor_reference
 </v>
      </c>
      <c r="E488" s="21"/>
      <c r="F488" s="21" t="str">
        <f>IF(E488&lt;&gt;"",VLOOKUP(E488,CTDC!$A$3:$K$191,11,0),"")</f>
        <v/>
      </c>
      <c r="G488" s="21" t="s">
        <v>2171</v>
      </c>
      <c r="H488" s="21" t="str">
        <f>IF(G488&lt;&gt;"",VLOOKUP(G488,GDC!$A$3:$K$768,11,0),"")</f>
        <v>Data Element Group = GDC.Sample || Data Element Name = distributor_reference || Definition = Distributor reference number for cancer model. || Data Type = string || Valid Values =  || Example Values =  || Required? = No || Multiplicity =  || CDE Public ID = --</v>
      </c>
      <c r="I488" s="21"/>
      <c r="J488" s="21" t="str">
        <f>IF(I488&lt;&gt;"",VLOOKUP(I488,ICDC!$A$3:$K$325,11,0),"")</f>
        <v/>
      </c>
      <c r="K488" s="21"/>
      <c r="L488" s="21" t="str">
        <f>IF(K488&lt;&gt;"",VLOOKUP(K488,IDC!$A$4:$K$17,11,0),"")</f>
        <v/>
      </c>
      <c r="M488" s="21" t="s">
        <v>2172</v>
      </c>
      <c r="N488" s="21" t="str">
        <f>IF(M488&lt;&gt;"",VLOOKUP(M488,PDC!$A$3:$K$529,11,0),"")</f>
        <v>Data Element Group = PDC.Sample || Data Element Name = distributor_reference || Definition = Distributor reference number for cancer model. || Data Type = string || Valid Values =  || Example Values =  || Required? = FALSE || Multiplicity =  || CDE Public ID = 3088708 - caDSR</v>
      </c>
      <c r="O488" s="21"/>
      <c r="P488" s="21" t="str">
        <f>IF(O488&lt;&gt;"",VLOOKUP(O488,CDS!$A$3:$K$100,11,0),"")</f>
        <v/>
      </c>
      <c r="Q488" s="21"/>
      <c r="R488" s="21" t="str">
        <f>IF(Q488&lt;&gt;"",VLOOKUP(Q488,CDA!$A$4:$K$106,11,0),"")</f>
        <v/>
      </c>
      <c r="S488" s="436" t="s">
        <v>132</v>
      </c>
      <c r="T488" s="21" t="e">
        <f>IF(S488&lt;&gt;"",VLOOKUP(S488,HTAN!$A$3:$K$222,11,0),"")</f>
        <v>#N/A</v>
      </c>
      <c r="U488" s="21"/>
      <c r="V488" s="21" t="str">
        <f>IF(U488&lt;&gt;"",VLOOKUP(U488,CFDE!$A$3:$K$211,11,0),"")</f>
        <v/>
      </c>
      <c r="W488" s="255"/>
      <c r="X488" s="601" t="str">
        <f>IF(W488&lt;&gt;"",VLOOKUP(W488,mCODE!$A$3:$K$600,11,0),"")</f>
        <v/>
      </c>
      <c r="Y488" s="454">
        <f t="shared" si="21"/>
        <v>0</v>
      </c>
      <c r="Z488" s="454"/>
      <c r="AA488" s="454"/>
      <c r="AB488" s="454"/>
      <c r="AC488" s="454"/>
      <c r="AD488" s="454"/>
      <c r="AE488" s="454"/>
      <c r="AF488" s="455"/>
      <c r="AG488" s="455"/>
    </row>
    <row r="489" spans="1:33" ht="130.5" hidden="1">
      <c r="A489" s="21"/>
      <c r="B489" s="21"/>
      <c r="C489" s="19">
        <f t="shared" si="22"/>
        <v>3</v>
      </c>
      <c r="D489" s="21" t="str">
        <f t="shared" si="23"/>
        <v>GDC.Sample.freezing_method
PDC.Sample.freezing_method
 </v>
      </c>
      <c r="E489" s="21"/>
      <c r="F489" s="21" t="str">
        <f>IF(E489&lt;&gt;"",VLOOKUP(E489,CTDC!$A$3:$K$191,11,0),"")</f>
        <v/>
      </c>
      <c r="G489" s="21" t="s">
        <v>2173</v>
      </c>
      <c r="H489" s="21" t="str">
        <f>IF(G489&lt;&gt;"",VLOOKUP(G489,GDC!$A$3:$K$768,11,0),"")</f>
        <v>Data Element Group = GDC.Sample || Data Element Name = freezing_method || Definition = Text term that represents the method used for freezing the sample. || Data Type = string || Valid Values =  || Example Values =  || Required? = No || Multiplicity =  || CDE Public ID = 5432607 - caDSR</v>
      </c>
      <c r="I489" s="21"/>
      <c r="J489" s="21" t="str">
        <f>IF(I489&lt;&gt;"",VLOOKUP(I489,ICDC!$A$3:$K$325,11,0),"")</f>
        <v/>
      </c>
      <c r="K489" s="21"/>
      <c r="L489" s="21" t="str">
        <f>IF(K489&lt;&gt;"",VLOOKUP(K489,IDC!$A$4:$K$17,11,0),"")</f>
        <v/>
      </c>
      <c r="M489" s="21" t="s">
        <v>2174</v>
      </c>
      <c r="N489" s="21" t="str">
        <f>IF(M489&lt;&gt;"",VLOOKUP(M489,PDC!$A$3:$K$529,11,0),"")</f>
        <v>Data Element Group = PDC.Sample || Data Element Name = freezing_method || Definition = Text term that represents the method used for freezing the sample. || Data Type = string || Valid Values =  || Example Values =  || Required? = FALSE || Multiplicity =  || CDE Public ID = 5432607 - caDSR</v>
      </c>
      <c r="O489" s="21"/>
      <c r="P489" s="21" t="str">
        <f>IF(O489&lt;&gt;"",VLOOKUP(O489,CDS!$A$3:$K$100,11,0),"")</f>
        <v/>
      </c>
      <c r="Q489" s="21"/>
      <c r="R489" s="21" t="str">
        <f>IF(Q489&lt;&gt;"",VLOOKUP(Q489,CDA!$A$4:$K$106,11,0),"")</f>
        <v/>
      </c>
      <c r="S489" s="436" t="s">
        <v>132</v>
      </c>
      <c r="T489" s="21" t="e">
        <f>IF(S489&lt;&gt;"",VLOOKUP(S489,HTAN!$A$3:$K$222,11,0),"")</f>
        <v>#N/A</v>
      </c>
      <c r="U489" s="21"/>
      <c r="V489" s="21" t="str">
        <f>IF(U489&lt;&gt;"",VLOOKUP(U489,CFDE!$A$3:$K$211,11,0),"")</f>
        <v/>
      </c>
      <c r="W489" s="255"/>
      <c r="X489" s="601" t="str">
        <f>IF(W489&lt;&gt;"",VLOOKUP(W489,mCODE!$A$3:$K$600,11,0),"")</f>
        <v/>
      </c>
      <c r="Y489" s="454">
        <f t="shared" si="21"/>
        <v>0</v>
      </c>
      <c r="Z489" s="454"/>
      <c r="AA489" s="454"/>
      <c r="AB489" s="454"/>
      <c r="AC489" s="454"/>
      <c r="AD489" s="454"/>
      <c r="AE489" s="454"/>
      <c r="AF489" s="455"/>
      <c r="AG489" s="455"/>
    </row>
    <row r="490" spans="1:33" ht="116" hidden="1">
      <c r="A490" s="21"/>
      <c r="B490" s="21"/>
      <c r="C490" s="19">
        <f t="shared" si="22"/>
        <v>3</v>
      </c>
      <c r="D490" s="21" t="str">
        <f t="shared" si="23"/>
        <v>GDC.Sample.growth_rate
PDC.Sample.growth_rate
 </v>
      </c>
      <c r="E490" s="21"/>
      <c r="F490" s="21" t="str">
        <f>IF(E490&lt;&gt;"",VLOOKUP(E490,CTDC!$A$3:$K$191,11,0),"")</f>
        <v/>
      </c>
      <c r="G490" s="21" t="s">
        <v>2175</v>
      </c>
      <c r="H490" s="21" t="str">
        <f>IF(G490&lt;&gt;"",VLOOKUP(G490,GDC!$A$3:$K$768,11,0),"")</f>
        <v>Data Element Group = GDC.Sample || Data Element Name = growth_rate || Definition = Rate at which the model grows, measured as hours to time to split. || Data Type = integer || Valid Values =  || Example Values =  || Required? = No || Multiplicity =  || CDE Public ID = --</v>
      </c>
      <c r="I490" s="21"/>
      <c r="J490" s="21" t="str">
        <f>IF(I490&lt;&gt;"",VLOOKUP(I490,ICDC!$A$3:$K$325,11,0),"")</f>
        <v/>
      </c>
      <c r="K490" s="21"/>
      <c r="L490" s="21" t="str">
        <f>IF(K490&lt;&gt;"",VLOOKUP(K490,IDC!$A$4:$K$17,11,0),"")</f>
        <v/>
      </c>
      <c r="M490" s="21" t="s">
        <v>2176</v>
      </c>
      <c r="N490" s="21" t="str">
        <f>IF(M490&lt;&gt;"",VLOOKUP(M490,PDC!$A$3:$K$529,11,0),"")</f>
        <v xml:space="preserve">Data Element Group = PDC.Sample || Data Element Name = growth_rate || Definition = Rate at which the model grows, measured as hours to time to split. || Data Type = integer || Valid Values =  || Example Values =  || Required? = FALSE || Multiplicity =  || CDE Public ID = </v>
      </c>
      <c r="O490" s="21"/>
      <c r="P490" s="21" t="str">
        <f>IF(O490&lt;&gt;"",VLOOKUP(O490,CDS!$A$3:$K$100,11,0),"")</f>
        <v/>
      </c>
      <c r="Q490" s="21"/>
      <c r="R490" s="21" t="str">
        <f>IF(Q490&lt;&gt;"",VLOOKUP(Q490,CDA!$A$4:$K$106,11,0),"")</f>
        <v/>
      </c>
      <c r="S490" s="436" t="s">
        <v>132</v>
      </c>
      <c r="T490" s="21" t="e">
        <f>IF(S490&lt;&gt;"",VLOOKUP(S490,HTAN!$A$3:$K$222,11,0),"")</f>
        <v>#N/A</v>
      </c>
      <c r="U490" s="21"/>
      <c r="V490" s="21" t="str">
        <f>IF(U490&lt;&gt;"",VLOOKUP(U490,CFDE!$A$3:$K$211,11,0),"")</f>
        <v/>
      </c>
      <c r="W490" s="255"/>
      <c r="X490" s="601" t="str">
        <f>IF(W490&lt;&gt;"",VLOOKUP(W490,mCODE!$A$3:$K$600,11,0),"")</f>
        <v/>
      </c>
      <c r="Y490" s="454">
        <f t="shared" si="21"/>
        <v>0</v>
      </c>
      <c r="Z490" s="454"/>
      <c r="AA490" s="454"/>
      <c r="AB490" s="454"/>
      <c r="AC490" s="454"/>
      <c r="AD490" s="454"/>
      <c r="AE490" s="454"/>
      <c r="AF490" s="455"/>
      <c r="AG490" s="455"/>
    </row>
    <row r="491" spans="1:33" ht="116" hidden="1">
      <c r="A491" s="21"/>
      <c r="B491" s="21"/>
      <c r="C491" s="19">
        <f t="shared" si="22"/>
        <v>3</v>
      </c>
      <c r="D491" s="21" t="str">
        <f t="shared" si="23"/>
        <v>GDC.Sample.intermediate_dimension
PDC.Sample.intermediate_dimension
 </v>
      </c>
      <c r="E491" s="21"/>
      <c r="F491" s="21" t="str">
        <f>IF(E491&lt;&gt;"",VLOOKUP(E491,CTDC!$A$3:$K$191,11,0),"")</f>
        <v/>
      </c>
      <c r="G491" s="21" t="s">
        <v>2177</v>
      </c>
      <c r="H491" s="21" t="str">
        <f>IF(G491&lt;&gt;"",VLOOKUP(G491,GDC!$A$3:$K$768,11,0),"")</f>
        <v>Data Element Group = GDC.Sample || Data Element Name = intermediate_dimension || Definition = Intermediate dimension of the sample, in millimeters. || Data Type = number || Valid Values =  || Example Values =  || Required? = No || Multiplicity =  || CDE Public ID = --</v>
      </c>
      <c r="I491" s="21"/>
      <c r="J491" s="21" t="str">
        <f>IF(I491&lt;&gt;"",VLOOKUP(I491,ICDC!$A$3:$K$325,11,0),"")</f>
        <v/>
      </c>
      <c r="K491" s="21"/>
      <c r="L491" s="21" t="str">
        <f>IF(K491&lt;&gt;"",VLOOKUP(K491,IDC!$A$4:$K$17,11,0),"")</f>
        <v/>
      </c>
      <c r="M491" s="21" t="s">
        <v>2178</v>
      </c>
      <c r="N491" s="21" t="str">
        <f>IF(M491&lt;&gt;"",VLOOKUP(M491,PDC!$A$3:$K$529,11,0),"")</f>
        <v xml:space="preserve">Data Element Group = PDC.Sample || Data Element Name = intermediate_dimension || Definition = Intermediate dimension of the sample, in millimeters. || Data Type = integer || Valid Values =  || Example Values =  || Required? = FALSE || Multiplicity =  || CDE Public ID = </v>
      </c>
      <c r="O491" s="21"/>
      <c r="P491" s="21" t="str">
        <f>IF(O491&lt;&gt;"",VLOOKUP(O491,CDS!$A$3:$K$100,11,0),"")</f>
        <v/>
      </c>
      <c r="Q491" s="21"/>
      <c r="R491" s="21" t="str">
        <f>IF(Q491&lt;&gt;"",VLOOKUP(Q491,CDA!$A$4:$K$106,11,0),"")</f>
        <v/>
      </c>
      <c r="S491" s="436" t="s">
        <v>132</v>
      </c>
      <c r="T491" s="21" t="e">
        <f>IF(S491&lt;&gt;"",VLOOKUP(S491,HTAN!$A$3:$K$222,11,0),"")</f>
        <v>#N/A</v>
      </c>
      <c r="U491" s="21"/>
      <c r="V491" s="21" t="str">
        <f>IF(U491&lt;&gt;"",VLOOKUP(U491,CFDE!$A$3:$K$211,11,0),"")</f>
        <v/>
      </c>
      <c r="W491" s="255"/>
      <c r="X491" s="601" t="str">
        <f>IF(W491&lt;&gt;"",VLOOKUP(W491,mCODE!$A$3:$K$600,11,0),"")</f>
        <v/>
      </c>
      <c r="Y491" s="454">
        <f t="shared" si="21"/>
        <v>0</v>
      </c>
      <c r="Z491" s="454"/>
      <c r="AA491" s="454"/>
      <c r="AB491" s="454"/>
      <c r="AC491" s="454"/>
      <c r="AD491" s="454"/>
      <c r="AE491" s="454"/>
      <c r="AF491" s="455"/>
      <c r="AG491" s="455"/>
    </row>
    <row r="492" spans="1:33" ht="145" hidden="1">
      <c r="A492" s="21"/>
      <c r="B492" s="21"/>
      <c r="C492" s="19">
        <f t="shared" si="22"/>
        <v>3</v>
      </c>
      <c r="D492" s="21" t="str">
        <f t="shared" si="23"/>
        <v>GDC.Sample.is_ffpe
PDC.Sample.is_ffpe
 </v>
      </c>
      <c r="E492" s="21"/>
      <c r="F492" s="21" t="str">
        <f>IF(E492&lt;&gt;"",VLOOKUP(E492,CTDC!$A$3:$K$191,11,0),"")</f>
        <v/>
      </c>
      <c r="G492" s="21" t="s">
        <v>2179</v>
      </c>
      <c r="H492" s="21" t="e">
        <f>IF(G492&lt;&gt;"",VLOOKUP(G492,GDC!$A$3:$K$768,11,0),"")</f>
        <v>#N/A</v>
      </c>
      <c r="I492" s="21"/>
      <c r="J492" s="21" t="str">
        <f>IF(I492&lt;&gt;"",VLOOKUP(I492,ICDC!$A$3:$K$325,11,0),"")</f>
        <v/>
      </c>
      <c r="K492" s="21"/>
      <c r="L492" s="21" t="str">
        <f>IF(K492&lt;&gt;"",VLOOKUP(K492,IDC!$A$4:$K$17,11,0),"")</f>
        <v/>
      </c>
      <c r="M492" s="21" t="s">
        <v>2180</v>
      </c>
      <c r="N492" s="21" t="str">
        <f>IF(M492&lt;&gt;"",VLOOKUP(M492,PDC!$A$3:$K$529,11,0),"")</f>
        <v>Data Element Group = PDC.Sample || Data Element Name = is_ffpe || Definition = Indicator to signify whether or not the tissue sample was fixed in formalin and embedded in paraffin (FFPE). || Data Type = enum || Valid Values = true
false || Example Values =  || Required? = FALSE || Multiplicity =  || CDE Public ID = 4170557 - caDSR</v>
      </c>
      <c r="O492" s="21"/>
      <c r="P492" s="21" t="str">
        <f>IF(O492&lt;&gt;"",VLOOKUP(O492,CDS!$A$3:$K$100,11,0),"")</f>
        <v/>
      </c>
      <c r="Q492" s="21"/>
      <c r="R492" s="21" t="str">
        <f>IF(Q492&lt;&gt;"",VLOOKUP(Q492,CDA!$A$4:$K$106,11,0),"")</f>
        <v/>
      </c>
      <c r="S492" s="436" t="s">
        <v>132</v>
      </c>
      <c r="T492" s="21" t="e">
        <f>IF(S492&lt;&gt;"",VLOOKUP(S492,HTAN!$A$3:$K$222,11,0),"")</f>
        <v>#N/A</v>
      </c>
      <c r="U492" s="21"/>
      <c r="V492" s="21" t="str">
        <f>IF(U492&lt;&gt;"",VLOOKUP(U492,CFDE!$A$3:$K$211,11,0),"")</f>
        <v/>
      </c>
      <c r="W492" s="255"/>
      <c r="X492" s="601" t="str">
        <f>IF(W492&lt;&gt;"",VLOOKUP(W492,mCODE!$A$3:$K$600,11,0),"")</f>
        <v/>
      </c>
      <c r="Y492" s="454">
        <f t="shared" si="21"/>
        <v>0</v>
      </c>
      <c r="Z492" s="454"/>
      <c r="AA492" s="454"/>
      <c r="AB492" s="454"/>
      <c r="AC492" s="454"/>
      <c r="AD492" s="454"/>
      <c r="AE492" s="454"/>
      <c r="AF492" s="455"/>
      <c r="AG492" s="455"/>
    </row>
    <row r="493" spans="1:33" ht="409.5" hidden="1">
      <c r="A493" s="21"/>
      <c r="B493" s="21"/>
      <c r="C493" s="19">
        <f t="shared" si="22"/>
        <v>3</v>
      </c>
      <c r="D493" s="21" t="str">
        <f t="shared" si="23"/>
        <v>GDC.Sample.method_of_sample_procurement
PDC.Sample.method_of_sample_procurement
 </v>
      </c>
      <c r="E493" s="21"/>
      <c r="F493" s="21" t="str">
        <f>IF(E493&lt;&gt;"",VLOOKUP(E493,CTDC!$A$3:$K$191,11,0),"")</f>
        <v/>
      </c>
      <c r="G493" s="21" t="s">
        <v>2181</v>
      </c>
      <c r="H493" s="21" t="str">
        <f>IF(G493&lt;&gt;"",VLOOKUP(G493,GDC!$A$3:$K$768,11,0),"")</f>
        <v>Data Element Group = GDC.Sample || Data Element Name = method_of_sample_procurement || Definition = The method used to procure the sample used to extract analyte(s). || Data Type = enum || Valid Values = Abdomino-perineal Resection of Rectum
Anterior Resection of Rectum
Ascites Drainage
Aspirate
Autopsy
Biopsy
Blood Draw
Bone Marrow Aspirate
Buccal Mucosal Resection
Core Biopsy
Cystectomy
Deep Parotidectomy
Endo Rectal Tumor Resection
Endolaryngeal Excision
Endoscopic Biopsy
Endoscopic Mucosal Resection (EMR)
Enucleation
Excisional Biopsy
Fine Needle Aspiration
Full Hysterectomy
Glossectomy
Gross Total Resection
Hand Assisted Laparoscopic Radical Nephrectomy
Hysterectomy NOS
Incisional Biopsy
Indeterminant
Laparoscopic Biopsy
Laparoscopic Partial Nephrectomy
Laparoscopic Radical Nephrectomy
Laparoscopic Radical Prostatectomy with Robotics
Laparoscopic Radical Prostatectomy without Robotics
Laryngopharyngectomy
Left Hemicolectomy
Liquid Biopsy
Lobectomy
Local Resection (Exoresection; wall resection)
Lumpectomy
Lymph Node Dissection
Lymphadenectomy
Mandibulectomy
Maxillectomy
Metastasectomy
Modified Radical Mastectomy
Needle Biopsy
Not Allowed To Collect
Omentectomy
Oophorectomy
Open Craniotomy
Open Partial Nephrectomy
Open Radical Nephrectomy
Open Radical Prostatectomy
Orchiectomy
Other
Other Surgical Resection
Palatectomy
Pan-Procto Colectomy
Pancreatectomy
Paracentesis
Parotidectomy, NOS
Partial Hepatectomy
Partial Laryngectomy
Partial Maxillectomy
Partial Nephrectomy
Peritoneal Lavage
Pneumonectomy
Punch Biopsy
Radical Hysterectomy
Radical Maxillectomy
Radical Nephrectomy
Radical Prostatectomy
Right Hemicolectomy
Salpingectomy
Salpingo-oophorectomy
Sigmoid Colectomy
Simple Hysterectomy
Simple Mastectomy
Subtotal Prostatectomy
Subtotal Resection
Superficial Parotidectomy
Supracervical Hysterectomy
Supracricoid Laryngectomy
Supraglottic Laryngectomy
Surgical Resection
Thoracentesis
Thoracoscopic Biopsy
Tonsillectomy
Total Colectomy
Total Hepatectomy
Total Laryngectomy
Total Mastectomy
Total Nephrectomy
Transoral Laser Excision
Transplant
Transurethral resection (TURBT)
Transurethral Resection (TURP)
Transverse Colectomy
Tumor Debulking
Tumor Resection
Vertical Hemilaryngectomy
Wedge Resection
Whipple Procedure
Unknown
Not Reported || Example Values =  Anterior Resection of Rectum
 Ascites Drainage
 Excisional Biopsy || Required? = No || Multiplicity =  || CDE Public ID = --</v>
      </c>
      <c r="I493" s="21"/>
      <c r="J493" s="21" t="str">
        <f>IF(I493&lt;&gt;"",VLOOKUP(I493,ICDC!$A$3:$K$325,11,0),"")</f>
        <v/>
      </c>
      <c r="K493" s="21"/>
      <c r="L493" s="21" t="str">
        <f>IF(K493&lt;&gt;"",VLOOKUP(K493,IDC!$A$4:$K$17,11,0),"")</f>
        <v/>
      </c>
      <c r="M493" s="21" t="s">
        <v>2182</v>
      </c>
      <c r="N493" s="21" t="str">
        <f>IF(M493&lt;&gt;"",VLOOKUP(M493,PDC!$A$3:$K$529,11,0),"")</f>
        <v xml:space="preserve">Data Element Group = PDC.Sample || Data Element Name = method_of_sample_procurement || Definition = The method used to procure the sample used to extract analyte(s). || Data Type = enum || Valid Values = Abdomino-perineal Resection of Rectum
Anterior Resection of Rectum
Ascites Drainage
Aspirate
Autopsy
Biopsy
Blood Draw
Bone Marrow Aspirate
Core Biopsy
Cystectomy
Endo Rectal Tumor Resection
Endoscopic Biopsy
Endoscopic Mucosal Resection (EMR)
Enucleation
Excisional Biopsy
Fine Needle Aspiration
Full Hysterectomy
Gross Total Resection
Hand Assisted Laparoscopic Radical Nephrectomy
Hysterectomy NOS
Incisional Biopsy
Indeterminant
Laparoscopic Biopsy
Laparoscopic Partial Nephrectomy
Laparoscopic Radical Nephrectomy
Laparoscopic Radical Prostatectomy with Robotics
Laparoscopic Radical Prostatectomy without Robotics
Left Hemicolectomy
Liquid Biopsy
Lobectomy
Local Resection (Exoresection; wall resection)
Lumpectomy
Lymphadenectomy
Metastasectomy
Modified Radical Mastectomy
Needle Biopsy
Omentectomy
Oophorectomy
Open Craniotomy
Open Partial Nephrectomy
Open Radical Nephrectomy
Open Radical Prostatectomy
Orchiectomy
Other
Other Surgical Resection
Pan-Procto Colectomy
Pancreatectomy
Paracentesis
Partial Hepatectomy
Peritoneal Lavage
Pneumonectomy
Punch Biopsy
Radical Hysterectomy
Right Hemicolectomy
Salpingectomy
Salpingo-oophorectomy
Sigmoid Colectomy
Simple Hysterectomy
Simple Mastectomy
Subtotal Resection
Supracervical Hysterectomy
Surgical Resection
Thoracentesis
Thoracoscopic Biopsy
Total Colectomy
Total Hepatectomy
Total Mastectomy
Transplant
Transurethral resection (TURBT)
Transverse Colectomy
Tumor Debulking
Tumor Resection
Wedge Resection
Whipple Procedure
Unknown
Not Reported
Not Allowed To Collect
Endolaryngeal Excision
Laryngopharyngectomy
Radical Maxillectomy
Transoral Laser Excision
Lymph Node Dissection
Mandibulectomy
Radical Nephrectomy
Maxillectomy
Parotidectomy, NOS
Radical Prostatectomy
Superficial Parotidectomy
Palatectomy
Subtotal Prostatectomy
Tonsillectomy
Partial Laryngectomy
Deep Parotidectomy
Buccal Mucosal Resection
Partial Maxillectomy
Total Nephrectomy
Vertical Hemilaryngectomy
Supracricoid Laryngectomy
Glossectomy
Supraglottic Laryngectomy
Total Laryngectomy
Partial Nephrectomy
Transurethral Resection (TURP) || Example Values =  || Required? = FALSE || Multiplicity =  || CDE Public ID = </v>
      </c>
      <c r="O493" s="21"/>
      <c r="P493" s="21" t="str">
        <f>IF(O493&lt;&gt;"",VLOOKUP(O493,CDS!$A$3:$K$100,11,0),"")</f>
        <v/>
      </c>
      <c r="Q493" s="21"/>
      <c r="R493" s="21" t="str">
        <f>IF(Q493&lt;&gt;"",VLOOKUP(Q493,CDA!$A$4:$K$106,11,0),"")</f>
        <v/>
      </c>
      <c r="S493" s="436" t="s">
        <v>132</v>
      </c>
      <c r="T493" s="21" t="e">
        <f>IF(S493&lt;&gt;"",VLOOKUP(S493,HTAN!$A$3:$K$222,11,0),"")</f>
        <v>#N/A</v>
      </c>
      <c r="U493" s="21"/>
      <c r="V493" s="21" t="str">
        <f>IF(U493&lt;&gt;"",VLOOKUP(U493,CFDE!$A$3:$K$211,11,0),"")</f>
        <v/>
      </c>
      <c r="W493" s="255"/>
      <c r="X493" s="601" t="str">
        <f>IF(W493&lt;&gt;"",VLOOKUP(W493,mCODE!$A$3:$K$600,11,0),"")</f>
        <v/>
      </c>
      <c r="Y493" s="454">
        <f t="shared" si="21"/>
        <v>0</v>
      </c>
      <c r="Z493" s="454"/>
      <c r="AA493" s="454"/>
      <c r="AB493" s="454"/>
      <c r="AC493" s="454"/>
      <c r="AD493" s="454"/>
      <c r="AE493" s="454"/>
      <c r="AF493" s="455"/>
      <c r="AG493" s="455"/>
    </row>
    <row r="494" spans="1:33" ht="145" hidden="1">
      <c r="A494" s="21"/>
      <c r="B494" s="21"/>
      <c r="C494" s="19">
        <f t="shared" si="22"/>
        <v>3</v>
      </c>
      <c r="D494" s="21" t="str">
        <f t="shared" si="23"/>
        <v>GDC.Sample.oct_embedded
PDC.Sample.oct_embedded
 </v>
      </c>
      <c r="E494" s="21"/>
      <c r="F494" s="21" t="str">
        <f>IF(E494&lt;&gt;"",VLOOKUP(E494,CTDC!$A$3:$K$191,11,0),"")</f>
        <v/>
      </c>
      <c r="G494" s="21" t="s">
        <v>2183</v>
      </c>
      <c r="H494" s="21" t="str">
        <f>IF(G494&lt;&gt;"",VLOOKUP(G494,GDC!$A$3:$K$768,11,0),"")</f>
        <v>Data Element Group = GDC.Sample || Data Element Name = oct_embedded || Definition = Indicator of whether or not the sample was embedded in Optimal Cutting Temperature (OCT) compound. || Data Type = string || Valid Values =  || Example Values =  || Required? = No || Multiplicity =  || CDE Public ID = 5432538 - caDSR</v>
      </c>
      <c r="I494" s="21"/>
      <c r="J494" s="21" t="str">
        <f>IF(I494&lt;&gt;"",VLOOKUP(I494,ICDC!$A$3:$K$325,11,0),"")</f>
        <v/>
      </c>
      <c r="K494" s="21"/>
      <c r="L494" s="21" t="str">
        <f>IF(K494&lt;&gt;"",VLOOKUP(K494,IDC!$A$4:$K$17,11,0),"")</f>
        <v/>
      </c>
      <c r="M494" s="21" t="s">
        <v>2184</v>
      </c>
      <c r="N494" s="21" t="str">
        <f>IF(M494&lt;&gt;"",VLOOKUP(M494,PDC!$A$3:$K$529,11,0),"")</f>
        <v>Data Element Group = PDC.Sample || Data Element Name = oct_embedded || Definition = Indicator of whether or not the sample was embedded in Optimal Cutting Temperature (OCT) compound. || Data Type = string || Valid Values =  || Example Values =  || Required? = FALSE || Multiplicity =  || CDE Public ID = 5432538 - caDSR</v>
      </c>
      <c r="O494" s="21"/>
      <c r="P494" s="21" t="str">
        <f>IF(O494&lt;&gt;"",VLOOKUP(O494,CDS!$A$3:$K$100,11,0),"")</f>
        <v/>
      </c>
      <c r="Q494" s="21"/>
      <c r="R494" s="21" t="str">
        <f>IF(Q494&lt;&gt;"",VLOOKUP(Q494,CDA!$A$4:$K$106,11,0),"")</f>
        <v/>
      </c>
      <c r="S494" s="436" t="s">
        <v>132</v>
      </c>
      <c r="T494" s="21" t="e">
        <f>IF(S494&lt;&gt;"",VLOOKUP(S494,HTAN!$A$3:$K$222,11,0),"")</f>
        <v>#N/A</v>
      </c>
      <c r="U494" s="21"/>
      <c r="V494" s="21" t="str">
        <f>IF(U494&lt;&gt;"",VLOOKUP(U494,CFDE!$A$3:$K$211,11,0),"")</f>
        <v/>
      </c>
      <c r="W494" s="255"/>
      <c r="X494" s="601" t="str">
        <f>IF(W494&lt;&gt;"",VLOOKUP(W494,mCODE!$A$3:$K$600,11,0),"")</f>
        <v/>
      </c>
      <c r="Y494" s="454">
        <f t="shared" si="21"/>
        <v>0</v>
      </c>
      <c r="Z494" s="454"/>
      <c r="AA494" s="454"/>
      <c r="AB494" s="454"/>
      <c r="AC494" s="454"/>
      <c r="AD494" s="454"/>
      <c r="AE494" s="454"/>
      <c r="AF494" s="455"/>
      <c r="AG494" s="455"/>
    </row>
    <row r="495" spans="1:33" ht="130.5" hidden="1">
      <c r="A495" s="21"/>
      <c r="B495" s="21"/>
      <c r="C495" s="19">
        <f t="shared" si="22"/>
        <v>3</v>
      </c>
      <c r="D495" s="21" t="str">
        <f t="shared" si="23"/>
        <v>GDC.Sample.passage_count
PDC.Sample.passage_count
 </v>
      </c>
      <c r="E495" s="21"/>
      <c r="F495" s="21" t="str">
        <f>IF(E495&lt;&gt;"",VLOOKUP(E495,CTDC!$A$3:$K$191,11,0),"")</f>
        <v/>
      </c>
      <c r="G495" s="21" t="s">
        <v>2185</v>
      </c>
      <c r="H495" s="21" t="str">
        <f>IF(G495&lt;&gt;"",VLOOKUP(G495,GDC!$A$3:$K$768,11,0),"")</f>
        <v>Data Element Group = GDC.Sample || Data Element Name = passage_count || Definition = Number of passages (splits) between the original tissue and this model. || Data Type = integer || Valid Values =  || Example Values =  || Required? = No || Multiplicity =  || CDE Public ID = --</v>
      </c>
      <c r="I495" s="21"/>
      <c r="J495" s="21" t="str">
        <f>IF(I495&lt;&gt;"",VLOOKUP(I495,ICDC!$A$3:$K$325,11,0),"")</f>
        <v/>
      </c>
      <c r="K495" s="21"/>
      <c r="L495" s="21" t="str">
        <f>IF(K495&lt;&gt;"",VLOOKUP(K495,IDC!$A$4:$K$17,11,0),"")</f>
        <v/>
      </c>
      <c r="M495" s="21" t="s">
        <v>2186</v>
      </c>
      <c r="N495" s="21" t="str">
        <f>IF(M495&lt;&gt;"",VLOOKUP(M495,PDC!$A$3:$K$529,11,0),"")</f>
        <v xml:space="preserve">Data Element Group = PDC.Sample || Data Element Name = passage_count || Definition = Number of passages (splits) between the original tissue and this model. || Data Type = integer || Valid Values =  || Example Values =  || Required? = FALSE || Multiplicity =  || CDE Public ID = </v>
      </c>
      <c r="O495" s="21"/>
      <c r="P495" s="21" t="str">
        <f>IF(O495&lt;&gt;"",VLOOKUP(O495,CDS!$A$3:$K$100,11,0),"")</f>
        <v/>
      </c>
      <c r="Q495" s="21"/>
      <c r="R495" s="21" t="str">
        <f>IF(Q495&lt;&gt;"",VLOOKUP(Q495,CDA!$A$4:$K$106,11,0),"")</f>
        <v/>
      </c>
      <c r="S495" s="436" t="s">
        <v>132</v>
      </c>
      <c r="T495" s="21" t="e">
        <f>IF(S495&lt;&gt;"",VLOOKUP(S495,HTAN!$A$3:$K$222,11,0),"")</f>
        <v>#N/A</v>
      </c>
      <c r="U495" s="21"/>
      <c r="V495" s="21" t="str">
        <f>IF(U495&lt;&gt;"",VLOOKUP(U495,CFDE!$A$3:$K$211,11,0),"")</f>
        <v/>
      </c>
      <c r="W495" s="255"/>
      <c r="X495" s="601" t="str">
        <f>IF(W495&lt;&gt;"",VLOOKUP(W495,mCODE!$A$3:$K$600,11,0),"")</f>
        <v/>
      </c>
      <c r="Y495" s="454">
        <f t="shared" si="21"/>
        <v>0</v>
      </c>
      <c r="Z495" s="454"/>
      <c r="AA495" s="454"/>
      <c r="AB495" s="454"/>
      <c r="AC495" s="454"/>
      <c r="AD495" s="454"/>
      <c r="AE495" s="454"/>
      <c r="AF495" s="455"/>
      <c r="AG495" s="455"/>
    </row>
    <row r="496" spans="1:33" ht="101.5" hidden="1">
      <c r="A496" s="21"/>
      <c r="B496" s="21"/>
      <c r="C496" s="19">
        <f t="shared" si="22"/>
        <v>3</v>
      </c>
      <c r="D496" s="21" t="str">
        <f t="shared" si="23"/>
        <v>GDC.Sample.submitter_id
PDC.Sample.sample_submitter
 </v>
      </c>
      <c r="E496" s="21"/>
      <c r="F496" s="21" t="str">
        <f>IF(E496&lt;&gt;"",VLOOKUP(E496,CTDC!$A$3:$K$191,11,0),"")</f>
        <v/>
      </c>
      <c r="G496" s="21" t="s">
        <v>2187</v>
      </c>
      <c r="H496" s="21" t="str">
        <f>IF(G496&lt;&gt;"",VLOOKUP(G496,GDC!$A$3:$K$768,11,0),"")</f>
        <v xml:space="preserve">Data Element Group = GDC.Sample || Data Element Name = submitter_id || Definition = a unique key in combination with project_id || Data Type =  || Valid Values =  || Example Values =  || Required? =  || Multiplicity =  || CDE Public ID = </v>
      </c>
      <c r="I496" s="21"/>
      <c r="J496" s="21" t="str">
        <f>IF(I496&lt;&gt;"",VLOOKUP(I496,ICDC!$A$3:$K$325,11,0),"")</f>
        <v/>
      </c>
      <c r="K496" s="21"/>
      <c r="L496" s="21" t="str">
        <f>IF(K496&lt;&gt;"",VLOOKUP(K496,IDC!$A$4:$K$17,11,0),"")</f>
        <v/>
      </c>
      <c r="M496" s="21" t="s">
        <v>2188</v>
      </c>
      <c r="N496" s="21" t="str">
        <f>IF(M496&lt;&gt;"",VLOOKUP(M496,PDC!$A$3:$K$529,11,0),"")</f>
        <v xml:space="preserve">Data Element Group = PDC.Sample || Data Element Name = sample_submitter || Definition = KEY || Data Type =  || Valid Values =  || Example Values =  || Required? =  || Multiplicity =  || CDE Public ID = </v>
      </c>
      <c r="O496" s="21"/>
      <c r="P496" s="21" t="str">
        <f>IF(O496&lt;&gt;"",VLOOKUP(O496,CDS!$A$3:$K$100,11,0),"")</f>
        <v/>
      </c>
      <c r="Q496" s="21"/>
      <c r="R496" s="21" t="str">
        <f>IF(Q496&lt;&gt;"",VLOOKUP(Q496,CDA!$A$4:$K$106,11,0),"")</f>
        <v/>
      </c>
      <c r="S496" s="436" t="s">
        <v>132</v>
      </c>
      <c r="T496" s="21" t="e">
        <f>IF(S496&lt;&gt;"",VLOOKUP(S496,HTAN!$A$3:$K$222,11,0),"")</f>
        <v>#N/A</v>
      </c>
      <c r="U496" s="21"/>
      <c r="V496" s="21" t="str">
        <f>IF(U496&lt;&gt;"",VLOOKUP(U496,CFDE!$A$3:$K$211,11,0),"")</f>
        <v/>
      </c>
      <c r="W496" s="255"/>
      <c r="X496" s="601" t="str">
        <f>IF(W496&lt;&gt;"",VLOOKUP(W496,mCODE!$A$3:$K$600,11,0),"")</f>
        <v/>
      </c>
      <c r="Y496" s="454">
        <f t="shared" si="21"/>
        <v>0</v>
      </c>
      <c r="Z496" s="454"/>
      <c r="AA496" s="454"/>
      <c r="AB496" s="454"/>
      <c r="AC496" s="454"/>
      <c r="AD496" s="454"/>
      <c r="AE496" s="454"/>
      <c r="AF496" s="455"/>
      <c r="AG496" s="455"/>
    </row>
    <row r="497" spans="1:33" ht="174" hidden="1">
      <c r="A497" s="21"/>
      <c r="B497" s="21"/>
      <c r="C497" s="19">
        <f t="shared" si="22"/>
        <v>3</v>
      </c>
      <c r="D497" s="21" t="str">
        <f t="shared" si="23"/>
        <v>GDC.Sample.time_between_clamping_and_freezing
PDC.Sample.time_between_clamping_and_freezing
 </v>
      </c>
      <c r="E497" s="21"/>
      <c r="F497" s="21" t="str">
        <f>IF(E497&lt;&gt;"",VLOOKUP(E497,CTDC!$A$3:$K$191,11,0),"")</f>
        <v/>
      </c>
      <c r="G497" s="21" t="s">
        <v>2189</v>
      </c>
      <c r="H497" s="21" t="str">
        <f>IF(G497&lt;&gt;"",VLOOKUP(G497,GDC!$A$3:$K$768,11,0),"")</f>
        <v>Data Element Group = GDC.Sample || Data Element Name = time_between_clamping_and_freezing || Definition = Numeric representation of the elapsed time between the surgical clamping of blood supply and freezing of the sample, measured in minutes. || Data Type = number || Valid Values =  || Example Values =  || Required? = No || Multiplicity =  || CDE Public ID = 5432611 - caDSR</v>
      </c>
      <c r="I497" s="21"/>
      <c r="J497" s="21" t="str">
        <f>IF(I497&lt;&gt;"",VLOOKUP(I497,ICDC!$A$3:$K$325,11,0),"")</f>
        <v/>
      </c>
      <c r="K497" s="21"/>
      <c r="L497" s="21" t="str">
        <f>IF(K497&lt;&gt;"",VLOOKUP(K497,IDC!$A$4:$K$17,11,0),"")</f>
        <v/>
      </c>
      <c r="M497" s="21" t="s">
        <v>2190</v>
      </c>
      <c r="N497" s="21" t="str">
        <f>IF(M497&lt;&gt;"",VLOOKUP(M497,PDC!$A$3:$K$529,11,0),"")</f>
        <v>Data Element Group = PDC.Sample || Data Element Name = time_between_clamping_and_freezing || Definition = Numeric representation of the elapsed time between the surgical clamping of blood supply and freezing of the sample, measured in minutes. || Data Type = integer || Valid Values =  || Example Values =  || Required? = FALSE || Multiplicity =  || CDE Public ID = 5432611 - caDSR</v>
      </c>
      <c r="O497" s="21"/>
      <c r="P497" s="21" t="str">
        <f>IF(O497&lt;&gt;"",VLOOKUP(O497,CDS!$A$3:$K$100,11,0),"")</f>
        <v/>
      </c>
      <c r="Q497" s="21"/>
      <c r="R497" s="21" t="str">
        <f>IF(Q497&lt;&gt;"",VLOOKUP(Q497,CDA!$A$4:$K$106,11,0),"")</f>
        <v/>
      </c>
      <c r="S497" s="436" t="s">
        <v>132</v>
      </c>
      <c r="T497" s="21" t="e">
        <f>IF(S497&lt;&gt;"",VLOOKUP(S497,HTAN!$A$3:$K$222,11,0),"")</f>
        <v>#N/A</v>
      </c>
      <c r="U497" s="21"/>
      <c r="V497" s="21" t="str">
        <f>IF(U497&lt;&gt;"",VLOOKUP(U497,CFDE!$A$3:$K$211,11,0),"")</f>
        <v/>
      </c>
      <c r="W497" s="255"/>
      <c r="X497" s="601" t="str">
        <f>IF(W497&lt;&gt;"",VLOOKUP(W497,mCODE!$A$3:$K$600,11,0),"")</f>
        <v/>
      </c>
      <c r="Y497" s="454">
        <f t="shared" si="21"/>
        <v>0</v>
      </c>
      <c r="Z497" s="454"/>
      <c r="AA497" s="454"/>
      <c r="AB497" s="454"/>
      <c r="AC497" s="454"/>
      <c r="AD497" s="454"/>
      <c r="AE497" s="454"/>
      <c r="AF497" s="455"/>
      <c r="AG497" s="455"/>
    </row>
    <row r="498" spans="1:33" ht="159.5" hidden="1">
      <c r="A498" s="21"/>
      <c r="B498" s="21"/>
      <c r="C498" s="19">
        <f t="shared" si="22"/>
        <v>3</v>
      </c>
      <c r="D498" s="21" t="str">
        <f t="shared" si="23"/>
        <v>GDC.Sample.time_between_excision_and_freezing
PDC.Sample.time_between_excision_and_freezing
 </v>
      </c>
      <c r="E498" s="21"/>
      <c r="F498" s="21" t="str">
        <f>IF(E498&lt;&gt;"",VLOOKUP(E498,CTDC!$A$3:$K$191,11,0),"")</f>
        <v/>
      </c>
      <c r="G498" s="21" t="s">
        <v>2191</v>
      </c>
      <c r="H498" s="21" t="str">
        <f>IF(G498&lt;&gt;"",VLOOKUP(G498,GDC!$A$3:$K$768,11,0),"")</f>
        <v>Data Element Group = GDC.Sample || Data Element Name = time_between_excision_and_freezing || Definition = Numeric representation of the elapsed time between the excision and freezing of the sample, measured in minutes. || Data Type = number || Valid Values =  || Example Values =  || Required? = No || Multiplicity =  || CDE Public ID = 5432612 - caDSR</v>
      </c>
      <c r="I498" s="21"/>
      <c r="J498" s="21" t="str">
        <f>IF(I498&lt;&gt;"",VLOOKUP(I498,ICDC!$A$3:$K$325,11,0),"")</f>
        <v/>
      </c>
      <c r="K498" s="21"/>
      <c r="L498" s="21" t="str">
        <f>IF(K498&lt;&gt;"",VLOOKUP(K498,IDC!$A$4:$K$17,11,0),"")</f>
        <v/>
      </c>
      <c r="M498" s="21" t="s">
        <v>2192</v>
      </c>
      <c r="N498" s="21" t="str">
        <f>IF(M498&lt;&gt;"",VLOOKUP(M498,PDC!$A$3:$K$529,11,0),"")</f>
        <v>Data Element Group = PDC.Sample || Data Element Name = time_between_excision_and_freezing || Definition = Numeric representation of the elapsed time between the excision and freezing of the sample, measured in minutes. || Data Type = string || Valid Values =  || Example Values =  || Required? = FALSE || Multiplicity =  || CDE Public ID = 5432612 - caDSR</v>
      </c>
      <c r="O498" s="21"/>
      <c r="P498" s="21" t="str">
        <f>IF(O498&lt;&gt;"",VLOOKUP(O498,CDS!$A$3:$K$100,11,0),"")</f>
        <v/>
      </c>
      <c r="Q498" s="21"/>
      <c r="R498" s="21" t="str">
        <f>IF(Q498&lt;&gt;"",VLOOKUP(Q498,CDA!$A$4:$K$106,11,0),"")</f>
        <v/>
      </c>
      <c r="S498" s="436" t="s">
        <v>132</v>
      </c>
      <c r="T498" s="21" t="e">
        <f>IF(S498&lt;&gt;"",VLOOKUP(S498,HTAN!$A$3:$K$222,11,0),"")</f>
        <v>#N/A</v>
      </c>
      <c r="U498" s="21"/>
      <c r="V498" s="21" t="str">
        <f>IF(U498&lt;&gt;"",VLOOKUP(U498,CFDE!$A$3:$K$211,11,0),"")</f>
        <v/>
      </c>
      <c r="W498" s="255"/>
      <c r="X498" s="601" t="str">
        <f>IF(W498&lt;&gt;"",VLOOKUP(W498,mCODE!$A$3:$K$600,11,0),"")</f>
        <v/>
      </c>
      <c r="Y498" s="454">
        <f t="shared" si="21"/>
        <v>0</v>
      </c>
      <c r="Z498" s="454"/>
      <c r="AA498" s="454"/>
      <c r="AB498" s="454"/>
      <c r="AC498" s="454"/>
      <c r="AD498" s="454"/>
      <c r="AE498" s="454"/>
      <c r="AF498" s="455"/>
      <c r="AG498" s="455"/>
    </row>
    <row r="499" spans="1:33" ht="409.5" hidden="1">
      <c r="A499" s="21"/>
      <c r="B499" s="21"/>
      <c r="C499" s="19">
        <f t="shared" si="22"/>
        <v>3</v>
      </c>
      <c r="D499" s="21" t="str">
        <f t="shared" si="23"/>
        <v>GDC.Sample.tumor_code
PDC.Sample.tumor_code
 </v>
      </c>
      <c r="E499" s="21"/>
      <c r="F499" s="21" t="str">
        <f>IF(E499&lt;&gt;"",VLOOKUP(E499,CTDC!$A$3:$K$191,11,0),"")</f>
        <v/>
      </c>
      <c r="G499" s="21" t="s">
        <v>2193</v>
      </c>
      <c r="H499" s="21" t="str">
        <f>IF(G499&lt;&gt;"",VLOOKUP(G499,GDC!$A$3:$K$768,11,0),"")</f>
        <v>Data Element Group = GDC.Sample || Data Element Name = tumor_code || Definition = Diagnostic tumor code of the tissue sample source. || Data Type = enum || Valid Values = Acute Leukemia of Ambiguous Lineage (ALAL)
Acute lymphoblastic leukemia (ALL)
Acute myeloid leukemia (AML)
Anal Cancer (all types)
Cervical Cancer (all types)
Clear cell sarcoma of the kidney (CCSK)
CNS, ependymoma
CNS, glioblastoma (GBM)
CNS, low grade glioma (LGG)
CNS, medulloblastoma
CNS, other
CNS, rhabdoid tumor
Diffuse Large B-Cell Lymphoma (DLBCL)
Ewing sarcoma
Induction Failure AML (AML-IF)
Lung Cancer (all types)
Neuroblastoma (NBL)
NHL, anaplastic large cell lymphoma
NHL, Burkitt lymphoma (BL)
Non cancerous tissue
Osteosarcoma (OS)
Rhabdoid tumor (kidney) (RT)
Rhabdomyosarcoma
Soft tissue sarcoma, non-rhabdomyosarcoma
Wilms tumor (WT) || Example Values = Non cancerous tissue
Lung Cancer (all types)
CNS, medulloblastoma || Required? = No || Multiplicity =  || CDE Public ID = --</v>
      </c>
      <c r="I499" s="21"/>
      <c r="J499" s="21" t="str">
        <f>IF(I499&lt;&gt;"",VLOOKUP(I499,ICDC!$A$3:$K$325,11,0),"")</f>
        <v/>
      </c>
      <c r="K499" s="21"/>
      <c r="L499" s="21" t="str">
        <f>IF(K499&lt;&gt;"",VLOOKUP(K499,IDC!$A$4:$K$17,11,0),"")</f>
        <v/>
      </c>
      <c r="M499" s="21" t="s">
        <v>2194</v>
      </c>
      <c r="N499" s="21" t="str">
        <f>IF(M499&lt;&gt;"",VLOOKUP(M499,PDC!$A$3:$K$529,11,0),"")</f>
        <v xml:space="preserve">Data Element Group = PDC.Sample || Data Element Name = tumor_code || Definition = Diagnostic tumor code of the tissue sample source. || Data Type = enum || Valid Values = Non cancerous tissue
Diffuse Large B-Cell Lymphoma (DLBCL)
Lung Cancer (all types)
Cervical Cancer (all types)
Anal Cancer (all types)
Acute Leukemia of Ambiguous Lineage (ALAL)
Acute lymphoblastic leukemia (ALL)
Acute myeloid leukemia (AML)
Induction Failure AML (AML-IF)
Neuroblastoma (NBL)
Osteosarcoma (OS)
Ewing sarcoma
Wilms tumor (WT)
Clear cell sarcoma of the kidney (CCSK)
Rhabdoid tumor (kidney) (RT)
CNS, ependymoma
CNS, glioblastoma (GBM)
CNS, rhabdoid tumor
CNS, low grade glioma (LGG)
CNS, medulloblastoma
CNS, other
NHL, anaplastic large cell lymphoma
NHL, Burkitt lymphoma (BL)
Rhabdomyosarcoma
Soft tissue sarcoma, non-rhabdomyosarcoma || Example Values =  || Required? = FALSE || Multiplicity =  || CDE Public ID = </v>
      </c>
      <c r="O499" s="21"/>
      <c r="P499" s="21" t="str">
        <f>IF(O499&lt;&gt;"",VLOOKUP(O499,CDS!$A$3:$K$100,11,0),"")</f>
        <v/>
      </c>
      <c r="Q499" s="21"/>
      <c r="R499" s="21" t="str">
        <f>IF(Q499&lt;&gt;"",VLOOKUP(Q499,CDA!$A$4:$K$106,11,0),"")</f>
        <v/>
      </c>
      <c r="S499" s="436" t="s">
        <v>132</v>
      </c>
      <c r="T499" s="21" t="e">
        <f>IF(S499&lt;&gt;"",VLOOKUP(S499,HTAN!$A$3:$K$222,11,0),"")</f>
        <v>#N/A</v>
      </c>
      <c r="U499" s="21"/>
      <c r="V499" s="21" t="str">
        <f>IF(U499&lt;&gt;"",VLOOKUP(U499,CFDE!$A$3:$K$211,11,0),"")</f>
        <v/>
      </c>
      <c r="W499" s="255"/>
      <c r="X499" s="601" t="str">
        <f>IF(W499&lt;&gt;"",VLOOKUP(W499,mCODE!$A$3:$K$600,11,0),"")</f>
        <v/>
      </c>
      <c r="Y499" s="454">
        <f t="shared" si="21"/>
        <v>0</v>
      </c>
      <c r="Z499" s="454"/>
      <c r="AA499" s="454"/>
      <c r="AB499" s="454"/>
      <c r="AC499" s="454"/>
      <c r="AD499" s="454"/>
      <c r="AE499" s="454"/>
      <c r="AF499" s="455"/>
      <c r="AG499" s="455"/>
    </row>
    <row r="500" spans="1:33" ht="409.5" hidden="1">
      <c r="A500" s="21"/>
      <c r="B500" s="21"/>
      <c r="C500" s="19">
        <f t="shared" si="22"/>
        <v>3</v>
      </c>
      <c r="D500" s="21" t="str">
        <f t="shared" si="23"/>
        <v>GDC.Sample.tumor_code_id
PDC.Sample.tumor_code_id
 </v>
      </c>
      <c r="E500" s="21"/>
      <c r="F500" s="21" t="str">
        <f>IF(E500&lt;&gt;"",VLOOKUP(E500,CTDC!$A$3:$K$191,11,0),"")</f>
        <v/>
      </c>
      <c r="G500" s="21" t="s">
        <v>2195</v>
      </c>
      <c r="H500" s="21" t="str">
        <f>IF(G500&lt;&gt;"",VLOOKUP(G500,GDC!$A$3:$K$768,11,0),"")</f>
        <v>Data Element Group = GDC.Sample || Data Element Name = tumor_code_id || Definition = BCR-defined id code for the tumor sample. || Data Type = enum || Valid Values = 00
01
02
03
04
10
15
20
21
30
40
41
50
51
52
60
61
62
63
64
65
70
71
80
81 || Example Values = 00
 01
 02 || Required? = No || Multiplicity =  || CDE Public ID = --</v>
      </c>
      <c r="I500" s="21"/>
      <c r="J500" s="21" t="str">
        <f>IF(I500&lt;&gt;"",VLOOKUP(I500,ICDC!$A$3:$K$325,11,0),"")</f>
        <v/>
      </c>
      <c r="K500" s="21"/>
      <c r="L500" s="21" t="str">
        <f>IF(K500&lt;&gt;"",VLOOKUP(K500,IDC!$A$4:$K$17,11,0),"")</f>
        <v/>
      </c>
      <c r="M500" s="21" t="s">
        <v>2196</v>
      </c>
      <c r="N500" s="21" t="str">
        <f>IF(M500&lt;&gt;"",VLOOKUP(M500,PDC!$A$3:$K$529,11,0),"")</f>
        <v xml:space="preserve">Data Element Group = PDC.Sample || Data Element Name = tumor_code_id || Definition = BCR-defined id code for the tumor sample. || Data Type = enum || Valid Values = 00
01
02
03
04
10
15
20
21
30
40
41
50
51
52
60
61
62
63
64
65
70
71
80
81 || Example Values =  || Required? = FALSE || Multiplicity =  || CDE Public ID = </v>
      </c>
      <c r="O500" s="21"/>
      <c r="P500" s="21" t="str">
        <f>IF(O500&lt;&gt;"",VLOOKUP(O500,CDS!$A$3:$K$100,11,0),"")</f>
        <v/>
      </c>
      <c r="Q500" s="21"/>
      <c r="R500" s="21" t="str">
        <f>IF(Q500&lt;&gt;"",VLOOKUP(Q500,CDA!$A$4:$K$106,11,0),"")</f>
        <v/>
      </c>
      <c r="S500" s="436" t="s">
        <v>132</v>
      </c>
      <c r="T500" s="21" t="e">
        <f>IF(S500&lt;&gt;"",VLOOKUP(S500,HTAN!$A$3:$K$222,11,0),"")</f>
        <v>#N/A</v>
      </c>
      <c r="U500" s="21"/>
      <c r="V500" s="21" t="str">
        <f>IF(U500&lt;&gt;"",VLOOKUP(U500,CFDE!$A$3:$K$211,11,0),"")</f>
        <v/>
      </c>
      <c r="W500" s="255"/>
      <c r="X500" s="601" t="str">
        <f>IF(W500&lt;&gt;"",VLOOKUP(W500,mCODE!$A$3:$K$600,11,0),"")</f>
        <v/>
      </c>
      <c r="Y500" s="454">
        <f t="shared" si="21"/>
        <v>0</v>
      </c>
      <c r="Z500" s="454"/>
      <c r="AA500" s="454"/>
      <c r="AB500" s="454"/>
      <c r="AC500" s="454"/>
      <c r="AD500" s="454"/>
      <c r="AE500" s="454"/>
      <c r="AF500" s="455"/>
      <c r="AG500" s="455"/>
    </row>
    <row r="501" spans="1:33" ht="304.5" hidden="1">
      <c r="A501" s="21"/>
      <c r="B501" s="21"/>
      <c r="C501" s="19">
        <f t="shared" si="22"/>
        <v>3</v>
      </c>
      <c r="D501" s="21" t="str">
        <f t="shared" si="23"/>
        <v>GDC.Sample.tumor_descriptor
PDC.Sample.tumor_descriptor
 </v>
      </c>
      <c r="E501" s="21"/>
      <c r="F501" s="21" t="str">
        <f>IF(E501&lt;&gt;"",VLOOKUP(E501,CTDC!$A$3:$K$191,11,0),"")</f>
        <v/>
      </c>
      <c r="G501" s="21" t="s">
        <v>2197</v>
      </c>
      <c r="H501" s="21" t="str">
        <f>IF(G501&lt;&gt;"",VLOOKUP(G501,GDC!$A$3:$K$768,11,0),"")</f>
        <v>Data Element Group = GDC.Sample || Data Element Name = tumor_descriptor || Definition = Text that describes the kind of disease present in the tumor specimen as related to a specific timepoint. || Data Type = enum || Valid Values = Metastatic
NOS
Not Applicable
Premalignant
Primary
Recurrence
Xenograft
Unknown
Not Reported || Example Values = Metastatic
 Primary
 Recurrence || Required? = No || Multiplicity =  || CDE Public ID = 3288124 - caDSR</v>
      </c>
      <c r="I501" s="21"/>
      <c r="J501" s="21" t="str">
        <f>IF(I501&lt;&gt;"",VLOOKUP(I501,ICDC!$A$3:$K$325,11,0),"")</f>
        <v/>
      </c>
      <c r="K501" s="21"/>
      <c r="L501" s="21" t="str">
        <f>IF(K501&lt;&gt;"",VLOOKUP(K501,IDC!$A$4:$K$17,11,0),"")</f>
        <v/>
      </c>
      <c r="M501" s="21" t="s">
        <v>2198</v>
      </c>
      <c r="N501" s="21" t="str">
        <f>IF(M501&lt;&gt;"",VLOOKUP(M501,PDC!$A$3:$K$529,11,0),"")</f>
        <v>Data Element Group = PDC.Sample || Data Element Name = tumor_descriptor || Definition = Text that describes the kind of disease present in the tumor specimen as related to a specific timepoint. || Data Type = enum || Valid Values = Metastatic
Not Applicable
Primary
Recurrence
Xenograft
NOS
Unknown
Not Reported
Not Allowed To Collect
Premalignant || Example Values =  || Required? = FALSE || Multiplicity =  || CDE Public ID = 3288124 - caDSR</v>
      </c>
      <c r="O501" s="21"/>
      <c r="P501" s="21" t="str">
        <f>IF(O501&lt;&gt;"",VLOOKUP(O501,CDS!$A$3:$K$100,11,0),"")</f>
        <v/>
      </c>
      <c r="Q501" s="21"/>
      <c r="R501" s="21" t="str">
        <f>IF(Q501&lt;&gt;"",VLOOKUP(Q501,CDA!$A$4:$K$106,11,0),"")</f>
        <v/>
      </c>
      <c r="S501" s="436" t="s">
        <v>132</v>
      </c>
      <c r="T501" s="21" t="e">
        <f>IF(S501&lt;&gt;"",VLOOKUP(S501,HTAN!$A$3:$K$222,11,0),"")</f>
        <v>#N/A</v>
      </c>
      <c r="U501" s="21"/>
      <c r="V501" s="21" t="str">
        <f>IF(U501&lt;&gt;"",VLOOKUP(U501,CFDE!$A$3:$K$211,11,0),"")</f>
        <v/>
      </c>
      <c r="W501" s="255"/>
      <c r="X501" s="601" t="str">
        <f>IF(W501&lt;&gt;"",VLOOKUP(W501,mCODE!$A$3:$K$600,11,0),"")</f>
        <v/>
      </c>
      <c r="Y501" s="454">
        <f t="shared" si="21"/>
        <v>0</v>
      </c>
      <c r="Z501" s="454"/>
      <c r="AA501" s="454"/>
      <c r="AB501" s="454"/>
      <c r="AC501" s="454"/>
      <c r="AD501" s="454"/>
      <c r="AE501" s="454"/>
      <c r="AF501" s="455"/>
      <c r="AG501" s="455"/>
    </row>
    <row r="502" spans="1:33" ht="261" hidden="1">
      <c r="A502" s="21"/>
      <c r="B502" s="21"/>
      <c r="C502" s="19">
        <f t="shared" si="22"/>
        <v>3</v>
      </c>
      <c r="D502" s="21" t="str">
        <f t="shared" si="23"/>
        <v>CTDC.arm.ENTITY
ICDC.study_arm
 </v>
      </c>
      <c r="E502" s="21" t="s">
        <v>2199</v>
      </c>
      <c r="F502" s="21" t="str">
        <f>IF(E502&lt;&gt;"",VLOOKUP(E502,CTDC!$A$3:$K$191,11,0),"")</f>
        <v xml:space="preserve">Data Element Group = CTDC.arm || Data Element Name = ENTITY || Definition = A group of clinical trial participants that receives a specific intervention, or no intervention at all. Each arm has generally has a set of inclusion and exclusion eligibility criteria. || Data Type =  || Valid Values =  || Example Values =  || Required? =  || Multiplicity =  || CDE Public ID = </v>
      </c>
      <c r="G502" s="21"/>
      <c r="H502" s="21" t="str">
        <f>IF(G502&lt;&gt;"",VLOOKUP(G502,GDC!$A$3:$K$768,11,0),"")</f>
        <v/>
      </c>
      <c r="I502" s="21" t="s">
        <v>2200</v>
      </c>
      <c r="J502" s="21" t="str">
        <f>IF(I502&lt;&gt;"",VLOOKUP(I502,ICDC!$A$3:$K$325,11,0),"")</f>
        <v xml:space="preserve">Data Element Group = ICDC.study_arm || Data Element Name =  || Definition = Category: study
Assignment: core
Class: secondary
Color: black || Data Type =  || Valid Values =  || Example Values =  || Required? =  || Multiplicity =  || CDE Public ID = </v>
      </c>
      <c r="K502" s="21"/>
      <c r="L502" s="21" t="str">
        <f>IF(K502&lt;&gt;"",VLOOKUP(K502,IDC!$A$4:$K$17,11,0),"")</f>
        <v/>
      </c>
      <c r="M502" s="21"/>
      <c r="N502" s="21" t="str">
        <f>IF(M502&lt;&gt;"",VLOOKUP(M502,PDC!$A$3:$K$529,11,0),"")</f>
        <v/>
      </c>
      <c r="O502" s="21"/>
      <c r="P502" s="21" t="str">
        <f>IF(O502&lt;&gt;"",VLOOKUP(O502,CDS!$A$3:$K$100,11,0),"")</f>
        <v/>
      </c>
      <c r="Q502" s="21"/>
      <c r="R502" s="21" t="str">
        <f>IF(Q502&lt;&gt;"",VLOOKUP(Q502,CDA!$A$4:$K$106,11,0),"")</f>
        <v/>
      </c>
      <c r="S502" s="436" t="s">
        <v>132</v>
      </c>
      <c r="T502" s="21" t="e">
        <f>IF(S502&lt;&gt;"",VLOOKUP(S502,HTAN!$A$3:$K$222,11,0),"")</f>
        <v>#N/A</v>
      </c>
      <c r="U502" s="21"/>
      <c r="V502" s="21" t="str">
        <f>IF(U502&lt;&gt;"",VLOOKUP(U502,CFDE!$A$3:$K$211,11,0),"")</f>
        <v/>
      </c>
      <c r="W502" s="255"/>
      <c r="X502" s="601" t="str">
        <f>IF(W502&lt;&gt;"",VLOOKUP(W502,mCODE!$A$3:$K$600,11,0),"")</f>
        <v/>
      </c>
      <c r="Y502" s="454">
        <f t="shared" si="21"/>
        <v>0</v>
      </c>
      <c r="Z502" s="454"/>
      <c r="AA502" s="454"/>
      <c r="AB502" s="454"/>
      <c r="AC502" s="454"/>
      <c r="AD502" s="454"/>
      <c r="AE502" s="454"/>
      <c r="AF502" s="455"/>
      <c r="AG502" s="455"/>
    </row>
    <row r="503" spans="1:33" ht="174" hidden="1">
      <c r="A503" s="21"/>
      <c r="B503" s="21"/>
      <c r="C503" s="19">
        <f t="shared" si="22"/>
        <v>3</v>
      </c>
      <c r="D503" s="21" t="str">
        <f t="shared" si="23"/>
        <v>CTDC.arm.of_trial
ICDC.study_arm.member_of(study)
 </v>
      </c>
      <c r="E503" s="21" t="s">
        <v>2201</v>
      </c>
      <c r="F503" s="21" t="str">
        <f>IF(E503&lt;&gt;"",VLOOKUP(E503,CTDC!$A$3:$K$191,11,0),"")</f>
        <v xml:space="preserve">Data Element Group = CTDC.arm || Data Element Name = of_trial || Definition = Relationship to clinical_trial || Data Type =  || Valid Values =  || Example Values =  || Required? =  || Multiplicity = many_to_one || CDE Public ID = </v>
      </c>
      <c r="G503" s="21"/>
      <c r="H503" s="21" t="str">
        <f>IF(G503&lt;&gt;"",VLOOKUP(G503,GDC!$A$3:$K$768,11,0),"")</f>
        <v/>
      </c>
      <c r="I503" s="21" t="s">
        <v>2202</v>
      </c>
      <c r="J503" s="21" t="str">
        <f>IF(I503&lt;&gt;"",VLOOKUP(I503,ICDC!$A$3:$K$325,11,0),"")</f>
        <v xml:space="preserve">Data Element Group = ICDC.study_arm || Data Element Name = member_of(study) || Definition = (no description provided) || Data Type =  || Valid Values =  || Example Values =  || Required? =  || Multiplicity = many_to_one || CDE Public ID = </v>
      </c>
      <c r="K503" s="21"/>
      <c r="L503" s="21" t="str">
        <f>IF(K503&lt;&gt;"",VLOOKUP(K503,IDC!$A$4:$K$17,11,0),"")</f>
        <v/>
      </c>
      <c r="M503" s="21"/>
      <c r="N503" s="21" t="str">
        <f>IF(M503&lt;&gt;"",VLOOKUP(M503,PDC!$A$3:$K$529,11,0),"")</f>
        <v/>
      </c>
      <c r="O503" s="21"/>
      <c r="P503" s="21" t="str">
        <f>IF(O503&lt;&gt;"",VLOOKUP(O503,CDS!$A$3:$K$100,11,0),"")</f>
        <v/>
      </c>
      <c r="Q503" s="21"/>
      <c r="R503" s="21" t="str">
        <f>IF(Q503&lt;&gt;"",VLOOKUP(Q503,CDA!$A$4:$K$106,11,0),"")</f>
        <v/>
      </c>
      <c r="S503" s="436" t="s">
        <v>132</v>
      </c>
      <c r="T503" s="21" t="e">
        <f>IF(S503&lt;&gt;"",VLOOKUP(S503,HTAN!$A$3:$K$222,11,0),"")</f>
        <v>#N/A</v>
      </c>
      <c r="U503" s="21"/>
      <c r="V503" s="21" t="str">
        <f>IF(U503&lt;&gt;"",VLOOKUP(U503,CFDE!$A$3:$K$211,11,0),"")</f>
        <v/>
      </c>
      <c r="W503" s="255"/>
      <c r="X503" s="601" t="str">
        <f>IF(W503&lt;&gt;"",VLOOKUP(W503,mCODE!$A$3:$K$600,11,0),"")</f>
        <v/>
      </c>
      <c r="Y503" s="454">
        <f t="shared" si="21"/>
        <v>0</v>
      </c>
      <c r="Z503" s="454"/>
      <c r="AA503" s="454"/>
      <c r="AB503" s="454"/>
      <c r="AC503" s="454"/>
      <c r="AD503" s="454"/>
      <c r="AE503" s="454"/>
      <c r="AF503" s="455"/>
      <c r="AG503" s="455"/>
    </row>
    <row r="504" spans="1:33" ht="145" hidden="1">
      <c r="A504" s="21"/>
      <c r="B504" s="21"/>
      <c r="C504" s="19">
        <f t="shared" si="22"/>
        <v>3</v>
      </c>
      <c r="D504" s="21" t="str">
        <f t="shared" si="23"/>
        <v>GDC.Treatment.ENTITY
PDC.Treatment.ENTITY
 </v>
      </c>
      <c r="E504" s="21"/>
      <c r="F504" s="21" t="str">
        <f>IF(E504&lt;&gt;"",VLOOKUP(E504,CTDC!$A$3:$K$191,11,0),"")</f>
        <v/>
      </c>
      <c r="G504" s="21" t="s">
        <v>2203</v>
      </c>
      <c r="H504" s="21" t="str">
        <f>IF(G504&lt;&gt;"",VLOOKUP(G504,GDC!$A$3:$K$768,11,0),"")</f>
        <v xml:space="preserve">Data Element Group = GDC.Treatment || Data Element Name = ENTITY || Definition = Record of the administration and intention of therapeutic agents provided to a patient to alter the course of a pathologic process.  || Data Type =  || Valid Values =  || Example Values =  || Required? =  || Multiplicity =  || CDE Public ID = </v>
      </c>
      <c r="I504" s="21"/>
      <c r="J504" s="21" t="str">
        <f>IF(I504&lt;&gt;"",VLOOKUP(I504,ICDC!$A$3:$K$325,11,0),"")</f>
        <v/>
      </c>
      <c r="K504" s="21"/>
      <c r="L504" s="21" t="str">
        <f>IF(K504&lt;&gt;"",VLOOKUP(K504,IDC!$A$4:$K$17,11,0),"")</f>
        <v/>
      </c>
      <c r="M504" s="21" t="s">
        <v>2204</v>
      </c>
      <c r="N504" s="21" t="str">
        <f>IF(M504&lt;&gt;"",VLOOKUP(M504,PDC!$A$3:$K$529,11,0),"")</f>
        <v xml:space="preserve">Data Element Group = PDC.Treatment || Data Element Name = ENTITY || Definition = Record of the administration and intention of therapeutic agents provided to a patient to alter the course of a pathologic process. || Data Type =  || Valid Values =  || Example Values =  || Required? =  || Multiplicity =  || CDE Public ID = </v>
      </c>
      <c r="O504" s="21"/>
      <c r="P504" s="21" t="str">
        <f>IF(O504&lt;&gt;"",VLOOKUP(O504,CDS!$A$3:$K$100,11,0),"")</f>
        <v/>
      </c>
      <c r="Q504" s="21"/>
      <c r="R504" s="21" t="str">
        <f>IF(Q504&lt;&gt;"",VLOOKUP(Q504,CDA!$A$4:$K$106,11,0),"")</f>
        <v/>
      </c>
      <c r="S504" s="436" t="s">
        <v>132</v>
      </c>
      <c r="T504" s="21" t="e">
        <f>IF(S504&lt;&gt;"",VLOOKUP(S504,HTAN!$A$3:$K$222,11,0),"")</f>
        <v>#N/A</v>
      </c>
      <c r="U504" s="21"/>
      <c r="V504" s="21" t="str">
        <f>IF(U504&lt;&gt;"",VLOOKUP(U504,CFDE!$A$3:$K$211,11,0),"")</f>
        <v/>
      </c>
      <c r="W504" s="255"/>
      <c r="X504" s="601" t="str">
        <f>IF(W504&lt;&gt;"",VLOOKUP(W504,mCODE!$A$3:$K$600,11,0),"")</f>
        <v/>
      </c>
      <c r="Y504" s="454">
        <f t="shared" si="21"/>
        <v>0</v>
      </c>
      <c r="Z504" s="454"/>
      <c r="AA504" s="454"/>
      <c r="AB504" s="454"/>
      <c r="AC504" s="454"/>
      <c r="AD504" s="454"/>
      <c r="AE504" s="454"/>
      <c r="AF504" s="455"/>
      <c r="AG504" s="455"/>
    </row>
    <row r="505" spans="1:33" ht="246.5" hidden="1">
      <c r="A505" s="21"/>
      <c r="B505" s="21"/>
      <c r="C505" s="19">
        <f t="shared" si="22"/>
        <v>3</v>
      </c>
      <c r="D505" s="21" t="str">
        <f t="shared" si="23"/>
        <v>GDC.Treatment.days_to_treatment_end
PDC.Treatment.days_to_treatment_end
HTAN.Treatment.days_to_treatment_end</v>
      </c>
      <c r="E505" s="21"/>
      <c r="F505" s="21" t="str">
        <f>IF(E505&lt;&gt;"",VLOOKUP(E505,CTDC!$A$3:$K$191,11,0),"")</f>
        <v/>
      </c>
      <c r="G505" s="21" t="s">
        <v>2205</v>
      </c>
      <c r="H505" s="21" t="str">
        <f>IF(G505&lt;&gt;"",VLOOKUP(G505,GDC!$A$3:$K$768,11,0),"")</f>
        <v>Data Element Group = GDC.Treatment || Data Element Name = days_to_treatment_end || Definition = Number of days between the date used for index and the date the treatment ended. || Data Type = integer || Valid Values =  || Example Values =  || Required? = No || Multiplicity =  || CDE Public ID = 6154725 - caDSR</v>
      </c>
      <c r="I505" s="21"/>
      <c r="J505" s="21" t="str">
        <f>IF(I505&lt;&gt;"",VLOOKUP(I505,ICDC!$A$3:$K$325,11,0),"")</f>
        <v/>
      </c>
      <c r="K505" s="21"/>
      <c r="L505" s="21" t="str">
        <f>IF(K505&lt;&gt;"",VLOOKUP(K505,IDC!$A$4:$K$17,11,0),"")</f>
        <v/>
      </c>
      <c r="M505" s="21" t="s">
        <v>2206</v>
      </c>
      <c r="N505" s="21" t="str">
        <f>IF(M505&lt;&gt;"",VLOOKUP(M505,PDC!$A$3:$K$529,11,0),"")</f>
        <v>Data Element Group = PDC.Treatment || Data Element Name = days_to_treatment_end || Definition = Number of days between the date used for index and the date the treatment ended. || Data Type = integer || Valid Values =  || Example Values =  || Required? = FALSE || Multiplicity =  || CDE Public ID = 6154725 - caDSR</v>
      </c>
      <c r="O505" s="21"/>
      <c r="P505" s="21" t="str">
        <f>IF(O505&lt;&gt;"",VLOOKUP(O505,CDS!$A$3:$K$100,11,0),"")</f>
        <v/>
      </c>
      <c r="Q505" s="21"/>
      <c r="R505" s="21" t="str">
        <f>IF(Q505&lt;&gt;"",VLOOKUP(Q505,CDA!$A$4:$K$106,11,0),"")</f>
        <v/>
      </c>
      <c r="S505" s="436" t="s">
        <v>2207</v>
      </c>
      <c r="T505" s="21" t="str">
        <f>IF(S505&lt;&gt;"",VLOOKUP(S505,HTAN!$A$3:$K$222,11,0),"")</f>
        <v>Data Element Group = HTAN.Treatment || Data Element Name = days_to_treatment_end || Definition = Term = Index Date To Treatment End Day Count
Definintion = Number of days between the date used for index (DOB) and the date the treatment ended. || Data Type = type: integer
minimum: -32872
maximum: 32872 || Valid Values =   || Example Values =   || Required? = optional || Multiplicity =   || CDE Public ID = caDSR, 6154725, 1.0
https://cdebrowser.nci.nih.gov/cdebrowserClient/cdeBrowser.html#/search?publicId=6154725&amp;version=1.0</v>
      </c>
      <c r="U505" s="21"/>
      <c r="V505" s="21" t="str">
        <f>IF(U505&lt;&gt;"",VLOOKUP(U505,CFDE!$A$3:$K$211,11,0),"")</f>
        <v/>
      </c>
      <c r="W505" s="255"/>
      <c r="X505" s="601" t="str">
        <f>IF(W505&lt;&gt;"",VLOOKUP(W505,mCODE!$A$3:$K$600,11,0),"")</f>
        <v/>
      </c>
      <c r="Y505" s="454">
        <f t="shared" si="21"/>
        <v>0</v>
      </c>
      <c r="Z505" s="454"/>
      <c r="AA505" s="454"/>
      <c r="AB505" s="454"/>
      <c r="AC505" s="454"/>
      <c r="AD505" s="454"/>
      <c r="AE505" s="454"/>
      <c r="AF505" s="455"/>
      <c r="AG505" s="455"/>
    </row>
    <row r="506" spans="1:33" ht="246.5" hidden="1">
      <c r="A506" s="21"/>
      <c r="B506" s="21"/>
      <c r="C506" s="19">
        <f t="shared" si="22"/>
        <v>3</v>
      </c>
      <c r="D506" s="21" t="str">
        <f t="shared" si="23"/>
        <v>GDC.Treatment.days_to_treatment_start
PDC.Treatment.days_to_treatment_start
HTAN.Treatment.days_to_treatment_start</v>
      </c>
      <c r="E506" s="21"/>
      <c r="F506" s="21" t="str">
        <f>IF(E506&lt;&gt;"",VLOOKUP(E506,CTDC!$A$3:$K$191,11,0),"")</f>
        <v/>
      </c>
      <c r="G506" s="21" t="s">
        <v>2208</v>
      </c>
      <c r="H506" s="21" t="str">
        <f>IF(G506&lt;&gt;"",VLOOKUP(G506,GDC!$A$3:$K$768,11,0),"")</f>
        <v>Data Element Group = GDC.Treatment || Data Element Name = days_to_treatment_start || Definition = Number of days between the date used for index and the date the treatment started. || Data Type = integer || Valid Values =  || Example Values =  || Required? = No || Multiplicity =  || CDE Public ID = 6154726 - caDSR</v>
      </c>
      <c r="I506" s="21"/>
      <c r="J506" s="21" t="str">
        <f>IF(I506&lt;&gt;"",VLOOKUP(I506,ICDC!$A$3:$K$325,11,0),"")</f>
        <v/>
      </c>
      <c r="K506" s="21"/>
      <c r="L506" s="21" t="str">
        <f>IF(K506&lt;&gt;"",VLOOKUP(K506,IDC!$A$4:$K$17,11,0),"")</f>
        <v/>
      </c>
      <c r="M506" s="21" t="s">
        <v>2209</v>
      </c>
      <c r="N506" s="21" t="str">
        <f>IF(M506&lt;&gt;"",VLOOKUP(M506,PDC!$A$3:$K$529,11,0),"")</f>
        <v>Data Element Group = PDC.Treatment || Data Element Name = days_to_treatment_start || Definition = Number of days between the date used for index and the date the treatment started. || Data Type = integer || Valid Values =  || Example Values =  || Required? = FALSE || Multiplicity =  || CDE Public ID = 6154726 - caDSR</v>
      </c>
      <c r="O506" s="21"/>
      <c r="P506" s="21" t="str">
        <f>IF(O506&lt;&gt;"",VLOOKUP(O506,CDS!$A$3:$K$100,11,0),"")</f>
        <v/>
      </c>
      <c r="Q506" s="21"/>
      <c r="R506" s="21" t="str">
        <f>IF(Q506&lt;&gt;"",VLOOKUP(Q506,CDA!$A$4:$K$106,11,0),"")</f>
        <v/>
      </c>
      <c r="S506" s="436" t="s">
        <v>2210</v>
      </c>
      <c r="T506" s="21" t="str">
        <f>IF(S506&lt;&gt;"",VLOOKUP(S506,HTAN!$A$3:$K$222,11,0),"")</f>
        <v>Data Element Group = HTAN.Treatment || Data Element Name = days_to_treatment_start || Definition = Term = Index Date To Treatment Start Day Count
Definintion = Number of days between the date used for index (DOB) and the date the treatment started. || Data Type = type: integer
minimum: -32872
maximum: 32872 || Valid Values =   || Example Values =   || Required? = optional || Multiplicity =   || CDE Public ID = caDSR, 6154726, 1.0
https://cdebrowser.nci.nih.gov/cdebrowserClient/cdeBrowser.html#/search?publicId=6154726&amp;version=1.0</v>
      </c>
      <c r="U506" s="21"/>
      <c r="V506" s="21" t="str">
        <f>IF(U506&lt;&gt;"",VLOOKUP(U506,CFDE!$A$3:$K$211,11,0),"")</f>
        <v/>
      </c>
      <c r="W506" s="255"/>
      <c r="X506" s="601" t="str">
        <f>IF(W506&lt;&gt;"",VLOOKUP(W506,mCODE!$A$3:$K$600,11,0),"")</f>
        <v/>
      </c>
      <c r="Y506" s="454">
        <f t="shared" si="21"/>
        <v>0</v>
      </c>
      <c r="Z506" s="454"/>
      <c r="AA506" s="454"/>
      <c r="AB506" s="454"/>
      <c r="AC506" s="454"/>
      <c r="AD506" s="454"/>
      <c r="AE506" s="454"/>
      <c r="AF506" s="455"/>
      <c r="AG506" s="455"/>
    </row>
    <row r="507" spans="1:33" ht="87" hidden="1">
      <c r="A507" s="21"/>
      <c r="B507" s="21"/>
      <c r="C507" s="19">
        <f t="shared" si="22"/>
        <v>3</v>
      </c>
      <c r="D507" s="21" t="str">
        <f t="shared" si="23"/>
        <v>GDC.Treatment.id
PDC.Treatment.id
 </v>
      </c>
      <c r="E507" s="21"/>
      <c r="F507" s="21" t="str">
        <f>IF(E507&lt;&gt;"",VLOOKUP(E507,CTDC!$A$3:$K$191,11,0),"")</f>
        <v/>
      </c>
      <c r="G507" s="21" t="s">
        <v>2211</v>
      </c>
      <c r="H507" s="21" t="str">
        <f>IF(G507&lt;&gt;"",VLOOKUP(G507,GDC!$A$3:$K$768,11,0),"")</f>
        <v xml:space="preserve">Data Element Group = GDC.Treatment || Data Element Name = id || Definition = a unique key || Data Type =  || Valid Values =  || Example Values =  || Required? =  || Multiplicity =  || CDE Public ID = </v>
      </c>
      <c r="I507" s="21"/>
      <c r="J507" s="21" t="str">
        <f>IF(I507&lt;&gt;"",VLOOKUP(I507,ICDC!$A$3:$K$325,11,0),"")</f>
        <v/>
      </c>
      <c r="K507" s="21"/>
      <c r="L507" s="21" t="str">
        <f>IF(K507&lt;&gt;"",VLOOKUP(K507,IDC!$A$4:$K$17,11,0),"")</f>
        <v/>
      </c>
      <c r="M507" s="21" t="s">
        <v>2212</v>
      </c>
      <c r="N507" s="21" t="str">
        <f>IF(M507&lt;&gt;"",VLOOKUP(M507,PDC!$A$3:$K$529,11,0),"")</f>
        <v xml:space="preserve">Data Element Group = PDC.Treatment || Data Element Name = id || Definition =  || Data Type =  || Valid Values =  || Example Values =  || Required? =  || Multiplicity =  || CDE Public ID = </v>
      </c>
      <c r="O507" s="21"/>
      <c r="P507" s="21" t="str">
        <f>IF(O507&lt;&gt;"",VLOOKUP(O507,CDS!$A$3:$K$100,11,0),"")</f>
        <v/>
      </c>
      <c r="Q507" s="21"/>
      <c r="R507" s="21" t="str">
        <f>IF(Q507&lt;&gt;"",VLOOKUP(Q507,CDA!$A$4:$K$106,11,0),"")</f>
        <v/>
      </c>
      <c r="S507" s="436" t="s">
        <v>132</v>
      </c>
      <c r="T507" s="21" t="e">
        <f>IF(S507&lt;&gt;"",VLOOKUP(S507,HTAN!$A$3:$K$222,11,0),"")</f>
        <v>#N/A</v>
      </c>
      <c r="U507" s="21"/>
      <c r="V507" s="21" t="str">
        <f>IF(U507&lt;&gt;"",VLOOKUP(U507,CFDE!$A$3:$K$211,11,0),"")</f>
        <v/>
      </c>
      <c r="W507" s="255"/>
      <c r="X507" s="601" t="str">
        <f>IF(W507&lt;&gt;"",VLOOKUP(W507,mCODE!$A$3:$K$600,11,0),"")</f>
        <v/>
      </c>
      <c r="Y507" s="454">
        <f t="shared" si="21"/>
        <v>0</v>
      </c>
      <c r="Z507" s="454"/>
      <c r="AA507" s="454"/>
      <c r="AB507" s="454"/>
      <c r="AC507" s="454"/>
      <c r="AD507" s="454"/>
      <c r="AE507" s="454"/>
      <c r="AF507" s="455"/>
      <c r="AG507" s="455"/>
    </row>
    <row r="508" spans="1:33" ht="261" hidden="1">
      <c r="A508" s="21"/>
      <c r="B508" s="21"/>
      <c r="C508" s="19">
        <f t="shared" si="22"/>
        <v>3</v>
      </c>
      <c r="D508" s="21" t="str">
        <f t="shared" si="23"/>
        <v>GDC.Treatment.initial_disease_status
PDC.Treatment.initial_disease_status
HTAN.Treatment.initial_disease_status</v>
      </c>
      <c r="E508" s="21"/>
      <c r="F508" s="21" t="str">
        <f>IF(E508&lt;&gt;"",VLOOKUP(E508,CTDC!$A$3:$K$191,11,0),"")</f>
        <v/>
      </c>
      <c r="G508" s="21" t="s">
        <v>2213</v>
      </c>
      <c r="H508" s="21" t="str">
        <f>IF(G508&lt;&gt;"",VLOOKUP(G508,GDC!$A$3:$K$768,11,0),"")</f>
        <v>Data Element Group = GDC.Treatment || Data Element Name = initial_disease_status || Definition = The text term used to describe the status of the patient's malignancy when the treatment began. || Data Type = enum || Valid Values = Initial Diagnosis
Progressive Disease
Recurrent Disease
Residual Disease
Unknown
Not Reported || Example Values = Progressive Disease
Recurrent Disease
 Residual Disease || Required? = No || Multiplicity =  || CDE Public ID = --</v>
      </c>
      <c r="I508" s="21"/>
      <c r="J508" s="21" t="str">
        <f>IF(I508&lt;&gt;"",VLOOKUP(I508,ICDC!$A$3:$K$325,11,0),"")</f>
        <v/>
      </c>
      <c r="K508" s="21"/>
      <c r="L508" s="21" t="str">
        <f>IF(K508&lt;&gt;"",VLOOKUP(K508,IDC!$A$4:$K$17,11,0),"")</f>
        <v/>
      </c>
      <c r="M508" s="21" t="s">
        <v>2214</v>
      </c>
      <c r="N508" s="21" t="str">
        <f>IF(M508&lt;&gt;"",VLOOKUP(M508,PDC!$A$3:$K$529,11,0),"")</f>
        <v>Data Element Group = PDC.Treatment || Data Element Name = initial_disease_status || Definition = The text term used to describe the status of the patient's malignancy when the treatment began. || Data Type = Enumeration
 || Valid Values =  || Example Values =  || Required? = FALSE || Multiplicity =  || CDE Public ID = -</v>
      </c>
      <c r="O508" s="21"/>
      <c r="P508" s="21" t="str">
        <f>IF(O508&lt;&gt;"",VLOOKUP(O508,CDS!$A$3:$K$100,11,0),"")</f>
        <v/>
      </c>
      <c r="Q508" s="21"/>
      <c r="R508" s="21" t="str">
        <f>IF(Q508&lt;&gt;"",VLOOKUP(Q508,CDA!$A$4:$K$106,11,0),"")</f>
        <v/>
      </c>
      <c r="S508" s="436" t="s">
        <v>2215</v>
      </c>
      <c r="T508" s="21" t="str">
        <f>IF(S508&lt;&gt;"",VLOOKUP(S508,HTAN!$A$3:$K$222,11,0),"")</f>
        <v>Data Element Group = HTAN.Treatment || Data Element Name = initial_disease_status || Definition = Term = Initial Disease Status Type
Definintion = The text term used to describe the status of the patient's malignancy when the treatment began. || Data Type = enum || Valid Values = Initial Diagnosis
Progressive Disease
Recurrent Disease
Residual Disease
Unknown
Not Reported || Example Values =   || Required? = optional || Multiplicity =   || CDE Public ID = N/A but source is caBIG</v>
      </c>
      <c r="U508" s="21"/>
      <c r="V508" s="21" t="str">
        <f>IF(U508&lt;&gt;"",VLOOKUP(U508,CFDE!$A$3:$K$211,11,0),"")</f>
        <v/>
      </c>
      <c r="W508" s="255"/>
      <c r="X508" s="601" t="str">
        <f>IF(W508&lt;&gt;"",VLOOKUP(W508,mCODE!$A$3:$K$600,11,0),"")</f>
        <v/>
      </c>
      <c r="Y508" s="454">
        <f t="shared" si="21"/>
        <v>0</v>
      </c>
      <c r="Z508" s="454"/>
      <c r="AA508" s="454"/>
      <c r="AB508" s="454"/>
      <c r="AC508" s="454"/>
      <c r="AD508" s="454"/>
      <c r="AE508" s="454"/>
      <c r="AF508" s="455"/>
      <c r="AG508" s="455"/>
    </row>
    <row r="509" spans="1:33" ht="116" hidden="1">
      <c r="A509" s="21" t="s">
        <v>2023</v>
      </c>
      <c r="B509" s="21"/>
      <c r="C509" s="19">
        <f t="shared" si="22"/>
        <v>3</v>
      </c>
      <c r="D509" s="21" t="str">
        <f t="shared" si="23"/>
        <v>GDC.Treatment.project_id
PDC.Treatment.project_id
 </v>
      </c>
      <c r="E509" s="21"/>
      <c r="F509" s="21" t="str">
        <f>IF(E509&lt;&gt;"",VLOOKUP(E509,CTDC!$A$3:$K$191,11,0),"")</f>
        <v/>
      </c>
      <c r="G509" s="21" t="s">
        <v>2216</v>
      </c>
      <c r="H509" s="21" t="str">
        <f>IF(G509&lt;&gt;"",VLOOKUP(G509,GDC!$A$3:$K$768,11,0),"")</f>
        <v xml:space="preserve">Data Element Group = GDC.Treatment || Data Element Name = project_id || Definition = a unique key in combination with submitter_id || Data Type =  || Valid Values =  || Example Values =  || Required? =  || Multiplicity =  || CDE Public ID = </v>
      </c>
      <c r="I509" s="21"/>
      <c r="J509" s="21" t="str">
        <f>IF(I509&lt;&gt;"",VLOOKUP(I509,ICDC!$A$3:$K$325,11,0),"")</f>
        <v/>
      </c>
      <c r="K509" s="21"/>
      <c r="L509" s="21" t="str">
        <f>IF(K509&lt;&gt;"",VLOOKUP(K509,IDC!$A$4:$K$17,11,0),"")</f>
        <v/>
      </c>
      <c r="M509" s="21" t="s">
        <v>2217</v>
      </c>
      <c r="N509" s="21" t="str">
        <f>IF(M509&lt;&gt;"",VLOOKUP(M509,PDC!$A$3:$K$529,11,0),"")</f>
        <v xml:space="preserve">Data Element Group = PDC.Treatment || Data Element Name = project_id || Definition =  || Data Type =  || Valid Values =  || Example Values =  || Required? =  || Multiplicity =  || CDE Public ID = </v>
      </c>
      <c r="O509" s="21"/>
      <c r="P509" s="21" t="str">
        <f>IF(O509&lt;&gt;"",VLOOKUP(O509,CDS!$A$3:$K$100,11,0),"")</f>
        <v/>
      </c>
      <c r="Q509" s="21"/>
      <c r="R509" s="21" t="str">
        <f>IF(Q509&lt;&gt;"",VLOOKUP(Q509,CDA!$A$4:$K$106,11,0),"")</f>
        <v/>
      </c>
      <c r="S509" s="436" t="s">
        <v>132</v>
      </c>
      <c r="T509" s="21" t="e">
        <f>IF(S509&lt;&gt;"",VLOOKUP(S509,HTAN!$A$3:$K$222,11,0),"")</f>
        <v>#N/A</v>
      </c>
      <c r="U509" s="21"/>
      <c r="V509" s="21" t="str">
        <f>IF(U509&lt;&gt;"",VLOOKUP(U509,CFDE!$A$3:$K$211,11,0),"")</f>
        <v/>
      </c>
      <c r="W509" s="255"/>
      <c r="X509" s="601" t="str">
        <f>IF(W509&lt;&gt;"",VLOOKUP(W509,mCODE!$A$3:$K$600,11,0),"")</f>
        <v/>
      </c>
      <c r="Y509" s="454">
        <f t="shared" si="21"/>
        <v>0</v>
      </c>
      <c r="Z509" s="454"/>
      <c r="AA509" s="454"/>
      <c r="AB509" s="454"/>
      <c r="AC509" s="454"/>
      <c r="AD509" s="454"/>
      <c r="AE509" s="454"/>
      <c r="AF509" s="455"/>
      <c r="AG509" s="455"/>
    </row>
    <row r="510" spans="1:33" ht="232" hidden="1">
      <c r="A510" s="21"/>
      <c r="B510" s="21"/>
      <c r="C510" s="19">
        <f t="shared" si="22"/>
        <v>3</v>
      </c>
      <c r="D510" s="21" t="str">
        <f t="shared" si="23"/>
        <v>GDC.Treatment.regimen_or_line_of_therapy
PDC.Treatment.regimen_or_line_of_therapy
HTAN.Treatment.regimen_or_line_of_therapy</v>
      </c>
      <c r="E510" s="21"/>
      <c r="F510" s="21" t="str">
        <f>IF(E510&lt;&gt;"",VLOOKUP(E510,CTDC!$A$3:$K$191,11,0),"")</f>
        <v/>
      </c>
      <c r="G510" s="21" t="s">
        <v>2218</v>
      </c>
      <c r="H510" s="21" t="str">
        <f>IF(G510&lt;&gt;"",VLOOKUP(G510,GDC!$A$3:$K$768,11,0),"")</f>
        <v>Data Element Group = GDC.Treatment || Data Element Name = regimen_or_line_of_therapy || Definition = The text term used to describe the regimen or line of therapy. || Data Type = string || Valid Values =  || Example Values =  || Required? = No || Multiplicity =  || CDE Public ID = 6161024 - caDSR</v>
      </c>
      <c r="I510" s="21"/>
      <c r="J510" s="21" t="str">
        <f>IF(I510&lt;&gt;"",VLOOKUP(I510,ICDC!$A$3:$K$325,11,0),"")</f>
        <v/>
      </c>
      <c r="K510" s="21"/>
      <c r="L510" s="21" t="str">
        <f>IF(K510&lt;&gt;"",VLOOKUP(K510,IDC!$A$4:$K$17,11,0),"")</f>
        <v/>
      </c>
      <c r="M510" s="21" t="s">
        <v>2219</v>
      </c>
      <c r="N510" s="21" t="str">
        <f>IF(M510&lt;&gt;"",VLOOKUP(M510,PDC!$A$3:$K$529,11,0),"")</f>
        <v>Data Element Group = PDC.Treatment || Data Element Name = regimen_or_line_of_therapy || Definition = The text term used to describe the regimen or line of therapy. || Data Type = string || Valid Values =  || Example Values =  || Required? = FALSE || Multiplicity =  || CDE Public ID = 6161024 - caDSR</v>
      </c>
      <c r="O510" s="21"/>
      <c r="P510" s="21" t="str">
        <f>IF(O510&lt;&gt;"",VLOOKUP(O510,CDS!$A$3:$K$100,11,0),"")</f>
        <v/>
      </c>
      <c r="Q510" s="21"/>
      <c r="R510" s="21" t="str">
        <f>IF(Q510&lt;&gt;"",VLOOKUP(Q510,CDA!$A$4:$K$106,11,0),"")</f>
        <v/>
      </c>
      <c r="S510" s="436" t="s">
        <v>2220</v>
      </c>
      <c r="T510" s="21" t="str">
        <f>IF(S510&lt;&gt;"",VLOOKUP(S510,HTAN!$A$3:$K$222,11,0),"")</f>
        <v>Data Element Group = HTAN.Treatment || Data Element Name = regimen_or_line_of_therapy || Definition = Term = Regimen or Line of Therapy Text
Definintion = The text term used to describe the regimen or line of therapy. || Data Type = type: string || Valid Values =   || Example Values =   || Required? = optional || Multiplicity =   || CDE Public ID = caDSR, 6161024, 1.0
https://cdebrowser.nci.nih.gov/cdebrowserClient/cdeBrowser.html#/search?publicId=6161024&amp;version=1.0</v>
      </c>
      <c r="U510" s="21"/>
      <c r="V510" s="21" t="str">
        <f>IF(U510&lt;&gt;"",VLOOKUP(U510,CFDE!$A$3:$K$211,11,0),"")</f>
        <v/>
      </c>
      <c r="W510" s="255"/>
      <c r="X510" s="601" t="str">
        <f>IF(W510&lt;&gt;"",VLOOKUP(W510,mCODE!$A$3:$K$600,11,0),"")</f>
        <v/>
      </c>
      <c r="Y510" s="454">
        <f t="shared" si="21"/>
        <v>0</v>
      </c>
      <c r="Z510" s="454"/>
      <c r="AA510" s="454"/>
      <c r="AB510" s="454"/>
      <c r="AC510" s="454"/>
      <c r="AD510" s="454"/>
      <c r="AE510" s="454"/>
      <c r="AF510" s="455"/>
      <c r="AG510" s="455"/>
    </row>
    <row r="511" spans="1:33" ht="116" hidden="1">
      <c r="A511" s="21"/>
      <c r="B511" s="21"/>
      <c r="C511" s="19">
        <f t="shared" si="22"/>
        <v>3</v>
      </c>
      <c r="D511" s="21" t="str">
        <f t="shared" si="23"/>
        <v>GDC.Treatment.submitter_id
PDC.Treatment.submitter_id
 </v>
      </c>
      <c r="E511" s="21"/>
      <c r="F511" s="21" t="str">
        <f>IF(E511&lt;&gt;"",VLOOKUP(E511,CTDC!$A$3:$K$191,11,0),"")</f>
        <v/>
      </c>
      <c r="G511" s="21" t="s">
        <v>2221</v>
      </c>
      <c r="H511" s="21" t="str">
        <f>IF(G511&lt;&gt;"",VLOOKUP(G511,GDC!$A$3:$K$768,11,0),"")</f>
        <v xml:space="preserve">Data Element Group = GDC.Treatment || Data Element Name = submitter_id || Definition = a unique key in combination with project_id || Data Type =  || Valid Values =  || Example Values =  || Required? =  || Multiplicity =  || CDE Public ID = </v>
      </c>
      <c r="I511" s="21"/>
      <c r="J511" s="21" t="str">
        <f>IF(I511&lt;&gt;"",VLOOKUP(I511,ICDC!$A$3:$K$325,11,0),"")</f>
        <v/>
      </c>
      <c r="K511" s="21"/>
      <c r="L511" s="21" t="str">
        <f>IF(K511&lt;&gt;"",VLOOKUP(K511,IDC!$A$4:$K$17,11,0),"")</f>
        <v/>
      </c>
      <c r="M511" s="21" t="s">
        <v>2222</v>
      </c>
      <c r="N511" s="21" t="str">
        <f>IF(M511&lt;&gt;"",VLOOKUP(M511,PDC!$A$3:$K$529,11,0),"")</f>
        <v xml:space="preserve">Data Element Group = PDC.Treatment || Data Element Name = submitter_id || Definition =  || Data Type =  || Valid Values =  || Example Values =  || Required? =  || Multiplicity =  || CDE Public ID = </v>
      </c>
      <c r="O511" s="21"/>
      <c r="P511" s="21" t="str">
        <f>IF(O511&lt;&gt;"",VLOOKUP(O511,CDS!$A$3:$K$100,11,0),"")</f>
        <v/>
      </c>
      <c r="Q511" s="21"/>
      <c r="R511" s="21" t="str">
        <f>IF(Q511&lt;&gt;"",VLOOKUP(Q511,CDA!$A$4:$K$106,11,0),"")</f>
        <v/>
      </c>
      <c r="S511" s="436" t="s">
        <v>132</v>
      </c>
      <c r="T511" s="21" t="e">
        <f>IF(S511&lt;&gt;"",VLOOKUP(S511,HTAN!$A$3:$K$222,11,0),"")</f>
        <v>#N/A</v>
      </c>
      <c r="U511" s="21"/>
      <c r="V511" s="21" t="str">
        <f>IF(U511&lt;&gt;"",VLOOKUP(U511,CFDE!$A$3:$K$211,11,0),"")</f>
        <v/>
      </c>
      <c r="W511" s="255"/>
      <c r="X511" s="601" t="str">
        <f>IF(W511&lt;&gt;"",VLOOKUP(W511,mCODE!$A$3:$K$600,11,0),"")</f>
        <v/>
      </c>
      <c r="Y511" s="454">
        <f t="shared" si="21"/>
        <v>0</v>
      </c>
      <c r="Z511" s="454"/>
      <c r="AA511" s="454"/>
      <c r="AB511" s="454"/>
      <c r="AC511" s="454"/>
      <c r="AD511" s="454"/>
      <c r="AE511" s="454"/>
      <c r="AF511" s="455"/>
      <c r="AG511" s="455"/>
    </row>
    <row r="512" spans="1:33" ht="409.5" hidden="1">
      <c r="A512" s="21"/>
      <c r="B512" s="21"/>
      <c r="C512" s="19">
        <f t="shared" si="22"/>
        <v>3</v>
      </c>
      <c r="D512" s="21" t="str">
        <f t="shared" si="23"/>
        <v>GDC.Treatment.therapeutic_agents
PDC.Treatment.therapeutic_agents
HTAN.Treatment.therapeutic_agents</v>
      </c>
      <c r="E512" s="21"/>
      <c r="F512" s="21" t="str">
        <f>IF(E512&lt;&gt;"",VLOOKUP(E512,CTDC!$A$3:$K$191,11,0),"")</f>
        <v/>
      </c>
      <c r="G512" s="21" t="s">
        <v>2223</v>
      </c>
      <c r="H512" s="21" t="str">
        <f>IF(G512&lt;&gt;"",VLOOKUP(G512,GDC!$A$3:$K$768,11,0),"")</f>
        <v>Data Element Group = GDC.Treatment || Data Element Name = therapeutic_agents || Definition = Text identification of the individual agent(s) used as part of a treatment regimen. || Data Type = enum || Valid Values = 10-Deacetyltaxol
11C Topotecan
11D10 AluGel Anti-Idiotype Monoclonal Antibody
12-Allyldeoxoartemisinin
13-Deoxydoxorubicin
14C BMS-275183
17beta-Hydroxysteroid Dehydrogenase Type 5 Inhibitor ASP9521
2-Deoxy-D-glucose
2-Ethylhydrazide
2-Fluoroadenine
2-Fluorofucose-containing SGN-2FF
2-Hydroxyestradiol
2-Hydroxyestrone
2-Hydroxyflutamide Depot
2-Hydroxyoleic Acid
2-Methoxyestradiol
2-Methoxyestradiol Nanocrystal Colloidal Dispersion
2-Methoxyestrone
2-O, 3-O Desulfated Heparin
2,6-Diaminopurine
2,6-Dimethoxyquinone
2'-F-ara-deoxyuridine
3'-C-ethynylcytidine
3'-dA Phosphoramidate NUC-7738
4-Nitroestrone 3-Methyl Ether
4-Thio-2-deoxycytidine
4'-Iodo-4'-Deoxydoxorubicin
5-Aza-4'-thio-2'-deoxycytidine
5-Fluoro-2-Deoxycytidine
6-Phosphofructo-2-kinase/fructose-2,6-bisphosphatases Isoform 3 Inhibitor ACT-PFK-158
7-Cyanoquinocarcinol
7-Ethyl-10-Hydroxycamptothecin
7-Hydroxystaurosporine
8-Azaguanine
9-Ethyl 6-Mercaptopurine
9H-Purine-6Thio-98D
A2A Receptor Antagonist EOS100850
Abagovomab
Abarelix
Abemaciclib
Abemaciclib Mesylate
Abexinostat
Abexinostat Tosylate
Abiraterone
Abiraterone Acetate
Abituzumab
Acai Berry Juice
Acalabrutinib
Acalisib
Aceglatone
Acetylcysteine
Acitretin
Acivicin
Aclacinomycin B
Aclarubicin
Acodazole
Acodazole Hydrochloride
Acolbifene Hydrochloride
Acridine
Acridine Carboxamide
Acronine
Actinium Ac 225 Lintuzumab
Actinium Ac 225-FPI-1434
Actinium Ac-225 Anti-PSMA Monoclonal Antibody J591
Actinomycin C2
Actinomycin C3
Actinomycin F1
Activin Type 2B Receptor Fc Fusion Protein STM 434
Acyclic Nucleoside Phosphonate Prodrug ABI-1968
Ad-RTS-hIL-12
Adagloxad Simolenin
Adavosertib
Adecatumumab
Adenosine A2A Receptor Antagonist AZD4635
Adenosine A2A Receptor Antagonist CS3005
Adenosine A2A Receptor Antagonist NIR178
Adenosine A2A Receptor Antagonist/Phosphodiesterase 10A PBF-999
Adenosine A2A/A2B Receptor Antagonist AB928
Adenosine A2B Receptor Antagonist PBF-1129
Adenovector-transduced AP1903-inducible MyD88/CD40-expressing Autologous PSMA-specific Prostate Cancer Vaccine BPX-201
Adenoviral Brachyury Vaccine ETBX-051
Adenoviral Cancer Vaccine PF-06936308
Adenoviral MUC1 Vaccine ETBX-061
Adenoviral PSA Vaccine ETBX-071
Adenoviral Transduced hIL-12-expressing Autologous Dendritic Cells INXN-3001 Plus Activator Ligand INXN-1001
Adenoviral Tumor-specific Neoantigen Priming Vaccine GAd-209-FSP
Adenoviral Tumor-specific Neoantigen Priming Vaccine GRT-C901
Adenovirus 5/F35-Human Guanylyl Cyclase C-PADRE
Adenovirus Serotype 26-expressing HPV16 Vaccine JNJ-63682918
Adenovirus Serotype 26-expressing HPV18 Vaccine JNJ-63682931
Adenovirus-expressing TLR5/TLR5 Agonist Nanoformulation M-VM3
Adenovirus-mediated Human Interleukin-12 INXN-2001 Plus Activator Ligand INXN-1001
Aderbasib
ADH-1
AE37 Peptide/GM-CSF Vaccine
AEE788
Aerosol Gemcitabine
Aerosolized Aldesleukin
Aerosolized Liposomal Rubitecan
Afatinib
Afatinib Dimaleate
Afimoxifene
Afuresertib
Agatolimod Sodium
Agerafenib
Aglatimagene Besadenovec
Agonistic Anti-CD40 Monoclonal Antibody ADC-1013
Agonistic Anti-OX40 Monoclonal Antibody INCAGN01949
Agonistic Anti-OX40 Monoclonal Antibody MEDI6469
AKR1C3-activated Prodrug OBI-3424
AKT 1/2 Inhibitor BAY1125976
AKT Inhibitor ARQ 092
Akt Inhibitor LY2780301
Akt Inhibitor MK2206
Akt Inhibitor SR13668
Akt/ERK Inhibitor ONC201
Alacizumab Pegol
Alanosine
Albumin-binding Cisplatin Prodrug BTP-114
Aldesleukin
Aldoxorubicin
Alectinib
Alefacept
Alemtuzumab
Alestramustine
Alflutinib Mesylate
Algenpantucel-L
Alisertib
Alitretinoin
ALK Inhibitor
ALK Inhibitor ASP3026
ALK Inhibitor PLB 1003
ALK Inhibitor RO5424802
ALK Inhibitor TAE684
ALK Inhibitor WX-0593
ALK-2 Inhibitor TP-0184
ALK-FAK Inhibitor CEP-37440
ALK/c-Met Inhibitor TQ-B3139
ALK/FAK/Pyk2 Inhibitor CT-707
ALK/ROS1/Met Inhibitor TQ-B3101
ALK/TRK Inhibitor TSR-011
Alkotinib
Allodepleted T Cell Immunotherapeutic ATIR101
Allogeneic Anti-BCMA CAR-transduced T-cells ALLO-715
Allogeneic Anti-BCMA-CAR T-cells PBCAR269A
Allogeneic Anti-BCMA/CS1 Bispecific CAR-T Cells
Allogeneic Anti-CD19 CAR T-cells ALLO-501A
Allogeneic Anti-CD19 Universal CAR-T Cells CTA101
Allogeneic Anti-CD19-CAR T-cells PBCAR0191
Allogeneic Anti-CD20 CAR T-cells LUCAR-20S
Allogeneic Anti-CD20-CAR T-cells PBCAR20A
Allogeneic CD22-specific Universal CAR-expressing T-lymphocytes UCART22
Allogeneic CD3- CD19- CD57+ NKG2C+ NK Cells FATE-NK100
Allogeneic CD56-positive CD3-negative Natural Killer Cells CYNK-001
Allogeneic CD8+ Leukemia-associated Antigens Specific T Cells NEXI-001
Allogeneic Cellular Vaccine 1650-G
Allogeneic CRISPR-Cas9 Engineered Anti-BCMA T Cells CTX120
Allogeneic CRISPR-Cas9 Engineered Anti-CD70 CAR-T Cells CTX130
Allogeneic CS1-specific Universal CAR-expressing T-lymphocytes UCARTCS1A
Allogeneic GM-CSF-secreting Breast Cancer Vaccine SV-BR-1-GM
Allogeneic GM-CSF-secreting Lethally Irradiated Prostate Cancer Vaccine
Allogeneic GM-CSF-secreting Lethally Irradiated Whole Melanoma Cell Vaccine
Allogeneic GM-CSF-secreting Tumor Vaccine PANC 10.05 pcDNA-1/GM-Neo
Allogeneic GM-CSF-secreting Tumor Vaccine PANC 6.03 pcDNA-1/GM-Neo
Allogeneic IL13-Zetakine/HyTK-Expressing-Glucocorticoid Resistant Cytotoxic T Lymphocytes GRm13Z40-2
Allogeneic Irradiated Melanoma Cell Vaccine CSF470
Allogeneic Large Multivalent Immunogen Melanoma Vaccine LP2307
Allogeneic Melanoma Vaccine AGI-101H
Allogeneic Natural Killer Cell Line MG4101
Allogeneic Natural Killer Cell Line NK-92
Allogeneic Plasmacytoid Dendritic Cells Expressing Lung Tumor Antigens PDC*lung01
Allogeneic Renal Cell Carcinoma Vaccine MGN1601
Allogeneic Third-party Suicide Gene-transduced Anti-HLA-DPB1*0401 CD4+ T-cells CTL 19
Allosteric ErbB Inhibitor BDTX-189
Allovectin-7
Almurtide
Alobresib
Alofanib
Alpelisib
Alpha Galactosylceramide
Alpha V Beta 1 Inhibitor ATN-161
Alpha V Beta 8 Antagonist PF-06940434
alpha-Folate Receptor-targeting Thymidylate Synthase Inhibitor ONX-0801
Alpha-Gal AGI-134
Alpha-lactalbumin-derived Synthetic Peptide-lipid Complex Alpha1H
Alpha-Thioguanine Deoxyriboside
Alpha-tocopheryloxyacetic Acid
Alsevalimab
Altiratinib
Altretamine
Alvespimycin
Alvespimycin Hydrochloride
Alvocidib
Alvocidib Hydrochloride
Alvocidib Prodrug TP-1287
Amatuximab
Ambamustine
Ambazone
Amblyomin-X
Amcasertib
Ametantrone
Amifostine
Amino Acid Injection
Aminocamptothecin
Aminocamptothecin Colloidal Dispersion
Aminoflavone Prodrug AFP464
Aminopterin
Aminopterin Sodium
Amivantamab
Amolimogene Bepiplasmid
Amonafide L-Malate
Amrubicin
Amrubicin Hydrochloride
Amsacrine
Amsacrine Lactate
Amsilarotene
Amustaline
Amustaline Dihydrochloride
Amuvatinib
Amuvatinib Hydrochloride
Anakinra
Anastrozole
Anaxirone
Ancitabine
Ancitabine Hydrochloride
Andecaliximab
Androgen Antagonist APC-100
Androgen Receptor Antagonist BAY 1161116
Androgen Receptor Antagonist SHR3680
Androgen Receptor Antagonist TAS3681
Androgen Receptor Antagonist TRC253
Androgen Receptor Antisense Oligonucleotide AZD5312
Androgen Receptor Antisense Oligonucleotide EZN-4176
Androgen Receptor Degrader ARV-110
Androgen Receptor Degrader CC-94676
Androgen Receptor Downregulator AZD3514
Androgen Receptor Inhibitor EPI-7386
Androgen Receptor Ligand-binding Domain-encoding Plasmid DNA Vaccine MVI-118
Androgen Receptor/Glucocorticoid Receptor Antagonist CB-03-10
Andrographolide
Androstane Steroid HE3235
Anetumab Ravtansine
Ang2/VEGF-Binding Peptides-Antibody Fusion Protein CVX-241
Angiogenesis Inhibitor GT-111
Angiogenesis Inhibitor JI-101
Angiogenesis/Heparanase Inhibitor PG545
Angiopoietin-2-specific Fusion Protein PF-04856884
Anhydrous Enol-oxaloacetate
Anhydrovinblastine
Aniline Mustard
Anlotinib Hydrochloride
Annamycin
Annamycin Liposomal
Annonaceous Acetogenins
Ansamitomicin P-3
Anthramycin
Anthrapyrazole
Anti c-KIT Antibody-drug Conjugate LOP628
Anti-5T4 Antibody-drug Conjugate ASN004
Anti-5T4 Antibody-Drug Conjugate PF-06263507
Anti-5T4 Antibody-drug Conjugate SYD1875
Anti-A33 Monoclonal Antibody KRN330
Anti-A5B1 Integrin Monoclonal Antibody PF-04605412
Anti-ACTR/4-1BB/CD3zeta-Viral Vector-transduced Autologous T-Lymphocytes ACTR087
Anti-AG7 Antibody Drug Conjugate AbGn-107
Anti-AGS-16 Monoclonal Antibody AGS-16M18
Anti-AGS-5 Antibody-Drug Conjugate ASG-5ME
Anti-AGS-8 Monoclonal Antibody AGS-8M4
Anti-alpha BCMA/Anti-alpha CD3 T-cell Engaging Bispecific Antibody TNB-383B
Anti-alpha5beta1 Integrin Antibody MINT1526A
Anti-ANG2 Monoclonal Antibody MEDI-3617
Anti-angiopoietin Monoclonal Antibody AMG 780
Anti-APRIL Monoclonal Antibody BION-1301
Anti-AXL Fusion Protein AVB-S6-500
Anti-AXL/PBD Antibody-drug Conjugate ADCT-601
Anti-B7-H3 Antibody DS-5573a
Anti-B7-H3/DXd Antibody-drug Conjugate DS-7300a
Anti-B7-H4 Monoclonal Antibody FPA150
Anti-B7H3 Antibody-drug Conjugate MGC018
Anti-BCMA Antibody SEA-BCMA
Anti-BCMA Antibody-drug Conjugate AMG 224
Anti-BCMA Antibody-drug Conjugate CC-99712
Anti-BCMA Antibody-drug Conjugate GSK2857916
Anti-BCMA SparX Protein Plus BCMA-directed Anti-TAAG ARC T-cells CART-ddBCMA
Anti-BCMA/Anti-CD3 Bispecific Antibody REGN5459
Anti-BCMA/CD3 BiTE Antibody AMG 420
Anti-BCMA/CD3 BiTE Antibody AMG 701
Anti-BCMA/CD3 BiTE Antibody REGN5458
Anti-BCMA/PBD ADC MEDI2228
Anti-BTLA Monoclonal Antibody TAB004
Anti-BTN3A Agonistic Monoclonal Antibody ICT01
Anti-c-fms Monoclonal Antibody AMG 820
Anti-c-KIT Monoclonal Antibody CDX 0158
Anti-c-Met Antibody-drug Conjugate HTI-1066
Anti-c-Met Antibody-drug Conjugate TR1801
Anti-c-Met Monoclonal Antibody ABT-700
Anti-c-Met Monoclonal Antibody ARGX-111
Anti-c-Met Monoclonal Antibody HLX55
Anti-c-MET Monoclonal Antibody LY2875358
Anti-C-met Monoclonal Antibody SAIT301
Anti-C4.4a Antibody-Drug Conjugate BAY1129980
Anti-C5aR Monoclonal Antibody IPH5401
Anti-CA19-9 Monoclonal Antibody 5B1
Anti-CA6-DM4 Immunoconjugate SAR566658
Anti-CCR7 Antibody-drug Conjugate JBH492
Anti-CD117 Monoclonal Antibody JSP191
Anti-CD122 Humanized Monoclonal Antibody Mik-Beta-1
Anti-CD123 ADC IMGN632
Anti-CD123 Monoclonal Antibody CSL360
Anti-CD123 Monoclonal Antibody KHK2823
Anti-CD123 x Anti-CD3 Bispecific Antibody XmAb1404
Anti-CD123-Pyrrolobenzodiazepine Dimer Antibody Drug Conjugate SGN-CD123A
Anti-CD123/CD3 Bispecific Antibody APVO436
Anti-CD123/CD3 Bispecific Antibody JNJ-63709178
Anti-CD123/CD3 BiTE Antibody SAR440234
Anti-CD137 Agonistic Monoclonal Antibody ADG106
Anti-CD137 Agonistic Monoclonal Antibody AGEN2373
Anti-CD137 Agonistic Monoclonal Antibody ATOR-1017
Anti-CD137 Agonistic Monoclonal Antibody CTX-471
Anti-CD137 Agonistic Monoclonal Antibody LVGN6051
Anti-CD157 Monoclonal Antibody MEN1112
Anti-CD166 Probody-drug Conjugate CX-2009
Anti-CD19 Antibody-drug Conjugate SGN-CD19B
Anti-CD19 Antibody-T-cell Receptor-expressing T-cells ET019003
Anti-CD19 iCAR NK Cells
Anti-CD19 Monoclonal Antibody DI-B4
Anti-CD19 Monoclonal Antibody MDX-1342
Anti-CD19 Monoclonal Antibody MEDI-551
Anti-CD19 Monoclonal Antibody XmAb5574
Anti-CD19-DM4 Immunoconjugate SAR3419
Anti-CD19/Anti-CD22 Bispecific Immunotoxin DT2219ARL
Anti-CD19/CD22 CAR NK Cells
Anti-CD19/CD3 BiTE Antibody AMG 562
Anti-CD19/CD3 Tetravalent Antibody AFM11
Anti-CD20 Monoclonal Antibody B001
Anti-CD20 Monoclonal Antibody BAT4306F
Anti-CD20 Monoclonal Antibody MIL62
Anti-CD20 Monoclonal Antibody PRO131921
Anti-CD20 Monoclonal Antibody SCT400
Anti-CD20 Monoclonal Antibody TL011
Anti-CD20 Monoclonal Antibody-Interferon-alpha Fusion Protein IGN002
Anti-CD20-engineered Toxin Body MT-3724
Anti-CD20/Anti-CD3 Bispecific IgM Antibody IGM2323
Anti-CD20/CD3 Monoclonal Antibody REGN1979
Anti-CD20/CD3 Monoclonal Antibody XmAb13676
Anti-CD205 Antibody-drug Conjugate OBT076
Anti-CD22 ADC TRPH-222
Anti-CD22 Monoclonal Antibody-MMAE Conjugate DCDT2980S
Anti-CD228/MMAE Antibody-drug Conjugate SGN-CD228A
Anti-CD25 Monoclonal Antibody RO7296682
Anti-CD25-PBD Antibody-drug Conjugate ADCT-301
Anti-CD26 Monoclonal Antibody YS110
Anti-CD27 Agonistic Monoclonal Antibody MK-5890
Anti-CD27L Antibody-Drug Conjugate AMG 172
Anti-CD3 Immunotoxin A-dmDT390-bisFv(UCHT1)
Anti-CD3/Anti-5T4 Bispecific Antibody GEN1044
Anti-CD3/Anti-BCMA Bispecific Monoclonal Antibody JNJ-64007957
Anti-CD3/Anti-BCMA Bispecific Monoclonal Antibody PF-06863135
Anti-CD3/Anti-CD20 Trifunctional Bispecific Monoclonal Antibody FBTA05
Anti-CD3/Anti-GPRC5D Bispecific Monoclonal Antibody JNJ-64407564
Anti-CD3/Anti-GUCY2C Bispecific Antibody PF-07062119
Anti-CD3/CD20 Bispecific Antibody GEN3013
Anti-CD3/CD38 Bispecific Monoclonal Antibody AMG 424
Anti-CD3/CD7-Ricin Toxin A Immunotoxin
Anti-CD30 Monoclonal Antibody MDX-1401
Anti-CD30 Monoclonal Antibody XmAb2513
Anti-CD30/CD16A Monoclonal Antibody AFM13
Anti-CD30/DM1 Antibody-drug Conjugate F0002
Anti-CD32B Monoclonal Antibody BI-1206
Anti-CD33 Antibody-drug Conjugate IMGN779
Anti-CD33 Antigen/CD3 Receptor Bispecific Monoclonal Antibody AMV564
Anti-CD33 Monoclonal Antibody BI 836858
Anti-CD33 Monoclonal Antibody-DM4 Conjugate AVE9633
Anti-CD33/CD3 Bispecific Antibody GEM 333
Anti-CD33/CD3 Bispecific Antibody JNJ-67571244
Anti-CD33/CD3 BiTE Antibody AMG 330
Anti-CD33/CD3 BiTE Antibody AMG 673
Anti-CD352 Antibody-drug Conjugate SGN-CD352A
Anti-CD37 Antibody-Drug Conjugate IMGN529
Anti-CD37 Bispecific Monoclonal Antibody GEN3009
Anti-CD37 MMAE Antibody-drug Conjugate AGS67E
Anti-CD37 Monoclonal Antibody BI 836826
Anti-CD38 Antibody-drug Conjugate STI-6129
Anti-CD38 Monoclonal Antibody MOR03087
Anti-CD38 Monoclonal Antibody SAR442085
Anti-CD38 Monoclonal Antibody TAK-079
Anti-CD38-targeted IgG4-attenuated IFNa TAK-573
Anti-CD38/CD28xCD3 Tri-specific Monoclonal Antibody SAR442257
Anti-CD38/CD3 Bispecific Monoclonal Antibody GBR 1342
Anti-CD39 Monoclonal Antibody SRF617
Anti-CD39 Monoclonal Antibody TTX-030
Anti-CD40 Agonist Monoclonal Antibody ABBV-927
Anti-CD40 Agonist Monoclonal Antibody CDX-1140
Anti-CD40 Monoclonal Antibody Chi Lob 7/4
Anti-CD40 Monoclonal Antibody SEA-CD40
Anti-CD40/Anti-4-1BB Bispecific Agonist Monoclonal Antibody GEN1042
Anti-CD40/Anti-TAA Bispecific Monoclonal Antibody ABBV-428
Anti-CD40L Fc-Fusion Protein BMS-986004
Anti-CD44 Monoclonal Antibody RO5429083
Anti-CD45 Monoclonal Antibody AHN-12
Anti-CD46 Antibody-drug Conjugate FOR46
Anti-CD47 ADC SGN-CD47M
Anti-CD47 Monoclonal Antibody AO-176
Anti-CD47 Monoclonal Antibody CC-90002
Anti-CD47 Monoclonal Antibody Hu5F9-G4
Anti-CD47 Monoclonal Antibody IBI188
Anti-CD47 Monoclonal Antibody IMC-002
Anti-CD47 Monoclonal Antibody SHR-1603
Anti-CD47 Monoclonal Antibody SRF231
Anti-CD47 Monoclonal Antibody TJC4
Anti-CD47/CD19 Bispecific Monoclonal Antibody TG-1801
Anti-CD48/MMAE Antibody-drug Conjugate SGN-CD48A
Anti-CD52 Monoclonal Antibody ALLO-647
Anti-CD70 Antibody-Drug Conjugate MDX-1203
Anti-CD70 Antibody-drug Conjugate SGN-CD70A
Anti-CD70 CAR-expressing T Lymphocytes
Anti-CD70 Monoclonal Antibody MDX-1411
Anti-CD71/vcMMAE Probody-drug Conjugate CX-2029
Anti-CD73 Monoclonal Antibody BMS-986179
Anti-CD73 Monoclonal Antibody CPI-006
Anti-CD73 Monoclonal Antibody NZV930
Anti-CD73 Monoclonal Antibody TJ4309
Anti-CD74 Antibody-drug Conjugate STRO-001
Anti-CD98 Monoclonal Antibody IGN523
Anti-CDH6 Antibody-drug Conjugate HKT288
Anti-CEA BiTE Monoclonal Antibody AMG211
Anti-CEA/Anti-DTPA-In (F6-734) Bispecific Antibody
Anti-CEA/Anti-HSG Bispecific Monoclonal Antibody TF2
Anti-CEACAM1 Monoclonal Antibody CM-24
Anti-CEACAM5 Antibody-Drug Conjugate SAR408701
Anti-CEACAM6 AFAIKL2 Antibody Fragment/Jack Bean Urease Immunoconjugate L-DOS47
Anti-CEACAM6 Antibody BAY1834942
Anti-claudin18.2 Monoclonal Antibody AB011
Anti-Claudin18.2 Monoclonal Antibody TST001
Anti-CLDN6 Monoclonal Antibody ASP1650
Anti-CLEC12A/CD3 Bispecific Antibody MCLA117
Anti-CLEVER-1 Monoclonal Antibody FP-1305
Anti-CSF1 Monoclonal Antibody PD-0360324
Anti-CSF1R Monoclonal Antibody IMC-CS4
Anti-CSF1R Monoclonal Antibody SNDX-6352
Anti-CTGF Monoclonal Antibody FG-3019
Anti-CTLA-4 Monoclonal Antibody ADG116
Anti-CTLA-4 Monoclonal Antibody ADU-1604
Anti-CTLA-4 Monoclonal Antibody AGEN1181
Anti-CTLA-4 Monoclonal Antibody BCD-145
Anti-CTLA-4 Monoclonal Antibody HBM4003
Anti-CTLA-4 Monoclonal Antibody MK-1308
Anti-CTLA-4 Monoclonal Antibody ONC-392
Anti-CTLA-4 Monoclonal Antibody REGN4659
Anti-CTLA-4 Probody BMS-986288
Anti-CTLA-4/Anti-PD-1 Monoclonal Antibody Combination BCD-217
Anti-CTLA-4/LAG-3 Bispecific Antibody XmAb22841
Anti-CTLA-4/OX40 Bispecific Antibody ATOR-1015
Anti-CTLA4 Antibody Fc Fusion Protein KN044
Anti-CTLA4 Monoclonal Antibody BMS-986218
Anti-CXCR4 Monoclonal Antibody PF-06747143
Anti-Denatured Collagen Monoclonal Antibody TRC093
Anti-DKK-1 Monoclonal Antibody LY2812176
Anti-DKK1 Monoclonal Antibody BHQ880
Anti-DLL3/CD3 BiTE Antibody AMG 757
Anti-DLL4 Monoclonal Antibody MEDI0639
Anti-DLL4/VEGF Bispecific Monoclonal Antibody OMP-305B83
Anti-DR5 Agonist Monoclonal Antibody TRA-8
Anti-DR5 Agonistic Antibody DS-8273a
Anti-DR5 Agonistic Monoclonal Antibody INBRX-109
Anti-EGFR Monoclonal Antibody CPGJ 602
Anti-EGFR Monoclonal Antibody EMD 55900
Anti-EGFR Monoclonal Antibody GC1118
Anti-EGFR Monoclonal Antibody GT-MAB 5.2-GEX
Anti-EGFR Monoclonal Antibody HLX-07
Anti-EGFR Monoclonal Antibody Mixture MM-151
Anti-EGFR Monoclonal Antibody RO5083945
Anti-EGFR Monoclonal Antibody SCT200
Anti-EGFR Monoclonal Antibody SYN004
Anti-EGFR TAP Antibody-drug Conjugate IMGN289
Anti-EGFR/c-Met Bispecific Antibody EMB-01
Anti-EGFR/c-Met Bispecific Antibody JNJ-61186372
Anti-EGFR/CD16A Bispecific Antibody AFM24
Anti-EGFR/DM1 Antibody-drug Conjugate AVID100
Anti-EGFR/HER2/HER3 Monoclonal Antibody Mixture Sym013
Anti-EGFR/PBD Antibody-drug Conjugate ABBV-321
Anti-EGFRvIII Antibody Drug Conjugate AMG 595
Anti-EGFRvIII Immunotoxin MR1-1
Anti-EGFRvIII/CD3 BiTE Antibody AMG 596
Anti-EGP-2 Immunotoxin MOC31-PE
Anti-ENPP3 Antibody-Drug Conjugate AGS-16C3F
Anti-ENPP3/MMAF Antibody-Drug Conjugate AGS-16M8F
Anti-Ep-CAM Monoclonal Antibody ING-1
Anti-EphA2 Antibody-directed Liposomal Docetaxel Prodrug MM-310
Anti-EphA2 Monoclonal Antibody DS-8895a
Anti-EphA2 Monoclonal Antibody-MMAF Immunoconjugate MEDI-547
Anti-ErbB2/Anti-ErbB3 Bispecific Monoclonal Antibody MM-111
Anti-ErbB3 Antibody ISU104
Anti-ErbB3 Monoclonal Antibody AV-203
Anti-ErbB3 Monoclonal Antibody CDX-3379
Anti-ErbB3 Monoclonal Antibody REGN1400
Anti-ErbB3/Anti-IGF-1R Bispecific Monoclonal Antibody MM-141
Anti-ETBR/MMAE Antibody-Drug Conjugate DEDN6526A
Anti-FAP/Interleukin-2 Fusion Protein RO6874281
Anti-FCRH5/CD3 BiTE Antibody BFCR4350A
Anti-FGFR2 Antibody BAY1179470
Anti-FGFR3 Antibody-drug Conjugate LY3076226
Anti-FGFR4 Monoclonal Antibody U3-1784
Anti-FLT3 Antibody-drug Conjugate AGS62P1
Anti-FLT3 Monoclonal Antibody 4G8-SDIEM
Anti-FLT3 Monoclonal Antibody IMC-EB10
Anti-FLT3/CD3 BiTE Antibody AMG 427
Anti-Folate Receptor-alpha Antibody Drug Conjugate STRO-002
Anti-FRA/Eribulin Antibody-drug Conjugate MORAb-202
Anti-fucosyl-GM1 Monoclonal Antibody BMS-986012
Anti-Ganglioside GM2 Monoclonal Antibody BIW-8962
Anti-GARP Monoclonal Antibody ABBV-151
Anti-GCC Antibody-Drug Conjugate MLN0264
Anti-GCC Antibody-Drug Conjugate TAK-164
Anti-GD2 hu3F8/Anti-CD3 huOKT3 Bispecific Antibody
Anti-GD2 Monoclonal Antibody hu14.18K322A
Anti-GD2 Monoclonal Antibody MORAb-028
Anti-GD3 Antibody-drug Conjugate PF-06688992
Anti-GITR Agonistic Monoclonal Antibody ASP1951
Anti-GITR Agonistic Monoclonal Antibody BMS-986156
Anti-GITR Agonistic Monoclonal Antibody INCAGN01876
Anti-GITR Monoclonal Antibody GWN 323
Anti-GITR Monoclonal Antibody MK-4166
Anti-Globo H Monoclonal Antibody OBI-888
Anti-Globo H/MMAE Antibody-drug Conjugate OBI 999
Anti-Glypican 3/CD3 Bispecific Antibody ERY974
Anti-GnRH Vaccine PEP223
Anti-gpA33/CD3 Monoclonal Antibody MGD007
Anti-GPR20/DXd Antibody-drug Conjugate DS-6157a
Anti-gremlin-1 Monoclonal Antibody UCB6114
Anti-GRP78 Monoclonal Antibody PAT-SM6
Anti-HA Epitope Monoclonal Antibody MEDI8852
Anti-HB-EGF Monoclonal Antibody KHK2866
Anti-HBEGF Monoclonal Antibody U3-1565
Anti-hepcidin Monoclonal Antibody LY2787106
Anti-HER-2 Bispecific Antibody KN026
Anti-HER2 ADC DS-8201a
Anti-HER2 Antibody Conjugated Natural Killer Cells ACE1702
Anti-HER2 Antibody-drug Conjugate A166
Anti-HER2 Antibody-drug Conjugate ARX788
Anti-HER2 Antibody-drug Conjugate BAT8001
Anti-HER2 Antibody-drug Conjugate DP303c
Anti-HER2 Antibody-drug Conjugate MEDI4276
Anti-HER2 Antibody-drug Conjugate RC48
Anti-HER2 Bi-specific Monoclonal Antibody ZW25
Anti-HER2 Bispecific Antibody-drug Conjugate ZW49
Anti-HER2 Immune Stimulator-antibody Conjugate NJH395
Anti-HER2 Monoclonal Antibody B002
Anti-HER2 Monoclonal Antibody CT-P6
Anti-HER2 Monoclonal Antibody HLX22
Anti-HER2 Monoclonal Antibody/Anti-CD137Anticalin Bispecific Fusion Protein PRS-343
Anti-HER2-DM1 ADC B003
Anti-HER2-DM1 Antibody-drug Conjugate GQ1001
Anti-HER2-vc0101 ADC PF-06804103
Anti-HER2/Anti-CD3 Bispecific Monoclonal Antibody BTRC 4017A
Anti-HER2/Anti-CD3 Bispecific Monoclonal Antibody GBR 1302
Anti-HER2/Anti-HER3 Bispecific Monoclonal Antibody MCLA-128
Anti-HER2/Auristatin Payload Antibody-drug Conjugate XMT-1522
Anti-HER2/MMAE Antibody-drug Conjugate MRG002
Anti-HER2/PBD-MA Antibody-drug Conjugate DHES0815A
Anti-HER3 Antibody-drug Conjugate U3 1402
Anti-HER3 Monoclonal Antibody GSK2849330
Anti-HGF Monoclonal Antibody TAK-701
Anti-HIF-1alpha LNA Antisense Oligonucleotide EZN-2968
Anti-HIV-1 Lentiviral Vector-expressing sh5/C46 Cal-1
Anti-HLA-DR Monoclonal Antibody IMMU-114
Anti-HLA-G Antibody TTX-080
Anti-human GITR Monoclonal Antibody AMG 228
Anti-human GITR Monoclonal Antibody TRX518
Anti-ICAM-1 Monoclonal Antibody BI-505
Anti-ICOS Agonist Antibody GSK3359609
Anti-ICOS Agonist Monoclonal Antibody BMS-986226
Anti-ICOS Monoclonal Antibody KY1044
Anti-ICOS Monoclonal Antibody MEDI-570
Anti-IGF-1R Monoclonal Antibody AVE1642
Anti-IGF-1R Recombinant Monoclonal Antibody BIIB022
Anti-IL-1 alpha Monoclonal Antibody MABp1
Anti-IL-13 Humanized Monoclonal Antibody TNX-650
Anti-IL-15 Monoclonal Antibody AMG 714
Anti-IL-8 Monoclonal Antibody BMS-986253
Anti-IL-8 Monoclonal Antibody HuMax-IL8
Anti-ILDR2 Monoclonal Antibody BAY 1905254
Anti-ILT4 Monoclonal Antibody MK-4830
Anti-integrin Beta-6/MMAE Antibody-drug Conjugate SGN-B6A
Anti-Integrin Monoclonal Antibody-DM4 Immunoconjugate IMGN388
Anti-IRF4 Antisense Oligonucleotide ION251
Anti-KIR Monoclonal Antibody IPH 2101
Anti-KSP/Anti-VEGF siRNAs ALN-VSP02
Anti-LAG-3 Monoclonal Antibody IBI-110
Anti-LAG-3 Monoclonal Antibody INCAGN02385
Anti-LAG-3 Monoclonal Antibody LAG525
Anti-LAG-3 Monoclonal Antibody REGN3767
Anti-LAG-3/PD-L1 Bispecific Antibody FS118
Anti-LAG3 Monoclonal Antibody BI 754111
Anti-LAG3 Monoclonal Antibody MK-4280
Anti-LAG3 Monoclonal Antibody TSR-033
Anti-LAMP1 Antibody-drug Conjugate SAR428926
Anti-latent TGF-beta 1 Monoclonal Antibody SRK-181
Anti-Lewis B/Lewis Y Monoclonal Antibody GNX102
Anti-LGR5 Monoclonal Antibody BNC101
Anti-LIF Monoclonal Antibody MSC-1
Anti-LILRB4 Monoclonal Antibody IO-202
Anti-LIV-1 Monoclonal Antibody-MMAE Conjugate SGN-LIV1A
Anti-Ly6E Antibody-Drug Conjugate RG 7841
Anti-MAGE-A4 T-cell Receptor/Anti-CD3 scFv Fusion Protein IMC-C103C
Anti-Melanin Monoclonal Antibody PTI-6D2
Anti-mesothelin Antibody-drug Conjugate BMS-986148
Anti-mesothelin-Pseudomonas Exotoxin 24 Cytolytic Fusion Protein LMB-100
Anti-mesothelin/MMAE Antibody-Drug Conjugate DMOT4039A
Anti-mesothelin/MMAE Antibody-drug Conjugate RC88
Anti-Met Monoclonal Antibody Mixture Sym015
Anti-Met/EGFR Monoclonal Antibody LY3164530
Anti-MMP-9 Monoclonal Antibody GS-5745
Anti-MUC1 Monoclonal Antibody BTH1704
Anti-MUC16/CD3 Bispecific Antibody REGN4018
Anti-MUC16/CD3 BiTE Antibody REGN4018
Anti-MUC16/MMAE Antibody-Drug Conjugate DMUC4064A
Anti-MUC17/CD3 BiTE Antibody AMG 199
Anti-Myeloma Monoclonal Antibody-DM4 Immunoconjugate BT-062
Anti-myostatin Monoclonal Antibody LY2495655
Anti-NaPi2b Antibody-drug Conjugate XMT-1592
Anti-NaPi2b Monoclonal Antibody XMT-1535
Anti-nectin-4 Monoclonal Antibody-Drug Conjugate AGS-22M6E
Anti-Neuropilin-1 Monoclonal Antibody MNRP1685A
Anti-nf-P2X7 Antibody Ointment BIL-010t
Anti-NRP1 Antibody ASP1948
Anti-Nucleolin Aptamer AS1411
Anti-NY-ESO-1 Immunotherapeutic GSK-2241658A
Anti-NY-ESO1/LAGE-1A TCR/scFv Anti-CD3 IMCnyeso
Anti-OFA Immunotherapeutic BB-MPI-03
Anti-OX40 Agonist Monoclonal Antibody ABBV-368
Anti-OX40 Agonist Monoclonal Antibody BGB-A445
Anti-OX40 Agonist Monoclonal Antibody PF-04518600
Anti-OX40 Antibody BMS 986178
Anti-OX40 Hexavalent Agonist Antibody INBRX-106
Anti-OX40 Monoclonal Antibody GSK3174998
Anti-OX40 Monoclonal Antibody IBI101
Anti-PD-1 Antibody-interleukin-21 Mutein Fusion Protein AMG 256
Anti-PD-1 Checkpoint Inhibitor PF-06801591
Anti-PD-1 Fusion Protein AMP-224
Anti-PD-1 Monoclonal Antibody 609A
Anti-PD-1 Monoclonal Antibody AK105
Anti-PD-1 Monoclonal Antibody AMG 404
Anti-PD-1 Monoclonal Antibody BAT1306
Anti-PD-1 Monoclonal Antibody BCD-100
Anti-PD-1 Monoclonal Antibody BI 754091
Anti-PD-1 Monoclonal Antibody CS1003
Anti-PD-1 Monoclonal Antibody F520
Anti-PD-1 Monoclonal Antibody GLS-010
Anti-PD-1 Monoclonal Antibody HLX10
Anti-PD-1 Monoclonal Antibody HX008
Anti-PD-1 Monoclonal Antibody JTX-4014
Anti-PD-1 Monoclonal Antibody LZM009
Anti-PD-1 Monoclonal Antibody MEDI0680
Anti-PD-1 Monoclonal Antibody MGA012
Anti-PD-1 Monoclonal Antibody SCT-I10A
Anti-PD-1 Monoclonal Antibody Sym021
Anti-PD-1 Monoclonal Antibody TSR-042
Anti-PD-1/Anti-CTLA4 DART Protein MGD019
Anti-PD-1/Anti-HER2 Bispecific Antibody IBI315
Anti-PD-1/Anti-LAG-3 Bispecific Antibody RO7247669
Anti-PD-1/Anti-LAG-3 DART Protein MGD013
Anti-PD-1/Anti-PD-L1 Bispecific Antibody IBI318
Anti-PD-1/Anti-PD-L1 Bispecific Antibody LY3434172
Anti-PD-1/CD47 Infusion Protein HX009
Anti-PD-1/CTLA-4 Bispecific Antibody AK104
Anti-PD-1/CTLA-4 Bispecific Antibody MEDI5752
Anti-PD-1/TIM-3 Bispecific Antibody RO7121661
Anti-PD-1/VEGF Bispecific Antibody AK112
Anti-PD-L1 Monoclonal Antibody A167
Anti-PD-L1 Monoclonal Antibody BCD-135
Anti-PD-L1 Monoclonal Antibody BGB-A333
Anti-PD-L1 Monoclonal Antibody CBT-502
Anti-PD-L1 Monoclonal Antibody CK-301
Anti-PD-L1 Monoclonal Antibody CS1001
Anti-PD-L1 Monoclonal Antibody FAZ053
Anti-PD-L1 Monoclonal Antibody GR1405
Anti-PD-L1 Monoclonal Antibody HLX20
Anti-PD-L1 Monoclonal Antibody IMC-001
Anti-PD-L1 Monoclonal Antibody LY3300054
Anti-PD-L1 Monoclonal Antibody MDX-1105
Anti-PD-L1 Monoclonal Antibody MSB2311
Anti-PD-L1 Monoclonal Antibody RC98
Anti-PD-L1 Monoclonal Antibody SHR-1316
Anti-PD-L1 Monoclonal Antibody TG-1501
Anti-PD-L1 Monoclonal Antibody ZKAB001
Anti-PD-L1/4-1BB Bispecific Antibody INBRX-105
Anti-PD-L1/Anti-4-1BB Bispecific Monoclonal Antibody GEN1046
Anti-PD-L1/CD137 Bispecific Antibody MCLA-145
Anti-PD-L1/IL-15 Fusion Protein KD033
Anti-PD-L1/TIM-3 Bispecific Antibody LY3415244
Anti-PD1 Monoclonal Antibody AGEN2034
Anti-PD1/CTLA4 Bispecific Antibody XmAb20717
Anti-PGF Monoclonal Antibody RO5323441
Anti-PKN3 siRNA Atu027
Anti-PLGF Monoclonal Antibody TB-403
Anti-PR1/HLA-A2 Monoclonal Antibody Hu8F4
Anti-PRAME Immunotherapeutic GSK2302032A
Anti-PRAME T-cell Receptor/Anti-CD3 scFv Fusion Protein IMC-F106C
Anti-PRL-3 Monoclonal Antibody PRL3-zumab
Anti-prolactin Receptor Antibody LFA102
Anti-PSCA Monoclonal Antibody AGS-1C4D4
Anti-PSMA Monoclonal Antibody MDX1201-A488
Anti-PSMA Monoclonal Antibody MLN591-DM1 Immunoconjugate MLN2704
Anti-PSMA Monoclonal Antibody-MMAE Conjugate
Anti-PSMA/CD28 Bispecific Antibody REGN5678
Anti-PSMA/CD3 Bispecific Antibody CCW702
Anti-PSMA/CD3 Bispecific Antibody JNJ-63898081
Anti-PSMA/CD3 Monoclonal Antibody MOR209/ES414
Anti-PSMA/PBD ADC MEDI3726
Anti-PTK7/Auristatin-0101 Antibody-drug Conjugate PF-06647020
Anti-PVRIG Monoclonal Antibody COM701
Anti-RANKL Monoclonal Antibody GB-223
Anti-RANKL Monoclonal Antibody JMT103
Anti-Ribonucleoprotein Antibody ATRC-101
Anti-ROR1 ADC VLS-101
Anti-ROR1/PNU-159682 Derivative Antibody-drug Conjugate NBE-002
Anti-S15 Monoclonal Antibody NC318
Anti-sCLU Monoclonal Antibody AB-16B5
Anti-SIRPa Monoclonal Antibody CC-95251
Anti-SLITRK6 Monoclonal Antibody-MMAE Conjugate AGS15E
Anti-TAG-72 Monoclonal Antibody scFV CC-49/218
Anti-TF Monoclonal Antibody ALT-836
Anti-TGF-beta Monoclonal Antibody NIS793
Anti-TGF-beta Monoclonal Antibody SAR-439459
Anti-TGF-beta RII Monoclonal Antibody IMC-TR1
Anti-TIGIT Monoclonal Antibody AB154
Anti-TIGIT Monoclonal Antibody BGB-A1217
Anti-TIGIT Monoclonal Antibody BMS-986207
Anti-TIGIT Monoclonal Antibody COM902
Anti-TIGIT Monoclonal Antibody OMP-313M32
Anti-TIGIT Monoclonal Antibody SGN-TGT
Anti-TIM-3 Antibody BMS-986258
Anti-TIM-3 Monoclonal Antibody BGB-A425
Anti-TIM-3 Monoclonal Antibody INCAGN02390
Anti-TIM-3 Monoclonal Antibody MBG453
Anti-TIM-3 Monoclonal Antibody Sym023
Anti-TIM-3 Monoclonal Antibody TSR-022
Anti-TIM3 Monoclonal Antibody LY3321367
Anti-TIM3 Monoclonal Antibody SHR-1702
Anti-Tissue Factor Monoclonal Antibody MORAb-066
Anti-TRAILR2/CDH17 Tetravalent Bispecific Antibody BI 905711
Anti-TROP2 Antibody-drug Conjugate BAT8003
Anti-TROP2 Antibody-drug Conjugate SKB264
Anti-TROP2/DXd Antibody-drug Conjugate DS-1062a
Anti-TWEAK Monoclonal Antibody RG7212
Anti-VEGF Anticalin PRS-050-PEG40
Anti-VEGF Monoclonal Antibody hPV19
Anti-VEGF/ANG2 Nanobody BI 836880
Anti-VEGF/TGF-beta 1 Fusion Protein HB-002T
Anti-VEGFC Monoclonal Antibody VGX-100
Anti-VEGFR2 Monoclonal Antibody HLX06
Anti-VEGFR2 Monoclonal Antibody MSB0254
Anti-VEGFR3 Monoclonal Antibody IMC-3C5
Anti-VISTA Monoclonal Antibody JNJ 61610588
Antiangiogenic Drug Combination TL-118
Antibody-drug Conjugate ABBV-011
Antibody-drug Conjugate ABBV-085
Antibody-drug Conjugate ABBV-155
Antibody-drug Conjugate ABBV-176
Antibody-drug Conjugate ABBV-838
Antibody-drug Conjugate ADC XMT-1536
Antibody-drug Conjugate Anti-TIM-1-vcMMAE CDX-014
Antibody-Drug Conjugate DFRF4539A
Antibody-drug Conjugate MEDI7247
Antibody-drug Conjugate PF-06647263
Antibody-drug Conjugate PF-06664178
Antibody-drug Conjugate SC-002
Antibody-drug Conjugate SC-003
Antibody-drug Conjugate SC-004
Antibody-drug Conjugate SC-005
Antibody-drug Conjugate SC-006
Antibody-drug Conjugate SC-007
Antibody-like CD95 Receptor/Fc-fusion Protein CAN-008
Antigen-presenting Cells-expressing HPV16 E6/E7 SQZ-PBMC-HPV
Antimetabolite FF-10502
Antineoplastic Agent Combination SM-88
Antineoplastic Vaccine
Antineoplastic Vaccine GV-1301
Antineoplaston A10
Antineoplaston AS2-1
Antisense Oligonucleotide GTI-2040
Antisense Oligonucleotide QR-313
Antitumor B Key Active Component-alpha
Antrodia cinnamomea Supplement
Antroquinonol Capsule
Apalutamide
Apatorsen
Apaziquone
APC8015F
APE1/Ref-1 Redox Inhibitor APX3330
Aphidicoline Glycinate
Apilimod Dimesylate Capsule
Apitolisib
Apolizumab
Apomab
Apomine
Apoptosis Inducer BZL101
Apoptosis Inducer GCS-100
Apoptosis Inducer MPC-2130
Apricoxib
Aprinocarsen
Aprutumab
Aprutumab Ixadotin
AR Antagonist BMS-641988
Arabinoxylan Compound MGN3
Aranose
ARC Fusion Protein SL-279252
Archexin
Arcitumomab
Arfolitixorin
Arginase Inhibitor INCB001158
Arginine Butyrate
Arnebia Indigo Jade Pearl Topical Cream
Arsenic Trioxide
Arsenic Trioxide Capsule Formulation ORH 2014
Artemether Sublingual Spray
Artemisinin Dimer
Artesunate
Arugula Seed Powder
Aryl Hydrocarbon Receptor Antagonist BAY2416964
Aryl Hydrocarbon Receptor Inhibitor IK-175
Asaley
Asciminib
Ascrinvacumab
Ashwagandha Root Powder Extract
ASP4132
Aspacytarabine
Asparaginase
Asparaginase Erwinia chrysanthemi
Astatine At 211 Anti-CD38 Monoclonal Antibody OKT10-B10
Astatine At 211 Anti-CD45 Monoclonal Antibody BC8-B10
Astuprotimut-R
Asulacrine
Asulacrine Isethionate
Asunercept
At 211 Monoclonal Antibody 81C6
Atamestane
Atezolizumab
Atiprimod
Atiprimod Dihydrochloride
Atiprimod Dimaleate
ATM Inhibitor M 3541
ATM Kinase Inhibitor AZD0156
ATM Kinase Inhibitor AZD1390
Atorvastatin Calcium
Atorvastatin Sodium
ATR Inhibitor RP-3500
ATR Kinase Inhibitor BAY1895344
ATR Kinase Inhibitor M1774
ATR Kinase Inhibitor M6620
ATR Kinase Inhibitor VX-803
Atrasentan Hydrochloride
Attenuated Listeria monocytogenes CRS-100
Attenuated Live Listeria Encoding HPV 16 E7 Vaccine ADXS11-001
Attenuated Measles Virus Encoding SCD Transgene TMV-018
Atuveciclib
Audencel
Auranofin
Aurora A Kinase Inhibitor LY3295668
Aurora A Kinase Inhibitor LY3295668 Erbumine
Aurora A Kinase Inhibitor MK5108
Aurora A Kinase Inhibitor TAS-119
Aurora A Kinase/Tyrosine Kinase Inhibitor ENMD-2076
Aurora B Serine/Threonine Kinase Inhibitor TAK-901
Aurora B/C Kinase Inhibitor GSK1070916A
Aurora kinase A/B inhibitor TT-00420
Aurora Kinase Inhibitor AMG 900
Aurora Kinase Inhibitor BI 811283
Aurora Kinase Inhibitor MLN8054
Aurora Kinase Inhibitor PF-03814735
Aurora Kinase Inhibitor SNS-314
Aurora Kinase Inhibitor TTP607
Aurora Kinase/VEGFR2 Inhibitor CYC116
Autologous ACTR-CD16-CD28-expressing T-lymphocytes ACTR707
Autologous AFP Specific T Cell Receptor Transduced T Cells C-TCR055
Autologous Anti-BCMA CAR T-cells PHE885
Autolo</v>
      </c>
      <c r="I512" s="21"/>
      <c r="J512" s="21" t="str">
        <f>IF(I512&lt;&gt;"",VLOOKUP(I512,ICDC!$A$3:$K$325,11,0),"")</f>
        <v/>
      </c>
      <c r="K512" s="21"/>
      <c r="L512" s="21" t="str">
        <f>IF(K512&lt;&gt;"",VLOOKUP(K512,IDC!$A$4:$K$17,11,0),"")</f>
        <v/>
      </c>
      <c r="M512" s="21" t="s">
        <v>2224</v>
      </c>
      <c r="N512" s="21" t="str">
        <f>IF(M512&lt;&gt;"",VLOOKUP(M512,PDC!$A$3:$K$529,11,0),"")</f>
        <v>Data Element Group = PDC.Treatment || Data Element Name = therapeutic_agents || Definition = Text identification of the individual agent(s) used as part of a treatment regimen. || Data Type = string || Valid Values =  || Example Values =  || Required? = FALSE || Multiplicity =  || CDE Public ID = 2975232 - caDSR</v>
      </c>
      <c r="O512" s="21"/>
      <c r="P512" s="21" t="str">
        <f>IF(O512&lt;&gt;"",VLOOKUP(O512,CDS!$A$3:$K$100,11,0),"")</f>
        <v/>
      </c>
      <c r="Q512" s="21"/>
      <c r="R512" s="21" t="str">
        <f>IF(Q512&lt;&gt;"",VLOOKUP(Q512,CDA!$A$4:$K$106,11,0),"")</f>
        <v/>
      </c>
      <c r="S512" s="436" t="s">
        <v>2225</v>
      </c>
      <c r="T512" s="21" t="str">
        <f>IF(S512&lt;&gt;"",VLOOKUP(S512,HTAN!$A$3:$K$222,11,0),"")</f>
        <v>Data Element Group = HTAN.Treatment || Data Element Name = therapeutic_agents || Definition = Term = Prior Therapy Regimen Text
Definintion = Text identification of the individual agent(s) used as part of a treatment regimen. || Data Type = type: string || Valid Values =   || Example Values =   || Required? = optional || Multiplicity =   || CDE Public ID = caDSR, 2975232, 1.0
https://cdebrowser.nci.nih.gov/cdebrowserClient/cdeBrowser.html#/search?publicId=2975232&amp;version=1.0</v>
      </c>
      <c r="U512" s="21"/>
      <c r="V512" s="21" t="str">
        <f>IF(U512&lt;&gt;"",VLOOKUP(U512,CFDE!$A$3:$K$211,11,0),"")</f>
        <v/>
      </c>
      <c r="W512" s="255"/>
      <c r="X512" s="601" t="str">
        <f>IF(W512&lt;&gt;"",VLOOKUP(W512,mCODE!$A$3:$K$600,11,0),"")</f>
        <v/>
      </c>
      <c r="Y512" s="454">
        <f t="shared" si="21"/>
        <v>0</v>
      </c>
      <c r="Z512" s="454"/>
      <c r="AA512" s="454"/>
      <c r="AB512" s="454"/>
      <c r="AC512" s="454"/>
      <c r="AD512" s="454"/>
      <c r="AE512" s="454"/>
      <c r="AF512" s="455"/>
      <c r="AG512" s="455"/>
    </row>
    <row r="513" spans="1:33" ht="409.5" hidden="1">
      <c r="A513" s="21"/>
      <c r="B513" s="21"/>
      <c r="C513" s="19">
        <f t="shared" si="22"/>
        <v>3</v>
      </c>
      <c r="D513" s="21" t="str">
        <f t="shared" si="23"/>
        <v>GDC.Treatment.treatment_anatomic_site
PDC.Treatment.treatment_anatomic_site
HTAN.Treatment.treatment_anatomic_site</v>
      </c>
      <c r="E513" s="21"/>
      <c r="F513" s="21" t="str">
        <f>IF(E513&lt;&gt;"",VLOOKUP(E513,CTDC!$A$3:$K$191,11,0),"")</f>
        <v/>
      </c>
      <c r="G513" s="21" t="s">
        <v>2226</v>
      </c>
      <c r="H513" s="21" t="str">
        <f>IF(G513&lt;&gt;"",VLOOKUP(G513,GDC!$A$3:$K$768,11,0),"")</f>
        <v>Data Element Group = GDC.Treatment || Data Element Name = treatment_anatomic_site || Definition = The anatomic site or field targeted by a treatment regimen or single agent therapy. || Data Type = enum || Valid Values = Abdomen, total
Abdominal Wall
Acetabulum
Adenoid
Adipose
Adrenal
Alveolar Ridge
Amniotic Fluid
Ampulla of Vater
Anal Sphincter
Ankle
Anorectum
Antecubital Fossa
Antrum
Anus
Aorta
Aortic Body
Appendix
Aqueous Fluid
Arm
Artery
Ascending Colon
Ascending Colon Hepatic Flexure
Ascites
Auditory Canal
Autonomic Nervous System
Axilla
Back
Bile Duct
Bladder
Blood
Blood Vessel
Body, total
Bone
Bone Marrow
Bone, non-spine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Distant Site
Duodenum
Ear
Ear Canal
Ear, Pinna (External)
Elbow
Endocrine Gland
Epididymis
Epidural Space
Epitrochlear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Gastrointestinal, Intestine
Genitourinary, NOS
Groin
Gum
Hand
Hard Palate
Head - Face Or Neck, Nos
Head and Neck
Heart
Hepatic
Hepatic Duct
Hepatic Vein
Hilar
Hip
Hippocampus
Humerus
Hypopharynx
Ileocecal Valve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Mediastinal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Mandible
Mantle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Parametrium
Paraspinal Ganglion
Parathyroid
Parotid Gland
Patella
Pelvis
Penis
Pericardium
Periorbital Soft Tissue
Peritoneal Cavity
Peritoneum
Pharynx
Pineal
Pineal Gland
Pituitary Gland
Placenta
Pleura
Popliteal Fossa
Pouch
Primary Tumor Field
Primary tumor site
Prostate
Prostate Bed
Prostate, Seminal Vesicles and Lymph Nodes
Pylorus
Rectosigmoid Junction
Rectum
Regional Site
Retina
Retro-Orbital Region
Retroperitoneum
Rib
Ring Finger
Round Ligament
Sacrum
Salivary Gland
Scalp
Scapula
Sciatic Nerve
Scrotum
Seminal Vesicle
Shoulder
Sigmoid Colon
Sinus
Sinus(es), Maxillary
Skeletal Muscle
Skin
Skin, lower extremity, local
Skin, total
Skin, trunk, local
Skin, upper extremity, local
Skull
Small Bowel
Small Bowel - Mucosa Only
Small Finger
Soft Tissue
Spinal Column
Spinal Cord
Spine
Spleen
Splenic Flexure
Sternum
Stomach
Stomach - Mucosa Only
Subcutaneous Tissue
Synovium
Temporal Cortex
Tendon
Testis
Thigh
Thoracic Spine
Thorax
Throat
Thumb
Thymus
Thyroid
Tibia
Tongue
Tonsil
Tonsil (Pharyngeal)
Trachea / Major Bronchi
Transverse Colon
Trunk
Umbilical Cord
Ureter
Urethra
Urinary Tract
Uterus
Uvula
Vagina
Vas Deferens
Vein
Venous
Vertebra
Vulva
White Blood Cells
Wrist
Unknown
Not Reported || Example Values = Adenoid
 Adipose
 Adrenal || Required? = No || Multiplicity =  || CDE Public ID = 5615611 - caDSR</v>
      </c>
      <c r="I513" s="21"/>
      <c r="J513" s="21" t="str">
        <f>IF(I513&lt;&gt;"",VLOOKUP(I513,ICDC!$A$3:$K$325,11,0),"")</f>
        <v/>
      </c>
      <c r="K513" s="21"/>
      <c r="L513" s="21" t="str">
        <f>IF(K513&lt;&gt;"",VLOOKUP(K513,IDC!$A$4:$K$17,11,0),"")</f>
        <v/>
      </c>
      <c r="M513" s="21" t="s">
        <v>2227</v>
      </c>
      <c r="N513" s="21" t="str">
        <f>IF(M513&lt;&gt;"",VLOOKUP(M513,PDC!$A$3:$K$529,11,0),"")</f>
        <v>Data Element Group = PDC.Treatment || Data Element Name = treatment_anatomic_site || Definition = The anatomic site or field targeted by a treatment regimen or single agent therapy. || Data Type = Enumeration
 || Valid Values =  || Example Values =  || Required? = FALSE || Multiplicity =  || CDE Public ID = 5615611 - caDSR</v>
      </c>
      <c r="O513" s="21"/>
      <c r="P513" s="21" t="str">
        <f>IF(O513&lt;&gt;"",VLOOKUP(O513,CDS!$A$3:$K$100,11,0),"")</f>
        <v/>
      </c>
      <c r="Q513" s="21"/>
      <c r="R513" s="21" t="str">
        <f>IF(Q513&lt;&gt;"",VLOOKUP(Q513,CDA!$A$4:$K$106,11,0),"")</f>
        <v/>
      </c>
      <c r="S513" s="436" t="s">
        <v>2228</v>
      </c>
      <c r="T513" s="21" t="str">
        <f>IF(S513&lt;&gt;"",VLOOKUP(S513,HTAN!$A$3:$K$222,11,0),"")</f>
        <v>Data Element Group = HTAN.Treatment || Data Element Name = treatment_anatomic_site || Definition = Term = Treatment Anatomic Site
Definintion = The anatomic site or field targeted by a treatment regimen or single agent therapy. || Data Type = enum || Valid Values = Abdomen, total
Abdominal Wall
Acetabulum
Adenoid
Adipose
Adrenal
Alveolar Ridge
Amniotic Fluid
Ampulla of Vater
Anal Sphincter
Ankle
Anorectum
Antecubital Fossa
Antrum
Anus
Aorta
Aortic Body
Appendix
Aqueous Fluid
Arm
Artery
Ascending Colon
Ascending Colon Hepatic Flexure
Ascites
Auditory Canal
Autonomic Nervous System
Axilla
Back
Bile Duct
Bladder
Blood
Blood Vessel
Body, total
Bone
Bone Marrow
Bone, non-spine
Bowel
Brain
Brain Stem
Breast
Broad Ligament
Bronchiole
Bronchus
Brow
Buccal Cavity
Buccal Mucosa
Buttock
Calf
Capillary
Cardia
Carina
Carotid Artery
Carotid Body
Cartilage
Cecum
Cell-Line
Central Nervous System
Cerebellum
Cerebral Cortex
Cerebrospinal Fluid
Cerebrum
Cervical Spine
Cervix
Chest
Chest Wall
Chin
Clavicle
Clitoris
Colon
Colon - Mucosa Only
Common Duct
Conjunctiva
Connective Tissue
Dermal
Descending Colon
Diaphragm
Distant Site
Duodenum
Ear
Ear Canal
Ear, Pinna (External)
Elbow
Endocrine Gland
Epididymis
Epidural Space
Epitrochlear
Esophagogastric Junction
Esophagus
Esophagus - Mucosa Only
Eye
Fallopian Tube
Femoral Artery
Femoral Vein
Femur
Fibroblasts
Fibula
Finger
Floor of Mouth
Fluid
Foot
Forearm
Forehead
Foreskin
Frontal Cortex
Frontal Lobe
Fundus of Stomach
Gallbladder
Ganglia
Gastroesophageal Junction
Gastrointestinal Tract
Gastrointestinal, Intestine
Genitourinary, NOS
Groin
Gum
Hand
Hard Palate
Head - Face Or Neck, Nos
Head and Neck
Heart
Hepatic
Hepatic Duct
Hepatic Vein
Hilar
Hip
Hippocampus
Humerus
Hypopharynx
Ileocecal Valve
Ileum
Ilium
Index Finger
Ischium
Islet Cells
Jaw
Jejunum
Joint
Kidney
Knee
Lacrimal Gland
Large Bowel
Laryngopharynx
Larynx
Leg
Leptomeninges
Ligament
Lip
Liver
Lumbar Spine
Lung
Lymph Node
Lymph Node(s) Axilla
Lymph Node(s) Cervical
Lymph Node(s) Distant
Lymph Node(s) Epitrochlear
Lymph Node(s) Femoral
Lymph Node(s) Hilar
Lymph Node(s) Iliac-Common
Lymph Node(s) Iliac-External
Lymph Node(s) Inguinal
Lymph Node(s) Internal Mammary
Lymph Node(s) Mammary
Lymph Node(s) Mediastinal
Lymph Node(s) Mesenteric
Lymph Node(s) Occipital
Lymph Node(s) Paraaortic
Lymph Node(s) Parotid
Lymph Node(s) Pelvic
Lymph Node(s) Popliteal
Lymph Node(s) Regional
Lymph Node(s) Retroperitoneal
Lymph Node(s) Scalene
Lymph Node(s) Splenic
Lymph Node(s) Subclavicular
Lymph Node(s) Submandibular
Lymph Node(s) Supraclavicular
Mandible
Mantle
Maxilla
Mediastinal Soft Tissue
Mediastinum
Mesentery
Mesothelium
Middle Finger
Mitochondria
Muscle
Nails
Nasal Cavity
Nasal Soft Tissue
Nasopharynx
Neck
Nerve
Nerve(s) Cranial
Occipital Cortex
Ocular Orbits
Omentum
Oral Cavity
Oral Cavity - Mucosa Only
Oropharynx
Other
Ovary
Palate
Pancreas
Parametrium
Paraspinal Ganglion
Parathyroid
Parotid Gland
Patella
Pelvis
Penis
Pericardium
Periorbital Soft Tissue
Peritoneal Cavity
Peritoneum
Pharynx
Pineal
Pineal Gland
Pituitary Gland
Placenta
Pleura
Popliteal Fossa
Pouch
Primary Tumor Field
Primary tumor site
Prostate
Prostate Bed
Prostate, Seminal Vesicles and Lymph Nodes
Pylorus
Rectosigmoid Junction
Rectum
Regional Site
Retina
Retro-Orbital Region
Retroperitoneum
Rib
Ring Finger
Round Ligament
Sacrum
Salivary Gland
Scalp
Scapula
Sciatic Nerve
Scrotum
Seminal Vesicle
Shoulder
Sigmoid Colon
Sinus
Sinus(es), Maxillary
Skeletal Muscle
Skin
Skin, lower extremity, local
Skin, total
Skin, trunk, local
Skin, upper extremity, local
Skull
Small Bowel
Small Bowel - Mucosa Only
Small Finger
Soft Tissue
Spinal Column
Spinal Cord
Spine
Spleen
Splenic Flexure
Sternum
Stomach
Stomach - Mucosa Only
Subcutaneous Tissue
Synovium
Temporal Cortex
Tendon
Testis
Thigh
Thoracic Spine
Thorax
Throat
Thumb
Thymus
Thyroid
Tibia
Tongue
Tonsil
Tonsil (Pharyngeal)
Trachea / Major Bronchi
Transverse Colon
Trunk
Umbilical Cord
Unknown
Ureter
Urethra
Urinary Tract
Uterus
Uvula
Vagina
Vas Deferens
Vein
Venous
Vertebra
Vulva
White Blood Cells
Wrist
Not Reported || Example Values =   || Required? = optional || Multiplicity =   || CDE Public ID = caDSR, 5615611, 1.0
https://cdebrowser.nci.nih.gov/cdebrowserClient/cdeBrowser.html#/search?publicId=5615611&amp;version=1.0</v>
      </c>
      <c r="U513" s="21"/>
      <c r="V513" s="21" t="str">
        <f>IF(U513&lt;&gt;"",VLOOKUP(U513,CFDE!$A$3:$K$211,11,0),"")</f>
        <v/>
      </c>
      <c r="W513" s="255"/>
      <c r="X513" s="601" t="str">
        <f>IF(W513&lt;&gt;"",VLOOKUP(W513,mCODE!$A$3:$K$600,11,0),"")</f>
        <v/>
      </c>
      <c r="Y513" s="454">
        <f t="shared" si="21"/>
        <v>0</v>
      </c>
      <c r="Z513" s="454"/>
      <c r="AA513" s="454"/>
      <c r="AB513" s="454"/>
      <c r="AC513" s="454"/>
      <c r="AD513" s="454"/>
      <c r="AE513" s="454"/>
      <c r="AF513" s="455"/>
      <c r="AG513" s="455"/>
    </row>
    <row r="514" spans="1:33" ht="319" hidden="1">
      <c r="A514" s="21"/>
      <c r="B514" s="21"/>
      <c r="C514" s="19">
        <f t="shared" si="22"/>
        <v>3</v>
      </c>
      <c r="D514" s="21" t="str">
        <f t="shared" si="23"/>
        <v>GDC.Treatment.treatment_effect
PDC.Treatment.treatment_effect
HTAN.Treatment.treatment_effect</v>
      </c>
      <c r="E514" s="21"/>
      <c r="F514" s="21" t="str">
        <f>IF(E514&lt;&gt;"",VLOOKUP(E514,CTDC!$A$3:$K$191,11,0),"")</f>
        <v/>
      </c>
      <c r="G514" s="21" t="s">
        <v>2229</v>
      </c>
      <c r="H514" s="21" t="str">
        <f>IF(G514&lt;&gt;"",VLOOKUP(G514,GDC!$A$3:$K$768,11,0),"")</f>
        <v>Data Element Group = GDC.Treatment || Data Element Name = treatment_effect || Definition = The text term used to describe the pathologic effect a treatment(s) had on the tumor. || Data Type = enum || Valid Values = Complete Necrosis (No Viable Tumor)
Incomplete Necrosis (Viable Tumor Present)
No Necrosis
No Known Treatment Effect
Unknown
Not Reported || Example Values = Complete Necrosis (No Viable Tumor)
 No Necrosis || Required? = No || Multiplicity =  || CDE Public ID = 6514354 - caDSR</v>
      </c>
      <c r="I514" s="21"/>
      <c r="J514" s="21" t="str">
        <f>IF(I514&lt;&gt;"",VLOOKUP(I514,ICDC!$A$3:$K$325,11,0),"")</f>
        <v/>
      </c>
      <c r="K514" s="21"/>
      <c r="L514" s="21" t="str">
        <f>IF(K514&lt;&gt;"",VLOOKUP(K514,IDC!$A$4:$K$17,11,0),"")</f>
        <v/>
      </c>
      <c r="M514" s="21" t="s">
        <v>2230</v>
      </c>
      <c r="N514" s="21" t="str">
        <f>IF(M514&lt;&gt;"",VLOOKUP(M514,PDC!$A$3:$K$529,11,0),"")</f>
        <v>Data Element Group = PDC.Treatment || Data Element Name = treatment_effect || Definition = The text term used to describe the pathologic effect a treatment(s) had on the tumor. || Data Type = Enumeration
 || Valid Values =  || Example Values =  || Required? = FALSE || Multiplicity =  || CDE Public ID = 6514354 - caDSR</v>
      </c>
      <c r="O514" s="21"/>
      <c r="P514" s="21" t="str">
        <f>IF(O514&lt;&gt;"",VLOOKUP(O514,CDS!$A$3:$K$100,11,0),"")</f>
        <v/>
      </c>
      <c r="Q514" s="21"/>
      <c r="R514" s="21" t="str">
        <f>IF(Q514&lt;&gt;"",VLOOKUP(Q514,CDA!$A$4:$K$106,11,0),"")</f>
        <v/>
      </c>
      <c r="S514" s="436" t="s">
        <v>2231</v>
      </c>
      <c r="T514" s="21" t="str">
        <f>IF(S514&lt;&gt;"",VLOOKUP(S514,HTAN!$A$3:$K$222,11,0),"")</f>
        <v>Data Element Group = HTAN.Treatment || Data Element Name = treatment_effect || Definition = Term = Treatment Effect Type
Definintion = The text term used to describe the pathologic effect a treatment(s) had on the tumor. || Data Type = enum || Valid Values = Complete Necrosis (No Viable Tumor)
Incomplete Necrosis (Viable Tumor Present)
No Necrosis
Unknown
Not Reported || Example Values =   || Required? = optional || Multiplicity =   || CDE Public ID = caDSR, 6514354, 1.0
https://cdebrowser.nci.nih.gov/cdebrowserClient/cdeBrowser.html#/search?publicId=6514354&amp;version=1.0</v>
      </c>
      <c r="U514" s="21"/>
      <c r="V514" s="21" t="str">
        <f>IF(U514&lt;&gt;"",VLOOKUP(U514,CFDE!$A$3:$K$211,11,0),"")</f>
        <v/>
      </c>
      <c r="W514" s="255"/>
      <c r="X514" s="601" t="str">
        <f>IF(W514&lt;&gt;"",VLOOKUP(W514,mCODE!$A$3:$K$600,11,0),"")</f>
        <v/>
      </c>
      <c r="Y514" s="454">
        <f t="shared" si="21"/>
        <v>0</v>
      </c>
      <c r="Z514" s="454"/>
      <c r="AA514" s="454"/>
      <c r="AB514" s="454"/>
      <c r="AC514" s="454"/>
      <c r="AD514" s="454"/>
      <c r="AE514" s="454"/>
      <c r="AF514" s="455"/>
      <c r="AG514" s="455"/>
    </row>
    <row r="515" spans="1:33" ht="333.5" hidden="1">
      <c r="A515" s="21"/>
      <c r="B515" s="21"/>
      <c r="C515" s="19">
        <f t="shared" si="22"/>
        <v>4</v>
      </c>
      <c r="D515" s="21" t="str">
        <f t="shared" si="23"/>
        <v>GDC.Treatment.treatment_intent_type
PDC.Treatment.treatment_intent_type
HTAN.Treatment.treatment_intent_type
mCODE.Cancer-Related Medication Administration Profile.Treatment Intent</v>
      </c>
      <c r="E515" s="21"/>
      <c r="F515" s="21" t="str">
        <f>IF(E515&lt;&gt;"",VLOOKUP(E515,CTDC!$A$3:$K$191,11,0),"")</f>
        <v/>
      </c>
      <c r="G515" s="21" t="s">
        <v>2232</v>
      </c>
      <c r="H515" s="21" t="str">
        <f>IF(G515&lt;&gt;"",VLOOKUP(G515,GDC!$A$3:$K$768,11,0),"")</f>
        <v>Data Element Group = GDC.Treatment || Data Element Name = treatment_intent_type || Definition = Text term to identify the reason for the administration of a treatment regimen. [Manually-curated] || Data Type = enum || Valid Values = Adjuvant
Androgen Deprivation Therapy (ADT)
Cancer Control
Cure
Maintenance Therapy
Neoadjuvant
Palliative
Prevention
Unknown
Not Reported || Example Values = Adjuvant
Androgen Deprivation Therapy (ADT) || Required? = No || Multiplicity =  || CDE Public ID = 2793511 - caDSR</v>
      </c>
      <c r="I515" s="21"/>
      <c r="J515" s="21" t="str">
        <f>IF(I515&lt;&gt;"",VLOOKUP(I515,ICDC!$A$3:$K$325,11,0),"")</f>
        <v/>
      </c>
      <c r="K515" s="21"/>
      <c r="L515" s="21" t="str">
        <f>IF(K515&lt;&gt;"",VLOOKUP(K515,IDC!$A$4:$K$17,11,0),"")</f>
        <v/>
      </c>
      <c r="M515" s="21" t="s">
        <v>2233</v>
      </c>
      <c r="N515" s="21" t="str">
        <f>IF(M515&lt;&gt;"",VLOOKUP(M515,PDC!$A$3:$K$529,11,0),"")</f>
        <v>Data Element Group = PDC.Treatment || Data Element Name = treatment_intent_type || Definition = Text term to identify the reason for the administration of a treatment regimen. [Manually-curated] || Data Type = Enumeration
 || Valid Values =  || Example Values =  || Required? = FALSE || Multiplicity =  || CDE Public ID = 2793511 - caDSR</v>
      </c>
      <c r="O515" s="21"/>
      <c r="P515" s="21" t="str">
        <f>IF(O515&lt;&gt;"",VLOOKUP(O515,CDS!$A$3:$K$100,11,0),"")</f>
        <v/>
      </c>
      <c r="Q515" s="21"/>
      <c r="R515" s="21" t="str">
        <f>IF(Q515&lt;&gt;"",VLOOKUP(Q515,CDA!$A$4:$K$106,11,0),"")</f>
        <v/>
      </c>
      <c r="S515" s="436" t="s">
        <v>2234</v>
      </c>
      <c r="T515" s="21" t="str">
        <f>IF(S515&lt;&gt;"",VLOOKUP(S515,HTAN!$A$3:$K$222,11,0),"")</f>
        <v>Data Element Group = HTAN.Treatment || Data Element Name = treatment_intent_type || Definition = Term = Treatment Regimen Intent Type
Definintion = Text term to identify the reason for the administration of a treatment regimen. [Manually-curated] || Data Type = enum || Valid Values = Adjuvant
Cancer Control
Cure
Neoadjuvant
Palliative
Prevention
Unknown
Not Reported || Example Values =   || Required? = optional || Multiplicity =   || CDE Public ID = caDSR, 2793511, 1.0
https://cdebrowser.nci.nih.gov/cdebrowserClient/cdeBrowser.html#/search?publicId=2793511&amp;version=1.0</v>
      </c>
      <c r="U515" s="21"/>
      <c r="V515" s="21" t="str">
        <f>IF(U515&lt;&gt;"",VLOOKUP(U515,CFDE!$A$3:$K$211,11,0),"")</f>
        <v/>
      </c>
      <c r="W515" s="255" t="s">
        <v>2235</v>
      </c>
      <c r="X515" s="601" t="str">
        <f>IF(W515&lt;&gt;"",VLOOKUP(W515,mCODE!$A$3:$K$600,11,0),"")</f>
        <v xml:space="preserve">Data Element Group = Cancer-Related Medication Administration Profile || Data Element Name = Treatment Intent || Definition = DEFINITION = The purpose of a treatment, medication, or procedure.
FHIR ELEMENT = MedicationAdministration.extension:treatmentIntent || Data Type = CodeableConcept || Valid Values = http://hl7.org/fhir/us/mcode/ValueSet/mcode-procedure-intent-vs || Example Values =  || Required? = Required if known || Multiplicity =  || CDE Public ID = </v>
      </c>
      <c r="Y515" s="454">
        <f t="shared" si="21"/>
        <v>0</v>
      </c>
      <c r="Z515" s="454"/>
      <c r="AA515" s="454"/>
      <c r="AB515" s="454"/>
      <c r="AC515" s="454"/>
      <c r="AD515" s="454"/>
      <c r="AE515" s="454"/>
      <c r="AF515" s="455"/>
      <c r="AG515" s="455"/>
    </row>
    <row r="516" spans="1:33" ht="319" hidden="1">
      <c r="A516" s="21"/>
      <c r="B516" s="21"/>
      <c r="C516" s="19">
        <f t="shared" si="22"/>
        <v>3</v>
      </c>
      <c r="D516" s="21" t="str">
        <f t="shared" si="23"/>
        <v>GDC.Treatment.treatment_or_therapy
PDC.Treatment.treatment_or_therapy
HTAN.Treatment.treatment_or_therapy</v>
      </c>
      <c r="E516" s="21"/>
      <c r="F516" s="21" t="str">
        <f>IF(E516&lt;&gt;"",VLOOKUP(E516,CTDC!$A$3:$K$191,11,0),"")</f>
        <v/>
      </c>
      <c r="G516" s="21" t="s">
        <v>2236</v>
      </c>
      <c r="H516" s="21" t="str">
        <f>IF(G516&lt;&gt;"",VLOOKUP(G516,GDC!$A$3:$K$768,11,0),"")</f>
        <v>Data Element Group = GDC.Treatment || Data Element Name = treatment_or_therapy || Definition = A yes/no/unknown/not applicable indicator related to the administration of therapeutic agents received. || Data Type = enum || Valid Values = yes
no
unknown
not reported || Example Values = yes
no
unknown
not reported || Required? = No || Multiplicity =  || CDE Public ID = 4231463 - caDSR</v>
      </c>
      <c r="I516" s="21"/>
      <c r="J516" s="21" t="str">
        <f>IF(I516&lt;&gt;"",VLOOKUP(I516,ICDC!$A$3:$K$325,11,0),"")</f>
        <v/>
      </c>
      <c r="K516" s="21"/>
      <c r="L516" s="21" t="str">
        <f>IF(K516&lt;&gt;"",VLOOKUP(K516,IDC!$A$4:$K$17,11,0),"")</f>
        <v/>
      </c>
      <c r="M516" s="21" t="s">
        <v>2237</v>
      </c>
      <c r="N516" s="21" t="str">
        <f>IF(M516&lt;&gt;"",VLOOKUP(M516,PDC!$A$3:$K$529,11,0),"")</f>
        <v>Data Element Group = PDC.Treatment || Data Element Name = treatment_or_therapy || Definition = A yes/no/unknown/not applicable indicator related to the administration of therapeutic agents received. || Data Type = Enumeration
 || Valid Values =  || Example Values =  || Required? = FALSE || Multiplicity =  || CDE Public ID = 4231463 - caDSR</v>
      </c>
      <c r="O516" s="21"/>
      <c r="P516" s="21" t="str">
        <f>IF(O516&lt;&gt;"",VLOOKUP(O516,CDS!$A$3:$K$100,11,0),"")</f>
        <v/>
      </c>
      <c r="Q516" s="21"/>
      <c r="R516" s="21" t="str">
        <f>IF(Q516&lt;&gt;"",VLOOKUP(Q516,CDA!$A$4:$K$106,11,0),"")</f>
        <v/>
      </c>
      <c r="S516" s="436" t="s">
        <v>2238</v>
      </c>
      <c r="T516" s="21" t="str">
        <f>IF(S516&lt;&gt;"",VLOOKUP(S516,HTAN!$A$3:$K$222,11,0),"")</f>
        <v>Data Element Group = HTAN.Treatment || Data Element Name = treatment_or_therapy || Definition = Term = Therapeutic Procedure Prior Specimen Collection Administered Yes No Unknown Not Applicable Indicator
Definintion = A yes/no/unknown/not applicable indicator related to the administration of therapeutic agents received. || Data Type = enum || Valid Values = yes
no
unknown
not reported || Example Values =   || Required? = optional || Multiplicity =   || CDE Public ID = caDSR, 4231463, 1.0
https://cdebrowser.nci.nih.gov/cdebrowserClient/cdeBrowser.html#/search?publicId=4231463&amp;version=1.0</v>
      </c>
      <c r="U516" s="21"/>
      <c r="V516" s="21" t="str">
        <f>IF(U516&lt;&gt;"",VLOOKUP(U516,CFDE!$A$3:$K$211,11,0),"")</f>
        <v/>
      </c>
      <c r="W516" s="255"/>
      <c r="X516" s="601" t="str">
        <f>IF(W516&lt;&gt;"",VLOOKUP(W516,mCODE!$A$3:$K$600,11,0),"")</f>
        <v/>
      </c>
      <c r="Y516" s="454">
        <f t="shared" si="21"/>
        <v>0</v>
      </c>
      <c r="Z516" s="454"/>
      <c r="AA516" s="454"/>
      <c r="AB516" s="454"/>
      <c r="AC516" s="454"/>
      <c r="AD516" s="454"/>
      <c r="AE516" s="454"/>
      <c r="AF516" s="455"/>
      <c r="AG516" s="455"/>
    </row>
    <row r="517" spans="1:33" ht="409.5" hidden="1">
      <c r="A517" s="21"/>
      <c r="B517" s="21"/>
      <c r="C517" s="19">
        <f t="shared" si="22"/>
        <v>3</v>
      </c>
      <c r="D517" s="21" t="str">
        <f t="shared" si="23"/>
        <v>GDC.Treatment.treatment_outcome
PDC.Treatment.treatment_outcome
HTAN.Treatment.treatment_outcome</v>
      </c>
      <c r="E517" s="21"/>
      <c r="F517" s="21" t="str">
        <f>IF(E517&lt;&gt;"",VLOOKUP(E517,CTDC!$A$3:$K$191,11,0),"")</f>
        <v/>
      </c>
      <c r="G517" s="21" t="s">
        <v>2239</v>
      </c>
      <c r="H517" s="21" t="str">
        <f>IF(G517&lt;&gt;"",VLOOKUP(G517,GDC!$A$3:$K$768,11,0),"")</f>
        <v>Data Element Group = GDC.Treatment || Data Element Name = treatment_outcome || Definition = Text term that describes the patient's final outcome after the treatment was administered. || Data Type = enum || Valid Values = Complete Response
Mixed Response
No Measurable Disease
No Response
Partial Response
Persistent Disease
Progressive Disease
Stable Disease
Treatment Ongoing
Treatment Stopped Due to Toxicity
Very Good Partial Response
Unknown
Not Reported || Example Values = Complete Response
 Mixed Response
 No Measurable Disease || Required? = No || Multiplicity =  || CDE Public ID = 5102383 - caDSR</v>
      </c>
      <c r="I517" s="21"/>
      <c r="J517" s="21" t="str">
        <f>IF(I517&lt;&gt;"",VLOOKUP(I517,ICDC!$A$3:$K$325,11,0),"")</f>
        <v/>
      </c>
      <c r="K517" s="21"/>
      <c r="L517" s="21" t="str">
        <f>IF(K517&lt;&gt;"",VLOOKUP(K517,IDC!$A$4:$K$17,11,0),"")</f>
        <v/>
      </c>
      <c r="M517" s="21" t="s">
        <v>2240</v>
      </c>
      <c r="N517" s="21" t="str">
        <f>IF(M517&lt;&gt;"",VLOOKUP(M517,PDC!$A$3:$K$529,11,0),"")</f>
        <v>Data Element Group = PDC.Treatment || Data Element Name = treatment_outcome || Definition = Text term that describes the patient's final outcome after the treatment was administered. || Data Type = Enumeration
 || Valid Values =  || Example Values =  || Required? = FALSE || Multiplicity =  || CDE Public ID = 5102383 - caDSR</v>
      </c>
      <c r="O517" s="21"/>
      <c r="P517" s="21" t="str">
        <f>IF(O517&lt;&gt;"",VLOOKUP(O517,CDS!$A$3:$K$100,11,0),"")</f>
        <v/>
      </c>
      <c r="Q517" s="21"/>
      <c r="R517" s="21" t="str">
        <f>IF(Q517&lt;&gt;"",VLOOKUP(Q517,CDA!$A$4:$K$106,11,0),"")</f>
        <v/>
      </c>
      <c r="S517" s="436" t="s">
        <v>2241</v>
      </c>
      <c r="T517" s="21" t="str">
        <f>IF(S517&lt;&gt;"",VLOOKUP(S517,HTAN!$A$3:$K$222,11,0),"")</f>
        <v>Data Element Group = HTAN.Treatment || Data Element Name = treatment_outcome || Definition = Term = Treatment Outcome Type
Definintion = Text term that describes the patient's final outcome after the treatment was administered. || Data Type = enum || Valid Values = Complete Response
Mixed Response
No Measurable Disease
No Response
Partial Response
Persistent Disease
Progressive Disease
Stable Disease
Treatment Ongoing
Treatment Stopped Due to Toxicity
Very Good Partial Response
Unknown
Not Reported || Example Values =   || Required? = optional || Multiplicity =   || CDE Public ID = caDSR, 5102383, 1.0
https://cdebrowser.nci.nih.gov/cdebrowserClient/cdeBrowser.html#/search?publicId=5102383&amp;version=1.0</v>
      </c>
      <c r="U517" s="21"/>
      <c r="V517" s="21" t="str">
        <f>IF(U517&lt;&gt;"",VLOOKUP(U517,CFDE!$A$3:$K$211,11,0),"")</f>
        <v/>
      </c>
      <c r="W517" s="255"/>
      <c r="X517" s="601" t="str">
        <f>IF(W517&lt;&gt;"",VLOOKUP(W517,mCODE!$A$3:$K$600,11,0),"")</f>
        <v/>
      </c>
      <c r="Y517" s="454">
        <f t="shared" ref="Y517:Y580" si="24">COUNTA(Z517:AG517)</f>
        <v>0</v>
      </c>
      <c r="Z517" s="454"/>
      <c r="AA517" s="454"/>
      <c r="AB517" s="454"/>
      <c r="AC517" s="454"/>
      <c r="AD517" s="454"/>
      <c r="AE517" s="454"/>
      <c r="AF517" s="455"/>
      <c r="AG517" s="455"/>
    </row>
    <row r="518" spans="1:33" ht="409.5" hidden="1">
      <c r="A518" s="21"/>
      <c r="B518" s="21"/>
      <c r="C518" s="19">
        <f t="shared" ref="C518:C581" si="25">COUNTA(E518)+
COUNTA(G518)+
COUNTA(I518)+
COUNTA(K518)+
COUNTA(M518)+
COUNTA(O518)+
COUNTA(Q518)+
COUNTA(S518)+
COUNTA(U518)+
COUNTA(W518)</f>
        <v>3</v>
      </c>
      <c r="D518" s="21" t="str">
        <f t="shared" ref="D518:D581" si="26">IF(E518&lt;&gt;"",E518,"")
&amp;IF(E518&lt;&gt;"",IF(G518&lt;&gt;"",CHAR(10)&amp;G518,""),IF(G518&lt;&gt;"",G518,""))
&amp;IF(E518&amp;G518&lt;&gt;"",IF(I518&lt;&gt;"",CHAR(10)&amp;I518,""),IF(I518&lt;&gt;"",I518,""))
&amp;IF(E518&amp;G518&amp;I518&lt;&gt;"",IF(K518&lt;&gt;"",CHAR(10)&amp;K518,""),IF(K518&lt;&gt;"",K518,""))
&amp;IF(E518&amp;G518&amp;I518&amp;K518&lt;&gt;"",IF(M518&lt;&gt;"",CHAR(10)&amp;M518,""),IF(M518&lt;&gt;"",M518,""))
&amp;IF(E518&amp;G518&amp;I518&amp;K518&amp;M518&lt;&gt;"",IF(O518&lt;&gt;"",CHAR(10)&amp;O518,""),IF(O518&lt;&gt;"",O518,""))
&amp;IF(E518&amp;G518&amp;I518&amp;K518&amp;M518&amp;O518&lt;&gt;"", IF(Q518&lt;&gt;"",CHAR(10)&amp;Q518,""),IF(Q518&lt;&gt;"",Q518,""))
&amp;IF(E518&amp;G518&amp;I518&amp;K518&amp;M518&amp;O518&amp;Q518&lt;&gt;"", IF(S518&lt;&gt;"",CHAR(10)&amp;S518,""),IF(S518&lt;&gt;"",S518,""))
&amp;IF(E518&amp;G518&amp;I518&amp;K518&amp;M518&amp;O518&amp;Q518&amp;S518&lt;&gt;"", IF(U518&lt;&gt;"",CHAR(10)&amp;U518,""),IF(U518&lt;&gt;"",U518,""))
&amp;IF(E518&amp;G518&amp;I518&amp;K518&amp;M518&amp;O518&amp;Q518&amp;S518&amp;U518&lt;&gt;"", IF(W518&lt;&gt;"",CHAR(10)&amp;W518,""),IF(W518&lt;&gt;"",W518,""))</f>
        <v>GDC.Treatment.treatment_type
PDC.Treatment.treatment_type
HTAN.Treatment.treatment_type</v>
      </c>
      <c r="E518" s="21"/>
      <c r="F518" s="21" t="str">
        <f>IF(E518&lt;&gt;"",VLOOKUP(E518,CTDC!$A$3:$K$191,11,0),"")</f>
        <v/>
      </c>
      <c r="G518" s="21" t="s">
        <v>2242</v>
      </c>
      <c r="H518" s="21" t="str">
        <f>IF(G518&lt;&gt;"",VLOOKUP(G518,GDC!$A$3:$K$768,11,0),"")</f>
        <v>Data Element Group = GDC.Treatment || Data Element Name = treatment_type || Definition = 	
Text term that describes the kind of treatment administered. || Data Type = enum || Valid Values = Ablation, Cryo
Ablation, Ethanol Injection
Ablation, Microwave
Ablation, NOS
Ablation, Radiofrequency
Ablation, Radiosurgical
Ancillary Treatment
Antiseizure Treatment
Bisphosphonate Therapy
Blinded Study, Treatment Unknown
Brachytherapy, High Dose
Brachytherapy, Low Dose
Brachytherapy, NOS
Chemoembolization
Chemoprotectant
Chemotherapy
Concurrent Chemoradiation
Cryoablation
Embolization
Ethanol Injection Ablation
External Beam Radiation
Hormone Therapy
I-131 Radiation Therapy
Immunotherapy (Including Vaccines)
Internal Radiation
Isolated Limb Perfusion (ILP)
Organ Transplantation
Other
Pharmaceutical Therapy, NOS
Pleurodesis
Pleurodesis, Talc
Pleurodesis, NOS
Radiation Therapy, NOS
Radiation, 2D Conventional
Radiation, 3D Conformal
Radiation, Combination
Radiation, Cyberknife
Radiation, External Beam
Radiation, Hypofractionated
Radiation, Implants
Radiation, Intensity-Modulated Radiotherapy
Radiation, Internal
Radiation, Mixed Photon Beam
Radiation, Photon Beam
Radiation, Proton Beam
Radiation, Radioisotope
Radiation, Stereotactic/Gamma Knife/SRS
Radiation, Systemic
Radioactive Iodine Therapy
Radioembolization
Radiosensitizing Agent
Stem Cell Transplantation, Allogeneic
Stem Cell Transplantation, Autologous
Stem Cell Transplantation, Double Autologous
Stem Cell Transplantation, Haploidentical
Stem Cell Transplantation, Non-Myeloablative
Stem Cell Transplantation, NOS
Stem Cell Transplantation, Syngenic
Stem Cell Treatment
Stereotactic Radiosurgery
Steroid Therapy
Surgery
Targeted Molecular Therapy
Unknown
Not Reported || Example Values = Ablation, 
Radiofrequency,
Stem Cell Transplantation || Required? = No || Multiplicity =  || CDE Public ID = 5102381 - caDSR</v>
      </c>
      <c r="I518" s="21"/>
      <c r="J518" s="21" t="str">
        <f>IF(I518&lt;&gt;"",VLOOKUP(I518,ICDC!$A$3:$K$325,11,0),"")</f>
        <v/>
      </c>
      <c r="K518" s="21"/>
      <c r="L518" s="21" t="str">
        <f>IF(K518&lt;&gt;"",VLOOKUP(K518,IDC!$A$4:$K$17,11,0),"")</f>
        <v/>
      </c>
      <c r="M518" s="21" t="s">
        <v>2243</v>
      </c>
      <c r="N518" s="21" t="str">
        <f>IF(M518&lt;&gt;"",VLOOKUP(M518,PDC!$A$3:$K$529,11,0),"")</f>
        <v>Data Element Group = PDC.Treatment || Data Element Name = treatment_type || Definition = Text term that describes the kind of treatment administered. || Data Type = Enumeration
 || Valid Values =  || Example Values =  || Required? = FALSE || Multiplicity =  || CDE Public ID = 5102381 - caDSR</v>
      </c>
      <c r="O518" s="21"/>
      <c r="P518" s="21" t="str">
        <f>IF(O518&lt;&gt;"",VLOOKUP(O518,CDS!$A$3:$K$100,11,0),"")</f>
        <v/>
      </c>
      <c r="Q518" s="21"/>
      <c r="R518" s="21" t="str">
        <f>IF(Q518&lt;&gt;"",VLOOKUP(Q518,CDA!$A$4:$K$106,11,0),"")</f>
        <v/>
      </c>
      <c r="S518" s="436" t="s">
        <v>2244</v>
      </c>
      <c r="T518" s="21" t="str">
        <f>IF(S518&lt;&gt;"",VLOOKUP(S518,HTAN!$A$3:$K$222,11,0),"")</f>
        <v>Data Element Group = HTAN.Treatment || Data Element Name = treatment_type || Definition = Term = Treatment Method Type
Definintion = Text term that describes the kind of treatment administered. || Data Type = enum || Valid Values = Ablation, Cryo
Ablation, Ethanol Injection
Ablation, Microwave
Ablation, NOS
Ablation, Radiofrequency
Ablation, Radiosurgical
Ancillary Treatment
Antiseizure Treatment
Bisphosphonate Therapy
Blinded Study, Treatment Unknown
Brachytherapy, High Dose
Brachytherapy, Low Dose
Brachytherapy, NOS
Chemoembolization
Chemoprotectant
Chemotherapy
Concurrent Chemoradiation
Cryoablation
Embolization
Ethanol Injection Ablation
External Beam Radiation
Hormone Therapy
I-131 Radiation Therapy
Internal Radiation
Immunotherapy (Including Vaccines)
Isolated Limb Perfusion (ILP)
Organ Transplantation
Other
Pharmaceutical Therapy, NOS
Pleurodesis
Radiation, 2D Conventional
Radiation, 3D Conformal
Radiation, Combination
Radiation, Cyberknife
Radiation, External Beam
Radiation, Implants
Radiation, Intensity-Modulated Radiotherapy
Radiation, Internal
Radiation, Proton Beam
Radiation, Radioisotope
Radiation, Stereotactic/Gamma Knife/SRS
Radiation, Systemic
Radiation Therapy, NOS
Radioactive Iodine Therapy
Radioembolization
Radiosensitizing Agent
Stem Cell Treatment
Stem Cell Transplantation, Autologous
Stem Cell Transplantation, Double Autologous
Stem Cell Transplantation, Allogeneic
Stem Cell Transplantation, Non-Myeloablative
Stem Cell Transplantation, Syngenic
Stem Cell Transplantation, Haploidentical
Stem Cell Transplantation, NOS
Stereotactic Radiosurgery
Steroid Therapy
Surgery
Targeted Molecular Therapy
Unknown
Not Reported || Example Values =   || Required? = optional || Multiplicity =   || CDE Public ID = caDSR, 5102381, 1.0
https://cdebrowser.nci.nih.gov/cdebrowserClient/cdeBrowser.html#/search?publicId=5102381&amp;version=1.0</v>
      </c>
      <c r="U518" s="21"/>
      <c r="V518" s="21" t="str">
        <f>IF(U518&lt;&gt;"",VLOOKUP(U518,CFDE!$A$3:$K$211,11,0),"")</f>
        <v/>
      </c>
      <c r="W518" s="255"/>
      <c r="X518" s="601" t="str">
        <f>IF(W518&lt;&gt;"",VLOOKUP(W518,mCODE!$A$3:$K$600,11,0),"")</f>
        <v/>
      </c>
      <c r="Y518" s="454">
        <f t="shared" si="24"/>
        <v>0</v>
      </c>
      <c r="Z518" s="454"/>
      <c r="AA518" s="454"/>
      <c r="AB518" s="454"/>
      <c r="AC518" s="454"/>
      <c r="AD518" s="454"/>
      <c r="AE518" s="454"/>
      <c r="AF518" s="455"/>
      <c r="AG518" s="455"/>
    </row>
    <row r="519" spans="1:33" ht="145" hidden="1">
      <c r="A519" s="21"/>
      <c r="B519" s="21"/>
      <c r="C519" s="19">
        <f t="shared" si="25"/>
        <v>3</v>
      </c>
      <c r="D519" s="21" t="str">
        <f t="shared" si="26"/>
        <v>ICDC.case.member_of(study)
CDA.ResearchSubject.dct:identifier
 </v>
      </c>
      <c r="E519" s="21"/>
      <c r="F519" s="21" t="str">
        <f>IF(E519&lt;&gt;"",VLOOKUP(E519,CTDC!$A$3:$K$191,11,0),"")</f>
        <v/>
      </c>
      <c r="G519" s="21"/>
      <c r="H519" s="21" t="str">
        <f>IF(G519&lt;&gt;"",VLOOKUP(G519,GDC!$A$3:$K$768,11,0),"")</f>
        <v/>
      </c>
      <c r="I519" s="21" t="s">
        <v>2245</v>
      </c>
      <c r="J519" s="21" t="str">
        <f>IF(I519&lt;&gt;"",VLOOKUP(I519,ICDC!$A$3:$K$325,11,0),"")</f>
        <v xml:space="preserve">Data Element Group = ICDC.case || Data Element Name = member_of(study) || Definition = to accommodate Cases not mapped to any Cohort, either due to error or by design || Data Type =  || Valid Values =  || Example Values =  || Required? =  || Multiplicity = many_to_one || CDE Public ID = </v>
      </c>
      <c r="K519" s="21"/>
      <c r="L519" s="21" t="str">
        <f>IF(K519&lt;&gt;"",VLOOKUP(K519,IDC!$A$4:$K$17,11,0),"")</f>
        <v/>
      </c>
      <c r="M519" s="21"/>
      <c r="N519" s="21" t="str">
        <f>IF(M519&lt;&gt;"",VLOOKUP(M519,PDC!$A$3:$K$529,11,0),"")</f>
        <v/>
      </c>
      <c r="O519" s="21"/>
      <c r="P519" s="21" t="str">
        <f>IF(O519&lt;&gt;"",VLOOKUP(O519,CDS!$A$3:$K$100,11,0),"")</f>
        <v/>
      </c>
      <c r="Q519" s="21" t="s">
        <v>2246</v>
      </c>
      <c r="R519" s="21" t="str">
        <f>IF(Q519&lt;&gt;"",VLOOKUP(Q519,CDA!$A$4:$K$106,11,0),"")</f>
        <v xml:space="preserve">Data Element Group = CDA.ResearchSubject || Data Element Name = dct:identifier || Definition =   || Data Type = xsd:anyURI, xsd:string || Valid Values =  || Example Values =  || Required? =  || Multiplicity =  || CDE Public ID = </v>
      </c>
      <c r="S519" s="436" t="s">
        <v>132</v>
      </c>
      <c r="T519" s="21" t="e">
        <f>IF(S519&lt;&gt;"",VLOOKUP(S519,HTAN!$A$3:$K$222,11,0),"")</f>
        <v>#N/A</v>
      </c>
      <c r="U519" s="21"/>
      <c r="V519" s="21" t="str">
        <f>IF(U519&lt;&gt;"",VLOOKUP(U519,CFDE!$A$3:$K$211,11,0),"")</f>
        <v/>
      </c>
      <c r="W519" s="255"/>
      <c r="X519" s="601" t="str">
        <f>IF(W519&lt;&gt;"",VLOOKUP(W519,mCODE!$A$3:$K$600,11,0),"")</f>
        <v/>
      </c>
      <c r="Y519" s="454">
        <f t="shared" si="24"/>
        <v>0</v>
      </c>
      <c r="Z519" s="454"/>
      <c r="AA519" s="454"/>
      <c r="AB519" s="454"/>
      <c r="AC519" s="454"/>
      <c r="AD519" s="454"/>
      <c r="AE519" s="454"/>
      <c r="AF519" s="455"/>
      <c r="AG519" s="455"/>
    </row>
    <row r="520" spans="1:33" ht="145" hidden="1">
      <c r="A520" s="21"/>
      <c r="B520" s="21"/>
      <c r="C520" s="19">
        <f t="shared" si="25"/>
        <v>3</v>
      </c>
      <c r="D520" s="21" t="str">
        <f t="shared" si="26"/>
        <v>ICDC.Sample.date_of_sample_collection
CDA.Specimen.hasDateCollected
 </v>
      </c>
      <c r="E520" s="21"/>
      <c r="F520" s="21" t="str">
        <f>IF(E520&lt;&gt;"",VLOOKUP(E520,CTDC!$A$3:$K$191,11,0),"")</f>
        <v/>
      </c>
      <c r="G520" s="21"/>
      <c r="H520" s="21" t="str">
        <f>IF(G520&lt;&gt;"",VLOOKUP(G520,GDC!$A$3:$K$768,11,0),"")</f>
        <v/>
      </c>
      <c r="I520" s="21" t="s">
        <v>2247</v>
      </c>
      <c r="J520" s="21" t="str">
        <f>IF(I520&lt;&gt;"",VLOOKUP(I520,ICDC!$A$3:$K$325,11,0),"")</f>
        <v xml:space="preserve">Data Element Group = ICDC.sample || Data Element Name = date_of_sample_collection || Definition =     Desc: The date upon which the sample was acquired from the patient/subject/donor || Data Type = datetime || Valid Values =  || Example Values =  || Required? = No || Multiplicity =  || CDE Public ID = </v>
      </c>
      <c r="K520" s="21"/>
      <c r="L520" s="21" t="str">
        <f>IF(K520&lt;&gt;"",VLOOKUP(K520,IDC!$A$4:$K$17,11,0),"")</f>
        <v/>
      </c>
      <c r="M520" s="21"/>
      <c r="N520" s="21" t="str">
        <f>IF(M520&lt;&gt;"",VLOOKUP(M520,PDC!$A$3:$K$529,11,0),"")</f>
        <v/>
      </c>
      <c r="O520" s="21"/>
      <c r="P520" s="21" t="str">
        <f>IF(O520&lt;&gt;"",VLOOKUP(O520,CDS!$A$3:$K$100,11,0),"")</f>
        <v/>
      </c>
      <c r="Q520" s="21" t="s">
        <v>2248</v>
      </c>
      <c r="R520" s="21" t="str">
        <f>IF(Q520&lt;&gt;"",VLOOKUP(Q520,CDA!$A$4:$K$106,11,0),"")</f>
        <v xml:space="preserve">Data Element Group = CDA.Specimen || Data Element Name = hasDateCollected || Definition = Date the BioSample was originally collected from its Donor. || Data Type = xsd:date || Valid Values =  || Example Values =  || Required? =  || Multiplicity =  || CDE Public ID = </v>
      </c>
      <c r="S520" s="436" t="s">
        <v>132</v>
      </c>
      <c r="T520" s="21" t="e">
        <f>IF(S520&lt;&gt;"",VLOOKUP(S520,HTAN!$A$3:$K$222,11,0),"")</f>
        <v>#N/A</v>
      </c>
      <c r="U520" s="21"/>
      <c r="V520" s="21" t="str">
        <f>IF(U520&lt;&gt;"",VLOOKUP(U520,CFDE!$A$3:$K$211,11,0),"")</f>
        <v/>
      </c>
      <c r="W520" s="255"/>
      <c r="X520" s="601" t="str">
        <f>IF(W520&lt;&gt;"",VLOOKUP(W520,mCODE!$A$3:$K$600,11,0),"")</f>
        <v/>
      </c>
      <c r="Y520" s="454">
        <f t="shared" si="24"/>
        <v>0</v>
      </c>
      <c r="Z520" s="454"/>
      <c r="AA520" s="454"/>
      <c r="AB520" s="454"/>
      <c r="AC520" s="454"/>
      <c r="AD520" s="454"/>
      <c r="AE520" s="454"/>
      <c r="AF520" s="455"/>
      <c r="AG520" s="455"/>
    </row>
    <row r="521" spans="1:33" ht="145" hidden="1">
      <c r="A521" s="21"/>
      <c r="B521" s="21"/>
      <c r="C521" s="19">
        <f t="shared" si="25"/>
        <v>3</v>
      </c>
      <c r="D521" s="21" t="str">
        <f t="shared" si="26"/>
        <v>IDC.DICOM.Patient Study Module.Patient's Size
PDC.Exposure.height
 </v>
      </c>
      <c r="E521" s="21"/>
      <c r="F521" s="21" t="str">
        <f>IF(E521&lt;&gt;"",VLOOKUP(E521,CTDC!$A$3:$K$191,11,0),"")</f>
        <v/>
      </c>
      <c r="G521" s="21"/>
      <c r="H521" s="21" t="str">
        <f>IF(G521&lt;&gt;"",VLOOKUP(G521,GDC!$A$3:$K$768,11,0),"")</f>
        <v/>
      </c>
      <c r="I521" s="21"/>
      <c r="J521" s="21" t="str">
        <f>IF(I521&lt;&gt;"",VLOOKUP(I521,ICDC!$A$3:$K$325,11,0),"")</f>
        <v/>
      </c>
      <c r="K521" s="21" t="s">
        <v>2249</v>
      </c>
      <c r="L521" s="21" t="str">
        <f>IF(K521&lt;&gt;"",VLOOKUP(K521,IDC!$A$4:$K$17,11,0),"")</f>
        <v xml:space="preserve">Data Element Group = DICOM.Patient Study Module || Data Element Name = Patient's Size || Definition = DICOM Patient's Size (0010,1020) || Data Type =  || Valid Values =  || Example Values =  || Required? =  || Multiplicity =  || CDE Public ID = </v>
      </c>
      <c r="M521" s="21" t="s">
        <v>2250</v>
      </c>
      <c r="N521" s="21" t="str">
        <f>IF(M521&lt;&gt;"",VLOOKUP(M521,PDC!$A$3:$K$529,11,0),"")</f>
        <v>Data Element Group = PDC.Exposure || Data Element Name = height || Definition = The height of the patient in centimeters. || Data Type = integer || Valid Values =  || Example Values =  || Required? = FALSE || Multiplicity =  || CDE Public ID = 649 - caDSR</v>
      </c>
      <c r="O521" s="21"/>
      <c r="P521" s="21" t="str">
        <f>IF(O521&lt;&gt;"",VLOOKUP(O521,CDS!$A$3:$K$100,11,0),"")</f>
        <v/>
      </c>
      <c r="Q521" s="21"/>
      <c r="R521" s="21" t="str">
        <f>IF(Q521&lt;&gt;"",VLOOKUP(Q521,CDA!$A$4:$K$106,11,0),"")</f>
        <v/>
      </c>
      <c r="S521" s="436" t="s">
        <v>132</v>
      </c>
      <c r="T521" s="21" t="e">
        <f>IF(S521&lt;&gt;"",VLOOKUP(S521,HTAN!$A$3:$K$222,11,0),"")</f>
        <v>#N/A</v>
      </c>
      <c r="U521" s="21"/>
      <c r="V521" s="21" t="str">
        <f>IF(U521&lt;&gt;"",VLOOKUP(U521,CFDE!$A$3:$K$211,11,0),"")</f>
        <v/>
      </c>
      <c r="W521" s="255"/>
      <c r="X521" s="601" t="str">
        <f>IF(W521&lt;&gt;"",VLOOKUP(W521,mCODE!$A$3:$K$600,11,0),"")</f>
        <v/>
      </c>
      <c r="Y521" s="454">
        <f t="shared" si="24"/>
        <v>0</v>
      </c>
      <c r="Z521" s="454"/>
      <c r="AA521" s="454"/>
      <c r="AB521" s="454"/>
      <c r="AC521" s="454"/>
      <c r="AD521" s="454"/>
      <c r="AE521" s="454"/>
      <c r="AF521" s="455"/>
      <c r="AG521" s="455"/>
    </row>
    <row r="522" spans="1:33" ht="145" hidden="1">
      <c r="A522" s="21"/>
      <c r="B522" s="21"/>
      <c r="C522" s="19">
        <f t="shared" si="25"/>
        <v>3</v>
      </c>
      <c r="D522" s="21" t="str">
        <f t="shared" si="26"/>
        <v>IDC.DICOM.Patient Study Module.Patient's Weight
PDC.Exposure.weight
 </v>
      </c>
      <c r="E522" s="21"/>
      <c r="F522" s="21" t="str">
        <f>IF(E522&lt;&gt;"",VLOOKUP(E522,CTDC!$A$3:$K$191,11,0),"")</f>
        <v/>
      </c>
      <c r="G522" s="21"/>
      <c r="H522" s="21" t="str">
        <f>IF(G522&lt;&gt;"",VLOOKUP(G522,GDC!$A$3:$K$768,11,0),"")</f>
        <v/>
      </c>
      <c r="I522" s="21"/>
      <c r="J522" s="21" t="str">
        <f>IF(I522&lt;&gt;"",VLOOKUP(I522,ICDC!$A$3:$K$325,11,0),"")</f>
        <v/>
      </c>
      <c r="K522" s="21" t="s">
        <v>2251</v>
      </c>
      <c r="L522" s="21" t="str">
        <f>IF(K522&lt;&gt;"",VLOOKUP(K522,IDC!$A$4:$K$17,11,0),"")</f>
        <v xml:space="preserve">Data Element Group = DICOM.Patient Study Module || Data Element Name = Patient's Weight || Definition = DICOM Patient's Weight (0010, 1030) || Data Type =  || Valid Values =  || Example Values =  || Required? =  || Multiplicity =  || CDE Public ID = </v>
      </c>
      <c r="M522" s="21" t="s">
        <v>2252</v>
      </c>
      <c r="N522" s="21" t="str">
        <f>IF(M522&lt;&gt;"",VLOOKUP(M522,PDC!$A$3:$K$529,11,0),"")</f>
        <v>Data Element Group = PDC.Exposure || Data Element Name = weight || Definition = The weight of the patient measured in kilograms. || Data Type = integer || Valid Values =  || Example Values =  || Required? = FALSE || Multiplicity =  || CDE Public ID = 651 - caDSR</v>
      </c>
      <c r="O522" s="21"/>
      <c r="P522" s="21" t="str">
        <f>IF(O522&lt;&gt;"",VLOOKUP(O522,CDS!$A$3:$K$100,11,0),"")</f>
        <v/>
      </c>
      <c r="Q522" s="21"/>
      <c r="R522" s="21" t="str">
        <f>IF(Q522&lt;&gt;"",VLOOKUP(Q522,CDA!$A$4:$K$106,11,0),"")</f>
        <v/>
      </c>
      <c r="S522" s="436" t="s">
        <v>132</v>
      </c>
      <c r="T522" s="21" t="e">
        <f>IF(S522&lt;&gt;"",VLOOKUP(S522,HTAN!$A$3:$K$222,11,0),"")</f>
        <v>#N/A</v>
      </c>
      <c r="U522" s="21"/>
      <c r="V522" s="21" t="str">
        <f>IF(U522&lt;&gt;"",VLOOKUP(U522,CFDE!$A$3:$K$211,11,0),"")</f>
        <v/>
      </c>
      <c r="W522" s="255"/>
      <c r="X522" s="601" t="str">
        <f>IF(W522&lt;&gt;"",VLOOKUP(W522,mCODE!$A$3:$K$600,11,0),"")</f>
        <v/>
      </c>
      <c r="Y522" s="454">
        <f t="shared" si="24"/>
        <v>0</v>
      </c>
      <c r="Z522" s="454"/>
      <c r="AA522" s="454"/>
      <c r="AB522" s="454"/>
      <c r="AC522" s="454"/>
      <c r="AD522" s="454"/>
      <c r="AE522" s="454"/>
      <c r="AF522" s="455"/>
      <c r="AG522" s="455"/>
    </row>
    <row r="523" spans="1:33" ht="145" hidden="1">
      <c r="A523" s="21"/>
      <c r="B523" s="21"/>
      <c r="C523" s="19">
        <f t="shared" si="25"/>
        <v>3</v>
      </c>
      <c r="D523" s="21" t="str">
        <f t="shared" si="26"/>
        <v>IDC.DICOM.General Series Module.StudyDate
PDC.Protocol.protocol_date
 </v>
      </c>
      <c r="E523" s="21"/>
      <c r="F523" s="21" t="str">
        <f>IF(E523&lt;&gt;"",VLOOKUP(E523,CTDC!$A$3:$K$191,11,0),"")</f>
        <v/>
      </c>
      <c r="G523" s="21"/>
      <c r="H523" s="21" t="str">
        <f>IF(G523&lt;&gt;"",VLOOKUP(G523,GDC!$A$3:$K$768,11,0),"")</f>
        <v/>
      </c>
      <c r="I523" s="21"/>
      <c r="J523" s="21" t="str">
        <f>IF(I523&lt;&gt;"",VLOOKUP(I523,ICDC!$A$3:$K$325,11,0),"")</f>
        <v/>
      </c>
      <c r="K523" s="21" t="s">
        <v>2253</v>
      </c>
      <c r="L523" s="21" t="str">
        <f>IF(K523&lt;&gt;"",VLOOKUP(K523,IDC!$A$4:$K$17,11,0),"")</f>
        <v xml:space="preserve">Data Element Group = DICOM.General Series Module || Data Element Name = StudyDate || Definition = DICOM StudyDate || Data Type =  || Valid Values =  || Example Values =  || Required? =  || Multiplicity =  || CDE Public ID = </v>
      </c>
      <c r="M523" s="21" t="s">
        <v>2254</v>
      </c>
      <c r="N523" s="21" t="str">
        <f>IF(M523&lt;&gt;"",VLOOKUP(M523,PDC!$A$3:$K$529,11,0),"")</f>
        <v xml:space="preserve">Data Element Group = PDC.Protocol || Data Element Name = protocol_date || Definition = Date protocol was created or updated || Data Type = date || Valid Values =  || Example Values =  || Required? = FALSE || Multiplicity =  || CDE Public ID = </v>
      </c>
      <c r="O523" s="21"/>
      <c r="P523" s="21" t="str">
        <f>IF(O523&lt;&gt;"",VLOOKUP(O523,CDS!$A$3:$K$100,11,0),"")</f>
        <v/>
      </c>
      <c r="Q523" s="21"/>
      <c r="R523" s="21" t="str">
        <f>IF(Q523&lt;&gt;"",VLOOKUP(Q523,CDA!$A$4:$K$106,11,0),"")</f>
        <v/>
      </c>
      <c r="S523" s="436" t="s">
        <v>132</v>
      </c>
      <c r="T523" s="21" t="e">
        <f>IF(S523&lt;&gt;"",VLOOKUP(S523,HTAN!$A$3:$K$222,11,0),"")</f>
        <v>#N/A</v>
      </c>
      <c r="U523" s="21"/>
      <c r="V523" s="21" t="str">
        <f>IF(U523&lt;&gt;"",VLOOKUP(U523,CFDE!$A$3:$K$211,11,0),"")</f>
        <v/>
      </c>
      <c r="W523" s="255"/>
      <c r="X523" s="601" t="str">
        <f>IF(W523&lt;&gt;"",VLOOKUP(W523,mCODE!$A$3:$K$600,11,0),"")</f>
        <v/>
      </c>
      <c r="Y523" s="454">
        <f t="shared" si="24"/>
        <v>0</v>
      </c>
      <c r="Z523" s="454"/>
      <c r="AA523" s="454"/>
      <c r="AB523" s="454"/>
      <c r="AC523" s="454"/>
      <c r="AD523" s="454"/>
      <c r="AE523" s="454"/>
      <c r="AF523" s="455"/>
      <c r="AG523" s="455"/>
    </row>
    <row r="524" spans="1:33" ht="188.5" hidden="1">
      <c r="A524" s="21"/>
      <c r="B524" s="21"/>
      <c r="C524" s="19">
        <f t="shared" si="25"/>
        <v>3</v>
      </c>
      <c r="D524" s="21" t="str">
        <f t="shared" si="26"/>
        <v>PDC.Case.case_is_ref
CDA.Patient.hasCrossReference
 </v>
      </c>
      <c r="E524" s="21"/>
      <c r="F524" s="21" t="str">
        <f>IF(E524&lt;&gt;"",VLOOKUP(E524,CTDC!$A$3:$K$191,11,0),"")</f>
        <v/>
      </c>
      <c r="G524" s="21"/>
      <c r="H524" s="21" t="str">
        <f>IF(G524&lt;&gt;"",VLOOKUP(G524,GDC!$A$3:$K$768,11,0),"")</f>
        <v/>
      </c>
      <c r="I524" s="21"/>
      <c r="J524" s="21" t="str">
        <f>IF(I524&lt;&gt;"",VLOOKUP(I524,ICDC!$A$3:$K$325,11,0),"")</f>
        <v/>
      </c>
      <c r="K524" s="21"/>
      <c r="L524" s="21" t="str">
        <f>IF(K524&lt;&gt;"",VLOOKUP(K524,IDC!$A$4:$K$17,11,0),"")</f>
        <v/>
      </c>
      <c r="M524" s="21" t="s">
        <v>2255</v>
      </c>
      <c r="N524" s="21" t="str">
        <f>IF(M524&lt;&gt;"",VLOOKUP(M524,PDC!$A$3:$K$529,11,0),"")</f>
        <v xml:space="preserve">Data Element Group = PDC.Case || Data Element Name = case_is_ref || Definition = A biospecimen entity which is used as a reference sample for determining relative protein abundances in labeling experiments. || Data Type = enum || Valid Values = Yes
No || Example Values =  || Required? = FALSE || Multiplicity =  || CDE Public ID = </v>
      </c>
      <c r="O524" s="21"/>
      <c r="P524" s="21" t="str">
        <f>IF(O524&lt;&gt;"",VLOOKUP(O524,CDS!$A$3:$K$100,11,0),"")</f>
        <v/>
      </c>
      <c r="Q524" s="21" t="s">
        <v>2256</v>
      </c>
      <c r="R524" s="21" t="str">
        <f>IF(Q524&lt;&gt;"",VLOOKUP(Q524,CDA!$A$4:$K$106,11,0),"")</f>
        <v xml:space="preserve">Data Element Group = CDA.Patient || Data Element Name = hasCrossReference || Definition = Reference to the entity in another electronic system.  The data stored about the entity may vary from system to system, but this relationship asserts that the reference represents the same entity. || Data Type = xsd:anyURI, xsd:string || Valid Values =  || Example Values =  || Required? =  || Multiplicity =  || CDE Public ID = </v>
      </c>
      <c r="S524" s="436" t="s">
        <v>132</v>
      </c>
      <c r="T524" s="21" t="e">
        <f>IF(S524&lt;&gt;"",VLOOKUP(S524,HTAN!$A$3:$K$222,11,0),"")</f>
        <v>#N/A</v>
      </c>
      <c r="U524" s="21"/>
      <c r="V524" s="21" t="str">
        <f>IF(U524&lt;&gt;"",VLOOKUP(U524,CFDE!$A$3:$K$211,11,0),"")</f>
        <v/>
      </c>
      <c r="W524" s="255"/>
      <c r="X524" s="601" t="str">
        <f>IF(W524&lt;&gt;"",VLOOKUP(W524,mCODE!$A$3:$K$600,11,0),"")</f>
        <v/>
      </c>
      <c r="Y524" s="454">
        <f t="shared" si="24"/>
        <v>0</v>
      </c>
      <c r="Z524" s="454"/>
      <c r="AA524" s="454"/>
      <c r="AB524" s="454"/>
      <c r="AC524" s="454"/>
      <c r="AD524" s="454"/>
      <c r="AE524" s="454"/>
      <c r="AF524" s="455"/>
      <c r="AG524" s="455"/>
    </row>
    <row r="525" spans="1:33" s="483" customFormat="1" ht="43.5" hidden="1">
      <c r="A525" s="479" t="s">
        <v>1085</v>
      </c>
      <c r="B525" s="479" t="s">
        <v>2257</v>
      </c>
      <c r="C525" s="480">
        <f t="shared" si="25"/>
        <v>2</v>
      </c>
      <c r="D525" s="479" t="str">
        <f t="shared" si="26"/>
        <v>GDC.Clinical.age_at_diagnosis
 </v>
      </c>
      <c r="E525" s="479"/>
      <c r="F525" s="479" t="str">
        <f>IF(E525&lt;&gt;"",VLOOKUP(E525,CTDC!$A$3:$K$191,11,0),"")</f>
        <v/>
      </c>
      <c r="G525" s="479" t="s">
        <v>2258</v>
      </c>
      <c r="H525" s="479" t="e">
        <f>IF(G525&lt;&gt;"",VLOOKUP(G525,GDC!$A$3:$K$768,11,0),"")</f>
        <v>#N/A</v>
      </c>
      <c r="I525" s="479"/>
      <c r="J525" s="479" t="str">
        <f>IF(I525&lt;&gt;"",VLOOKUP(I525,ICDC!$A$3:$K$325,11,0),"")</f>
        <v/>
      </c>
      <c r="K525" s="479"/>
      <c r="L525" s="479" t="str">
        <f>IF(K525&lt;&gt;"",VLOOKUP(K525,IDC!$A$4:$K$17,11,0),"")</f>
        <v/>
      </c>
      <c r="M525" s="479"/>
      <c r="N525" s="479" t="str">
        <f>IF(M525&lt;&gt;"",VLOOKUP(M525,PDC!$A$3:$K$529,11,0),"")</f>
        <v/>
      </c>
      <c r="O525" s="479"/>
      <c r="P525" s="479" t="str">
        <f>IF(O525&lt;&gt;"",VLOOKUP(O525,CDS!$A$3:$K$100,11,0),"")</f>
        <v/>
      </c>
      <c r="Q525" s="21"/>
      <c r="R525" s="21" t="str">
        <f>IF(Q525&lt;&gt;"",VLOOKUP(Q525,CDA!$A$4:$K$106,11,0),"")</f>
        <v/>
      </c>
      <c r="S525" s="580" t="s">
        <v>132</v>
      </c>
      <c r="T525" s="479" t="e">
        <f>IF(S525&lt;&gt;"",VLOOKUP(S525,HTAN!$A$3:$K$222,11,0),"")</f>
        <v>#N/A</v>
      </c>
      <c r="U525" s="479"/>
      <c r="V525" s="479" t="str">
        <f>IF(U525&lt;&gt;"",VLOOKUP(U525,CFDE!$A$3:$K$211,11,0),"")</f>
        <v/>
      </c>
      <c r="W525" s="597"/>
      <c r="X525" s="598" t="str">
        <f>IF(W525&lt;&gt;"",VLOOKUP(W525,mCODE!$A$3:$K$600,11,0),"")</f>
        <v/>
      </c>
      <c r="Y525" s="454">
        <f t="shared" si="24"/>
        <v>0</v>
      </c>
      <c r="Z525" s="454"/>
      <c r="AA525" s="454"/>
      <c r="AB525" s="454"/>
      <c r="AC525" s="454"/>
      <c r="AD525" s="454"/>
      <c r="AE525" s="454"/>
      <c r="AF525" s="455"/>
      <c r="AG525" s="455"/>
    </row>
    <row r="526" spans="1:33" s="483" customFormat="1" ht="145" hidden="1">
      <c r="A526" s="479"/>
      <c r="B526" s="478" t="s">
        <v>2259</v>
      </c>
      <c r="C526" s="480">
        <f t="shared" si="25"/>
        <v>3</v>
      </c>
      <c r="D526" s="479" t="str">
        <f t="shared" si="26"/>
        <v>GDC.Clinical.icd_10
CDA.Patient.hasDisease?     [OntologyReference]
 </v>
      </c>
      <c r="E526" s="479"/>
      <c r="F526" s="479" t="str">
        <f>IF(E526&lt;&gt;"",VLOOKUP(E526,CTDC!$A$3:$K$191,11,0),"")</f>
        <v/>
      </c>
      <c r="G526" s="479" t="s">
        <v>2260</v>
      </c>
      <c r="H526" s="479" t="e">
        <f>IF(G526&lt;&gt;"",VLOOKUP(G526,GDC!$A$3:$K$768,11,0),"")</f>
        <v>#N/A</v>
      </c>
      <c r="I526" s="479"/>
      <c r="J526" s="479" t="str">
        <f>IF(I526&lt;&gt;"",VLOOKUP(I526,ICDC!$A$3:$K$325,11,0),"")</f>
        <v/>
      </c>
      <c r="K526" s="479"/>
      <c r="L526" s="479" t="str">
        <f>IF(K526&lt;&gt;"",VLOOKUP(K526,IDC!$A$4:$K$17,11,0),"")</f>
        <v/>
      </c>
      <c r="M526" s="479"/>
      <c r="N526" s="21" t="str">
        <f>IF(M526&lt;&gt;"",VLOOKUP(M526,PDC!$A$3:$K$529,11,0),"")</f>
        <v/>
      </c>
      <c r="O526" s="479"/>
      <c r="P526" s="479" t="str">
        <f>IF(O526&lt;&gt;"",VLOOKUP(O526,CDS!$A$3:$K$100,11,0),"")</f>
        <v/>
      </c>
      <c r="Q526" s="21" t="s">
        <v>1596</v>
      </c>
      <c r="R526" s="21" t="str">
        <f>IF(Q526&lt;&gt;"",VLOOKUP(Q526,CDA!$A$4:$K$106,11,0),"")</f>
        <v xml:space="preserve">Data Element Group = CDA.Patient || Data Element Name = hasDisease?     [OntologyReference] || Definition = A property that identifies a disease or condition has been reported in this entity. || Data Type = OntologyReference || Valid Values =  || Example Values =  || Required? =  || Multiplicity =  || CDE Public ID = </v>
      </c>
      <c r="S526" s="580" t="s">
        <v>132</v>
      </c>
      <c r="T526" s="21" t="e">
        <f>IF(S526&lt;&gt;"",VLOOKUP(S526,HTAN!$A$3:$K$222,11,0),"")</f>
        <v>#N/A</v>
      </c>
      <c r="U526" s="479"/>
      <c r="V526" s="479" t="str">
        <f>IF(U526&lt;&gt;"",VLOOKUP(U526,CFDE!$A$3:$K$211,11,0),"")</f>
        <v/>
      </c>
      <c r="W526" s="255"/>
      <c r="X526" s="601" t="str">
        <f>IF(W526&lt;&gt;"",VLOOKUP(W526,mCODE!$A$3:$K$600,11,0),"")</f>
        <v/>
      </c>
      <c r="Y526" s="454">
        <f t="shared" si="24"/>
        <v>0</v>
      </c>
      <c r="Z526" s="454"/>
      <c r="AA526" s="454"/>
      <c r="AB526" s="454"/>
      <c r="AC526" s="454"/>
      <c r="AD526" s="454"/>
      <c r="AE526" s="454"/>
      <c r="AF526" s="455"/>
      <c r="AG526" s="455"/>
    </row>
    <row r="527" spans="1:33" ht="159.5" hidden="1">
      <c r="A527" s="21"/>
      <c r="B527" s="21"/>
      <c r="C527" s="19">
        <f t="shared" si="25"/>
        <v>4</v>
      </c>
      <c r="D527" s="21" t="str">
        <f t="shared" si="26"/>
        <v>ICDC.Demographic.date_of_birth
CDA.Patient.days_to_birth
mCODE.Cancer Patient Profile.Birth Date</v>
      </c>
      <c r="E527" s="21"/>
      <c r="F527" s="21" t="str">
        <f>IF(E527&lt;&gt;"",VLOOKUP(E527,CTDC!$A$3:$K$191,11,0),"")</f>
        <v/>
      </c>
      <c r="G527" s="21"/>
      <c r="H527" s="21" t="str">
        <f>IF(G527&lt;&gt;"",VLOOKUP(G527,GDC!$A$3:$K$768,11,0),"")</f>
        <v/>
      </c>
      <c r="I527" s="21" t="s">
        <v>2261</v>
      </c>
      <c r="J527" s="21" t="str">
        <f>IF(I527&lt;&gt;"",VLOOKUP(I527,ICDC!$A$3:$K$325,11,0),"")</f>
        <v xml:space="preserve">Data Element Group = ICDC.demographic || Data Element Name = date_of_birth || Definition =     Desc: The date of birth of the canine patient/subject/donor || Data Type = datetime || Valid Values =  || Example Values =  || Required? = No || Multiplicity =  || CDE Public ID = </v>
      </c>
      <c r="K527" s="21"/>
      <c r="L527" s="21" t="str">
        <f>IF(K527&lt;&gt;"",VLOOKUP(K527,IDC!$A$4:$K$17,11,0),"")</f>
        <v/>
      </c>
      <c r="M527" s="21"/>
      <c r="N527" s="21" t="str">
        <f>IF(M527&lt;&gt;"",VLOOKUP(M527,PDC!$A$3:$K$529,11,0),"")</f>
        <v/>
      </c>
      <c r="O527" s="21"/>
      <c r="P527" s="21" t="str">
        <f>IF(O527&lt;&gt;"",VLOOKUP(O527,CDS!$A$3:$K$100,11,0),"")</f>
        <v/>
      </c>
      <c r="Q527" s="21" t="s">
        <v>1602</v>
      </c>
      <c r="R527" s="21" t="str">
        <f>IF(Q527&lt;&gt;"",VLOOKUP(Q527,CDA!$A$4:$K$106,11,0),"")</f>
        <v xml:space="preserve">Data Element Group = CDA.Patient || Data Element Name = days_to_birth || Definition = Per GDC Dictionary, number of days between the date used for index and the date from a person's date of birth represented as a calculated negative number of days. || Data Type = integer || Valid Values =  || Example Values =  || Required? =  || Multiplicity =  || CDE Public ID = </v>
      </c>
      <c r="S527" s="436" t="s">
        <v>132</v>
      </c>
      <c r="T527" s="21" t="e">
        <f>IF(S527&lt;&gt;"",VLOOKUP(S527,HTAN!$A$3:$K$222,11,0),"")</f>
        <v>#N/A</v>
      </c>
      <c r="U527" s="21"/>
      <c r="V527" s="21" t="str">
        <f>IF(U527&lt;&gt;"",VLOOKUP(U527,CFDE!$A$3:$K$211,11,0),"")</f>
        <v/>
      </c>
      <c r="W527" s="255" t="s">
        <v>2262</v>
      </c>
      <c r="X527" s="601" t="str">
        <f>IF(W527&lt;&gt;"",VLOOKUP(W527,mCODE!$A$3:$K$600,11,0),"")</f>
        <v xml:space="preserve">Data Element Group = Cancer Patient Profile || Data Element Name = Birth Date || Definition = DEFINITION = The date of birth for the individual.
FHIR ELEMENT = Patient.birthDate || Data Type = date || Valid Values =  || Example Values =  || Required? = Required if known || Multiplicity =  || CDE Public ID = </v>
      </c>
      <c r="Y527" s="454">
        <f t="shared" si="24"/>
        <v>0</v>
      </c>
      <c r="Z527" s="454"/>
      <c r="AA527" s="454"/>
      <c r="AB527" s="454"/>
      <c r="AC527" s="454"/>
      <c r="AD527" s="454"/>
      <c r="AE527" s="454"/>
      <c r="AF527" s="455"/>
      <c r="AG527" s="455"/>
    </row>
    <row r="528" spans="1:33" ht="159.5" hidden="1">
      <c r="A528" s="21"/>
      <c r="B528" s="21"/>
      <c r="C528" s="19">
        <f t="shared" si="25"/>
        <v>3</v>
      </c>
      <c r="D528" s="21" t="str">
        <f t="shared" si="26"/>
        <v>PDC.Diagnosis.days_to_birth
CDA.Patient.days_to_birth
 </v>
      </c>
      <c r="E528" s="21"/>
      <c r="F528" s="21" t="str">
        <f>IF(E528&lt;&gt;"",VLOOKUP(E528,CTDC!$A$3:$K$191,11,0),"")</f>
        <v/>
      </c>
      <c r="G528" s="21"/>
      <c r="H528" s="21" t="str">
        <f>IF(G528&lt;&gt;"",VLOOKUP(G528,GDC!$A$3:$K$768,11,0),"")</f>
        <v/>
      </c>
      <c r="I528" s="21"/>
      <c r="J528" s="21" t="str">
        <f>IF(I528&lt;&gt;"",VLOOKUP(I528,ICDC!$A$3:$K$325,11,0),"")</f>
        <v/>
      </c>
      <c r="K528" s="21"/>
      <c r="L528" s="21" t="str">
        <f>IF(K528&lt;&gt;"",VLOOKUP(K528,IDC!$A$4:$K$17,11,0),"")</f>
        <v/>
      </c>
      <c r="M528" s="21" t="s">
        <v>2263</v>
      </c>
      <c r="N528" s="21" t="str">
        <f>IF(M528&lt;&gt;"",VLOOKUP(M528,PDC!$A$3:$K$529,11,0),"")</f>
        <v xml:space="preserve">Data Element Group = PDC.Diagnosis || Data Element Name = days_to_birth || Definition = Time interval from a person's date of birth to the date of initial pathologic diagnosis, represented as a calculated negative number of days. || Data Type = string || Valid Values =  || Example Values =  || Required? = FALSE || Multiplicity =  || CDE Public ID = </v>
      </c>
      <c r="O528" s="21"/>
      <c r="P528" s="21" t="str">
        <f>IF(O528&lt;&gt;"",VLOOKUP(O528,CDS!$A$3:$K$100,11,0),"")</f>
        <v/>
      </c>
      <c r="Q528" s="21" t="s">
        <v>1602</v>
      </c>
      <c r="R528" s="21" t="str">
        <f>IF(Q528&lt;&gt;"",VLOOKUP(Q528,CDA!$A$4:$K$106,11,0),"")</f>
        <v xml:space="preserve">Data Element Group = CDA.Patient || Data Element Name = days_to_birth || Definition = Per GDC Dictionary, number of days between the date used for index and the date from a person's date of birth represented as a calculated negative number of days. || Data Type = integer || Valid Values =  || Example Values =  || Required? =  || Multiplicity =  || CDE Public ID = </v>
      </c>
      <c r="S528" s="436" t="s">
        <v>132</v>
      </c>
      <c r="T528" s="21" t="e">
        <f>IF(S528&lt;&gt;"",VLOOKUP(S528,HTAN!$A$3:$K$222,11,0),"")</f>
        <v>#N/A</v>
      </c>
      <c r="U528" s="21"/>
      <c r="V528" s="21" t="str">
        <f>IF(U528&lt;&gt;"",VLOOKUP(U528,CFDE!$A$3:$K$211,11,0),"")</f>
        <v/>
      </c>
      <c r="W528" s="255"/>
      <c r="X528" s="601" t="str">
        <f>IF(W528&lt;&gt;"",VLOOKUP(W528,mCODE!$A$3:$K$600,11,0),"")</f>
        <v/>
      </c>
      <c r="Y528" s="454">
        <f t="shared" si="24"/>
        <v>0</v>
      </c>
      <c r="Z528" s="454"/>
      <c r="AA528" s="454"/>
      <c r="AB528" s="454"/>
      <c r="AC528" s="454"/>
      <c r="AD528" s="454"/>
      <c r="AE528" s="454"/>
      <c r="AF528" s="455"/>
      <c r="AG528" s="455"/>
    </row>
    <row r="529" spans="1:33" ht="130.5" hidden="1">
      <c r="A529" s="21"/>
      <c r="B529" s="21"/>
      <c r="C529" s="19">
        <f t="shared" si="25"/>
        <v>3</v>
      </c>
      <c r="D529" s="21" t="str">
        <f t="shared" si="26"/>
        <v>GDC.MolecularTest.ENTITY
CDA.SingleCell.rdfs:label
 </v>
      </c>
      <c r="E529" s="21"/>
      <c r="F529" s="21" t="str">
        <f>IF(E529&lt;&gt;"",VLOOKUP(E529,CTDC!$A$3:$K$191,11,0),"")</f>
        <v/>
      </c>
      <c r="G529" s="21" t="s">
        <v>2264</v>
      </c>
      <c r="H529" s="21" t="str">
        <f>IF(G529&lt;&gt;"",VLOOKUP(G529,GDC!$A$3:$K$768,11,0),"")</f>
        <v xml:space="preserve">Data Element Group = GDC.MolecularTest || Data Element Name = ENTITY || Definition = Information pertaining to any molecular tests performed on the patient during a clinical event.  || Data Type =  || Valid Values =  || Example Values =  || Required? =  || Multiplicity =  || CDE Public ID = </v>
      </c>
      <c r="I529" s="21"/>
      <c r="J529" s="21" t="str">
        <f>IF(I529&lt;&gt;"",VLOOKUP(I529,ICDC!$A$3:$K$325,11,0),"")</f>
        <v/>
      </c>
      <c r="K529" s="21"/>
      <c r="L529" s="21" t="str">
        <f>IF(K529&lt;&gt;"",VLOOKUP(K529,IDC!$A$4:$K$17,11,0),"")</f>
        <v/>
      </c>
      <c r="M529" s="21"/>
      <c r="N529" s="21" t="str">
        <f>IF(M529&lt;&gt;"",VLOOKUP(M529,PDC!$A$3:$K$529,11,0),"")</f>
        <v/>
      </c>
      <c r="O529" s="21"/>
      <c r="P529" s="21" t="str">
        <f>IF(O529&lt;&gt;"",VLOOKUP(O529,CDS!$A$3:$K$100,11,0),"")</f>
        <v/>
      </c>
      <c r="Q529" s="21" t="s">
        <v>2265</v>
      </c>
      <c r="R529" s="21" t="str">
        <f>IF(Q529&lt;&gt;"",VLOOKUP(Q529,CDA!$A$4:$K$106,11,0),"")</f>
        <v xml:space="preserve">Data Element Group = CDA.SingleCell || Data Element Name = rdfs:label || Definition = A human-readable name for the entity || Data Type = xsd:string || Valid Values =  || Example Values =  || Required? =  || Multiplicity =  || CDE Public ID = </v>
      </c>
      <c r="S529" s="436" t="s">
        <v>132</v>
      </c>
      <c r="T529" s="21" t="e">
        <f>IF(S529&lt;&gt;"",VLOOKUP(S529,HTAN!$A$3:$K$222,11,0),"")</f>
        <v>#N/A</v>
      </c>
      <c r="U529" s="21"/>
      <c r="V529" s="21" t="str">
        <f>IF(U529&lt;&gt;"",VLOOKUP(U529,CFDE!$A$3:$K$211,11,0),"")</f>
        <v/>
      </c>
      <c r="W529" s="255"/>
      <c r="X529" s="601" t="str">
        <f>IF(W529&lt;&gt;"",VLOOKUP(W529,mCODE!$A$3:$K$600,11,0),"")</f>
        <v/>
      </c>
      <c r="Y529" s="454">
        <f t="shared" si="24"/>
        <v>0</v>
      </c>
      <c r="Z529" s="454"/>
      <c r="AA529" s="454"/>
      <c r="AB529" s="454"/>
      <c r="AC529" s="454"/>
      <c r="AD529" s="454"/>
      <c r="AE529" s="454"/>
      <c r="AF529" s="455"/>
      <c r="AG529" s="455"/>
    </row>
    <row r="530" spans="1:33" ht="101.5" hidden="1">
      <c r="A530" s="21"/>
      <c r="B530" s="21"/>
      <c r="C530" s="19">
        <f t="shared" si="25"/>
        <v>3</v>
      </c>
      <c r="D530" s="21" t="str">
        <f t="shared" si="26"/>
        <v>GDC.MolecularTest.id
CDA.SingleCell.dct:identifier
 </v>
      </c>
      <c r="E530" s="21"/>
      <c r="F530" s="21" t="str">
        <f>IF(E530&lt;&gt;"",VLOOKUP(E530,CTDC!$A$3:$K$191,11,0),"")</f>
        <v/>
      </c>
      <c r="G530" s="21" t="s">
        <v>2266</v>
      </c>
      <c r="H530" s="21" t="str">
        <f>IF(G530&lt;&gt;"",VLOOKUP(G530,GDC!$A$3:$K$768,11,0),"")</f>
        <v xml:space="preserve">Data Element Group = GDC.MolecularTest || Data Element Name = id || Definition = a unique key || Data Type =  || Valid Values =  || Example Values =  || Required? =  || Multiplicity =  || CDE Public ID = </v>
      </c>
      <c r="I530" s="21"/>
      <c r="J530" s="21" t="str">
        <f>IF(I530&lt;&gt;"",VLOOKUP(I530,ICDC!$A$3:$K$325,11,0),"")</f>
        <v/>
      </c>
      <c r="K530" s="21"/>
      <c r="L530" s="21" t="str">
        <f>IF(K530&lt;&gt;"",VLOOKUP(K530,IDC!$A$4:$K$17,11,0),"")</f>
        <v/>
      </c>
      <c r="M530" s="21"/>
      <c r="N530" s="21" t="str">
        <f>IF(M530&lt;&gt;"",VLOOKUP(M530,PDC!$A$3:$K$529,11,0),"")</f>
        <v/>
      </c>
      <c r="O530" s="21"/>
      <c r="P530" s="21" t="str">
        <f>IF(O530&lt;&gt;"",VLOOKUP(O530,CDS!$A$3:$K$100,11,0),"")</f>
        <v/>
      </c>
      <c r="Q530" s="21" t="s">
        <v>2267</v>
      </c>
      <c r="R530" s="21" t="str">
        <f>IF(Q530&lt;&gt;"",VLOOKUP(Q530,CDA!$A$4:$K$106,11,0),"")</f>
        <v xml:space="preserve">Data Element Group = CDA.SingleCell || Data Element Name = dct:identifier || Definition =   || Data Type = xsd:anyURI, xsd:string || Valid Values =  || Example Values =  || Required? =  || Multiplicity =  || CDE Public ID = </v>
      </c>
      <c r="S530" s="436" t="s">
        <v>132</v>
      </c>
      <c r="T530" s="21" t="e">
        <f>IF(S530&lt;&gt;"",VLOOKUP(S530,HTAN!$A$3:$K$222,11,0),"")</f>
        <v>#N/A</v>
      </c>
      <c r="U530" s="21"/>
      <c r="V530" s="21" t="str">
        <f>IF(U530&lt;&gt;"",VLOOKUP(U530,CFDE!$A$3:$K$211,11,0),"")</f>
        <v/>
      </c>
      <c r="W530" s="255"/>
      <c r="X530" s="601" t="str">
        <f>IF(W530&lt;&gt;"",VLOOKUP(W530,mCODE!$A$3:$K$600,11,0),"")</f>
        <v/>
      </c>
      <c r="Y530" s="454">
        <f t="shared" si="24"/>
        <v>0</v>
      </c>
      <c r="Z530" s="454"/>
      <c r="AA530" s="454"/>
      <c r="AB530" s="454"/>
      <c r="AC530" s="454"/>
      <c r="AD530" s="454"/>
      <c r="AE530" s="454"/>
      <c r="AF530" s="455"/>
      <c r="AG530" s="455"/>
    </row>
    <row r="531" spans="1:33" ht="101.5" hidden="1">
      <c r="A531" s="21"/>
      <c r="B531" s="21"/>
      <c r="C531" s="19">
        <f t="shared" si="25"/>
        <v>3</v>
      </c>
      <c r="D531" s="21" t="str">
        <f t="shared" si="26"/>
        <v>PDC.Publication.publication_id
CDA.Dataset.hasOriginalPublication
 </v>
      </c>
      <c r="E531" s="21"/>
      <c r="F531" s="21" t="str">
        <f>IF(E531&lt;&gt;"",VLOOKUP(E531,CTDC!$A$3:$K$191,11,0),"")</f>
        <v/>
      </c>
      <c r="G531" s="21"/>
      <c r="H531" s="21" t="str">
        <f>IF(G531&lt;&gt;"",VLOOKUP(G531,GDC!$A$3:$K$768,11,0),"")</f>
        <v/>
      </c>
      <c r="I531" s="21"/>
      <c r="J531" s="21" t="str">
        <f>IF(I531&lt;&gt;"",VLOOKUP(I531,ICDC!$A$3:$K$325,11,0),"")</f>
        <v/>
      </c>
      <c r="K531" s="21"/>
      <c r="L531" s="21" t="str">
        <f>IF(K531&lt;&gt;"",VLOOKUP(K531,IDC!$A$4:$K$17,11,0),"")</f>
        <v/>
      </c>
      <c r="M531" s="21" t="s">
        <v>2268</v>
      </c>
      <c r="N531" s="21" t="str">
        <f>IF(M531&lt;&gt;"",VLOOKUP(M531,PDC!$A$3:$K$529,11,0),"")</f>
        <v xml:space="preserve">Data Element Group = PDC.Publication || Data Element Name = publication_id || Definition = KEY || Data Type = string || Valid Values =  || Example Values =  || Required? =  || Multiplicity =  || CDE Public ID = </v>
      </c>
      <c r="O531" s="21"/>
      <c r="P531" s="21" t="str">
        <f>IF(O531&lt;&gt;"",VLOOKUP(O531,CDS!$A$3:$K$100,11,0),"")</f>
        <v/>
      </c>
      <c r="Q531" s="21" t="s">
        <v>2269</v>
      </c>
      <c r="R531" s="21" t="str">
        <f>IF(Q531&lt;&gt;"",VLOOKUP(Q531,CDA!$A$4:$K$106,11,0),"")</f>
        <v xml:space="preserve">Data Element Group = CDA.Dataset || Data Element Name = hasOriginalPublication || Definition =   || Data Type =   || Valid Values =  || Example Values =  || Required? =  || Multiplicity =  || CDE Public ID = </v>
      </c>
      <c r="S531" s="436" t="s">
        <v>132</v>
      </c>
      <c r="T531" s="21" t="e">
        <f>IF(S531&lt;&gt;"",VLOOKUP(S531,HTAN!$A$3:$K$222,11,0),"")</f>
        <v>#N/A</v>
      </c>
      <c r="U531" s="21"/>
      <c r="V531" s="21" t="str">
        <f>IF(U531&lt;&gt;"",VLOOKUP(U531,CFDE!$A$3:$K$211,11,0),"")</f>
        <v/>
      </c>
      <c r="W531" s="255"/>
      <c r="X531" s="601" t="str">
        <f>IF(W531&lt;&gt;"",VLOOKUP(W531,mCODE!$A$3:$K$600,11,0),"")</f>
        <v/>
      </c>
      <c r="Y531" s="454">
        <f t="shared" si="24"/>
        <v>0</v>
      </c>
      <c r="Z531" s="454"/>
      <c r="AA531" s="454"/>
      <c r="AB531" s="454"/>
      <c r="AC531" s="454"/>
      <c r="AD531" s="454"/>
      <c r="AE531" s="454"/>
      <c r="AF531" s="455"/>
      <c r="AG531" s="455"/>
    </row>
    <row r="532" spans="1:33" ht="101.5" hidden="1">
      <c r="A532" s="21"/>
      <c r="B532" s="21"/>
      <c r="C532" s="19">
        <f t="shared" si="25"/>
        <v>3</v>
      </c>
      <c r="D532" s="21" t="str">
        <f t="shared" si="26"/>
        <v>PDC.Publication.title
CDA.Dataset.dc:title
 </v>
      </c>
      <c r="E532" s="21"/>
      <c r="F532" s="21" t="str">
        <f>IF(E532&lt;&gt;"",VLOOKUP(E532,CTDC!$A$3:$K$191,11,0),"")</f>
        <v/>
      </c>
      <c r="G532" s="21"/>
      <c r="H532" s="21" t="str">
        <f>IF(G532&lt;&gt;"",VLOOKUP(G532,GDC!$A$3:$K$768,11,0),"")</f>
        <v/>
      </c>
      <c r="I532" s="21"/>
      <c r="J532" s="21" t="str">
        <f>IF(I532&lt;&gt;"",VLOOKUP(I532,ICDC!$A$3:$K$325,11,0),"")</f>
        <v/>
      </c>
      <c r="K532" s="21"/>
      <c r="L532" s="21" t="str">
        <f>IF(K532&lt;&gt;"",VLOOKUP(K532,IDC!$A$4:$K$17,11,0),"")</f>
        <v/>
      </c>
      <c r="M532" s="21" t="s">
        <v>2270</v>
      </c>
      <c r="N532" s="21" t="str">
        <f>IF(M532&lt;&gt;"",VLOOKUP(M532,PDC!$A$3:$K$529,11,0),"")</f>
        <v xml:space="preserve">Data Element Group = PDC.Publication || Data Element Name = title || Definition = Title of the research article || Data Type = string || Valid Values =  || Example Values =  || Required? = FALSE || Multiplicity =  || CDE Public ID = </v>
      </c>
      <c r="O532" s="21"/>
      <c r="P532" s="21" t="str">
        <f>IF(O532&lt;&gt;"",VLOOKUP(O532,CDS!$A$3:$K$100,11,0),"")</f>
        <v/>
      </c>
      <c r="Q532" s="21" t="s">
        <v>2271</v>
      </c>
      <c r="R532" s="21" t="str">
        <f>IF(Q532&lt;&gt;"",VLOOKUP(Q532,CDA!$A$4:$K$106,11,0),"")</f>
        <v xml:space="preserve">Data Element Group = CDA.Dataset || Data Element Name = dc:title || Definition = A name given to the resource. || Data Type =   || Valid Values =  || Example Values =  || Required? =  || Multiplicity =  || CDE Public ID = </v>
      </c>
      <c r="S532" s="436" t="s">
        <v>132</v>
      </c>
      <c r="T532" s="21" t="e">
        <f>IF(S532&lt;&gt;"",VLOOKUP(S532,HTAN!$A$3:$K$222,11,0),"")</f>
        <v>#N/A</v>
      </c>
      <c r="U532" s="21"/>
      <c r="V532" s="21" t="str">
        <f>IF(U532&lt;&gt;"",VLOOKUP(U532,CFDE!$A$3:$K$211,11,0),"")</f>
        <v/>
      </c>
      <c r="W532" s="255"/>
      <c r="X532" s="601" t="str">
        <f>IF(W532&lt;&gt;"",VLOOKUP(W532,mCODE!$A$3:$K$600,11,0),"")</f>
        <v/>
      </c>
      <c r="Y532" s="454">
        <f t="shared" si="24"/>
        <v>0</v>
      </c>
      <c r="Z532" s="454"/>
      <c r="AA532" s="454"/>
      <c r="AB532" s="454"/>
      <c r="AC532" s="454"/>
      <c r="AD532" s="454"/>
      <c r="AE532" s="454"/>
      <c r="AF532" s="455"/>
      <c r="AG532" s="455"/>
    </row>
    <row r="533" spans="1:33" ht="43.5" hidden="1">
      <c r="A533" s="21"/>
      <c r="B533" s="21"/>
      <c r="C533" s="19">
        <f t="shared" si="25"/>
        <v>2</v>
      </c>
      <c r="D533" s="21" t="str">
        <f t="shared" si="26"/>
        <v>GDC.Clinical.ref:GDC:ubiquitous_properties
 </v>
      </c>
      <c r="E533" s="21"/>
      <c r="F533" s="21" t="str">
        <f>IF(E533&lt;&gt;"",VLOOKUP(E533,CTDC!$A$3:$K$191,11,0),"")</f>
        <v/>
      </c>
      <c r="G533" s="21" t="s">
        <v>2272</v>
      </c>
      <c r="H533" s="21" t="e">
        <f>IF(G533&lt;&gt;"",VLOOKUP(G533,GDC!$A$3:$K$768,11,0),"")</f>
        <v>#N/A</v>
      </c>
      <c r="I533" s="21"/>
      <c r="J533" s="21" t="str">
        <f>IF(I533&lt;&gt;"",VLOOKUP(I533,ICDC!$A$3:$K$325,11,0),"")</f>
        <v/>
      </c>
      <c r="K533" s="21"/>
      <c r="L533" s="21" t="str">
        <f>IF(K533&lt;&gt;"",VLOOKUP(K533,IDC!$A$4:$K$17,11,0),"")</f>
        <v/>
      </c>
      <c r="M533" s="21"/>
      <c r="N533" s="21" t="str">
        <f>IF(M533&lt;&gt;"",VLOOKUP(M533,PDC!$A$3:$K$529,11,0),"")</f>
        <v/>
      </c>
      <c r="O533" s="21"/>
      <c r="P533" s="21" t="str">
        <f>IF(O533&lt;&gt;"",VLOOKUP(O533,CDS!$A$3:$K$100,11,0),"")</f>
        <v/>
      </c>
      <c r="Q533" s="21"/>
      <c r="R533" s="21" t="str">
        <f>IF(Q533&lt;&gt;"",VLOOKUP(Q533,CDA!$A$4:$K$106,11,0),"")</f>
        <v/>
      </c>
      <c r="S533" s="436" t="s">
        <v>132</v>
      </c>
      <c r="T533" s="21" t="e">
        <f>IF(S533&lt;&gt;"",VLOOKUP(S533,HTAN!$A$3:$K$222,11,0),"")</f>
        <v>#N/A</v>
      </c>
      <c r="U533" s="21"/>
      <c r="V533" s="21" t="str">
        <f>IF(U533&lt;&gt;"",VLOOKUP(U533,CFDE!$A$3:$K$211,11,0),"")</f>
        <v/>
      </c>
      <c r="W533" s="255"/>
      <c r="X533" s="601" t="str">
        <f>IF(W533&lt;&gt;"",VLOOKUP(W533,mCODE!$A$3:$K$600,11,0),"")</f>
        <v/>
      </c>
      <c r="Y533" s="454">
        <f t="shared" si="24"/>
        <v>0</v>
      </c>
      <c r="Z533" s="454"/>
      <c r="AA533" s="454"/>
      <c r="AB533" s="454"/>
      <c r="AC533" s="454"/>
      <c r="AD533" s="454"/>
      <c r="AE533" s="454"/>
      <c r="AF533" s="455"/>
      <c r="AG533" s="455"/>
    </row>
    <row r="534" spans="1:33" ht="116" hidden="1">
      <c r="A534" s="21"/>
      <c r="B534" s="21"/>
      <c r="C534" s="19">
        <f t="shared" si="25"/>
        <v>2</v>
      </c>
      <c r="D534" s="21" t="str">
        <f t="shared" si="26"/>
        <v>PDC.Study.analytical_fraction
 </v>
      </c>
      <c r="E534" s="21"/>
      <c r="F534" s="21" t="str">
        <f>IF(E534&lt;&gt;"",VLOOKUP(E534,CTDC!$A$3:$K$191,11,0),"")</f>
        <v/>
      </c>
      <c r="G534" s="21"/>
      <c r="H534" s="21" t="str">
        <f>IF(G534&lt;&gt;"",VLOOKUP(G534,GDC!$A$3:$K$768,11,0),"")</f>
        <v/>
      </c>
      <c r="I534" s="21"/>
      <c r="J534" s="21" t="str">
        <f>IF(I534&lt;&gt;"",VLOOKUP(I534,ICDC!$A$3:$K$325,11,0),"")</f>
        <v/>
      </c>
      <c r="K534" s="21"/>
      <c r="L534" s="21" t="str">
        <f>IF(K534&lt;&gt;"",VLOOKUP(K534,IDC!$A$4:$K$17,11,0),"")</f>
        <v/>
      </c>
      <c r="M534" s="21" t="s">
        <v>2273</v>
      </c>
      <c r="N534" s="21" t="str">
        <f>IF(M534&lt;&gt;"",VLOOKUP(M534,PDC!$A$3:$K$529,11,0),"")</f>
        <v xml:space="preserve">Data Element Group = PDC.Study || Data Element Name = analytical_fraction || Definition = Type of peptide or protein enrichment || Data Type = string || Valid Values =  || Example Values =  || Required? = FALSE || Multiplicity =  || CDE Public ID = </v>
      </c>
      <c r="O534" s="21"/>
      <c r="P534" s="21" t="str">
        <f>IF(O534&lt;&gt;"",VLOOKUP(O534,CDS!$A$3:$K$100,11,0),"")</f>
        <v/>
      </c>
      <c r="Q534" s="21"/>
      <c r="R534" s="21" t="str">
        <f>IF(Q534&lt;&gt;"",VLOOKUP(Q534,CDA!$A$4:$K$106,11,0),"")</f>
        <v/>
      </c>
      <c r="S534" s="436" t="s">
        <v>132</v>
      </c>
      <c r="T534" s="21" t="e">
        <f>IF(S534&lt;&gt;"",VLOOKUP(S534,HTAN!$A$3:$K$222,11,0),"")</f>
        <v>#N/A</v>
      </c>
      <c r="U534" s="21"/>
      <c r="V534" s="21" t="str">
        <f>IF(U534&lt;&gt;"",VLOOKUP(U534,CFDE!$A$3:$K$211,11,0),"")</f>
        <v/>
      </c>
      <c r="W534" s="255"/>
      <c r="X534" s="601" t="str">
        <f>IF(W534&lt;&gt;"",VLOOKUP(W534,mCODE!$A$3:$K$600,11,0),"")</f>
        <v/>
      </c>
      <c r="Y534" s="454">
        <f t="shared" si="24"/>
        <v>0</v>
      </c>
      <c r="Z534" s="454"/>
      <c r="AA534" s="454"/>
      <c r="AB534" s="454"/>
      <c r="AC534" s="454"/>
      <c r="AD534" s="454"/>
      <c r="AE534" s="454"/>
      <c r="AF534" s="455"/>
      <c r="AG534" s="455"/>
    </row>
    <row r="535" spans="1:33" ht="101.5" hidden="1">
      <c r="A535" s="21"/>
      <c r="B535" s="21"/>
      <c r="C535" s="19">
        <f t="shared" si="25"/>
        <v>2</v>
      </c>
      <c r="D535" s="21" t="str">
        <f t="shared" si="26"/>
        <v>GDC.Case.processed_at (TissueSourceSite)
 </v>
      </c>
      <c r="E535" s="21"/>
      <c r="F535" s="21" t="str">
        <f>IF(E535&lt;&gt;"",VLOOKUP(E535,CTDC!$A$3:$K$191,11,0),"")</f>
        <v/>
      </c>
      <c r="G535" s="21" t="s">
        <v>2274</v>
      </c>
      <c r="H535" s="21" t="str">
        <f>IF(G535&lt;&gt;"",VLOOKUP(G535,GDC!$A$3:$K$768,11,0),"")</f>
        <v xml:space="preserve">Data Element Group = GDC.Case || Data Element Name = processed_at (TissueSourceSite) || Definition =  || Data Type = GDC.Tissue Source Site || Valid Values =  || Example Values =  || Required? = No || Multiplicity =  || CDE Public ID = </v>
      </c>
      <c r="I535" s="21"/>
      <c r="J535" s="21" t="str">
        <f>IF(I535&lt;&gt;"",VLOOKUP(I535,ICDC!$A$3:$K$325,11,0),"")</f>
        <v/>
      </c>
      <c r="K535" s="21"/>
      <c r="L535" s="21" t="str">
        <f>IF(K535&lt;&gt;"",VLOOKUP(K535,IDC!$A$4:$K$17,11,0),"")</f>
        <v/>
      </c>
      <c r="M535" s="21"/>
      <c r="N535" s="21" t="str">
        <f>IF(M535&lt;&gt;"",VLOOKUP(M535,PDC!$A$3:$K$529,11,0),"")</f>
        <v/>
      </c>
      <c r="O535" s="21"/>
      <c r="P535" s="21" t="str">
        <f>IF(O535&lt;&gt;"",VLOOKUP(O535,CDS!$A$3:$K$100,11,0),"")</f>
        <v/>
      </c>
      <c r="Q535" s="21"/>
      <c r="R535" s="21" t="str">
        <f>IF(Q535&lt;&gt;"",VLOOKUP(Q535,CDA!$A$4:$K$106,11,0),"")</f>
        <v/>
      </c>
      <c r="S535" s="436" t="s">
        <v>132</v>
      </c>
      <c r="T535" s="21" t="e">
        <f>IF(S535&lt;&gt;"",VLOOKUP(S535,HTAN!$A$3:$K$222,11,0),"")</f>
        <v>#N/A</v>
      </c>
      <c r="U535" s="21"/>
      <c r="V535" s="21" t="str">
        <f>IF(U535&lt;&gt;"",VLOOKUP(U535,CFDE!$A$3:$K$211,11,0),"")</f>
        <v/>
      </c>
      <c r="W535" s="255"/>
      <c r="X535" s="601" t="str">
        <f>IF(W535&lt;&gt;"",VLOOKUP(W535,mCODE!$A$3:$K$600,11,0),"")</f>
        <v/>
      </c>
      <c r="Y535" s="454">
        <f t="shared" si="24"/>
        <v>0</v>
      </c>
      <c r="Z535" s="454"/>
      <c r="AA535" s="454"/>
      <c r="AB535" s="454"/>
      <c r="AC535" s="454"/>
      <c r="AD535" s="454"/>
      <c r="AE535" s="454"/>
      <c r="AF535" s="455"/>
      <c r="AG535" s="455"/>
    </row>
    <row r="536" spans="1:33" ht="116" hidden="1">
      <c r="A536" s="21"/>
      <c r="B536" s="21"/>
      <c r="C536" s="19">
        <f t="shared" si="25"/>
        <v>2</v>
      </c>
      <c r="D536" s="21" t="str">
        <f t="shared" si="26"/>
        <v>PDC.Case.external_case_id
 </v>
      </c>
      <c r="E536" s="21"/>
      <c r="F536" s="21" t="str">
        <f>IF(E536&lt;&gt;"",VLOOKUP(E536,CTDC!$A$3:$K$191,11,0),"")</f>
        <v/>
      </c>
      <c r="G536" s="21"/>
      <c r="H536" s="21" t="str">
        <f>IF(G536&lt;&gt;"",VLOOKUP(G536,GDC!$A$3:$K$768,11,0),"")</f>
        <v/>
      </c>
      <c r="I536" s="21"/>
      <c r="J536" s="21" t="str">
        <f>IF(I536&lt;&gt;"",VLOOKUP(I536,ICDC!$A$3:$K$325,11,0),"")</f>
        <v/>
      </c>
      <c r="K536" s="21"/>
      <c r="L536" s="21" t="str">
        <f>IF(K536&lt;&gt;"",VLOOKUP(K536,IDC!$A$4:$K$17,11,0),"")</f>
        <v/>
      </c>
      <c r="M536" s="21" t="s">
        <v>2275</v>
      </c>
      <c r="N536" s="21" t="str">
        <f>IF(M536&lt;&gt;"",VLOOKUP(M536,PDC!$A$3:$K$529,11,0),"")</f>
        <v>Data Element Group = PDC.Case || Data Element Name = external_case_id || Definition = Identifier from other resources for this case || Data Type = string || Valid Values =  || Example Values =  || Required? = FALSE || Multiplicity =  || CDE Public ID = 	-</v>
      </c>
      <c r="O536" s="21"/>
      <c r="P536" s="21" t="str">
        <f>IF(O536&lt;&gt;"",VLOOKUP(O536,CDS!$A$3:$K$100,11,0),"")</f>
        <v/>
      </c>
      <c r="Q536" s="21"/>
      <c r="R536" s="21" t="str">
        <f>IF(Q536&lt;&gt;"",VLOOKUP(Q536,CDA!$A$4:$K$106,11,0),"")</f>
        <v/>
      </c>
      <c r="S536" s="436" t="s">
        <v>132</v>
      </c>
      <c r="T536" s="21" t="e">
        <f>IF(S536&lt;&gt;"",VLOOKUP(S536,HTAN!$A$3:$K$222,11,0),"")</f>
        <v>#N/A</v>
      </c>
      <c r="U536" s="21"/>
      <c r="V536" s="21" t="str">
        <f>IF(U536&lt;&gt;"",VLOOKUP(U536,CFDE!$A$3:$K$211,11,0),"")</f>
        <v/>
      </c>
      <c r="W536" s="255"/>
      <c r="X536" s="601" t="str">
        <f>IF(W536&lt;&gt;"",VLOOKUP(W536,mCODE!$A$3:$K$600,11,0),"")</f>
        <v/>
      </c>
      <c r="Y536" s="454">
        <f t="shared" si="24"/>
        <v>0</v>
      </c>
      <c r="Z536" s="454"/>
      <c r="AA536" s="454"/>
      <c r="AB536" s="454"/>
      <c r="AC536" s="454"/>
      <c r="AD536" s="454"/>
      <c r="AE536" s="454"/>
      <c r="AF536" s="455"/>
      <c r="AG536" s="455"/>
    </row>
    <row r="537" spans="1:33" ht="29" hidden="1">
      <c r="A537" s="21"/>
      <c r="B537" s="21"/>
      <c r="C537" s="19">
        <f t="shared" si="25"/>
        <v>2</v>
      </c>
      <c r="D537" s="21" t="str">
        <f t="shared" si="26"/>
        <v>GDC.Clinical.id
 </v>
      </c>
      <c r="E537" s="21"/>
      <c r="F537" s="21" t="str">
        <f>IF(E537&lt;&gt;"",VLOOKUP(E537,CTDC!$A$3:$K$191,11,0),"")</f>
        <v/>
      </c>
      <c r="G537" s="21" t="s">
        <v>2276</v>
      </c>
      <c r="H537" s="21" t="e">
        <f>IF(G537&lt;&gt;"",VLOOKUP(G537,GDC!$A$3:$K$768,11,0),"")</f>
        <v>#N/A</v>
      </c>
      <c r="I537" s="21"/>
      <c r="J537" s="21" t="str">
        <f>IF(I537&lt;&gt;"",VLOOKUP(I537,ICDC!$A$3:$K$325,11,0),"")</f>
        <v/>
      </c>
      <c r="K537" s="21"/>
      <c r="L537" s="21" t="str">
        <f>IF(K537&lt;&gt;"",VLOOKUP(K537,IDC!$A$4:$K$17,11,0),"")</f>
        <v/>
      </c>
      <c r="M537" s="21"/>
      <c r="N537" s="21" t="str">
        <f>IF(M537&lt;&gt;"",VLOOKUP(M537,PDC!$A$3:$K$529,11,0),"")</f>
        <v/>
      </c>
      <c r="O537" s="21"/>
      <c r="P537" s="21" t="str">
        <f>IF(O537&lt;&gt;"",VLOOKUP(O537,CDS!$A$3:$K$100,11,0),"")</f>
        <v/>
      </c>
      <c r="Q537" s="21"/>
      <c r="R537" s="21" t="str">
        <f>IF(Q537&lt;&gt;"",VLOOKUP(Q537,CDA!$A$4:$K$106,11,0),"")</f>
        <v/>
      </c>
      <c r="S537" s="436" t="s">
        <v>132</v>
      </c>
      <c r="T537" s="21" t="e">
        <f>IF(S537&lt;&gt;"",VLOOKUP(S537,HTAN!$A$3:$K$222,11,0),"")</f>
        <v>#N/A</v>
      </c>
      <c r="U537" s="21"/>
      <c r="V537" s="21" t="str">
        <f>IF(U537&lt;&gt;"",VLOOKUP(U537,CFDE!$A$3:$K$211,11,0),"")</f>
        <v/>
      </c>
      <c r="W537" s="255"/>
      <c r="X537" s="601" t="str">
        <f>IF(W537&lt;&gt;"",VLOOKUP(W537,mCODE!$A$3:$K$600,11,0),"")</f>
        <v/>
      </c>
      <c r="Y537" s="454">
        <f t="shared" si="24"/>
        <v>0</v>
      </c>
      <c r="Z537" s="454"/>
      <c r="AA537" s="454"/>
      <c r="AB537" s="454"/>
      <c r="AC537" s="454"/>
      <c r="AD537" s="454"/>
      <c r="AE537" s="454"/>
      <c r="AF537" s="455"/>
      <c r="AG537" s="455"/>
    </row>
    <row r="538" spans="1:33" ht="29" hidden="1">
      <c r="A538" s="21"/>
      <c r="B538" s="21"/>
      <c r="C538" s="19">
        <f t="shared" si="25"/>
        <v>2</v>
      </c>
      <c r="D538" s="21" t="str">
        <f t="shared" si="26"/>
        <v>GDC.Clinical.vital_status
 </v>
      </c>
      <c r="E538" s="21"/>
      <c r="F538" s="21" t="str">
        <f>IF(E538&lt;&gt;"",VLOOKUP(E538,CTDC!$A$3:$K$191,11,0),"")</f>
        <v/>
      </c>
      <c r="G538" s="21" t="s">
        <v>2277</v>
      </c>
      <c r="H538" s="21" t="e">
        <f>IF(G538&lt;&gt;"",VLOOKUP(G538,GDC!$A$3:$K$768,11,0),"")</f>
        <v>#N/A</v>
      </c>
      <c r="I538" s="21"/>
      <c r="J538" s="21" t="str">
        <f>IF(I538&lt;&gt;"",VLOOKUP(I538,ICDC!$A$3:$K$325,11,0),"")</f>
        <v/>
      </c>
      <c r="K538" s="21"/>
      <c r="L538" s="21" t="str">
        <f>IF(K538&lt;&gt;"",VLOOKUP(K538,IDC!$A$4:$K$17,11,0),"")</f>
        <v/>
      </c>
      <c r="M538" s="21"/>
      <c r="N538" s="21" t="str">
        <f>IF(M538&lt;&gt;"",VLOOKUP(M538,PDC!$A$3:$K$529,11,0),"")</f>
        <v/>
      </c>
      <c r="O538" s="21"/>
      <c r="P538" s="21" t="str">
        <f>IF(O538&lt;&gt;"",VLOOKUP(O538,CDS!$A$3:$K$100,11,0),"")</f>
        <v/>
      </c>
      <c r="Q538" s="15"/>
      <c r="R538" s="21" t="str">
        <f>IF(Q538&lt;&gt;"",VLOOKUP(Q538,CDA!$A$4:$K$106,11,0),"")</f>
        <v/>
      </c>
      <c r="S538" s="436" t="s">
        <v>132</v>
      </c>
      <c r="T538" s="21" t="e">
        <f>IF(S538&lt;&gt;"",VLOOKUP(S538,HTAN!$A$3:$K$222,11,0),"")</f>
        <v>#N/A</v>
      </c>
      <c r="U538" s="15"/>
      <c r="V538" s="21" t="str">
        <f>IF(U538&lt;&gt;"",VLOOKUP(U538,CFDE!$A$3:$K$211,11,0),"")</f>
        <v/>
      </c>
      <c r="W538" s="255"/>
      <c r="X538" s="601" t="str">
        <f>IF(W538&lt;&gt;"",VLOOKUP(W538,mCODE!$A$3:$K$600,11,0),"")</f>
        <v/>
      </c>
      <c r="Y538" s="454">
        <f t="shared" si="24"/>
        <v>0</v>
      </c>
      <c r="Z538" s="454"/>
      <c r="AA538" s="454"/>
      <c r="AB538" s="454"/>
      <c r="AC538" s="454"/>
      <c r="AD538" s="454"/>
      <c r="AE538" s="454"/>
      <c r="AF538" s="455"/>
      <c r="AG538" s="455"/>
    </row>
    <row r="539" spans="1:33" ht="29" hidden="1">
      <c r="A539" s="21"/>
      <c r="B539" s="21"/>
      <c r="C539" s="19">
        <f t="shared" si="25"/>
        <v>2</v>
      </c>
      <c r="D539" s="21" t="str">
        <f t="shared" si="26"/>
        <v>GDC.Clinical.year_of_diagnosis
 </v>
      </c>
      <c r="E539" s="21"/>
      <c r="F539" s="21" t="str">
        <f>IF(E539&lt;&gt;"",VLOOKUP(E539,CTDC!$A$3:$K$191,11,0),"")</f>
        <v/>
      </c>
      <c r="G539" s="21" t="s">
        <v>2278</v>
      </c>
      <c r="H539" s="21" t="e">
        <f>IF(G539&lt;&gt;"",VLOOKUP(G539,GDC!$A$3:$K$768,11,0),"")</f>
        <v>#N/A</v>
      </c>
      <c r="I539" s="21"/>
      <c r="J539" s="21" t="str">
        <f>IF(I539&lt;&gt;"",VLOOKUP(I539,ICDC!$A$3:$K$325,11,0),"")</f>
        <v/>
      </c>
      <c r="K539" s="21"/>
      <c r="L539" s="21" t="str">
        <f>IF(K539&lt;&gt;"",VLOOKUP(K539,IDC!$A$4:$K$17,11,0),"")</f>
        <v/>
      </c>
      <c r="M539" s="21"/>
      <c r="N539" s="21" t="str">
        <f>IF(M539&lt;&gt;"",VLOOKUP(M539,PDC!$A$3:$K$529,11,0),"")</f>
        <v/>
      </c>
      <c r="O539" s="21"/>
      <c r="P539" s="21" t="str">
        <f>IF(O539&lt;&gt;"",VLOOKUP(O539,CDS!$A$3:$K$100,11,0),"")</f>
        <v/>
      </c>
      <c r="Q539" s="21"/>
      <c r="R539" s="21" t="str">
        <f>IF(Q539&lt;&gt;"",VLOOKUP(Q539,CDA!$A$4:$K$106,11,0),"")</f>
        <v/>
      </c>
      <c r="S539" s="436" t="s">
        <v>132</v>
      </c>
      <c r="T539" s="21" t="e">
        <f>IF(S539&lt;&gt;"",VLOOKUP(S539,HTAN!$A$3:$K$222,11,0),"")</f>
        <v>#N/A</v>
      </c>
      <c r="U539" s="21"/>
      <c r="V539" s="21" t="str">
        <f>IF(U539&lt;&gt;"",VLOOKUP(U539,CFDE!$A$3:$K$211,11,0),"")</f>
        <v/>
      </c>
      <c r="W539" s="255"/>
      <c r="X539" s="601" t="str">
        <f>IF(W539&lt;&gt;"",VLOOKUP(W539,mCODE!$A$3:$K$600,11,0),"")</f>
        <v/>
      </c>
      <c r="Y539" s="454">
        <f t="shared" si="24"/>
        <v>0</v>
      </c>
      <c r="Z539" s="454"/>
      <c r="AA539" s="454"/>
      <c r="AB539" s="454"/>
      <c r="AC539" s="454"/>
      <c r="AD539" s="454"/>
      <c r="AE539" s="454"/>
      <c r="AF539" s="455"/>
      <c r="AG539" s="455"/>
    </row>
    <row r="540" spans="1:33" ht="116" hidden="1">
      <c r="A540" s="21" t="s">
        <v>2023</v>
      </c>
      <c r="B540" s="21"/>
      <c r="C540" s="19">
        <f t="shared" si="25"/>
        <v>2</v>
      </c>
      <c r="D540" s="21" t="str">
        <f t="shared" si="26"/>
        <v>GDC.Demographic.project_id
 </v>
      </c>
      <c r="E540" s="21"/>
      <c r="F540" s="21" t="str">
        <f>IF(E540&lt;&gt;"",VLOOKUP(E540,CTDC!$A$3:$K$191,11,0),"")</f>
        <v/>
      </c>
      <c r="G540" s="21" t="s">
        <v>2279</v>
      </c>
      <c r="H540" s="21" t="str">
        <f>IF(G540&lt;&gt;"",VLOOKUP(G540,GDC!$A$3:$K$768,11,0),"")</f>
        <v xml:space="preserve">Data Element Group = GDC.Demographic || Data Element Name = project_id || Definition = a unique key in combination with submitter_id || Data Type =  || Valid Values =  || Example Values =  || Required? =  || Multiplicity =  || CDE Public ID = </v>
      </c>
      <c r="I540" s="21"/>
      <c r="J540" s="21" t="str">
        <f>IF(I540&lt;&gt;"",VLOOKUP(I540,ICDC!$A$3:$K$325,11,0),"")</f>
        <v/>
      </c>
      <c r="K540" s="21"/>
      <c r="L540" s="21" t="str">
        <f>IF(K540&lt;&gt;"",VLOOKUP(K540,IDC!$A$4:$K$17,11,0),"")</f>
        <v/>
      </c>
      <c r="M540" s="21"/>
      <c r="N540" s="21" t="str">
        <f>IF(M540&lt;&gt;"",VLOOKUP(M540,PDC!$A$3:$K$529,11,0),"")</f>
        <v/>
      </c>
      <c r="O540" s="21"/>
      <c r="P540" s="21" t="str">
        <f>IF(O540&lt;&gt;"",VLOOKUP(O540,CDS!$A$3:$K$100,11,0),"")</f>
        <v/>
      </c>
      <c r="Q540" s="21"/>
      <c r="R540" s="21" t="str">
        <f>IF(Q540&lt;&gt;"",VLOOKUP(Q540,CDA!$A$4:$K$106,11,0),"")</f>
        <v/>
      </c>
      <c r="S540" s="436" t="s">
        <v>132</v>
      </c>
      <c r="T540" s="21" t="e">
        <f>IF(S540&lt;&gt;"",VLOOKUP(S540,HTAN!$A$3:$K$222,11,0),"")</f>
        <v>#N/A</v>
      </c>
      <c r="U540" s="21"/>
      <c r="V540" s="21" t="str">
        <f>IF(U540&lt;&gt;"",VLOOKUP(U540,CFDE!$A$3:$K$211,11,0),"")</f>
        <v/>
      </c>
      <c r="W540" s="255"/>
      <c r="X540" s="601" t="str">
        <f>IF(W540&lt;&gt;"",VLOOKUP(W540,mCODE!$A$3:$K$600,11,0),"")</f>
        <v/>
      </c>
      <c r="Y540" s="454">
        <f t="shared" si="24"/>
        <v>0</v>
      </c>
      <c r="Z540" s="454"/>
      <c r="AA540" s="454"/>
      <c r="AB540" s="454"/>
      <c r="AC540" s="454"/>
      <c r="AD540" s="454"/>
      <c r="AE540" s="454"/>
      <c r="AF540" s="455"/>
      <c r="AG540" s="455"/>
    </row>
    <row r="541" spans="1:33" ht="174" hidden="1">
      <c r="A541" s="21"/>
      <c r="B541" s="21"/>
      <c r="C541" s="19">
        <f t="shared" si="25"/>
        <v>2</v>
      </c>
      <c r="D541" s="21" t="str">
        <f t="shared" si="26"/>
        <v>ICDC.Diagnosis.follow_up_data
 </v>
      </c>
      <c r="E541" s="21"/>
      <c r="F541" s="21" t="str">
        <f>IF(E541&lt;&gt;"",VLOOKUP(E541,CTDC!$A$3:$K$191,11,0),"")</f>
        <v/>
      </c>
      <c r="G541" s="21"/>
      <c r="H541" s="21" t="str">
        <f>IF(G541&lt;&gt;"",VLOOKUP(G541,GDC!$A$3:$K$768,11,0),"")</f>
        <v/>
      </c>
      <c r="I541" s="21" t="s">
        <v>2280</v>
      </c>
      <c r="J541" s="21" t="str">
        <f>IF(I541&lt;&gt;"",VLOOKUP(I541,ICDC!$A$3:$K$325,11,0),"")</f>
        <v xml:space="preserve">Data Element Group = ICDC.diagnosis || Data Element Name = follow_up_data || Definition =     Desc: An indication as to the existence of any follow-up data for the patient/subject/donor, typically in the form of a study-level supplemental data file || Data Type = (enumeration) || Valid Values =  || Example Values = Yes
No || Required? = No || Multiplicity =  || CDE Public ID = </v>
      </c>
      <c r="K541" s="21"/>
      <c r="L541" s="21" t="str">
        <f>IF(K541&lt;&gt;"",VLOOKUP(K541,IDC!$A$4:$K$17,11,0),"")</f>
        <v/>
      </c>
      <c r="M541" s="21"/>
      <c r="N541" s="21" t="str">
        <f>IF(M541&lt;&gt;"",VLOOKUP(M541,PDC!$A$3:$K$529,11,0),"")</f>
        <v/>
      </c>
      <c r="O541" s="21"/>
      <c r="P541" s="21" t="str">
        <f>IF(O541&lt;&gt;"",VLOOKUP(O541,CDS!$A$3:$K$100,11,0),"")</f>
        <v/>
      </c>
      <c r="Q541" s="21"/>
      <c r="R541" s="21" t="str">
        <f>IF(Q541&lt;&gt;"",VLOOKUP(Q541,CDA!$A$4:$K$106,11,0),"")</f>
        <v/>
      </c>
      <c r="S541" s="436" t="s">
        <v>132</v>
      </c>
      <c r="T541" s="21" t="e">
        <f>IF(S541&lt;&gt;"",VLOOKUP(S541,HTAN!$A$3:$K$222,11,0),"")</f>
        <v>#N/A</v>
      </c>
      <c r="U541" s="21"/>
      <c r="V541" s="21" t="str">
        <f>IF(U541&lt;&gt;"",VLOOKUP(U541,CFDE!$A$3:$K$211,11,0),"")</f>
        <v/>
      </c>
      <c r="W541" s="255"/>
      <c r="X541" s="601" t="str">
        <f>IF(W541&lt;&gt;"",VLOOKUP(W541,mCODE!$A$3:$K$600,11,0),"")</f>
        <v/>
      </c>
      <c r="Y541" s="454">
        <f t="shared" si="24"/>
        <v>0</v>
      </c>
      <c r="Z541" s="454"/>
      <c r="AA541" s="454"/>
      <c r="AB541" s="454"/>
      <c r="AC541" s="454"/>
      <c r="AD541" s="454"/>
      <c r="AE541" s="454"/>
      <c r="AF541" s="455"/>
      <c r="AG541" s="455"/>
    </row>
    <row r="542" spans="1:33" ht="116" hidden="1">
      <c r="A542" s="21"/>
      <c r="B542" s="21"/>
      <c r="C542" s="19">
        <f t="shared" si="25"/>
        <v>2</v>
      </c>
      <c r="D542" s="21" t="str">
        <f t="shared" si="26"/>
        <v>GDC.ExperimentMetadata.submitter_id
 </v>
      </c>
      <c r="E542" s="21"/>
      <c r="F542" s="21" t="str">
        <f>IF(E542&lt;&gt;"",VLOOKUP(E542,CTDC!$A$3:$K$191,11,0),"")</f>
        <v/>
      </c>
      <c r="G542" s="21" t="s">
        <v>2281</v>
      </c>
      <c r="H542" s="21" t="str">
        <f>IF(G542&lt;&gt;"",VLOOKUP(G542,GDC!$A$3:$K$768,11,0),"")</f>
        <v xml:space="preserve">Data Element Group = GDC.ExperimentMetadata || Data Element Name = submitter_id || Definition = a unique key in combination with project_id || Data Type =  || Valid Values =  || Example Values =  || Required? =  || Multiplicity =  || CDE Public ID = </v>
      </c>
      <c r="I542" s="21"/>
      <c r="J542" s="21" t="str">
        <f>IF(I542&lt;&gt;"",VLOOKUP(I542,ICDC!$A$3:$K$325,11,0),"")</f>
        <v/>
      </c>
      <c r="K542" s="21"/>
      <c r="L542" s="21" t="str">
        <f>IF(K542&lt;&gt;"",VLOOKUP(K542,IDC!$A$4:$K$17,11,0),"")</f>
        <v/>
      </c>
      <c r="M542" s="21"/>
      <c r="N542" s="21" t="str">
        <f>IF(M542&lt;&gt;"",VLOOKUP(M542,PDC!$A$3:$K$529,11,0),"")</f>
        <v/>
      </c>
      <c r="O542" s="21"/>
      <c r="P542" s="21" t="str">
        <f>IF(O542&lt;&gt;"",VLOOKUP(O542,CDS!$A$3:$K$100,11,0),"")</f>
        <v/>
      </c>
      <c r="Q542" s="21"/>
      <c r="R542" s="21" t="str">
        <f>IF(Q542&lt;&gt;"",VLOOKUP(Q542,CDA!$A$4:$K$106,11,0),"")</f>
        <v/>
      </c>
      <c r="S542" s="436" t="s">
        <v>132</v>
      </c>
      <c r="T542" s="21" t="e">
        <f>IF(S542&lt;&gt;"",VLOOKUP(S542,HTAN!$A$3:$K$222,11,0),"")</f>
        <v>#N/A</v>
      </c>
      <c r="U542" s="21"/>
      <c r="V542" s="21" t="str">
        <f>IF(U542&lt;&gt;"",VLOOKUP(U542,CFDE!$A$3:$K$211,11,0),"")</f>
        <v/>
      </c>
      <c r="W542" s="255"/>
      <c r="X542" s="601" t="str">
        <f>IF(W542&lt;&gt;"",VLOOKUP(W542,mCODE!$A$3:$K$600,11,0),"")</f>
        <v/>
      </c>
      <c r="Y542" s="454">
        <f t="shared" si="24"/>
        <v>0</v>
      </c>
      <c r="Z542" s="454"/>
      <c r="AA542" s="454"/>
      <c r="AB542" s="454"/>
      <c r="AC542" s="454"/>
      <c r="AD542" s="454"/>
      <c r="AE542" s="454"/>
      <c r="AF542" s="455"/>
      <c r="AG542" s="455"/>
    </row>
    <row r="543" spans="1:33" ht="116" hidden="1">
      <c r="A543" s="21"/>
      <c r="B543" s="21"/>
      <c r="C543" s="19">
        <f t="shared" si="25"/>
        <v>2</v>
      </c>
      <c r="D543" s="21" t="str">
        <f t="shared" si="26"/>
        <v>ICDC.follow_up.contact_type
 </v>
      </c>
      <c r="E543" s="21"/>
      <c r="F543" s="21" t="str">
        <f>IF(E543&lt;&gt;"",VLOOKUP(E543,CTDC!$A$3:$K$191,11,0),"")</f>
        <v/>
      </c>
      <c r="G543" s="21"/>
      <c r="H543" s="21" t="str">
        <f>IF(G543&lt;&gt;"",VLOOKUP(G543,GDC!$A$3:$K$768,11,0),"")</f>
        <v/>
      </c>
      <c r="I543" s="21" t="s">
        <v>2282</v>
      </c>
      <c r="J543" s="21" t="str">
        <f>IF(I543&lt;&gt;"",VLOOKUP(I543,ICDC!$A$3:$K$325,11,0),"")</f>
        <v xml:space="preserve">Data Element Group = ICDC.follow_up || Data Element Name = contact_type || Definition =     Desc: need vocab
    Src: FOLLOW_UP/FLWU/1 || Data Type = string || Valid Values =  || Example Values =  || Required? = ? || Multiplicity =  || CDE Public ID = </v>
      </c>
      <c r="K543" s="21"/>
      <c r="L543" s="21" t="str">
        <f>IF(K543&lt;&gt;"",VLOOKUP(K543,IDC!$A$4:$K$17,11,0),"")</f>
        <v/>
      </c>
      <c r="M543" s="21"/>
      <c r="N543" s="21" t="str">
        <f>IF(M543&lt;&gt;"",VLOOKUP(M543,PDC!$A$3:$K$529,11,0),"")</f>
        <v/>
      </c>
      <c r="O543" s="21"/>
      <c r="P543" s="21" t="str">
        <f>IF(O543&lt;&gt;"",VLOOKUP(O543,CDS!$A$3:$K$100,11,0),"")</f>
        <v/>
      </c>
      <c r="Q543" s="21"/>
      <c r="R543" s="21" t="str">
        <f>IF(Q543&lt;&gt;"",VLOOKUP(Q543,CDA!$A$4:$K$106,11,0),"")</f>
        <v/>
      </c>
      <c r="S543" s="436" t="s">
        <v>132</v>
      </c>
      <c r="T543" s="21" t="e">
        <f>IF(S543&lt;&gt;"",VLOOKUP(S543,HTAN!$A$3:$K$222,11,0),"")</f>
        <v>#N/A</v>
      </c>
      <c r="U543" s="21"/>
      <c r="V543" s="21" t="str">
        <f>IF(U543&lt;&gt;"",VLOOKUP(U543,CFDE!$A$3:$K$211,11,0),"")</f>
        <v/>
      </c>
      <c r="W543" s="255"/>
      <c r="X543" s="601" t="str">
        <f>IF(W543&lt;&gt;"",VLOOKUP(W543,mCODE!$A$3:$K$600,11,0),"")</f>
        <v/>
      </c>
      <c r="Y543" s="454">
        <f t="shared" si="24"/>
        <v>0</v>
      </c>
      <c r="Z543" s="454"/>
      <c r="AA543" s="454"/>
      <c r="AB543" s="454"/>
      <c r="AC543" s="454"/>
      <c r="AD543" s="454"/>
      <c r="AE543" s="454"/>
      <c r="AF543" s="455"/>
      <c r="AG543" s="455"/>
    </row>
    <row r="544" spans="1:33" ht="116" hidden="1">
      <c r="A544" s="21"/>
      <c r="B544" s="21"/>
      <c r="C544" s="19">
        <f t="shared" si="25"/>
        <v>2</v>
      </c>
      <c r="D544" s="21" t="str">
        <f t="shared" si="26"/>
        <v>ICDC.follow_up.crf_id
 </v>
      </c>
      <c r="E544" s="21"/>
      <c r="F544" s="21" t="str">
        <f>IF(E544&lt;&gt;"",VLOOKUP(E544,CTDC!$A$3:$K$191,11,0),"")</f>
        <v/>
      </c>
      <c r="G544" s="21"/>
      <c r="H544" s="21" t="str">
        <f>IF(G544&lt;&gt;"",VLOOKUP(G544,GDC!$A$3:$K$768,11,0),"")</f>
        <v/>
      </c>
      <c r="I544" s="21" t="s">
        <v>2283</v>
      </c>
      <c r="J544" s="21" t="str">
        <f>IF(I544&lt;&gt;"",VLOOKUP(I544,ICDC!$A$3:$K$325,11,0),"")</f>
        <v xml:space="preserve">Data Element Group = ICDC.follow_up || Data Element Name = crf_id || Definition = not specifically described for this node in icdc-model-props.yml file || Data Type =  || Valid Values =  || Example Values =  || Required? = ? || Multiplicity =  || CDE Public ID = </v>
      </c>
      <c r="K544" s="21"/>
      <c r="L544" s="21" t="str">
        <f>IF(K544&lt;&gt;"",VLOOKUP(K544,IDC!$A$4:$K$17,11,0),"")</f>
        <v/>
      </c>
      <c r="M544" s="21"/>
      <c r="N544" s="21" t="str">
        <f>IF(M544&lt;&gt;"",VLOOKUP(M544,PDC!$A$3:$K$529,11,0),"")</f>
        <v/>
      </c>
      <c r="O544" s="21"/>
      <c r="P544" s="21" t="str">
        <f>IF(O544&lt;&gt;"",VLOOKUP(O544,CDS!$A$3:$K$100,11,0),"")</f>
        <v/>
      </c>
      <c r="Q544" s="21"/>
      <c r="R544" s="21" t="str">
        <f>IF(Q544&lt;&gt;"",VLOOKUP(Q544,CDA!$A$4:$K$106,11,0),"")</f>
        <v/>
      </c>
      <c r="S544" s="436" t="s">
        <v>132</v>
      </c>
      <c r="T544" s="21" t="e">
        <f>IF(S544&lt;&gt;"",VLOOKUP(S544,HTAN!$A$3:$K$222,11,0),"")</f>
        <v>#N/A</v>
      </c>
      <c r="U544" s="21"/>
      <c r="V544" s="21" t="str">
        <f>IF(U544&lt;&gt;"",VLOOKUP(U544,CFDE!$A$3:$K$211,11,0),"")</f>
        <v/>
      </c>
      <c r="W544" s="255"/>
      <c r="X544" s="601" t="str">
        <f>IF(W544&lt;&gt;"",VLOOKUP(W544,mCODE!$A$3:$K$600,11,0),"")</f>
        <v/>
      </c>
      <c r="Y544" s="454">
        <f t="shared" si="24"/>
        <v>0</v>
      </c>
      <c r="Z544" s="454"/>
      <c r="AA544" s="454"/>
      <c r="AB544" s="454"/>
      <c r="AC544" s="454"/>
      <c r="AD544" s="454"/>
      <c r="AE544" s="454"/>
      <c r="AF544" s="455"/>
      <c r="AG544" s="455"/>
    </row>
    <row r="545" spans="1:33" ht="116" hidden="1">
      <c r="A545" s="21"/>
      <c r="B545" s="21"/>
      <c r="C545" s="19">
        <f t="shared" si="25"/>
        <v>2</v>
      </c>
      <c r="D545" s="21" t="str">
        <f t="shared" si="26"/>
        <v>ICDC.follow_up.date_of_last_contact
 </v>
      </c>
      <c r="E545" s="21"/>
      <c r="F545" s="21" t="str">
        <f>IF(E545&lt;&gt;"",VLOOKUP(E545,CTDC!$A$3:$K$191,11,0),"")</f>
        <v/>
      </c>
      <c r="G545" s="21"/>
      <c r="H545" s="21" t="str">
        <f>IF(G545&lt;&gt;"",VLOOKUP(G545,GDC!$A$3:$K$768,11,0),"")</f>
        <v/>
      </c>
      <c r="I545" s="21" t="s">
        <v>2284</v>
      </c>
      <c r="J545" s="21" t="str">
        <f>IF(I545&lt;&gt;"",VLOOKUP(I545,ICDC!$A$3:$K$325,11,0),"")</f>
        <v xml:space="preserve">Data Element Group = ICDC.follow_up || Data Element Name = date_of_last_contact || Definition =     Src: FOLLOW_UP/FLWU/1 || Data Type = datetime || Valid Values =  || Example Values =  || Required? = ? || Multiplicity =  || CDE Public ID = </v>
      </c>
      <c r="K545" s="21"/>
      <c r="L545" s="21" t="str">
        <f>IF(K545&lt;&gt;"",VLOOKUP(K545,IDC!$A$4:$K$17,11,0),"")</f>
        <v/>
      </c>
      <c r="M545" s="21"/>
      <c r="N545" s="21" t="str">
        <f>IF(M545&lt;&gt;"",VLOOKUP(M545,PDC!$A$3:$K$529,11,0),"")</f>
        <v/>
      </c>
      <c r="O545" s="21"/>
      <c r="P545" s="21" t="str">
        <f>IF(O545&lt;&gt;"",VLOOKUP(O545,CDS!$A$3:$K$100,11,0),"")</f>
        <v/>
      </c>
      <c r="Q545" s="21"/>
      <c r="R545" s="21" t="str">
        <f>IF(Q545&lt;&gt;"",VLOOKUP(Q545,CDA!$A$4:$K$106,11,0),"")</f>
        <v/>
      </c>
      <c r="S545" s="436" t="s">
        <v>132</v>
      </c>
      <c r="T545" s="21" t="e">
        <f>IF(S545&lt;&gt;"",VLOOKUP(S545,HTAN!$A$3:$K$222,11,0),"")</f>
        <v>#N/A</v>
      </c>
      <c r="U545" s="21"/>
      <c r="V545" s="21" t="str">
        <f>IF(U545&lt;&gt;"",VLOOKUP(U545,CFDE!$A$3:$K$211,11,0),"")</f>
        <v/>
      </c>
      <c r="W545" s="255"/>
      <c r="X545" s="601" t="str">
        <f>IF(W545&lt;&gt;"",VLOOKUP(W545,mCODE!$A$3:$K$600,11,0),"")</f>
        <v/>
      </c>
      <c r="Y545" s="454">
        <f t="shared" si="24"/>
        <v>0</v>
      </c>
      <c r="Z545" s="454"/>
      <c r="AA545" s="454"/>
      <c r="AB545" s="454"/>
      <c r="AC545" s="454"/>
      <c r="AD545" s="454"/>
      <c r="AE545" s="454"/>
      <c r="AF545" s="455"/>
      <c r="AG545" s="455"/>
    </row>
    <row r="546" spans="1:33" ht="261" hidden="1">
      <c r="A546" s="21"/>
      <c r="B546" s="21"/>
      <c r="C546" s="19">
        <f t="shared" si="25"/>
        <v>2</v>
      </c>
      <c r="D546" s="21" t="str">
        <f t="shared" si="26"/>
        <v>GDC.FollowUp.days_to_progression
HTAN.Follow-Up.days_to_progression</v>
      </c>
      <c r="E546" s="21"/>
      <c r="F546" s="21" t="str">
        <f>IF(E546&lt;&gt;"",VLOOKUP(E546,CTDC!$A$3:$K$191,11,0),"")</f>
        <v/>
      </c>
      <c r="G546" s="21" t="s">
        <v>2285</v>
      </c>
      <c r="H546" s="21" t="str">
        <f>IF(G546&lt;&gt;"",VLOOKUP(G546,GDC!$A$3:$K$768,11,0),"")</f>
        <v>Data Element Group = GDC.FollowUp || Data Element Name = days_to_progression || Definition = Number of days between the date used for index and the date the patient's disease progressed. || Data Type = integer || Valid Values =  || Example Values =  || Required? = No || Multiplicity =  || CDE Public ID = 6154730 - caDSR</v>
      </c>
      <c r="I546" s="21"/>
      <c r="J546" s="21" t="str">
        <f>IF(I546&lt;&gt;"",VLOOKUP(I546,ICDC!$A$3:$K$325,11,0),"")</f>
        <v/>
      </c>
      <c r="K546" s="21"/>
      <c r="L546" s="21" t="str">
        <f>IF(K546&lt;&gt;"",VLOOKUP(K546,IDC!$A$4:$K$17,11,0),"")</f>
        <v/>
      </c>
      <c r="M546" s="21"/>
      <c r="N546" s="21" t="str">
        <f>IF(M546&lt;&gt;"",VLOOKUP(M546,PDC!$A$3:$K$529,11,0),"")</f>
        <v/>
      </c>
      <c r="O546" s="21"/>
      <c r="P546" s="21" t="str">
        <f>IF(O546&lt;&gt;"",VLOOKUP(O546,CDS!$A$3:$K$100,11,0),"")</f>
        <v/>
      </c>
      <c r="Q546" s="21"/>
      <c r="R546" s="21" t="str">
        <f>IF(Q546&lt;&gt;"",VLOOKUP(Q546,CDA!$A$4:$K$106,11,0),"")</f>
        <v/>
      </c>
      <c r="S546" s="436" t="s">
        <v>2286</v>
      </c>
      <c r="T546" s="21" t="str">
        <f>IF(S546&lt;&gt;"",VLOOKUP(S546,HTAN!$A$3:$K$222,11,0),"")</f>
        <v>Data Element Group = HTAN.Follow-Up || Data Element Name = days_to_progression || Definition = Term = Index Date To Progression Day Count
Definintion = Number of days between the date used for index (DOB) and the date the patient's disease progressed. || Data Type = type: integer
minimum: -32872
maximum: 32872 || Valid Values =   || Example Values =   || Required? = optional || Multiplicity =   || CDE Public ID = caDSR, 6154730, 1.0
https://cdebrowser.nci.nih.gov/cdebrowserClient/cdeBrowser.html#/search?publicId=6154730&amp;version=1.0</v>
      </c>
      <c r="U546" s="21"/>
      <c r="V546" s="21" t="str">
        <f>IF(U546&lt;&gt;"",VLOOKUP(U546,CFDE!$A$3:$K$211,11,0),"")</f>
        <v/>
      </c>
      <c r="W546" s="255"/>
      <c r="X546" s="601" t="str">
        <f>IF(W546&lt;&gt;"",VLOOKUP(W546,mCODE!$A$3:$K$600,11,0),"")</f>
        <v/>
      </c>
      <c r="Y546" s="454">
        <f t="shared" si="24"/>
        <v>0</v>
      </c>
      <c r="Z546" s="454"/>
      <c r="AA546" s="454"/>
      <c r="AB546" s="454"/>
      <c r="AC546" s="454"/>
      <c r="AD546" s="454"/>
      <c r="AE546" s="454"/>
      <c r="AF546" s="455"/>
      <c r="AG546" s="455"/>
    </row>
    <row r="547" spans="1:33" ht="304.5" hidden="1">
      <c r="A547" s="21" t="s">
        <v>1428</v>
      </c>
      <c r="B547" s="21" t="s">
        <v>1429</v>
      </c>
      <c r="C547" s="19">
        <f t="shared" si="25"/>
        <v>2</v>
      </c>
      <c r="D547" s="21" t="str">
        <f t="shared" si="26"/>
        <v>GDC.MolecularTest.locus
HTAN.Molecular Test.locus</v>
      </c>
      <c r="E547" s="21"/>
      <c r="F547" s="21" t="str">
        <f>IF(E547&lt;&gt;"",VLOOKUP(E547,CTDC!$A$3:$K$191,11,0),"")</f>
        <v/>
      </c>
      <c r="G547" s="21" t="s">
        <v>2287</v>
      </c>
      <c r="H547" s="21" t="str">
        <f>IF(G547&lt;&gt;"",VLOOKUP(G547,GDC!$A$3:$K$768,11,0),"")</f>
        <v>Data Element Group = GDC.MolecularTest || Data Element Name = locus || Definition = Alphanumeric value used to describe the locus of a specific genetic variant. Example: NM_001126114. || Data Type = string || Valid Values =  || Example Values =  || Required? = No || Multiplicity =  || CDE Public ID = 6142506 - caDSR</v>
      </c>
      <c r="I547" s="21"/>
      <c r="J547" s="21" t="str">
        <f>IF(I547&lt;&gt;"",VLOOKUP(I547,ICDC!$A$3:$K$325,11,0),"")</f>
        <v/>
      </c>
      <c r="K547" s="21"/>
      <c r="L547" s="21" t="str">
        <f>IF(K547&lt;&gt;"",VLOOKUP(K547,IDC!$A$4:$K$17,11,0),"")</f>
        <v/>
      </c>
      <c r="M547" s="21"/>
      <c r="N547" s="21" t="str">
        <f>IF(M547&lt;&gt;"",VLOOKUP(M547,PDC!$A$3:$K$529,11,0),"")</f>
        <v/>
      </c>
      <c r="O547" s="21"/>
      <c r="P547" s="21" t="str">
        <f>IF(O547&lt;&gt;"",VLOOKUP(O547,CDS!$A$3:$K$100,11,0),"")</f>
        <v/>
      </c>
      <c r="Q547" s="21"/>
      <c r="R547" s="21" t="str">
        <f>IF(Q547&lt;&gt;"",VLOOKUP(Q547,CDA!$A$4:$K$106,11,0),"")</f>
        <v/>
      </c>
      <c r="S547" s="436" t="s">
        <v>2288</v>
      </c>
      <c r="T547" s="21" t="str">
        <f>IF(S547&lt;&gt;"",VLOOKUP(S547,HTAN!$A$3:$K$222,11,0),"")</f>
        <v>Data Element Group = HTAN.Molecular Test || Data Element Name = locus || Definition = Term = Molecular Laboratory Procedure Locus Location Text
Definintion = Alphanumeric value used to describe the locus of a specific genetic variant. Example: NM_001126114. || Data Type = type: string
pattern: "^(AC_|NC_|NG_|NT_|NW_|NZ_b|NM_|NR_|XM_c|XR_c|AP_|NP_|YP_c|XP_c|WP_)[0-9]+(\\.(0|[1-9][0-9]{0,3}))?$" || Valid Values =   || Example Values =   || Required? = optional || Multiplicity =   || CDE Public ID = caDSR, 6142506, 1.0
https://cdebrowser.nci.nih.gov/cdebrowserClient/cdeBrowser.html#/search?publicId=6142506&amp;version=1.0</v>
      </c>
      <c r="U547" s="21"/>
      <c r="V547" s="21" t="str">
        <f>IF(U547&lt;&gt;"",VLOOKUP(U547,CFDE!$A$3:$K$211,11,0),"")</f>
        <v/>
      </c>
      <c r="W547" s="255"/>
      <c r="X547" s="601" t="str">
        <f>IF(W547&lt;&gt;"",VLOOKUP(W547,mCODE!$A$3:$K$600,11,0),"")</f>
        <v/>
      </c>
      <c r="Y547" s="454">
        <f t="shared" si="24"/>
        <v>0</v>
      </c>
      <c r="Z547" s="454"/>
      <c r="AA547" s="454"/>
      <c r="AB547" s="454"/>
      <c r="AC547" s="454"/>
      <c r="AD547" s="454"/>
      <c r="AE547" s="454"/>
      <c r="AF547" s="455"/>
      <c r="AG547" s="455"/>
    </row>
    <row r="548" spans="1:33" ht="232" hidden="1">
      <c r="A548" s="21"/>
      <c r="B548" s="21"/>
      <c r="C548" s="19">
        <f t="shared" si="25"/>
        <v>2</v>
      </c>
      <c r="D548" s="21" t="str">
        <f t="shared" si="26"/>
        <v>GDC.MolecularTest.test_value
HTAN.Molecular Test.test_value</v>
      </c>
      <c r="E548" s="21"/>
      <c r="F548" s="21" t="str">
        <f>IF(E548&lt;&gt;"",VLOOKUP(E548,CTDC!$A$3:$K$191,11,0),"")</f>
        <v/>
      </c>
      <c r="G548" s="21" t="s">
        <v>2289</v>
      </c>
      <c r="H548" s="21" t="str">
        <f>IF(G548&lt;&gt;"",VLOOKUP(G548,GDC!$A$3:$K$768,11,0),"")</f>
        <v>Data Element Group = GDC.MolecularTest || Data Element Name = test_value || Definition = The text term or numeric value used to describe a sepcific result of a molecular test. || Data Type = number || Valid Values =  || Example Values =  || Required? = No || Multiplicity =  || CDE Public ID = 6142524 - caDSR</v>
      </c>
      <c r="I548" s="21"/>
      <c r="J548" s="21" t="str">
        <f>IF(I548&lt;&gt;"",VLOOKUP(I548,ICDC!$A$3:$K$325,11,0),"")</f>
        <v/>
      </c>
      <c r="K548" s="21"/>
      <c r="L548" s="21" t="str">
        <f>IF(K548&lt;&gt;"",VLOOKUP(K548,IDC!$A$4:$K$17,11,0),"")</f>
        <v/>
      </c>
      <c r="M548" s="21"/>
      <c r="N548" s="21" t="str">
        <f>IF(M548&lt;&gt;"",VLOOKUP(M548,PDC!$A$3:$K$529,11,0),"")</f>
        <v/>
      </c>
      <c r="O548" s="21"/>
      <c r="P548" s="21" t="str">
        <f>IF(O548&lt;&gt;"",VLOOKUP(O548,CDS!$A$3:$K$100,11,0),"")</f>
        <v/>
      </c>
      <c r="Q548" s="21"/>
      <c r="R548" s="21" t="str">
        <f>IF(Q548&lt;&gt;"",VLOOKUP(Q548,CDA!$A$4:$K$106,11,0),"")</f>
        <v/>
      </c>
      <c r="S548" s="436" t="s">
        <v>2290</v>
      </c>
      <c r="T548" s="21" t="str">
        <f>IF(S548&lt;&gt;"",VLOOKUP(S548,HTAN!$A$3:$K$222,11,0),"")</f>
        <v>Data Element Group = HTAN.Molecular Test || Data Element Name = test_value || Definition = Term = Molecular Laboratory Procedure Outcome Text
Definintion = The text term or numeric value used to describe a specific result of a molecular test. || Data Type = type: string || Valid Values =   || Example Values =   || Required? = optional || Multiplicity =   || CDE Public ID = caDSR, 6142524, 1.0
https://cdebrowser.nci.nih.gov/cdebrowserClient/cdeBrowser.html#/search?publicId=6142524&amp;version=1.0</v>
      </c>
      <c r="U548" s="21"/>
      <c r="V548" s="21" t="str">
        <f>IF(U548&lt;&gt;"",VLOOKUP(U548,CFDE!$A$3:$K$211,11,0),"")</f>
        <v/>
      </c>
      <c r="W548" s="255"/>
      <c r="X548" s="601" t="str">
        <f>IF(W548&lt;&gt;"",VLOOKUP(W548,mCODE!$A$3:$K$600,11,0),"")</f>
        <v/>
      </c>
      <c r="Y548" s="454">
        <f t="shared" si="24"/>
        <v>0</v>
      </c>
      <c r="Z548" s="454"/>
      <c r="AA548" s="454"/>
      <c r="AB548" s="454"/>
      <c r="AC548" s="454"/>
      <c r="AD548" s="454"/>
      <c r="AE548" s="454"/>
      <c r="AF548" s="455"/>
      <c r="AG548" s="455"/>
    </row>
    <row r="549" spans="1:33" ht="145" hidden="1">
      <c r="A549" s="21"/>
      <c r="B549" s="21"/>
      <c r="C549" s="19">
        <f t="shared" si="25"/>
        <v>2</v>
      </c>
      <c r="D549" s="21" t="str">
        <f t="shared" si="26"/>
        <v>ICDC.prior_therapy.date_of_last_dose_any_therapy
 </v>
      </c>
      <c r="E549" s="21"/>
      <c r="F549" s="21" t="str">
        <f>IF(E549&lt;&gt;"",VLOOKUP(E549,CTDC!$A$3:$K$191,11,0),"")</f>
        <v/>
      </c>
      <c r="G549" s="21"/>
      <c r="H549" s="21" t="str">
        <f>IF(G549&lt;&gt;"",VLOOKUP(G549,GDC!$A$3:$K$768,11,0),"")</f>
        <v/>
      </c>
      <c r="I549" s="21" t="s">
        <v>2291</v>
      </c>
      <c r="J549" s="21" t="str">
        <f>IF(I549&lt;&gt;"",VLOOKUP(I549,ICDC!$A$3:$K$325,11,0),"")</f>
        <v xml:space="preserve">Data Element Group = ICDC.prior_therapy || Data Element Name = date_of_last_dose_any_therapy || Definition =     Src: PRIOR_TREAT_SUMM/PTX/1 || Data Type = datetime || Valid Values =  || Example Values =  || Required? = ? || Multiplicity =  || CDE Public ID = </v>
      </c>
      <c r="K549" s="21"/>
      <c r="L549" s="21" t="str">
        <f>IF(K549&lt;&gt;"",VLOOKUP(K549,IDC!$A$4:$K$17,11,0),"")</f>
        <v/>
      </c>
      <c r="M549" s="21"/>
      <c r="N549" s="21" t="str">
        <f>IF(M549&lt;&gt;"",VLOOKUP(M549,PDC!$A$3:$K$529,11,0),"")</f>
        <v/>
      </c>
      <c r="O549" s="21"/>
      <c r="P549" s="21" t="str">
        <f>IF(O549&lt;&gt;"",VLOOKUP(O549,CDS!$A$3:$K$100,11,0),"")</f>
        <v/>
      </c>
      <c r="Q549" s="21"/>
      <c r="R549" s="21" t="str">
        <f>IF(Q549&lt;&gt;"",VLOOKUP(Q549,CDA!$A$4:$K$106,11,0),"")</f>
        <v/>
      </c>
      <c r="S549" s="436" t="s">
        <v>132</v>
      </c>
      <c r="T549" s="21" t="e">
        <f>IF(S549&lt;&gt;"",VLOOKUP(S549,HTAN!$A$3:$K$222,11,0),"")</f>
        <v>#N/A</v>
      </c>
      <c r="U549" s="21"/>
      <c r="V549" s="21" t="str">
        <f>IF(U549&lt;&gt;"",VLOOKUP(U549,CFDE!$A$3:$K$211,11,0),"")</f>
        <v/>
      </c>
      <c r="W549" s="255"/>
      <c r="X549" s="601" t="str">
        <f>IF(W549&lt;&gt;"",VLOOKUP(W549,mCODE!$A$3:$K$600,11,0),"")</f>
        <v/>
      </c>
      <c r="Y549" s="454">
        <f t="shared" si="24"/>
        <v>0</v>
      </c>
      <c r="Z549" s="454"/>
      <c r="AA549" s="454"/>
      <c r="AB549" s="454"/>
      <c r="AC549" s="454"/>
      <c r="AD549" s="454"/>
      <c r="AE549" s="454"/>
      <c r="AF549" s="455"/>
      <c r="AG549" s="455"/>
    </row>
    <row r="550" spans="1:33" ht="87" hidden="1">
      <c r="A550" s="21"/>
      <c r="B550" s="21"/>
      <c r="C550" s="19">
        <f t="shared" si="25"/>
        <v>2</v>
      </c>
      <c r="D550" s="21" t="str">
        <f t="shared" si="26"/>
        <v>PDC.Project.project_submitter_id
 </v>
      </c>
      <c r="E550" s="21"/>
      <c r="F550" s="21" t="str">
        <f>IF(E550&lt;&gt;"",VLOOKUP(E550,CTDC!$A$3:$K$191,11,0),"")</f>
        <v/>
      </c>
      <c r="G550" s="21"/>
      <c r="H550" s="21" t="str">
        <f>IF(G550&lt;&gt;"",VLOOKUP(G550,GDC!$A$3:$K$768,11,0),"")</f>
        <v/>
      </c>
      <c r="I550" s="21"/>
      <c r="J550" s="21" t="str">
        <f>IF(I550&lt;&gt;"",VLOOKUP(I550,ICDC!$A$3:$K$325,11,0),"")</f>
        <v/>
      </c>
      <c r="K550" s="21"/>
      <c r="L550" s="21" t="str">
        <f>IF(K550&lt;&gt;"",VLOOKUP(K550,IDC!$A$4:$K$17,11,0),"")</f>
        <v/>
      </c>
      <c r="M550" s="21" t="s">
        <v>2292</v>
      </c>
      <c r="N550" s="21" t="str">
        <f>IF(M550&lt;&gt;"",VLOOKUP(M550,PDC!$A$3:$K$529,11,0),"")</f>
        <v xml:space="preserve">Data Element Group = PDC.Project || Data Element Name = project_submitter_id || Definition = KEY || Data Type =  || Valid Values =  || Example Values =  || Required? =  || Multiplicity =  || CDE Public ID = </v>
      </c>
      <c r="O550" s="21"/>
      <c r="P550" s="21" t="str">
        <f>IF(O550&lt;&gt;"",VLOOKUP(O550,CDS!$A$3:$K$100,11,0),"")</f>
        <v/>
      </c>
      <c r="Q550" s="21"/>
      <c r="R550" s="21" t="str">
        <f>IF(Q550&lt;&gt;"",VLOOKUP(Q550,CDA!$A$4:$K$106,11,0),"")</f>
        <v/>
      </c>
      <c r="S550" s="436" t="s">
        <v>132</v>
      </c>
      <c r="T550" s="21" t="e">
        <f>IF(S550&lt;&gt;"",VLOOKUP(S550,HTAN!$A$3:$K$222,11,0),"")</f>
        <v>#N/A</v>
      </c>
      <c r="U550" s="21"/>
      <c r="V550" s="21" t="str">
        <f>IF(U550&lt;&gt;"",VLOOKUP(U550,CFDE!$A$3:$K$211,11,0),"")</f>
        <v/>
      </c>
      <c r="W550" s="255"/>
      <c r="X550" s="601" t="str">
        <f>IF(W550&lt;&gt;"",VLOOKUP(W550,mCODE!$A$3:$K$600,11,0),"")</f>
        <v/>
      </c>
      <c r="Y550" s="454">
        <f t="shared" si="24"/>
        <v>0</v>
      </c>
      <c r="Z550" s="454"/>
      <c r="AA550" s="454"/>
      <c r="AB550" s="454"/>
      <c r="AC550" s="454"/>
      <c r="AD550" s="454"/>
      <c r="AE550" s="454"/>
      <c r="AF550" s="455"/>
      <c r="AG550" s="455"/>
    </row>
    <row r="551" spans="1:33" ht="130.5" hidden="1">
      <c r="A551" s="21"/>
      <c r="B551" s="21"/>
      <c r="C551" s="19">
        <f t="shared" si="25"/>
        <v>2</v>
      </c>
      <c r="D551" s="21" t="str">
        <f t="shared" si="26"/>
        <v>GDC.Project.submission_enabled
 </v>
      </c>
      <c r="E551" s="21"/>
      <c r="F551" s="21" t="str">
        <f>IF(E551&lt;&gt;"",VLOOKUP(E551,CTDC!$A$3:$K$191,11,0),"")</f>
        <v/>
      </c>
      <c r="G551" s="21" t="s">
        <v>2293</v>
      </c>
      <c r="H551" s="21" t="str">
        <f>IF(G551&lt;&gt;"",VLOOKUP(G551,GDC!$A$3:$K$768,11,0),"")</f>
        <v>Data Element Group = GDC.Project || Data Element Name = submission_enabled || Definition = Indicates if submission to a project is allowed.  || Data Type = boolean  || Valid Values = true
false || Example Values =  || Required? = No || Multiplicity =  || CDE Public ID = 	--</v>
      </c>
      <c r="I551" s="21"/>
      <c r="J551" s="21" t="str">
        <f>IF(I551&lt;&gt;"",VLOOKUP(I551,ICDC!$A$3:$K$325,11,0),"")</f>
        <v/>
      </c>
      <c r="K551" s="21"/>
      <c r="L551" s="21" t="str">
        <f>IF(K551&lt;&gt;"",VLOOKUP(K551,IDC!$A$4:$K$17,11,0),"")</f>
        <v/>
      </c>
      <c r="M551" s="21"/>
      <c r="N551" s="21" t="str">
        <f>IF(M551&lt;&gt;"",VLOOKUP(M551,PDC!$A$3:$K$529,11,0),"")</f>
        <v/>
      </c>
      <c r="O551" s="21"/>
      <c r="P551" s="21" t="str">
        <f>IF(O551&lt;&gt;"",VLOOKUP(O551,CDS!$A$3:$K$100,11,0),"")</f>
        <v/>
      </c>
      <c r="Q551" s="21"/>
      <c r="R551" s="21" t="str">
        <f>IF(Q551&lt;&gt;"",VLOOKUP(Q551,CDA!$A$4:$K$106,11,0),"")</f>
        <v/>
      </c>
      <c r="S551" s="436" t="s">
        <v>132</v>
      </c>
      <c r="T551" s="21" t="e">
        <f>IF(S551&lt;&gt;"",VLOOKUP(S551,HTAN!$A$3:$K$222,11,0),"")</f>
        <v>#N/A</v>
      </c>
      <c r="U551" s="21"/>
      <c r="V551" s="21" t="str">
        <f>IF(U551&lt;&gt;"",VLOOKUP(U551,CFDE!$A$3:$K$211,11,0),"")</f>
        <v/>
      </c>
      <c r="W551" s="255"/>
      <c r="X551" s="601" t="str">
        <f>IF(W551&lt;&gt;"",VLOOKUP(W551,mCODE!$A$3:$K$600,11,0),"")</f>
        <v/>
      </c>
      <c r="Y551" s="454">
        <f t="shared" si="24"/>
        <v>0</v>
      </c>
      <c r="Z551" s="454"/>
      <c r="AA551" s="454"/>
      <c r="AB551" s="454"/>
      <c r="AC551" s="454"/>
      <c r="AD551" s="454"/>
      <c r="AE551" s="454"/>
      <c r="AF551" s="455"/>
      <c r="AG551" s="455"/>
    </row>
    <row r="552" spans="1:33" ht="116" hidden="1">
      <c r="A552" s="21"/>
      <c r="B552" s="21"/>
      <c r="C552" s="19">
        <f t="shared" si="25"/>
        <v>2</v>
      </c>
      <c r="D552" s="21" t="str">
        <f t="shared" si="26"/>
        <v>GDC.ProteinExpression.submitter_id
 </v>
      </c>
      <c r="E552" s="21"/>
      <c r="F552" s="21" t="str">
        <f>IF(E552&lt;&gt;"",VLOOKUP(E552,CTDC!$A$3:$K$191,11,0),"")</f>
        <v/>
      </c>
      <c r="G552" s="21" t="s">
        <v>2294</v>
      </c>
      <c r="H552" s="21" t="str">
        <f>IF(G552&lt;&gt;"",VLOOKUP(G552,GDC!$A$3:$K$768,11,0),"")</f>
        <v xml:space="preserve">Data Element Group = GDC.ProteinExpression || Data Element Name = submitter_id || Definition = a unique key in combination with project_id || Data Type =  || Valid Values =  || Example Values =  || Required? =  || Multiplicity =  || CDE Public ID = </v>
      </c>
      <c r="I552" s="21"/>
      <c r="J552" s="21" t="str">
        <f>IF(I552&lt;&gt;"",VLOOKUP(I552,ICDC!$A$3:$K$325,11,0),"")</f>
        <v/>
      </c>
      <c r="K552" s="21"/>
      <c r="L552" s="21" t="str">
        <f>IF(K552&lt;&gt;"",VLOOKUP(K552,IDC!$A$4:$K$17,11,0),"")</f>
        <v/>
      </c>
      <c r="M552" s="21"/>
      <c r="N552" s="21" t="str">
        <f>IF(M552&lt;&gt;"",VLOOKUP(M552,PDC!$A$3:$K$529,11,0),"")</f>
        <v/>
      </c>
      <c r="O552" s="21"/>
      <c r="P552" s="21" t="str">
        <f>IF(O552&lt;&gt;"",VLOOKUP(O552,CDS!$A$3:$K$100,11,0),"")</f>
        <v/>
      </c>
      <c r="Q552" s="21"/>
      <c r="R552" s="21" t="str">
        <f>IF(Q552&lt;&gt;"",VLOOKUP(Q552,CDA!$A$4:$K$106,11,0),"")</f>
        <v/>
      </c>
      <c r="S552" s="436" t="s">
        <v>132</v>
      </c>
      <c r="T552" s="21" t="e">
        <f>IF(S552&lt;&gt;"",VLOOKUP(S552,HTAN!$A$3:$K$222,11,0),"")</f>
        <v>#N/A</v>
      </c>
      <c r="U552" s="21"/>
      <c r="V552" s="21" t="str">
        <f>IF(U552&lt;&gt;"",VLOOKUP(U552,CFDE!$A$3:$K$211,11,0),"")</f>
        <v/>
      </c>
      <c r="W552" s="255"/>
      <c r="X552" s="601" t="str">
        <f>IF(W552&lt;&gt;"",VLOOKUP(W552,mCODE!$A$3:$K$600,11,0),"")</f>
        <v/>
      </c>
      <c r="Y552" s="454">
        <f t="shared" si="24"/>
        <v>0</v>
      </c>
      <c r="Z552" s="454"/>
      <c r="AA552" s="454"/>
      <c r="AB552" s="454"/>
      <c r="AC552" s="454"/>
      <c r="AD552" s="454"/>
      <c r="AE552" s="454"/>
      <c r="AF552" s="455"/>
      <c r="AG552" s="455"/>
    </row>
    <row r="553" spans="1:33" ht="174" hidden="1">
      <c r="A553" s="21"/>
      <c r="B553" s="21"/>
      <c r="C553" s="19">
        <f t="shared" si="25"/>
        <v>2</v>
      </c>
      <c r="D553" s="21" t="str">
        <f t="shared" si="26"/>
        <v>PDC.Protocol.ENTITY
 </v>
      </c>
      <c r="E553" s="21"/>
      <c r="F553" s="21" t="str">
        <f>IF(E553&lt;&gt;"",VLOOKUP(E553,CTDC!$A$3:$K$191,11,0),"")</f>
        <v/>
      </c>
      <c r="G553" s="21"/>
      <c r="H553" s="21" t="str">
        <f>IF(G553&lt;&gt;"",VLOOKUP(G553,GDC!$A$3:$K$768,11,0),"")</f>
        <v/>
      </c>
      <c r="I553" s="21"/>
      <c r="J553" s="21" t="str">
        <f>IF(I553&lt;&gt;"",VLOOKUP(I553,ICDC!$A$3:$K$325,11,0),"")</f>
        <v/>
      </c>
      <c r="K553" s="21"/>
      <c r="L553" s="21" t="str">
        <f>IF(K553&lt;&gt;"",VLOOKUP(K553,IDC!$A$4:$K$17,11,0),"")</f>
        <v/>
      </c>
      <c r="M553" s="21" t="s">
        <v>2295</v>
      </c>
      <c r="N553" s="21" t="str">
        <f>IF(M553&lt;&gt;"",VLOOKUP(M553,PDC!$A$3:$K$529,11,0),"")</f>
        <v xml:space="preserve">Data Element Group = PDC.Protocol || Data Element Name = ENTITY || Definition = The formal plan of an experiment or research activity, including the objective, rationale, design, materials and methods for the conduct of the study; intervention description, and method of data analysis. (NCIt - C70817) || Data Type =  || Valid Values =  || Example Values =  || Required? =  || Multiplicity =  || CDE Public ID = </v>
      </c>
      <c r="O553" s="21"/>
      <c r="P553" s="21" t="str">
        <f>IF(O553&lt;&gt;"",VLOOKUP(O553,CDS!$A$3:$K$100,11,0),"")</f>
        <v/>
      </c>
      <c r="Q553" s="21"/>
      <c r="R553" s="21" t="str">
        <f>IF(Q553&lt;&gt;"",VLOOKUP(Q553,CDA!$A$4:$K$106,11,0),"")</f>
        <v/>
      </c>
      <c r="S553" s="436" t="s">
        <v>132</v>
      </c>
      <c r="T553" s="21" t="e">
        <f>IF(S553&lt;&gt;"",VLOOKUP(S553,HTAN!$A$3:$K$222,11,0),"")</f>
        <v>#N/A</v>
      </c>
      <c r="U553" s="21"/>
      <c r="V553" s="21" t="str">
        <f>IF(U553&lt;&gt;"",VLOOKUP(U553,CFDE!$A$3:$K$211,11,0),"")</f>
        <v/>
      </c>
      <c r="W553" s="255"/>
      <c r="X553" s="601" t="str">
        <f>IF(W553&lt;&gt;"",VLOOKUP(W553,mCODE!$A$3:$K$600,11,0),"")</f>
        <v/>
      </c>
      <c r="Y553" s="454">
        <f t="shared" si="24"/>
        <v>0</v>
      </c>
      <c r="Z553" s="454"/>
      <c r="AA553" s="454"/>
      <c r="AB553" s="454"/>
      <c r="AC553" s="454"/>
      <c r="AD553" s="454"/>
      <c r="AE553" s="454"/>
      <c r="AF553" s="455"/>
      <c r="AG553" s="455"/>
    </row>
    <row r="554" spans="1:33" ht="130.5" hidden="1">
      <c r="A554" s="21"/>
      <c r="B554" s="21"/>
      <c r="C554" s="19">
        <f t="shared" si="25"/>
        <v>2</v>
      </c>
      <c r="D554" s="21" t="str">
        <f t="shared" si="26"/>
        <v>GDC.ReadGroup.library_preparation_kit_catalog_number
 </v>
      </c>
      <c r="E554" s="21"/>
      <c r="F554" s="21" t="str">
        <f>IF(E554&lt;&gt;"",VLOOKUP(E554,CTDC!$A$3:$K$191,11,0),"")</f>
        <v/>
      </c>
      <c r="G554" s="21" t="s">
        <v>2296</v>
      </c>
      <c r="H554" s="21" t="str">
        <f>IF(G554&lt;&gt;"",VLOOKUP(G554,GDC!$A$3:$K$768,11,0),"")</f>
        <v>Data Element Group = GDC.ReadGroup || Data Element Name = library_preparation_kit_catalog_number || Definition = Catalog of Library Preparation Kit || Data Type = string || Valid Values =  || Example Values =  || Required? = No || Multiplicity =  || CDE Public ID = --</v>
      </c>
      <c r="I554" s="21"/>
      <c r="J554" s="21" t="str">
        <f>IF(I554&lt;&gt;"",VLOOKUP(I554,ICDC!$A$3:$K$325,11,0),"")</f>
        <v/>
      </c>
      <c r="K554" s="21"/>
      <c r="L554" s="21" t="str">
        <f>IF(K554&lt;&gt;"",VLOOKUP(K554,IDC!$A$4:$K$17,11,0),"")</f>
        <v/>
      </c>
      <c r="M554" s="21"/>
      <c r="N554" s="21" t="str">
        <f>IF(M554&lt;&gt;"",VLOOKUP(M554,PDC!$A$3:$K$529,11,0),"")</f>
        <v/>
      </c>
      <c r="O554" s="21"/>
      <c r="P554" s="21" t="str">
        <f>IF(O554&lt;&gt;"",VLOOKUP(O554,CDS!$A$3:$K$100,11,0),"")</f>
        <v/>
      </c>
      <c r="Q554" s="21"/>
      <c r="R554" s="21" t="str">
        <f>IF(Q554&lt;&gt;"",VLOOKUP(Q554,CDA!$A$4:$K$106,11,0),"")</f>
        <v/>
      </c>
      <c r="S554" s="436" t="s">
        <v>132</v>
      </c>
      <c r="T554" s="21" t="e">
        <f>IF(S554&lt;&gt;"",VLOOKUP(S554,HTAN!$A$3:$K$222,11,0),"")</f>
        <v>#N/A</v>
      </c>
      <c r="U554" s="21"/>
      <c r="V554" s="21" t="str">
        <f>IF(U554&lt;&gt;"",VLOOKUP(U554,CFDE!$A$3:$K$211,11,0),"")</f>
        <v/>
      </c>
      <c r="W554" s="255"/>
      <c r="X554" s="601" t="str">
        <f>IF(W554&lt;&gt;"",VLOOKUP(W554,mCODE!$A$3:$K$600,11,0),"")</f>
        <v/>
      </c>
      <c r="Y554" s="454">
        <f t="shared" si="24"/>
        <v>0</v>
      </c>
      <c r="Z554" s="454"/>
      <c r="AA554" s="454"/>
      <c r="AB554" s="454"/>
      <c r="AC554" s="454"/>
      <c r="AD554" s="454"/>
      <c r="AE554" s="454"/>
      <c r="AF554" s="455"/>
      <c r="AG554" s="455"/>
    </row>
    <row r="555" spans="1:33" ht="130.5" hidden="1">
      <c r="A555" s="21"/>
      <c r="B555" s="21"/>
      <c r="C555" s="19">
        <f t="shared" si="25"/>
        <v>2</v>
      </c>
      <c r="D555" s="21" t="str">
        <f t="shared" si="26"/>
        <v>GDC.ReadGroup.library_preparation_kit_name
 </v>
      </c>
      <c r="E555" s="21"/>
      <c r="F555" s="21" t="str">
        <f>IF(E555&lt;&gt;"",VLOOKUP(E555,CTDC!$A$3:$K$191,11,0),"")</f>
        <v/>
      </c>
      <c r="G555" s="21" t="s">
        <v>2297</v>
      </c>
      <c r="H555" s="21" t="str">
        <f>IF(G555&lt;&gt;"",VLOOKUP(G555,GDC!$A$3:$K$768,11,0),"")</f>
        <v>Data Element Group = GDC.ReadGroup || Data Element Name = library_preparation_kit_name || Definition = Name of Library Preparation Kit || Data Type = string || Valid Values =  || Example Values =  || Required? = No || Multiplicity =  || CDE Public ID = --</v>
      </c>
      <c r="I555" s="21"/>
      <c r="J555" s="21" t="str">
        <f>IF(I555&lt;&gt;"",VLOOKUP(I555,ICDC!$A$3:$K$325,11,0),"")</f>
        <v/>
      </c>
      <c r="K555" s="21"/>
      <c r="L555" s="21" t="str">
        <f>IF(K555&lt;&gt;"",VLOOKUP(K555,IDC!$A$4:$K$17,11,0),"")</f>
        <v/>
      </c>
      <c r="M555" s="21"/>
      <c r="N555" s="21" t="str">
        <f>IF(M555&lt;&gt;"",VLOOKUP(M555,PDC!$A$3:$K$529,11,0),"")</f>
        <v/>
      </c>
      <c r="O555" s="21"/>
      <c r="P555" s="21" t="str">
        <f>IF(O555&lt;&gt;"",VLOOKUP(O555,CDS!$A$3:$K$100,11,0),"")</f>
        <v/>
      </c>
      <c r="Q555" s="21"/>
      <c r="R555" s="21" t="str">
        <f>IF(Q555&lt;&gt;"",VLOOKUP(Q555,CDA!$A$4:$K$106,11,0),"")</f>
        <v/>
      </c>
      <c r="S555" s="436" t="s">
        <v>132</v>
      </c>
      <c r="T555" s="21" t="e">
        <f>IF(S555&lt;&gt;"",VLOOKUP(S555,HTAN!$A$3:$K$222,11,0),"")</f>
        <v>#N/A</v>
      </c>
      <c r="U555" s="21"/>
      <c r="V555" s="21" t="str">
        <f>IF(U555&lt;&gt;"",VLOOKUP(U555,CFDE!$A$3:$K$211,11,0),"")</f>
        <v/>
      </c>
      <c r="W555" s="255"/>
      <c r="X555" s="601" t="str">
        <f>IF(W555&lt;&gt;"",VLOOKUP(W555,mCODE!$A$3:$K$600,11,0),"")</f>
        <v/>
      </c>
      <c r="Y555" s="454">
        <f t="shared" si="24"/>
        <v>0</v>
      </c>
      <c r="Z555" s="454"/>
      <c r="AA555" s="454"/>
      <c r="AB555" s="454"/>
      <c r="AC555" s="454"/>
      <c r="AD555" s="454"/>
      <c r="AE555" s="454"/>
      <c r="AF555" s="455"/>
      <c r="AG555" s="455"/>
    </row>
    <row r="556" spans="1:33" ht="130.5" hidden="1">
      <c r="A556" s="21"/>
      <c r="B556" s="21"/>
      <c r="C556" s="19">
        <f t="shared" si="25"/>
        <v>2</v>
      </c>
      <c r="D556" s="21" t="str">
        <f t="shared" si="26"/>
        <v>GDC.ReadGroup.library_preparation_kit_vendor
 </v>
      </c>
      <c r="E556" s="21"/>
      <c r="F556" s="21" t="str">
        <f>IF(E556&lt;&gt;"",VLOOKUP(E556,CTDC!$A$3:$K$191,11,0),"")</f>
        <v/>
      </c>
      <c r="G556" s="21" t="s">
        <v>2298</v>
      </c>
      <c r="H556" s="21" t="str">
        <f>IF(G556&lt;&gt;"",VLOOKUP(G556,GDC!$A$3:$K$768,11,0),"")</f>
        <v>Data Element Group = GDC.ReadGroup || Data Element Name = library_preparation_kit_vendor || Definition = Vendor of Library Preparation Kit || Data Type = string || Valid Values =  || Example Values =  || Required? = No || Multiplicity =  || CDE Public ID = --</v>
      </c>
      <c r="I556" s="21"/>
      <c r="J556" s="21" t="str">
        <f>IF(I556&lt;&gt;"",VLOOKUP(I556,ICDC!$A$3:$K$325,11,0),"")</f>
        <v/>
      </c>
      <c r="K556" s="21"/>
      <c r="L556" s="21" t="str">
        <f>IF(K556&lt;&gt;"",VLOOKUP(K556,IDC!$A$4:$K$17,11,0),"")</f>
        <v/>
      </c>
      <c r="M556" s="21"/>
      <c r="N556" s="21" t="str">
        <f>IF(M556&lt;&gt;"",VLOOKUP(M556,PDC!$A$3:$K$529,11,0),"")</f>
        <v/>
      </c>
      <c r="O556" s="21"/>
      <c r="P556" s="21" t="str">
        <f>IF(O556&lt;&gt;"",VLOOKUP(O556,CDS!$A$3:$K$100,11,0),"")</f>
        <v/>
      </c>
      <c r="Q556" s="21"/>
      <c r="R556" s="21" t="str">
        <f>IF(Q556&lt;&gt;"",VLOOKUP(Q556,CDA!$A$4:$K$106,11,0),"")</f>
        <v/>
      </c>
      <c r="S556" s="436" t="s">
        <v>132</v>
      </c>
      <c r="T556" s="21" t="e">
        <f>IF(S556&lt;&gt;"",VLOOKUP(S556,HTAN!$A$3:$K$222,11,0),"")</f>
        <v>#N/A</v>
      </c>
      <c r="U556" s="21"/>
      <c r="V556" s="21" t="str">
        <f>IF(U556&lt;&gt;"",VLOOKUP(U556,CFDE!$A$3:$K$211,11,0),"")</f>
        <v/>
      </c>
      <c r="W556" s="255"/>
      <c r="X556" s="601" t="str">
        <f>IF(W556&lt;&gt;"",VLOOKUP(W556,mCODE!$A$3:$K$600,11,0),"")</f>
        <v/>
      </c>
      <c r="Y556" s="454">
        <f t="shared" si="24"/>
        <v>0</v>
      </c>
      <c r="Z556" s="454"/>
      <c r="AA556" s="454"/>
      <c r="AB556" s="454"/>
      <c r="AC556" s="454"/>
      <c r="AD556" s="454"/>
      <c r="AE556" s="454"/>
      <c r="AF556" s="455"/>
      <c r="AG556" s="455"/>
    </row>
    <row r="557" spans="1:33" ht="130.5" hidden="1">
      <c r="A557" s="21"/>
      <c r="B557" s="21"/>
      <c r="C557" s="19">
        <f t="shared" si="25"/>
        <v>2</v>
      </c>
      <c r="D557" s="21" t="str">
        <f t="shared" si="26"/>
        <v>GDC.ReadGroup.library_preparation_kit_version
 </v>
      </c>
      <c r="E557" s="21"/>
      <c r="F557" s="21" t="str">
        <f>IF(E557&lt;&gt;"",VLOOKUP(E557,CTDC!$A$3:$K$191,11,0),"")</f>
        <v/>
      </c>
      <c r="G557" s="21" t="s">
        <v>2299</v>
      </c>
      <c r="H557" s="21" t="str">
        <f>IF(G557&lt;&gt;"",VLOOKUP(G557,GDC!$A$3:$K$768,11,0),"")</f>
        <v>Data Element Group = GDC.ReadGroup || Data Element Name = library_preparation_kit_version || Definition = Version of Library Preparation Kit || Data Type = string || Valid Values =  || Example Values =  || Required? = No || Multiplicity =  || CDE Public ID = --</v>
      </c>
      <c r="I557" s="21"/>
      <c r="J557" s="21" t="str">
        <f>IF(I557&lt;&gt;"",VLOOKUP(I557,ICDC!$A$3:$K$325,11,0),"")</f>
        <v/>
      </c>
      <c r="K557" s="21"/>
      <c r="L557" s="21" t="str">
        <f>IF(K557&lt;&gt;"",VLOOKUP(K557,IDC!$A$4:$K$17,11,0),"")</f>
        <v/>
      </c>
      <c r="M557" s="21"/>
      <c r="N557" s="21" t="str">
        <f>IF(M557&lt;&gt;"",VLOOKUP(M557,PDC!$A$3:$K$529,11,0),"")</f>
        <v/>
      </c>
      <c r="O557" s="21"/>
      <c r="P557" s="21" t="str">
        <f>IF(O557&lt;&gt;"",VLOOKUP(O557,CDS!$A$3:$K$100,11,0),"")</f>
        <v/>
      </c>
      <c r="Q557" s="21"/>
      <c r="R557" s="21" t="str">
        <f>IF(Q557&lt;&gt;"",VLOOKUP(Q557,CDA!$A$4:$K$106,11,0),"")</f>
        <v/>
      </c>
      <c r="S557" s="436" t="s">
        <v>132</v>
      </c>
      <c r="T557" s="21" t="e">
        <f>IF(S557&lt;&gt;"",VLOOKUP(S557,HTAN!$A$3:$K$222,11,0),"")</f>
        <v>#N/A</v>
      </c>
      <c r="U557" s="21"/>
      <c r="V557" s="21" t="str">
        <f>IF(U557&lt;&gt;"",VLOOKUP(U557,CFDE!$A$3:$K$211,11,0),"")</f>
        <v/>
      </c>
      <c r="W557" s="255"/>
      <c r="X557" s="601" t="str">
        <f>IF(W557&lt;&gt;"",VLOOKUP(W557,mCODE!$A$3:$K$600,11,0),"")</f>
        <v/>
      </c>
      <c r="Y557" s="454">
        <f t="shared" si="24"/>
        <v>0</v>
      </c>
      <c r="Z557" s="454"/>
      <c r="AA557" s="454"/>
      <c r="AB557" s="454"/>
      <c r="AC557" s="454"/>
      <c r="AD557" s="454"/>
      <c r="AE557" s="454"/>
      <c r="AF557" s="455"/>
      <c r="AG557" s="455"/>
    </row>
    <row r="558" spans="1:33" ht="188.5" hidden="1">
      <c r="A558" s="21"/>
      <c r="B558" s="21"/>
      <c r="C558" s="19">
        <f t="shared" si="25"/>
        <v>2</v>
      </c>
      <c r="D558" s="21" t="str">
        <f t="shared" si="26"/>
        <v>GDC.ReadGroup.library_strand
 </v>
      </c>
      <c r="E558" s="21"/>
      <c r="F558" s="21" t="str">
        <f>IF(E558&lt;&gt;"",VLOOKUP(E558,CTDC!$A$3:$K$191,11,0),"")</f>
        <v/>
      </c>
      <c r="G558" s="21" t="s">
        <v>2300</v>
      </c>
      <c r="H558" s="21" t="str">
        <f>IF(G558&lt;&gt;"",VLOOKUP(G558,GDC!$A$3:$K$768,11,0),"")</f>
        <v>Data Element Group = GDC.ReadGroup || Data Element Name = library_strand || Definition = Library stranded-ness. || Data Type = enum || Valid Values = Unstranded
First_Stranded
Second_Stranded
Not Applicable || Example Values = Unstranded
 First_Stranded
 Second_Stranded
 Not Applicable || Required? = No || Multiplicity =  || CDE Public ID = --</v>
      </c>
      <c r="I558" s="21"/>
      <c r="J558" s="21" t="str">
        <f>IF(I558&lt;&gt;"",VLOOKUP(I558,ICDC!$A$3:$K$325,11,0),"")</f>
        <v/>
      </c>
      <c r="K558" s="21"/>
      <c r="L558" s="21" t="str">
        <f>IF(K558&lt;&gt;"",VLOOKUP(K558,IDC!$A$4:$K$17,11,0),"")</f>
        <v/>
      </c>
      <c r="M558" s="21"/>
      <c r="N558" s="21" t="str">
        <f>IF(M558&lt;&gt;"",VLOOKUP(M558,PDC!$A$3:$K$529,11,0),"")</f>
        <v/>
      </c>
      <c r="O558" s="21"/>
      <c r="P558" s="21" t="str">
        <f>IF(O558&lt;&gt;"",VLOOKUP(O558,CDS!$A$3:$K$100,11,0),"")</f>
        <v/>
      </c>
      <c r="Q558" s="21"/>
      <c r="R558" s="21" t="str">
        <f>IF(Q558&lt;&gt;"",VLOOKUP(Q558,CDA!$A$4:$K$106,11,0),"")</f>
        <v/>
      </c>
      <c r="S558" s="436" t="s">
        <v>132</v>
      </c>
      <c r="T558" s="21" t="e">
        <f>IF(S558&lt;&gt;"",VLOOKUP(S558,HTAN!$A$3:$K$222,11,0),"")</f>
        <v>#N/A</v>
      </c>
      <c r="U558" s="21"/>
      <c r="V558" s="21" t="str">
        <f>IF(U558&lt;&gt;"",VLOOKUP(U558,CFDE!$A$3:$K$211,11,0),"")</f>
        <v/>
      </c>
      <c r="W558" s="255"/>
      <c r="X558" s="601" t="str">
        <f>IF(W558&lt;&gt;"",VLOOKUP(W558,mCODE!$A$3:$K$600,11,0),"")</f>
        <v/>
      </c>
      <c r="Y558" s="454">
        <f t="shared" si="24"/>
        <v>0</v>
      </c>
      <c r="Z558" s="454"/>
      <c r="AA558" s="454"/>
      <c r="AB558" s="454"/>
      <c r="AC558" s="454"/>
      <c r="AD558" s="454"/>
      <c r="AE558" s="454"/>
      <c r="AF558" s="455"/>
      <c r="AG558" s="455"/>
    </row>
    <row r="559" spans="1:33" ht="145" hidden="1">
      <c r="A559" s="21"/>
      <c r="B559" s="21"/>
      <c r="C559" s="19">
        <f t="shared" si="25"/>
        <v>2</v>
      </c>
      <c r="D559" s="21" t="str">
        <f t="shared" si="26"/>
        <v>GDC.ReadGroup.multiplex_barcode
 </v>
      </c>
      <c r="E559" s="21"/>
      <c r="F559" s="21" t="str">
        <f>IF(E559&lt;&gt;"",VLOOKUP(E559,CTDC!$A$3:$K$191,11,0),"")</f>
        <v/>
      </c>
      <c r="G559" s="21" t="s">
        <v>2301</v>
      </c>
      <c r="H559" s="21" t="str">
        <f>IF(G559&lt;&gt;"",VLOOKUP(G559,GDC!$A$3:$K$768,11,0),"")</f>
        <v>Data Element Group = GDC.ReadGroup || Data Element Name = multiplex_barcode || Definition = The barcode/index sequence used. Wrong or missing information may affect analysis results. || Data Type = string || Valid Values =  || Example Values =  || Required? = No || Multiplicity =  || CDE Public ID = --</v>
      </c>
      <c r="I559" s="21"/>
      <c r="J559" s="21" t="str">
        <f>IF(I559&lt;&gt;"",VLOOKUP(I559,ICDC!$A$3:$K$325,11,0),"")</f>
        <v/>
      </c>
      <c r="K559" s="21"/>
      <c r="L559" s="21" t="str">
        <f>IF(K559&lt;&gt;"",VLOOKUP(K559,IDC!$A$4:$K$17,11,0),"")</f>
        <v/>
      </c>
      <c r="M559" s="21"/>
      <c r="N559" s="21" t="str">
        <f>IF(M559&lt;&gt;"",VLOOKUP(M559,PDC!$A$3:$K$529,11,0),"")</f>
        <v/>
      </c>
      <c r="O559" s="21"/>
      <c r="P559" s="21" t="str">
        <f>IF(O559&lt;&gt;"",VLOOKUP(O559,CDS!$A$3:$K$100,11,0),"")</f>
        <v/>
      </c>
      <c r="Q559" s="21"/>
      <c r="R559" s="21" t="str">
        <f>IF(Q559&lt;&gt;"",VLOOKUP(Q559,CDA!$A$4:$K$106,11,0),"")</f>
        <v/>
      </c>
      <c r="S559" s="436" t="s">
        <v>132</v>
      </c>
      <c r="T559" s="21" t="e">
        <f>IF(S559&lt;&gt;"",VLOOKUP(S559,HTAN!$A$3:$K$222,11,0),"")</f>
        <v>#N/A</v>
      </c>
      <c r="U559" s="21"/>
      <c r="V559" s="21" t="str">
        <f>IF(U559&lt;&gt;"",VLOOKUP(U559,CFDE!$A$3:$K$211,11,0),"")</f>
        <v/>
      </c>
      <c r="W559" s="255"/>
      <c r="X559" s="601" t="str">
        <f>IF(W559&lt;&gt;"",VLOOKUP(W559,mCODE!$A$3:$K$600,11,0),"")</f>
        <v/>
      </c>
      <c r="Y559" s="454">
        <f t="shared" si="24"/>
        <v>0</v>
      </c>
      <c r="Z559" s="454"/>
      <c r="AA559" s="454"/>
      <c r="AB559" s="454"/>
      <c r="AC559" s="454"/>
      <c r="AD559" s="454"/>
      <c r="AE559" s="454"/>
      <c r="AF559" s="455"/>
      <c r="AG559" s="455"/>
    </row>
    <row r="560" spans="1:33" ht="116" hidden="1">
      <c r="A560" s="21" t="s">
        <v>2023</v>
      </c>
      <c r="B560" s="21"/>
      <c r="C560" s="19">
        <f t="shared" si="25"/>
        <v>2</v>
      </c>
      <c r="D560" s="21" t="str">
        <f t="shared" si="26"/>
        <v>GDC.ReadGroup.project_id
 </v>
      </c>
      <c r="E560" s="21"/>
      <c r="F560" s="21" t="str">
        <f>IF(E560&lt;&gt;"",VLOOKUP(E560,CTDC!$A$3:$K$191,11,0),"")</f>
        <v/>
      </c>
      <c r="G560" s="21" t="s">
        <v>2302</v>
      </c>
      <c r="H560" s="21" t="str">
        <f>IF(G560&lt;&gt;"",VLOOKUP(G560,GDC!$A$3:$K$768,11,0),"")</f>
        <v xml:space="preserve">Data Element Group = GDC.ReadGroup || Data Element Name = project_id || Definition = a unique key in combination with submitter_id || Data Type =  || Valid Values =  || Example Values =  || Required? =  || Multiplicity =  || CDE Public ID = </v>
      </c>
      <c r="I560" s="21"/>
      <c r="J560" s="21" t="str">
        <f>IF(I560&lt;&gt;"",VLOOKUP(I560,ICDC!$A$3:$K$325,11,0),"")</f>
        <v/>
      </c>
      <c r="K560" s="21"/>
      <c r="L560" s="21" t="str">
        <f>IF(K560&lt;&gt;"",VLOOKUP(K560,IDC!$A$4:$K$17,11,0),"")</f>
        <v/>
      </c>
      <c r="M560" s="21"/>
      <c r="N560" s="21" t="str">
        <f>IF(M560&lt;&gt;"",VLOOKUP(M560,PDC!$A$3:$K$529,11,0),"")</f>
        <v/>
      </c>
      <c r="O560" s="21"/>
      <c r="P560" s="21" t="str">
        <f>IF(O560&lt;&gt;"",VLOOKUP(O560,CDS!$A$3:$K$100,11,0),"")</f>
        <v/>
      </c>
      <c r="Q560" s="21"/>
      <c r="R560" s="21" t="str">
        <f>IF(Q560&lt;&gt;"",VLOOKUP(Q560,CDA!$A$4:$K$106,11,0),"")</f>
        <v/>
      </c>
      <c r="S560" s="436" t="s">
        <v>132</v>
      </c>
      <c r="T560" s="21" t="e">
        <f>IF(S560&lt;&gt;"",VLOOKUP(S560,HTAN!$A$3:$K$222,11,0),"")</f>
        <v>#N/A</v>
      </c>
      <c r="U560" s="21"/>
      <c r="V560" s="21" t="str">
        <f>IF(U560&lt;&gt;"",VLOOKUP(U560,CFDE!$A$3:$K$211,11,0),"")</f>
        <v/>
      </c>
      <c r="W560" s="255"/>
      <c r="X560" s="601" t="str">
        <f>IF(W560&lt;&gt;"",VLOOKUP(W560,mCODE!$A$3:$K$600,11,0),"")</f>
        <v/>
      </c>
      <c r="Y560" s="454">
        <f t="shared" si="24"/>
        <v>0</v>
      </c>
      <c r="Z560" s="454"/>
      <c r="AA560" s="454"/>
      <c r="AB560" s="454"/>
      <c r="AC560" s="454"/>
      <c r="AD560" s="454"/>
      <c r="AE560" s="454"/>
      <c r="AF560" s="455"/>
      <c r="AG560" s="455"/>
    </row>
    <row r="561" spans="1:33" ht="145" hidden="1">
      <c r="A561" s="21"/>
      <c r="B561" s="21"/>
      <c r="C561" s="19">
        <f t="shared" si="25"/>
        <v>2</v>
      </c>
      <c r="D561" s="21" t="str">
        <f t="shared" si="26"/>
        <v>GDC.ReadGroup.ref:GDC:ubiquitous_properties
 </v>
      </c>
      <c r="E561" s="21"/>
      <c r="F561" s="21" t="str">
        <f>IF(E561&lt;&gt;"",VLOOKUP(E561,CTDC!$A$3:$K$191,11,0),"")</f>
        <v/>
      </c>
      <c r="G561" s="21" t="s">
        <v>2303</v>
      </c>
      <c r="H561" s="21" t="str">
        <f>IF(G561&lt;&gt;"",VLOOKUP(G561,GDC!$A$3:$K$768,11,0),"")</f>
        <v xml:space="preserve">Data Element Group = GDC.ReadGroup || Data Element Name = ref:GDC:ubiquitous_properties || Definition = A PropertySet defiend by GDC to hold generic properties that apply to many different entities. || Data Type = n/a || Valid Values =  || Example Values =  || Required? = n/a || Multiplicity =  || CDE Public ID = </v>
      </c>
      <c r="I561" s="21"/>
      <c r="J561" s="21" t="str">
        <f>IF(I561&lt;&gt;"",VLOOKUP(I561,ICDC!$A$3:$K$325,11,0),"")</f>
        <v/>
      </c>
      <c r="K561" s="21"/>
      <c r="L561" s="21" t="str">
        <f>IF(K561&lt;&gt;"",VLOOKUP(K561,IDC!$A$4:$K$17,11,0),"")</f>
        <v/>
      </c>
      <c r="M561" s="21"/>
      <c r="N561" s="21" t="str">
        <f>IF(M561&lt;&gt;"",VLOOKUP(M561,PDC!$A$3:$K$529,11,0),"")</f>
        <v/>
      </c>
      <c r="O561" s="21"/>
      <c r="P561" s="21" t="str">
        <f>IF(O561&lt;&gt;"",VLOOKUP(O561,CDS!$A$3:$K$100,11,0),"")</f>
        <v/>
      </c>
      <c r="Q561" s="21"/>
      <c r="R561" s="21" t="str">
        <f>IF(Q561&lt;&gt;"",VLOOKUP(Q561,CDA!$A$4:$K$106,11,0),"")</f>
        <v/>
      </c>
      <c r="S561" s="436" t="s">
        <v>132</v>
      </c>
      <c r="T561" s="21" t="e">
        <f>IF(S561&lt;&gt;"",VLOOKUP(S561,HTAN!$A$3:$K$222,11,0),"")</f>
        <v>#N/A</v>
      </c>
      <c r="U561" s="21"/>
      <c r="V561" s="21" t="str">
        <f>IF(U561&lt;&gt;"",VLOOKUP(U561,CFDE!$A$3:$K$211,11,0),"")</f>
        <v/>
      </c>
      <c r="W561" s="255"/>
      <c r="X561" s="601" t="str">
        <f>IF(W561&lt;&gt;"",VLOOKUP(W561,mCODE!$A$3:$K$600,11,0),"")</f>
        <v/>
      </c>
      <c r="Y561" s="454">
        <f t="shared" si="24"/>
        <v>0</v>
      </c>
      <c r="Z561" s="454"/>
      <c r="AA561" s="454"/>
      <c r="AB561" s="454"/>
      <c r="AC561" s="454"/>
      <c r="AD561" s="454"/>
      <c r="AE561" s="454"/>
      <c r="AF561" s="455"/>
      <c r="AG561" s="455"/>
    </row>
    <row r="562" spans="1:33" ht="174" hidden="1">
      <c r="A562" s="21"/>
      <c r="B562" s="21"/>
      <c r="C562" s="19">
        <f t="shared" si="25"/>
        <v>2</v>
      </c>
      <c r="D562" s="21" t="str">
        <f t="shared" si="26"/>
        <v>GDC.ReadGroup.RIN
 </v>
      </c>
      <c r="E562" s="21"/>
      <c r="F562" s="21" t="str">
        <f>IF(E562&lt;&gt;"",VLOOKUP(E562,CTDC!$A$3:$K$191,11,0),"")</f>
        <v/>
      </c>
      <c r="G562" s="21" t="s">
        <v>2304</v>
      </c>
      <c r="H562" s="21" t="str">
        <f>IF(G562&lt;&gt;"",VLOOKUP(G562,GDC!$A$3:$K$768,11,0),"")</f>
        <v>Data Element Group = GDC.ReadGroup || Data Element Name = rin || Definition = A numerical assessment of the integrity of RNA based on the entire electrophoretic trace of the RNA sample including the presence or absence of degradation products. || Data Type = number || Valid Values =  || Example Values =  || Required? = No || Multiplicity =  || CDE Public ID = 5278775 - caDSR</v>
      </c>
      <c r="I562" s="21"/>
      <c r="J562" s="21" t="str">
        <f>IF(I562&lt;&gt;"",VLOOKUP(I562,ICDC!$A$3:$K$325,11,0),"")</f>
        <v/>
      </c>
      <c r="K562" s="21"/>
      <c r="L562" s="21" t="str">
        <f>IF(K562&lt;&gt;"",VLOOKUP(K562,IDC!$A$4:$K$17,11,0),"")</f>
        <v/>
      </c>
      <c r="M562" s="21"/>
      <c r="N562" s="21" t="str">
        <f>IF(M562&lt;&gt;"",VLOOKUP(M562,PDC!$A$3:$K$529,11,0),"")</f>
        <v/>
      </c>
      <c r="O562" s="21"/>
      <c r="P562" s="21" t="str">
        <f>IF(O562&lt;&gt;"",VLOOKUP(O562,CDS!$A$3:$K$100,11,0),"")</f>
        <v/>
      </c>
      <c r="Q562" s="21"/>
      <c r="R562" s="21" t="str">
        <f>IF(Q562&lt;&gt;"",VLOOKUP(Q562,CDA!$A$4:$K$106,11,0),"")</f>
        <v/>
      </c>
      <c r="S562" s="436" t="s">
        <v>132</v>
      </c>
      <c r="T562" s="21" t="e">
        <f>IF(S562&lt;&gt;"",VLOOKUP(S562,HTAN!$A$3:$K$222,11,0),"")</f>
        <v>#N/A</v>
      </c>
      <c r="U562" s="21"/>
      <c r="V562" s="21" t="str">
        <f>IF(U562&lt;&gt;"",VLOOKUP(U562,CFDE!$A$3:$K$211,11,0),"")</f>
        <v/>
      </c>
      <c r="W562" s="255"/>
      <c r="X562" s="601" t="str">
        <f>IF(W562&lt;&gt;"",VLOOKUP(W562,mCODE!$A$3:$K$600,11,0),"")</f>
        <v/>
      </c>
      <c r="Y562" s="454">
        <f t="shared" si="24"/>
        <v>0</v>
      </c>
      <c r="Z562" s="454"/>
      <c r="AA562" s="454"/>
      <c r="AB562" s="454"/>
      <c r="AC562" s="454"/>
      <c r="AD562" s="454"/>
      <c r="AE562" s="454"/>
      <c r="AF562" s="455"/>
      <c r="AG562" s="455"/>
    </row>
    <row r="563" spans="1:33" ht="116" hidden="1">
      <c r="A563" s="21"/>
      <c r="B563" s="21"/>
      <c r="C563" s="19">
        <f t="shared" si="25"/>
        <v>2</v>
      </c>
      <c r="D563" s="21" t="str">
        <f t="shared" si="26"/>
        <v>GDC.ReadGroup.sequencing_date
 </v>
      </c>
      <c r="E563" s="21"/>
      <c r="F563" s="21" t="str">
        <f>IF(E563&lt;&gt;"",VLOOKUP(E563,CTDC!$A$3:$K$191,11,0),"")</f>
        <v/>
      </c>
      <c r="G563" s="21" t="s">
        <v>2305</v>
      </c>
      <c r="H563" s="21" t="str">
        <f>IF(G563&lt;&gt;"",VLOOKUP(G563,GDC!$A$3:$K$768,11,0),"")</f>
        <v>Data Element Group = GDC.ReadGroup || Data Element Name = sequencing_date || Definition = n/a || Data Type = One of: string (Format: date-time)
 null || Valid Values =  || Example Values =  || Required? = No || Multiplicity =  || CDE Public ID = --</v>
      </c>
      <c r="I563" s="21"/>
      <c r="J563" s="21" t="str">
        <f>IF(I563&lt;&gt;"",VLOOKUP(I563,ICDC!$A$3:$K$325,11,0),"")</f>
        <v/>
      </c>
      <c r="K563" s="21"/>
      <c r="L563" s="21" t="str">
        <f>IF(K563&lt;&gt;"",VLOOKUP(K563,IDC!$A$4:$K$17,11,0),"")</f>
        <v/>
      </c>
      <c r="M563" s="21"/>
      <c r="N563" s="21" t="str">
        <f>IF(M563&lt;&gt;"",VLOOKUP(M563,PDC!$A$3:$K$529,11,0),"")</f>
        <v/>
      </c>
      <c r="O563" s="21"/>
      <c r="P563" s="21" t="str">
        <f>IF(O563&lt;&gt;"",VLOOKUP(O563,CDS!$A$3:$K$100,11,0),"")</f>
        <v/>
      </c>
      <c r="Q563" s="21"/>
      <c r="R563" s="21" t="str">
        <f>IF(Q563&lt;&gt;"",VLOOKUP(Q563,CDA!$A$4:$K$106,11,0),"")</f>
        <v/>
      </c>
      <c r="S563" s="436" t="s">
        <v>132</v>
      </c>
      <c r="T563" s="21" t="e">
        <f>IF(S563&lt;&gt;"",VLOOKUP(S563,HTAN!$A$3:$K$222,11,0),"")</f>
        <v>#N/A</v>
      </c>
      <c r="U563" s="21"/>
      <c r="V563" s="21" t="str">
        <f>IF(U563&lt;&gt;"",VLOOKUP(U563,CFDE!$A$3:$K$211,11,0),"")</f>
        <v/>
      </c>
      <c r="W563" s="255"/>
      <c r="X563" s="601" t="str">
        <f>IF(W563&lt;&gt;"",VLOOKUP(W563,mCODE!$A$3:$K$600,11,0),"")</f>
        <v/>
      </c>
      <c r="Y563" s="454">
        <f t="shared" si="24"/>
        <v>0</v>
      </c>
      <c r="Z563" s="454"/>
      <c r="AA563" s="454"/>
      <c r="AB563" s="454"/>
      <c r="AC563" s="454"/>
      <c r="AD563" s="454"/>
      <c r="AE563" s="454"/>
      <c r="AF563" s="455"/>
      <c r="AG563" s="455"/>
    </row>
    <row r="564" spans="1:33" ht="116" hidden="1">
      <c r="A564" s="21"/>
      <c r="B564" s="21"/>
      <c r="C564" s="19">
        <f t="shared" si="25"/>
        <v>2</v>
      </c>
      <c r="D564" s="21" t="str">
        <f t="shared" si="26"/>
        <v>GDC.ReadGroup.size_selection_range
 </v>
      </c>
      <c r="E564" s="21"/>
      <c r="F564" s="21" t="str">
        <f>IF(E564&lt;&gt;"",VLOOKUP(E564,CTDC!$A$3:$K$191,11,0),"")</f>
        <v/>
      </c>
      <c r="G564" s="21" t="s">
        <v>2306</v>
      </c>
      <c r="H564" s="21" t="str">
        <f>IF(G564&lt;&gt;"",VLOOKUP(G564,GDC!$A$3:$K$768,11,0),"")</f>
        <v>Data Element Group = GDC.ReadGroup || Data Element Name = size_selection_range || Definition = Range of size selection. || Data Type = string || Valid Values =  || Example Values =  || Required? = No || Multiplicity =  || CDE Public ID = --</v>
      </c>
      <c r="I564" s="21"/>
      <c r="J564" s="21" t="str">
        <f>IF(I564&lt;&gt;"",VLOOKUP(I564,ICDC!$A$3:$K$325,11,0),"")</f>
        <v/>
      </c>
      <c r="K564" s="21"/>
      <c r="L564" s="21" t="str">
        <f>IF(K564&lt;&gt;"",VLOOKUP(K564,IDC!$A$4:$K$17,11,0),"")</f>
        <v/>
      </c>
      <c r="M564" s="21"/>
      <c r="N564" s="21" t="str">
        <f>IF(M564&lt;&gt;"",VLOOKUP(M564,PDC!$A$3:$K$529,11,0),"")</f>
        <v/>
      </c>
      <c r="O564" s="21"/>
      <c r="P564" s="21" t="str">
        <f>IF(O564&lt;&gt;"",VLOOKUP(O564,CDS!$A$3:$K$100,11,0),"")</f>
        <v/>
      </c>
      <c r="Q564" s="21"/>
      <c r="R564" s="21" t="str">
        <f>IF(Q564&lt;&gt;"",VLOOKUP(Q564,CDA!$A$4:$K$106,11,0),"")</f>
        <v/>
      </c>
      <c r="S564" s="436" t="s">
        <v>132</v>
      </c>
      <c r="T564" s="21" t="e">
        <f>IF(S564&lt;&gt;"",VLOOKUP(S564,HTAN!$A$3:$K$222,11,0),"")</f>
        <v>#N/A</v>
      </c>
      <c r="U564" s="21"/>
      <c r="V564" s="21" t="str">
        <f>IF(U564&lt;&gt;"",VLOOKUP(U564,CFDE!$A$3:$K$211,11,0),"")</f>
        <v/>
      </c>
      <c r="W564" s="255"/>
      <c r="X564" s="601" t="str">
        <f>IF(W564&lt;&gt;"",VLOOKUP(W564,mCODE!$A$3:$K$600,11,0),"")</f>
        <v/>
      </c>
      <c r="Y564" s="454">
        <f t="shared" si="24"/>
        <v>0</v>
      </c>
      <c r="Z564" s="454"/>
      <c r="AA564" s="454"/>
      <c r="AB564" s="454"/>
      <c r="AC564" s="454"/>
      <c r="AD564" s="454"/>
      <c r="AE564" s="454"/>
      <c r="AF564" s="455"/>
      <c r="AG564" s="455"/>
    </row>
    <row r="565" spans="1:33" ht="116" hidden="1">
      <c r="A565" s="21"/>
      <c r="B565" s="21"/>
      <c r="C565" s="19">
        <f t="shared" si="25"/>
        <v>2</v>
      </c>
      <c r="D565" s="21" t="str">
        <f t="shared" si="26"/>
        <v>GDC.ReadGroup.spike_ins_concentration
 </v>
      </c>
      <c r="E565" s="21"/>
      <c r="F565" s="21" t="str">
        <f>IF(E565&lt;&gt;"",VLOOKUP(E565,CTDC!$A$3:$K$191,11,0),"")</f>
        <v/>
      </c>
      <c r="G565" s="21" t="s">
        <v>2307</v>
      </c>
      <c r="H565" s="21" t="str">
        <f>IF(G565&lt;&gt;"",VLOOKUP(G565,GDC!$A$3:$K$768,11,0),"")</f>
        <v>Data Element Group = GDC.ReadGroup || Data Element Name = spike_ins_concentration || Definition = Spike in concentration. || Data Type = string || Valid Values =  || Example Values =  || Required? = No || Multiplicity =  || CDE Public ID = --</v>
      </c>
      <c r="I565" s="21"/>
      <c r="J565" s="21" t="str">
        <f>IF(I565&lt;&gt;"",VLOOKUP(I565,ICDC!$A$3:$K$325,11,0),"")</f>
        <v/>
      </c>
      <c r="K565" s="21"/>
      <c r="L565" s="21" t="str">
        <f>IF(K565&lt;&gt;"",VLOOKUP(K565,IDC!$A$4:$K$17,11,0),"")</f>
        <v/>
      </c>
      <c r="M565" s="21"/>
      <c r="N565" s="21" t="str">
        <f>IF(M565&lt;&gt;"",VLOOKUP(M565,PDC!$A$3:$K$529,11,0),"")</f>
        <v/>
      </c>
      <c r="O565" s="21"/>
      <c r="P565" s="21" t="str">
        <f>IF(O565&lt;&gt;"",VLOOKUP(O565,CDS!$A$3:$K$100,11,0),"")</f>
        <v/>
      </c>
      <c r="Q565" s="21"/>
      <c r="R565" s="21" t="str">
        <f>IF(Q565&lt;&gt;"",VLOOKUP(Q565,CDA!$A$4:$K$106,11,0),"")</f>
        <v/>
      </c>
      <c r="S565" s="436" t="s">
        <v>132</v>
      </c>
      <c r="T565" s="21" t="e">
        <f>IF(S565&lt;&gt;"",VLOOKUP(S565,HTAN!$A$3:$K$222,11,0),"")</f>
        <v>#N/A</v>
      </c>
      <c r="U565" s="21"/>
      <c r="V565" s="21" t="str">
        <f>IF(U565&lt;&gt;"",VLOOKUP(U565,CFDE!$A$3:$K$211,11,0),"")</f>
        <v/>
      </c>
      <c r="W565" s="255"/>
      <c r="X565" s="601" t="str">
        <f>IF(W565&lt;&gt;"",VLOOKUP(W565,mCODE!$A$3:$K$600,11,0),"")</f>
        <v/>
      </c>
      <c r="Y565" s="454">
        <f t="shared" si="24"/>
        <v>0</v>
      </c>
      <c r="Z565" s="454"/>
      <c r="AA565" s="454"/>
      <c r="AB565" s="454"/>
      <c r="AC565" s="454"/>
      <c r="AD565" s="454"/>
      <c r="AE565" s="454"/>
      <c r="AF565" s="455"/>
      <c r="AG565" s="455"/>
    </row>
    <row r="566" spans="1:33" ht="116" hidden="1">
      <c r="A566" s="21"/>
      <c r="B566" s="21"/>
      <c r="C566" s="19">
        <f t="shared" si="25"/>
        <v>2</v>
      </c>
      <c r="D566" s="21" t="str">
        <f t="shared" si="26"/>
        <v>GDC.ReadGroup.submitter_id
 </v>
      </c>
      <c r="E566" s="21"/>
      <c r="F566" s="21" t="str">
        <f>IF(E566&lt;&gt;"",VLOOKUP(E566,CTDC!$A$3:$K$191,11,0),"")</f>
        <v/>
      </c>
      <c r="G566" s="21" t="s">
        <v>2308</v>
      </c>
      <c r="H566" s="21" t="str">
        <f>IF(G566&lt;&gt;"",VLOOKUP(G566,GDC!$A$3:$K$768,11,0),"")</f>
        <v xml:space="preserve">Data Element Group = GDC.ReadGroup || Data Element Name = submitter_id || Definition = a unique key in combination with project_id || Data Type =  || Valid Values =  || Example Values =  || Required? =  || Multiplicity =  || CDE Public ID = </v>
      </c>
      <c r="I566" s="21"/>
      <c r="J566" s="21" t="str">
        <f>IF(I566&lt;&gt;"",VLOOKUP(I566,ICDC!$A$3:$K$325,11,0),"")</f>
        <v/>
      </c>
      <c r="K566" s="21"/>
      <c r="L566" s="21" t="str">
        <f>IF(K566&lt;&gt;"",VLOOKUP(K566,IDC!$A$4:$K$17,11,0),"")</f>
        <v/>
      </c>
      <c r="M566" s="21"/>
      <c r="N566" s="21" t="str">
        <f>IF(M566&lt;&gt;"",VLOOKUP(M566,PDC!$A$3:$K$529,11,0),"")</f>
        <v/>
      </c>
      <c r="O566" s="21"/>
      <c r="P566" s="21" t="str">
        <f>IF(O566&lt;&gt;"",VLOOKUP(O566,CDS!$A$3:$K$100,11,0),"")</f>
        <v/>
      </c>
      <c r="Q566" s="21"/>
      <c r="R566" s="21" t="str">
        <f>IF(Q566&lt;&gt;"",VLOOKUP(Q566,CDA!$A$4:$K$106,11,0),"")</f>
        <v/>
      </c>
      <c r="S566" s="436" t="s">
        <v>132</v>
      </c>
      <c r="T566" s="21" t="e">
        <f>IF(S566&lt;&gt;"",VLOOKUP(S566,HTAN!$A$3:$K$222,11,0),"")</f>
        <v>#N/A</v>
      </c>
      <c r="U566" s="21"/>
      <c r="V566" s="21" t="str">
        <f>IF(U566&lt;&gt;"",VLOOKUP(U566,CFDE!$A$3:$K$211,11,0),"")</f>
        <v/>
      </c>
      <c r="W566" s="255"/>
      <c r="X566" s="601" t="str">
        <f>IF(W566&lt;&gt;"",VLOOKUP(W566,mCODE!$A$3:$K$600,11,0),"")</f>
        <v/>
      </c>
      <c r="Y566" s="454">
        <f t="shared" si="24"/>
        <v>0</v>
      </c>
      <c r="Z566" s="454"/>
      <c r="AA566" s="454"/>
      <c r="AB566" s="454"/>
      <c r="AC566" s="454"/>
      <c r="AD566" s="454"/>
      <c r="AE566" s="454"/>
      <c r="AF566" s="455"/>
      <c r="AG566" s="455"/>
    </row>
    <row r="567" spans="1:33" ht="130.5" hidden="1">
      <c r="A567" s="21"/>
      <c r="B567" s="21"/>
      <c r="C567" s="19">
        <f t="shared" si="25"/>
        <v>2</v>
      </c>
      <c r="D567" s="21" t="str">
        <f t="shared" si="26"/>
        <v>GDC.ReadGroup.to_trim_adapter_sequence
 </v>
      </c>
      <c r="E567" s="21"/>
      <c r="F567" s="21" t="str">
        <f>IF(E567&lt;&gt;"",VLOOKUP(E567,CTDC!$A$3:$K$191,11,0),"")</f>
        <v/>
      </c>
      <c r="G567" s="21" t="s">
        <v>2309</v>
      </c>
      <c r="H567" s="21" t="str">
        <f>IF(G567&lt;&gt;"",VLOOKUP(G567,GDC!$A$3:$K$768,11,0),"")</f>
        <v>Data Element Group = GDC.ReadGroup || Data Element Name = to_trim_adapter_sequence || Definition = Does the user suggest adapter trimming? || Data Type = boolean || Valid Values = true
false || Example Values =  || Required? = No || Multiplicity =  || CDE Public ID = --</v>
      </c>
      <c r="I567" s="21"/>
      <c r="J567" s="21" t="str">
        <f>IF(I567&lt;&gt;"",VLOOKUP(I567,ICDC!$A$3:$K$325,11,0),"")</f>
        <v/>
      </c>
      <c r="K567" s="21"/>
      <c r="L567" s="21" t="str">
        <f>IF(K567&lt;&gt;"",VLOOKUP(K567,IDC!$A$4:$K$17,11,0),"")</f>
        <v/>
      </c>
      <c r="M567" s="21"/>
      <c r="N567" s="21" t="str">
        <f>IF(M567&lt;&gt;"",VLOOKUP(M567,PDC!$A$3:$K$529,11,0),"")</f>
        <v/>
      </c>
      <c r="O567" s="21"/>
      <c r="P567" s="21" t="str">
        <f>IF(O567&lt;&gt;"",VLOOKUP(O567,CDS!$A$3:$K$100,11,0),"")</f>
        <v/>
      </c>
      <c r="Q567" s="21"/>
      <c r="R567" s="21" t="str">
        <f>IF(Q567&lt;&gt;"",VLOOKUP(Q567,CDA!$A$4:$K$106,11,0),"")</f>
        <v/>
      </c>
      <c r="S567" s="436" t="s">
        <v>132</v>
      </c>
      <c r="T567" s="21" t="e">
        <f>IF(S567&lt;&gt;"",VLOOKUP(S567,HTAN!$A$3:$K$222,11,0),"")</f>
        <v>#N/A</v>
      </c>
      <c r="U567" s="21"/>
      <c r="V567" s="21" t="str">
        <f>IF(U567&lt;&gt;"",VLOOKUP(U567,CFDE!$A$3:$K$211,11,0),"")</f>
        <v/>
      </c>
      <c r="W567" s="255"/>
      <c r="X567" s="601" t="str">
        <f>IF(W567&lt;&gt;"",VLOOKUP(W567,mCODE!$A$3:$K$600,11,0),"")</f>
        <v/>
      </c>
      <c r="Y567" s="454">
        <f t="shared" si="24"/>
        <v>0</v>
      </c>
      <c r="Z567" s="454"/>
      <c r="AA567" s="454"/>
      <c r="AB567" s="454"/>
      <c r="AC567" s="454"/>
      <c r="AD567" s="454"/>
      <c r="AE567" s="454"/>
      <c r="AF567" s="455"/>
      <c r="AG567" s="455"/>
    </row>
    <row r="568" spans="1:33" ht="87" hidden="1">
      <c r="A568" s="21"/>
      <c r="B568" s="21"/>
      <c r="C568" s="19">
        <f t="shared" si="25"/>
        <v>2</v>
      </c>
      <c r="D568" s="21" t="str">
        <f t="shared" si="26"/>
        <v>GDC.Slide.id
 </v>
      </c>
      <c r="E568" s="21"/>
      <c r="F568" s="21" t="str">
        <f>IF(E568&lt;&gt;"",VLOOKUP(E568,CTDC!$A$3:$K$191,11,0),"")</f>
        <v/>
      </c>
      <c r="G568" s="21" t="s">
        <v>2310</v>
      </c>
      <c r="H568" s="21" t="str">
        <f>IF(G568&lt;&gt;"",VLOOKUP(G568,GDC!$A$3:$K$768,11,0),"")</f>
        <v xml:space="preserve">Data Element Group = GDC.Slide || Data Element Name = id || Definition = a unique key || Data Type =  || Valid Values =  || Example Values =  || Required? =  || Multiplicity =  || CDE Public ID = </v>
      </c>
      <c r="I568" s="21"/>
      <c r="J568" s="21" t="str">
        <f>IF(I568&lt;&gt;"",VLOOKUP(I568,ICDC!$A$3:$K$325,11,0),"")</f>
        <v/>
      </c>
      <c r="K568" s="21"/>
      <c r="L568" s="21" t="str">
        <f>IF(K568&lt;&gt;"",VLOOKUP(K568,IDC!$A$4:$K$17,11,0),"")</f>
        <v/>
      </c>
      <c r="M568" s="21"/>
      <c r="N568" s="21" t="str">
        <f>IF(M568&lt;&gt;"",VLOOKUP(M568,PDC!$A$3:$K$529,11,0),"")</f>
        <v/>
      </c>
      <c r="O568" s="21"/>
      <c r="P568" s="21" t="str">
        <f>IF(O568&lt;&gt;"",VLOOKUP(O568,CDS!$A$3:$K$100,11,0),"")</f>
        <v/>
      </c>
      <c r="Q568" s="21"/>
      <c r="R568" s="21" t="str">
        <f>IF(Q568&lt;&gt;"",VLOOKUP(Q568,CDA!$A$4:$K$106,11,0),"")</f>
        <v/>
      </c>
      <c r="S568" s="436" t="s">
        <v>132</v>
      </c>
      <c r="T568" s="21" t="e">
        <f>IF(S568&lt;&gt;"",VLOOKUP(S568,HTAN!$A$3:$K$222,11,0),"")</f>
        <v>#N/A</v>
      </c>
      <c r="U568" s="21"/>
      <c r="V568" s="21" t="str">
        <f>IF(U568&lt;&gt;"",VLOOKUP(U568,CFDE!$A$3:$K$211,11,0),"")</f>
        <v/>
      </c>
      <c r="W568" s="255"/>
      <c r="X568" s="601" t="str">
        <f>IF(W568&lt;&gt;"",VLOOKUP(W568,mCODE!$A$3:$K$600,11,0),"")</f>
        <v/>
      </c>
      <c r="Y568" s="454">
        <f t="shared" si="24"/>
        <v>0</v>
      </c>
      <c r="Z568" s="454"/>
      <c r="AA568" s="454"/>
      <c r="AB568" s="454"/>
      <c r="AC568" s="454"/>
      <c r="AD568" s="454"/>
      <c r="AE568" s="454"/>
      <c r="AF568" s="455"/>
      <c r="AG568" s="455"/>
    </row>
    <row r="569" spans="1:33" ht="159.5" hidden="1">
      <c r="A569" s="21"/>
      <c r="B569" s="21"/>
      <c r="C569" s="19">
        <f t="shared" si="25"/>
        <v>2</v>
      </c>
      <c r="D569" s="21" t="str">
        <f t="shared" si="26"/>
        <v>GDC.Slide.number_proliferating_cells
 </v>
      </c>
      <c r="E569" s="21"/>
      <c r="F569" s="21" t="str">
        <f>IF(E569&lt;&gt;"",VLOOKUP(E569,CTDC!$A$3:$K$191,11,0),"")</f>
        <v/>
      </c>
      <c r="G569" s="21" t="s">
        <v>2311</v>
      </c>
      <c r="H569" s="21" t="str">
        <f>IF(G569&lt;&gt;"",VLOOKUP(G569,GDC!$A$3:$K$768,11,0),"")</f>
        <v>Data Element Group = GDC.Slide || Data Element Name = number_proliferating_cells || Definition = Numeric value that represents the count of proliferating cells determined during pathologic review of the sample slide(s). || Data Type = integer || Valid Values =  || Example Values =  || Required? = No || Multiplicity =  || CDE Public ID = 5432636 - caDSR</v>
      </c>
      <c r="I569" s="21"/>
      <c r="J569" s="21" t="str">
        <f>IF(I569&lt;&gt;"",VLOOKUP(I569,ICDC!$A$3:$K$325,11,0),"")</f>
        <v/>
      </c>
      <c r="K569" s="21"/>
      <c r="L569" s="21" t="str">
        <f>IF(K569&lt;&gt;"",VLOOKUP(K569,IDC!$A$4:$K$17,11,0),"")</f>
        <v/>
      </c>
      <c r="M569" s="21"/>
      <c r="N569" s="21" t="str">
        <f>IF(M569&lt;&gt;"",VLOOKUP(M569,PDC!$A$3:$K$529,11,0),"")</f>
        <v/>
      </c>
      <c r="O569" s="21"/>
      <c r="P569" s="21" t="str">
        <f>IF(O569&lt;&gt;"",VLOOKUP(O569,CDS!$A$3:$K$100,11,0),"")</f>
        <v/>
      </c>
      <c r="Q569" s="21"/>
      <c r="R569" s="21" t="str">
        <f>IF(Q569&lt;&gt;"",VLOOKUP(Q569,CDA!$A$4:$K$106,11,0),"")</f>
        <v/>
      </c>
      <c r="S569" s="436" t="s">
        <v>132</v>
      </c>
      <c r="T569" s="21" t="e">
        <f>IF(S569&lt;&gt;"",VLOOKUP(S569,HTAN!$A$3:$K$222,11,0),"")</f>
        <v>#N/A</v>
      </c>
      <c r="U569" s="21"/>
      <c r="V569" s="21" t="str">
        <f>IF(U569&lt;&gt;"",VLOOKUP(U569,CFDE!$A$3:$K$211,11,0),"")</f>
        <v/>
      </c>
      <c r="W569" s="255"/>
      <c r="X569" s="601" t="str">
        <f>IF(W569&lt;&gt;"",VLOOKUP(W569,mCODE!$A$3:$K$600,11,0),"")</f>
        <v/>
      </c>
      <c r="Y569" s="454">
        <f t="shared" si="24"/>
        <v>0</v>
      </c>
      <c r="Z569" s="454"/>
      <c r="AA569" s="454"/>
      <c r="AB569" s="454"/>
      <c r="AC569" s="454"/>
      <c r="AD569" s="454"/>
      <c r="AE569" s="454"/>
      <c r="AF569" s="455"/>
      <c r="AG569" s="455"/>
    </row>
    <row r="570" spans="1:33" ht="159.5" hidden="1">
      <c r="A570" s="21"/>
      <c r="B570" s="21"/>
      <c r="C570" s="19">
        <f t="shared" si="25"/>
        <v>2</v>
      </c>
      <c r="D570" s="21" t="str">
        <f t="shared" si="26"/>
        <v>GDC.Slide.percent_granulocyte_infiltration
 </v>
      </c>
      <c r="E570" s="21"/>
      <c r="F570" s="21" t="str">
        <f>IF(E570&lt;&gt;"",VLOOKUP(E570,CTDC!$A$3:$K$191,11,0),"")</f>
        <v/>
      </c>
      <c r="G570" s="21" t="s">
        <v>2312</v>
      </c>
      <c r="H570" s="21" t="str">
        <f>IF(G570&lt;&gt;"",VLOOKUP(G570,GDC!$A$3:$K$768,11,0),"")</f>
        <v>Data Element Group = GDC.Slide || Data Element Name = percent_granulocyte_infiltration || Definition = Numeric value to represent the percentage of infiltration by granulocytes in a tumor sample or specimen. || Data Type = number || Valid Values =  || Example Values =  || Required? = No || Multiplicity =  || CDE Public ID = 2897705 - caDSR</v>
      </c>
      <c r="I570" s="21"/>
      <c r="J570" s="21" t="str">
        <f>IF(I570&lt;&gt;"",VLOOKUP(I570,ICDC!$A$3:$K$325,11,0),"")</f>
        <v/>
      </c>
      <c r="K570" s="21"/>
      <c r="L570" s="21" t="str">
        <f>IF(K570&lt;&gt;"",VLOOKUP(K570,IDC!$A$4:$K$17,11,0),"")</f>
        <v/>
      </c>
      <c r="M570" s="21"/>
      <c r="N570" s="21" t="str">
        <f>IF(M570&lt;&gt;"",VLOOKUP(M570,PDC!$A$3:$K$529,11,0),"")</f>
        <v/>
      </c>
      <c r="O570" s="21"/>
      <c r="P570" s="21" t="str">
        <f>IF(O570&lt;&gt;"",VLOOKUP(O570,CDS!$A$3:$K$100,11,0),"")</f>
        <v/>
      </c>
      <c r="Q570" s="21"/>
      <c r="R570" s="21" t="str">
        <f>IF(Q570&lt;&gt;"",VLOOKUP(Q570,CDA!$A$4:$K$106,11,0),"")</f>
        <v/>
      </c>
      <c r="S570" s="436" t="s">
        <v>132</v>
      </c>
      <c r="T570" s="21" t="e">
        <f>IF(S570&lt;&gt;"",VLOOKUP(S570,HTAN!$A$3:$K$222,11,0),"")</f>
        <v>#N/A</v>
      </c>
      <c r="U570" s="21"/>
      <c r="V570" s="21" t="str">
        <f>IF(U570&lt;&gt;"",VLOOKUP(U570,CFDE!$A$3:$K$211,11,0),"")</f>
        <v/>
      </c>
      <c r="W570" s="255"/>
      <c r="X570" s="601" t="str">
        <f>IF(W570&lt;&gt;"",VLOOKUP(W570,mCODE!$A$3:$K$600,11,0),"")</f>
        <v/>
      </c>
      <c r="Y570" s="454">
        <f t="shared" si="24"/>
        <v>0</v>
      </c>
      <c r="Z570" s="454"/>
      <c r="AA570" s="454"/>
      <c r="AB570" s="454"/>
      <c r="AC570" s="454"/>
      <c r="AD570" s="454"/>
      <c r="AE570" s="454"/>
      <c r="AF570" s="455"/>
      <c r="AG570" s="455"/>
    </row>
    <row r="571" spans="1:33" ht="159.5" hidden="1">
      <c r="A571" s="21"/>
      <c r="B571" s="21"/>
      <c r="C571" s="19">
        <f t="shared" si="25"/>
        <v>2</v>
      </c>
      <c r="D571" s="21" t="str">
        <f t="shared" si="26"/>
        <v>GDC.Slide.percent_lymphocyte_infiltration
 </v>
      </c>
      <c r="E571" s="21"/>
      <c r="F571" s="21" t="str">
        <f>IF(E571&lt;&gt;"",VLOOKUP(E571,CTDC!$A$3:$K$191,11,0),"")</f>
        <v/>
      </c>
      <c r="G571" s="21" t="s">
        <v>2313</v>
      </c>
      <c r="H571" s="21" t="str">
        <f>IF(G571&lt;&gt;"",VLOOKUP(G571,GDC!$A$3:$K$768,11,0),"")</f>
        <v>Data Element Group = GDC.Slide || Data Element Name = percent_lymphocyte_infiltration || Definition = Numeric value to represent the percentage of infiltration by lymphocytes in a solid tissue normal sample or specimen. || Data Type = number || Valid Values =  || Example Values =  || Required? = No || Multiplicity =  || CDE Public ID = 2897710 - caDSR</v>
      </c>
      <c r="I571" s="21"/>
      <c r="J571" s="21" t="str">
        <f>IF(I571&lt;&gt;"",VLOOKUP(I571,ICDC!$A$3:$K$325,11,0),"")</f>
        <v/>
      </c>
      <c r="K571" s="21"/>
      <c r="L571" s="21" t="str">
        <f>IF(K571&lt;&gt;"",VLOOKUP(K571,IDC!$A$4:$K$17,11,0),"")</f>
        <v/>
      </c>
      <c r="M571" s="21"/>
      <c r="N571" s="21" t="str">
        <f>IF(M571&lt;&gt;"",VLOOKUP(M571,PDC!$A$3:$K$529,11,0),"")</f>
        <v/>
      </c>
      <c r="O571" s="21"/>
      <c r="P571" s="21" t="str">
        <f>IF(O571&lt;&gt;"",VLOOKUP(O571,CDS!$A$3:$K$100,11,0),"")</f>
        <v/>
      </c>
      <c r="Q571" s="21"/>
      <c r="R571" s="21" t="str">
        <f>IF(Q571&lt;&gt;"",VLOOKUP(Q571,CDA!$A$4:$K$106,11,0),"")</f>
        <v/>
      </c>
      <c r="S571" s="436" t="s">
        <v>132</v>
      </c>
      <c r="T571" s="21" t="e">
        <f>IF(S571&lt;&gt;"",VLOOKUP(S571,HTAN!$A$3:$K$222,11,0),"")</f>
        <v>#N/A</v>
      </c>
      <c r="U571" s="21"/>
      <c r="V571" s="21" t="str">
        <f>IF(U571&lt;&gt;"",VLOOKUP(U571,CFDE!$A$3:$K$211,11,0),"")</f>
        <v/>
      </c>
      <c r="W571" s="255"/>
      <c r="X571" s="601" t="str">
        <f>IF(W571&lt;&gt;"",VLOOKUP(W571,mCODE!$A$3:$K$600,11,0),"")</f>
        <v/>
      </c>
      <c r="Y571" s="454">
        <f t="shared" si="24"/>
        <v>0</v>
      </c>
      <c r="Z571" s="454"/>
      <c r="AA571" s="454"/>
      <c r="AB571" s="454"/>
      <c r="AC571" s="454"/>
      <c r="AD571" s="454"/>
      <c r="AE571" s="454"/>
      <c r="AF571" s="455"/>
      <c r="AG571" s="455"/>
    </row>
    <row r="572" spans="1:33" ht="145" hidden="1">
      <c r="A572" s="21"/>
      <c r="B572" s="21"/>
      <c r="C572" s="19">
        <f t="shared" si="25"/>
        <v>2</v>
      </c>
      <c r="D572" s="21" t="str">
        <f t="shared" si="26"/>
        <v>GDC.Slide.percent_tumor_nuclei
 </v>
      </c>
      <c r="E572" s="21"/>
      <c r="F572" s="21" t="str">
        <f>IF(E572&lt;&gt;"",VLOOKUP(E572,CTDC!$A$3:$K$191,11,0),"")</f>
        <v/>
      </c>
      <c r="G572" s="21" t="s">
        <v>2314</v>
      </c>
      <c r="H572" s="21" t="str">
        <f>IF(G572&lt;&gt;"",VLOOKUP(G572,GDC!$A$3:$K$768,11,0),"")</f>
        <v>Data Element Group = GDC.Slide || Data Element Name = percent_tumor_nuclei || Definition = Numeric value to represent the percentage of tumor nuclei in a malignant neoplasm sample or specimen. || Data Type = number || Valid Values =  || Example Values =  || Required? = No || Multiplicity =  || CDE Public ID = 2841225 - caDSR</v>
      </c>
      <c r="I572" s="21"/>
      <c r="J572" s="21" t="str">
        <f>IF(I572&lt;&gt;"",VLOOKUP(I572,ICDC!$A$3:$K$325,11,0),"")</f>
        <v/>
      </c>
      <c r="K572" s="21"/>
      <c r="L572" s="21" t="str">
        <f>IF(K572&lt;&gt;"",VLOOKUP(K572,IDC!$A$4:$K$17,11,0),"")</f>
        <v/>
      </c>
      <c r="M572" s="21"/>
      <c r="N572" s="21" t="str">
        <f>IF(M572&lt;&gt;"",VLOOKUP(M572,PDC!$A$3:$K$529,11,0),"")</f>
        <v/>
      </c>
      <c r="O572" s="21"/>
      <c r="P572" s="21" t="str">
        <f>IF(O572&lt;&gt;"",VLOOKUP(O572,CDS!$A$3:$K$100,11,0),"")</f>
        <v/>
      </c>
      <c r="Q572" s="21"/>
      <c r="R572" s="21" t="str">
        <f>IF(Q572&lt;&gt;"",VLOOKUP(Q572,CDA!$A$4:$K$106,11,0),"")</f>
        <v/>
      </c>
      <c r="S572" s="436" t="s">
        <v>132</v>
      </c>
      <c r="T572" s="21" t="e">
        <f>IF(S572&lt;&gt;"",VLOOKUP(S572,HTAN!$A$3:$K$222,11,0),"")</f>
        <v>#N/A</v>
      </c>
      <c r="U572" s="21"/>
      <c r="V572" s="21" t="str">
        <f>IF(U572&lt;&gt;"",VLOOKUP(U572,CFDE!$A$3:$K$211,11,0),"")</f>
        <v/>
      </c>
      <c r="W572" s="255"/>
      <c r="X572" s="601" t="str">
        <f>IF(W572&lt;&gt;"",VLOOKUP(W572,mCODE!$A$3:$K$600,11,0),"")</f>
        <v/>
      </c>
      <c r="Y572" s="454">
        <f t="shared" si="24"/>
        <v>0</v>
      </c>
      <c r="Z572" s="454"/>
      <c r="AA572" s="454"/>
      <c r="AB572" s="454"/>
      <c r="AC572" s="454"/>
      <c r="AD572" s="454"/>
      <c r="AE572" s="454"/>
      <c r="AF572" s="455"/>
      <c r="AG572" s="455"/>
    </row>
    <row r="573" spans="1:33" ht="130.5" hidden="1">
      <c r="A573" s="21"/>
      <c r="B573" s="21"/>
      <c r="C573" s="19">
        <f t="shared" si="25"/>
        <v>2</v>
      </c>
      <c r="D573" s="21" t="str">
        <f t="shared" si="26"/>
        <v>GDC.Slide.ref:GDC:ubiquitous_properties
 </v>
      </c>
      <c r="E573" s="21"/>
      <c r="F573" s="21" t="str">
        <f>IF(E573&lt;&gt;"",VLOOKUP(E573,CTDC!$A$3:$K$191,11,0),"")</f>
        <v/>
      </c>
      <c r="G573" s="21" t="s">
        <v>2315</v>
      </c>
      <c r="H573" s="21" t="str">
        <f>IF(G573&lt;&gt;"",VLOOKUP(G573,GDC!$A$3:$K$768,11,0),"")</f>
        <v xml:space="preserve">Data Element Group = GDC.Slide || Data Element Name = ref:GDC:ubiquitous_properties || Definition = A PropertySet defiend by GDC to hold generic properties that apply to many different entities. || Data Type = n/a || Valid Values =  || Example Values =  || Required? = n/a || Multiplicity =  || CDE Public ID = </v>
      </c>
      <c r="I573" s="21"/>
      <c r="J573" s="21" t="str">
        <f>IF(I573&lt;&gt;"",VLOOKUP(I573,ICDC!$A$3:$K$325,11,0),"")</f>
        <v/>
      </c>
      <c r="K573" s="21"/>
      <c r="L573" s="21" t="str">
        <f>IF(K573&lt;&gt;"",VLOOKUP(K573,IDC!$A$4:$K$17,11,0),"")</f>
        <v/>
      </c>
      <c r="M573" s="21"/>
      <c r="N573" s="21" t="str">
        <f>IF(M573&lt;&gt;"",VLOOKUP(M573,PDC!$A$3:$K$529,11,0),"")</f>
        <v/>
      </c>
      <c r="O573" s="21"/>
      <c r="P573" s="21" t="str">
        <f>IF(O573&lt;&gt;"",VLOOKUP(O573,CDS!$A$3:$K$100,11,0),"")</f>
        <v/>
      </c>
      <c r="Q573" s="21"/>
      <c r="R573" s="21" t="str">
        <f>IF(Q573&lt;&gt;"",VLOOKUP(Q573,CDA!$A$4:$K$106,11,0),"")</f>
        <v/>
      </c>
      <c r="S573" s="436" t="s">
        <v>132</v>
      </c>
      <c r="T573" s="21" t="e">
        <f>IF(S573&lt;&gt;"",VLOOKUP(S573,HTAN!$A$3:$K$222,11,0),"")</f>
        <v>#N/A</v>
      </c>
      <c r="U573" s="21"/>
      <c r="V573" s="21" t="str">
        <f>IF(U573&lt;&gt;"",VLOOKUP(U573,CFDE!$A$3:$K$211,11,0),"")</f>
        <v/>
      </c>
      <c r="W573" s="255"/>
      <c r="X573" s="601" t="str">
        <f>IF(W573&lt;&gt;"",VLOOKUP(W573,mCODE!$A$3:$K$600,11,0),"")</f>
        <v/>
      </c>
      <c r="Y573" s="454">
        <f t="shared" si="24"/>
        <v>0</v>
      </c>
      <c r="Z573" s="454"/>
      <c r="AA573" s="454"/>
      <c r="AB573" s="454"/>
      <c r="AC573" s="454"/>
      <c r="AD573" s="454"/>
      <c r="AE573" s="454"/>
      <c r="AF573" s="455"/>
      <c r="AG573" s="455"/>
    </row>
    <row r="574" spans="1:33" ht="101.5" hidden="1">
      <c r="A574" s="21"/>
      <c r="B574" s="21"/>
      <c r="C574" s="19">
        <f t="shared" si="25"/>
        <v>2</v>
      </c>
      <c r="D574" s="21" t="str">
        <f t="shared" si="26"/>
        <v>GDC.Slide.submitter_id
 </v>
      </c>
      <c r="E574" s="21"/>
      <c r="F574" s="21" t="str">
        <f>IF(E574&lt;&gt;"",VLOOKUP(E574,CTDC!$A$3:$K$191,11,0),"")</f>
        <v/>
      </c>
      <c r="G574" s="21" t="s">
        <v>2316</v>
      </c>
      <c r="H574" s="21" t="str">
        <f>IF(G574&lt;&gt;"",VLOOKUP(G574,GDC!$A$3:$K$768,11,0),"")</f>
        <v xml:space="preserve">Data Element Group = GDC.Slide || Data Element Name = submitter_id || Definition = a unique key in combination with project_id || Data Type =  || Valid Values =  || Example Values =  || Required? =  || Multiplicity =  || CDE Public ID = </v>
      </c>
      <c r="I574" s="21"/>
      <c r="J574" s="21" t="str">
        <f>IF(I574&lt;&gt;"",VLOOKUP(I574,ICDC!$A$3:$K$325,11,0),"")</f>
        <v/>
      </c>
      <c r="K574" s="21"/>
      <c r="L574" s="21" t="str">
        <f>IF(K574&lt;&gt;"",VLOOKUP(K574,IDC!$A$4:$K$17,11,0),"")</f>
        <v/>
      </c>
      <c r="M574" s="21"/>
      <c r="N574" s="21" t="str">
        <f>IF(M574&lt;&gt;"",VLOOKUP(M574,PDC!$A$3:$K$529,11,0),"")</f>
        <v/>
      </c>
      <c r="O574" s="21"/>
      <c r="P574" s="21" t="str">
        <f>IF(O574&lt;&gt;"",VLOOKUP(O574,CDS!$A$3:$K$100,11,0),"")</f>
        <v/>
      </c>
      <c r="Q574" s="21"/>
      <c r="R574" s="21" t="str">
        <f>IF(Q574&lt;&gt;"",VLOOKUP(Q574,CDA!$A$4:$K$106,11,0),"")</f>
        <v/>
      </c>
      <c r="S574" s="436" t="s">
        <v>132</v>
      </c>
      <c r="T574" s="21" t="e">
        <f>IF(S574&lt;&gt;"",VLOOKUP(S574,HTAN!$A$3:$K$222,11,0),"")</f>
        <v>#N/A</v>
      </c>
      <c r="U574" s="21"/>
      <c r="V574" s="21" t="str">
        <f>IF(U574&lt;&gt;"",VLOOKUP(U574,CFDE!$A$3:$K$211,11,0),"")</f>
        <v/>
      </c>
      <c r="W574" s="255"/>
      <c r="X574" s="601" t="str">
        <f>IF(W574&lt;&gt;"",VLOOKUP(W574,mCODE!$A$3:$K$600,11,0),"")</f>
        <v/>
      </c>
      <c r="Y574" s="454">
        <f t="shared" si="24"/>
        <v>0</v>
      </c>
      <c r="Z574" s="454"/>
      <c r="AA574" s="454"/>
      <c r="AB574" s="454"/>
      <c r="AC574" s="454"/>
      <c r="AD574" s="454"/>
      <c r="AE574" s="454"/>
      <c r="AF574" s="455"/>
      <c r="AG574" s="455"/>
    </row>
    <row r="575" spans="1:33" ht="145" hidden="1">
      <c r="A575" s="21"/>
      <c r="B575" s="21"/>
      <c r="C575" s="19">
        <f t="shared" si="25"/>
        <v>2</v>
      </c>
      <c r="D575" s="21" t="str">
        <f t="shared" si="26"/>
        <v>GDC.SlideImage.ref:GDC.data_file_properties
 </v>
      </c>
      <c r="E575" s="21"/>
      <c r="F575" s="21" t="str">
        <f>IF(E575&lt;&gt;"",VLOOKUP(E575,CTDC!$A$3:$K$191,11,0),"")</f>
        <v/>
      </c>
      <c r="G575" s="21" t="s">
        <v>2317</v>
      </c>
      <c r="H575" s="21" t="str">
        <f>IF(G575&lt;&gt;"",VLOOKUP(G575,GDC!$A$3:$K$768,11,0),"")</f>
        <v xml:space="preserve">Data Element Group = GDC.SlideImage || Data Element Name = ref:GDC.data_file_properties || Definition = A PropertySet defiend by GDC to hold generic properties that apply to many data file entities. || Data Type = n/a || Valid Values =  || Example Values =  || Required? = n/a || Multiplicity =  || CDE Public ID = </v>
      </c>
      <c r="I575" s="21"/>
      <c r="J575" s="21" t="str">
        <f>IF(I575&lt;&gt;"",VLOOKUP(I575,ICDC!$A$3:$K$325,11,0),"")</f>
        <v/>
      </c>
      <c r="K575" s="21"/>
      <c r="L575" s="21" t="str">
        <f>IF(K575&lt;&gt;"",VLOOKUP(K575,IDC!$A$4:$K$17,11,0),"")</f>
        <v/>
      </c>
      <c r="M575" s="21"/>
      <c r="N575" s="21" t="str">
        <f>IF(M575&lt;&gt;"",VLOOKUP(M575,PDC!$A$3:$K$529,11,0),"")</f>
        <v/>
      </c>
      <c r="O575" s="21"/>
      <c r="P575" s="21" t="str">
        <f>IF(O575&lt;&gt;"",VLOOKUP(O575,CDS!$A$3:$K$100,11,0),"")</f>
        <v/>
      </c>
      <c r="Q575" s="21"/>
      <c r="R575" s="21" t="str">
        <f>IF(Q575&lt;&gt;"",VLOOKUP(Q575,CDA!$A$4:$K$106,11,0),"")</f>
        <v/>
      </c>
      <c r="S575" s="436" t="s">
        <v>132</v>
      </c>
      <c r="T575" s="21" t="e">
        <f>IF(S575&lt;&gt;"",VLOOKUP(S575,HTAN!$A$3:$K$222,11,0),"")</f>
        <v>#N/A</v>
      </c>
      <c r="U575" s="21"/>
      <c r="V575" s="21" t="str">
        <f>IF(U575&lt;&gt;"",VLOOKUP(U575,CFDE!$A$3:$K$211,11,0),"")</f>
        <v/>
      </c>
      <c r="W575" s="255"/>
      <c r="X575" s="601" t="str">
        <f>IF(W575&lt;&gt;"",VLOOKUP(W575,mCODE!$A$3:$K$600,11,0),"")</f>
        <v/>
      </c>
      <c r="Y575" s="454">
        <f t="shared" si="24"/>
        <v>0</v>
      </c>
      <c r="Z575" s="454"/>
      <c r="AA575" s="454"/>
      <c r="AB575" s="454"/>
      <c r="AC575" s="454"/>
      <c r="AD575" s="454"/>
      <c r="AE575" s="454"/>
      <c r="AF575" s="455"/>
      <c r="AG575" s="455"/>
    </row>
    <row r="576" spans="1:33" ht="130.5" hidden="1">
      <c r="A576" s="21"/>
      <c r="B576" s="21"/>
      <c r="C576" s="19">
        <f t="shared" si="25"/>
        <v>2</v>
      </c>
      <c r="D576" s="21" t="str">
        <f t="shared" si="26"/>
        <v>PDC.StudyRunMetadata.date
 </v>
      </c>
      <c r="E576" s="21"/>
      <c r="F576" s="21" t="str">
        <f>IF(E576&lt;&gt;"",VLOOKUP(E576,CTDC!$A$3:$K$191,11,0),"")</f>
        <v/>
      </c>
      <c r="G576" s="21"/>
      <c r="H576" s="21" t="str">
        <f>IF(G576&lt;&gt;"",VLOOKUP(G576,GDC!$A$3:$K$768,11,0),"")</f>
        <v/>
      </c>
      <c r="I576" s="21"/>
      <c r="J576" s="21" t="str">
        <f>IF(I576&lt;&gt;"",VLOOKUP(I576,ICDC!$A$3:$K$325,11,0),"")</f>
        <v/>
      </c>
      <c r="K576" s="21"/>
      <c r="L576" s="21" t="str">
        <f>IF(K576&lt;&gt;"",VLOOKUP(K576,IDC!$A$4:$K$17,11,0),"")</f>
        <v/>
      </c>
      <c r="M576" s="21" t="s">
        <v>2318</v>
      </c>
      <c r="N576" s="21" t="str">
        <f>IF(M576&lt;&gt;"",VLOOKUP(M576,PDC!$A$3:$K$529,11,0),"")</f>
        <v xml:space="preserve">Data Element Group = PDC.StudyRunMetadata || Data Element Name = date || Definition = Date of the data acquired from the mass spectrometry instrument || Data Type = string || Valid Values =  || Example Values =  || Required? = FALSE || Multiplicity =  || CDE Public ID = </v>
      </c>
      <c r="O576" s="21"/>
      <c r="P576" s="21" t="str">
        <f>IF(O576&lt;&gt;"",VLOOKUP(O576,CDS!$A$3:$K$100,11,0),"")</f>
        <v/>
      </c>
      <c r="Q576" s="21"/>
      <c r="R576" s="21" t="str">
        <f>IF(Q576&lt;&gt;"",VLOOKUP(Q576,CDA!$A$4:$K$106,11,0),"")</f>
        <v/>
      </c>
      <c r="S576" s="436" t="s">
        <v>132</v>
      </c>
      <c r="T576" s="21" t="e">
        <f>IF(S576&lt;&gt;"",VLOOKUP(S576,HTAN!$A$3:$K$222,11,0),"")</f>
        <v>#N/A</v>
      </c>
      <c r="U576" s="21"/>
      <c r="V576" s="21" t="str">
        <f>IF(U576&lt;&gt;"",VLOOKUP(U576,CFDE!$A$3:$K$211,11,0),"")</f>
        <v/>
      </c>
      <c r="W576" s="255"/>
      <c r="X576" s="601" t="str">
        <f>IF(W576&lt;&gt;"",VLOOKUP(W576,mCODE!$A$3:$K$600,11,0),"")</f>
        <v/>
      </c>
      <c r="Y576" s="454">
        <f t="shared" si="24"/>
        <v>0</v>
      </c>
      <c r="Z576" s="454"/>
      <c r="AA576" s="454"/>
      <c r="AB576" s="454"/>
      <c r="AC576" s="454"/>
      <c r="AD576" s="454"/>
      <c r="AE576" s="454"/>
      <c r="AF576" s="455"/>
      <c r="AG576" s="455"/>
    </row>
    <row r="577" spans="1:33" ht="130.5" hidden="1">
      <c r="A577" s="21"/>
      <c r="B577" s="21"/>
      <c r="C577" s="19">
        <f t="shared" si="25"/>
        <v>2</v>
      </c>
      <c r="D577" s="21" t="str">
        <f t="shared" si="26"/>
        <v>PDC.StudyRunMetadata.experiment_number
 </v>
      </c>
      <c r="E577" s="21"/>
      <c r="F577" s="21" t="str">
        <f>IF(E577&lt;&gt;"",VLOOKUP(E577,CTDC!$A$3:$K$191,11,0),"")</f>
        <v/>
      </c>
      <c r="G577" s="21"/>
      <c r="H577" s="21" t="str">
        <f>IF(G577&lt;&gt;"",VLOOKUP(G577,GDC!$A$3:$K$768,11,0),"")</f>
        <v/>
      </c>
      <c r="I577" s="21"/>
      <c r="J577" s="21" t="str">
        <f>IF(I577&lt;&gt;"",VLOOKUP(I577,ICDC!$A$3:$K$325,11,0),"")</f>
        <v/>
      </c>
      <c r="K577" s="21"/>
      <c r="L577" s="21" t="str">
        <f>IF(K577&lt;&gt;"",VLOOKUP(K577,IDC!$A$4:$K$17,11,0),"")</f>
        <v/>
      </c>
      <c r="M577" s="21" t="s">
        <v>2319</v>
      </c>
      <c r="N577" s="21" t="str">
        <f>IF(M577&lt;&gt;"",VLOOKUP(M577,PDC!$A$3:$K$529,11,0),"")</f>
        <v xml:space="preserve">Data Element Group = PDC.StudyRunMetadata || Data Element Name = experiment_number || Definition = Number associated with a specific run of the experiment || Data Type = integer || Valid Values =  || Example Values =  || Required? = FALSE || Multiplicity =  || CDE Public ID = </v>
      </c>
      <c r="O577" s="21"/>
      <c r="P577" s="21" t="str">
        <f>IF(O577&lt;&gt;"",VLOOKUP(O577,CDS!$A$3:$K$100,11,0),"")</f>
        <v/>
      </c>
      <c r="Q577" s="21"/>
      <c r="R577" s="21" t="str">
        <f>IF(Q577&lt;&gt;"",VLOOKUP(Q577,CDA!$A$4:$K$106,11,0),"")</f>
        <v/>
      </c>
      <c r="S577" s="436" t="s">
        <v>132</v>
      </c>
      <c r="T577" s="21" t="e">
        <f>IF(S577&lt;&gt;"",VLOOKUP(S577,HTAN!$A$3:$K$222,11,0),"")</f>
        <v>#N/A</v>
      </c>
      <c r="U577" s="21"/>
      <c r="V577" s="21" t="str">
        <f>IF(U577&lt;&gt;"",VLOOKUP(U577,CFDE!$A$3:$K$211,11,0),"")</f>
        <v/>
      </c>
      <c r="W577" s="255"/>
      <c r="X577" s="601" t="str">
        <f>IF(W577&lt;&gt;"",VLOOKUP(W577,mCODE!$A$3:$K$600,11,0),"")</f>
        <v/>
      </c>
      <c r="Y577" s="454">
        <f t="shared" si="24"/>
        <v>0</v>
      </c>
      <c r="Z577" s="454"/>
      <c r="AA577" s="454"/>
      <c r="AB577" s="454"/>
      <c r="AC577" s="454"/>
      <c r="AD577" s="454"/>
      <c r="AE577" s="454"/>
      <c r="AF577" s="455"/>
      <c r="AG577" s="455"/>
    </row>
    <row r="578" spans="1:33" ht="116" hidden="1">
      <c r="A578" s="21"/>
      <c r="B578" s="21"/>
      <c r="C578" s="19">
        <f t="shared" si="25"/>
        <v>2</v>
      </c>
      <c r="D578" s="21" t="str">
        <f t="shared" si="26"/>
        <v>PDC.StudyRunMetadata.experiment_type
 </v>
      </c>
      <c r="E578" s="21"/>
      <c r="F578" s="21" t="str">
        <f>IF(E578&lt;&gt;"",VLOOKUP(E578,CTDC!$A$3:$K$191,11,0),"")</f>
        <v/>
      </c>
      <c r="G578" s="21"/>
      <c r="H578" s="21" t="str">
        <f>IF(G578&lt;&gt;"",VLOOKUP(G578,GDC!$A$3:$K$768,11,0),"")</f>
        <v/>
      </c>
      <c r="I578" s="21"/>
      <c r="J578" s="21" t="str">
        <f>IF(I578&lt;&gt;"",VLOOKUP(I578,ICDC!$A$3:$K$325,11,0),"")</f>
        <v/>
      </c>
      <c r="K578" s="21"/>
      <c r="L578" s="21" t="str">
        <f>IF(K578&lt;&gt;"",VLOOKUP(K578,IDC!$A$4:$K$17,11,0),"")</f>
        <v/>
      </c>
      <c r="M578" s="21" t="s">
        <v>2320</v>
      </c>
      <c r="N578" s="21" t="str">
        <f>IF(M578&lt;&gt;"",VLOOKUP(M578,PDC!$A$3:$K$529,11,0),"")</f>
        <v xml:space="preserve">Data Element Group = PDC.StudyRunMetadata || Data Element Name = experiment_type || Definition = General strategy used for differential analysis || Data Type = string || Valid Values =  || Example Values =  || Required? = FALSE || Multiplicity =  || CDE Public ID = </v>
      </c>
      <c r="O578" s="21"/>
      <c r="P578" s="21" t="str">
        <f>IF(O578&lt;&gt;"",VLOOKUP(O578,CDS!$A$3:$K$100,11,0),"")</f>
        <v/>
      </c>
      <c r="Q578" s="21"/>
      <c r="R578" s="21" t="str">
        <f>IF(Q578&lt;&gt;"",VLOOKUP(Q578,CDA!$A$4:$K$106,11,0),"")</f>
        <v/>
      </c>
      <c r="S578" s="436" t="s">
        <v>132</v>
      </c>
      <c r="T578" s="21" t="e">
        <f>IF(S578&lt;&gt;"",VLOOKUP(S578,HTAN!$A$3:$K$222,11,0),"")</f>
        <v>#N/A</v>
      </c>
      <c r="U578" s="21"/>
      <c r="V578" s="21" t="str">
        <f>IF(U578&lt;&gt;"",VLOOKUP(U578,CFDE!$A$3:$K$211,11,0),"")</f>
        <v/>
      </c>
      <c r="W578" s="255"/>
      <c r="X578" s="601" t="str">
        <f>IF(W578&lt;&gt;"",VLOOKUP(W578,mCODE!$A$3:$K$600,11,0),"")</f>
        <v/>
      </c>
      <c r="Y578" s="454">
        <f t="shared" si="24"/>
        <v>0</v>
      </c>
      <c r="Z578" s="454"/>
      <c r="AA578" s="454"/>
      <c r="AB578" s="454"/>
      <c r="AC578" s="454"/>
      <c r="AD578" s="454"/>
      <c r="AE578" s="454"/>
      <c r="AF578" s="455"/>
      <c r="AG578" s="455"/>
    </row>
    <row r="579" spans="1:33" ht="130.5" hidden="1">
      <c r="A579" s="21"/>
      <c r="B579" s="21"/>
      <c r="C579" s="19">
        <f t="shared" si="25"/>
        <v>2</v>
      </c>
      <c r="D579" s="21" t="str">
        <f t="shared" si="26"/>
        <v>PDC.WorkflowMetadata.mzidentml_refseq
 </v>
      </c>
      <c r="E579" s="21"/>
      <c r="F579" s="21" t="str">
        <f>IF(E579&lt;&gt;"",VLOOKUP(E579,CTDC!$A$3:$K$191,11,0),"")</f>
        <v/>
      </c>
      <c r="G579" s="21"/>
      <c r="H579" s="21" t="str">
        <f>IF(G579&lt;&gt;"",VLOOKUP(G579,GDC!$A$3:$K$768,11,0),"")</f>
        <v/>
      </c>
      <c r="I579" s="21"/>
      <c r="J579" s="21" t="str">
        <f>IF(I579&lt;&gt;"",VLOOKUP(I579,ICDC!$A$3:$K$325,11,0),"")</f>
        <v/>
      </c>
      <c r="K579" s="21"/>
      <c r="L579" s="21" t="str">
        <f>IF(K579&lt;&gt;"",VLOOKUP(K579,IDC!$A$4:$K$17,11,0),"")</f>
        <v/>
      </c>
      <c r="M579" s="21" t="s">
        <v>2321</v>
      </c>
      <c r="N579" s="21" t="str">
        <f>IF(M579&lt;&gt;"",VLOOKUP(M579,PDC!$A$3:$K$529,11,0),"")</f>
        <v xml:space="preserve">Data Element Group = PDC.WorkflowMetadata || Data Element Name = mzidentml_refseq || Definition = Name and version of the NCBI Refseq database used in mzIdentML || Data Type = string || Valid Values =  || Example Values =  || Required? = FALSE || Multiplicity =  || CDE Public ID = </v>
      </c>
      <c r="O579" s="21"/>
      <c r="P579" s="21" t="str">
        <f>IF(O579&lt;&gt;"",VLOOKUP(O579,CDS!$A$3:$K$100,11,0),"")</f>
        <v/>
      </c>
      <c r="Q579" s="21"/>
      <c r="R579" s="21" t="str">
        <f>IF(Q579&lt;&gt;"",VLOOKUP(Q579,CDA!$A$4:$K$106,11,0),"")</f>
        <v/>
      </c>
      <c r="S579" s="436" t="s">
        <v>132</v>
      </c>
      <c r="T579" s="21" t="e">
        <f>IF(S579&lt;&gt;"",VLOOKUP(S579,HTAN!$A$3:$K$222,11,0),"")</f>
        <v>#N/A</v>
      </c>
      <c r="U579" s="21"/>
      <c r="V579" s="21" t="str">
        <f>IF(U579&lt;&gt;"",VLOOKUP(U579,CFDE!$A$3:$K$211,11,0),"")</f>
        <v/>
      </c>
      <c r="W579" s="255"/>
      <c r="X579" s="601" t="str">
        <f>IF(W579&lt;&gt;"",VLOOKUP(W579,mCODE!$A$3:$K$600,11,0),"")</f>
        <v/>
      </c>
      <c r="Y579" s="454">
        <f t="shared" si="24"/>
        <v>0</v>
      </c>
      <c r="Z579" s="454"/>
      <c r="AA579" s="454"/>
      <c r="AB579" s="454"/>
      <c r="AC579" s="454"/>
      <c r="AD579" s="454"/>
      <c r="AE579" s="454"/>
      <c r="AF579" s="455"/>
      <c r="AG579" s="455"/>
    </row>
    <row r="580" spans="1:33" ht="116" hidden="1">
      <c r="A580" s="21"/>
      <c r="B580" s="21"/>
      <c r="C580" s="19">
        <f t="shared" si="25"/>
        <v>2</v>
      </c>
      <c r="D580" s="21" t="str">
        <f t="shared" si="26"/>
        <v>ICDC.adverse_event.of_agent(agent)
 </v>
      </c>
      <c r="E580" s="21"/>
      <c r="F580" s="21" t="str">
        <f>IF(E580&lt;&gt;"",VLOOKUP(E580,CTDC!$A$3:$K$191,11,0),"")</f>
        <v/>
      </c>
      <c r="G580" s="21"/>
      <c r="H580" s="21" t="str">
        <f>IF(G580&lt;&gt;"",VLOOKUP(G580,GDC!$A$3:$K$768,11,0),"")</f>
        <v/>
      </c>
      <c r="I580" s="21" t="s">
        <v>2322</v>
      </c>
      <c r="J580" s="21" t="str">
        <f>IF(I580&lt;&gt;"",VLOOKUP(I580,ICDC!$A$3:$K$325,11,0),"")</f>
        <v xml:space="preserve">Data Element Group = ICDC.adverse_event || Data Element Name = of_agent(agent) || Definition = (no description provided) || Data Type =  || Valid Values =  || Example Values =  || Required? =  || Multiplicity = many_to_one || CDE Public ID = </v>
      </c>
      <c r="K580" s="21"/>
      <c r="L580" s="21" t="str">
        <f>IF(K580&lt;&gt;"",VLOOKUP(K580,IDC!$A$4:$K$17,11,0),"")</f>
        <v/>
      </c>
      <c r="M580" s="21"/>
      <c r="N580" s="21" t="str">
        <f>IF(M580&lt;&gt;"",VLOOKUP(M580,PDC!$A$3:$K$529,11,0),"")</f>
        <v/>
      </c>
      <c r="O580" s="21"/>
      <c r="P580" s="21" t="str">
        <f>IF(O580&lt;&gt;"",VLOOKUP(O580,CDS!$A$3:$K$100,11,0),"")</f>
        <v/>
      </c>
      <c r="Q580" s="21"/>
      <c r="R580" s="21" t="str">
        <f>IF(Q580&lt;&gt;"",VLOOKUP(Q580,CDA!$A$4:$K$106,11,0),"")</f>
        <v/>
      </c>
      <c r="S580" s="436" t="s">
        <v>132</v>
      </c>
      <c r="T580" s="21" t="e">
        <f>IF(S580&lt;&gt;"",VLOOKUP(S580,HTAN!$A$3:$K$222,11,0),"")</f>
        <v>#N/A</v>
      </c>
      <c r="U580" s="21"/>
      <c r="V580" s="21" t="str">
        <f>IF(U580&lt;&gt;"",VLOOKUP(U580,CFDE!$A$3:$K$211,11,0),"")</f>
        <v/>
      </c>
      <c r="W580" s="255"/>
      <c r="X580" s="601" t="str">
        <f>IF(W580&lt;&gt;"",VLOOKUP(W580,mCODE!$A$3:$K$600,11,0),"")</f>
        <v/>
      </c>
      <c r="Y580" s="454">
        <f t="shared" si="24"/>
        <v>0</v>
      </c>
      <c r="Z580" s="454"/>
      <c r="AA580" s="454"/>
      <c r="AB580" s="454"/>
      <c r="AC580" s="454"/>
      <c r="AD580" s="454"/>
      <c r="AE580" s="454"/>
      <c r="AF580" s="455"/>
      <c r="AG580" s="455"/>
    </row>
    <row r="581" spans="1:33" ht="130.5" hidden="1">
      <c r="A581" s="21"/>
      <c r="B581" s="21"/>
      <c r="C581" s="19">
        <f t="shared" si="25"/>
        <v>2</v>
      </c>
      <c r="D581" s="21" t="str">
        <f t="shared" si="26"/>
        <v>ICDC.adverse_event.adverse_event_description
 </v>
      </c>
      <c r="E581" s="21"/>
      <c r="F581" s="21" t="str">
        <f>IF(E581&lt;&gt;"",VLOOKUP(E581,CTDC!$A$3:$K$191,11,0),"")</f>
        <v/>
      </c>
      <c r="G581" s="21"/>
      <c r="H581" s="21" t="str">
        <f>IF(G581&lt;&gt;"",VLOOKUP(G581,GDC!$A$3:$K$768,11,0),"")</f>
        <v/>
      </c>
      <c r="I581" s="21" t="s">
        <v>2323</v>
      </c>
      <c r="J581" s="21" t="str">
        <f>IF(I581&lt;&gt;"",VLOOKUP(I581,ICDC!$A$3:$K$325,11,0),"")</f>
        <v xml:space="preserve">Data Element Group = ICDC.adverse_event || Data Element Name = adverse_event_description || Definition =     Desc: freetext
    Src: adverse events form || Data Type = string || Valid Values =  || Example Values =  || Required? = ? || Multiplicity =  || CDE Public ID = </v>
      </c>
      <c r="K581" s="21"/>
      <c r="L581" s="21" t="str">
        <f>IF(K581&lt;&gt;"",VLOOKUP(K581,IDC!$A$4:$K$17,11,0),"")</f>
        <v/>
      </c>
      <c r="M581" s="21"/>
      <c r="N581" s="21" t="str">
        <f>IF(M581&lt;&gt;"",VLOOKUP(M581,PDC!$A$3:$K$529,11,0),"")</f>
        <v/>
      </c>
      <c r="O581" s="21"/>
      <c r="P581" s="21" t="str">
        <f>IF(O581&lt;&gt;"",VLOOKUP(O581,CDS!$A$3:$K$100,11,0),"")</f>
        <v/>
      </c>
      <c r="Q581" s="21"/>
      <c r="R581" s="21" t="str">
        <f>IF(Q581&lt;&gt;"",VLOOKUP(Q581,CDA!$A$4:$K$106,11,0),"")</f>
        <v/>
      </c>
      <c r="S581" s="436" t="s">
        <v>132</v>
      </c>
      <c r="T581" s="21" t="e">
        <f>IF(S581&lt;&gt;"",VLOOKUP(S581,HTAN!$A$3:$K$222,11,0),"")</f>
        <v>#N/A</v>
      </c>
      <c r="U581" s="21"/>
      <c r="V581" s="21" t="str">
        <f>IF(U581&lt;&gt;"",VLOOKUP(U581,CFDE!$A$3:$K$211,11,0),"")</f>
        <v/>
      </c>
      <c r="W581" s="255"/>
      <c r="X581" s="601" t="str">
        <f>IF(W581&lt;&gt;"",VLOOKUP(W581,mCODE!$A$3:$K$600,11,0),"")</f>
        <v/>
      </c>
      <c r="Y581" s="454">
        <f t="shared" ref="Y581:Y644" si="27">COUNTA(Z581:AG581)</f>
        <v>0</v>
      </c>
      <c r="Z581" s="454"/>
      <c r="AA581" s="454"/>
      <c r="AB581" s="454"/>
      <c r="AC581" s="454"/>
      <c r="AD581" s="454"/>
      <c r="AE581" s="454"/>
      <c r="AF581" s="455"/>
      <c r="AG581" s="455"/>
    </row>
    <row r="582" spans="1:33" ht="130.5" hidden="1">
      <c r="A582" s="21"/>
      <c r="B582" s="21"/>
      <c r="C582" s="19">
        <f t="shared" ref="C582:C645" si="28">COUNTA(E582)+
COUNTA(G582)+
COUNTA(I582)+
COUNTA(K582)+
COUNTA(M582)+
COUNTA(O582)+
COUNTA(Q582)+
COUNTA(S582)+
COUNTA(U582)+
COUNTA(W582)</f>
        <v>2</v>
      </c>
      <c r="D582" s="21" t="str">
        <f t="shared" ref="D582:D645" si="29">IF(E582&lt;&gt;"",E582,"")
&amp;IF(E582&lt;&gt;"",IF(G582&lt;&gt;"",CHAR(10)&amp;G582,""),IF(G582&lt;&gt;"",G582,""))
&amp;IF(E582&amp;G582&lt;&gt;"",IF(I582&lt;&gt;"",CHAR(10)&amp;I582,""),IF(I582&lt;&gt;"",I582,""))
&amp;IF(E582&amp;G582&amp;I582&lt;&gt;"",IF(K582&lt;&gt;"",CHAR(10)&amp;K582,""),IF(K582&lt;&gt;"",K582,""))
&amp;IF(E582&amp;G582&amp;I582&amp;K582&lt;&gt;"",IF(M582&lt;&gt;"",CHAR(10)&amp;M582,""),IF(M582&lt;&gt;"",M582,""))
&amp;IF(E582&amp;G582&amp;I582&amp;K582&amp;M582&lt;&gt;"",IF(O582&lt;&gt;"",CHAR(10)&amp;O582,""),IF(O582&lt;&gt;"",O582,""))
&amp;IF(E582&amp;G582&amp;I582&amp;K582&amp;M582&amp;O582&lt;&gt;"", IF(Q582&lt;&gt;"",CHAR(10)&amp;Q582,""),IF(Q582&lt;&gt;"",Q582,""))
&amp;IF(E582&amp;G582&amp;I582&amp;K582&amp;M582&amp;O582&amp;Q582&lt;&gt;"", IF(S582&lt;&gt;"",CHAR(10)&amp;S582,""),IF(S582&lt;&gt;"",S582,""))
&amp;IF(E582&amp;G582&amp;I582&amp;K582&amp;M582&amp;O582&amp;Q582&amp;S582&lt;&gt;"", IF(U582&lt;&gt;"",CHAR(10)&amp;U582,""),IF(U582&lt;&gt;"",U582,""))
&amp;IF(E582&amp;G582&amp;I582&amp;K582&amp;M582&amp;O582&amp;Q582&amp;S582&amp;U582&lt;&gt;"", IF(W582&lt;&gt;"",CHAR(10)&amp;W582,""),IF(W582&lt;&gt;"",W582,""))</f>
        <v>ICDC.adverse_event.adverse_event_grade
 </v>
      </c>
      <c r="E582" s="21"/>
      <c r="F582" s="21" t="str">
        <f>IF(E582&lt;&gt;"",VLOOKUP(E582,CTDC!$A$3:$K$191,11,0),"")</f>
        <v/>
      </c>
      <c r="G582" s="21"/>
      <c r="H582" s="21" t="str">
        <f>IF(G582&lt;&gt;"",VLOOKUP(G582,GDC!$A$3:$K$768,11,0),"")</f>
        <v/>
      </c>
      <c r="I582" s="21" t="s">
        <v>2324</v>
      </c>
      <c r="J582" s="21" t="str">
        <f>IF(I582&lt;&gt;"",VLOOKUP(I582,ICDC!$A$3:$K$325,11,0),"")</f>
        <v xml:space="preserve">Data Element Group = ICDC.adverse_event || Data Element Name = adverse_event_grade || Definition =     Desc: enum
    Src: adverse events form || Data Type = string || Valid Values =  || Example Values =  || Required? = ? || Multiplicity =  || CDE Public ID = </v>
      </c>
      <c r="K582" s="21"/>
      <c r="L582" s="21" t="str">
        <f>IF(K582&lt;&gt;"",VLOOKUP(K582,IDC!$A$4:$K$17,11,0),"")</f>
        <v/>
      </c>
      <c r="M582" s="21"/>
      <c r="N582" s="21" t="str">
        <f>IF(M582&lt;&gt;"",VLOOKUP(M582,PDC!$A$3:$K$529,11,0),"")</f>
        <v/>
      </c>
      <c r="O582" s="21"/>
      <c r="P582" s="21" t="str">
        <f>IF(O582&lt;&gt;"",VLOOKUP(O582,CDS!$A$3:$K$100,11,0),"")</f>
        <v/>
      </c>
      <c r="Q582" s="21"/>
      <c r="R582" s="21" t="str">
        <f>IF(Q582&lt;&gt;"",VLOOKUP(Q582,CDA!$A$4:$K$106,11,0),"")</f>
        <v/>
      </c>
      <c r="S582" s="436" t="s">
        <v>132</v>
      </c>
      <c r="T582" s="21" t="e">
        <f>IF(S582&lt;&gt;"",VLOOKUP(S582,HTAN!$A$3:$K$222,11,0),"")</f>
        <v>#N/A</v>
      </c>
      <c r="U582" s="21"/>
      <c r="V582" s="21" t="str">
        <f>IF(U582&lt;&gt;"",VLOOKUP(U582,CFDE!$A$3:$K$211,11,0),"")</f>
        <v/>
      </c>
      <c r="W582" s="255"/>
      <c r="X582" s="601" t="str">
        <f>IF(W582&lt;&gt;"",VLOOKUP(W582,mCODE!$A$3:$K$600,11,0),"")</f>
        <v/>
      </c>
      <c r="Y582" s="454">
        <f t="shared" si="27"/>
        <v>0</v>
      </c>
      <c r="Z582" s="454"/>
      <c r="AA582" s="454"/>
      <c r="AB582" s="454"/>
      <c r="AC582" s="454"/>
      <c r="AD582" s="454"/>
      <c r="AE582" s="454"/>
      <c r="AF582" s="455"/>
      <c r="AG582" s="455"/>
    </row>
    <row r="583" spans="1:33" ht="130.5" hidden="1">
      <c r="A583" s="21"/>
      <c r="B583" s="21"/>
      <c r="C583" s="19">
        <f t="shared" si="28"/>
        <v>2</v>
      </c>
      <c r="D583" s="21" t="str">
        <f t="shared" si="29"/>
        <v>ICDC.adverse_event.adverse_event_grade_description
 </v>
      </c>
      <c r="E583" s="21"/>
      <c r="F583" s="21" t="str">
        <f>IF(E583&lt;&gt;"",VLOOKUP(E583,CTDC!$A$3:$K$191,11,0),"")</f>
        <v/>
      </c>
      <c r="G583" s="21"/>
      <c r="H583" s="21" t="str">
        <f>IF(G583&lt;&gt;"",VLOOKUP(G583,GDC!$A$3:$K$768,11,0),"")</f>
        <v/>
      </c>
      <c r="I583" s="21" t="s">
        <v>2325</v>
      </c>
      <c r="J583" s="21" t="str">
        <f>IF(I583&lt;&gt;"",VLOOKUP(I583,ICDC!$A$3:$K$325,11,0),"")</f>
        <v xml:space="preserve">Data Element Group = ICDC.adverse_event || Data Element Name = adverse_event_grade_description || Definition =     Desc: enum (nec?)
    Src: adverse events form || Data Type = string || Valid Values =  || Example Values =  || Required? = ? || Multiplicity =  || CDE Public ID = </v>
      </c>
      <c r="K583" s="21"/>
      <c r="L583" s="21" t="str">
        <f>IF(K583&lt;&gt;"",VLOOKUP(K583,IDC!$A$4:$K$17,11,0),"")</f>
        <v/>
      </c>
      <c r="M583" s="21"/>
      <c r="N583" s="21" t="str">
        <f>IF(M583&lt;&gt;"",VLOOKUP(M583,PDC!$A$3:$K$529,11,0),"")</f>
        <v/>
      </c>
      <c r="O583" s="21"/>
      <c r="P583" s="21" t="str">
        <f>IF(O583&lt;&gt;"",VLOOKUP(O583,CDS!$A$3:$K$100,11,0),"")</f>
        <v/>
      </c>
      <c r="Q583" s="21"/>
      <c r="R583" s="21" t="str">
        <f>IF(Q583&lt;&gt;"",VLOOKUP(Q583,CDA!$A$4:$K$106,11,0),"")</f>
        <v/>
      </c>
      <c r="S583" s="436" t="s">
        <v>132</v>
      </c>
      <c r="T583" s="21" t="e">
        <f>IF(S583&lt;&gt;"",VLOOKUP(S583,HTAN!$A$3:$K$222,11,0),"")</f>
        <v>#N/A</v>
      </c>
      <c r="U583" s="21"/>
      <c r="V583" s="21" t="str">
        <f>IF(U583&lt;&gt;"",VLOOKUP(U583,CFDE!$A$3:$K$211,11,0),"")</f>
        <v/>
      </c>
      <c r="W583" s="255"/>
      <c r="X583" s="601" t="str">
        <f>IF(W583&lt;&gt;"",VLOOKUP(W583,mCODE!$A$3:$K$600,11,0),"")</f>
        <v/>
      </c>
      <c r="Y583" s="454">
        <f t="shared" si="27"/>
        <v>0</v>
      </c>
      <c r="Z583" s="454"/>
      <c r="AA583" s="454"/>
      <c r="AB583" s="454"/>
      <c r="AC583" s="454"/>
      <c r="AD583" s="454"/>
      <c r="AE583" s="454"/>
      <c r="AF583" s="455"/>
      <c r="AG583" s="455"/>
    </row>
    <row r="584" spans="1:33" ht="174" hidden="1">
      <c r="A584" s="21"/>
      <c r="B584" s="21"/>
      <c r="C584" s="19">
        <f t="shared" si="28"/>
        <v>2</v>
      </c>
      <c r="D584" s="21" t="str">
        <f t="shared" si="29"/>
        <v>ICDC.adverse_event.adverse_event_term
 </v>
      </c>
      <c r="E584" s="21"/>
      <c r="F584" s="21" t="str">
        <f>IF(E584&lt;&gt;"",VLOOKUP(E584,CTDC!$A$3:$K$191,11,0),"")</f>
        <v/>
      </c>
      <c r="G584" s="21"/>
      <c r="H584" s="21" t="str">
        <f>IF(G584&lt;&gt;"",VLOOKUP(G584,GDC!$A$3:$K$768,11,0),"")</f>
        <v/>
      </c>
      <c r="I584" s="21" t="s">
        <v>2326</v>
      </c>
      <c r="J584" s="21" t="str">
        <f>IF(I584&lt;&gt;"",VLOOKUP(I584,ICDC!$A$3:$K$325,11,0),"")</f>
        <v xml:space="preserve">Data Element Group = ICDC.adverse_event || Data Element Name = adverse_event_term || Definition =     Desc: enum vocab?
    Src: adverse events form || Data Type = (enumeration) || Valid Values = http://localhost/terms/domain/adverse_events || Example Values =  || Required? = ? || Multiplicity =  || CDE Public ID = </v>
      </c>
      <c r="K584" s="21"/>
      <c r="L584" s="21" t="str">
        <f>IF(K584&lt;&gt;"",VLOOKUP(K584,IDC!$A$4:$K$17,11,0),"")</f>
        <v/>
      </c>
      <c r="M584" s="21"/>
      <c r="N584" s="21" t="str">
        <f>IF(M584&lt;&gt;"",VLOOKUP(M584,PDC!$A$3:$K$529,11,0),"")</f>
        <v/>
      </c>
      <c r="O584" s="21"/>
      <c r="P584" s="21" t="str">
        <f>IF(O584&lt;&gt;"",VLOOKUP(O584,CDS!$A$3:$K$100,11,0),"")</f>
        <v/>
      </c>
      <c r="Q584" s="21"/>
      <c r="R584" s="21" t="str">
        <f>IF(Q584&lt;&gt;"",VLOOKUP(Q584,CDA!$A$4:$K$106,11,0),"")</f>
        <v/>
      </c>
      <c r="S584" s="436" t="s">
        <v>132</v>
      </c>
      <c r="T584" s="21" t="e">
        <f>IF(S584&lt;&gt;"",VLOOKUP(S584,HTAN!$A$3:$K$222,11,0),"")</f>
        <v>#N/A</v>
      </c>
      <c r="U584" s="21"/>
      <c r="V584" s="21" t="str">
        <f>IF(U584&lt;&gt;"",VLOOKUP(U584,CFDE!$A$3:$K$211,11,0),"")</f>
        <v/>
      </c>
      <c r="W584" s="255"/>
      <c r="X584" s="601" t="str">
        <f>IF(W584&lt;&gt;"",VLOOKUP(W584,mCODE!$A$3:$K$600,11,0),"")</f>
        <v/>
      </c>
      <c r="Y584" s="454">
        <f t="shared" si="27"/>
        <v>0</v>
      </c>
      <c r="Z584" s="454"/>
      <c r="AA584" s="454"/>
      <c r="AB584" s="454"/>
      <c r="AC584" s="454"/>
      <c r="AD584" s="454"/>
      <c r="AE584" s="454"/>
      <c r="AF584" s="455"/>
      <c r="AG584" s="455"/>
    </row>
    <row r="585" spans="1:33" ht="145" hidden="1">
      <c r="A585" s="21"/>
      <c r="B585" s="21"/>
      <c r="C585" s="19">
        <f t="shared" si="28"/>
        <v>2</v>
      </c>
      <c r="D585" s="21" t="str">
        <f t="shared" si="29"/>
        <v>ICDC.adverse_event.ae_agent_name
 </v>
      </c>
      <c r="E585" s="21"/>
      <c r="F585" s="21" t="str">
        <f>IF(E585&lt;&gt;"",VLOOKUP(E585,CTDC!$A$3:$K$191,11,0),"")</f>
        <v/>
      </c>
      <c r="G585" s="21"/>
      <c r="H585" s="21" t="str">
        <f>IF(G585&lt;&gt;"",VLOOKUP(G585,GDC!$A$3:$K$768,11,0),"")</f>
        <v/>
      </c>
      <c r="I585" s="21" t="s">
        <v>2327</v>
      </c>
      <c r="J585" s="21" t="str">
        <f>IF(I585&lt;&gt;"",VLOOKUP(I585,ICDC!$A$3:$K$325,11,0),"")</f>
        <v xml:space="preserve">Data Element Group = ICDC.adverse_event || Data Element Name = ae_agent_name || Definition =     Src: adverse events form || Data Type = (enumeration) || Valid Values = http://localhost/terms/domain/agent_name || Example Values =  || Required? = ? || Multiplicity =  || CDE Public ID = </v>
      </c>
      <c r="K585" s="21"/>
      <c r="L585" s="21" t="str">
        <f>IF(K585&lt;&gt;"",VLOOKUP(K585,IDC!$A$4:$K$17,11,0),"")</f>
        <v/>
      </c>
      <c r="M585" s="21"/>
      <c r="N585" s="21" t="str">
        <f>IF(M585&lt;&gt;"",VLOOKUP(M585,PDC!$A$3:$K$529,11,0),"")</f>
        <v/>
      </c>
      <c r="O585" s="21"/>
      <c r="P585" s="21" t="str">
        <f>IF(O585&lt;&gt;"",VLOOKUP(O585,CDS!$A$3:$K$100,11,0),"")</f>
        <v/>
      </c>
      <c r="Q585" s="21"/>
      <c r="R585" s="21" t="str">
        <f>IF(Q585&lt;&gt;"",VLOOKUP(Q585,CDA!$A$4:$K$106,11,0),"")</f>
        <v/>
      </c>
      <c r="S585" s="436" t="s">
        <v>132</v>
      </c>
      <c r="T585" s="21" t="e">
        <f>IF(S585&lt;&gt;"",VLOOKUP(S585,HTAN!$A$3:$K$222,11,0),"")</f>
        <v>#N/A</v>
      </c>
      <c r="U585" s="21"/>
      <c r="V585" s="21" t="str">
        <f>IF(U585&lt;&gt;"",VLOOKUP(U585,CFDE!$A$3:$K$211,11,0),"")</f>
        <v/>
      </c>
      <c r="W585" s="255"/>
      <c r="X585" s="601" t="str">
        <f>IF(W585&lt;&gt;"",VLOOKUP(W585,mCODE!$A$3:$K$600,11,0),"")</f>
        <v/>
      </c>
      <c r="Y585" s="454">
        <f t="shared" si="27"/>
        <v>0</v>
      </c>
      <c r="Z585" s="454"/>
      <c r="AA585" s="454"/>
      <c r="AB585" s="454"/>
      <c r="AC585" s="454"/>
      <c r="AD585" s="454"/>
      <c r="AE585" s="454"/>
      <c r="AF585" s="455"/>
      <c r="AG585" s="455"/>
    </row>
    <row r="586" spans="1:33" ht="174" hidden="1">
      <c r="A586" s="21"/>
      <c r="B586" s="21"/>
      <c r="C586" s="19">
        <f t="shared" si="28"/>
        <v>2</v>
      </c>
      <c r="D586" s="21" t="str">
        <f t="shared" si="29"/>
        <v>ICDC.adverse_event.ae_dose
 </v>
      </c>
      <c r="E586" s="21"/>
      <c r="F586" s="21" t="str">
        <f>IF(E586&lt;&gt;"",VLOOKUP(E586,CTDC!$A$3:$K$191,11,0),"")</f>
        <v/>
      </c>
      <c r="G586" s="21"/>
      <c r="H586" s="21" t="str">
        <f>IF(G586&lt;&gt;"",VLOOKUP(G586,GDC!$A$3:$K$768,11,0),"")</f>
        <v/>
      </c>
      <c r="I586" s="21" t="s">
        <v>2328</v>
      </c>
      <c r="J586" s="21" t="str">
        <f>IF(I586&lt;&gt;"",VLOOKUP(I586,ICDC!$A$3:$K$325,11,0),"")</f>
        <v xml:space="preserve">Data Element Group = ICDC.adverse_event || Data Element Name = ae_dose || Definition =     Src: adverse events form
    Type:
      units:
        - mg/kg || Data Type = number with units as mg/kg || Valid Values =  || Example Values =  || Required? = ? || Multiplicity =  || CDE Public ID = </v>
      </c>
      <c r="K586" s="21"/>
      <c r="L586" s="21" t="str">
        <f>IF(K586&lt;&gt;"",VLOOKUP(K586,IDC!$A$4:$K$17,11,0),"")</f>
        <v/>
      </c>
      <c r="M586" s="21"/>
      <c r="N586" s="21" t="str">
        <f>IF(M586&lt;&gt;"",VLOOKUP(M586,PDC!$A$3:$K$529,11,0),"")</f>
        <v/>
      </c>
      <c r="O586" s="21"/>
      <c r="P586" s="21" t="str">
        <f>IF(O586&lt;&gt;"",VLOOKUP(O586,CDS!$A$3:$K$100,11,0),"")</f>
        <v/>
      </c>
      <c r="Q586" s="21"/>
      <c r="R586" s="21" t="str">
        <f>IF(Q586&lt;&gt;"",VLOOKUP(Q586,CDA!$A$4:$K$106,11,0),"")</f>
        <v/>
      </c>
      <c r="S586" s="436" t="s">
        <v>132</v>
      </c>
      <c r="T586" s="21" t="e">
        <f>IF(S586&lt;&gt;"",VLOOKUP(S586,HTAN!$A$3:$K$222,11,0),"")</f>
        <v>#N/A</v>
      </c>
      <c r="U586" s="21"/>
      <c r="V586" s="21" t="str">
        <f>IF(U586&lt;&gt;"",VLOOKUP(U586,CFDE!$A$3:$K$211,11,0),"")</f>
        <v/>
      </c>
      <c r="W586" s="255"/>
      <c r="X586" s="601" t="str">
        <f>IF(W586&lt;&gt;"",VLOOKUP(W586,mCODE!$A$3:$K$600,11,0),"")</f>
        <v/>
      </c>
      <c r="Y586" s="454">
        <f t="shared" si="27"/>
        <v>0</v>
      </c>
      <c r="Z586" s="454"/>
      <c r="AA586" s="454"/>
      <c r="AB586" s="454"/>
      <c r="AC586" s="454"/>
      <c r="AD586" s="454"/>
      <c r="AE586" s="454"/>
      <c r="AF586" s="455"/>
      <c r="AG586" s="455"/>
    </row>
    <row r="587" spans="1:33" ht="116" hidden="1">
      <c r="A587" s="21"/>
      <c r="B587" s="21"/>
      <c r="C587" s="19">
        <f t="shared" si="28"/>
        <v>2</v>
      </c>
      <c r="D587" s="21" t="str">
        <f t="shared" si="29"/>
        <v>ICDC.adverse_event.ae_other
 </v>
      </c>
      <c r="E587" s="21"/>
      <c r="F587" s="21" t="str">
        <f>IF(E587&lt;&gt;"",VLOOKUP(E587,CTDC!$A$3:$K$191,11,0),"")</f>
        <v/>
      </c>
      <c r="G587" s="21"/>
      <c r="H587" s="21" t="str">
        <f>IF(G587&lt;&gt;"",VLOOKUP(G587,GDC!$A$3:$K$768,11,0),"")</f>
        <v/>
      </c>
      <c r="I587" s="21" t="s">
        <v>2329</v>
      </c>
      <c r="J587" s="21" t="str">
        <f>IF(I587&lt;&gt;"",VLOOKUP(I587,ICDC!$A$3:$K$325,11,0),"")</f>
        <v xml:space="preserve">Data Element Group = ICDC.adverse_event || Data Element Name = ae_other || Definition =     Desc: What is?
    Src: adverse events form || Data Type = TBD || Valid Values =  || Example Values =  || Required? = ? || Multiplicity =  || CDE Public ID = </v>
      </c>
      <c r="K587" s="21"/>
      <c r="L587" s="21" t="str">
        <f>IF(K587&lt;&gt;"",VLOOKUP(K587,IDC!$A$4:$K$17,11,0),"")</f>
        <v/>
      </c>
      <c r="M587" s="21"/>
      <c r="N587" s="21" t="str">
        <f>IF(M587&lt;&gt;"",VLOOKUP(M587,PDC!$A$3:$K$529,11,0),"")</f>
        <v/>
      </c>
      <c r="O587" s="21"/>
      <c r="P587" s="21" t="str">
        <f>IF(O587&lt;&gt;"",VLOOKUP(O587,CDS!$A$3:$K$100,11,0),"")</f>
        <v/>
      </c>
      <c r="Q587" s="21"/>
      <c r="R587" s="21" t="str">
        <f>IF(Q587&lt;&gt;"",VLOOKUP(Q587,CDA!$A$4:$K$106,11,0),"")</f>
        <v/>
      </c>
      <c r="S587" s="436" t="s">
        <v>132</v>
      </c>
      <c r="T587" s="21" t="e">
        <f>IF(S587&lt;&gt;"",VLOOKUP(S587,HTAN!$A$3:$K$222,11,0),"")</f>
        <v>#N/A</v>
      </c>
      <c r="U587" s="21"/>
      <c r="V587" s="21" t="str">
        <f>IF(U587&lt;&gt;"",VLOOKUP(U587,CFDE!$A$3:$K$211,11,0),"")</f>
        <v/>
      </c>
      <c r="W587" s="255"/>
      <c r="X587" s="601" t="str">
        <f>IF(W587&lt;&gt;"",VLOOKUP(W587,mCODE!$A$3:$K$600,11,0),"")</f>
        <v/>
      </c>
      <c r="Y587" s="454">
        <f t="shared" si="27"/>
        <v>0</v>
      </c>
      <c r="Z587" s="454"/>
      <c r="AA587" s="454"/>
      <c r="AB587" s="454"/>
      <c r="AC587" s="454"/>
      <c r="AD587" s="454"/>
      <c r="AE587" s="454"/>
      <c r="AF587" s="455"/>
      <c r="AG587" s="455"/>
    </row>
    <row r="588" spans="1:33" ht="130.5" hidden="1">
      <c r="A588" s="21"/>
      <c r="B588" s="21"/>
      <c r="C588" s="19">
        <f t="shared" si="28"/>
        <v>2</v>
      </c>
      <c r="D588" s="21" t="str">
        <f t="shared" si="29"/>
        <v>ICDC.adverse_event.attribution_to_commercial
 </v>
      </c>
      <c r="E588" s="21"/>
      <c r="F588" s="21" t="str">
        <f>IF(E588&lt;&gt;"",VLOOKUP(E588,CTDC!$A$3:$K$191,11,0),"")</f>
        <v/>
      </c>
      <c r="G588" s="21"/>
      <c r="H588" s="21" t="str">
        <f>IF(G588&lt;&gt;"",VLOOKUP(G588,GDC!$A$3:$K$768,11,0),"")</f>
        <v/>
      </c>
      <c r="I588" s="21" t="s">
        <v>2330</v>
      </c>
      <c r="J588" s="21" t="str">
        <f>IF(I588&lt;&gt;"",VLOOKUP(I588,ICDC!$A$3:$K$325,11,0),"")</f>
        <v xml:space="preserve">Data Element Group = ICDC.adverse_event || Data Element Name = attribution_to_commercial || Definition =     Desc: What is?
    Src: adverse events form || Data Type = TBD || Valid Values =  || Example Values =  || Required? = ? || Multiplicity =  || CDE Public ID = </v>
      </c>
      <c r="K588" s="21"/>
      <c r="L588" s="21" t="str">
        <f>IF(K588&lt;&gt;"",VLOOKUP(K588,IDC!$A$4:$K$17,11,0),"")</f>
        <v/>
      </c>
      <c r="M588" s="21"/>
      <c r="N588" s="21" t="str">
        <f>IF(M588&lt;&gt;"",VLOOKUP(M588,PDC!$A$3:$K$529,11,0),"")</f>
        <v/>
      </c>
      <c r="O588" s="21"/>
      <c r="P588" s="21" t="str">
        <f>IF(O588&lt;&gt;"",VLOOKUP(O588,CDS!$A$3:$K$100,11,0),"")</f>
        <v/>
      </c>
      <c r="Q588" s="21"/>
      <c r="R588" s="21" t="str">
        <f>IF(Q588&lt;&gt;"",VLOOKUP(Q588,CDA!$A$4:$K$106,11,0),"")</f>
        <v/>
      </c>
      <c r="S588" s="436" t="s">
        <v>132</v>
      </c>
      <c r="T588" s="21" t="e">
        <f>IF(S588&lt;&gt;"",VLOOKUP(S588,HTAN!$A$3:$K$222,11,0),"")</f>
        <v>#N/A</v>
      </c>
      <c r="U588" s="21"/>
      <c r="V588" s="21" t="str">
        <f>IF(U588&lt;&gt;"",VLOOKUP(U588,CFDE!$A$3:$K$211,11,0),"")</f>
        <v/>
      </c>
      <c r="W588" s="255"/>
      <c r="X588" s="601" t="str">
        <f>IF(W588&lt;&gt;"",VLOOKUP(W588,mCODE!$A$3:$K$600,11,0),"")</f>
        <v/>
      </c>
      <c r="Y588" s="454">
        <f t="shared" si="27"/>
        <v>0</v>
      </c>
      <c r="Z588" s="454"/>
      <c r="AA588" s="454"/>
      <c r="AB588" s="454"/>
      <c r="AC588" s="454"/>
      <c r="AD588" s="454"/>
      <c r="AE588" s="454"/>
      <c r="AF588" s="455"/>
      <c r="AG588" s="455"/>
    </row>
    <row r="589" spans="1:33" ht="130.5" hidden="1">
      <c r="A589" s="21"/>
      <c r="B589" s="21"/>
      <c r="C589" s="19">
        <f t="shared" si="28"/>
        <v>2</v>
      </c>
      <c r="D589" s="21" t="str">
        <f t="shared" si="29"/>
        <v>ICDC.adverse_event.attribution_to_disease
 </v>
      </c>
      <c r="E589" s="21"/>
      <c r="F589" s="21" t="str">
        <f>IF(E589&lt;&gt;"",VLOOKUP(E589,CTDC!$A$3:$K$191,11,0),"")</f>
        <v/>
      </c>
      <c r="G589" s="21"/>
      <c r="H589" s="21" t="str">
        <f>IF(G589&lt;&gt;"",VLOOKUP(G589,GDC!$A$3:$K$768,11,0),"")</f>
        <v/>
      </c>
      <c r="I589" s="21" t="s">
        <v>2331</v>
      </c>
      <c r="J589" s="21" t="str">
        <f>IF(I589&lt;&gt;"",VLOOKUP(I589,ICDC!$A$3:$K$325,11,0),"")</f>
        <v xml:space="preserve">Data Element Group = ICDC.adverse_event || Data Element Name = attribution_to_disease || Definition =     Desc: What is?
    Src: adverse events form || Data Type = TBD || Valid Values =  || Example Values =  || Required? = ? || Multiplicity =  || CDE Public ID = </v>
      </c>
      <c r="K589" s="21"/>
      <c r="L589" s="21" t="str">
        <f>IF(K589&lt;&gt;"",VLOOKUP(K589,IDC!$A$4:$K$17,11,0),"")</f>
        <v/>
      </c>
      <c r="M589" s="21"/>
      <c r="N589" s="21" t="str">
        <f>IF(M589&lt;&gt;"",VLOOKUP(M589,PDC!$A$3:$K$529,11,0),"")</f>
        <v/>
      </c>
      <c r="O589" s="21"/>
      <c r="P589" s="21" t="str">
        <f>IF(O589&lt;&gt;"",VLOOKUP(O589,CDS!$A$3:$K$100,11,0),"")</f>
        <v/>
      </c>
      <c r="Q589" s="21"/>
      <c r="R589" s="21" t="str">
        <f>IF(Q589&lt;&gt;"",VLOOKUP(Q589,CDA!$A$4:$K$106,11,0),"")</f>
        <v/>
      </c>
      <c r="S589" s="436" t="s">
        <v>132</v>
      </c>
      <c r="T589" s="21" t="e">
        <f>IF(S589&lt;&gt;"",VLOOKUP(S589,HTAN!$A$3:$K$222,11,0),"")</f>
        <v>#N/A</v>
      </c>
      <c r="U589" s="21"/>
      <c r="V589" s="21" t="str">
        <f>IF(U589&lt;&gt;"",VLOOKUP(U589,CFDE!$A$3:$K$211,11,0),"")</f>
        <v/>
      </c>
      <c r="W589" s="255"/>
      <c r="X589" s="601" t="str">
        <f>IF(W589&lt;&gt;"",VLOOKUP(W589,mCODE!$A$3:$K$600,11,0),"")</f>
        <v/>
      </c>
      <c r="Y589" s="454">
        <f t="shared" si="27"/>
        <v>0</v>
      </c>
      <c r="Z589" s="454"/>
      <c r="AA589" s="454"/>
      <c r="AB589" s="454"/>
      <c r="AC589" s="454"/>
      <c r="AD589" s="454"/>
      <c r="AE589" s="454"/>
      <c r="AF589" s="455"/>
      <c r="AG589" s="455"/>
    </row>
    <row r="590" spans="1:33" ht="116" hidden="1">
      <c r="A590" s="21"/>
      <c r="B590" s="21"/>
      <c r="C590" s="19">
        <f t="shared" si="28"/>
        <v>2</v>
      </c>
      <c r="D590" s="21" t="str">
        <f t="shared" si="29"/>
        <v>ICDC.adverse_event.attribution_to_ind
 </v>
      </c>
      <c r="E590" s="21"/>
      <c r="F590" s="21" t="str">
        <f>IF(E590&lt;&gt;"",VLOOKUP(E590,CTDC!$A$3:$K$191,11,0),"")</f>
        <v/>
      </c>
      <c r="G590" s="21"/>
      <c r="H590" s="21" t="str">
        <f>IF(G590&lt;&gt;"",VLOOKUP(G590,GDC!$A$3:$K$768,11,0),"")</f>
        <v/>
      </c>
      <c r="I590" s="21" t="s">
        <v>2332</v>
      </c>
      <c r="J590" s="21" t="str">
        <f>IF(I590&lt;&gt;"",VLOOKUP(I590,ICDC!$A$3:$K$325,11,0),"")</f>
        <v xml:space="preserve">Data Element Group = ICDC.adverse_event || Data Element Name = attribution_to_ind || Definition =     Desc: What is?
    Src: adverse events form || Data Type = TBD || Valid Values =  || Example Values =  || Required? = ? || Multiplicity =  || CDE Public ID = </v>
      </c>
      <c r="K590" s="21"/>
      <c r="L590" s="21" t="str">
        <f>IF(K590&lt;&gt;"",VLOOKUP(K590,IDC!$A$4:$K$17,11,0),"")</f>
        <v/>
      </c>
      <c r="M590" s="21"/>
      <c r="N590" s="21" t="str">
        <f>IF(M590&lt;&gt;"",VLOOKUP(M590,PDC!$A$3:$K$529,11,0),"")</f>
        <v/>
      </c>
      <c r="O590" s="21"/>
      <c r="P590" s="21" t="str">
        <f>IF(O590&lt;&gt;"",VLOOKUP(O590,CDS!$A$3:$K$100,11,0),"")</f>
        <v/>
      </c>
      <c r="Q590" s="21"/>
      <c r="R590" s="21" t="str">
        <f>IF(Q590&lt;&gt;"",VLOOKUP(Q590,CDA!$A$4:$K$106,11,0),"")</f>
        <v/>
      </c>
      <c r="S590" s="436" t="s">
        <v>132</v>
      </c>
      <c r="T590" s="21" t="e">
        <f>IF(S590&lt;&gt;"",VLOOKUP(S590,HTAN!$A$3:$K$222,11,0),"")</f>
        <v>#N/A</v>
      </c>
      <c r="U590" s="21"/>
      <c r="V590" s="21" t="str">
        <f>IF(U590&lt;&gt;"",VLOOKUP(U590,CFDE!$A$3:$K$211,11,0),"")</f>
        <v/>
      </c>
      <c r="W590" s="255"/>
      <c r="X590" s="601" t="str">
        <f>IF(W590&lt;&gt;"",VLOOKUP(W590,mCODE!$A$3:$K$600,11,0),"")</f>
        <v/>
      </c>
      <c r="Y590" s="454">
        <f t="shared" si="27"/>
        <v>0</v>
      </c>
      <c r="Z590" s="454"/>
      <c r="AA590" s="454"/>
      <c r="AB590" s="454"/>
      <c r="AC590" s="454"/>
      <c r="AD590" s="454"/>
      <c r="AE590" s="454"/>
      <c r="AF590" s="455"/>
      <c r="AG590" s="455"/>
    </row>
    <row r="591" spans="1:33" ht="130.5" hidden="1">
      <c r="A591" s="21"/>
      <c r="B591" s="21"/>
      <c r="C591" s="19">
        <f t="shared" si="28"/>
        <v>2</v>
      </c>
      <c r="D591" s="21" t="str">
        <f t="shared" si="29"/>
        <v>ICDC.adverse_event.attribution_to_other
 </v>
      </c>
      <c r="E591" s="21"/>
      <c r="F591" s="21" t="str">
        <f>IF(E591&lt;&gt;"",VLOOKUP(E591,CTDC!$A$3:$K$191,11,0),"")</f>
        <v/>
      </c>
      <c r="G591" s="21"/>
      <c r="H591" s="21" t="str">
        <f>IF(G591&lt;&gt;"",VLOOKUP(G591,GDC!$A$3:$K$768,11,0),"")</f>
        <v/>
      </c>
      <c r="I591" s="21" t="s">
        <v>2333</v>
      </c>
      <c r="J591" s="21" t="str">
        <f>IF(I591&lt;&gt;"",VLOOKUP(I591,ICDC!$A$3:$K$325,11,0),"")</f>
        <v xml:space="preserve">Data Element Group = ICDC.adverse_event || Data Element Name = attribution_to_other || Definition =     Desc: What is?
    Src: adverse events form || Data Type = TBD || Valid Values =  || Example Values =  || Required? = ? || Multiplicity =  || CDE Public ID = </v>
      </c>
      <c r="K591" s="21"/>
      <c r="L591" s="21" t="str">
        <f>IF(K591&lt;&gt;"",VLOOKUP(K591,IDC!$A$4:$K$17,11,0),"")</f>
        <v/>
      </c>
      <c r="M591" s="21"/>
      <c r="N591" s="21" t="str">
        <f>IF(M591&lt;&gt;"",VLOOKUP(M591,PDC!$A$3:$K$529,11,0),"")</f>
        <v/>
      </c>
      <c r="O591" s="21"/>
      <c r="P591" s="21" t="str">
        <f>IF(O591&lt;&gt;"",VLOOKUP(O591,CDS!$A$3:$K$100,11,0),"")</f>
        <v/>
      </c>
      <c r="Q591" s="21"/>
      <c r="R591" s="21" t="str">
        <f>IF(Q591&lt;&gt;"",VLOOKUP(Q591,CDA!$A$4:$K$106,11,0),"")</f>
        <v/>
      </c>
      <c r="S591" s="436" t="s">
        <v>132</v>
      </c>
      <c r="T591" s="21" t="e">
        <f>IF(S591&lt;&gt;"",VLOOKUP(S591,HTAN!$A$3:$K$222,11,0),"")</f>
        <v>#N/A</v>
      </c>
      <c r="U591" s="21"/>
      <c r="V591" s="21" t="str">
        <f>IF(U591&lt;&gt;"",VLOOKUP(U591,CFDE!$A$3:$K$211,11,0),"")</f>
        <v/>
      </c>
      <c r="W591" s="255"/>
      <c r="X591" s="601" t="str">
        <f>IF(W591&lt;&gt;"",VLOOKUP(W591,mCODE!$A$3:$K$600,11,0),"")</f>
        <v/>
      </c>
      <c r="Y591" s="454">
        <f t="shared" si="27"/>
        <v>0</v>
      </c>
      <c r="Z591" s="454"/>
      <c r="AA591" s="454"/>
      <c r="AB591" s="454"/>
      <c r="AC591" s="454"/>
      <c r="AD591" s="454"/>
      <c r="AE591" s="454"/>
      <c r="AF591" s="455"/>
      <c r="AG591" s="455"/>
    </row>
    <row r="592" spans="1:33" ht="130.5" hidden="1">
      <c r="A592" s="21"/>
      <c r="B592" s="21"/>
      <c r="C592" s="19">
        <f t="shared" si="28"/>
        <v>2</v>
      </c>
      <c r="D592" s="21" t="str">
        <f t="shared" si="29"/>
        <v>ICDC.adverse_event.attribution_to_research
 </v>
      </c>
      <c r="E592" s="21"/>
      <c r="F592" s="21" t="str">
        <f>IF(E592&lt;&gt;"",VLOOKUP(E592,CTDC!$A$3:$K$191,11,0),"")</f>
        <v/>
      </c>
      <c r="G592" s="21"/>
      <c r="H592" s="21" t="str">
        <f>IF(G592&lt;&gt;"",VLOOKUP(G592,GDC!$A$3:$K$768,11,0),"")</f>
        <v/>
      </c>
      <c r="I592" s="21" t="s">
        <v>2334</v>
      </c>
      <c r="J592" s="21" t="str">
        <f>IF(I592&lt;&gt;"",VLOOKUP(I592,ICDC!$A$3:$K$325,11,0),"")</f>
        <v xml:space="preserve">Data Element Group = ICDC.adverse_event || Data Element Name = attribution_to_research || Definition =     Desc: What is?
    Src: adverse events form || Data Type = TBD || Valid Values =  || Example Values =  || Required? = ? || Multiplicity =  || CDE Public ID = </v>
      </c>
      <c r="K592" s="21"/>
      <c r="L592" s="21" t="str">
        <f>IF(K592&lt;&gt;"",VLOOKUP(K592,IDC!$A$4:$K$17,11,0),"")</f>
        <v/>
      </c>
      <c r="M592" s="21"/>
      <c r="N592" s="21" t="str">
        <f>IF(M592&lt;&gt;"",VLOOKUP(M592,PDC!$A$3:$K$529,11,0),"")</f>
        <v/>
      </c>
      <c r="O592" s="21"/>
      <c r="P592" s="21" t="str">
        <f>IF(O592&lt;&gt;"",VLOOKUP(O592,CDS!$A$3:$K$100,11,0),"")</f>
        <v/>
      </c>
      <c r="Q592" s="21"/>
      <c r="R592" s="21" t="str">
        <f>IF(Q592&lt;&gt;"",VLOOKUP(Q592,CDA!$A$4:$K$106,11,0),"")</f>
        <v/>
      </c>
      <c r="S592" s="436" t="s">
        <v>132</v>
      </c>
      <c r="T592" s="21" t="e">
        <f>IF(S592&lt;&gt;"",VLOOKUP(S592,HTAN!$A$3:$K$222,11,0),"")</f>
        <v>#N/A</v>
      </c>
      <c r="U592" s="21"/>
      <c r="V592" s="21" t="str">
        <f>IF(U592&lt;&gt;"",VLOOKUP(U592,CFDE!$A$3:$K$211,11,0),"")</f>
        <v/>
      </c>
      <c r="W592" s="255"/>
      <c r="X592" s="601" t="str">
        <f>IF(W592&lt;&gt;"",VLOOKUP(W592,mCODE!$A$3:$K$600,11,0),"")</f>
        <v/>
      </c>
      <c r="Y592" s="454">
        <f t="shared" si="27"/>
        <v>0</v>
      </c>
      <c r="Z592" s="454"/>
      <c r="AA592" s="454"/>
      <c r="AB592" s="454"/>
      <c r="AC592" s="454"/>
      <c r="AD592" s="454"/>
      <c r="AE592" s="454"/>
      <c r="AF592" s="455"/>
      <c r="AG592" s="455"/>
    </row>
    <row r="593" spans="1:33" ht="116" hidden="1">
      <c r="A593" s="21"/>
      <c r="B593" s="21"/>
      <c r="C593" s="19">
        <f t="shared" si="28"/>
        <v>2</v>
      </c>
      <c r="D593" s="21" t="str">
        <f t="shared" si="29"/>
        <v>ICDC.adverse_event.crf_id
 </v>
      </c>
      <c r="E593" s="21"/>
      <c r="F593" s="21" t="str">
        <f>IF(E593&lt;&gt;"",VLOOKUP(E593,CTDC!$A$3:$K$191,11,0),"")</f>
        <v/>
      </c>
      <c r="G593" s="21"/>
      <c r="H593" s="21" t="str">
        <f>IF(G593&lt;&gt;"",VLOOKUP(G593,GDC!$A$3:$K$768,11,0),"")</f>
        <v/>
      </c>
      <c r="I593" s="21" t="s">
        <v>2335</v>
      </c>
      <c r="J593" s="21" t="str">
        <f>IF(I593&lt;&gt;"",VLOOKUP(I593,ICDC!$A$3:$K$325,11,0),"")</f>
        <v xml:space="preserve">Data Element Group = ICDC.adverse_event || Data Element Name = crf_id || Definition = not specifically described for this node in icdc-model-props.yml file || Data Type =  || Valid Values =  || Example Values =  || Required? = ? || Multiplicity =  || CDE Public ID = </v>
      </c>
      <c r="K593" s="21"/>
      <c r="L593" s="21" t="str">
        <f>IF(K593&lt;&gt;"",VLOOKUP(K593,IDC!$A$4:$K$17,11,0),"")</f>
        <v/>
      </c>
      <c r="M593" s="21"/>
      <c r="N593" s="21" t="str">
        <f>IF(M593&lt;&gt;"",VLOOKUP(M593,PDC!$A$3:$K$529,11,0),"")</f>
        <v/>
      </c>
      <c r="O593" s="21"/>
      <c r="P593" s="21" t="str">
        <f>IF(O593&lt;&gt;"",VLOOKUP(O593,CDS!$A$3:$K$100,11,0),"")</f>
        <v/>
      </c>
      <c r="Q593" s="21"/>
      <c r="R593" s="21" t="str">
        <f>IF(Q593&lt;&gt;"",VLOOKUP(Q593,CDA!$A$4:$K$106,11,0),"")</f>
        <v/>
      </c>
      <c r="S593" s="436" t="s">
        <v>132</v>
      </c>
      <c r="T593" s="21" t="e">
        <f>IF(S593&lt;&gt;"",VLOOKUP(S593,HTAN!$A$3:$K$222,11,0),"")</f>
        <v>#N/A</v>
      </c>
      <c r="U593" s="21"/>
      <c r="V593" s="21" t="str">
        <f>IF(U593&lt;&gt;"",VLOOKUP(U593,CFDE!$A$3:$K$211,11,0),"")</f>
        <v/>
      </c>
      <c r="W593" s="255"/>
      <c r="X593" s="601" t="str">
        <f>IF(W593&lt;&gt;"",VLOOKUP(W593,mCODE!$A$3:$K$600,11,0),"")</f>
        <v/>
      </c>
      <c r="Y593" s="454">
        <f t="shared" si="27"/>
        <v>0</v>
      </c>
      <c r="Z593" s="454"/>
      <c r="AA593" s="454"/>
      <c r="AB593" s="454"/>
      <c r="AC593" s="454"/>
      <c r="AD593" s="454"/>
      <c r="AE593" s="454"/>
      <c r="AF593" s="455"/>
      <c r="AG593" s="455"/>
    </row>
    <row r="594" spans="1:33" ht="130.5" hidden="1">
      <c r="A594" s="21"/>
      <c r="B594" s="21"/>
      <c r="C594" s="19">
        <f t="shared" si="28"/>
        <v>2</v>
      </c>
      <c r="D594" s="21" t="str">
        <f t="shared" si="29"/>
        <v>ICDC.adverse_event.date_resolved
 </v>
      </c>
      <c r="E594" s="21"/>
      <c r="F594" s="21" t="str">
        <f>IF(E594&lt;&gt;"",VLOOKUP(E594,CTDC!$A$3:$K$191,11,0),"")</f>
        <v/>
      </c>
      <c r="G594" s="21"/>
      <c r="H594" s="21" t="str">
        <f>IF(G594&lt;&gt;"",VLOOKUP(G594,GDC!$A$3:$K$768,11,0),"")</f>
        <v/>
      </c>
      <c r="I594" s="21" t="s">
        <v>2336</v>
      </c>
      <c r="J594" s="21" t="str">
        <f>IF(I594&lt;&gt;"",VLOOKUP(I594,ICDC!$A$3:$K$325,11,0),"")</f>
        <v xml:space="preserve">Data Element Group = ICDC.adverse_event || Data Element Name = date_resolved || Definition =     Src: adverse events form
    Type: datetime || Data Type = datetime || Valid Values =  || Example Values =  || Required? = ? || Multiplicity =  || CDE Public ID = </v>
      </c>
      <c r="K594" s="21"/>
      <c r="L594" s="21" t="str">
        <f>IF(K594&lt;&gt;"",VLOOKUP(K594,IDC!$A$4:$K$17,11,0),"")</f>
        <v/>
      </c>
      <c r="M594" s="21"/>
      <c r="N594" s="21" t="str">
        <f>IF(M594&lt;&gt;"",VLOOKUP(M594,PDC!$A$3:$K$529,11,0),"")</f>
        <v/>
      </c>
      <c r="O594" s="21"/>
      <c r="P594" s="21" t="str">
        <f>IF(O594&lt;&gt;"",VLOOKUP(O594,CDS!$A$3:$K$100,11,0),"")</f>
        <v/>
      </c>
      <c r="Q594" s="21"/>
      <c r="R594" s="21" t="str">
        <f>IF(Q594&lt;&gt;"",VLOOKUP(Q594,CDA!$A$4:$K$106,11,0),"")</f>
        <v/>
      </c>
      <c r="S594" s="436" t="s">
        <v>132</v>
      </c>
      <c r="T594" s="21" t="e">
        <f>IF(S594&lt;&gt;"",VLOOKUP(S594,HTAN!$A$3:$K$222,11,0),"")</f>
        <v>#N/A</v>
      </c>
      <c r="U594" s="21"/>
      <c r="V594" s="21" t="str">
        <f>IF(U594&lt;&gt;"",VLOOKUP(U594,CFDE!$A$3:$K$211,11,0),"")</f>
        <v/>
      </c>
      <c r="W594" s="255"/>
      <c r="X594" s="601" t="str">
        <f>IF(W594&lt;&gt;"",VLOOKUP(W594,mCODE!$A$3:$K$600,11,0),"")</f>
        <v/>
      </c>
      <c r="Y594" s="454">
        <f t="shared" si="27"/>
        <v>0</v>
      </c>
      <c r="Z594" s="454"/>
      <c r="AA594" s="454"/>
      <c r="AB594" s="454"/>
      <c r="AC594" s="454"/>
      <c r="AD594" s="454"/>
      <c r="AE594" s="454"/>
      <c r="AF594" s="455"/>
      <c r="AG594" s="455"/>
    </row>
    <row r="595" spans="1:33" ht="116" hidden="1">
      <c r="A595" s="21"/>
      <c r="B595" s="21"/>
      <c r="C595" s="19">
        <f t="shared" si="28"/>
        <v>2</v>
      </c>
      <c r="D595" s="21" t="str">
        <f t="shared" si="29"/>
        <v>ICDC.adverse_event.day_in_cycle
 </v>
      </c>
      <c r="E595" s="21"/>
      <c r="F595" s="21" t="str">
        <f>IF(E595&lt;&gt;"",VLOOKUP(E595,CTDC!$A$3:$K$191,11,0),"")</f>
        <v/>
      </c>
      <c r="G595" s="21"/>
      <c r="H595" s="21" t="str">
        <f>IF(G595&lt;&gt;"",VLOOKUP(G595,GDC!$A$3:$K$768,11,0),"")</f>
        <v/>
      </c>
      <c r="I595" s="21" t="s">
        <v>2337</v>
      </c>
      <c r="J595" s="21" t="str">
        <f>IF(I595&lt;&gt;"",VLOOKUP(I595,ICDC!$A$3:$K$325,11,0),"")</f>
        <v xml:space="preserve">Data Element Group = ICDC.adverse_event || Data Element Name = day_in_cycle || Definition =     Src: adverse events form || Data Type = integer || Valid Values =  || Example Values =  || Required? = ? || Multiplicity =  || CDE Public ID = </v>
      </c>
      <c r="K595" s="21"/>
      <c r="L595" s="21" t="str">
        <f>IF(K595&lt;&gt;"",VLOOKUP(K595,IDC!$A$4:$K$17,11,0),"")</f>
        <v/>
      </c>
      <c r="M595" s="21"/>
      <c r="N595" s="21" t="str">
        <f>IF(M595&lt;&gt;"",VLOOKUP(M595,PDC!$A$3:$K$529,11,0),"")</f>
        <v/>
      </c>
      <c r="O595" s="21"/>
      <c r="P595" s="21" t="str">
        <f>IF(O595&lt;&gt;"",VLOOKUP(O595,CDS!$A$3:$K$100,11,0),"")</f>
        <v/>
      </c>
      <c r="Q595" s="21"/>
      <c r="R595" s="21" t="str">
        <f>IF(Q595&lt;&gt;"",VLOOKUP(Q595,CDA!$A$4:$K$106,11,0),"")</f>
        <v/>
      </c>
      <c r="S595" s="436" t="s">
        <v>132</v>
      </c>
      <c r="T595" s="21" t="e">
        <f>IF(S595&lt;&gt;"",VLOOKUP(S595,HTAN!$A$3:$K$222,11,0),"")</f>
        <v>#N/A</v>
      </c>
      <c r="U595" s="21"/>
      <c r="V595" s="21" t="str">
        <f>IF(U595&lt;&gt;"",VLOOKUP(U595,CFDE!$A$3:$K$211,11,0),"")</f>
        <v/>
      </c>
      <c r="W595" s="255"/>
      <c r="X595" s="601" t="str">
        <f>IF(W595&lt;&gt;"",VLOOKUP(W595,mCODE!$A$3:$K$600,11,0),"")</f>
        <v/>
      </c>
      <c r="Y595" s="454">
        <f t="shared" si="27"/>
        <v>0</v>
      </c>
      <c r="Z595" s="454"/>
      <c r="AA595" s="454"/>
      <c r="AB595" s="454"/>
      <c r="AC595" s="454"/>
      <c r="AD595" s="454"/>
      <c r="AE595" s="454"/>
      <c r="AF595" s="455"/>
      <c r="AG595" s="455"/>
    </row>
    <row r="596" spans="1:33" ht="145" hidden="1">
      <c r="A596" s="21"/>
      <c r="B596" s="21"/>
      <c r="C596" s="19">
        <f t="shared" si="28"/>
        <v>2</v>
      </c>
      <c r="D596" s="21" t="str">
        <f t="shared" si="29"/>
        <v>ICDC.adverse_event.dose_limiting_toxicity
 </v>
      </c>
      <c r="E596" s="21"/>
      <c r="F596" s="21" t="str">
        <f>IF(E596&lt;&gt;"",VLOOKUP(E596,CTDC!$A$3:$K$191,11,0),"")</f>
        <v/>
      </c>
      <c r="G596" s="21"/>
      <c r="H596" s="21" t="str">
        <f>IF(G596&lt;&gt;"",VLOOKUP(G596,GDC!$A$3:$K$768,11,0),"")</f>
        <v/>
      </c>
      <c r="I596" s="21" t="s">
        <v>2338</v>
      </c>
      <c r="J596" s="21" t="str">
        <f>IF(I596&lt;&gt;"",VLOOKUP(I596,ICDC!$A$3:$K$325,11,0),"")</f>
        <v xml:space="preserve">Data Element Group = ICDC.adverse_event || Data Element Name = dose_limiting_toxicity || Definition =     Desc: bool
    Src: adverse events form || Data Type = TBD (bool?) || Valid Values =  || Example Values =  || Required? = ? || Multiplicity =  || CDE Public ID = </v>
      </c>
      <c r="K596" s="21"/>
      <c r="L596" s="21" t="str">
        <f>IF(K596&lt;&gt;"",VLOOKUP(K596,IDC!$A$4:$K$17,11,0),"")</f>
        <v/>
      </c>
      <c r="M596" s="21"/>
      <c r="N596" s="21" t="str">
        <f>IF(M596&lt;&gt;"",VLOOKUP(M596,PDC!$A$3:$K$529,11,0),"")</f>
        <v/>
      </c>
      <c r="O596" s="21"/>
      <c r="P596" s="21" t="str">
        <f>IF(O596&lt;&gt;"",VLOOKUP(O596,CDS!$A$3:$K$100,11,0),"")</f>
        <v/>
      </c>
      <c r="Q596" s="21"/>
      <c r="R596" s="21" t="str">
        <f>IF(Q596&lt;&gt;"",VLOOKUP(Q596,CDA!$A$4:$K$106,11,0),"")</f>
        <v/>
      </c>
      <c r="S596" s="436" t="s">
        <v>132</v>
      </c>
      <c r="T596" s="21" t="e">
        <f>IF(S596&lt;&gt;"",VLOOKUP(S596,HTAN!$A$3:$K$222,11,0),"")</f>
        <v>#N/A</v>
      </c>
      <c r="U596" s="21"/>
      <c r="V596" s="21" t="str">
        <f>IF(U596&lt;&gt;"",VLOOKUP(U596,CFDE!$A$3:$K$211,11,0),"")</f>
        <v/>
      </c>
      <c r="W596" s="255"/>
      <c r="X596" s="601" t="str">
        <f>IF(W596&lt;&gt;"",VLOOKUP(W596,mCODE!$A$3:$K$600,11,0),"")</f>
        <v/>
      </c>
      <c r="Y596" s="454">
        <f t="shared" si="27"/>
        <v>0</v>
      </c>
      <c r="Z596" s="454"/>
      <c r="AA596" s="454"/>
      <c r="AB596" s="454"/>
      <c r="AC596" s="454"/>
      <c r="AD596" s="454"/>
      <c r="AE596" s="454"/>
      <c r="AF596" s="455"/>
      <c r="AG596" s="455"/>
    </row>
    <row r="597" spans="1:33" ht="145" hidden="1">
      <c r="A597" s="21"/>
      <c r="B597" s="21"/>
      <c r="C597" s="19">
        <f t="shared" si="28"/>
        <v>2</v>
      </c>
      <c r="D597" s="21" t="str">
        <f t="shared" si="29"/>
        <v>ICDC.adverse_event.unexpected_adverse_event
 </v>
      </c>
      <c r="E597" s="21"/>
      <c r="F597" s="21" t="str">
        <f>IF(E597&lt;&gt;"",VLOOKUP(E597,CTDC!$A$3:$K$191,11,0),"")</f>
        <v/>
      </c>
      <c r="G597" s="21"/>
      <c r="H597" s="21" t="str">
        <f>IF(G597&lt;&gt;"",VLOOKUP(G597,GDC!$A$3:$K$768,11,0),"")</f>
        <v/>
      </c>
      <c r="I597" s="21" t="s">
        <v>2339</v>
      </c>
      <c r="J597" s="21" t="str">
        <f>IF(I597&lt;&gt;"",VLOOKUP(I597,ICDC!$A$3:$K$325,11,0),"")</f>
        <v xml:space="preserve">Data Element Group = ICDC.adverse_event || Data Element Name = unexpected_adverse_event || Definition =     Desc: bool
    Src: adverse events form || Data Type = TBD (bool?) || Valid Values =  || Example Values =  || Required? = ? || Multiplicity =  || CDE Public ID = </v>
      </c>
      <c r="K597" s="21"/>
      <c r="L597" s="21" t="str">
        <f>IF(K597&lt;&gt;"",VLOOKUP(K597,IDC!$A$4:$K$17,11,0),"")</f>
        <v/>
      </c>
      <c r="M597" s="21"/>
      <c r="N597" s="21" t="str">
        <f>IF(M597&lt;&gt;"",VLOOKUP(M597,PDC!$A$3:$K$529,11,0),"")</f>
        <v/>
      </c>
      <c r="O597" s="21"/>
      <c r="P597" s="21" t="str">
        <f>IF(O597&lt;&gt;"",VLOOKUP(O597,CDS!$A$3:$K$100,11,0),"")</f>
        <v/>
      </c>
      <c r="Q597" s="21"/>
      <c r="R597" s="21" t="str">
        <f>IF(Q597&lt;&gt;"",VLOOKUP(Q597,CDA!$A$4:$K$106,11,0),"")</f>
        <v/>
      </c>
      <c r="S597" s="436" t="s">
        <v>132</v>
      </c>
      <c r="T597" s="21" t="e">
        <f>IF(S597&lt;&gt;"",VLOOKUP(S597,HTAN!$A$3:$K$222,11,0),"")</f>
        <v>#N/A</v>
      </c>
      <c r="U597" s="21"/>
      <c r="V597" s="21" t="str">
        <f>IF(U597&lt;&gt;"",VLOOKUP(U597,CFDE!$A$3:$K$211,11,0),"")</f>
        <v/>
      </c>
      <c r="W597" s="255"/>
      <c r="X597" s="601" t="str">
        <f>IF(W597&lt;&gt;"",VLOOKUP(W597,mCODE!$A$3:$K$600,11,0),"")</f>
        <v/>
      </c>
      <c r="Y597" s="454">
        <f t="shared" si="27"/>
        <v>0</v>
      </c>
      <c r="Z597" s="454"/>
      <c r="AA597" s="454"/>
      <c r="AB597" s="454"/>
      <c r="AC597" s="454"/>
      <c r="AD597" s="454"/>
      <c r="AE597" s="454"/>
      <c r="AF597" s="455"/>
      <c r="AG597" s="455"/>
    </row>
    <row r="598" spans="1:33" ht="130.5" hidden="1">
      <c r="A598" s="21"/>
      <c r="B598" s="21"/>
      <c r="C598" s="19">
        <f t="shared" si="28"/>
        <v>2</v>
      </c>
      <c r="D598" s="21" t="str">
        <f t="shared" si="29"/>
        <v>ICDC.agent
 </v>
      </c>
      <c r="E598" s="21"/>
      <c r="F598" s="21" t="str">
        <f>IF(E598&lt;&gt;"",VLOOKUP(E598,CTDC!$A$3:$K$191,11,0),"")</f>
        <v/>
      </c>
      <c r="G598" s="21"/>
      <c r="H598" s="21" t="str">
        <f>IF(G598&lt;&gt;"",VLOOKUP(G598,GDC!$A$3:$K$768,11,0),"")</f>
        <v/>
      </c>
      <c r="I598" s="21" t="s">
        <v>2340</v>
      </c>
      <c r="J598" s="21" t="str">
        <f>IF(I598&lt;&gt;"",VLOOKUP(I598,ICDC!$A$3:$K$325,11,0),"")</f>
        <v xml:space="preserve">Data Element Group = ICDC.agent || Data Element Name =  || Definition = Category: clinical_trial
Assignment: extended
Class: secondary
Color: black || Data Type =  || Valid Values =  || Example Values =  || Required? =  || Multiplicity =  || CDE Public ID = </v>
      </c>
      <c r="K598" s="21"/>
      <c r="L598" s="21" t="str">
        <f>IF(K598&lt;&gt;"",VLOOKUP(K598,IDC!$A$4:$K$17,11,0),"")</f>
        <v/>
      </c>
      <c r="M598" s="21"/>
      <c r="N598" s="21" t="str">
        <f>IF(M598&lt;&gt;"",VLOOKUP(M598,PDC!$A$3:$K$529,11,0),"")</f>
        <v/>
      </c>
      <c r="O598" s="21"/>
      <c r="P598" s="21" t="str">
        <f>IF(O598&lt;&gt;"",VLOOKUP(O598,CDS!$A$3:$K$100,11,0),"")</f>
        <v/>
      </c>
      <c r="Q598" s="21"/>
      <c r="R598" s="21" t="str">
        <f>IF(Q598&lt;&gt;"",VLOOKUP(Q598,CDA!$A$4:$K$106,11,0),"")</f>
        <v/>
      </c>
      <c r="S598" s="436" t="s">
        <v>132</v>
      </c>
      <c r="T598" s="21" t="e">
        <f>IF(S598&lt;&gt;"",VLOOKUP(S598,HTAN!$A$3:$K$222,11,0),"")</f>
        <v>#N/A</v>
      </c>
      <c r="U598" s="21"/>
      <c r="V598" s="21" t="str">
        <f>IF(U598&lt;&gt;"",VLOOKUP(U598,CFDE!$A$3:$K$211,11,0),"")</f>
        <v/>
      </c>
      <c r="W598" s="255"/>
      <c r="X598" s="601" t="str">
        <f>IF(W598&lt;&gt;"",VLOOKUP(W598,mCODE!$A$3:$K$600,11,0),"")</f>
        <v/>
      </c>
      <c r="Y598" s="454">
        <f t="shared" si="27"/>
        <v>0</v>
      </c>
      <c r="Z598" s="454"/>
      <c r="AA598" s="454"/>
      <c r="AB598" s="454"/>
      <c r="AC598" s="454"/>
      <c r="AD598" s="454"/>
      <c r="AE598" s="454"/>
      <c r="AF598" s="455"/>
      <c r="AG598" s="455"/>
    </row>
    <row r="599" spans="1:33" ht="116" hidden="1">
      <c r="A599" s="21"/>
      <c r="B599" s="21"/>
      <c r="C599" s="19">
        <f t="shared" si="28"/>
        <v>2</v>
      </c>
      <c r="D599" s="21" t="str">
        <f t="shared" si="29"/>
        <v>ICDC.agent.of_study_arm(study_arm)
 </v>
      </c>
      <c r="E599" s="21"/>
      <c r="F599" s="21" t="str">
        <f>IF(E599&lt;&gt;"",VLOOKUP(E599,CTDC!$A$3:$K$191,11,0),"")</f>
        <v/>
      </c>
      <c r="G599" s="21"/>
      <c r="H599" s="21" t="str">
        <f>IF(G599&lt;&gt;"",VLOOKUP(G599,GDC!$A$3:$K$768,11,0),"")</f>
        <v/>
      </c>
      <c r="I599" s="21" t="s">
        <v>2341</v>
      </c>
      <c r="J599" s="21" t="str">
        <f>IF(I599&lt;&gt;"",VLOOKUP(I599,ICDC!$A$3:$K$325,11,0),"")</f>
        <v xml:space="preserve">Data Element Group = ICDC.agent || Data Element Name = of_study_arm(study_arm) || Definition = (no description provided) || Data Type =  || Valid Values =  || Example Values =  || Required? =  || Multiplicity = many_to_many || CDE Public ID = </v>
      </c>
      <c r="K599" s="21"/>
      <c r="L599" s="21" t="str">
        <f>IF(K599&lt;&gt;"",VLOOKUP(K599,IDC!$A$4:$K$17,11,0),"")</f>
        <v/>
      </c>
      <c r="M599" s="21"/>
      <c r="N599" s="21" t="str">
        <f>IF(M599&lt;&gt;"",VLOOKUP(M599,PDC!$A$3:$K$529,11,0),"")</f>
        <v/>
      </c>
      <c r="O599" s="21"/>
      <c r="P599" s="21" t="str">
        <f>IF(O599&lt;&gt;"",VLOOKUP(O599,CDS!$A$3:$K$100,11,0),"")</f>
        <v/>
      </c>
      <c r="Q599" s="21"/>
      <c r="R599" s="21" t="str">
        <f>IF(Q599&lt;&gt;"",VLOOKUP(Q599,CDA!$A$4:$K$106,11,0),"")</f>
        <v/>
      </c>
      <c r="S599" s="436" t="s">
        <v>132</v>
      </c>
      <c r="T599" s="21" t="e">
        <f>IF(S599&lt;&gt;"",VLOOKUP(S599,HTAN!$A$3:$K$222,11,0),"")</f>
        <v>#N/A</v>
      </c>
      <c r="U599" s="21"/>
      <c r="V599" s="21" t="str">
        <f>IF(U599&lt;&gt;"",VLOOKUP(U599,CFDE!$A$3:$K$211,11,0),"")</f>
        <v/>
      </c>
      <c r="W599" s="255"/>
      <c r="X599" s="601" t="str">
        <f>IF(W599&lt;&gt;"",VLOOKUP(W599,mCODE!$A$3:$K$600,11,0),"")</f>
        <v/>
      </c>
      <c r="Y599" s="454">
        <f t="shared" si="27"/>
        <v>0</v>
      </c>
      <c r="Z599" s="454"/>
      <c r="AA599" s="454"/>
      <c r="AB599" s="454"/>
      <c r="AC599" s="454"/>
      <c r="AD599" s="454"/>
      <c r="AE599" s="454"/>
      <c r="AF599" s="455"/>
      <c r="AG599" s="455"/>
    </row>
    <row r="600" spans="1:33" ht="130.5" hidden="1">
      <c r="A600" s="21"/>
      <c r="B600" s="21"/>
      <c r="C600" s="19">
        <f t="shared" si="28"/>
        <v>2</v>
      </c>
      <c r="D600" s="21" t="str">
        <f t="shared" si="29"/>
        <v>ICDC.Agent.document_number
 </v>
      </c>
      <c r="E600" s="21"/>
      <c r="F600" s="21" t="str">
        <f>IF(E600&lt;&gt;"",VLOOKUP(E600,CTDC!$A$3:$K$191,11,0),"")</f>
        <v/>
      </c>
      <c r="G600" s="21"/>
      <c r="H600" s="21" t="str">
        <f>IF(G600&lt;&gt;"",VLOOKUP(G600,GDC!$A$3:$K$768,11,0),"")</f>
        <v/>
      </c>
      <c r="I600" s="21" t="s">
        <v>2342</v>
      </c>
      <c r="J600" s="21" t="str">
        <f>IF(I600&lt;&gt;"",VLOOKUP(I600,ICDC!$A$3:$K$325,11,0),"")</f>
        <v xml:space="preserve">Data Element Group = ICDC.agent || Data Element Name = document_number || Definition =     Desc: S/N of the executed CRF
    Src: ALL || Data Type = pattern: "^R[0-9]+$\n" || Valid Values =  || Example Values =  || Required? = ??? || Multiplicity =  || CDE Public ID = </v>
      </c>
      <c r="K600" s="21"/>
      <c r="L600" s="21" t="str">
        <f>IF(K600&lt;&gt;"",VLOOKUP(K600,IDC!$A$4:$K$17,11,0),"")</f>
        <v/>
      </c>
      <c r="M600" s="21"/>
      <c r="N600" s="21" t="str">
        <f>IF(M600&lt;&gt;"",VLOOKUP(M600,PDC!$A$3:$K$529,11,0),"")</f>
        <v/>
      </c>
      <c r="O600" s="21"/>
      <c r="P600" s="21" t="str">
        <f>IF(O600&lt;&gt;"",VLOOKUP(O600,CDS!$A$3:$K$100,11,0),"")</f>
        <v/>
      </c>
      <c r="Q600" s="21"/>
      <c r="R600" s="21" t="str">
        <f>IF(Q600&lt;&gt;"",VLOOKUP(Q600,CDA!$A$4:$K$106,11,0),"")</f>
        <v/>
      </c>
      <c r="S600" s="436" t="s">
        <v>132</v>
      </c>
      <c r="T600" s="21" t="e">
        <f>IF(S600&lt;&gt;"",VLOOKUP(S600,HTAN!$A$3:$K$222,11,0),"")</f>
        <v>#N/A</v>
      </c>
      <c r="U600" s="21"/>
      <c r="V600" s="21" t="str">
        <f>IF(U600&lt;&gt;"",VLOOKUP(U600,CFDE!$A$3:$K$211,11,0),"")</f>
        <v/>
      </c>
      <c r="W600" s="255"/>
      <c r="X600" s="601" t="str">
        <f>IF(W600&lt;&gt;"",VLOOKUP(W600,mCODE!$A$3:$K$600,11,0),"")</f>
        <v/>
      </c>
      <c r="Y600" s="454">
        <f t="shared" si="27"/>
        <v>0</v>
      </c>
      <c r="Z600" s="454"/>
      <c r="AA600" s="454"/>
      <c r="AB600" s="454"/>
      <c r="AC600" s="454"/>
      <c r="AD600" s="454"/>
      <c r="AE600" s="454"/>
      <c r="AF600" s="455"/>
      <c r="AG600" s="455"/>
    </row>
    <row r="601" spans="1:33" ht="145" hidden="1">
      <c r="A601" s="21"/>
      <c r="B601" s="21"/>
      <c r="C601" s="19">
        <f t="shared" si="28"/>
        <v>2</v>
      </c>
      <c r="D601" s="21" t="str">
        <f t="shared" si="29"/>
        <v>ICDC.Agent.medication
 </v>
      </c>
      <c r="E601" s="21"/>
      <c r="F601" s="21" t="str">
        <f>IF(E601&lt;&gt;"",VLOOKUP(E601,CTDC!$A$3:$K$191,11,0),"")</f>
        <v/>
      </c>
      <c r="G601" s="21"/>
      <c r="H601" s="21" t="str">
        <f>IF(G601&lt;&gt;"",VLOOKUP(G601,GDC!$A$3:$K$768,11,0),"")</f>
        <v/>
      </c>
      <c r="I601" s="21" t="s">
        <v>2343</v>
      </c>
      <c r="J601" s="21" t="str">
        <f>IF(I601&lt;&gt;"",VLOOKUP(I601,ICDC!$A$3:$K$325,11,0),"")</f>
        <v xml:space="preserve">Data Element Group = ICDC.agent || Data Element Name = medication || Definition =     Src: STUDY_MED_ADMIN/SDAD/1 || Data Type = (enumeration) || Valid Values = http://localhost/terms/domain/medication  || Example Values =  || Required? = ??? || Multiplicity =  || CDE Public ID = </v>
      </c>
      <c r="K601" s="21"/>
      <c r="L601" s="21" t="str">
        <f>IF(K601&lt;&gt;"",VLOOKUP(K601,IDC!$A$4:$K$17,11,0),"")</f>
        <v/>
      </c>
      <c r="M601" s="21"/>
      <c r="N601" s="21" t="str">
        <f>IF(M601&lt;&gt;"",VLOOKUP(M601,PDC!$A$3:$K$529,11,0),"")</f>
        <v/>
      </c>
      <c r="O601" s="21"/>
      <c r="P601" s="21" t="str">
        <f>IF(O601&lt;&gt;"",VLOOKUP(O601,CDS!$A$3:$K$100,11,0),"")</f>
        <v/>
      </c>
      <c r="Q601" s="21"/>
      <c r="R601" s="21" t="str">
        <f>IF(Q601&lt;&gt;"",VLOOKUP(Q601,CDA!$A$4:$K$106,11,0),"")</f>
        <v/>
      </c>
      <c r="S601" s="436" t="s">
        <v>132</v>
      </c>
      <c r="T601" s="21" t="e">
        <f>IF(S601&lt;&gt;"",VLOOKUP(S601,HTAN!$A$3:$K$222,11,0),"")</f>
        <v>#N/A</v>
      </c>
      <c r="U601" s="21"/>
      <c r="V601" s="21" t="str">
        <f>IF(U601&lt;&gt;"",VLOOKUP(U601,CFDE!$A$3:$K$211,11,0),"")</f>
        <v/>
      </c>
      <c r="W601" s="255"/>
      <c r="X601" s="601" t="str">
        <f>IF(W601&lt;&gt;"",VLOOKUP(W601,mCODE!$A$3:$K$600,11,0),"")</f>
        <v/>
      </c>
      <c r="Y601" s="454">
        <f t="shared" si="27"/>
        <v>0</v>
      </c>
      <c r="Z601" s="454"/>
      <c r="AA601" s="454"/>
      <c r="AB601" s="454"/>
      <c r="AC601" s="454"/>
      <c r="AD601" s="454"/>
      <c r="AE601" s="454"/>
      <c r="AF601" s="455"/>
      <c r="AG601" s="455"/>
    </row>
    <row r="602" spans="1:33" ht="145" hidden="1">
      <c r="A602" s="21"/>
      <c r="B602" s="21"/>
      <c r="C602" s="19">
        <f t="shared" si="28"/>
        <v>2</v>
      </c>
      <c r="D602" s="21" t="str">
        <f t="shared" si="29"/>
        <v>ICDC.agent_administration
 </v>
      </c>
      <c r="E602" s="21"/>
      <c r="F602" s="21" t="str">
        <f>IF(E602&lt;&gt;"",VLOOKUP(E602,CTDC!$A$3:$K$191,11,0),"")</f>
        <v/>
      </c>
      <c r="G602" s="21"/>
      <c r="H602" s="21" t="str">
        <f>IF(G602&lt;&gt;"",VLOOKUP(G602,GDC!$A$3:$K$768,11,0),"")</f>
        <v/>
      </c>
      <c r="I602" s="21" t="s">
        <v>2344</v>
      </c>
      <c r="J602" s="21" t="str">
        <f>IF(I602&lt;&gt;"",VLOOKUP(I602,ICDC!$A$3:$K$325,11,0),"")</f>
        <v xml:space="preserve">Data Element Group = ICDC.agent_administration || Data Element Name =  || Definition = Category: clinical_trial
Assignment: extended
Class: secondary
Color: black || Data Type =  || Valid Values =  || Example Values =  || Required? =  || Multiplicity =  || CDE Public ID = </v>
      </c>
      <c r="K602" s="21"/>
      <c r="L602" s="21" t="str">
        <f>IF(K602&lt;&gt;"",VLOOKUP(K602,IDC!$A$4:$K$17,11,0),"")</f>
        <v/>
      </c>
      <c r="M602" s="21"/>
      <c r="N602" s="21" t="str">
        <f>IF(M602&lt;&gt;"",VLOOKUP(M602,PDC!$A$3:$K$529,11,0),"")</f>
        <v/>
      </c>
      <c r="O602" s="21"/>
      <c r="P602" s="21" t="str">
        <f>IF(O602&lt;&gt;"",VLOOKUP(O602,CDS!$A$3:$K$100,11,0),"")</f>
        <v/>
      </c>
      <c r="Q602" s="21"/>
      <c r="R602" s="21" t="str">
        <f>IF(Q602&lt;&gt;"",VLOOKUP(Q602,CDA!$A$4:$K$106,11,0),"")</f>
        <v/>
      </c>
      <c r="S602" s="436" t="s">
        <v>132</v>
      </c>
      <c r="T602" s="21" t="e">
        <f>IF(S602&lt;&gt;"",VLOOKUP(S602,HTAN!$A$3:$K$222,11,0),"")</f>
        <v>#N/A</v>
      </c>
      <c r="U602" s="21"/>
      <c r="V602" s="21" t="str">
        <f>IF(U602&lt;&gt;"",VLOOKUP(U602,CFDE!$A$3:$K$211,11,0),"")</f>
        <v/>
      </c>
      <c r="W602" s="255"/>
      <c r="X602" s="601" t="str">
        <f>IF(W602&lt;&gt;"",VLOOKUP(W602,mCODE!$A$3:$K$600,11,0),"")</f>
        <v/>
      </c>
      <c r="Y602" s="454">
        <f t="shared" si="27"/>
        <v>0</v>
      </c>
      <c r="Z602" s="454"/>
      <c r="AA602" s="454"/>
      <c r="AB602" s="454"/>
      <c r="AC602" s="454"/>
      <c r="AD602" s="454"/>
      <c r="AE602" s="454"/>
      <c r="AF602" s="455"/>
      <c r="AG602" s="455"/>
    </row>
    <row r="603" spans="1:33" ht="116" hidden="1">
      <c r="A603" s="21"/>
      <c r="B603" s="21"/>
      <c r="C603" s="19">
        <f t="shared" si="28"/>
        <v>2</v>
      </c>
      <c r="D603" s="21" t="str">
        <f t="shared" si="29"/>
        <v>ICDC.agent_administration.of_agent(agent)
 </v>
      </c>
      <c r="E603" s="21"/>
      <c r="F603" s="21" t="str">
        <f>IF(E603&lt;&gt;"",VLOOKUP(E603,CTDC!$A$3:$K$191,11,0),"")</f>
        <v/>
      </c>
      <c r="G603" s="21"/>
      <c r="H603" s="21" t="str">
        <f>IF(G603&lt;&gt;"",VLOOKUP(G603,GDC!$A$3:$K$768,11,0),"")</f>
        <v/>
      </c>
      <c r="I603" s="21" t="s">
        <v>2345</v>
      </c>
      <c r="J603" s="21" t="str">
        <f>IF(I603&lt;&gt;"",VLOOKUP(I603,ICDC!$A$3:$K$325,11,0),"")</f>
        <v xml:space="preserve">Data Element Group = ICDC.agent_administration || Data Element Name = of_agent(agent) || Definition = (no description provided) || Data Type =  || Valid Values =  || Example Values =  || Required? =  || Multiplicity = many_to_one || CDE Public ID = </v>
      </c>
      <c r="K603" s="21"/>
      <c r="L603" s="21" t="str">
        <f>IF(K603&lt;&gt;"",VLOOKUP(K603,IDC!$A$4:$K$17,11,0),"")</f>
        <v/>
      </c>
      <c r="M603" s="21"/>
      <c r="N603" s="21" t="str">
        <f>IF(M603&lt;&gt;"",VLOOKUP(M603,PDC!$A$3:$K$529,11,0),"")</f>
        <v/>
      </c>
      <c r="O603" s="21"/>
      <c r="P603" s="21" t="str">
        <f>IF(O603&lt;&gt;"",VLOOKUP(O603,CDS!$A$3:$K$100,11,0),"")</f>
        <v/>
      </c>
      <c r="Q603" s="21"/>
      <c r="R603" s="21" t="str">
        <f>IF(Q603&lt;&gt;"",VLOOKUP(Q603,CDA!$A$4:$K$106,11,0),"")</f>
        <v/>
      </c>
      <c r="S603" s="436" t="s">
        <v>132</v>
      </c>
      <c r="T603" s="21" t="e">
        <f>IF(S603&lt;&gt;"",VLOOKUP(S603,HTAN!$A$3:$K$222,11,0),"")</f>
        <v>#N/A</v>
      </c>
      <c r="U603" s="21"/>
      <c r="V603" s="21" t="str">
        <f>IF(U603&lt;&gt;"",VLOOKUP(U603,CFDE!$A$3:$K$211,11,0),"")</f>
        <v/>
      </c>
      <c r="W603" s="255"/>
      <c r="X603" s="601" t="str">
        <f>IF(W603&lt;&gt;"",VLOOKUP(W603,mCODE!$A$3:$K$600,11,0),"")</f>
        <v/>
      </c>
      <c r="Y603" s="454">
        <f t="shared" si="27"/>
        <v>0</v>
      </c>
      <c r="Z603" s="454"/>
      <c r="AA603" s="454"/>
      <c r="AB603" s="454"/>
      <c r="AC603" s="454"/>
      <c r="AD603" s="454"/>
      <c r="AE603" s="454"/>
      <c r="AF603" s="455"/>
      <c r="AG603" s="455"/>
    </row>
    <row r="604" spans="1:33" ht="116" hidden="1">
      <c r="A604" s="21"/>
      <c r="B604" s="21"/>
      <c r="C604" s="19">
        <f t="shared" si="28"/>
        <v>2</v>
      </c>
      <c r="D604" s="21" t="str">
        <f t="shared" si="29"/>
        <v>ICDC.agent_administration.comment
 </v>
      </c>
      <c r="E604" s="21"/>
      <c r="F604" s="21" t="str">
        <f>IF(E604&lt;&gt;"",VLOOKUP(E604,CTDC!$A$3:$K$191,11,0),"")</f>
        <v/>
      </c>
      <c r="G604" s="21"/>
      <c r="H604" s="21" t="str">
        <f>IF(G604&lt;&gt;"",VLOOKUP(G604,GDC!$A$3:$K$768,11,0),"")</f>
        <v/>
      </c>
      <c r="I604" s="21" t="s">
        <v>2346</v>
      </c>
      <c r="J604" s="21" t="str">
        <f>IF(I604&lt;&gt;"",VLOOKUP(I604,ICDC!$A$3:$K$325,11,0),"")</f>
        <v xml:space="preserve">Data Element Group = ICDC.agent_administration || Data Element Name = comment || Definition =     Desc: generic comment || Data Type = string || Valid Values =  || Example Values =  || Required? = ? || Multiplicity =  || CDE Public ID = </v>
      </c>
      <c r="K604" s="21"/>
      <c r="L604" s="21" t="str">
        <f>IF(K604&lt;&gt;"",VLOOKUP(K604,IDC!$A$4:$K$17,11,0),"")</f>
        <v/>
      </c>
      <c r="M604" s="21"/>
      <c r="N604" s="21" t="str">
        <f>IF(M604&lt;&gt;"",VLOOKUP(M604,PDC!$A$3:$K$529,11,0),"")</f>
        <v/>
      </c>
      <c r="O604" s="21"/>
      <c r="P604" s="21" t="str">
        <f>IF(O604&lt;&gt;"",VLOOKUP(O604,CDS!$A$3:$K$100,11,0),"")</f>
        <v/>
      </c>
      <c r="Q604" s="21"/>
      <c r="R604" s="21" t="str">
        <f>IF(Q604&lt;&gt;"",VLOOKUP(Q604,CDA!$A$4:$K$106,11,0),"")</f>
        <v/>
      </c>
      <c r="S604" s="436" t="s">
        <v>132</v>
      </c>
      <c r="T604" s="21" t="e">
        <f>IF(S604&lt;&gt;"",VLOOKUP(S604,HTAN!$A$3:$K$222,11,0),"")</f>
        <v>#N/A</v>
      </c>
      <c r="U604" s="21"/>
      <c r="V604" s="21" t="str">
        <f>IF(U604&lt;&gt;"",VLOOKUP(U604,CFDE!$A$3:$K$211,11,0),"")</f>
        <v/>
      </c>
      <c r="W604" s="255"/>
      <c r="X604" s="601" t="str">
        <f>IF(W604&lt;&gt;"",VLOOKUP(W604,mCODE!$A$3:$K$600,11,0),"")</f>
        <v/>
      </c>
      <c r="Y604" s="454">
        <f t="shared" si="27"/>
        <v>0</v>
      </c>
      <c r="Z604" s="454"/>
      <c r="AA604" s="454"/>
      <c r="AB604" s="454"/>
      <c r="AC604" s="454"/>
      <c r="AD604" s="454"/>
      <c r="AE604" s="454"/>
      <c r="AF604" s="455"/>
      <c r="AG604" s="455"/>
    </row>
    <row r="605" spans="1:33" ht="116" hidden="1">
      <c r="A605" s="21"/>
      <c r="B605" s="21"/>
      <c r="C605" s="19">
        <f t="shared" si="28"/>
        <v>2</v>
      </c>
      <c r="D605" s="21" t="str">
        <f t="shared" si="29"/>
        <v>ICDC.agent_administration.crf_id
 </v>
      </c>
      <c r="E605" s="21"/>
      <c r="F605" s="21" t="str">
        <f>IF(E605&lt;&gt;"",VLOOKUP(E605,CTDC!$A$3:$K$191,11,0),"")</f>
        <v/>
      </c>
      <c r="G605" s="21"/>
      <c r="H605" s="21" t="str">
        <f>IF(G605&lt;&gt;"",VLOOKUP(G605,GDC!$A$3:$K$768,11,0),"")</f>
        <v/>
      </c>
      <c r="I605" s="21" t="s">
        <v>2347</v>
      </c>
      <c r="J605" s="21" t="str">
        <f>IF(I605&lt;&gt;"",VLOOKUP(I605,ICDC!$A$3:$K$325,11,0),"")</f>
        <v xml:space="preserve">Data Element Group = ICDC.agent_administration || Data Element Name = crf_id || Definition = not specifically described for this node in icdc-model-props.yml file || Data Type =  || Valid Values =  || Example Values =  || Required? = ? || Multiplicity =  || CDE Public ID = </v>
      </c>
      <c r="K605" s="21"/>
      <c r="L605" s="21" t="str">
        <f>IF(K605&lt;&gt;"",VLOOKUP(K605,IDC!$A$4:$K$17,11,0),"")</f>
        <v/>
      </c>
      <c r="M605" s="21"/>
      <c r="N605" s="21" t="str">
        <f>IF(M605&lt;&gt;"",VLOOKUP(M605,PDC!$A$3:$K$529,11,0),"")</f>
        <v/>
      </c>
      <c r="O605" s="21"/>
      <c r="P605" s="21" t="str">
        <f>IF(O605&lt;&gt;"",VLOOKUP(O605,CDS!$A$3:$K$100,11,0),"")</f>
        <v/>
      </c>
      <c r="Q605" s="21"/>
      <c r="R605" s="21" t="str">
        <f>IF(Q605&lt;&gt;"",VLOOKUP(Q605,CDA!$A$4:$K$106,11,0),"")</f>
        <v/>
      </c>
      <c r="S605" s="436" t="s">
        <v>132</v>
      </c>
      <c r="T605" s="21" t="e">
        <f>IF(S605&lt;&gt;"",VLOOKUP(S605,HTAN!$A$3:$K$222,11,0),"")</f>
        <v>#N/A</v>
      </c>
      <c r="U605" s="21"/>
      <c r="V605" s="21" t="str">
        <f>IF(U605&lt;&gt;"",VLOOKUP(U605,CFDE!$A$3:$K$211,11,0),"")</f>
        <v/>
      </c>
      <c r="W605" s="255"/>
      <c r="X605" s="601" t="str">
        <f>IF(W605&lt;&gt;"",VLOOKUP(W605,mCODE!$A$3:$K$600,11,0),"")</f>
        <v/>
      </c>
      <c r="Y605" s="454">
        <f t="shared" si="27"/>
        <v>0</v>
      </c>
      <c r="Z605" s="454"/>
      <c r="AA605" s="454"/>
      <c r="AB605" s="454"/>
      <c r="AC605" s="454"/>
      <c r="AD605" s="454"/>
      <c r="AE605" s="454"/>
      <c r="AF605" s="455"/>
      <c r="AG605" s="455"/>
    </row>
    <row r="606" spans="1:33" ht="145" hidden="1">
      <c r="A606" s="21"/>
      <c r="B606" s="21"/>
      <c r="C606" s="19">
        <f t="shared" si="28"/>
        <v>2</v>
      </c>
      <c r="D606" s="21" t="str">
        <f t="shared" si="29"/>
        <v>ICDC.agent_administration.date_of_missed_dose
 </v>
      </c>
      <c r="E606" s="21"/>
      <c r="F606" s="21" t="str">
        <f>IF(E606&lt;&gt;"",VLOOKUP(E606,CTDC!$A$3:$K$191,11,0),"")</f>
        <v/>
      </c>
      <c r="G606" s="21"/>
      <c r="H606" s="21" t="str">
        <f>IF(G606&lt;&gt;"",VLOOKUP(G606,GDC!$A$3:$K$768,11,0),"")</f>
        <v/>
      </c>
      <c r="I606" s="21" t="s">
        <v>2348</v>
      </c>
      <c r="J606" s="21" t="str">
        <f>IF(I606&lt;&gt;"",VLOOKUP(I606,ICDC!$A$3:$K$325,11,0),"")</f>
        <v xml:space="preserve">Data Element Group = ICDC.agent_administration || Data Element Name = date_of_missed_dose || Definition =     Src: STUDY_MED_ADMIN/SDAD/1 || Data Type = datetime || Valid Values =  || Example Values =  || Required? = ? || Multiplicity =  || CDE Public ID = </v>
      </c>
      <c r="K606" s="21"/>
      <c r="L606" s="21" t="str">
        <f>IF(K606&lt;&gt;"",VLOOKUP(K606,IDC!$A$4:$K$17,11,0),"")</f>
        <v/>
      </c>
      <c r="M606" s="21"/>
      <c r="N606" s="21" t="str">
        <f>IF(M606&lt;&gt;"",VLOOKUP(M606,PDC!$A$3:$K$529,11,0),"")</f>
        <v/>
      </c>
      <c r="O606" s="21"/>
      <c r="P606" s="21" t="str">
        <f>IF(O606&lt;&gt;"",VLOOKUP(O606,CDS!$A$3:$K$100,11,0),"")</f>
        <v/>
      </c>
      <c r="Q606" s="21"/>
      <c r="R606" s="21" t="str">
        <f>IF(Q606&lt;&gt;"",VLOOKUP(Q606,CDA!$A$4:$K$106,11,0),"")</f>
        <v/>
      </c>
      <c r="S606" s="436" t="s">
        <v>132</v>
      </c>
      <c r="T606" s="21" t="e">
        <f>IF(S606&lt;&gt;"",VLOOKUP(S606,HTAN!$A$3:$K$222,11,0),"")</f>
        <v>#N/A</v>
      </c>
      <c r="U606" s="21"/>
      <c r="V606" s="21" t="str">
        <f>IF(U606&lt;&gt;"",VLOOKUP(U606,CFDE!$A$3:$K$211,11,0),"")</f>
        <v/>
      </c>
      <c r="W606" s="255"/>
      <c r="X606" s="601" t="str">
        <f>IF(W606&lt;&gt;"",VLOOKUP(W606,mCODE!$A$3:$K$600,11,0),"")</f>
        <v/>
      </c>
      <c r="Y606" s="454">
        <f t="shared" si="27"/>
        <v>0</v>
      </c>
      <c r="Z606" s="454"/>
      <c r="AA606" s="454"/>
      <c r="AB606" s="454"/>
      <c r="AC606" s="454"/>
      <c r="AD606" s="454"/>
      <c r="AE606" s="454"/>
      <c r="AF606" s="455"/>
      <c r="AG606" s="455"/>
    </row>
    <row r="607" spans="1:33" ht="116" hidden="1">
      <c r="A607" s="21"/>
      <c r="B607" s="21"/>
      <c r="C607" s="19">
        <f t="shared" si="28"/>
        <v>2</v>
      </c>
      <c r="D607" s="21" t="str">
        <f t="shared" si="29"/>
        <v>ICDC.agent_administration.document_number
 </v>
      </c>
      <c r="E607" s="21"/>
      <c r="F607" s="21" t="str">
        <f>IF(E607&lt;&gt;"",VLOOKUP(E607,CTDC!$A$3:$K$191,11,0),"")</f>
        <v/>
      </c>
      <c r="G607" s="21"/>
      <c r="H607" s="21" t="str">
        <f>IF(G607&lt;&gt;"",VLOOKUP(G607,GDC!$A$3:$K$768,11,0),"")</f>
        <v/>
      </c>
      <c r="I607" s="21" t="s">
        <v>2349</v>
      </c>
      <c r="J607" s="21" t="str">
        <f>IF(I607&lt;&gt;"",VLOOKUP(I607,ICDC!$A$3:$K$325,11,0),"")</f>
        <v xml:space="preserve">Data Element Group = ICDC.agent_administration || Data Element Name = document_number || Definition = NOT IN icdc-model-props.yml FILE || Data Type =  || Valid Values =  || Example Values =  || Required? = ? || Multiplicity =  || CDE Public ID = </v>
      </c>
      <c r="K607" s="21"/>
      <c r="L607" s="21" t="str">
        <f>IF(K607&lt;&gt;"",VLOOKUP(K607,IDC!$A$4:$K$17,11,0),"")</f>
        <v/>
      </c>
      <c r="M607" s="21"/>
      <c r="N607" s="21" t="str">
        <f>IF(M607&lt;&gt;"",VLOOKUP(M607,PDC!$A$3:$K$529,11,0),"")</f>
        <v/>
      </c>
      <c r="O607" s="21"/>
      <c r="P607" s="21" t="str">
        <f>IF(O607&lt;&gt;"",VLOOKUP(O607,CDS!$A$3:$K$100,11,0),"")</f>
        <v/>
      </c>
      <c r="Q607" s="21"/>
      <c r="R607" s="21" t="str">
        <f>IF(Q607&lt;&gt;"",VLOOKUP(Q607,CDA!$A$4:$K$106,11,0),"")</f>
        <v/>
      </c>
      <c r="S607" s="436" t="s">
        <v>132</v>
      </c>
      <c r="T607" s="21" t="e">
        <f>IF(S607&lt;&gt;"",VLOOKUP(S607,HTAN!$A$3:$K$222,11,0),"")</f>
        <v>#N/A</v>
      </c>
      <c r="U607" s="21"/>
      <c r="V607" s="21" t="str">
        <f>IF(U607&lt;&gt;"",VLOOKUP(U607,CFDE!$A$3:$K$211,11,0),"")</f>
        <v/>
      </c>
      <c r="W607" s="255"/>
      <c r="X607" s="601" t="str">
        <f>IF(W607&lt;&gt;"",VLOOKUP(W607,mCODE!$A$3:$K$600,11,0),"")</f>
        <v/>
      </c>
      <c r="Y607" s="454">
        <f t="shared" si="27"/>
        <v>0</v>
      </c>
      <c r="Z607" s="454"/>
      <c r="AA607" s="454"/>
      <c r="AB607" s="454"/>
      <c r="AC607" s="454"/>
      <c r="AD607" s="454"/>
      <c r="AE607" s="454"/>
      <c r="AF607" s="455"/>
      <c r="AG607" s="455"/>
    </row>
    <row r="608" spans="1:33" ht="130.5" hidden="1">
      <c r="A608" s="21"/>
      <c r="B608" s="21"/>
      <c r="C608" s="19">
        <f t="shared" si="28"/>
        <v>2</v>
      </c>
      <c r="D608" s="21" t="str">
        <f t="shared" si="29"/>
        <v>ICDC.agent_administration.dose_level
 </v>
      </c>
      <c r="E608" s="21"/>
      <c r="F608" s="21" t="str">
        <f>IF(E608&lt;&gt;"",VLOOKUP(E608,CTDC!$A$3:$K$191,11,0),"")</f>
        <v/>
      </c>
      <c r="G608" s="21"/>
      <c r="H608" s="21" t="str">
        <f>IF(G608&lt;&gt;"",VLOOKUP(G608,GDC!$A$3:$K$768,11,0),"")</f>
        <v/>
      </c>
      <c r="I608" s="21" t="s">
        <v>2350</v>
      </c>
      <c r="J608" s="21" t="str">
        <f>IF(I608&lt;&gt;"",VLOOKUP(I608,ICDC!$A$3:$K$325,11,0),"")</f>
        <v xml:space="preserve">Data Element Group = ICDC.agent_administration || Data Element Name = dose_level || Definition =     Src: STUDY_MED_ADMIN/SDAD/1 || Data Type = number with units as mg/kg || Valid Values =  || Example Values =  || Required? = ? || Multiplicity =  || CDE Public ID = </v>
      </c>
      <c r="K608" s="21"/>
      <c r="L608" s="21" t="str">
        <f>IF(K608&lt;&gt;"",VLOOKUP(K608,IDC!$A$4:$K$17,11,0),"")</f>
        <v/>
      </c>
      <c r="M608" s="21"/>
      <c r="N608" s="21" t="str">
        <f>IF(M608&lt;&gt;"",VLOOKUP(M608,PDC!$A$3:$K$529,11,0),"")</f>
        <v/>
      </c>
      <c r="O608" s="21"/>
      <c r="P608" s="21" t="str">
        <f>IF(O608&lt;&gt;"",VLOOKUP(O608,CDS!$A$3:$K$100,11,0),"")</f>
        <v/>
      </c>
      <c r="Q608" s="21"/>
      <c r="R608" s="21" t="str">
        <f>IF(Q608&lt;&gt;"",VLOOKUP(Q608,CDA!$A$4:$K$106,11,0),"")</f>
        <v/>
      </c>
      <c r="S608" s="436" t="s">
        <v>132</v>
      </c>
      <c r="T608" s="21" t="e">
        <f>IF(S608&lt;&gt;"",VLOOKUP(S608,HTAN!$A$3:$K$222,11,0),"")</f>
        <v>#N/A</v>
      </c>
      <c r="U608" s="21"/>
      <c r="V608" s="21" t="str">
        <f>IF(U608&lt;&gt;"",VLOOKUP(U608,CFDE!$A$3:$K$211,11,0),"")</f>
        <v/>
      </c>
      <c r="W608" s="255"/>
      <c r="X608" s="601" t="str">
        <f>IF(W608&lt;&gt;"",VLOOKUP(W608,mCODE!$A$3:$K$600,11,0),"")</f>
        <v/>
      </c>
      <c r="Y608" s="454">
        <f t="shared" si="27"/>
        <v>0</v>
      </c>
      <c r="Z608" s="454"/>
      <c r="AA608" s="454"/>
      <c r="AB608" s="454"/>
      <c r="AC608" s="454"/>
      <c r="AD608" s="454"/>
      <c r="AE608" s="454"/>
      <c r="AF608" s="455"/>
      <c r="AG608" s="455"/>
    </row>
    <row r="609" spans="1:33" ht="159.5" hidden="1">
      <c r="A609" s="21"/>
      <c r="B609" s="21"/>
      <c r="C609" s="19">
        <f t="shared" si="28"/>
        <v>2</v>
      </c>
      <c r="D609" s="21" t="str">
        <f t="shared" si="29"/>
        <v>ICDC.agent_administration.dose_units_of_measure
 </v>
      </c>
      <c r="E609" s="21"/>
      <c r="F609" s="21" t="str">
        <f>IF(E609&lt;&gt;"",VLOOKUP(E609,CTDC!$A$3:$K$191,11,0),"")</f>
        <v/>
      </c>
      <c r="G609" s="21"/>
      <c r="H609" s="21" t="str">
        <f>IF(G609&lt;&gt;"",VLOOKUP(G609,GDC!$A$3:$K$768,11,0),"")</f>
        <v/>
      </c>
      <c r="I609" s="21" t="s">
        <v>2351</v>
      </c>
      <c r="J609" s="21" t="str">
        <f>IF(I609&lt;&gt;"",VLOOKUP(I609,ICDC!$A$3:$K$325,11,0),"")</f>
        <v xml:space="preserve">Data Element Group = ICDC.agent_administration || Data Element Name = dose_units_of_measure || Definition =     Deprecated: true
    Src: STUDY_MED_ADMIN/SDAD/1 || Data Type = string || Valid Values =  || Example Values =  || Required? = ? || Multiplicity =  || CDE Public ID = </v>
      </c>
      <c r="K609" s="21"/>
      <c r="L609" s="21" t="str">
        <f>IF(K609&lt;&gt;"",VLOOKUP(K609,IDC!$A$4:$K$17,11,0),"")</f>
        <v/>
      </c>
      <c r="M609" s="21"/>
      <c r="N609" s="21" t="str">
        <f>IF(M609&lt;&gt;"",VLOOKUP(M609,PDC!$A$3:$K$529,11,0),"")</f>
        <v/>
      </c>
      <c r="O609" s="21"/>
      <c r="P609" s="21" t="str">
        <f>IF(O609&lt;&gt;"",VLOOKUP(O609,CDS!$A$3:$K$100,11,0),"")</f>
        <v/>
      </c>
      <c r="Q609" s="21"/>
      <c r="R609" s="21" t="str">
        <f>IF(Q609&lt;&gt;"",VLOOKUP(Q609,CDA!$A$4:$K$106,11,0),"")</f>
        <v/>
      </c>
      <c r="S609" s="436" t="s">
        <v>132</v>
      </c>
      <c r="T609" s="21" t="e">
        <f>IF(S609&lt;&gt;"",VLOOKUP(S609,HTAN!$A$3:$K$222,11,0),"")</f>
        <v>#N/A</v>
      </c>
      <c r="U609" s="21"/>
      <c r="V609" s="21" t="str">
        <f>IF(U609&lt;&gt;"",VLOOKUP(U609,CFDE!$A$3:$K$211,11,0),"")</f>
        <v/>
      </c>
      <c r="W609" s="255"/>
      <c r="X609" s="601" t="str">
        <f>IF(W609&lt;&gt;"",VLOOKUP(W609,mCODE!$A$3:$K$600,11,0),"")</f>
        <v/>
      </c>
      <c r="Y609" s="454">
        <f t="shared" si="27"/>
        <v>0</v>
      </c>
      <c r="Z609" s="454"/>
      <c r="AA609" s="454"/>
      <c r="AB609" s="454"/>
      <c r="AC609" s="454"/>
      <c r="AD609" s="454"/>
      <c r="AE609" s="454"/>
      <c r="AF609" s="455"/>
      <c r="AG609" s="455"/>
    </row>
    <row r="610" spans="1:33" ht="116" hidden="1">
      <c r="A610" s="21"/>
      <c r="B610" s="21"/>
      <c r="C610" s="19">
        <f t="shared" si="28"/>
        <v>2</v>
      </c>
      <c r="D610" s="21" t="str">
        <f t="shared" si="29"/>
        <v>ICDC.agent_administration.medication
 </v>
      </c>
      <c r="E610" s="21"/>
      <c r="F610" s="21" t="str">
        <f>IF(E610&lt;&gt;"",VLOOKUP(E610,CTDC!$A$3:$K$191,11,0),"")</f>
        <v/>
      </c>
      <c r="G610" s="21"/>
      <c r="H610" s="21" t="str">
        <f>IF(G610&lt;&gt;"",VLOOKUP(G610,GDC!$A$3:$K$768,11,0),"")</f>
        <v/>
      </c>
      <c r="I610" s="21" t="s">
        <v>2352</v>
      </c>
      <c r="J610" s="21" t="str">
        <f>IF(I610&lt;&gt;"",VLOOKUP(I610,ICDC!$A$3:$K$325,11,0),"")</f>
        <v xml:space="preserve">Data Element Group = ICDC.agent_administration || Data Element Name = medication || Definition = NOT IN icdc-model-props.yml FILE || Data Type =  || Valid Values =  || Example Values =  || Required? = ? || Multiplicity =  || CDE Public ID = </v>
      </c>
      <c r="K610" s="21"/>
      <c r="L610" s="21" t="str">
        <f>IF(K610&lt;&gt;"",VLOOKUP(K610,IDC!$A$4:$K$17,11,0),"")</f>
        <v/>
      </c>
      <c r="M610" s="21"/>
      <c r="N610" s="21" t="str">
        <f>IF(M610&lt;&gt;"",VLOOKUP(M610,PDC!$A$3:$K$529,11,0),"")</f>
        <v/>
      </c>
      <c r="O610" s="21"/>
      <c r="P610" s="21" t="str">
        <f>IF(O610&lt;&gt;"",VLOOKUP(O610,CDS!$A$3:$K$100,11,0),"")</f>
        <v/>
      </c>
      <c r="Q610" s="21"/>
      <c r="R610" s="21" t="str">
        <f>IF(Q610&lt;&gt;"",VLOOKUP(Q610,CDA!$A$4:$K$106,11,0),"")</f>
        <v/>
      </c>
      <c r="S610" s="436" t="s">
        <v>132</v>
      </c>
      <c r="T610" s="21" t="e">
        <f>IF(S610&lt;&gt;"",VLOOKUP(S610,HTAN!$A$3:$K$222,11,0),"")</f>
        <v>#N/A</v>
      </c>
      <c r="U610" s="21"/>
      <c r="V610" s="21" t="str">
        <f>IF(U610&lt;&gt;"",VLOOKUP(U610,CFDE!$A$3:$K$211,11,0),"")</f>
        <v/>
      </c>
      <c r="W610" s="255"/>
      <c r="X610" s="601" t="str">
        <f>IF(W610&lt;&gt;"",VLOOKUP(W610,mCODE!$A$3:$K$600,11,0),"")</f>
        <v/>
      </c>
      <c r="Y610" s="454">
        <f t="shared" si="27"/>
        <v>0</v>
      </c>
      <c r="Z610" s="454"/>
      <c r="AA610" s="454"/>
      <c r="AB610" s="454"/>
      <c r="AC610" s="454"/>
      <c r="AD610" s="454"/>
      <c r="AE610" s="454"/>
      <c r="AF610" s="455"/>
      <c r="AG610" s="455"/>
    </row>
    <row r="611" spans="1:33" ht="145" hidden="1">
      <c r="A611" s="21"/>
      <c r="B611" s="21"/>
      <c r="C611" s="19">
        <f t="shared" si="28"/>
        <v>2</v>
      </c>
      <c r="D611" s="21" t="str">
        <f t="shared" si="29"/>
        <v>ICDC.agent_administration.medication_actual_dose
 </v>
      </c>
      <c r="E611" s="21"/>
      <c r="F611" s="21" t="str">
        <f>IF(E611&lt;&gt;"",VLOOKUP(E611,CTDC!$A$3:$K$191,11,0),"")</f>
        <v/>
      </c>
      <c r="G611" s="21"/>
      <c r="H611" s="21" t="str">
        <f>IF(G611&lt;&gt;"",VLOOKUP(G611,GDC!$A$3:$K$768,11,0),"")</f>
        <v/>
      </c>
      <c r="I611" s="21" t="s">
        <v>2353</v>
      </c>
      <c r="J611" s="21" t="str">
        <f>IF(I611&lt;&gt;"",VLOOKUP(I611,ICDC!$A$3:$K$325,11,0),"")</f>
        <v xml:space="preserve">Data Element Group = ICDC.agent_administration || Data Element Name = medication_actual_dose || Definition =     Src: STUDY_MED_ADMIN/SDAD/1 || Data Type = number with units as mg/kg || Valid Values =  || Example Values =  || Required? = ? || Multiplicity =  || CDE Public ID = </v>
      </c>
      <c r="K611" s="21"/>
      <c r="L611" s="21" t="str">
        <f>IF(K611&lt;&gt;"",VLOOKUP(K611,IDC!$A$4:$K$17,11,0),"")</f>
        <v/>
      </c>
      <c r="M611" s="21"/>
      <c r="N611" s="21" t="str">
        <f>IF(M611&lt;&gt;"",VLOOKUP(M611,PDC!$A$3:$K$529,11,0),"")</f>
        <v/>
      </c>
      <c r="O611" s="21"/>
      <c r="P611" s="21" t="str">
        <f>IF(O611&lt;&gt;"",VLOOKUP(O611,CDS!$A$3:$K$100,11,0),"")</f>
        <v/>
      </c>
      <c r="Q611" s="21"/>
      <c r="R611" s="21" t="str">
        <f>IF(Q611&lt;&gt;"",VLOOKUP(Q611,CDA!$A$4:$K$106,11,0),"")</f>
        <v/>
      </c>
      <c r="S611" s="436" t="s">
        <v>132</v>
      </c>
      <c r="T611" s="21" t="e">
        <f>IF(S611&lt;&gt;"",VLOOKUP(S611,HTAN!$A$3:$K$222,11,0),"")</f>
        <v>#N/A</v>
      </c>
      <c r="U611" s="21"/>
      <c r="V611" s="21" t="str">
        <f>IF(U611&lt;&gt;"",VLOOKUP(U611,CFDE!$A$3:$K$211,11,0),"")</f>
        <v/>
      </c>
      <c r="W611" s="255"/>
      <c r="X611" s="601" t="str">
        <f>IF(W611&lt;&gt;"",VLOOKUP(W611,mCODE!$A$3:$K$600,11,0),"")</f>
        <v/>
      </c>
      <c r="Y611" s="454">
        <f t="shared" si="27"/>
        <v>0</v>
      </c>
      <c r="Z611" s="454"/>
      <c r="AA611" s="454"/>
      <c r="AB611" s="454"/>
      <c r="AC611" s="454"/>
      <c r="AD611" s="454"/>
      <c r="AE611" s="454"/>
      <c r="AF611" s="455"/>
      <c r="AG611" s="455"/>
    </row>
    <row r="612" spans="1:33" ht="174" hidden="1">
      <c r="A612" s="21"/>
      <c r="B612" s="21"/>
      <c r="C612" s="19">
        <f t="shared" si="28"/>
        <v>2</v>
      </c>
      <c r="D612" s="21" t="str">
        <f t="shared" si="29"/>
        <v>ICDC.agent_administration.medication_actual_units_of_measure
 </v>
      </c>
      <c r="E612" s="21"/>
      <c r="F612" s="21" t="str">
        <f>IF(E612&lt;&gt;"",VLOOKUP(E612,CTDC!$A$3:$K$191,11,0),"")</f>
        <v/>
      </c>
      <c r="G612" s="21"/>
      <c r="H612" s="21" t="str">
        <f>IF(G612&lt;&gt;"",VLOOKUP(G612,GDC!$A$3:$K$768,11,0),"")</f>
        <v/>
      </c>
      <c r="I612" s="21" t="s">
        <v>2354</v>
      </c>
      <c r="J612" s="21" t="str">
        <f>IF(I612&lt;&gt;"",VLOOKUP(I612,ICDC!$A$3:$K$325,11,0),"")</f>
        <v xml:space="preserve">Data Element Group = ICDC.agent_administration || Data Element Name = medication_actual_units_of_measure || Definition =     Deprecated: true
    Src: STUDY_MED_ADMIN/SDAD/1 || Data Type = string || Valid Values =  || Example Values =  || Required? = ? || Multiplicity =  || CDE Public ID = </v>
      </c>
      <c r="K612" s="21"/>
      <c r="L612" s="21" t="str">
        <f>IF(K612&lt;&gt;"",VLOOKUP(K612,IDC!$A$4:$K$17,11,0),"")</f>
        <v/>
      </c>
      <c r="M612" s="21"/>
      <c r="N612" s="21" t="str">
        <f>IF(M612&lt;&gt;"",VLOOKUP(M612,PDC!$A$3:$K$529,11,0),"")</f>
        <v/>
      </c>
      <c r="O612" s="21"/>
      <c r="P612" s="21" t="str">
        <f>IF(O612&lt;&gt;"",VLOOKUP(O612,CDS!$A$3:$K$100,11,0),"")</f>
        <v/>
      </c>
      <c r="Q612" s="21"/>
      <c r="R612" s="21" t="str">
        <f>IF(Q612&lt;&gt;"",VLOOKUP(Q612,CDA!$A$4:$K$106,11,0),"")</f>
        <v/>
      </c>
      <c r="S612" s="436" t="s">
        <v>132</v>
      </c>
      <c r="T612" s="21" t="e">
        <f>IF(S612&lt;&gt;"",VLOOKUP(S612,HTAN!$A$3:$K$222,11,0),"")</f>
        <v>#N/A</v>
      </c>
      <c r="U612" s="21"/>
      <c r="V612" s="21" t="str">
        <f>IF(U612&lt;&gt;"",VLOOKUP(U612,CFDE!$A$3:$K$211,11,0),"")</f>
        <v/>
      </c>
      <c r="W612" s="255"/>
      <c r="X612" s="601" t="str">
        <f>IF(W612&lt;&gt;"",VLOOKUP(W612,mCODE!$A$3:$K$600,11,0),"")</f>
        <v/>
      </c>
      <c r="Y612" s="454">
        <f t="shared" si="27"/>
        <v>0</v>
      </c>
      <c r="Z612" s="454"/>
      <c r="AA612" s="454"/>
      <c r="AB612" s="454"/>
      <c r="AC612" s="454"/>
      <c r="AD612" s="454"/>
      <c r="AE612" s="454"/>
      <c r="AF612" s="455"/>
      <c r="AG612" s="455"/>
    </row>
    <row r="613" spans="1:33" ht="145" hidden="1">
      <c r="A613" s="21"/>
      <c r="B613" s="21"/>
      <c r="C613" s="19">
        <f t="shared" si="28"/>
        <v>2</v>
      </c>
      <c r="D613" s="21" t="str">
        <f t="shared" si="29"/>
        <v>ICDC.agent_administration.medication_course_number
 </v>
      </c>
      <c r="E613" s="21"/>
      <c r="F613" s="21" t="str">
        <f>IF(E613&lt;&gt;"",VLOOKUP(E613,CTDC!$A$3:$K$191,11,0),"")</f>
        <v/>
      </c>
      <c r="G613" s="21"/>
      <c r="H613" s="21" t="str">
        <f>IF(G613&lt;&gt;"",VLOOKUP(G613,GDC!$A$3:$K$768,11,0),"")</f>
        <v/>
      </c>
      <c r="I613" s="21" t="s">
        <v>2355</v>
      </c>
      <c r="J613" s="21" t="str">
        <f>IF(I613&lt;&gt;"",VLOOKUP(I613,ICDC!$A$3:$K$325,11,0),"")</f>
        <v xml:space="preserve">Data Element Group = ICDC.agent_administration || Data Element Name = medication_course_number || Definition =     Src: STUDY_MED_ADMIN/SDAD/1 || Data Type = string || Valid Values =  || Example Values =  || Required? = ? || Multiplicity =  || CDE Public ID = </v>
      </c>
      <c r="K613" s="21"/>
      <c r="L613" s="21" t="str">
        <f>IF(K613&lt;&gt;"",VLOOKUP(K613,IDC!$A$4:$K$17,11,0),"")</f>
        <v/>
      </c>
      <c r="M613" s="21"/>
      <c r="N613" s="21" t="str">
        <f>IF(M613&lt;&gt;"",VLOOKUP(M613,PDC!$A$3:$K$529,11,0),"")</f>
        <v/>
      </c>
      <c r="O613" s="21"/>
      <c r="P613" s="21" t="str">
        <f>IF(O613&lt;&gt;"",VLOOKUP(O613,CDS!$A$3:$K$100,11,0),"")</f>
        <v/>
      </c>
      <c r="Q613" s="21"/>
      <c r="R613" s="21" t="str">
        <f>IF(Q613&lt;&gt;"",VLOOKUP(Q613,CDA!$A$4:$K$106,11,0),"")</f>
        <v/>
      </c>
      <c r="S613" s="436" t="s">
        <v>132</v>
      </c>
      <c r="T613" s="21" t="e">
        <f>IF(S613&lt;&gt;"",VLOOKUP(S613,HTAN!$A$3:$K$222,11,0),"")</f>
        <v>#N/A</v>
      </c>
      <c r="U613" s="21"/>
      <c r="V613" s="21" t="str">
        <f>IF(U613&lt;&gt;"",VLOOKUP(U613,CFDE!$A$3:$K$211,11,0),"")</f>
        <v/>
      </c>
      <c r="W613" s="255"/>
      <c r="X613" s="601" t="str">
        <f>IF(W613&lt;&gt;"",VLOOKUP(W613,mCODE!$A$3:$K$600,11,0),"")</f>
        <v/>
      </c>
      <c r="Y613" s="454">
        <f t="shared" si="27"/>
        <v>0</v>
      </c>
      <c r="Z613" s="454"/>
      <c r="AA613" s="454"/>
      <c r="AB613" s="454"/>
      <c r="AC613" s="454"/>
      <c r="AD613" s="454"/>
      <c r="AE613" s="454"/>
      <c r="AF613" s="455"/>
      <c r="AG613" s="455"/>
    </row>
    <row r="614" spans="1:33" ht="145" hidden="1">
      <c r="A614" s="21"/>
      <c r="B614" s="21"/>
      <c r="C614" s="19">
        <f t="shared" si="28"/>
        <v>2</v>
      </c>
      <c r="D614" s="21" t="str">
        <f t="shared" si="29"/>
        <v>ICDC.agent_administration.medication_duration
 </v>
      </c>
      <c r="E614" s="21"/>
      <c r="F614" s="21" t="str">
        <f>IF(E614&lt;&gt;"",VLOOKUP(E614,CTDC!$A$3:$K$191,11,0),"")</f>
        <v/>
      </c>
      <c r="G614" s="21"/>
      <c r="H614" s="21" t="str">
        <f>IF(G614&lt;&gt;"",VLOOKUP(G614,GDC!$A$3:$K$768,11,0),"")</f>
        <v/>
      </c>
      <c r="I614" s="21" t="s">
        <v>2356</v>
      </c>
      <c r="J614" s="21" t="str">
        <f>IF(I614&lt;&gt;"",VLOOKUP(I614,ICDC!$A$3:$K$325,11,0),"")</f>
        <v xml:space="preserve">Data Element Group = ICDC.agent_administration || Data Element Name = medication_duration || Definition =     Src: STUDY_MED_ADMIN/SDAD/1 || Data Type = number with units as days|hr|min || Valid Values =  || Example Values =  || Required? = ? || Multiplicity =  || CDE Public ID = </v>
      </c>
      <c r="K614" s="21"/>
      <c r="L614" s="21" t="str">
        <f>IF(K614&lt;&gt;"",VLOOKUP(K614,IDC!$A$4:$K$17,11,0),"")</f>
        <v/>
      </c>
      <c r="M614" s="21"/>
      <c r="N614" s="21" t="str">
        <f>IF(M614&lt;&gt;"",VLOOKUP(M614,PDC!$A$3:$K$529,11,0),"")</f>
        <v/>
      </c>
      <c r="O614" s="21"/>
      <c r="P614" s="21" t="str">
        <f>IF(O614&lt;&gt;"",VLOOKUP(O614,CDS!$A$3:$K$100,11,0),"")</f>
        <v/>
      </c>
      <c r="Q614" s="21"/>
      <c r="R614" s="21" t="str">
        <f>IF(Q614&lt;&gt;"",VLOOKUP(Q614,CDA!$A$4:$K$106,11,0),"")</f>
        <v/>
      </c>
      <c r="S614" s="436" t="s">
        <v>132</v>
      </c>
      <c r="T614" s="21" t="e">
        <f>IF(S614&lt;&gt;"",VLOOKUP(S614,HTAN!$A$3:$K$222,11,0),"")</f>
        <v>#N/A</v>
      </c>
      <c r="U614" s="21"/>
      <c r="V614" s="21" t="str">
        <f>IF(U614&lt;&gt;"",VLOOKUP(U614,CFDE!$A$3:$K$211,11,0),"")</f>
        <v/>
      </c>
      <c r="W614" s="255"/>
      <c r="X614" s="601" t="str">
        <f>IF(W614&lt;&gt;"",VLOOKUP(W614,mCODE!$A$3:$K$600,11,0),"")</f>
        <v/>
      </c>
      <c r="Y614" s="454">
        <f t="shared" si="27"/>
        <v>0</v>
      </c>
      <c r="Z614" s="454"/>
      <c r="AA614" s="454"/>
      <c r="AB614" s="454"/>
      <c r="AC614" s="454"/>
      <c r="AD614" s="454"/>
      <c r="AE614" s="454"/>
      <c r="AF614" s="455"/>
      <c r="AG614" s="455"/>
    </row>
    <row r="615" spans="1:33" ht="145" hidden="1">
      <c r="A615" s="21"/>
      <c r="B615" s="21"/>
      <c r="C615" s="19">
        <f t="shared" si="28"/>
        <v>2</v>
      </c>
      <c r="D615" s="21" t="str">
        <f t="shared" si="29"/>
        <v>ICDC.agent_administration.medication_lot_number
 </v>
      </c>
      <c r="E615" s="21"/>
      <c r="F615" s="21" t="str">
        <f>IF(E615&lt;&gt;"",VLOOKUP(E615,CTDC!$A$3:$K$191,11,0),"")</f>
        <v/>
      </c>
      <c r="G615" s="21"/>
      <c r="H615" s="21" t="str">
        <f>IF(G615&lt;&gt;"",VLOOKUP(G615,GDC!$A$3:$K$768,11,0),"")</f>
        <v/>
      </c>
      <c r="I615" s="21" t="s">
        <v>2357</v>
      </c>
      <c r="J615" s="21" t="str">
        <f>IF(I615&lt;&gt;"",VLOOKUP(I615,ICDC!$A$3:$K$325,11,0),"")</f>
        <v xml:space="preserve">Data Element Group = ICDC.agent_administration || Data Element Name = medication_lot_number || Definition =     Src: STUDY_MED_ADMIN/SDAD/1 || Data Type = string || Valid Values =  || Example Values =  || Required? = ? || Multiplicity =  || CDE Public ID = </v>
      </c>
      <c r="K615" s="21"/>
      <c r="L615" s="21" t="str">
        <f>IF(K615&lt;&gt;"",VLOOKUP(K615,IDC!$A$4:$K$17,11,0),"")</f>
        <v/>
      </c>
      <c r="M615" s="21"/>
      <c r="N615" s="21" t="str">
        <f>IF(M615&lt;&gt;"",VLOOKUP(M615,PDC!$A$3:$K$529,11,0),"")</f>
        <v/>
      </c>
      <c r="O615" s="21"/>
      <c r="P615" s="21" t="str">
        <f>IF(O615&lt;&gt;"",VLOOKUP(O615,CDS!$A$3:$K$100,11,0),"")</f>
        <v/>
      </c>
      <c r="Q615" s="21"/>
      <c r="R615" s="21" t="str">
        <f>IF(Q615&lt;&gt;"",VLOOKUP(Q615,CDA!$A$4:$K$106,11,0),"")</f>
        <v/>
      </c>
      <c r="S615" s="436" t="s">
        <v>132</v>
      </c>
      <c r="T615" s="21" t="e">
        <f>IF(S615&lt;&gt;"",VLOOKUP(S615,HTAN!$A$3:$K$222,11,0),"")</f>
        <v>#N/A</v>
      </c>
      <c r="U615" s="21"/>
      <c r="V615" s="21" t="str">
        <f>IF(U615&lt;&gt;"",VLOOKUP(U615,CFDE!$A$3:$K$211,11,0),"")</f>
        <v/>
      </c>
      <c r="W615" s="255"/>
      <c r="X615" s="601" t="str">
        <f>IF(W615&lt;&gt;"",VLOOKUP(W615,mCODE!$A$3:$K$600,11,0),"")</f>
        <v/>
      </c>
      <c r="Y615" s="454">
        <f t="shared" si="27"/>
        <v>0</v>
      </c>
      <c r="Z615" s="454"/>
      <c r="AA615" s="454"/>
      <c r="AB615" s="454"/>
      <c r="AC615" s="454"/>
      <c r="AD615" s="454"/>
      <c r="AE615" s="454"/>
      <c r="AF615" s="455"/>
      <c r="AG615" s="455"/>
    </row>
    <row r="616" spans="1:33" ht="203" hidden="1">
      <c r="A616" s="21"/>
      <c r="B616" s="21"/>
      <c r="C616" s="19">
        <f t="shared" si="28"/>
        <v>2</v>
      </c>
      <c r="D616" s="21" t="str">
        <f t="shared" si="29"/>
        <v>ICDC.agent_administration.medication_missed_dose
 </v>
      </c>
      <c r="E616" s="21"/>
      <c r="F616" s="21" t="str">
        <f>IF(E616&lt;&gt;"",VLOOKUP(E616,CTDC!$A$3:$K$191,11,0),"")</f>
        <v/>
      </c>
      <c r="G616" s="21"/>
      <c r="H616" s="21" t="str">
        <f>IF(G616&lt;&gt;"",VLOOKUP(G616,GDC!$A$3:$K$768,11,0),"")</f>
        <v/>
      </c>
      <c r="I616" s="21" t="s">
        <v>2358</v>
      </c>
      <c r="J616" s="21" t="str">
        <f>IF(I616&lt;&gt;"",VLOOKUP(I616,ICDC!$A$3:$K$325,11,0),"")</f>
        <v xml:space="preserve">Data Element Group = ICDC.agent_administration || Data Element Name = medication_missed_dose || Definition =     Desc: Q.- form has "medication"
    Src: STUDY_MED_ADMIN/SDAD/1 || Data Type = (enumeration) || Valid Values =  http://localhost/terms/domain/agent_name || Example Values =  || Required? = ? || Multiplicity =  || CDE Public ID = </v>
      </c>
      <c r="K616" s="21"/>
      <c r="L616" s="21" t="str">
        <f>IF(K616&lt;&gt;"",VLOOKUP(K616,IDC!$A$4:$K$17,11,0),"")</f>
        <v/>
      </c>
      <c r="M616" s="21"/>
      <c r="N616" s="21" t="str">
        <f>IF(M616&lt;&gt;"",VLOOKUP(M616,PDC!$A$3:$K$529,11,0),"")</f>
        <v/>
      </c>
      <c r="O616" s="21"/>
      <c r="P616" s="21" t="str">
        <f>IF(O616&lt;&gt;"",VLOOKUP(O616,CDS!$A$3:$K$100,11,0),"")</f>
        <v/>
      </c>
      <c r="Q616" s="21"/>
      <c r="R616" s="21" t="str">
        <f>IF(Q616&lt;&gt;"",VLOOKUP(Q616,CDA!$A$4:$K$106,11,0),"")</f>
        <v/>
      </c>
      <c r="S616" s="436" t="s">
        <v>132</v>
      </c>
      <c r="T616" s="21" t="e">
        <f>IF(S616&lt;&gt;"",VLOOKUP(S616,HTAN!$A$3:$K$222,11,0),"")</f>
        <v>#N/A</v>
      </c>
      <c r="U616" s="21"/>
      <c r="V616" s="21" t="str">
        <f>IF(U616&lt;&gt;"",VLOOKUP(U616,CFDE!$A$3:$K$211,11,0),"")</f>
        <v/>
      </c>
      <c r="W616" s="255"/>
      <c r="X616" s="601" t="str">
        <f>IF(W616&lt;&gt;"",VLOOKUP(W616,mCODE!$A$3:$K$600,11,0),"")</f>
        <v/>
      </c>
      <c r="Y616" s="454">
        <f t="shared" si="27"/>
        <v>0</v>
      </c>
      <c r="Z616" s="454"/>
      <c r="AA616" s="454"/>
      <c r="AB616" s="454"/>
      <c r="AC616" s="454"/>
      <c r="AD616" s="454"/>
      <c r="AE616" s="454"/>
      <c r="AF616" s="455"/>
      <c r="AG616" s="455"/>
    </row>
    <row r="617" spans="1:33" ht="159.5" hidden="1">
      <c r="A617" s="21"/>
      <c r="B617" s="21"/>
      <c r="C617" s="19">
        <f t="shared" si="28"/>
        <v>2</v>
      </c>
      <c r="D617" s="21" t="str">
        <f t="shared" si="29"/>
        <v>ICDC.agent_administration.medication_units_of_measure
 </v>
      </c>
      <c r="E617" s="21"/>
      <c r="F617" s="21" t="str">
        <f>IF(E617&lt;&gt;"",VLOOKUP(E617,CTDC!$A$3:$K$191,11,0),"")</f>
        <v/>
      </c>
      <c r="G617" s="21"/>
      <c r="H617" s="21" t="str">
        <f>IF(G617&lt;&gt;"",VLOOKUP(G617,GDC!$A$3:$K$768,11,0),"")</f>
        <v/>
      </c>
      <c r="I617" s="21" t="s">
        <v>2359</v>
      </c>
      <c r="J617" s="21" t="str">
        <f>IF(I617&lt;&gt;"",VLOOKUP(I617,ICDC!$A$3:$K$325,11,0),"")</f>
        <v xml:space="preserve">Data Element Group = ICDC.agent_administration || Data Element Name = medication_units_of_measure || Definition =     Deprecated: true
    Src: STUDY_MED_ADMIN/SDAD/1 || Data Type = string || Valid Values =  || Example Values =  || Required? = ? || Multiplicity =  || CDE Public ID = </v>
      </c>
      <c r="K617" s="21"/>
      <c r="L617" s="21" t="str">
        <f>IF(K617&lt;&gt;"",VLOOKUP(K617,IDC!$A$4:$K$17,11,0),"")</f>
        <v/>
      </c>
      <c r="M617" s="21"/>
      <c r="N617" s="21" t="str">
        <f>IF(M617&lt;&gt;"",VLOOKUP(M617,PDC!$A$3:$K$529,11,0),"")</f>
        <v/>
      </c>
      <c r="O617" s="21"/>
      <c r="P617" s="21" t="str">
        <f>IF(O617&lt;&gt;"",VLOOKUP(O617,CDS!$A$3:$K$100,11,0),"")</f>
        <v/>
      </c>
      <c r="Q617" s="21"/>
      <c r="R617" s="21" t="str">
        <f>IF(Q617&lt;&gt;"",VLOOKUP(Q617,CDA!$A$4:$K$106,11,0),"")</f>
        <v/>
      </c>
      <c r="S617" s="436" t="s">
        <v>132</v>
      </c>
      <c r="T617" s="21" t="e">
        <f>IF(S617&lt;&gt;"",VLOOKUP(S617,HTAN!$A$3:$K$222,11,0),"")</f>
        <v>#N/A</v>
      </c>
      <c r="U617" s="21"/>
      <c r="V617" s="21" t="str">
        <f>IF(U617&lt;&gt;"",VLOOKUP(U617,CFDE!$A$3:$K$211,11,0),"")</f>
        <v/>
      </c>
      <c r="W617" s="255"/>
      <c r="X617" s="601" t="str">
        <f>IF(W617&lt;&gt;"",VLOOKUP(W617,mCODE!$A$3:$K$600,11,0),"")</f>
        <v/>
      </c>
      <c r="Y617" s="454">
        <f t="shared" si="27"/>
        <v>0</v>
      </c>
      <c r="Z617" s="454"/>
      <c r="AA617" s="454"/>
      <c r="AB617" s="454"/>
      <c r="AC617" s="454"/>
      <c r="AD617" s="454"/>
      <c r="AE617" s="454"/>
      <c r="AF617" s="455"/>
      <c r="AG617" s="455"/>
    </row>
    <row r="618" spans="1:33" ht="130.5" hidden="1">
      <c r="A618" s="21"/>
      <c r="B618" s="21"/>
      <c r="C618" s="19">
        <f t="shared" si="28"/>
        <v>2</v>
      </c>
      <c r="D618" s="21" t="str">
        <f t="shared" si="29"/>
        <v>ICDC.agent_administration.medication_vial_id
 </v>
      </c>
      <c r="E618" s="21"/>
      <c r="F618" s="21" t="str">
        <f>IF(E618&lt;&gt;"",VLOOKUP(E618,CTDC!$A$3:$K$191,11,0),"")</f>
        <v/>
      </c>
      <c r="G618" s="21"/>
      <c r="H618" s="21" t="str">
        <f>IF(G618&lt;&gt;"",VLOOKUP(G618,GDC!$A$3:$K$768,11,0),"")</f>
        <v/>
      </c>
      <c r="I618" s="21" t="s">
        <v>2360</v>
      </c>
      <c r="J618" s="21" t="str">
        <f>IF(I618&lt;&gt;"",VLOOKUP(I618,ICDC!$A$3:$K$325,11,0),"")</f>
        <v xml:space="preserve">Data Element Group = ICDC.agent_administration || Data Element Name = medication_vial_id || Definition =     Src: STUDY_MED_ADMIN/SDAD/1 || Data Type = string || Valid Values =  || Example Values =  || Required? = ? || Multiplicity =  || CDE Public ID = </v>
      </c>
      <c r="K618" s="21"/>
      <c r="L618" s="21" t="str">
        <f>IF(K618&lt;&gt;"",VLOOKUP(K618,IDC!$A$4:$K$17,11,0),"")</f>
        <v/>
      </c>
      <c r="M618" s="21"/>
      <c r="N618" s="21" t="str">
        <f>IF(M618&lt;&gt;"",VLOOKUP(M618,PDC!$A$3:$K$529,11,0),"")</f>
        <v/>
      </c>
      <c r="O618" s="21"/>
      <c r="P618" s="21" t="str">
        <f>IF(O618&lt;&gt;"",VLOOKUP(O618,CDS!$A$3:$K$100,11,0),"")</f>
        <v/>
      </c>
      <c r="Q618" s="21"/>
      <c r="R618" s="21" t="str">
        <f>IF(Q618&lt;&gt;"",VLOOKUP(Q618,CDA!$A$4:$K$106,11,0),"")</f>
        <v/>
      </c>
      <c r="S618" s="436" t="s">
        <v>132</v>
      </c>
      <c r="T618" s="21" t="e">
        <f>IF(S618&lt;&gt;"",VLOOKUP(S618,HTAN!$A$3:$K$222,11,0),"")</f>
        <v>#N/A</v>
      </c>
      <c r="U618" s="21"/>
      <c r="V618" s="21" t="str">
        <f>IF(U618&lt;&gt;"",VLOOKUP(U618,CFDE!$A$3:$K$211,11,0),"")</f>
        <v/>
      </c>
      <c r="W618" s="255"/>
      <c r="X618" s="601" t="str">
        <f>IF(W618&lt;&gt;"",VLOOKUP(W618,mCODE!$A$3:$K$600,11,0),"")</f>
        <v/>
      </c>
      <c r="Y618" s="454">
        <f t="shared" si="27"/>
        <v>0</v>
      </c>
      <c r="Z618" s="454"/>
      <c r="AA618" s="454"/>
      <c r="AB618" s="454"/>
      <c r="AC618" s="454"/>
      <c r="AD618" s="454"/>
      <c r="AE618" s="454"/>
      <c r="AF618" s="455"/>
      <c r="AG618" s="455"/>
    </row>
    <row r="619" spans="1:33" ht="145" hidden="1">
      <c r="A619" s="21"/>
      <c r="B619" s="21"/>
      <c r="C619" s="19">
        <f t="shared" si="28"/>
        <v>2</v>
      </c>
      <c r="D619" s="21" t="str">
        <f t="shared" si="29"/>
        <v>ICDC.agent_administration.missed_dose_amount
 </v>
      </c>
      <c r="E619" s="21"/>
      <c r="F619" s="21" t="str">
        <f>IF(E619&lt;&gt;"",VLOOKUP(E619,CTDC!$A$3:$K$191,11,0),"")</f>
        <v/>
      </c>
      <c r="G619" s="21"/>
      <c r="H619" s="21" t="str">
        <f>IF(G619&lt;&gt;"",VLOOKUP(G619,GDC!$A$3:$K$768,11,0),"")</f>
        <v/>
      </c>
      <c r="I619" s="21" t="s">
        <v>2361</v>
      </c>
      <c r="J619" s="21" t="str">
        <f>IF(I619&lt;&gt;"",VLOOKUP(I619,ICDC!$A$3:$K$325,11,0),"")</f>
        <v xml:space="preserve">Data Element Group = ICDC.agent_administration || Data Element Name = missed_dose_amount || Definition =     Src: STUDY_MED_ADMIN/SDAD/1 || Data Type = number with units as mg/kg || Valid Values =  || Example Values =  || Required? = ? || Multiplicity =  || CDE Public ID = </v>
      </c>
      <c r="K619" s="21"/>
      <c r="L619" s="21" t="str">
        <f>IF(K619&lt;&gt;"",VLOOKUP(K619,IDC!$A$4:$K$17,11,0),"")</f>
        <v/>
      </c>
      <c r="M619" s="21"/>
      <c r="N619" s="21" t="str">
        <f>IF(M619&lt;&gt;"",VLOOKUP(M619,PDC!$A$3:$K$529,11,0),"")</f>
        <v/>
      </c>
      <c r="O619" s="21"/>
      <c r="P619" s="21" t="str">
        <f>IF(O619&lt;&gt;"",VLOOKUP(O619,CDS!$A$3:$K$100,11,0),"")</f>
        <v/>
      </c>
      <c r="Q619" s="21"/>
      <c r="R619" s="21" t="str">
        <f>IF(Q619&lt;&gt;"",VLOOKUP(Q619,CDA!$A$4:$K$106,11,0),"")</f>
        <v/>
      </c>
      <c r="S619" s="436" t="s">
        <v>132</v>
      </c>
      <c r="T619" s="21" t="e">
        <f>IF(S619&lt;&gt;"",VLOOKUP(S619,HTAN!$A$3:$K$222,11,0),"")</f>
        <v>#N/A</v>
      </c>
      <c r="U619" s="21"/>
      <c r="V619" s="21" t="str">
        <f>IF(U619&lt;&gt;"",VLOOKUP(U619,CFDE!$A$3:$K$211,11,0),"")</f>
        <v/>
      </c>
      <c r="W619" s="255"/>
      <c r="X619" s="601" t="str">
        <f>IF(W619&lt;&gt;"",VLOOKUP(W619,mCODE!$A$3:$K$600,11,0),"")</f>
        <v/>
      </c>
      <c r="Y619" s="454">
        <f t="shared" si="27"/>
        <v>0</v>
      </c>
      <c r="Z619" s="454"/>
      <c r="AA619" s="454"/>
      <c r="AB619" s="454"/>
      <c r="AC619" s="454"/>
      <c r="AD619" s="454"/>
      <c r="AE619" s="454"/>
      <c r="AF619" s="455"/>
      <c r="AG619" s="455"/>
    </row>
    <row r="620" spans="1:33" ht="188.5" hidden="1">
      <c r="A620" s="21"/>
      <c r="B620" s="21"/>
      <c r="C620" s="19">
        <f t="shared" si="28"/>
        <v>2</v>
      </c>
      <c r="D620" s="21" t="str">
        <f t="shared" si="29"/>
        <v>ICDC.agent_administration.missed_dose_units_of_measure
 </v>
      </c>
      <c r="E620" s="21"/>
      <c r="F620" s="21" t="str">
        <f>IF(E620&lt;&gt;"",VLOOKUP(E620,CTDC!$A$3:$K$191,11,0),"")</f>
        <v/>
      </c>
      <c r="G620" s="21"/>
      <c r="H620" s="21" t="str">
        <f>IF(G620&lt;&gt;"",VLOOKUP(G620,GDC!$A$3:$K$768,11,0),"")</f>
        <v/>
      </c>
      <c r="I620" s="21" t="s">
        <v>2362</v>
      </c>
      <c r="J620" s="21" t="str">
        <f>IF(I620&lt;&gt;"",VLOOKUP(I620,ICDC!$A$3:$K$325,11,0),"")</f>
        <v xml:space="preserve">Data Element Group = ICDC.agent_administration || Data Element Name = missed_dose_units_of_measure || Definition =     Deprecated: true
    Desc: Q.- form has "dose uom_ful"
    Src: STUDY_MED_ADMIN/SDAD/1 || Data Type = string || Valid Values =  || Example Values =  || Required? = ? || Multiplicity =  || CDE Public ID = </v>
      </c>
      <c r="K620" s="21"/>
      <c r="L620" s="21" t="str">
        <f>IF(K620&lt;&gt;"",VLOOKUP(K620,IDC!$A$4:$K$17,11,0),"")</f>
        <v/>
      </c>
      <c r="M620" s="21"/>
      <c r="N620" s="21" t="str">
        <f>IF(M620&lt;&gt;"",VLOOKUP(M620,PDC!$A$3:$K$529,11,0),"")</f>
        <v/>
      </c>
      <c r="O620" s="21"/>
      <c r="P620" s="21" t="str">
        <f>IF(O620&lt;&gt;"",VLOOKUP(O620,CDS!$A$3:$K$100,11,0),"")</f>
        <v/>
      </c>
      <c r="Q620" s="21"/>
      <c r="R620" s="21" t="str">
        <f>IF(Q620&lt;&gt;"",VLOOKUP(Q620,CDA!$A$4:$K$106,11,0),"")</f>
        <v/>
      </c>
      <c r="S620" s="436" t="s">
        <v>132</v>
      </c>
      <c r="T620" s="21" t="e">
        <f>IF(S620&lt;&gt;"",VLOOKUP(S620,HTAN!$A$3:$K$222,11,0),"")</f>
        <v>#N/A</v>
      </c>
      <c r="U620" s="21"/>
      <c r="V620" s="21" t="str">
        <f>IF(U620&lt;&gt;"",VLOOKUP(U620,CFDE!$A$3:$K$211,11,0),"")</f>
        <v/>
      </c>
      <c r="W620" s="255"/>
      <c r="X620" s="601" t="str">
        <f>IF(W620&lt;&gt;"",VLOOKUP(W620,mCODE!$A$3:$K$600,11,0),"")</f>
        <v/>
      </c>
      <c r="Y620" s="454">
        <f t="shared" si="27"/>
        <v>0</v>
      </c>
      <c r="Z620" s="454"/>
      <c r="AA620" s="454"/>
      <c r="AB620" s="454"/>
      <c r="AC620" s="454"/>
      <c r="AD620" s="454"/>
      <c r="AE620" s="454"/>
      <c r="AF620" s="455"/>
      <c r="AG620" s="455"/>
    </row>
    <row r="621" spans="1:33" ht="130.5" hidden="1">
      <c r="A621" s="21"/>
      <c r="B621" s="21"/>
      <c r="C621" s="19">
        <f t="shared" si="28"/>
        <v>2</v>
      </c>
      <c r="D621" s="21" t="str">
        <f t="shared" si="29"/>
        <v>ICDC.agent_administration.phase
 </v>
      </c>
      <c r="E621" s="21"/>
      <c r="F621" s="21" t="str">
        <f>IF(E621&lt;&gt;"",VLOOKUP(E621,CTDC!$A$3:$K$191,11,0),"")</f>
        <v/>
      </c>
      <c r="G621" s="21"/>
      <c r="H621" s="21" t="str">
        <f>IF(G621&lt;&gt;"",VLOOKUP(G621,GDC!$A$3:$K$768,11,0),"")</f>
        <v/>
      </c>
      <c r="I621" s="21" t="s">
        <v>2363</v>
      </c>
      <c r="J621" s="21" t="str">
        <f>IF(I621&lt;&gt;"",VLOOKUP(I621,ICDC!$A$3:$K$325,11,0),"")</f>
        <v xml:space="preserve">Data Element Group = ICDC.agent_administration || Data Element Name = phase || Definition =     Desc: Where should this live?/What is?
    Src: COURSE INIT/CINIT/1 || Data Type = TBD || Valid Values =  || Example Values =  || Required? = ? || Multiplicity =  || CDE Public ID = </v>
      </c>
      <c r="K621" s="21"/>
      <c r="L621" s="21" t="str">
        <f>IF(K621&lt;&gt;"",VLOOKUP(K621,IDC!$A$4:$K$17,11,0),"")</f>
        <v/>
      </c>
      <c r="M621" s="21"/>
      <c r="N621" s="21" t="str">
        <f>IF(M621&lt;&gt;"",VLOOKUP(M621,PDC!$A$3:$K$529,11,0),"")</f>
        <v/>
      </c>
      <c r="O621" s="21"/>
      <c r="P621" s="21" t="str">
        <f>IF(O621&lt;&gt;"",VLOOKUP(O621,CDS!$A$3:$K$100,11,0),"")</f>
        <v/>
      </c>
      <c r="Q621" s="21"/>
      <c r="R621" s="21" t="str">
        <f>IF(Q621&lt;&gt;"",VLOOKUP(Q621,CDA!$A$4:$K$106,11,0),"")</f>
        <v/>
      </c>
      <c r="S621" s="436" t="s">
        <v>132</v>
      </c>
      <c r="T621" s="21" t="e">
        <f>IF(S621&lt;&gt;"",VLOOKUP(S621,HTAN!$A$3:$K$222,11,0),"")</f>
        <v>#N/A</v>
      </c>
      <c r="U621" s="21"/>
      <c r="V621" s="21" t="str">
        <f>IF(U621&lt;&gt;"",VLOOKUP(U621,CFDE!$A$3:$K$211,11,0),"")</f>
        <v/>
      </c>
      <c r="W621" s="255"/>
      <c r="X621" s="601" t="str">
        <f>IF(W621&lt;&gt;"",VLOOKUP(W621,mCODE!$A$3:$K$600,11,0),"")</f>
        <v/>
      </c>
      <c r="Y621" s="454">
        <f t="shared" si="27"/>
        <v>0</v>
      </c>
      <c r="Z621" s="454"/>
      <c r="AA621" s="454"/>
      <c r="AB621" s="454"/>
      <c r="AC621" s="454"/>
      <c r="AD621" s="454"/>
      <c r="AE621" s="454"/>
      <c r="AF621" s="455"/>
      <c r="AG621" s="455"/>
    </row>
    <row r="622" spans="1:33" ht="174" hidden="1">
      <c r="A622" s="21"/>
      <c r="B622" s="21"/>
      <c r="C622" s="19">
        <f t="shared" si="28"/>
        <v>2</v>
      </c>
      <c r="D622" s="21" t="str">
        <f t="shared" si="29"/>
        <v>ICDC.agent_administration.route_of_administration
 </v>
      </c>
      <c r="E622" s="21"/>
      <c r="F622" s="21" t="str">
        <f>IF(E622&lt;&gt;"",VLOOKUP(E622,CTDC!$A$3:$K$191,11,0),"")</f>
        <v/>
      </c>
      <c r="G622" s="21"/>
      <c r="H622" s="21" t="str">
        <f>IF(G622&lt;&gt;"",VLOOKUP(G622,GDC!$A$3:$K$768,11,0),"")</f>
        <v/>
      </c>
      <c r="I622" s="21" t="s">
        <v>2364</v>
      </c>
      <c r="J622" s="21" t="str">
        <f>IF(I622&lt;&gt;"",VLOOKUP(I622,ICDC!$A$3:$K$325,11,0),"")</f>
        <v xml:space="preserve">Data Element Group = ICDC.agent_administration || Data Element Name = route_of_administration || Definition =     Src: STUDY_MED_ADMIN/SDAD/1 || Data Type = (enumeration) || Valid Values = http://localhost/terms/domain/route_of_administration || Example Values =  || Required? = ? || Multiplicity =  || CDE Public ID = </v>
      </c>
      <c r="K622" s="21"/>
      <c r="L622" s="21" t="str">
        <f>IF(K622&lt;&gt;"",VLOOKUP(K622,IDC!$A$4:$K$17,11,0),"")</f>
        <v/>
      </c>
      <c r="M622" s="21"/>
      <c r="N622" s="21" t="str">
        <f>IF(M622&lt;&gt;"",VLOOKUP(M622,PDC!$A$3:$K$529,11,0),"")</f>
        <v/>
      </c>
      <c r="O622" s="21"/>
      <c r="P622" s="21" t="str">
        <f>IF(O622&lt;&gt;"",VLOOKUP(O622,CDS!$A$3:$K$100,11,0),"")</f>
        <v/>
      </c>
      <c r="Q622" s="21"/>
      <c r="R622" s="21" t="str">
        <f>IF(Q622&lt;&gt;"",VLOOKUP(Q622,CDA!$A$4:$K$106,11,0),"")</f>
        <v/>
      </c>
      <c r="S622" s="436" t="s">
        <v>132</v>
      </c>
      <c r="T622" s="21" t="e">
        <f>IF(S622&lt;&gt;"",VLOOKUP(S622,HTAN!$A$3:$K$222,11,0),"")</f>
        <v>#N/A</v>
      </c>
      <c r="U622" s="21"/>
      <c r="V622" s="21" t="str">
        <f>IF(U622&lt;&gt;"",VLOOKUP(U622,CFDE!$A$3:$K$211,11,0),"")</f>
        <v/>
      </c>
      <c r="W622" s="255"/>
      <c r="X622" s="601" t="str">
        <f>IF(W622&lt;&gt;"",VLOOKUP(W622,mCODE!$A$3:$K$600,11,0),"")</f>
        <v/>
      </c>
      <c r="Y622" s="454">
        <f t="shared" si="27"/>
        <v>0</v>
      </c>
      <c r="Z622" s="454"/>
      <c r="AA622" s="454"/>
      <c r="AB622" s="454"/>
      <c r="AC622" s="454"/>
      <c r="AD622" s="454"/>
      <c r="AE622" s="454"/>
      <c r="AF622" s="455"/>
      <c r="AG622" s="455"/>
    </row>
    <row r="623" spans="1:33" ht="130.5" hidden="1">
      <c r="A623" s="21"/>
      <c r="B623" s="21"/>
      <c r="C623" s="19">
        <f t="shared" si="28"/>
        <v>2</v>
      </c>
      <c r="D623" s="21" t="str">
        <f t="shared" si="29"/>
        <v>ICDC.agent_administration.start_time
 </v>
      </c>
      <c r="E623" s="21"/>
      <c r="F623" s="21" t="str">
        <f>IF(E623&lt;&gt;"",VLOOKUP(E623,CTDC!$A$3:$K$191,11,0),"")</f>
        <v/>
      </c>
      <c r="G623" s="21"/>
      <c r="H623" s="21" t="str">
        <f>IF(G623&lt;&gt;"",VLOOKUP(G623,GDC!$A$3:$K$768,11,0),"")</f>
        <v/>
      </c>
      <c r="I623" s="21" t="s">
        <v>2365</v>
      </c>
      <c r="J623" s="21" t="str">
        <f>IF(I623&lt;&gt;"",VLOOKUP(I623,ICDC!$A$3:$K$325,11,0),"")</f>
        <v xml:space="preserve">Data Element Group = ICDC.agent_administration || Data Element Name = start_time || Definition =     Src: STUDY_MED_ADMIN/SDAD/1 || Data Type = datetime || Valid Values =  || Example Values =  || Required? = ? || Multiplicity =  || CDE Public ID = </v>
      </c>
      <c r="K623" s="21"/>
      <c r="L623" s="21" t="str">
        <f>IF(K623&lt;&gt;"",VLOOKUP(K623,IDC!$A$4:$K$17,11,0),"")</f>
        <v/>
      </c>
      <c r="M623" s="21"/>
      <c r="N623" s="21" t="str">
        <f>IF(M623&lt;&gt;"",VLOOKUP(M623,PDC!$A$3:$K$529,11,0),"")</f>
        <v/>
      </c>
      <c r="O623" s="21"/>
      <c r="P623" s="21" t="str">
        <f>IF(O623&lt;&gt;"",VLOOKUP(O623,CDS!$A$3:$K$100,11,0),"")</f>
        <v/>
      </c>
      <c r="Q623" s="21"/>
      <c r="R623" s="21" t="str">
        <f>IF(Q623&lt;&gt;"",VLOOKUP(Q623,CDA!$A$4:$K$106,11,0),"")</f>
        <v/>
      </c>
      <c r="S623" s="436" t="s">
        <v>132</v>
      </c>
      <c r="T623" s="21" t="e">
        <f>IF(S623&lt;&gt;"",VLOOKUP(S623,HTAN!$A$3:$K$222,11,0),"")</f>
        <v>#N/A</v>
      </c>
      <c r="U623" s="21"/>
      <c r="V623" s="21" t="str">
        <f>IF(U623&lt;&gt;"",VLOOKUP(U623,CFDE!$A$3:$K$211,11,0),"")</f>
        <v/>
      </c>
      <c r="W623" s="255"/>
      <c r="X623" s="601" t="str">
        <f>IF(W623&lt;&gt;"",VLOOKUP(W623,mCODE!$A$3:$K$600,11,0),"")</f>
        <v/>
      </c>
      <c r="Y623" s="454">
        <f t="shared" si="27"/>
        <v>0</v>
      </c>
      <c r="Z623" s="454"/>
      <c r="AA623" s="454"/>
      <c r="AB623" s="454"/>
      <c r="AC623" s="454"/>
      <c r="AD623" s="454"/>
      <c r="AE623" s="454"/>
      <c r="AF623" s="455"/>
      <c r="AG623" s="455"/>
    </row>
    <row r="624" spans="1:33" ht="130.5" hidden="1">
      <c r="A624" s="21"/>
      <c r="B624" s="21"/>
      <c r="C624" s="19">
        <f t="shared" si="28"/>
        <v>2</v>
      </c>
      <c r="D624" s="21" t="str">
        <f t="shared" si="29"/>
        <v>ICDC.agent_administration.stop_time
 </v>
      </c>
      <c r="E624" s="21"/>
      <c r="F624" s="21" t="str">
        <f>IF(E624&lt;&gt;"",VLOOKUP(E624,CTDC!$A$3:$K$191,11,0),"")</f>
        <v/>
      </c>
      <c r="G624" s="21"/>
      <c r="H624" s="21" t="str">
        <f>IF(G624&lt;&gt;"",VLOOKUP(G624,GDC!$A$3:$K$768,11,0),"")</f>
        <v/>
      </c>
      <c r="I624" s="21" t="s">
        <v>2366</v>
      </c>
      <c r="J624" s="21" t="str">
        <f>IF(I624&lt;&gt;"",VLOOKUP(I624,ICDC!$A$3:$K$325,11,0),"")</f>
        <v xml:space="preserve">Data Element Group = ICDC.agent_administration || Data Element Name = stop_time || Definition =     Src: STUDY_MED_ADMIN/SDAD/1 || Data Type = datetime || Valid Values =  || Example Values =  || Required? = ? || Multiplicity =  || CDE Public ID = </v>
      </c>
      <c r="K624" s="21"/>
      <c r="L624" s="21" t="str">
        <f>IF(K624&lt;&gt;"",VLOOKUP(K624,IDC!$A$4:$K$17,11,0),"")</f>
        <v/>
      </c>
      <c r="M624" s="21"/>
      <c r="N624" s="21" t="str">
        <f>IF(M624&lt;&gt;"",VLOOKUP(M624,PDC!$A$3:$K$529,11,0),"")</f>
        <v/>
      </c>
      <c r="O624" s="21"/>
      <c r="P624" s="21" t="str">
        <f>IF(O624&lt;&gt;"",VLOOKUP(O624,CDS!$A$3:$K$100,11,0),"")</f>
        <v/>
      </c>
      <c r="Q624" s="21"/>
      <c r="R624" s="21" t="str">
        <f>IF(Q624&lt;&gt;"",VLOOKUP(Q624,CDA!$A$4:$K$106,11,0),"")</f>
        <v/>
      </c>
      <c r="S624" s="436" t="s">
        <v>132</v>
      </c>
      <c r="T624" s="21" t="e">
        <f>IF(S624&lt;&gt;"",VLOOKUP(S624,HTAN!$A$3:$K$222,11,0),"")</f>
        <v>#N/A</v>
      </c>
      <c r="U624" s="21"/>
      <c r="V624" s="21" t="str">
        <f>IF(U624&lt;&gt;"",VLOOKUP(U624,CFDE!$A$3:$K$211,11,0),"")</f>
        <v/>
      </c>
      <c r="W624" s="255"/>
      <c r="X624" s="601" t="str">
        <f>IF(W624&lt;&gt;"",VLOOKUP(W624,mCODE!$A$3:$K$600,11,0),"")</f>
        <v/>
      </c>
      <c r="Y624" s="454">
        <f t="shared" si="27"/>
        <v>0</v>
      </c>
      <c r="Z624" s="454"/>
      <c r="AA624" s="454"/>
      <c r="AB624" s="454"/>
      <c r="AC624" s="454"/>
      <c r="AD624" s="454"/>
      <c r="AE624" s="454"/>
      <c r="AF624" s="455"/>
      <c r="AG624" s="455"/>
    </row>
    <row r="625" spans="1:33" ht="101.5" hidden="1">
      <c r="A625" s="21"/>
      <c r="B625" s="21"/>
      <c r="C625" s="19">
        <f t="shared" si="28"/>
        <v>2</v>
      </c>
      <c r="D625" s="21" t="str">
        <f t="shared" si="29"/>
        <v>GDC.Aliquot.shipped_to (Center)
 </v>
      </c>
      <c r="E625" s="21"/>
      <c r="F625" s="21" t="str">
        <f>IF(E625&lt;&gt;"",VLOOKUP(E625,CTDC!$A$3:$K$191,11,0),"")</f>
        <v/>
      </c>
      <c r="G625" s="21" t="s">
        <v>2367</v>
      </c>
      <c r="H625" s="21" t="str">
        <f>IF(G625&lt;&gt;"",VLOOKUP(G625,GDC!$A$3:$K$768,11,0),"")</f>
        <v xml:space="preserve">Data Element Group = GDC.Aliquot || Data Element Name = shipped_to (Center) || Definition = Aliquots Shipped To Center || Data Type = GDC:Center || Valid Values =  || Example Values =  || Required? = No || Multiplicity =  || CDE Public ID = </v>
      </c>
      <c r="I625" s="21"/>
      <c r="J625" s="21" t="str">
        <f>IF(I625&lt;&gt;"",VLOOKUP(I625,ICDC!$A$3:$K$325,11,0),"")</f>
        <v/>
      </c>
      <c r="K625" s="21"/>
      <c r="L625" s="21" t="str">
        <f>IF(K625&lt;&gt;"",VLOOKUP(K625,IDC!$A$4:$K$17,11,0),"")</f>
        <v/>
      </c>
      <c r="M625" s="21"/>
      <c r="N625" s="21" t="str">
        <f>IF(M625&lt;&gt;"",VLOOKUP(M625,PDC!$A$3:$K$529,11,0),"")</f>
        <v/>
      </c>
      <c r="O625" s="21"/>
      <c r="P625" s="21" t="str">
        <f>IF(O625&lt;&gt;"",VLOOKUP(O625,CDS!$A$3:$K$100,11,0),"")</f>
        <v/>
      </c>
      <c r="Q625" s="21"/>
      <c r="R625" s="21" t="str">
        <f>IF(Q625&lt;&gt;"",VLOOKUP(Q625,CDA!$A$4:$K$106,11,0),"")</f>
        <v/>
      </c>
      <c r="S625" s="436" t="s">
        <v>132</v>
      </c>
      <c r="T625" s="21" t="e">
        <f>IF(S625&lt;&gt;"",VLOOKUP(S625,HTAN!$A$3:$K$222,11,0),"")</f>
        <v>#N/A</v>
      </c>
      <c r="U625" s="21"/>
      <c r="V625" s="21" t="str">
        <f>IF(U625&lt;&gt;"",VLOOKUP(U625,CFDE!$A$3:$K$211,11,0),"")</f>
        <v/>
      </c>
      <c r="W625" s="255"/>
      <c r="X625" s="601" t="str">
        <f>IF(W625&lt;&gt;"",VLOOKUP(W625,mCODE!$A$3:$K$600,11,0),"")</f>
        <v/>
      </c>
      <c r="Y625" s="454">
        <f t="shared" si="27"/>
        <v>0</v>
      </c>
      <c r="Z625" s="454"/>
      <c r="AA625" s="454"/>
      <c r="AB625" s="454"/>
      <c r="AC625" s="454"/>
      <c r="AD625" s="454"/>
      <c r="AE625" s="454"/>
      <c r="AF625" s="455"/>
      <c r="AG625" s="455"/>
    </row>
    <row r="626" spans="1:33" ht="101.5" hidden="1">
      <c r="A626" s="21" t="s">
        <v>2023</v>
      </c>
      <c r="B626" s="21"/>
      <c r="C626" s="19">
        <f t="shared" si="28"/>
        <v>2</v>
      </c>
      <c r="D626" s="21" t="str">
        <f t="shared" si="29"/>
        <v>GDC.Aliquot.project_id
 </v>
      </c>
      <c r="E626" s="21"/>
      <c r="F626" s="21" t="str">
        <f>IF(E626&lt;&gt;"",VLOOKUP(E626,CTDC!$A$3:$K$191,11,0),"")</f>
        <v/>
      </c>
      <c r="G626" s="21" t="s">
        <v>2368</v>
      </c>
      <c r="H626" s="21" t="str">
        <f>IF(G626&lt;&gt;"",VLOOKUP(G626,GDC!$A$3:$K$768,11,0),"")</f>
        <v xml:space="preserve">Data Element Group = GDC.Aliquot || Data Element Name = project_id || Definition = a unique key in combination with submitter_id || Data Type =  || Valid Values =  || Example Values =  || Required? =  || Multiplicity =  || CDE Public ID = </v>
      </c>
      <c r="I626" s="21"/>
      <c r="J626" s="21" t="str">
        <f>IF(I626&lt;&gt;"",VLOOKUP(I626,ICDC!$A$3:$K$325,11,0),"")</f>
        <v/>
      </c>
      <c r="K626" s="21"/>
      <c r="L626" s="21" t="str">
        <f>IF(K626&lt;&gt;"",VLOOKUP(K626,IDC!$A$4:$K$17,11,0),"")</f>
        <v/>
      </c>
      <c r="M626" s="21"/>
      <c r="N626" s="21" t="str">
        <f>IF(M626&lt;&gt;"",VLOOKUP(M626,PDC!$A$3:$K$529,11,0),"")</f>
        <v/>
      </c>
      <c r="O626" s="21"/>
      <c r="P626" s="21" t="str">
        <f>IF(O626&lt;&gt;"",VLOOKUP(O626,CDS!$A$3:$K$100,11,0),"")</f>
        <v/>
      </c>
      <c r="Q626" s="21"/>
      <c r="R626" s="21" t="str">
        <f>IF(Q626&lt;&gt;"",VLOOKUP(Q626,CDA!$A$4:$K$106,11,0),"")</f>
        <v/>
      </c>
      <c r="S626" s="436" t="s">
        <v>132</v>
      </c>
      <c r="T626" s="21" t="e">
        <f>IF(S626&lt;&gt;"",VLOOKUP(S626,HTAN!$A$3:$K$222,11,0),"")</f>
        <v>#N/A</v>
      </c>
      <c r="U626" s="21"/>
      <c r="V626" s="21" t="str">
        <f>IF(U626&lt;&gt;"",VLOOKUP(U626,CFDE!$A$3:$K$211,11,0),"")</f>
        <v/>
      </c>
      <c r="W626" s="255"/>
      <c r="X626" s="601" t="str">
        <f>IF(W626&lt;&gt;"",VLOOKUP(W626,mCODE!$A$3:$K$600,11,0),"")</f>
        <v/>
      </c>
      <c r="Y626" s="454">
        <f t="shared" si="27"/>
        <v>0</v>
      </c>
      <c r="Z626" s="454"/>
      <c r="AA626" s="454"/>
      <c r="AB626" s="454"/>
      <c r="AC626" s="454"/>
      <c r="AD626" s="454"/>
      <c r="AE626" s="454"/>
      <c r="AF626" s="455"/>
      <c r="AG626" s="455"/>
    </row>
    <row r="627" spans="1:33" ht="203" hidden="1">
      <c r="A627" s="21"/>
      <c r="B627" s="21"/>
      <c r="C627" s="19">
        <f t="shared" si="28"/>
        <v>2</v>
      </c>
      <c r="D627" s="21" t="str">
        <f t="shared" si="29"/>
        <v>GDC.Aliquot.no_matched_normal_targeted_sequencing
 </v>
      </c>
      <c r="E627" s="21"/>
      <c r="F627" s="21" t="str">
        <f>IF(E627&lt;&gt;"",VLOOKUP(E627,CTDC!$A$3:$K$191,11,0),"")</f>
        <v/>
      </c>
      <c r="G627" s="21" t="s">
        <v>2369</v>
      </c>
      <c r="H627" s="21" t="str">
        <f>IF(G627&lt;&gt;"",VLOOKUP(G627,GDC!$A$3:$K$768,11,0),"")</f>
        <v>Data Element Group = GDC.Aliquot || Data Element Name = no_matched_normal_targeted_sequencing || Definition = There will be no matched normal Targeted Sequencing aliquots for this case that can be used for variant calling purposes. The GDC may elect to use a single tumor calling pipeline to process this data. || Data Type = boolean || Valid Values = true
false || Example Values =  || Required? = No || Multiplicity =  || CDE Public ID = --</v>
      </c>
      <c r="I627" s="21"/>
      <c r="J627" s="21" t="str">
        <f>IF(I627&lt;&gt;"",VLOOKUP(I627,ICDC!$A$3:$K$325,11,0),"")</f>
        <v/>
      </c>
      <c r="K627" s="21"/>
      <c r="L627" s="21" t="str">
        <f>IF(K627&lt;&gt;"",VLOOKUP(K627,IDC!$A$4:$K$17,11,0),"")</f>
        <v/>
      </c>
      <c r="M627" s="21"/>
      <c r="N627" s="21" t="str">
        <f>IF(M627&lt;&gt;"",VLOOKUP(M627,PDC!$A$3:$K$529,11,0),"")</f>
        <v/>
      </c>
      <c r="O627" s="21"/>
      <c r="P627" s="21" t="str">
        <f>IF(O627&lt;&gt;"",VLOOKUP(O627,CDS!$A$3:$K$100,11,0),"")</f>
        <v/>
      </c>
      <c r="Q627" s="21"/>
      <c r="R627" s="21" t="str">
        <f>IF(Q627&lt;&gt;"",VLOOKUP(Q627,CDA!$A$4:$K$106,11,0),"")</f>
        <v/>
      </c>
      <c r="S627" s="436" t="s">
        <v>132</v>
      </c>
      <c r="T627" s="21" t="e">
        <f>IF(S627&lt;&gt;"",VLOOKUP(S627,HTAN!$A$3:$K$222,11,0),"")</f>
        <v>#N/A</v>
      </c>
      <c r="U627" s="21"/>
      <c r="V627" s="21" t="str">
        <f>IF(U627&lt;&gt;"",VLOOKUP(U627,CFDE!$A$3:$K$211,11,0),"")</f>
        <v/>
      </c>
      <c r="W627" s="255"/>
      <c r="X627" s="601" t="str">
        <f>IF(W627&lt;&gt;"",VLOOKUP(W627,mCODE!$A$3:$K$600,11,0),"")</f>
        <v/>
      </c>
      <c r="Y627" s="454">
        <f t="shared" si="27"/>
        <v>0</v>
      </c>
      <c r="Z627" s="454"/>
      <c r="AA627" s="454"/>
      <c r="AB627" s="454"/>
      <c r="AC627" s="454"/>
      <c r="AD627" s="454"/>
      <c r="AE627" s="454"/>
      <c r="AF627" s="455"/>
      <c r="AG627" s="455"/>
    </row>
    <row r="628" spans="1:33" ht="188.5" hidden="1">
      <c r="A628" s="21"/>
      <c r="B628" s="21"/>
      <c r="C628" s="19">
        <f t="shared" si="28"/>
        <v>2</v>
      </c>
      <c r="D628" s="21" t="str">
        <f t="shared" si="29"/>
        <v>GDC.Aliquot.no_matched_normal_wgs
 </v>
      </c>
      <c r="E628" s="21"/>
      <c r="F628" s="21" t="str">
        <f>IF(E628&lt;&gt;"",VLOOKUP(E628,CTDC!$A$3:$K$191,11,0),"")</f>
        <v/>
      </c>
      <c r="G628" s="21" t="s">
        <v>2370</v>
      </c>
      <c r="H628" s="21" t="str">
        <f>IF(G628&lt;&gt;"",VLOOKUP(G628,GDC!$A$3:$K$768,11,0),"")</f>
        <v>Data Element Group = GDC.Aliquot || Data Element Name = no_matched_normal_wgs || Definition = There will be no matched normal WGS aliquots for this case that can be used for variant calling purposes. The GDC may elect to use a single tumor calling pipeline to process this data. || Data Type = boolean || Valid Values = true
false || Example Values =  || Required? = No || Multiplicity =  || CDE Public ID = --</v>
      </c>
      <c r="I628" s="21"/>
      <c r="J628" s="21" t="str">
        <f>IF(I628&lt;&gt;"",VLOOKUP(I628,ICDC!$A$3:$K$325,11,0),"")</f>
        <v/>
      </c>
      <c r="K628" s="21"/>
      <c r="L628" s="21" t="str">
        <f>IF(K628&lt;&gt;"",VLOOKUP(K628,IDC!$A$4:$K$17,11,0),"")</f>
        <v/>
      </c>
      <c r="M628" s="21"/>
      <c r="N628" s="21" t="str">
        <f>IF(M628&lt;&gt;"",VLOOKUP(M628,PDC!$A$3:$K$529,11,0),"")</f>
        <v/>
      </c>
      <c r="O628" s="21"/>
      <c r="P628" s="21" t="str">
        <f>IF(O628&lt;&gt;"",VLOOKUP(O628,CDS!$A$3:$K$100,11,0),"")</f>
        <v/>
      </c>
      <c r="Q628" s="21"/>
      <c r="R628" s="21" t="str">
        <f>IF(Q628&lt;&gt;"",VLOOKUP(Q628,CDA!$A$4:$K$106,11,0),"")</f>
        <v/>
      </c>
      <c r="S628" s="436" t="s">
        <v>132</v>
      </c>
      <c r="T628" s="21" t="e">
        <f>IF(S628&lt;&gt;"",VLOOKUP(S628,HTAN!$A$3:$K$222,11,0),"")</f>
        <v>#N/A</v>
      </c>
      <c r="U628" s="21"/>
      <c r="V628" s="21" t="str">
        <f>IF(U628&lt;&gt;"",VLOOKUP(U628,CFDE!$A$3:$K$211,11,0),"")</f>
        <v/>
      </c>
      <c r="W628" s="255"/>
      <c r="X628" s="601" t="str">
        <f>IF(W628&lt;&gt;"",VLOOKUP(W628,mCODE!$A$3:$K$600,11,0),"")</f>
        <v/>
      </c>
      <c r="Y628" s="454">
        <f t="shared" si="27"/>
        <v>0</v>
      </c>
      <c r="Z628" s="454"/>
      <c r="AA628" s="454"/>
      <c r="AB628" s="454"/>
      <c r="AC628" s="454"/>
      <c r="AD628" s="454"/>
      <c r="AE628" s="454"/>
      <c r="AF628" s="455"/>
      <c r="AG628" s="455"/>
    </row>
    <row r="629" spans="1:33" ht="188.5" hidden="1">
      <c r="A629" s="21"/>
      <c r="B629" s="21"/>
      <c r="C629" s="19">
        <f t="shared" si="28"/>
        <v>2</v>
      </c>
      <c r="D629" s="21" t="str">
        <f t="shared" si="29"/>
        <v>GDC.Aliquot.no_matched_normal_wxs
 </v>
      </c>
      <c r="E629" s="21"/>
      <c r="F629" s="21" t="str">
        <f>IF(E629&lt;&gt;"",VLOOKUP(E629,CTDC!$A$3:$K$191,11,0),"")</f>
        <v/>
      </c>
      <c r="G629" s="21" t="s">
        <v>2371</v>
      </c>
      <c r="H629" s="21" t="str">
        <f>IF(G629&lt;&gt;"",VLOOKUP(G629,GDC!$A$3:$K$768,11,0),"")</f>
        <v>Data Element Group = GDC.Aliquot || Data Element Name = no_matched_normal_wxs || Definition = There will be no matched normal WXS aliquots for this case that can be used for variant calling purposes. The GDC may elect to use a single tumor calling pipeline to process this data. || Data Type = boolean || Valid Values = true
false || Example Values =  || Required? = No || Multiplicity =  || CDE Public ID = --</v>
      </c>
      <c r="I629" s="21"/>
      <c r="J629" s="21" t="str">
        <f>IF(I629&lt;&gt;"",VLOOKUP(I629,ICDC!$A$3:$K$325,11,0),"")</f>
        <v/>
      </c>
      <c r="K629" s="21"/>
      <c r="L629" s="21" t="str">
        <f>IF(K629&lt;&gt;"",VLOOKUP(K629,IDC!$A$4:$K$17,11,0),"")</f>
        <v/>
      </c>
      <c r="M629" s="21"/>
      <c r="N629" s="21" t="str">
        <f>IF(M629&lt;&gt;"",VLOOKUP(M629,PDC!$A$3:$K$529,11,0),"")</f>
        <v/>
      </c>
      <c r="O629" s="21"/>
      <c r="P629" s="21" t="str">
        <f>IF(O629&lt;&gt;"",VLOOKUP(O629,CDS!$A$3:$K$100,11,0),"")</f>
        <v/>
      </c>
      <c r="Q629" s="21"/>
      <c r="R629" s="21" t="str">
        <f>IF(Q629&lt;&gt;"",VLOOKUP(Q629,CDA!$A$4:$K$106,11,0),"")</f>
        <v/>
      </c>
      <c r="S629" s="436" t="s">
        <v>132</v>
      </c>
      <c r="T629" s="21" t="e">
        <f>IF(S629&lt;&gt;"",VLOOKUP(S629,HTAN!$A$3:$K$222,11,0),"")</f>
        <v>#N/A</v>
      </c>
      <c r="U629" s="21"/>
      <c r="V629" s="21" t="str">
        <f>IF(U629&lt;&gt;"",VLOOKUP(U629,CFDE!$A$3:$K$211,11,0),"")</f>
        <v/>
      </c>
      <c r="W629" s="255"/>
      <c r="X629" s="601" t="str">
        <f>IF(W629&lt;&gt;"",VLOOKUP(W629,mCODE!$A$3:$K$600,11,0),"")</f>
        <v/>
      </c>
      <c r="Y629" s="454">
        <f t="shared" si="27"/>
        <v>0</v>
      </c>
      <c r="Z629" s="454"/>
      <c r="AA629" s="454"/>
      <c r="AB629" s="454"/>
      <c r="AC629" s="454"/>
      <c r="AD629" s="454"/>
      <c r="AE629" s="454"/>
      <c r="AF629" s="455"/>
      <c r="AG629" s="455"/>
    </row>
    <row r="630" spans="1:33" ht="188.5" hidden="1">
      <c r="A630" s="21"/>
      <c r="B630" s="21"/>
      <c r="C630" s="19">
        <f t="shared" si="28"/>
        <v>2</v>
      </c>
      <c r="D630" s="21" t="str">
        <f t="shared" si="29"/>
        <v>GDC.Aliquot.selected_normal_low_pass_wgs
 </v>
      </c>
      <c r="E630" s="21"/>
      <c r="F630" s="21" t="str">
        <f>IF(E630&lt;&gt;"",VLOOKUP(E630,CTDC!$A$3:$K$191,11,0),"")</f>
        <v/>
      </c>
      <c r="G630" s="21" t="s">
        <v>2372</v>
      </c>
      <c r="H630" s="21" t="str">
        <f>IF(G630&lt;&gt;"",VLOOKUP(G630,GDC!$A$3:$K$768,11,0),"")</f>
        <v>Data Element Group = GDC.Aliquot || Data Element Name = selected_normal_low_pass_wgs || Definition = Denotes which low-pass WGS normal aliquot the submitter prefers to use for variant calling. Only one normal per experimental strategy per case can be selected. || Data Type = boolean || Valid Values = true
false || Example Values =  || Required? = No || Multiplicity =  || CDE Public ID = --</v>
      </c>
      <c r="I630" s="21"/>
      <c r="J630" s="21" t="str">
        <f>IF(I630&lt;&gt;"",VLOOKUP(I630,ICDC!$A$3:$K$325,11,0),"")</f>
        <v/>
      </c>
      <c r="K630" s="21"/>
      <c r="L630" s="21" t="str">
        <f>IF(K630&lt;&gt;"",VLOOKUP(K630,IDC!$A$4:$K$17,11,0),"")</f>
        <v/>
      </c>
      <c r="M630" s="21"/>
      <c r="N630" s="21" t="str">
        <f>IF(M630&lt;&gt;"",VLOOKUP(M630,PDC!$A$3:$K$529,11,0),"")</f>
        <v/>
      </c>
      <c r="O630" s="21"/>
      <c r="P630" s="21" t="str">
        <f>IF(O630&lt;&gt;"",VLOOKUP(O630,CDS!$A$3:$K$100,11,0),"")</f>
        <v/>
      </c>
      <c r="Q630" s="21"/>
      <c r="R630" s="21" t="str">
        <f>IF(Q630&lt;&gt;"",VLOOKUP(Q630,CDA!$A$4:$K$106,11,0),"")</f>
        <v/>
      </c>
      <c r="S630" s="436" t="s">
        <v>132</v>
      </c>
      <c r="T630" s="21" t="e">
        <f>IF(S630&lt;&gt;"",VLOOKUP(S630,HTAN!$A$3:$K$222,11,0),"")</f>
        <v>#N/A</v>
      </c>
      <c r="U630" s="21"/>
      <c r="V630" s="21" t="str">
        <f>IF(U630&lt;&gt;"",VLOOKUP(U630,CFDE!$A$3:$K$211,11,0),"")</f>
        <v/>
      </c>
      <c r="W630" s="255"/>
      <c r="X630" s="601" t="str">
        <f>IF(W630&lt;&gt;"",VLOOKUP(W630,mCODE!$A$3:$K$600,11,0),"")</f>
        <v/>
      </c>
      <c r="Y630" s="454">
        <f t="shared" si="27"/>
        <v>0</v>
      </c>
      <c r="Z630" s="454"/>
      <c r="AA630" s="454"/>
      <c r="AB630" s="454"/>
      <c r="AC630" s="454"/>
      <c r="AD630" s="454"/>
      <c r="AE630" s="454"/>
      <c r="AF630" s="455"/>
      <c r="AG630" s="455"/>
    </row>
    <row r="631" spans="1:33" ht="188.5" hidden="1">
      <c r="A631" s="21"/>
      <c r="B631" s="21"/>
      <c r="C631" s="19">
        <f t="shared" si="28"/>
        <v>2</v>
      </c>
      <c r="D631" s="21" t="str">
        <f t="shared" si="29"/>
        <v>GDC.Aliquot.selected_normal_targeted_sequencing
 </v>
      </c>
      <c r="E631" s="21"/>
      <c r="F631" s="21" t="str">
        <f>IF(E631&lt;&gt;"",VLOOKUP(E631,CTDC!$A$3:$K$191,11,0),"")</f>
        <v/>
      </c>
      <c r="G631" s="21" t="s">
        <v>2373</v>
      </c>
      <c r="H631" s="21" t="str">
        <f>IF(G631&lt;&gt;"",VLOOKUP(G631,GDC!$A$3:$K$768,11,0),"")</f>
        <v>Data Element Group = GDC.Aliquot || Data Element Name = selected_normal_targeted_sequencing || Definition = Denotes which targeted_sequencing normal aliquot the submitter prefers to use for variant calling. Only one normal per experimental strategy per case can be selected. || Data Type = boolean || Valid Values = true
false || Example Values =  || Required? = No || Multiplicity =  || CDE Public ID = --</v>
      </c>
      <c r="I631" s="21"/>
      <c r="J631" s="21" t="str">
        <f>IF(I631&lt;&gt;"",VLOOKUP(I631,ICDC!$A$3:$K$325,11,0),"")</f>
        <v/>
      </c>
      <c r="K631" s="21"/>
      <c r="L631" s="21" t="str">
        <f>IF(K631&lt;&gt;"",VLOOKUP(K631,IDC!$A$4:$K$17,11,0),"")</f>
        <v/>
      </c>
      <c r="M631" s="21"/>
      <c r="N631" s="21" t="str">
        <f>IF(M631&lt;&gt;"",VLOOKUP(M631,PDC!$A$3:$K$529,11,0),"")</f>
        <v/>
      </c>
      <c r="O631" s="21"/>
      <c r="P631" s="21" t="str">
        <f>IF(O631&lt;&gt;"",VLOOKUP(O631,CDS!$A$3:$K$100,11,0),"")</f>
        <v/>
      </c>
      <c r="Q631" s="21"/>
      <c r="R631" s="21" t="str">
        <f>IF(Q631&lt;&gt;"",VLOOKUP(Q631,CDA!$A$4:$K$106,11,0),"")</f>
        <v/>
      </c>
      <c r="S631" s="436" t="s">
        <v>132</v>
      </c>
      <c r="T631" s="21" t="e">
        <f>IF(S631&lt;&gt;"",VLOOKUP(S631,HTAN!$A$3:$K$222,11,0),"")</f>
        <v>#N/A</v>
      </c>
      <c r="U631" s="21"/>
      <c r="V631" s="21" t="str">
        <f>IF(U631&lt;&gt;"",VLOOKUP(U631,CFDE!$A$3:$K$211,11,0),"")</f>
        <v/>
      </c>
      <c r="W631" s="255"/>
      <c r="X631" s="601" t="str">
        <f>IF(W631&lt;&gt;"",VLOOKUP(W631,mCODE!$A$3:$K$600,11,0),"")</f>
        <v/>
      </c>
      <c r="Y631" s="454">
        <f t="shared" si="27"/>
        <v>0</v>
      </c>
      <c r="Z631" s="454"/>
      <c r="AA631" s="454"/>
      <c r="AB631" s="454"/>
      <c r="AC631" s="454"/>
      <c r="AD631" s="454"/>
      <c r="AE631" s="454"/>
      <c r="AF631" s="455"/>
      <c r="AG631" s="455"/>
    </row>
    <row r="632" spans="1:33" ht="174" hidden="1">
      <c r="A632" s="21"/>
      <c r="B632" s="21"/>
      <c r="C632" s="19">
        <f t="shared" si="28"/>
        <v>2</v>
      </c>
      <c r="D632" s="21" t="str">
        <f t="shared" si="29"/>
        <v>GDC.Aliquot.selected_normal_wgs
 </v>
      </c>
      <c r="E632" s="21"/>
      <c r="F632" s="21" t="str">
        <f>IF(E632&lt;&gt;"",VLOOKUP(E632,CTDC!$A$3:$K$191,11,0),"")</f>
        <v/>
      </c>
      <c r="G632" s="21" t="s">
        <v>2374</v>
      </c>
      <c r="H632" s="21" t="str">
        <f>IF(G632&lt;&gt;"",VLOOKUP(G632,GDC!$A$3:$K$768,11,0),"")</f>
        <v>Data Element Group = GDC.Aliquot || Data Element Name = selected_normal_wgs || Definition = Denotes which WGS normal aliquot the submitter prefers to use for variant calling. Only one normal per experimental strategy per case can be selected. || Data Type = boolean || Valid Values = true
false || Example Values =  || Required? = No || Multiplicity =  || CDE Public ID = --</v>
      </c>
      <c r="I632" s="21"/>
      <c r="J632" s="21" t="str">
        <f>IF(I632&lt;&gt;"",VLOOKUP(I632,ICDC!$A$3:$K$325,11,0),"")</f>
        <v/>
      </c>
      <c r="K632" s="21"/>
      <c r="L632" s="21" t="str">
        <f>IF(K632&lt;&gt;"",VLOOKUP(K632,IDC!$A$4:$K$17,11,0),"")</f>
        <v/>
      </c>
      <c r="M632" s="21"/>
      <c r="N632" s="21" t="str">
        <f>IF(M632&lt;&gt;"",VLOOKUP(M632,PDC!$A$3:$K$529,11,0),"")</f>
        <v/>
      </c>
      <c r="O632" s="21"/>
      <c r="P632" s="21" t="str">
        <f>IF(O632&lt;&gt;"",VLOOKUP(O632,CDS!$A$3:$K$100,11,0),"")</f>
        <v/>
      </c>
      <c r="Q632" s="21"/>
      <c r="R632" s="21" t="str">
        <f>IF(Q632&lt;&gt;"",VLOOKUP(Q632,CDA!$A$4:$K$106,11,0),"")</f>
        <v/>
      </c>
      <c r="S632" s="436" t="s">
        <v>132</v>
      </c>
      <c r="T632" s="21" t="e">
        <f>IF(S632&lt;&gt;"",VLOOKUP(S632,HTAN!$A$3:$K$222,11,0),"")</f>
        <v>#N/A</v>
      </c>
      <c r="U632" s="21"/>
      <c r="V632" s="21" t="str">
        <f>IF(U632&lt;&gt;"",VLOOKUP(U632,CFDE!$A$3:$K$211,11,0),"")</f>
        <v/>
      </c>
      <c r="W632" s="255"/>
      <c r="X632" s="601" t="str">
        <f>IF(W632&lt;&gt;"",VLOOKUP(W632,mCODE!$A$3:$K$600,11,0),"")</f>
        <v/>
      </c>
      <c r="Y632" s="454">
        <f t="shared" si="27"/>
        <v>0</v>
      </c>
      <c r="Z632" s="454"/>
      <c r="AA632" s="454"/>
      <c r="AB632" s="454"/>
      <c r="AC632" s="454"/>
      <c r="AD632" s="454"/>
      <c r="AE632" s="454"/>
      <c r="AF632" s="455"/>
      <c r="AG632" s="455"/>
    </row>
    <row r="633" spans="1:33" ht="174" hidden="1">
      <c r="A633" s="21"/>
      <c r="B633" s="21"/>
      <c r="C633" s="19">
        <f t="shared" si="28"/>
        <v>2</v>
      </c>
      <c r="D633" s="21" t="str">
        <f t="shared" si="29"/>
        <v>GDC.Aliquot.selected_normal_wxs
 </v>
      </c>
      <c r="E633" s="21"/>
      <c r="F633" s="21" t="str">
        <f>IF(E633&lt;&gt;"",VLOOKUP(E633,CTDC!$A$3:$K$191,11,0),"")</f>
        <v/>
      </c>
      <c r="G633" s="21" t="s">
        <v>2375</v>
      </c>
      <c r="H633" s="21" t="str">
        <f>IF(G633&lt;&gt;"",VLOOKUP(G633,GDC!$A$3:$K$768,11,0),"")</f>
        <v>Data Element Group = GDC.Aliquot || Data Element Name = selected_normal_wxs || Definition = Denotes which WXS normal aliquot the submitter prefers to use for variant calling. Only one normal per experimental strategy per case can be selected. || Data Type = boolean || Valid Values = true
false || Example Values =  || Required? = No || Multiplicity =  || CDE Public ID = --</v>
      </c>
      <c r="I633" s="21"/>
      <c r="J633" s="21" t="str">
        <f>IF(I633&lt;&gt;"",VLOOKUP(I633,ICDC!$A$3:$K$325,11,0),"")</f>
        <v/>
      </c>
      <c r="K633" s="21"/>
      <c r="L633" s="21" t="str">
        <f>IF(K633&lt;&gt;"",VLOOKUP(K633,IDC!$A$4:$K$17,11,0),"")</f>
        <v/>
      </c>
      <c r="M633" s="21"/>
      <c r="N633" s="21" t="str">
        <f>IF(M633&lt;&gt;"",VLOOKUP(M633,PDC!$A$3:$K$529,11,0),"")</f>
        <v/>
      </c>
      <c r="O633" s="21"/>
      <c r="P633" s="21" t="str">
        <f>IF(O633&lt;&gt;"",VLOOKUP(O633,CDS!$A$3:$K$100,11,0),"")</f>
        <v/>
      </c>
      <c r="Q633" s="21"/>
      <c r="R633" s="21" t="str">
        <f>IF(Q633&lt;&gt;"",VLOOKUP(Q633,CDA!$A$4:$K$106,11,0),"")</f>
        <v/>
      </c>
      <c r="S633" s="436" t="s">
        <v>132</v>
      </c>
      <c r="T633" s="21" t="e">
        <f>IF(S633&lt;&gt;"",VLOOKUP(S633,HTAN!$A$3:$K$222,11,0),"")</f>
        <v>#N/A</v>
      </c>
      <c r="U633" s="21"/>
      <c r="V633" s="21" t="str">
        <f>IF(U633&lt;&gt;"",VLOOKUP(U633,CFDE!$A$3:$K$211,11,0),"")</f>
        <v/>
      </c>
      <c r="W633" s="255"/>
      <c r="X633" s="601" t="str">
        <f>IF(W633&lt;&gt;"",VLOOKUP(W633,mCODE!$A$3:$K$600,11,0),"")</f>
        <v/>
      </c>
      <c r="Y633" s="454">
        <f t="shared" si="27"/>
        <v>0</v>
      </c>
      <c r="Z633" s="454"/>
      <c r="AA633" s="454"/>
      <c r="AB633" s="454"/>
      <c r="AC633" s="454"/>
      <c r="AD633" s="454"/>
      <c r="AE633" s="454"/>
      <c r="AF633" s="455"/>
      <c r="AG633" s="455"/>
    </row>
    <row r="634" spans="1:33" ht="116" hidden="1">
      <c r="A634" s="21"/>
      <c r="B634" s="21"/>
      <c r="C634" s="19">
        <f t="shared" si="28"/>
        <v>2</v>
      </c>
      <c r="D634" s="21" t="str">
        <f t="shared" si="29"/>
        <v>GDC.Aliquot.source_center
 </v>
      </c>
      <c r="E634" s="21"/>
      <c r="F634" s="21" t="str">
        <f>IF(E634&lt;&gt;"",VLOOKUP(E634,CTDC!$A$3:$K$191,11,0),"")</f>
        <v/>
      </c>
      <c r="G634" s="21" t="s">
        <v>2376</v>
      </c>
      <c r="H634" s="21" t="str">
        <f>IF(G634&lt;&gt;"",VLOOKUP(G634,GDC!$A$3:$K$768,11,0),"")</f>
        <v>Data Element Group = GDC.Aliquot || Data Element Name = source_center || Definition = Name of the center that provided the item. || Data Type = string || Valid Values =  || Example Values =  || Required? = No || Multiplicity =  || CDE Public ID = --</v>
      </c>
      <c r="I634" s="21"/>
      <c r="J634" s="21" t="str">
        <f>IF(I634&lt;&gt;"",VLOOKUP(I634,ICDC!$A$3:$K$325,11,0),"")</f>
        <v/>
      </c>
      <c r="K634" s="21"/>
      <c r="L634" s="21" t="str">
        <f>IF(K634&lt;&gt;"",VLOOKUP(K634,IDC!$A$4:$K$17,11,0),"")</f>
        <v/>
      </c>
      <c r="M634" s="21"/>
      <c r="N634" s="21" t="str">
        <f>IF(M634&lt;&gt;"",VLOOKUP(M634,PDC!$A$3:$K$529,11,0),"")</f>
        <v/>
      </c>
      <c r="O634" s="21"/>
      <c r="P634" s="21" t="str">
        <f>IF(O634&lt;&gt;"",VLOOKUP(O634,CDS!$A$3:$K$100,11,0),"")</f>
        <v/>
      </c>
      <c r="Q634" s="21"/>
      <c r="R634" s="21" t="str">
        <f>IF(Q634&lt;&gt;"",VLOOKUP(Q634,CDA!$A$4:$K$106,11,0),"")</f>
        <v/>
      </c>
      <c r="S634" s="436" t="s">
        <v>132</v>
      </c>
      <c r="T634" s="21" t="e">
        <f>IF(S634&lt;&gt;"",VLOOKUP(S634,HTAN!$A$3:$K$222,11,0),"")</f>
        <v>#N/A</v>
      </c>
      <c r="U634" s="21"/>
      <c r="V634" s="21" t="str">
        <f>IF(U634&lt;&gt;"",VLOOKUP(U634,CFDE!$A$3:$K$211,11,0),"")</f>
        <v/>
      </c>
      <c r="W634" s="255"/>
      <c r="X634" s="601" t="str">
        <f>IF(W634&lt;&gt;"",VLOOKUP(W634,mCODE!$A$3:$K$600,11,0),"")</f>
        <v/>
      </c>
      <c r="Y634" s="454">
        <f t="shared" si="27"/>
        <v>0</v>
      </c>
      <c r="Z634" s="454"/>
      <c r="AA634" s="454"/>
      <c r="AB634" s="454"/>
      <c r="AC634" s="454"/>
      <c r="AD634" s="454"/>
      <c r="AE634" s="454"/>
      <c r="AF634" s="455"/>
      <c r="AG634" s="455"/>
    </row>
    <row r="635" spans="1:33" ht="130.5" hidden="1">
      <c r="A635" s="21"/>
      <c r="B635" s="21"/>
      <c r="C635" s="19">
        <f t="shared" si="28"/>
        <v>2</v>
      </c>
      <c r="D635" s="21" t="str">
        <f t="shared" si="29"/>
        <v>PDC.AliquotRunMetadata.ENTITY
 </v>
      </c>
      <c r="E635" s="21"/>
      <c r="F635" s="21" t="str">
        <f>IF(E635&lt;&gt;"",VLOOKUP(E635,CTDC!$A$3:$K$191,11,0),"")</f>
        <v/>
      </c>
      <c r="G635" s="21"/>
      <c r="H635" s="21" t="str">
        <f>IF(G635&lt;&gt;"",VLOOKUP(G635,GDC!$A$3:$K$768,11,0),"")</f>
        <v/>
      </c>
      <c r="I635" s="21"/>
      <c r="J635" s="21" t="str">
        <f>IF(I635&lt;&gt;"",VLOOKUP(I635,ICDC!$A$3:$K$325,11,0),"")</f>
        <v/>
      </c>
      <c r="K635" s="21"/>
      <c r="L635" s="21" t="str">
        <f>IF(K635&lt;&gt;"",VLOOKUP(K635,IDC!$A$4:$K$17,11,0),"")</f>
        <v/>
      </c>
      <c r="M635" s="21" t="s">
        <v>2377</v>
      </c>
      <c r="N635" s="21" t="str">
        <f>IF(M635&lt;&gt;"",VLOOKUP(M635,PDC!$A$3:$K$529,11,0),"")</f>
        <v xml:space="preserve">Data Element Group = PDC.AliquotRunMetadata || Data Element Name = ENTITY || Definition = Experimental metadata describing how an aliquot was processed within a study. || Data Type =  || Valid Values =  || Example Values =  || Required? =  || Multiplicity =  || CDE Public ID = </v>
      </c>
      <c r="O635" s="21"/>
      <c r="P635" s="21" t="str">
        <f>IF(O635&lt;&gt;"",VLOOKUP(O635,CDS!$A$3:$K$100,11,0),"")</f>
        <v/>
      </c>
      <c r="Q635" s="21"/>
      <c r="R635" s="21" t="str">
        <f>IF(Q635&lt;&gt;"",VLOOKUP(Q635,CDA!$A$4:$K$106,11,0),"")</f>
        <v/>
      </c>
      <c r="S635" s="436" t="s">
        <v>132</v>
      </c>
      <c r="T635" s="21" t="e">
        <f>IF(S635&lt;&gt;"",VLOOKUP(S635,HTAN!$A$3:$K$222,11,0),"")</f>
        <v>#N/A</v>
      </c>
      <c r="U635" s="21"/>
      <c r="V635" s="21" t="str">
        <f>IF(U635&lt;&gt;"",VLOOKUP(U635,CFDE!$A$3:$K$211,11,0),"")</f>
        <v/>
      </c>
      <c r="W635" s="255"/>
      <c r="X635" s="601" t="str">
        <f>IF(W635&lt;&gt;"",VLOOKUP(W635,mCODE!$A$3:$K$600,11,0),"")</f>
        <v/>
      </c>
      <c r="Y635" s="454">
        <f t="shared" si="27"/>
        <v>0</v>
      </c>
      <c r="Z635" s="454"/>
      <c r="AA635" s="454"/>
      <c r="AB635" s="454"/>
      <c r="AC635" s="454"/>
      <c r="AD635" s="454"/>
      <c r="AE635" s="454"/>
      <c r="AF635" s="455"/>
      <c r="AG635" s="455"/>
    </row>
    <row r="636" spans="1:33" ht="101.5" hidden="1">
      <c r="A636" s="21"/>
      <c r="B636" s="21"/>
      <c r="C636" s="19">
        <f t="shared" si="28"/>
        <v>2</v>
      </c>
      <c r="D636" s="21" t="str">
        <f t="shared" si="29"/>
        <v>PDC.AliquotRunMetadata.Aliquot
 </v>
      </c>
      <c r="E636" s="21"/>
      <c r="F636" s="21" t="str">
        <f>IF(E636&lt;&gt;"",VLOOKUP(E636,CTDC!$A$3:$K$191,11,0),"")</f>
        <v/>
      </c>
      <c r="G636" s="21"/>
      <c r="H636" s="21" t="str">
        <f>IF(G636&lt;&gt;"",VLOOKUP(G636,GDC!$A$3:$K$768,11,0),"")</f>
        <v/>
      </c>
      <c r="I636" s="21"/>
      <c r="J636" s="21" t="str">
        <f>IF(I636&lt;&gt;"",VLOOKUP(I636,ICDC!$A$3:$K$325,11,0),"")</f>
        <v/>
      </c>
      <c r="K636" s="21"/>
      <c r="L636" s="21" t="str">
        <f>IF(K636&lt;&gt;"",VLOOKUP(K636,IDC!$A$4:$K$17,11,0),"")</f>
        <v/>
      </c>
      <c r="M636" s="21" t="s">
        <v>2378</v>
      </c>
      <c r="N636" s="21" t="str">
        <f>IF(M636&lt;&gt;"",VLOOKUP(M636,PDC!$A$3:$K$529,11,0),"")</f>
        <v xml:space="preserve">Data Element Group = PDC.AliquotRunMetadata || Data Element Name = Aliquot || Definition = FK || Data Type = PDC.Aliquot || Valid Values =  || Example Values =  || Required? =  || Multiplicity =  || CDE Public ID = </v>
      </c>
      <c r="O636" s="21"/>
      <c r="P636" s="21" t="str">
        <f>IF(O636&lt;&gt;"",VLOOKUP(O636,CDS!$A$3:$K$100,11,0),"")</f>
        <v/>
      </c>
      <c r="Q636" s="21"/>
      <c r="R636" s="21" t="str">
        <f>IF(Q636&lt;&gt;"",VLOOKUP(Q636,CDA!$A$4:$K$106,11,0),"")</f>
        <v/>
      </c>
      <c r="S636" s="436" t="s">
        <v>132</v>
      </c>
      <c r="T636" s="21" t="e">
        <f>IF(S636&lt;&gt;"",VLOOKUP(S636,HTAN!$A$3:$K$222,11,0),"")</f>
        <v>#N/A</v>
      </c>
      <c r="U636" s="21"/>
      <c r="V636" s="21" t="str">
        <f>IF(U636&lt;&gt;"",VLOOKUP(U636,CFDE!$A$3:$K$211,11,0),"")</f>
        <v/>
      </c>
      <c r="W636" s="255"/>
      <c r="X636" s="601" t="str">
        <f>IF(W636&lt;&gt;"",VLOOKUP(W636,mCODE!$A$3:$K$600,11,0),"")</f>
        <v/>
      </c>
      <c r="Y636" s="454">
        <f t="shared" si="27"/>
        <v>0</v>
      </c>
      <c r="Z636" s="454"/>
      <c r="AA636" s="454"/>
      <c r="AB636" s="454"/>
      <c r="AC636" s="454"/>
      <c r="AD636" s="454"/>
      <c r="AE636" s="454"/>
      <c r="AF636" s="455"/>
      <c r="AG636" s="455"/>
    </row>
    <row r="637" spans="1:33" ht="101.5" hidden="1">
      <c r="A637" s="21"/>
      <c r="B637" s="21"/>
      <c r="C637" s="19">
        <f t="shared" si="28"/>
        <v>2</v>
      </c>
      <c r="D637" s="21" t="str">
        <f t="shared" si="29"/>
        <v>PDC.AliquotRunMetadata.Study
 </v>
      </c>
      <c r="E637" s="21"/>
      <c r="F637" s="21" t="str">
        <f>IF(E637&lt;&gt;"",VLOOKUP(E637,CTDC!$A$3:$K$191,11,0),"")</f>
        <v/>
      </c>
      <c r="G637" s="21"/>
      <c r="H637" s="21" t="str">
        <f>IF(G637&lt;&gt;"",VLOOKUP(G637,GDC!$A$3:$K$768,11,0),"")</f>
        <v/>
      </c>
      <c r="I637" s="21"/>
      <c r="J637" s="21" t="str">
        <f>IF(I637&lt;&gt;"",VLOOKUP(I637,ICDC!$A$3:$K$325,11,0),"")</f>
        <v/>
      </c>
      <c r="K637" s="21"/>
      <c r="L637" s="21" t="str">
        <f>IF(K637&lt;&gt;"",VLOOKUP(K637,IDC!$A$4:$K$17,11,0),"")</f>
        <v/>
      </c>
      <c r="M637" s="21" t="s">
        <v>2379</v>
      </c>
      <c r="N637" s="21" t="str">
        <f>IF(M637&lt;&gt;"",VLOOKUP(M637,PDC!$A$3:$K$529,11,0),"")</f>
        <v xml:space="preserve">Data Element Group = PDC.AliquotRunMetadata || Data Element Name = Study
 || Definition = FK || Data Type = PDC.Study || Valid Values =  || Example Values =  || Required? =  || Multiplicity =  || CDE Public ID = </v>
      </c>
      <c r="O637" s="21"/>
      <c r="P637" s="21" t="str">
        <f>IF(O637&lt;&gt;"",VLOOKUP(O637,CDS!$A$3:$K$100,11,0),"")</f>
        <v/>
      </c>
      <c r="Q637" s="21"/>
      <c r="R637" s="21" t="str">
        <f>IF(Q637&lt;&gt;"",VLOOKUP(Q637,CDA!$A$4:$K$106,11,0),"")</f>
        <v/>
      </c>
      <c r="S637" s="436" t="s">
        <v>132</v>
      </c>
      <c r="T637" s="21" t="e">
        <f>IF(S637&lt;&gt;"",VLOOKUP(S637,HTAN!$A$3:$K$222,11,0),"")</f>
        <v>#N/A</v>
      </c>
      <c r="U637" s="21"/>
      <c r="V637" s="21" t="str">
        <f>IF(U637&lt;&gt;"",VLOOKUP(U637,CFDE!$A$3:$K$211,11,0),"")</f>
        <v/>
      </c>
      <c r="W637" s="255"/>
      <c r="X637" s="601" t="str">
        <f>IF(W637&lt;&gt;"",VLOOKUP(W637,mCODE!$A$3:$K$600,11,0),"")</f>
        <v/>
      </c>
      <c r="Y637" s="454">
        <f t="shared" si="27"/>
        <v>0</v>
      </c>
      <c r="Z637" s="454"/>
      <c r="AA637" s="454"/>
      <c r="AB637" s="454"/>
      <c r="AC637" s="454"/>
      <c r="AD637" s="454"/>
      <c r="AE637" s="454"/>
      <c r="AF637" s="455"/>
      <c r="AG637" s="455"/>
    </row>
    <row r="638" spans="1:33" ht="145" hidden="1">
      <c r="A638" s="21"/>
      <c r="B638" s="21"/>
      <c r="C638" s="19">
        <f t="shared" si="28"/>
        <v>2</v>
      </c>
      <c r="D638" s="21" t="str">
        <f t="shared" si="29"/>
        <v>PDC.AliquotRunMetadata.acquisition_file_name
 </v>
      </c>
      <c r="E638" s="21"/>
      <c r="F638" s="21" t="str">
        <f>IF(E638&lt;&gt;"",VLOOKUP(E638,CTDC!$A$3:$K$191,11,0),"")</f>
        <v/>
      </c>
      <c r="G638" s="21"/>
      <c r="H638" s="21" t="str">
        <f>IF(G638&lt;&gt;"",VLOOKUP(G638,GDC!$A$3:$K$768,11,0),"")</f>
        <v/>
      </c>
      <c r="I638" s="21"/>
      <c r="J638" s="21" t="str">
        <f>IF(I638&lt;&gt;"",VLOOKUP(I638,ICDC!$A$3:$K$325,11,0),"")</f>
        <v/>
      </c>
      <c r="K638" s="21"/>
      <c r="L638" s="21" t="str">
        <f>IF(K638&lt;&gt;"",VLOOKUP(K638,IDC!$A$4:$K$17,11,0),"")</f>
        <v/>
      </c>
      <c r="M638" s="21" t="s">
        <v>2380</v>
      </c>
      <c r="N638" s="21" t="str">
        <f>IF(M638&lt;&gt;"",VLOOKUP(M638,PDC!$A$3:$K$529,11,0),"")</f>
        <v>Data Element Group = PDC.AliquotRunMetadata || Data Element Name = acquisition_file_name || Definition = Representative file name for one of the raw data file from the run || Data Type = string || Valid Values =  || Example Values =  || Required? = FALSE || Multiplicity =  || CDE Public ID = -</v>
      </c>
      <c r="O638" s="21"/>
      <c r="P638" s="21" t="str">
        <f>IF(O638&lt;&gt;"",VLOOKUP(O638,CDS!$A$3:$K$100,11,0),"")</f>
        <v/>
      </c>
      <c r="Q638" s="21"/>
      <c r="R638" s="21" t="str">
        <f>IF(Q638&lt;&gt;"",VLOOKUP(Q638,CDA!$A$4:$K$106,11,0),"")</f>
        <v/>
      </c>
      <c r="S638" s="436" t="s">
        <v>132</v>
      </c>
      <c r="T638" s="21" t="e">
        <f>IF(S638&lt;&gt;"",VLOOKUP(S638,HTAN!$A$3:$K$222,11,0),"")</f>
        <v>#N/A</v>
      </c>
      <c r="U638" s="21"/>
      <c r="V638" s="21" t="str">
        <f>IF(U638&lt;&gt;"",VLOOKUP(U638,CFDE!$A$3:$K$211,11,0),"")</f>
        <v/>
      </c>
      <c r="W638" s="255"/>
      <c r="X638" s="601" t="str">
        <f>IF(W638&lt;&gt;"",VLOOKUP(W638,mCODE!$A$3:$K$600,11,0),"")</f>
        <v/>
      </c>
      <c r="Y638" s="454">
        <f t="shared" si="27"/>
        <v>0</v>
      </c>
      <c r="Z638" s="454"/>
      <c r="AA638" s="454"/>
      <c r="AB638" s="454"/>
      <c r="AC638" s="454"/>
      <c r="AD638" s="454"/>
      <c r="AE638" s="454"/>
      <c r="AF638" s="455"/>
      <c r="AG638" s="455"/>
    </row>
    <row r="639" spans="1:33" ht="116" hidden="1">
      <c r="A639" s="21"/>
      <c r="B639" s="21"/>
      <c r="C639" s="19">
        <f t="shared" si="28"/>
        <v>2</v>
      </c>
      <c r="D639" s="21" t="str">
        <f t="shared" si="29"/>
        <v>PDC.AliquotRunMetadata.analyte
 </v>
      </c>
      <c r="E639" s="21"/>
      <c r="F639" s="21" t="str">
        <f>IF(E639&lt;&gt;"",VLOOKUP(E639,CTDC!$A$3:$K$191,11,0),"")</f>
        <v/>
      </c>
      <c r="G639" s="21"/>
      <c r="H639" s="21" t="str">
        <f>IF(G639&lt;&gt;"",VLOOKUP(G639,GDC!$A$3:$K$768,11,0),"")</f>
        <v/>
      </c>
      <c r="I639" s="21"/>
      <c r="J639" s="21" t="str">
        <f>IF(I639&lt;&gt;"",VLOOKUP(I639,ICDC!$A$3:$K$325,11,0),"")</f>
        <v/>
      </c>
      <c r="K639" s="21"/>
      <c r="L639" s="21" t="str">
        <f>IF(K639&lt;&gt;"",VLOOKUP(K639,IDC!$A$4:$K$17,11,0),"")</f>
        <v/>
      </c>
      <c r="M639" s="21" t="s">
        <v>2381</v>
      </c>
      <c r="N639" s="21" t="str">
        <f>IF(M639&lt;&gt;"",VLOOKUP(M639,PDC!$A$3:$K$529,11,0),"")</f>
        <v>Data Element Group = PDC.AliquotRunMetadata || Data Element Name = analyte || Definition = Type of peptide or protein enrichment || Data Type = string || Valid Values =  || Example Values =  || Required? = FALSE || Multiplicity =  || CDE Public ID = -</v>
      </c>
      <c r="O639" s="21"/>
      <c r="P639" s="21" t="str">
        <f>IF(O639&lt;&gt;"",VLOOKUP(O639,CDS!$A$3:$K$100,11,0),"")</f>
        <v/>
      </c>
      <c r="Q639" s="21"/>
      <c r="R639" s="21" t="str">
        <f>IF(Q639&lt;&gt;"",VLOOKUP(Q639,CDA!$A$4:$K$106,11,0),"")</f>
        <v/>
      </c>
      <c r="S639" s="436" t="s">
        <v>132</v>
      </c>
      <c r="T639" s="21" t="e">
        <f>IF(S639&lt;&gt;"",VLOOKUP(S639,HTAN!$A$3:$K$222,11,0),"")</f>
        <v>#N/A</v>
      </c>
      <c r="U639" s="21"/>
      <c r="V639" s="21" t="str">
        <f>IF(U639&lt;&gt;"",VLOOKUP(U639,CFDE!$A$3:$K$211,11,0),"")</f>
        <v/>
      </c>
      <c r="W639" s="255"/>
      <c r="X639" s="601" t="str">
        <f>IF(W639&lt;&gt;"",VLOOKUP(W639,mCODE!$A$3:$K$600,11,0),"")</f>
        <v/>
      </c>
      <c r="Y639" s="454">
        <f t="shared" si="27"/>
        <v>0</v>
      </c>
      <c r="Z639" s="454"/>
      <c r="AA639" s="454"/>
      <c r="AB639" s="454"/>
      <c r="AC639" s="454"/>
      <c r="AD639" s="454"/>
      <c r="AE639" s="454"/>
      <c r="AF639" s="455"/>
      <c r="AG639" s="455"/>
    </row>
    <row r="640" spans="1:33" ht="145" hidden="1">
      <c r="A640" s="21"/>
      <c r="B640" s="21"/>
      <c r="C640" s="19">
        <f t="shared" si="28"/>
        <v>2</v>
      </c>
      <c r="D640" s="21" t="str">
        <f t="shared" si="29"/>
        <v>PDC.AliquotRunMetadata.condition
 </v>
      </c>
      <c r="E640" s="21"/>
      <c r="F640" s="21" t="str">
        <f>IF(E640&lt;&gt;"",VLOOKUP(E640,CTDC!$A$3:$K$191,11,0),"")</f>
        <v/>
      </c>
      <c r="G640" s="21"/>
      <c r="H640" s="21" t="str">
        <f>IF(G640&lt;&gt;"",VLOOKUP(G640,GDC!$A$3:$K$768,11,0),"")</f>
        <v/>
      </c>
      <c r="I640" s="21"/>
      <c r="J640" s="21" t="str">
        <f>IF(I640&lt;&gt;"",VLOOKUP(I640,ICDC!$A$3:$K$325,11,0),"")</f>
        <v/>
      </c>
      <c r="K640" s="21"/>
      <c r="L640" s="21" t="str">
        <f>IF(K640&lt;&gt;"",VLOOKUP(K640,IDC!$A$4:$K$17,11,0),"")</f>
        <v/>
      </c>
      <c r="M640" s="21" t="s">
        <v>2382</v>
      </c>
      <c r="N640" s="21" t="str">
        <f>IF(M640&lt;&gt;"",VLOOKUP(M640,PDC!$A$3:$K$529,11,0),"")</f>
        <v>Data Element Group = PDC.AliquotRunMetadata || Data Element Name = condition || Definition = Biological condition (ex: disease state) of the cases(patients) from which the aliquots derived. || Data Type = string || Valid Values =  || Example Values =  || Required? = FALSE || Multiplicity =  || CDE Public ID = -</v>
      </c>
      <c r="O640" s="21"/>
      <c r="P640" s="21" t="str">
        <f>IF(O640&lt;&gt;"",VLOOKUP(O640,CDS!$A$3:$K$100,11,0),"")</f>
        <v/>
      </c>
      <c r="Q640" s="21"/>
      <c r="R640" s="21" t="str">
        <f>IF(Q640&lt;&gt;"",VLOOKUP(Q640,CDA!$A$4:$K$106,11,0),"")</f>
        <v/>
      </c>
      <c r="S640" s="436" t="s">
        <v>132</v>
      </c>
      <c r="T640" s="21" t="e">
        <f>IF(S640&lt;&gt;"",VLOOKUP(S640,HTAN!$A$3:$K$222,11,0),"")</f>
        <v>#N/A</v>
      </c>
      <c r="U640" s="21"/>
      <c r="V640" s="21" t="str">
        <f>IF(U640&lt;&gt;"",VLOOKUP(U640,CFDE!$A$3:$K$211,11,0),"")</f>
        <v/>
      </c>
      <c r="W640" s="255"/>
      <c r="X640" s="601" t="str">
        <f>IF(W640&lt;&gt;"",VLOOKUP(W640,mCODE!$A$3:$K$600,11,0),"")</f>
        <v/>
      </c>
      <c r="Y640" s="454">
        <f t="shared" si="27"/>
        <v>0</v>
      </c>
      <c r="Z640" s="454"/>
      <c r="AA640" s="454"/>
      <c r="AB640" s="454"/>
      <c r="AC640" s="454"/>
      <c r="AD640" s="454"/>
      <c r="AE640" s="454"/>
      <c r="AF640" s="455"/>
      <c r="AG640" s="455"/>
    </row>
    <row r="641" spans="1:33" ht="130.5" hidden="1">
      <c r="A641" s="21"/>
      <c r="B641" s="21"/>
      <c r="C641" s="19">
        <f t="shared" si="28"/>
        <v>2</v>
      </c>
      <c r="D641" s="21" t="str">
        <f t="shared" si="29"/>
        <v>PDC.AliquotRunMetadata.date
 </v>
      </c>
      <c r="E641" s="21"/>
      <c r="F641" s="21" t="str">
        <f>IF(E641&lt;&gt;"",VLOOKUP(E641,CTDC!$A$3:$K$191,11,0),"")</f>
        <v/>
      </c>
      <c r="G641" s="21"/>
      <c r="H641" s="21" t="str">
        <f>IF(G641&lt;&gt;"",VLOOKUP(G641,GDC!$A$3:$K$768,11,0),"")</f>
        <v/>
      </c>
      <c r="I641" s="21"/>
      <c r="J641" s="21" t="str">
        <f>IF(I641&lt;&gt;"",VLOOKUP(I641,ICDC!$A$3:$K$325,11,0),"")</f>
        <v/>
      </c>
      <c r="K641" s="21"/>
      <c r="L641" s="21" t="str">
        <f>IF(K641&lt;&gt;"",VLOOKUP(K641,IDC!$A$4:$K$17,11,0),"")</f>
        <v/>
      </c>
      <c r="M641" s="21" t="s">
        <v>2383</v>
      </c>
      <c r="N641" s="21" t="str">
        <f>IF(M641&lt;&gt;"",VLOOKUP(M641,PDC!$A$3:$K$529,11,0),"")</f>
        <v>Data Element Group = PDC.AliquotRunMetadata || Data Element Name = date || Definition = Date of the data acquired from the mass spectrometry instrument || Data Type = string || Valid Values =  || Example Values =  || Required? = FALSE || Multiplicity =  || CDE Public ID = -</v>
      </c>
      <c r="O641" s="21"/>
      <c r="P641" s="21" t="str">
        <f>IF(O641&lt;&gt;"",VLOOKUP(O641,CDS!$A$3:$K$100,11,0),"")</f>
        <v/>
      </c>
      <c r="Q641" s="21"/>
      <c r="R641" s="21" t="str">
        <f>IF(Q641&lt;&gt;"",VLOOKUP(Q641,CDA!$A$4:$K$106,11,0),"")</f>
        <v/>
      </c>
      <c r="S641" s="436" t="s">
        <v>132</v>
      </c>
      <c r="T641" s="21" t="e">
        <f>IF(S641&lt;&gt;"",VLOOKUP(S641,HTAN!$A$3:$K$222,11,0),"")</f>
        <v>#N/A</v>
      </c>
      <c r="U641" s="21"/>
      <c r="V641" s="21" t="str">
        <f>IF(U641&lt;&gt;"",VLOOKUP(U641,CFDE!$A$3:$K$211,11,0),"")</f>
        <v/>
      </c>
      <c r="W641" s="255"/>
      <c r="X641" s="601" t="str">
        <f>IF(W641&lt;&gt;"",VLOOKUP(W641,mCODE!$A$3:$K$600,11,0),"")</f>
        <v/>
      </c>
      <c r="Y641" s="454">
        <f t="shared" si="27"/>
        <v>0</v>
      </c>
      <c r="Z641" s="454"/>
      <c r="AA641" s="454"/>
      <c r="AB641" s="454"/>
      <c r="AC641" s="454"/>
      <c r="AD641" s="454"/>
      <c r="AE641" s="454"/>
      <c r="AF641" s="455"/>
      <c r="AG641" s="455"/>
    </row>
    <row r="642" spans="1:33" ht="130.5" hidden="1">
      <c r="A642" s="21"/>
      <c r="B642" s="21"/>
      <c r="C642" s="19">
        <f t="shared" si="28"/>
        <v>2</v>
      </c>
      <c r="D642" s="21" t="str">
        <f t="shared" si="29"/>
        <v>PDC.AliquotRunMetadata.experiment_number
 </v>
      </c>
      <c r="E642" s="21"/>
      <c r="F642" s="21" t="str">
        <f>IF(E642&lt;&gt;"",VLOOKUP(E642,CTDC!$A$3:$K$191,11,0),"")</f>
        <v/>
      </c>
      <c r="G642" s="21"/>
      <c r="H642" s="21" t="str">
        <f>IF(G642&lt;&gt;"",VLOOKUP(G642,GDC!$A$3:$K$768,11,0),"")</f>
        <v/>
      </c>
      <c r="I642" s="21"/>
      <c r="J642" s="21" t="str">
        <f>IF(I642&lt;&gt;"",VLOOKUP(I642,ICDC!$A$3:$K$325,11,0),"")</f>
        <v/>
      </c>
      <c r="K642" s="21"/>
      <c r="L642" s="21" t="str">
        <f>IF(K642&lt;&gt;"",VLOOKUP(K642,IDC!$A$4:$K$17,11,0),"")</f>
        <v/>
      </c>
      <c r="M642" s="21" t="s">
        <v>2384</v>
      </c>
      <c r="N642" s="21" t="str">
        <f>IF(M642&lt;&gt;"",VLOOKUP(M642,PDC!$A$3:$K$529,11,0),"")</f>
        <v>Data Element Group = PDC.AliquotRunMetadata || Data Element Name = experiment_number || Definition = Number associated with a specific run of the experiment || Data Type = string || Valid Values =  || Example Values =  || Required? = FALSE || Multiplicity =  || CDE Public ID = -</v>
      </c>
      <c r="O642" s="21"/>
      <c r="P642" s="21" t="str">
        <f>IF(O642&lt;&gt;"",VLOOKUP(O642,CDS!$A$3:$K$100,11,0),"")</f>
        <v/>
      </c>
      <c r="Q642" s="21"/>
      <c r="R642" s="21" t="str">
        <f>IF(Q642&lt;&gt;"",VLOOKUP(Q642,CDA!$A$4:$K$106,11,0),"")</f>
        <v/>
      </c>
      <c r="S642" s="436" t="s">
        <v>132</v>
      </c>
      <c r="T642" s="21" t="e">
        <f>IF(S642&lt;&gt;"",VLOOKUP(S642,HTAN!$A$3:$K$222,11,0),"")</f>
        <v>#N/A</v>
      </c>
      <c r="U642" s="21"/>
      <c r="V642" s="21" t="str">
        <f>IF(U642&lt;&gt;"",VLOOKUP(U642,CFDE!$A$3:$K$211,11,0),"")</f>
        <v/>
      </c>
      <c r="W642" s="255"/>
      <c r="X642" s="601" t="str">
        <f>IF(W642&lt;&gt;"",VLOOKUP(W642,mCODE!$A$3:$K$600,11,0),"")</f>
        <v/>
      </c>
      <c r="Y642" s="454">
        <f t="shared" si="27"/>
        <v>0</v>
      </c>
      <c r="Z642" s="454"/>
      <c r="AA642" s="454"/>
      <c r="AB642" s="454"/>
      <c r="AC642" s="454"/>
      <c r="AD642" s="454"/>
      <c r="AE642" s="454"/>
      <c r="AF642" s="455"/>
      <c r="AG642" s="455"/>
    </row>
    <row r="643" spans="1:33" ht="116" hidden="1">
      <c r="A643" s="21"/>
      <c r="B643" s="21"/>
      <c r="C643" s="19">
        <f t="shared" si="28"/>
        <v>2</v>
      </c>
      <c r="D643" s="21" t="str">
        <f t="shared" si="29"/>
        <v>PDC.AliquotRunMetadata.experiment_type
 </v>
      </c>
      <c r="E643" s="21"/>
      <c r="F643" s="21" t="str">
        <f>IF(E643&lt;&gt;"",VLOOKUP(E643,CTDC!$A$3:$K$191,11,0),"")</f>
        <v/>
      </c>
      <c r="G643" s="21"/>
      <c r="H643" s="21" t="str">
        <f>IF(G643&lt;&gt;"",VLOOKUP(G643,GDC!$A$3:$K$768,11,0),"")</f>
        <v/>
      </c>
      <c r="I643" s="21"/>
      <c r="J643" s="21" t="str">
        <f>IF(I643&lt;&gt;"",VLOOKUP(I643,ICDC!$A$3:$K$325,11,0),"")</f>
        <v/>
      </c>
      <c r="K643" s="21"/>
      <c r="L643" s="21" t="str">
        <f>IF(K643&lt;&gt;"",VLOOKUP(K643,IDC!$A$4:$K$17,11,0),"")</f>
        <v/>
      </c>
      <c r="M643" s="21" t="s">
        <v>2385</v>
      </c>
      <c r="N643" s="21" t="str">
        <f>IF(M643&lt;&gt;"",VLOOKUP(M643,PDC!$A$3:$K$529,11,0),"")</f>
        <v>Data Element Group = PDC.AliquotRunMetadata || Data Element Name = experiment_type || Definition = General strategy used for differential analysis || Data Type = string || Valid Values =  || Example Values =  || Required? = FALSE || Multiplicity =  || CDE Public ID = -</v>
      </c>
      <c r="O643" s="21"/>
      <c r="P643" s="21" t="str">
        <f>IF(O643&lt;&gt;"",VLOOKUP(O643,CDS!$A$3:$K$100,11,0),"")</f>
        <v/>
      </c>
      <c r="Q643" s="21"/>
      <c r="R643" s="21" t="str">
        <f>IF(Q643&lt;&gt;"",VLOOKUP(Q643,CDA!$A$4:$K$106,11,0),"")</f>
        <v/>
      </c>
      <c r="S643" s="436" t="s">
        <v>132</v>
      </c>
      <c r="T643" s="21" t="e">
        <f>IF(S643&lt;&gt;"",VLOOKUP(S643,HTAN!$A$3:$K$222,11,0),"")</f>
        <v>#N/A</v>
      </c>
      <c r="U643" s="21"/>
      <c r="V643" s="21" t="str">
        <f>IF(U643&lt;&gt;"",VLOOKUP(U643,CFDE!$A$3:$K$211,11,0),"")</f>
        <v/>
      </c>
      <c r="W643" s="255"/>
      <c r="X643" s="601" t="str">
        <f>IF(W643&lt;&gt;"",VLOOKUP(W643,mCODE!$A$3:$K$600,11,0),"")</f>
        <v/>
      </c>
      <c r="Y643" s="454">
        <f t="shared" si="27"/>
        <v>0</v>
      </c>
      <c r="Z643" s="454"/>
      <c r="AA643" s="454"/>
      <c r="AB643" s="454"/>
      <c r="AC643" s="454"/>
      <c r="AD643" s="454"/>
      <c r="AE643" s="454"/>
      <c r="AF643" s="455"/>
      <c r="AG643" s="455"/>
    </row>
    <row r="644" spans="1:33" ht="116" hidden="1">
      <c r="A644" s="21"/>
      <c r="B644" s="21"/>
      <c r="C644" s="19">
        <f t="shared" si="28"/>
        <v>2</v>
      </c>
      <c r="D644" s="21" t="str">
        <f t="shared" si="29"/>
        <v>PDC.AliquotRunMetadata.fraction
 </v>
      </c>
      <c r="E644" s="21"/>
      <c r="F644" s="21" t="str">
        <f>IF(E644&lt;&gt;"",VLOOKUP(E644,CTDC!$A$3:$K$191,11,0),"")</f>
        <v/>
      </c>
      <c r="G644" s="21"/>
      <c r="H644" s="21" t="str">
        <f>IF(G644&lt;&gt;"",VLOOKUP(G644,GDC!$A$3:$K$768,11,0),"")</f>
        <v/>
      </c>
      <c r="I644" s="21"/>
      <c r="J644" s="21" t="str">
        <f>IF(I644&lt;&gt;"",VLOOKUP(I644,ICDC!$A$3:$K$325,11,0),"")</f>
        <v/>
      </c>
      <c r="K644" s="21"/>
      <c r="L644" s="21" t="str">
        <f>IF(K644&lt;&gt;"",VLOOKUP(K644,IDC!$A$4:$K$17,11,0),"")</f>
        <v/>
      </c>
      <c r="M644" s="21" t="s">
        <v>2386</v>
      </c>
      <c r="N644" s="21" t="str">
        <f>IF(M644&lt;&gt;"",VLOOKUP(M644,PDC!$A$3:$K$529,11,0),"")</f>
        <v>Data Element Group = PDC.AliquotRunMetadata || Data Element Name = fraction || Definition = Number of fractions in the experimental run || Data Type = string || Valid Values =  || Example Values =  || Required? = FALSE || Multiplicity =  || CDE Public ID = -</v>
      </c>
      <c r="O644" s="21"/>
      <c r="P644" s="21" t="str">
        <f>IF(O644&lt;&gt;"",VLOOKUP(O644,CDS!$A$3:$K$100,11,0),"")</f>
        <v/>
      </c>
      <c r="Q644" s="21"/>
      <c r="R644" s="21" t="str">
        <f>IF(Q644&lt;&gt;"",VLOOKUP(Q644,CDA!$A$4:$K$106,11,0),"")</f>
        <v/>
      </c>
      <c r="S644" s="436" t="s">
        <v>132</v>
      </c>
      <c r="T644" s="21" t="e">
        <f>IF(S644&lt;&gt;"",VLOOKUP(S644,HTAN!$A$3:$K$222,11,0),"")</f>
        <v>#N/A</v>
      </c>
      <c r="U644" s="21"/>
      <c r="V644" s="21" t="str">
        <f>IF(U644&lt;&gt;"",VLOOKUP(U644,CFDE!$A$3:$K$211,11,0),"")</f>
        <v/>
      </c>
      <c r="W644" s="255"/>
      <c r="X644" s="601" t="str">
        <f>IF(W644&lt;&gt;"",VLOOKUP(W644,mCODE!$A$3:$K$600,11,0),"")</f>
        <v/>
      </c>
      <c r="Y644" s="454">
        <f t="shared" si="27"/>
        <v>0</v>
      </c>
      <c r="Z644" s="454"/>
      <c r="AA644" s="454"/>
      <c r="AB644" s="454"/>
      <c r="AC644" s="454"/>
      <c r="AD644" s="454"/>
      <c r="AE644" s="454"/>
      <c r="AF644" s="455"/>
      <c r="AG644" s="455"/>
    </row>
    <row r="645" spans="1:33" ht="130.5" hidden="1">
      <c r="A645" s="21"/>
      <c r="B645" s="21"/>
      <c r="C645" s="19">
        <f t="shared" si="28"/>
        <v>2</v>
      </c>
      <c r="D645" s="21" t="str">
        <f t="shared" si="29"/>
        <v>PDC.AliquotRunMetadata.instrument
 </v>
      </c>
      <c r="E645" s="21"/>
      <c r="F645" s="21" t="str">
        <f>IF(E645&lt;&gt;"",VLOOKUP(E645,CTDC!$A$3:$K$191,11,0),"")</f>
        <v/>
      </c>
      <c r="G645" s="21"/>
      <c r="H645" s="21" t="str">
        <f>IF(G645&lt;&gt;"",VLOOKUP(G645,GDC!$A$3:$K$768,11,0),"")</f>
        <v/>
      </c>
      <c r="I645" s="21"/>
      <c r="J645" s="21" t="str">
        <f>IF(I645&lt;&gt;"",VLOOKUP(I645,ICDC!$A$3:$K$325,11,0),"")</f>
        <v/>
      </c>
      <c r="K645" s="21"/>
      <c r="L645" s="21" t="str">
        <f>IF(K645&lt;&gt;"",VLOOKUP(K645,IDC!$A$4:$K$17,11,0),"")</f>
        <v/>
      </c>
      <c r="M645" s="21" t="s">
        <v>2387</v>
      </c>
      <c r="N645" s="21" t="str">
        <f>IF(M645&lt;&gt;"",VLOOKUP(M645,PDC!$A$3:$K$529,11,0),"")</f>
        <v>Data Element Group = PDC.AliquotRunMetadata || Data Element Name = instrument || Definition = Make and model of the mass spectrometry instrument || Data Type = string || Valid Values =  || Example Values =  || Required? = FALSE || Multiplicity =  || CDE Public ID = -</v>
      </c>
      <c r="O645" s="21"/>
      <c r="P645" s="21" t="str">
        <f>IF(O645&lt;&gt;"",VLOOKUP(O645,CDS!$A$3:$K$100,11,0),"")</f>
        <v/>
      </c>
      <c r="Q645" s="21"/>
      <c r="R645" s="21" t="str">
        <f>IF(Q645&lt;&gt;"",VLOOKUP(Q645,CDA!$A$4:$K$106,11,0),"")</f>
        <v/>
      </c>
      <c r="S645" s="436" t="s">
        <v>132</v>
      </c>
      <c r="T645" s="21" t="e">
        <f>IF(S645&lt;&gt;"",VLOOKUP(S645,HTAN!$A$3:$K$222,11,0),"")</f>
        <v>#N/A</v>
      </c>
      <c r="U645" s="21"/>
      <c r="V645" s="21" t="str">
        <f>IF(U645&lt;&gt;"",VLOOKUP(U645,CFDE!$A$3:$K$211,11,0),"")</f>
        <v/>
      </c>
      <c r="W645" s="255"/>
      <c r="X645" s="601" t="str">
        <f>IF(W645&lt;&gt;"",VLOOKUP(W645,mCODE!$A$3:$K$600,11,0),"")</f>
        <v/>
      </c>
      <c r="Y645" s="454">
        <f t="shared" ref="Y645:Y708" si="30">COUNTA(Z645:AG645)</f>
        <v>0</v>
      </c>
      <c r="Z645" s="454"/>
      <c r="AA645" s="454"/>
      <c r="AB645" s="454"/>
      <c r="AC645" s="454"/>
      <c r="AD645" s="454"/>
      <c r="AE645" s="454"/>
      <c r="AF645" s="455"/>
      <c r="AG645" s="455"/>
    </row>
    <row r="646" spans="1:33" ht="116" hidden="1">
      <c r="A646" s="21"/>
      <c r="B646" s="21"/>
      <c r="C646" s="19">
        <f t="shared" ref="C646:C709" si="31">COUNTA(E646)+
COUNTA(G646)+
COUNTA(I646)+
COUNTA(K646)+
COUNTA(M646)+
COUNTA(O646)+
COUNTA(Q646)+
COUNTA(S646)+
COUNTA(U646)+
COUNTA(W646)</f>
        <v>2</v>
      </c>
      <c r="D646" s="21" t="str">
        <f t="shared" ref="D646:D709" si="32">IF(E646&lt;&gt;"",E646,"")
&amp;IF(E646&lt;&gt;"",IF(G646&lt;&gt;"",CHAR(10)&amp;G646,""),IF(G646&lt;&gt;"",G646,""))
&amp;IF(E646&amp;G646&lt;&gt;"",IF(I646&lt;&gt;"",CHAR(10)&amp;I646,""),IF(I646&lt;&gt;"",I646,""))
&amp;IF(E646&amp;G646&amp;I646&lt;&gt;"",IF(K646&lt;&gt;"",CHAR(10)&amp;K646,""),IF(K646&lt;&gt;"",K646,""))
&amp;IF(E646&amp;G646&amp;I646&amp;K646&lt;&gt;"",IF(M646&lt;&gt;"",CHAR(10)&amp;M646,""),IF(M646&lt;&gt;"",M646,""))
&amp;IF(E646&amp;G646&amp;I646&amp;K646&amp;M646&lt;&gt;"",IF(O646&lt;&gt;"",CHAR(10)&amp;O646,""),IF(O646&lt;&gt;"",O646,""))
&amp;IF(E646&amp;G646&amp;I646&amp;K646&amp;M646&amp;O646&lt;&gt;"", IF(Q646&lt;&gt;"",CHAR(10)&amp;Q646,""),IF(Q646&lt;&gt;"",Q646,""))
&amp;IF(E646&amp;G646&amp;I646&amp;K646&amp;M646&amp;O646&amp;Q646&lt;&gt;"", IF(S646&lt;&gt;"",CHAR(10)&amp;S646,""),IF(S646&lt;&gt;"",S646,""))
&amp;IF(E646&amp;G646&amp;I646&amp;K646&amp;M646&amp;O646&amp;Q646&amp;S646&lt;&gt;"", IF(U646&lt;&gt;"",CHAR(10)&amp;U646,""),IF(U646&lt;&gt;"",U646,""))
&amp;IF(E646&amp;G646&amp;I646&amp;K646&amp;M646&amp;O646&amp;Q646&amp;S646&amp;U646&lt;&gt;"", IF(W646&lt;&gt;"",CHAR(10)&amp;W646,""),IF(W646&lt;&gt;"",W646,""))</f>
        <v>PDC.AliquotRunMetadata.label
 </v>
      </c>
      <c r="E646" s="21"/>
      <c r="F646" s="21" t="str">
        <f>IF(E646&lt;&gt;"",VLOOKUP(E646,CTDC!$A$3:$K$191,11,0),"")</f>
        <v/>
      </c>
      <c r="G646" s="21"/>
      <c r="H646" s="21" t="str">
        <f>IF(G646&lt;&gt;"",VLOOKUP(G646,GDC!$A$3:$K$768,11,0),"")</f>
        <v/>
      </c>
      <c r="I646" s="21"/>
      <c r="J646" s="21" t="str">
        <f>IF(I646&lt;&gt;"",VLOOKUP(I646,ICDC!$A$3:$K$325,11,0),"")</f>
        <v/>
      </c>
      <c r="K646" s="21"/>
      <c r="L646" s="21" t="str">
        <f>IF(K646&lt;&gt;"",VLOOKUP(K646,IDC!$A$4:$K$17,11,0),"")</f>
        <v/>
      </c>
      <c r="M646" s="21" t="s">
        <v>2388</v>
      </c>
      <c r="N646" s="21" t="str">
        <f>IF(M646&lt;&gt;"",VLOOKUP(M646,PDC!$A$3:$K$529,11,0),"")</f>
        <v>Data Element Group = PDC.AliquotRunMetadata || Data Element Name = label || Definition = Reagent used for isobaric labeling or label-free || Data Type = string || Valid Values =  || Example Values =  || Required? = FALSE || Multiplicity =  || CDE Public ID = -</v>
      </c>
      <c r="O646" s="21"/>
      <c r="P646" s="21" t="str">
        <f>IF(O646&lt;&gt;"",VLOOKUP(O646,CDS!$A$3:$K$100,11,0),"")</f>
        <v/>
      </c>
      <c r="Q646" s="21"/>
      <c r="R646" s="21" t="str">
        <f>IF(Q646&lt;&gt;"",VLOOKUP(Q646,CDA!$A$4:$K$106,11,0),"")</f>
        <v/>
      </c>
      <c r="S646" s="436" t="s">
        <v>132</v>
      </c>
      <c r="T646" s="21" t="e">
        <f>IF(S646&lt;&gt;"",VLOOKUP(S646,HTAN!$A$3:$K$222,11,0),"")</f>
        <v>#N/A</v>
      </c>
      <c r="U646" s="21"/>
      <c r="V646" s="21" t="str">
        <f>IF(U646&lt;&gt;"",VLOOKUP(U646,CFDE!$A$3:$K$211,11,0),"")</f>
        <v/>
      </c>
      <c r="W646" s="255"/>
      <c r="X646" s="601" t="str">
        <f>IF(W646&lt;&gt;"",VLOOKUP(W646,mCODE!$A$3:$K$600,11,0),"")</f>
        <v/>
      </c>
      <c r="Y646" s="454">
        <f t="shared" si="30"/>
        <v>0</v>
      </c>
      <c r="Z646" s="454"/>
      <c r="AA646" s="454"/>
      <c r="AB646" s="454"/>
      <c r="AC646" s="454"/>
      <c r="AD646" s="454"/>
      <c r="AE646" s="454"/>
      <c r="AF646" s="455"/>
      <c r="AG646" s="455"/>
    </row>
    <row r="647" spans="1:33" ht="116" hidden="1">
      <c r="A647" s="21"/>
      <c r="B647" s="21"/>
      <c r="C647" s="19">
        <f t="shared" si="31"/>
        <v>2</v>
      </c>
      <c r="D647" s="21" t="str">
        <f t="shared" si="32"/>
        <v>PDC.AliquotRunMetadata.operator
 </v>
      </c>
      <c r="E647" s="21"/>
      <c r="F647" s="21" t="str">
        <f>IF(E647&lt;&gt;"",VLOOKUP(E647,CTDC!$A$3:$K$191,11,0),"")</f>
        <v/>
      </c>
      <c r="G647" s="21"/>
      <c r="H647" s="21" t="str">
        <f>IF(G647&lt;&gt;"",VLOOKUP(G647,GDC!$A$3:$K$768,11,0),"")</f>
        <v/>
      </c>
      <c r="I647" s="21"/>
      <c r="J647" s="21" t="str">
        <f>IF(I647&lt;&gt;"",VLOOKUP(I647,ICDC!$A$3:$K$325,11,0),"")</f>
        <v/>
      </c>
      <c r="K647" s="21"/>
      <c r="L647" s="21" t="str">
        <f>IF(K647&lt;&gt;"",VLOOKUP(K647,IDC!$A$4:$K$17,11,0),"")</f>
        <v/>
      </c>
      <c r="M647" s="21" t="s">
        <v>2389</v>
      </c>
      <c r="N647" s="21" t="str">
        <f>IF(M647&lt;&gt;"",VLOOKUP(M647,PDC!$A$3:$K$529,11,0),"")</f>
        <v>Data Element Group = PDC.AliquotRunMetadata || Data Element Name = operator || Definition = Mass Spectrometry instrument operator || Data Type = string || Valid Values =  || Example Values =  || Required? = FALSE || Multiplicity =  || CDE Public ID = -</v>
      </c>
      <c r="O647" s="21"/>
      <c r="P647" s="21" t="str">
        <f>IF(O647&lt;&gt;"",VLOOKUP(O647,CDS!$A$3:$K$100,11,0),"")</f>
        <v/>
      </c>
      <c r="Q647" s="21"/>
      <c r="R647" s="21" t="str">
        <f>IF(Q647&lt;&gt;"",VLOOKUP(Q647,CDA!$A$4:$K$106,11,0),"")</f>
        <v/>
      </c>
      <c r="S647" s="436" t="s">
        <v>132</v>
      </c>
      <c r="T647" s="21" t="e">
        <f>IF(S647&lt;&gt;"",VLOOKUP(S647,HTAN!$A$3:$K$222,11,0),"")</f>
        <v>#N/A</v>
      </c>
      <c r="U647" s="21"/>
      <c r="V647" s="21" t="str">
        <f>IF(U647&lt;&gt;"",VLOOKUP(U647,CFDE!$A$3:$K$211,11,0),"")</f>
        <v/>
      </c>
      <c r="W647" s="255"/>
      <c r="X647" s="601" t="str">
        <f>IF(W647&lt;&gt;"",VLOOKUP(W647,mCODE!$A$3:$K$600,11,0),"")</f>
        <v/>
      </c>
      <c r="Y647" s="454">
        <f t="shared" si="30"/>
        <v>0</v>
      </c>
      <c r="Z647" s="454"/>
      <c r="AA647" s="454"/>
      <c r="AB647" s="454"/>
      <c r="AC647" s="454"/>
      <c r="AD647" s="454"/>
      <c r="AE647" s="454"/>
      <c r="AF647" s="455"/>
      <c r="AG647" s="455"/>
    </row>
    <row r="648" spans="1:33" ht="130.5" hidden="1">
      <c r="A648" s="21"/>
      <c r="B648" s="21"/>
      <c r="C648" s="19">
        <f t="shared" si="31"/>
        <v>2</v>
      </c>
      <c r="D648" s="21" t="str">
        <f t="shared" si="32"/>
        <v>PDC.AliquotRunMetadata.protocol
 </v>
      </c>
      <c r="E648" s="21"/>
      <c r="F648" s="21" t="str">
        <f>IF(E648&lt;&gt;"",VLOOKUP(E648,CTDC!$A$3:$K$191,11,0),"")</f>
        <v/>
      </c>
      <c r="G648" s="21"/>
      <c r="H648" s="21" t="str">
        <f>IF(G648&lt;&gt;"",VLOOKUP(G648,GDC!$A$3:$K$768,11,0),"")</f>
        <v/>
      </c>
      <c r="I648" s="21"/>
      <c r="J648" s="21" t="str">
        <f>IF(I648&lt;&gt;"",VLOOKUP(I648,ICDC!$A$3:$K$325,11,0),"")</f>
        <v/>
      </c>
      <c r="K648" s="21"/>
      <c r="L648" s="21" t="str">
        <f>IF(K648&lt;&gt;"",VLOOKUP(K648,IDC!$A$4:$K$17,11,0),"")</f>
        <v/>
      </c>
      <c r="M648" s="21" t="s">
        <v>2390</v>
      </c>
      <c r="N648" s="21" t="str">
        <f>IF(M648&lt;&gt;"",VLOOKUP(M648,PDC!$A$3:$K$529,11,0),"")</f>
        <v>Data Element Group = PDC.AliquotRunMetadata || Data Element Name = protocol || Definition = Name of the protocol used to run the experiment || Data Type = string || Valid Values =  || Example Values =  || Required? = FALSE || Multiplicity =  || CDE Public ID = -</v>
      </c>
      <c r="O648" s="21"/>
      <c r="P648" s="21" t="str">
        <f>IF(O648&lt;&gt;"",VLOOKUP(O648,CDS!$A$3:$K$100,11,0),"")</f>
        <v/>
      </c>
      <c r="Q648" s="21"/>
      <c r="R648" s="21" t="str">
        <f>IF(Q648&lt;&gt;"",VLOOKUP(Q648,CDA!$A$4:$K$106,11,0),"")</f>
        <v/>
      </c>
      <c r="S648" s="436" t="s">
        <v>132</v>
      </c>
      <c r="T648" s="21" t="e">
        <f>IF(S648&lt;&gt;"",VLOOKUP(S648,HTAN!$A$3:$K$222,11,0),"")</f>
        <v>#N/A</v>
      </c>
      <c r="U648" s="21"/>
      <c r="V648" s="21" t="str">
        <f>IF(U648&lt;&gt;"",VLOOKUP(U648,CFDE!$A$3:$K$211,11,0),"")</f>
        <v/>
      </c>
      <c r="W648" s="255"/>
      <c r="X648" s="601" t="str">
        <f>IF(W648&lt;&gt;"",VLOOKUP(W648,mCODE!$A$3:$K$600,11,0),"")</f>
        <v/>
      </c>
      <c r="Y648" s="454">
        <f t="shared" si="30"/>
        <v>0</v>
      </c>
      <c r="Z648" s="454"/>
      <c r="AA648" s="454"/>
      <c r="AB648" s="454"/>
      <c r="AC648" s="454"/>
      <c r="AD648" s="454"/>
      <c r="AE648" s="454"/>
      <c r="AF648" s="455"/>
      <c r="AG648" s="455"/>
    </row>
    <row r="649" spans="1:33" ht="116" hidden="1">
      <c r="A649" s="21"/>
      <c r="B649" s="21"/>
      <c r="C649" s="19">
        <f t="shared" si="31"/>
        <v>2</v>
      </c>
      <c r="D649" s="21" t="str">
        <f t="shared" si="32"/>
        <v>PDC.AliquotRunMetadata.replicate_number
 </v>
      </c>
      <c r="E649" s="21"/>
      <c r="F649" s="21" t="str">
        <f>IF(E649&lt;&gt;"",VLOOKUP(E649,CTDC!$A$3:$K$191,11,0),"")</f>
        <v/>
      </c>
      <c r="G649" s="21"/>
      <c r="H649" s="21" t="str">
        <f>IF(G649&lt;&gt;"",VLOOKUP(G649,GDC!$A$3:$K$768,11,0),"")</f>
        <v/>
      </c>
      <c r="I649" s="21"/>
      <c r="J649" s="21" t="str">
        <f>IF(I649&lt;&gt;"",VLOOKUP(I649,ICDC!$A$3:$K$325,11,0),"")</f>
        <v/>
      </c>
      <c r="K649" s="21"/>
      <c r="L649" s="21" t="str">
        <f>IF(K649&lt;&gt;"",VLOOKUP(K649,IDC!$A$4:$K$17,11,0),"")</f>
        <v/>
      </c>
      <c r="M649" s="21" t="s">
        <v>2391</v>
      </c>
      <c r="N649" s="21" t="str">
        <f>IF(M649&lt;&gt;"",VLOOKUP(M649,PDC!$A$3:$K$529,11,0),"")</f>
        <v>Data Element Group = PDC.AliquotRunMetadata || Data Element Name = replicate_number || Definition = Replicate number, if applicable || Data Type = string || Valid Values =  || Example Values =  || Required? = FALSE || Multiplicity =  || CDE Public ID = -</v>
      </c>
      <c r="O649" s="21"/>
      <c r="P649" s="21" t="str">
        <f>IF(O649&lt;&gt;"",VLOOKUP(O649,CDS!$A$3:$K$100,11,0),"")</f>
        <v/>
      </c>
      <c r="Q649" s="21"/>
      <c r="R649" s="21" t="str">
        <f>IF(Q649&lt;&gt;"",VLOOKUP(Q649,CDA!$A$4:$K$106,11,0),"")</f>
        <v/>
      </c>
      <c r="S649" s="436" t="s">
        <v>132</v>
      </c>
      <c r="T649" s="21" t="e">
        <f>IF(S649&lt;&gt;"",VLOOKUP(S649,HTAN!$A$3:$K$222,11,0),"")</f>
        <v>#N/A</v>
      </c>
      <c r="U649" s="21"/>
      <c r="V649" s="21" t="str">
        <f>IF(U649&lt;&gt;"",VLOOKUP(U649,CFDE!$A$3:$K$211,11,0),"")</f>
        <v/>
      </c>
      <c r="W649" s="255"/>
      <c r="X649" s="601" t="str">
        <f>IF(W649&lt;&gt;"",VLOOKUP(W649,mCODE!$A$3:$K$600,11,0),"")</f>
        <v/>
      </c>
      <c r="Y649" s="454">
        <f t="shared" si="30"/>
        <v>0</v>
      </c>
      <c r="Z649" s="454"/>
      <c r="AA649" s="454"/>
      <c r="AB649" s="454"/>
      <c r="AC649" s="454"/>
      <c r="AD649" s="454"/>
      <c r="AE649" s="454"/>
      <c r="AF649" s="455"/>
      <c r="AG649" s="455"/>
    </row>
    <row r="650" spans="1:33" ht="120" hidden="1" customHeight="1">
      <c r="A650" s="21" t="s">
        <v>2023</v>
      </c>
      <c r="B650" s="21"/>
      <c r="C650" s="19">
        <f t="shared" si="31"/>
        <v>2</v>
      </c>
      <c r="D650" s="21" t="str">
        <f t="shared" si="32"/>
        <v>GDC.Analyte.project_id
 </v>
      </c>
      <c r="E650" s="21"/>
      <c r="F650" s="21" t="str">
        <f>IF(E650&lt;&gt;"",VLOOKUP(E650,CTDC!$A$3:$K$191,11,0),"")</f>
        <v/>
      </c>
      <c r="G650" s="21" t="s">
        <v>2392</v>
      </c>
      <c r="H650" s="21" t="str">
        <f>IF(G650&lt;&gt;"",VLOOKUP(G650,GDC!$A$3:$K$768,11,0),"")</f>
        <v xml:space="preserve">Data Element Group = GDC.Analyte || Data Element Name = project_id || Definition = a unique key in combination with submitter_id || Data Type =  || Valid Values =  || Example Values =  || Required? =  || Multiplicity =  || CDE Public ID = </v>
      </c>
      <c r="I650" s="21"/>
      <c r="J650" s="21" t="str">
        <f>IF(I650&lt;&gt;"",VLOOKUP(I650,ICDC!$A$3:$K$325,11,0),"")</f>
        <v/>
      </c>
      <c r="K650" s="21"/>
      <c r="L650" s="21" t="str">
        <f>IF(K650&lt;&gt;"",VLOOKUP(K650,IDC!$A$4:$K$17,11,0),"")</f>
        <v/>
      </c>
      <c r="M650" s="21"/>
      <c r="N650" s="21" t="str">
        <f>IF(M650&lt;&gt;"",VLOOKUP(M650,PDC!$A$3:$K$529,11,0),"")</f>
        <v/>
      </c>
      <c r="O650" s="21"/>
      <c r="P650" s="21" t="str">
        <f>IF(O650&lt;&gt;"",VLOOKUP(O650,CDS!$A$3:$K$100,11,0),"")</f>
        <v/>
      </c>
      <c r="Q650" s="21"/>
      <c r="R650" s="21" t="str">
        <f>IF(Q650&lt;&gt;"",VLOOKUP(Q650,CDA!$A$4:$K$106,11,0),"")</f>
        <v/>
      </c>
      <c r="S650" s="436" t="s">
        <v>132</v>
      </c>
      <c r="T650" s="21" t="e">
        <f>IF(S650&lt;&gt;"",VLOOKUP(S650,HTAN!$A$3:$K$222,11,0),"")</f>
        <v>#N/A</v>
      </c>
      <c r="U650" s="21"/>
      <c r="V650" s="21" t="str">
        <f>IF(U650&lt;&gt;"",VLOOKUP(U650,CFDE!$A$3:$K$211,11,0),"")</f>
        <v/>
      </c>
      <c r="W650" s="255"/>
      <c r="X650" s="601" t="str">
        <f>IF(W650&lt;&gt;"",VLOOKUP(W650,mCODE!$A$3:$K$600,11,0),"")</f>
        <v/>
      </c>
      <c r="Y650" s="454">
        <f t="shared" si="30"/>
        <v>0</v>
      </c>
      <c r="Z650" s="454"/>
      <c r="AA650" s="454"/>
      <c r="AB650" s="454"/>
      <c r="AC650" s="454"/>
      <c r="AD650" s="454"/>
      <c r="AE650" s="454"/>
      <c r="AF650" s="455"/>
      <c r="AG650" s="455"/>
    </row>
    <row r="651" spans="1:33" ht="130.5" hidden="1">
      <c r="A651" s="21"/>
      <c r="B651" s="21"/>
      <c r="C651" s="19">
        <f t="shared" si="31"/>
        <v>2</v>
      </c>
      <c r="D651" s="21" t="str">
        <f t="shared" si="32"/>
        <v>GDC.Analyte.ref:GDC:ubiquitous_properties
 </v>
      </c>
      <c r="E651" s="21"/>
      <c r="F651" s="21" t="str">
        <f>IF(E651&lt;&gt;"",VLOOKUP(E651,CTDC!$A$3:$K$191,11,0),"")</f>
        <v/>
      </c>
      <c r="G651" s="21" t="s">
        <v>2393</v>
      </c>
      <c r="H651" s="21" t="str">
        <f>IF(G651&lt;&gt;"",VLOOKUP(G651,GDC!$A$3:$K$768,11,0),"")</f>
        <v xml:space="preserve">Data Element Group = GDC.Analyte || Data Element Name = ref:GDC:ubiquitous_properties || Definition = A PropertySet defiend by GDC to hold generic properties that apply to many different entities. || Data Type = n/a || Valid Values =  || Example Values =  || Required? = n/a || Multiplicity =  || CDE Public ID = </v>
      </c>
      <c r="I651" s="21"/>
      <c r="J651" s="21" t="str">
        <f>IF(I651&lt;&gt;"",VLOOKUP(I651,ICDC!$A$3:$K$325,11,0),"")</f>
        <v/>
      </c>
      <c r="K651" s="21"/>
      <c r="L651" s="21" t="str">
        <f>IF(K651&lt;&gt;"",VLOOKUP(K651,IDC!$A$4:$K$17,11,0),"")</f>
        <v/>
      </c>
      <c r="M651" s="21"/>
      <c r="N651" s="21" t="str">
        <f>IF(M651&lt;&gt;"",VLOOKUP(M651,PDC!$A$3:$K$529,11,0),"")</f>
        <v/>
      </c>
      <c r="O651" s="21"/>
      <c r="P651" s="21" t="str">
        <f>IF(O651&lt;&gt;"",VLOOKUP(O651,CDS!$A$3:$K$100,11,0),"")</f>
        <v/>
      </c>
      <c r="Q651" s="21"/>
      <c r="R651" s="21" t="str">
        <f>IF(Q651&lt;&gt;"",VLOOKUP(Q651,CDA!$A$4:$K$106,11,0),"")</f>
        <v/>
      </c>
      <c r="S651" s="436" t="s">
        <v>132</v>
      </c>
      <c r="T651" s="21" t="e">
        <f>IF(S651&lt;&gt;"",VLOOKUP(S651,HTAN!$A$3:$K$222,11,0),"")</f>
        <v>#N/A</v>
      </c>
      <c r="U651" s="21"/>
      <c r="V651" s="21" t="str">
        <f>IF(U651&lt;&gt;"",VLOOKUP(U651,CFDE!$A$3:$K$211,11,0),"")</f>
        <v/>
      </c>
      <c r="W651" s="255"/>
      <c r="X651" s="601" t="str">
        <f>IF(W651&lt;&gt;"",VLOOKUP(W651,mCODE!$A$3:$K$600,11,0),"")</f>
        <v/>
      </c>
      <c r="Y651" s="454">
        <f t="shared" si="30"/>
        <v>0</v>
      </c>
      <c r="Z651" s="454"/>
      <c r="AA651" s="454"/>
      <c r="AB651" s="454"/>
      <c r="AC651" s="454"/>
      <c r="AD651" s="454"/>
      <c r="AE651" s="454"/>
      <c r="AF651" s="455"/>
      <c r="AG651" s="455"/>
    </row>
    <row r="652" spans="1:33" ht="145" hidden="1">
      <c r="A652" s="21"/>
      <c r="B652" s="21"/>
      <c r="C652" s="19">
        <f t="shared" si="31"/>
        <v>2</v>
      </c>
      <c r="D652" s="21" t="str">
        <f t="shared" si="32"/>
        <v>ICDC.assay
 </v>
      </c>
      <c r="E652" s="21"/>
      <c r="F652" s="21" t="str">
        <f>IF(E652&lt;&gt;"",VLOOKUP(E652,CTDC!$A$3:$K$191,11,0),"")</f>
        <v/>
      </c>
      <c r="G652" s="21"/>
      <c r="H652" s="21" t="str">
        <f>IF(G652&lt;&gt;"",VLOOKUP(G652,GDC!$A$3:$K$768,11,0),"")</f>
        <v/>
      </c>
      <c r="I652" s="21" t="s">
        <v>2394</v>
      </c>
      <c r="J652" s="21" t="str">
        <f>IF(I652&lt;&gt;"",VLOOKUP(I652,ICDC!$A$3:$K$325,11,0),"")</f>
        <v xml:space="preserve">Data Element Group = ICDC.assay || Data Element Name =  || Definition = Category: analysis
Assignment: extended
Class: secondary
Color: black
(No properties) || Data Type =  || Valid Values =  || Example Values =  || Required? =  || Multiplicity =  || CDE Public ID = </v>
      </c>
      <c r="K652" s="21"/>
      <c r="L652" s="21" t="str">
        <f>IF(K652&lt;&gt;"",VLOOKUP(K652,IDC!$A$4:$K$17,11,0),"")</f>
        <v/>
      </c>
      <c r="M652" s="21"/>
      <c r="N652" s="21" t="str">
        <f>IF(M652&lt;&gt;"",VLOOKUP(M652,PDC!$A$3:$K$529,11,0),"")</f>
        <v/>
      </c>
      <c r="O652" s="21"/>
      <c r="P652" s="21" t="str">
        <f>IF(O652&lt;&gt;"",VLOOKUP(O652,CDS!$A$3:$K$100,11,0),"")</f>
        <v/>
      </c>
      <c r="Q652" s="21"/>
      <c r="R652" s="21" t="str">
        <f>IF(Q652&lt;&gt;"",VLOOKUP(Q652,CDA!$A$4:$K$106,11,0),"")</f>
        <v/>
      </c>
      <c r="S652" s="436" t="s">
        <v>132</v>
      </c>
      <c r="T652" s="21" t="e">
        <f>IF(S652&lt;&gt;"",VLOOKUP(S652,HTAN!$A$3:$K$222,11,0),"")</f>
        <v>#N/A</v>
      </c>
      <c r="U652" s="21"/>
      <c r="V652" s="21" t="str">
        <f>IF(U652&lt;&gt;"",VLOOKUP(U652,CFDE!$A$3:$K$211,11,0),"")</f>
        <v/>
      </c>
      <c r="W652" s="255"/>
      <c r="X652" s="601" t="str">
        <f>IF(W652&lt;&gt;"",VLOOKUP(W652,mCODE!$A$3:$K$600,11,0),"")</f>
        <v/>
      </c>
      <c r="Y652" s="454">
        <f t="shared" si="30"/>
        <v>0</v>
      </c>
      <c r="Z652" s="454"/>
      <c r="AA652" s="454"/>
      <c r="AB652" s="454"/>
      <c r="AC652" s="454"/>
      <c r="AD652" s="454"/>
      <c r="AE652" s="454"/>
      <c r="AF652" s="455"/>
      <c r="AG652" s="455"/>
    </row>
    <row r="653" spans="1:33" ht="116" hidden="1">
      <c r="A653" s="21"/>
      <c r="B653" s="21"/>
      <c r="C653" s="19">
        <f t="shared" si="31"/>
        <v>2</v>
      </c>
      <c r="D653" s="21" t="str">
        <f t="shared" si="32"/>
        <v>GDC.BiospecimenSupplement.ENTITY
 </v>
      </c>
      <c r="E653" s="21"/>
      <c r="F653" s="21" t="str">
        <f>IF(E653&lt;&gt;"",VLOOKUP(E653,CTDC!$A$3:$K$191,11,0),"")</f>
        <v/>
      </c>
      <c r="G653" s="21" t="s">
        <v>2395</v>
      </c>
      <c r="H653" s="21" t="str">
        <f>IF(G653&lt;&gt;"",VLOOKUP(G653,GDC!$A$3:$K$768,11,0),"")</f>
        <v xml:space="preserve">Data Element Group = GDC.BiospecimenSupplement || Data Element Name = ENTITY || Definition = Data file containing biospecimen metadata information. || Data Type =  || Valid Values =  || Example Values =  || Required? =  || Multiplicity =  || CDE Public ID = </v>
      </c>
      <c r="I653" s="21"/>
      <c r="J653" s="21" t="str">
        <f>IF(I653&lt;&gt;"",VLOOKUP(I653,ICDC!$A$3:$K$325,11,0),"")</f>
        <v/>
      </c>
      <c r="K653" s="21"/>
      <c r="L653" s="21" t="str">
        <f>IF(K653&lt;&gt;"",VLOOKUP(K653,IDC!$A$4:$K$17,11,0),"")</f>
        <v/>
      </c>
      <c r="M653" s="21"/>
      <c r="N653" s="21" t="str">
        <f>IF(M653&lt;&gt;"",VLOOKUP(M653,PDC!$A$3:$K$529,11,0),"")</f>
        <v/>
      </c>
      <c r="O653" s="21"/>
      <c r="P653" s="21" t="str">
        <f>IF(O653&lt;&gt;"",VLOOKUP(O653,CDS!$A$3:$K$100,11,0),"")</f>
        <v/>
      </c>
      <c r="Q653" s="21"/>
      <c r="R653" s="21" t="str">
        <f>IF(Q653&lt;&gt;"",VLOOKUP(Q653,CDA!$A$4:$K$106,11,0),"")</f>
        <v/>
      </c>
      <c r="S653" s="436" t="s">
        <v>132</v>
      </c>
      <c r="T653" s="21" t="e">
        <f>IF(S653&lt;&gt;"",VLOOKUP(S653,HTAN!$A$3:$K$222,11,0),"")</f>
        <v>#N/A</v>
      </c>
      <c r="U653" s="21"/>
      <c r="V653" s="21" t="str">
        <f>IF(U653&lt;&gt;"",VLOOKUP(U653,CFDE!$A$3:$K$211,11,0),"")</f>
        <v/>
      </c>
      <c r="W653" s="255"/>
      <c r="X653" s="601" t="str">
        <f>IF(W653&lt;&gt;"",VLOOKUP(W653,mCODE!$A$3:$K$600,11,0),"")</f>
        <v/>
      </c>
      <c r="Y653" s="454">
        <f t="shared" si="30"/>
        <v>0</v>
      </c>
      <c r="Z653" s="454"/>
      <c r="AA653" s="454"/>
      <c r="AB653" s="454"/>
      <c r="AC653" s="454"/>
      <c r="AD653" s="454"/>
      <c r="AE653" s="454"/>
      <c r="AF653" s="455"/>
      <c r="AG653" s="455"/>
    </row>
    <row r="654" spans="1:33" ht="101.5" hidden="1">
      <c r="A654" s="21"/>
      <c r="B654" s="21"/>
      <c r="C654" s="19">
        <f t="shared" si="31"/>
        <v>2</v>
      </c>
      <c r="D654" s="21" t="str">
        <f t="shared" si="32"/>
        <v>GDC.BiospecimenSupplement.id
 </v>
      </c>
      <c r="E654" s="21"/>
      <c r="F654" s="21" t="str">
        <f>IF(E654&lt;&gt;"",VLOOKUP(E654,CTDC!$A$3:$K$191,11,0),"")</f>
        <v/>
      </c>
      <c r="G654" s="21" t="s">
        <v>2396</v>
      </c>
      <c r="H654" s="21" t="str">
        <f>IF(G654&lt;&gt;"",VLOOKUP(G654,GDC!$A$3:$K$768,11,0),"")</f>
        <v xml:space="preserve">Data Element Group = GDC.BiospecimenSupplement || Data Element Name = id || Definition = a unique key || Data Type =  || Valid Values =  || Example Values =  || Required? =  || Multiplicity =  || CDE Public ID = </v>
      </c>
      <c r="I654" s="21"/>
      <c r="J654" s="21" t="str">
        <f>IF(I654&lt;&gt;"",VLOOKUP(I654,ICDC!$A$3:$K$325,11,0),"")</f>
        <v/>
      </c>
      <c r="K654" s="21"/>
      <c r="L654" s="21" t="str">
        <f>IF(K654&lt;&gt;"",VLOOKUP(K654,IDC!$A$4:$K$17,11,0),"")</f>
        <v/>
      </c>
      <c r="M654" s="21"/>
      <c r="N654" s="21" t="str">
        <f>IF(M654&lt;&gt;"",VLOOKUP(M654,PDC!$A$3:$K$529,11,0),"")</f>
        <v/>
      </c>
      <c r="O654" s="21"/>
      <c r="P654" s="21" t="str">
        <f>IF(O654&lt;&gt;"",VLOOKUP(O654,CDS!$A$3:$K$100,11,0),"")</f>
        <v/>
      </c>
      <c r="Q654" s="21"/>
      <c r="R654" s="21" t="str">
        <f>IF(Q654&lt;&gt;"",VLOOKUP(Q654,CDA!$A$4:$K$106,11,0),"")</f>
        <v/>
      </c>
      <c r="S654" s="436" t="s">
        <v>132</v>
      </c>
      <c r="T654" s="21" t="e">
        <f>IF(S654&lt;&gt;"",VLOOKUP(S654,HTAN!$A$3:$K$222,11,0),"")</f>
        <v>#N/A</v>
      </c>
      <c r="U654" s="21"/>
      <c r="V654" s="21" t="str">
        <f>IF(U654&lt;&gt;"",VLOOKUP(U654,CFDE!$A$3:$K$211,11,0),"")</f>
        <v/>
      </c>
      <c r="W654" s="255"/>
      <c r="X654" s="601" t="str">
        <f>IF(W654&lt;&gt;"",VLOOKUP(W654,mCODE!$A$3:$K$600,11,0),"")</f>
        <v/>
      </c>
      <c r="Y654" s="454">
        <f t="shared" si="30"/>
        <v>0</v>
      </c>
      <c r="Z654" s="454"/>
      <c r="AA654" s="454"/>
      <c r="AB654" s="454"/>
      <c r="AC654" s="454"/>
      <c r="AD654" s="454"/>
      <c r="AE654" s="454"/>
      <c r="AF654" s="455"/>
      <c r="AG654" s="455"/>
    </row>
    <row r="655" spans="1:33" ht="116" hidden="1">
      <c r="A655" s="21" t="s">
        <v>2023</v>
      </c>
      <c r="B655" s="21"/>
      <c r="C655" s="19">
        <f t="shared" si="31"/>
        <v>2</v>
      </c>
      <c r="D655" s="21" t="str">
        <f t="shared" si="32"/>
        <v>GDC.BiospecimenSupplement.project_id
 </v>
      </c>
      <c r="E655" s="21"/>
      <c r="F655" s="21" t="str">
        <f>IF(E655&lt;&gt;"",VLOOKUP(E655,CTDC!$A$3:$K$191,11,0),"")</f>
        <v/>
      </c>
      <c r="G655" s="21" t="s">
        <v>2397</v>
      </c>
      <c r="H655" s="21" t="str">
        <f>IF(G655&lt;&gt;"",VLOOKUP(G655,GDC!$A$3:$K$768,11,0),"")</f>
        <v xml:space="preserve">Data Element Group = GDC.BiospecimenSupplement || Data Element Name = project_id || Definition = a unique key in combination with submitter_id || Data Type =  || Valid Values =  || Example Values =  || Required? =  || Multiplicity =  || CDE Public ID = </v>
      </c>
      <c r="I655" s="21"/>
      <c r="J655" s="21" t="str">
        <f>IF(I655&lt;&gt;"",VLOOKUP(I655,ICDC!$A$3:$K$325,11,0),"")</f>
        <v/>
      </c>
      <c r="K655" s="21"/>
      <c r="L655" s="21" t="str">
        <f>IF(K655&lt;&gt;"",VLOOKUP(K655,IDC!$A$4:$K$17,11,0),"")</f>
        <v/>
      </c>
      <c r="M655" s="21"/>
      <c r="N655" s="21" t="str">
        <f>IF(M655&lt;&gt;"",VLOOKUP(M655,PDC!$A$3:$K$529,11,0),"")</f>
        <v/>
      </c>
      <c r="O655" s="21"/>
      <c r="P655" s="21" t="str">
        <f>IF(O655&lt;&gt;"",VLOOKUP(O655,CDS!$A$3:$K$100,11,0),"")</f>
        <v/>
      </c>
      <c r="Q655" s="21"/>
      <c r="R655" s="21" t="str">
        <f>IF(Q655&lt;&gt;"",VLOOKUP(Q655,CDA!$A$4:$K$106,11,0),"")</f>
        <v/>
      </c>
      <c r="S655" s="436" t="s">
        <v>132</v>
      </c>
      <c r="T655" s="21" t="e">
        <f>IF(S655&lt;&gt;"",VLOOKUP(S655,HTAN!$A$3:$K$222,11,0),"")</f>
        <v>#N/A</v>
      </c>
      <c r="U655" s="21"/>
      <c r="V655" s="21" t="str">
        <f>IF(U655&lt;&gt;"",VLOOKUP(U655,CFDE!$A$3:$K$211,11,0),"")</f>
        <v/>
      </c>
      <c r="W655" s="255"/>
      <c r="X655" s="601" t="str">
        <f>IF(W655&lt;&gt;"",VLOOKUP(W655,mCODE!$A$3:$K$600,11,0),"")</f>
        <v/>
      </c>
      <c r="Y655" s="454">
        <f t="shared" si="30"/>
        <v>0</v>
      </c>
      <c r="Z655" s="454"/>
      <c r="AA655" s="454"/>
      <c r="AB655" s="454"/>
      <c r="AC655" s="454"/>
      <c r="AD655" s="454"/>
      <c r="AE655" s="454"/>
      <c r="AF655" s="455"/>
      <c r="AG655" s="455"/>
    </row>
    <row r="656" spans="1:33" ht="145" hidden="1">
      <c r="A656" s="21"/>
      <c r="B656" s="21"/>
      <c r="C656" s="19">
        <f t="shared" si="31"/>
        <v>2</v>
      </c>
      <c r="D656" s="21" t="str">
        <f t="shared" si="32"/>
        <v>GDC.BiospecimenSupplement.ref:GDC:data_file_properties
 </v>
      </c>
      <c r="E656" s="21"/>
      <c r="F656" s="21" t="str">
        <f>IF(E656&lt;&gt;"",VLOOKUP(E656,CTDC!$A$3:$K$191,11,0),"")</f>
        <v/>
      </c>
      <c r="G656" s="21" t="s">
        <v>2398</v>
      </c>
      <c r="H656" s="21" t="str">
        <f>IF(G656&lt;&gt;"",VLOOKUP(G656,GDC!$A$3:$K$768,11,0),"")</f>
        <v xml:space="preserve">Data Element Group = GDC.BiospecimenSupplement || Data Element Name = ref:GDC:data_file_properties || Definition = A PropertySet defiend by GDC to hold generic properties that apply to many data file entities. || Data Type = n/a || Valid Values =  || Example Values =  || Required? = n/a || Multiplicity =  || CDE Public ID = </v>
      </c>
      <c r="I656" s="21"/>
      <c r="J656" s="21" t="str">
        <f>IF(I656&lt;&gt;"",VLOOKUP(I656,ICDC!$A$3:$K$325,11,0),"")</f>
        <v/>
      </c>
      <c r="K656" s="21"/>
      <c r="L656" s="21" t="str">
        <f>IF(K656&lt;&gt;"",VLOOKUP(K656,IDC!$A$4:$K$17,11,0),"")</f>
        <v/>
      </c>
      <c r="M656" s="21"/>
      <c r="N656" s="21" t="str">
        <f>IF(M656&lt;&gt;"",VLOOKUP(M656,PDC!$A$3:$K$529,11,0),"")</f>
        <v/>
      </c>
      <c r="O656" s="21"/>
      <c r="P656" s="21" t="str">
        <f>IF(O656&lt;&gt;"",VLOOKUP(O656,CDS!$A$3:$K$100,11,0),"")</f>
        <v/>
      </c>
      <c r="Q656" s="21"/>
      <c r="R656" s="21" t="str">
        <f>IF(Q656&lt;&gt;"",VLOOKUP(Q656,CDA!$A$4:$K$106,11,0),"")</f>
        <v/>
      </c>
      <c r="S656" s="436" t="s">
        <v>132</v>
      </c>
      <c r="T656" s="21" t="e">
        <f>IF(S656&lt;&gt;"",VLOOKUP(S656,HTAN!$A$3:$K$222,11,0),"")</f>
        <v>#N/A</v>
      </c>
      <c r="U656" s="21"/>
      <c r="V656" s="21" t="str">
        <f>IF(U656&lt;&gt;"",VLOOKUP(U656,CFDE!$A$3:$K$211,11,0),"")</f>
        <v/>
      </c>
      <c r="W656" s="255"/>
      <c r="X656" s="601" t="str">
        <f>IF(W656&lt;&gt;"",VLOOKUP(W656,mCODE!$A$3:$K$600,11,0),"")</f>
        <v/>
      </c>
      <c r="Y656" s="454">
        <f t="shared" si="30"/>
        <v>0</v>
      </c>
      <c r="Z656" s="454"/>
      <c r="AA656" s="454"/>
      <c r="AB656" s="454"/>
      <c r="AC656" s="454"/>
      <c r="AD656" s="454"/>
      <c r="AE656" s="454"/>
      <c r="AF656" s="455"/>
      <c r="AG656" s="455"/>
    </row>
    <row r="657" spans="1:33" ht="145" hidden="1">
      <c r="A657" s="21"/>
      <c r="B657" s="21"/>
      <c r="C657" s="19">
        <f t="shared" si="31"/>
        <v>2</v>
      </c>
      <c r="D657" s="21" t="str">
        <f t="shared" si="32"/>
        <v>GDC.BiospecimenSupplement.state_comment
 </v>
      </c>
      <c r="E657" s="21"/>
      <c r="F657" s="21" t="str">
        <f>IF(E657&lt;&gt;"",VLOOKUP(E657,CTDC!$A$3:$K$191,11,0),"")</f>
        <v/>
      </c>
      <c r="G657" s="21" t="s">
        <v>2399</v>
      </c>
      <c r="H657" s="21" t="str">
        <f>IF(G657&lt;&gt;"",VLOOKUP(G657,GDC!$A$3:$K$768,11,0),"")</f>
        <v>Data Element Group = GDC.BiospecimenSupplement || Data Element Name = state_comment || Definition = Optional comment about why the file is in the current state, mainly for invalid state. || Data Type = string || Valid Values =  || Example Values =  || Required? = No || Multiplicity =  || CDE Public ID = --</v>
      </c>
      <c r="I657" s="21"/>
      <c r="J657" s="21" t="str">
        <f>IF(I657&lt;&gt;"",VLOOKUP(I657,ICDC!$A$3:$K$325,11,0),"")</f>
        <v/>
      </c>
      <c r="K657" s="21"/>
      <c r="L657" s="21" t="str">
        <f>IF(K657&lt;&gt;"",VLOOKUP(K657,IDC!$A$4:$K$17,11,0),"")</f>
        <v/>
      </c>
      <c r="M657" s="21"/>
      <c r="N657" s="21" t="str">
        <f>IF(M657&lt;&gt;"",VLOOKUP(M657,PDC!$A$3:$K$529,11,0),"")</f>
        <v/>
      </c>
      <c r="O657" s="21"/>
      <c r="P657" s="21" t="str">
        <f>IF(O657&lt;&gt;"",VLOOKUP(O657,CDS!$A$3:$K$100,11,0),"")</f>
        <v/>
      </c>
      <c r="Q657" s="21"/>
      <c r="R657" s="21" t="str">
        <f>IF(Q657&lt;&gt;"",VLOOKUP(Q657,CDA!$A$4:$K$106,11,0),"")</f>
        <v/>
      </c>
      <c r="S657" s="436" t="s">
        <v>132</v>
      </c>
      <c r="T657" s="21" t="e">
        <f>IF(S657&lt;&gt;"",VLOOKUP(S657,HTAN!$A$3:$K$222,11,0),"")</f>
        <v>#N/A</v>
      </c>
      <c r="U657" s="21"/>
      <c r="V657" s="21" t="str">
        <f>IF(U657&lt;&gt;"",VLOOKUP(U657,CFDE!$A$3:$K$211,11,0),"")</f>
        <v/>
      </c>
      <c r="W657" s="255"/>
      <c r="X657" s="601" t="str">
        <f>IF(W657&lt;&gt;"",VLOOKUP(W657,mCODE!$A$3:$K$600,11,0),"")</f>
        <v/>
      </c>
      <c r="Y657" s="454">
        <f t="shared" si="30"/>
        <v>0</v>
      </c>
      <c r="Z657" s="454"/>
      <c r="AA657" s="454"/>
      <c r="AB657" s="454"/>
      <c r="AC657" s="454"/>
      <c r="AD657" s="454"/>
      <c r="AE657" s="454"/>
      <c r="AF657" s="455"/>
      <c r="AG657" s="455"/>
    </row>
    <row r="658" spans="1:33" ht="116" hidden="1">
      <c r="A658" s="21"/>
      <c r="B658" s="21"/>
      <c r="C658" s="19">
        <f t="shared" si="31"/>
        <v>2</v>
      </c>
      <c r="D658" s="21" t="str">
        <f t="shared" si="32"/>
        <v>GDC.BiospecimenSupplement.submitter_id
 </v>
      </c>
      <c r="E658" s="21"/>
      <c r="F658" s="21" t="str">
        <f>IF(E658&lt;&gt;"",VLOOKUP(E658,CTDC!$A$3:$K$191,11,0),"")</f>
        <v/>
      </c>
      <c r="G658" s="21" t="s">
        <v>2400</v>
      </c>
      <c r="H658" s="21" t="str">
        <f>IF(G658&lt;&gt;"",VLOOKUP(G658,GDC!$A$3:$K$768,11,0),"")</f>
        <v xml:space="preserve">Data Element Group = GDC.BiospecimenSupplement || Data Element Name = submitter_id || Definition = a unique key in combination with project_id || Data Type =  || Valid Values =  || Example Values =  || Required? =  || Multiplicity =  || CDE Public ID = </v>
      </c>
      <c r="I658" s="21"/>
      <c r="J658" s="21" t="str">
        <f>IF(I658&lt;&gt;"",VLOOKUP(I658,ICDC!$A$3:$K$325,11,0),"")</f>
        <v/>
      </c>
      <c r="K658" s="21"/>
      <c r="L658" s="21" t="str">
        <f>IF(K658&lt;&gt;"",VLOOKUP(K658,IDC!$A$4:$K$17,11,0),"")</f>
        <v/>
      </c>
      <c r="M658" s="21"/>
      <c r="N658" s="21" t="str">
        <f>IF(M658&lt;&gt;"",VLOOKUP(M658,PDC!$A$3:$K$529,11,0),"")</f>
        <v/>
      </c>
      <c r="O658" s="21"/>
      <c r="P658" s="21" t="str">
        <f>IF(O658&lt;&gt;"",VLOOKUP(O658,CDS!$A$3:$K$100,11,0),"")</f>
        <v/>
      </c>
      <c r="Q658" s="21"/>
      <c r="R658" s="21" t="str">
        <f>IF(Q658&lt;&gt;"",VLOOKUP(Q658,CDA!$A$4:$K$106,11,0),"")</f>
        <v/>
      </c>
      <c r="S658" s="436" t="s">
        <v>132</v>
      </c>
      <c r="T658" s="21" t="e">
        <f>IF(S658&lt;&gt;"",VLOOKUP(S658,HTAN!$A$3:$K$222,11,0),"")</f>
        <v>#N/A</v>
      </c>
      <c r="U658" s="21"/>
      <c r="V658" s="21" t="str">
        <f>IF(U658&lt;&gt;"",VLOOKUP(U658,CFDE!$A$3:$K$211,11,0),"")</f>
        <v/>
      </c>
      <c r="W658" s="255"/>
      <c r="X658" s="601" t="str">
        <f>IF(W658&lt;&gt;"",VLOOKUP(W658,mCODE!$A$3:$K$600,11,0),"")</f>
        <v/>
      </c>
      <c r="Y658" s="454">
        <f t="shared" si="30"/>
        <v>0</v>
      </c>
      <c r="Z658" s="454"/>
      <c r="AA658" s="454"/>
      <c r="AB658" s="454"/>
      <c r="AC658" s="454"/>
      <c r="AD658" s="454"/>
      <c r="AE658" s="454"/>
      <c r="AF658" s="455"/>
      <c r="AG658" s="455"/>
    </row>
    <row r="659" spans="1:33" ht="116" hidden="1">
      <c r="A659" s="21"/>
      <c r="B659" s="21"/>
      <c r="C659" s="19">
        <f t="shared" si="31"/>
        <v>2</v>
      </c>
      <c r="D659" s="21" t="str">
        <f t="shared" si="32"/>
        <v>ICDC.case.had_adverse_event(adverse_event)
 </v>
      </c>
      <c r="E659" s="21"/>
      <c r="F659" s="21" t="str">
        <f>IF(E659&lt;&gt;"",VLOOKUP(E659,CTDC!$A$3:$K$191,11,0),"")</f>
        <v/>
      </c>
      <c r="G659" s="21"/>
      <c r="H659" s="21" t="str">
        <f>IF(G659&lt;&gt;"",VLOOKUP(G659,GDC!$A$3:$K$768,11,0),"")</f>
        <v/>
      </c>
      <c r="I659" s="21" t="s">
        <v>2401</v>
      </c>
      <c r="J659" s="21" t="str">
        <f>IF(I659&lt;&gt;"",VLOOKUP(I659,ICDC!$A$3:$K$325,11,0),"")</f>
        <v xml:space="preserve">Data Element Group = ICDC.case || Data Element Name = had_adverse_event(adverse_event) || Definition = (no description provided) || Data Type =  || Valid Values =  || Example Values =  || Required? =  || Multiplicity = many_to_one || CDE Public ID = </v>
      </c>
      <c r="K659" s="21"/>
      <c r="L659" s="21" t="str">
        <f>IF(K659&lt;&gt;"",VLOOKUP(K659,IDC!$A$4:$K$17,11,0),"")</f>
        <v/>
      </c>
      <c r="M659" s="21"/>
      <c r="N659" s="21" t="str">
        <f>IF(M659&lt;&gt;"",VLOOKUP(M659,PDC!$A$3:$K$529,11,0),"")</f>
        <v/>
      </c>
      <c r="O659" s="21"/>
      <c r="P659" s="21" t="str">
        <f>IF(O659&lt;&gt;"",VLOOKUP(O659,CDS!$A$3:$K$100,11,0),"")</f>
        <v/>
      </c>
      <c r="Q659" s="21"/>
      <c r="R659" s="21" t="str">
        <f>IF(Q659&lt;&gt;"",VLOOKUP(Q659,CDA!$A$4:$K$106,11,0),"")</f>
        <v/>
      </c>
      <c r="S659" s="436" t="s">
        <v>132</v>
      </c>
      <c r="T659" s="21" t="e">
        <f>IF(S659&lt;&gt;"",VLOOKUP(S659,HTAN!$A$3:$K$222,11,0),"")</f>
        <v>#N/A</v>
      </c>
      <c r="U659" s="21"/>
      <c r="V659" s="21" t="str">
        <f>IF(U659&lt;&gt;"",VLOOKUP(U659,CFDE!$A$3:$K$211,11,0),"")</f>
        <v/>
      </c>
      <c r="W659" s="255"/>
      <c r="X659" s="601" t="str">
        <f>IF(W659&lt;&gt;"",VLOOKUP(W659,mCODE!$A$3:$K$600,11,0),"")</f>
        <v/>
      </c>
      <c r="Y659" s="454">
        <f t="shared" si="30"/>
        <v>0</v>
      </c>
      <c r="Z659" s="454"/>
      <c r="AA659" s="454"/>
      <c r="AB659" s="454"/>
      <c r="AC659" s="454"/>
      <c r="AD659" s="454"/>
      <c r="AE659" s="454"/>
      <c r="AF659" s="455"/>
      <c r="AG659" s="455"/>
    </row>
    <row r="660" spans="1:33" ht="130.5" hidden="1">
      <c r="A660" s="21"/>
      <c r="B660" s="21"/>
      <c r="C660" s="19">
        <f t="shared" si="31"/>
        <v>3</v>
      </c>
      <c r="D660" s="21" t="str">
        <f t="shared" si="32"/>
        <v>ICDC.Case.patient_first_name
mCODE.Cancer Patient Profile.Name</v>
      </c>
      <c r="E660" s="21"/>
      <c r="F660" s="21" t="str">
        <f>IF(E660&lt;&gt;"",VLOOKUP(E660,CTDC!$A$3:$K$191,11,0),"")</f>
        <v/>
      </c>
      <c r="G660" s="21"/>
      <c r="H660" s="21" t="str">
        <f>IF(G660&lt;&gt;"",VLOOKUP(G660,GDC!$A$3:$K$768,11,0),"")</f>
        <v/>
      </c>
      <c r="I660" s="21" t="s">
        <v>2402</v>
      </c>
      <c r="J660" s="21" t="str">
        <f>IF(I660&lt;&gt;"",VLOOKUP(I660,ICDC!$A$3:$K$325,11,0),"")</f>
        <v xml:space="preserve">Data Element Group = ICDC.case || Data Element Name = patient_first_name || Definition =     Desc: Where available, the name given to the patient/subject/donor
 || Data Type = string || Valid Values =  || Example Values =  || Required? = No || Multiplicity =  || CDE Public ID = </v>
      </c>
      <c r="K660" s="21"/>
      <c r="L660" s="21" t="str">
        <f>IF(K660&lt;&gt;"",VLOOKUP(K660,IDC!$A$4:$K$17,11,0),"")</f>
        <v/>
      </c>
      <c r="M660" s="21"/>
      <c r="N660" s="21" t="str">
        <f>IF(M660&lt;&gt;"",VLOOKUP(M660,PDC!$A$3:$K$529,11,0),"")</f>
        <v/>
      </c>
      <c r="O660" s="21"/>
      <c r="P660" s="21" t="str">
        <f>IF(O660&lt;&gt;"",VLOOKUP(O660,CDS!$A$3:$K$100,11,0),"")</f>
        <v/>
      </c>
      <c r="Q660" s="21"/>
      <c r="R660" s="21" t="str">
        <f>IF(Q660&lt;&gt;"",VLOOKUP(Q660,CDA!$A$4:$K$106,11,0),"")</f>
        <v/>
      </c>
      <c r="S660" s="436" t="s">
        <v>132</v>
      </c>
      <c r="T660" s="21" t="e">
        <f>IF(S660&lt;&gt;"",VLOOKUP(S660,HTAN!$A$3:$K$222,11,0),"")</f>
        <v>#N/A</v>
      </c>
      <c r="U660" s="21"/>
      <c r="V660" s="21" t="str">
        <f>IF(U660&lt;&gt;"",VLOOKUP(U660,CFDE!$A$3:$K$211,11,0),"")</f>
        <v/>
      </c>
      <c r="W660" s="255" t="s">
        <v>2403</v>
      </c>
      <c r="X660" s="601" t="str">
        <f>IF(W660&lt;&gt;"",VLOOKUP(W660,mCODE!$A$3:$K$600,11,0),"")</f>
        <v xml:space="preserve">Data Element Group = Cancer Patient Profile || Data Element Name = Name || Definition = DEFINITION = A name associated with the individual.
FHIR ELEMENT = Patient.name || Data Type = HumanName || Valid Values =  || Example Values =  || Required? = Required || Multiplicity =  || CDE Public ID = </v>
      </c>
      <c r="Y660" s="454">
        <f t="shared" si="30"/>
        <v>0</v>
      </c>
      <c r="Z660" s="454"/>
      <c r="AA660" s="454"/>
      <c r="AB660" s="454"/>
      <c r="AC660" s="454"/>
      <c r="AD660" s="454"/>
      <c r="AE660" s="454"/>
      <c r="AF660" s="455"/>
      <c r="AG660" s="455"/>
    </row>
    <row r="661" spans="1:33" ht="111" hidden="1" customHeight="1">
      <c r="A661" s="21" t="s">
        <v>2023</v>
      </c>
      <c r="B661" s="21"/>
      <c r="C661" s="19">
        <f t="shared" si="31"/>
        <v>2</v>
      </c>
      <c r="D661" s="21" t="str">
        <f t="shared" si="32"/>
        <v>GDC.Case.project_id
 </v>
      </c>
      <c r="E661" s="21"/>
      <c r="F661" s="21" t="str">
        <f>IF(E661&lt;&gt;"",VLOOKUP(E661,CTDC!$A$3:$K$191,11,0),"")</f>
        <v/>
      </c>
      <c r="G661" s="21" t="s">
        <v>2404</v>
      </c>
      <c r="H661" s="21" t="str">
        <f>IF(G661&lt;&gt;"",VLOOKUP(G661,GDC!$A$3:$K$768,11,0),"")</f>
        <v xml:space="preserve">Data Element Group = GDC.Case || Data Element Name = project_id || Definition = a unique key in combination with submitter_id || Data Type =  || Valid Values =  || Example Values =  || Required? =  || Multiplicity =  || CDE Public ID = </v>
      </c>
      <c r="I661" s="21"/>
      <c r="J661" s="21" t="str">
        <f>IF(I661&lt;&gt;"",VLOOKUP(I661,ICDC!$A$3:$K$325,11,0),"")</f>
        <v/>
      </c>
      <c r="K661" s="21"/>
      <c r="L661" s="21" t="str">
        <f>IF(K661&lt;&gt;"",VLOOKUP(K661,IDC!$A$4:$K$17,11,0),"")</f>
        <v/>
      </c>
      <c r="M661" s="21"/>
      <c r="N661" s="21" t="str">
        <f>IF(M661&lt;&gt;"",VLOOKUP(M661,PDC!$A$3:$K$529,11,0),"")</f>
        <v/>
      </c>
      <c r="O661" s="21"/>
      <c r="P661" s="21" t="str">
        <f>IF(O661&lt;&gt;"",VLOOKUP(O661,CDS!$A$3:$K$100,11,0),"")</f>
        <v/>
      </c>
      <c r="Q661" s="21"/>
      <c r="R661" s="21" t="str">
        <f>IF(Q661&lt;&gt;"",VLOOKUP(Q661,CDA!$A$4:$K$106,11,0),"")</f>
        <v/>
      </c>
      <c r="S661" s="436" t="s">
        <v>132</v>
      </c>
      <c r="T661" s="21" t="e">
        <f>IF(S661&lt;&gt;"",VLOOKUP(S661,HTAN!$A$3:$K$222,11,0),"")</f>
        <v>#N/A</v>
      </c>
      <c r="U661" s="21"/>
      <c r="V661" s="21" t="str">
        <f>IF(U661&lt;&gt;"",VLOOKUP(U661,CFDE!$A$3:$K$211,11,0),"")</f>
        <v/>
      </c>
      <c r="W661" s="255"/>
      <c r="X661" s="601" t="str">
        <f>IF(W661&lt;&gt;"",VLOOKUP(W661,mCODE!$A$3:$K$600,11,0),"")</f>
        <v/>
      </c>
      <c r="Y661" s="454">
        <f t="shared" si="30"/>
        <v>0</v>
      </c>
      <c r="Z661" s="454"/>
      <c r="AA661" s="454"/>
      <c r="AB661" s="454"/>
      <c r="AC661" s="454"/>
      <c r="AD661" s="454"/>
      <c r="AE661" s="454"/>
      <c r="AF661" s="455"/>
      <c r="AG661" s="455"/>
    </row>
    <row r="662" spans="1:33" ht="304.5" hidden="1">
      <c r="A662" s="21"/>
      <c r="B662" s="21" t="s">
        <v>2405</v>
      </c>
      <c r="C662" s="19">
        <f t="shared" si="31"/>
        <v>2</v>
      </c>
      <c r="D662" s="21" t="str">
        <f t="shared" si="32"/>
        <v>CTDC.case.ecog_performance_status
 </v>
      </c>
      <c r="E662" s="21" t="s">
        <v>2406</v>
      </c>
      <c r="F662" s="21" t="str">
        <f>IF(E662&lt;&gt;"",VLOOKUP(E662,CTDC!$A$3:$K$191,11,0),"")</f>
        <v xml:space="preserve">Data Element Group = CTDC.case || Data Element Name = ecog_performance_status || Definition = ECOG Performance Status at study entry (integer values 0 to 5 – only 0 and 1 are eligible for NCI-MATCH). Source is ECOG-ACRIN.
 || Data Type = integer || Valid Values = Constraints: 0&lt;= ecog_performance_status &lt;= 5
Enumeration: None || Example Values =  || Required? = FALSE || Multiplicity =  || CDE Public ID = </v>
      </c>
      <c r="G662" s="21"/>
      <c r="H662" s="21" t="str">
        <f>IF(G662&lt;&gt;"",VLOOKUP(G662,GDC!$A$3:$K$768,11,0),"")</f>
        <v/>
      </c>
      <c r="I662" s="21"/>
      <c r="J662" s="21" t="str">
        <f>IF(I662&lt;&gt;"",VLOOKUP(I662,ICDC!$A$3:$K$325,11,0),"")</f>
        <v/>
      </c>
      <c r="K662" s="21"/>
      <c r="L662" s="21" t="str">
        <f>IF(K662&lt;&gt;"",VLOOKUP(K662,IDC!$A$4:$K$17,11,0),"")</f>
        <v/>
      </c>
      <c r="M662" s="21"/>
      <c r="N662" s="21" t="str">
        <f>IF(M662&lt;&gt;"",VLOOKUP(M662,PDC!$A$3:$K$529,11,0),"")</f>
        <v/>
      </c>
      <c r="O662" s="21"/>
      <c r="P662" s="21" t="str">
        <f>IF(O662&lt;&gt;"",VLOOKUP(O662,CDS!$A$3:$K$100,11,0),"")</f>
        <v/>
      </c>
      <c r="Q662" s="21"/>
      <c r="R662" s="21" t="str">
        <f>IF(Q662&lt;&gt;"",VLOOKUP(Q662,CDA!$A$4:$K$106,11,0),"")</f>
        <v/>
      </c>
      <c r="S662" s="436" t="s">
        <v>132</v>
      </c>
      <c r="T662" s="21" t="e">
        <f>IF(S662&lt;&gt;"",VLOOKUP(S662,HTAN!$A$3:$K$222,11,0),"")</f>
        <v>#N/A</v>
      </c>
      <c r="U662" s="21"/>
      <c r="V662" s="21" t="str">
        <f>IF(U662&lt;&gt;"",VLOOKUP(U662,CFDE!$A$3:$K$211,11,0),"")</f>
        <v/>
      </c>
      <c r="W662" s="255"/>
      <c r="X662" s="601" t="str">
        <f>IF(W662&lt;&gt;"",VLOOKUP(W662,mCODE!$A$3:$K$600,11,0),"")</f>
        <v/>
      </c>
      <c r="Y662" s="454">
        <f t="shared" si="30"/>
        <v>0</v>
      </c>
      <c r="Z662" s="454"/>
      <c r="AA662" s="454"/>
      <c r="AB662" s="454"/>
      <c r="AC662" s="454"/>
      <c r="AD662" s="454"/>
      <c r="AE662" s="454"/>
      <c r="AF662" s="455"/>
      <c r="AG662" s="455"/>
    </row>
    <row r="663" spans="1:33" ht="159.5" hidden="1">
      <c r="A663" s="21"/>
      <c r="B663" s="21"/>
      <c r="C663" s="19">
        <f t="shared" si="31"/>
        <v>2</v>
      </c>
      <c r="D663" s="21" t="str">
        <f t="shared" si="32"/>
        <v>GDC.Center.ENTITY
 </v>
      </c>
      <c r="E663" s="21"/>
      <c r="F663" s="21" t="str">
        <f>IF(E663&lt;&gt;"",VLOOKUP(E663,CTDC!$A$3:$K$191,11,0),"")</f>
        <v/>
      </c>
      <c r="G663" s="21" t="s">
        <v>2407</v>
      </c>
      <c r="H663" s="21" t="str">
        <f>IF(G663&lt;&gt;"",VLOOKUP(G663,GDC!$A$3:$K$768,11,0),"")</f>
        <v xml:space="preserve">Data Element Group = GDC.Center || Data Element Name = ENTITY || Definition = A Professional Organization or Group which has or is able to submit data to the GDC that are valid with respect to GDC prescribed or defined data formats. (GDC subclass of NCIt C19711)  || Data Type =  || Valid Values =  || Example Values =  || Required? =  || Multiplicity =  || CDE Public ID = </v>
      </c>
      <c r="I663" s="21"/>
      <c r="J663" s="21" t="str">
        <f>IF(I663&lt;&gt;"",VLOOKUP(I663,ICDC!$A$3:$K$325,11,0),"")</f>
        <v/>
      </c>
      <c r="K663" s="21"/>
      <c r="L663" s="21" t="str">
        <f>IF(K663&lt;&gt;"",VLOOKUP(K663,IDC!$A$4:$K$17,11,0),"")</f>
        <v/>
      </c>
      <c r="M663" s="21"/>
      <c r="N663" s="21" t="str">
        <f>IF(M663&lt;&gt;"",VLOOKUP(M663,PDC!$A$3:$K$529,11,0),"")</f>
        <v/>
      </c>
      <c r="O663" s="21"/>
      <c r="P663" s="21" t="str">
        <f>IF(O663&lt;&gt;"",VLOOKUP(O663,CDS!$A$3:$K$100,11,0),"")</f>
        <v/>
      </c>
      <c r="Q663" s="21"/>
      <c r="R663" s="21" t="str">
        <f>IF(Q663&lt;&gt;"",VLOOKUP(Q663,CDA!$A$4:$K$106,11,0),"")</f>
        <v/>
      </c>
      <c r="S663" s="436" t="s">
        <v>132</v>
      </c>
      <c r="T663" s="21" t="e">
        <f>IF(S663&lt;&gt;"",VLOOKUP(S663,HTAN!$A$3:$K$222,11,0),"")</f>
        <v>#N/A</v>
      </c>
      <c r="U663" s="21"/>
      <c r="V663" s="21" t="str">
        <f>IF(U663&lt;&gt;"",VLOOKUP(U663,CFDE!$A$3:$K$211,11,0),"")</f>
        <v/>
      </c>
      <c r="W663" s="255"/>
      <c r="X663" s="601" t="str">
        <f>IF(W663&lt;&gt;"",VLOOKUP(W663,mCODE!$A$3:$K$600,11,0),"")</f>
        <v/>
      </c>
      <c r="Y663" s="454">
        <f t="shared" si="30"/>
        <v>0</v>
      </c>
      <c r="Z663" s="454"/>
      <c r="AA663" s="454"/>
      <c r="AB663" s="454"/>
      <c r="AC663" s="454"/>
      <c r="AD663" s="454"/>
      <c r="AE663" s="454"/>
      <c r="AF663" s="455"/>
      <c r="AG663" s="455"/>
    </row>
    <row r="664" spans="1:33" ht="101.5" hidden="1">
      <c r="A664" s="21"/>
      <c r="B664" s="21"/>
      <c r="C664" s="19">
        <f t="shared" si="31"/>
        <v>2</v>
      </c>
      <c r="D664" s="21" t="str">
        <f t="shared" si="32"/>
        <v>GDC.Center.code
 </v>
      </c>
      <c r="E664" s="21"/>
      <c r="F664" s="21" t="str">
        <f>IF(E664&lt;&gt;"",VLOOKUP(E664,CTDC!$A$3:$K$191,11,0),"")</f>
        <v/>
      </c>
      <c r="G664" s="21" t="s">
        <v>2408</v>
      </c>
      <c r="H664" s="21" t="str">
        <f>IF(G664&lt;&gt;"",VLOOKUP(G664,GDC!$A$3:$K$768,11,0),"")</f>
        <v>Data Element Group = GDC.Center || Data Element Name = code || Definition = Unique key - Numeric code for the center. || Data Type = string || Valid Values =  || Example Values =  || Required? =  || Multiplicity =  || CDE Public ID = --</v>
      </c>
      <c r="I664" s="21"/>
      <c r="J664" s="21" t="str">
        <f>IF(I664&lt;&gt;"",VLOOKUP(I664,ICDC!$A$3:$K$325,11,0),"")</f>
        <v/>
      </c>
      <c r="K664" s="21"/>
      <c r="L664" s="21" t="str">
        <f>IF(K664&lt;&gt;"",VLOOKUP(K664,IDC!$A$4:$K$17,11,0),"")</f>
        <v/>
      </c>
      <c r="M664" s="21"/>
      <c r="N664" s="21" t="str">
        <f>IF(M664&lt;&gt;"",VLOOKUP(M664,PDC!$A$3:$K$529,11,0),"")</f>
        <v/>
      </c>
      <c r="O664" s="21"/>
      <c r="P664" s="21" t="str">
        <f>IF(O664&lt;&gt;"",VLOOKUP(O664,CDS!$A$3:$K$100,11,0),"")</f>
        <v/>
      </c>
      <c r="Q664" s="21"/>
      <c r="R664" s="21" t="str">
        <f>IF(Q664&lt;&gt;"",VLOOKUP(Q664,CDA!$A$4:$K$106,11,0),"")</f>
        <v/>
      </c>
      <c r="S664" s="436" t="s">
        <v>132</v>
      </c>
      <c r="T664" s="21" t="e">
        <f>IF(S664&lt;&gt;"",VLOOKUP(S664,HTAN!$A$3:$K$222,11,0),"")</f>
        <v>#N/A</v>
      </c>
      <c r="U664" s="21"/>
      <c r="V664" s="21" t="str">
        <f>IF(U664&lt;&gt;"",VLOOKUP(U664,CFDE!$A$3:$K$211,11,0),"")</f>
        <v/>
      </c>
      <c r="W664" s="255"/>
      <c r="X664" s="601" t="str">
        <f>IF(W664&lt;&gt;"",VLOOKUP(W664,mCODE!$A$3:$K$600,11,0),"")</f>
        <v/>
      </c>
      <c r="Y664" s="454">
        <f t="shared" si="30"/>
        <v>0</v>
      </c>
      <c r="Z664" s="454"/>
      <c r="AA664" s="454"/>
      <c r="AB664" s="454"/>
      <c r="AC664" s="454"/>
      <c r="AD664" s="454"/>
      <c r="AE664" s="454"/>
      <c r="AF664" s="455"/>
      <c r="AG664" s="455"/>
    </row>
    <row r="665" spans="1:33" ht="87" hidden="1">
      <c r="A665" s="21"/>
      <c r="B665" s="21"/>
      <c r="C665" s="19">
        <f t="shared" si="31"/>
        <v>2</v>
      </c>
      <c r="D665" s="21" t="str">
        <f t="shared" si="32"/>
        <v>GDC.Center.id
 </v>
      </c>
      <c r="E665" s="21"/>
      <c r="F665" s="21" t="str">
        <f>IF(E665&lt;&gt;"",VLOOKUP(E665,CTDC!$A$3:$K$191,11,0),"")</f>
        <v/>
      </c>
      <c r="G665" s="21" t="s">
        <v>2409</v>
      </c>
      <c r="H665" s="21" t="str">
        <f>IF(G665&lt;&gt;"",VLOOKUP(G665,GDC!$A$3:$K$768,11,0),"")</f>
        <v xml:space="preserve">Data Element Group = GDC.Center || Data Element Name = id || Definition = a unique key || Data Type =  || Valid Values =  || Example Values =  || Required? =  || Multiplicity =  || CDE Public ID = </v>
      </c>
      <c r="I665" s="21"/>
      <c r="J665" s="21" t="str">
        <f>IF(I665&lt;&gt;"",VLOOKUP(I665,ICDC!$A$3:$K$325,11,0),"")</f>
        <v/>
      </c>
      <c r="K665" s="21"/>
      <c r="L665" s="21" t="str">
        <f>IF(K665&lt;&gt;"",VLOOKUP(K665,IDC!$A$4:$K$17,11,0),"")</f>
        <v/>
      </c>
      <c r="M665" s="21"/>
      <c r="N665" s="21" t="str">
        <f>IF(M665&lt;&gt;"",VLOOKUP(M665,PDC!$A$3:$K$529,11,0),"")</f>
        <v/>
      </c>
      <c r="O665" s="21"/>
      <c r="P665" s="21" t="str">
        <f>IF(O665&lt;&gt;"",VLOOKUP(O665,CDS!$A$3:$K$100,11,0),"")</f>
        <v/>
      </c>
      <c r="Q665" s="21"/>
      <c r="R665" s="21" t="str">
        <f>IF(Q665&lt;&gt;"",VLOOKUP(Q665,CDA!$A$4:$K$106,11,0),"")</f>
        <v/>
      </c>
      <c r="S665" s="436" t="s">
        <v>132</v>
      </c>
      <c r="T665" s="21" t="e">
        <f>IF(S665&lt;&gt;"",VLOOKUP(S665,HTAN!$A$3:$K$222,11,0),"")</f>
        <v>#N/A</v>
      </c>
      <c r="U665" s="21"/>
      <c r="V665" s="21" t="str">
        <f>IF(U665&lt;&gt;"",VLOOKUP(U665,CFDE!$A$3:$K$211,11,0),"")</f>
        <v/>
      </c>
      <c r="W665" s="255"/>
      <c r="X665" s="601" t="str">
        <f>IF(W665&lt;&gt;"",VLOOKUP(W665,mCODE!$A$3:$K$600,11,0),"")</f>
        <v/>
      </c>
      <c r="Y665" s="454">
        <f t="shared" si="30"/>
        <v>0</v>
      </c>
      <c r="Z665" s="454"/>
      <c r="AA665" s="454"/>
      <c r="AB665" s="454"/>
      <c r="AC665" s="454"/>
      <c r="AD665" s="454"/>
      <c r="AE665" s="454"/>
      <c r="AF665" s="455"/>
      <c r="AG665" s="455"/>
    </row>
    <row r="666" spans="1:33" ht="43.5" hidden="1">
      <c r="A666" s="21"/>
      <c r="B666" s="21" t="s">
        <v>2410</v>
      </c>
      <c r="C666" s="19">
        <f t="shared" si="31"/>
        <v>2</v>
      </c>
      <c r="D666" s="21" t="str">
        <f t="shared" si="32"/>
        <v>GDC.Clinical.ENTITY
 </v>
      </c>
      <c r="E666" s="21"/>
      <c r="F666" s="21" t="str">
        <f>IF(E666&lt;&gt;"",VLOOKUP(E666,CTDC!$A$3:$K$191,11,0),"")</f>
        <v/>
      </c>
      <c r="G666" s="21" t="s">
        <v>2411</v>
      </c>
      <c r="H666" s="21" t="e">
        <f>IF(G666&lt;&gt;"",VLOOKUP(G666,GDC!$A$3:$K$768,11,0),"")</f>
        <v>#N/A</v>
      </c>
      <c r="I666" s="21"/>
      <c r="J666" s="21" t="str">
        <f>IF(I666&lt;&gt;"",VLOOKUP(I666,ICDC!$A$3:$K$325,11,0),"")</f>
        <v/>
      </c>
      <c r="K666" s="21"/>
      <c r="L666" s="21" t="str">
        <f>IF(K666&lt;&gt;"",VLOOKUP(K666,IDC!$A$4:$K$17,11,0),"")</f>
        <v/>
      </c>
      <c r="M666" s="21"/>
      <c r="N666" s="21" t="str">
        <f>IF(M666&lt;&gt;"",VLOOKUP(M666,PDC!$A$3:$K$529,11,0),"")</f>
        <v/>
      </c>
      <c r="O666" s="21"/>
      <c r="P666" s="21" t="str">
        <f>IF(O666&lt;&gt;"",VLOOKUP(O666,CDS!$A$3:$K$100,11,0),"")</f>
        <v/>
      </c>
      <c r="Q666" s="21"/>
      <c r="R666" s="21" t="str">
        <f>IF(Q666&lt;&gt;"",VLOOKUP(Q666,CDA!$A$4:$K$106,11,0),"")</f>
        <v/>
      </c>
      <c r="S666" s="436" t="s">
        <v>132</v>
      </c>
      <c r="T666" s="21" t="e">
        <f>IF(S666&lt;&gt;"",VLOOKUP(S666,HTAN!$A$3:$K$222,11,0),"")</f>
        <v>#N/A</v>
      </c>
      <c r="U666" s="21"/>
      <c r="V666" s="21" t="str">
        <f>IF(U666&lt;&gt;"",VLOOKUP(U666,CFDE!$A$3:$K$211,11,0),"")</f>
        <v/>
      </c>
      <c r="W666" s="255"/>
      <c r="X666" s="601" t="str">
        <f>IF(W666&lt;&gt;"",VLOOKUP(W666,mCODE!$A$3:$K$600,11,0),"")</f>
        <v/>
      </c>
      <c r="Y666" s="454">
        <f t="shared" si="30"/>
        <v>0</v>
      </c>
      <c r="Z666" s="454"/>
      <c r="AA666" s="454"/>
      <c r="AB666" s="454"/>
      <c r="AC666" s="454"/>
      <c r="AD666" s="454"/>
      <c r="AE666" s="454"/>
      <c r="AF666" s="455"/>
      <c r="AG666" s="455"/>
    </row>
    <row r="667" spans="1:33" ht="29" hidden="1">
      <c r="A667" s="21"/>
      <c r="B667" s="21"/>
      <c r="C667" s="19">
        <f t="shared" si="31"/>
        <v>2</v>
      </c>
      <c r="D667" s="21" t="str">
        <f t="shared" si="32"/>
        <v>GDC.Clinical.describes (Case)
 </v>
      </c>
      <c r="E667" s="21"/>
      <c r="F667" s="21" t="str">
        <f>IF(E667&lt;&gt;"",VLOOKUP(E667,CTDC!$A$3:$K$191,11,0),"")</f>
        <v/>
      </c>
      <c r="G667" s="21" t="s">
        <v>2412</v>
      </c>
      <c r="H667" s="21" t="e">
        <f>IF(G667&lt;&gt;"",VLOOKUP(G667,GDC!$A$3:$K$768,11,0),"")</f>
        <v>#N/A</v>
      </c>
      <c r="I667" s="21"/>
      <c r="J667" s="21" t="str">
        <f>IF(I667&lt;&gt;"",VLOOKUP(I667,ICDC!$A$3:$K$325,11,0),"")</f>
        <v/>
      </c>
      <c r="K667" s="21"/>
      <c r="L667" s="21" t="str">
        <f>IF(K667&lt;&gt;"",VLOOKUP(K667,IDC!$A$4:$K$17,11,0),"")</f>
        <v/>
      </c>
      <c r="M667" s="21"/>
      <c r="N667" s="21" t="str">
        <f>IF(M667&lt;&gt;"",VLOOKUP(M667,PDC!$A$3:$K$529,11,0),"")</f>
        <v/>
      </c>
      <c r="O667" s="21"/>
      <c r="P667" s="21" t="str">
        <f>IF(O667&lt;&gt;"",VLOOKUP(O667,CDS!$A$3:$K$100,11,0),"")</f>
        <v/>
      </c>
      <c r="Q667" s="21"/>
      <c r="R667" s="21" t="str">
        <f>IF(Q667&lt;&gt;"",VLOOKUP(Q667,CDA!$A$4:$K$106,11,0),"")</f>
        <v/>
      </c>
      <c r="S667" s="436" t="s">
        <v>132</v>
      </c>
      <c r="T667" s="21" t="e">
        <f>IF(S667&lt;&gt;"",VLOOKUP(S667,HTAN!$A$3:$K$222,11,0),"")</f>
        <v>#N/A</v>
      </c>
      <c r="U667" s="21"/>
      <c r="V667" s="21" t="str">
        <f>IF(U667&lt;&gt;"",VLOOKUP(U667,CFDE!$A$3:$K$211,11,0),"")</f>
        <v/>
      </c>
      <c r="W667" s="255"/>
      <c r="X667" s="601" t="str">
        <f>IF(W667&lt;&gt;"",VLOOKUP(W667,mCODE!$A$3:$K$600,11,0),"")</f>
        <v/>
      </c>
      <c r="Y667" s="454">
        <f t="shared" si="30"/>
        <v>0</v>
      </c>
      <c r="Z667" s="454"/>
      <c r="AA667" s="454"/>
      <c r="AB667" s="454"/>
      <c r="AC667" s="454"/>
      <c r="AD667" s="454"/>
      <c r="AE667" s="454"/>
      <c r="AF667" s="455"/>
      <c r="AG667" s="455"/>
    </row>
    <row r="668" spans="1:33" ht="145" hidden="1">
      <c r="A668" s="21"/>
      <c r="B668" s="21" t="s">
        <v>2413</v>
      </c>
      <c r="C668" s="19">
        <f t="shared" si="31"/>
        <v>1</v>
      </c>
      <c r="D668" s="21" t="str">
        <f t="shared" si="32"/>
        <v>mCODE.Cancer Patient Profile.Deceased</v>
      </c>
      <c r="E668" s="21"/>
      <c r="F668" s="21" t="str">
        <f>IF(E668&lt;&gt;"",VLOOKUP(E668,CTDC!$A$3:$K$191,11,0),"")</f>
        <v/>
      </c>
      <c r="G668" s="21"/>
      <c r="H668" s="21" t="str">
        <f>IF(G668&lt;&gt;"",VLOOKUP(G668,GDC!$A$3:$K$768,11,0),"")</f>
        <v/>
      </c>
      <c r="I668" s="21"/>
      <c r="J668" s="21" t="str">
        <f>IF(I668&lt;&gt;"",VLOOKUP(I668,ICDC!$A$3:$K$325,11,0),"")</f>
        <v/>
      </c>
      <c r="K668" s="21"/>
      <c r="L668" s="21" t="str">
        <f>IF(K668&lt;&gt;"",VLOOKUP(K668,IDC!$A$4:$K$17,11,0),"")</f>
        <v/>
      </c>
      <c r="M668" s="21"/>
      <c r="N668" s="21" t="str">
        <f>IF(M668&lt;&gt;"",VLOOKUP(M668,PDC!$A$3:$K$529,11,0),"")</f>
        <v/>
      </c>
      <c r="O668" s="21"/>
      <c r="P668" s="21" t="str">
        <f>IF(O668&lt;&gt;"",VLOOKUP(O668,CDS!$A$3:$K$100,11,0),"")</f>
        <v/>
      </c>
      <c r="Q668" s="21"/>
      <c r="R668" s="21" t="str">
        <f>IF(Q668&lt;&gt;"",VLOOKUP(Q668,CDA!$A$4:$K$106,11,0),"")</f>
        <v/>
      </c>
      <c r="S668" s="436"/>
      <c r="T668" s="21" t="str">
        <f>IF(S668&lt;&gt;"",VLOOKUP(S668,HTAN!$A$3:$K$222,11,0),"")</f>
        <v/>
      </c>
      <c r="U668" s="21"/>
      <c r="V668" s="21" t="str">
        <f>IF(U668&lt;&gt;"",VLOOKUP(U668,CFDE!$A$3:$K$211,11,0),"")</f>
        <v/>
      </c>
      <c r="W668" s="255" t="s">
        <v>2414</v>
      </c>
      <c r="X668" s="601" t="str">
        <f>IF(W668&lt;&gt;"",VLOOKUP(W668,mCODE!$A$3:$K$600,11,0),"")</f>
        <v xml:space="preserve">Data Element Group = Cancer Patient Profile || Data Element Name = Deceased || Definition = DEFINITION = Indicates if the individual is deceased or not.
FHIR ELEMENT = Patient.deceased[x] || Data Type = boolean or dateTime || Valid Values =  || Example Values =  || Required? = Required if known || Multiplicity =  || CDE Public ID = </v>
      </c>
      <c r="Y668" s="454">
        <f t="shared" si="30"/>
        <v>0</v>
      </c>
      <c r="Z668" s="454"/>
      <c r="AA668" s="454"/>
      <c r="AB668" s="454"/>
      <c r="AC668" s="454"/>
      <c r="AD668" s="454"/>
      <c r="AE668" s="454"/>
      <c r="AF668" s="455"/>
      <c r="AG668" s="455"/>
    </row>
    <row r="669" spans="1:33" ht="116" hidden="1">
      <c r="A669" s="21"/>
      <c r="B669" s="21"/>
      <c r="C669" s="19">
        <f t="shared" si="31"/>
        <v>2</v>
      </c>
      <c r="D669" s="21" t="str">
        <f t="shared" si="32"/>
        <v>GDC.ClinicalSupplement.ENTITY
 </v>
      </c>
      <c r="E669" s="21"/>
      <c r="F669" s="21" t="str">
        <f>IF(E669&lt;&gt;"",VLOOKUP(E669,CTDC!$A$3:$K$191,11,0),"")</f>
        <v/>
      </c>
      <c r="G669" s="21" t="s">
        <v>2415</v>
      </c>
      <c r="H669" s="21" t="str">
        <f>IF(G669&lt;&gt;"",VLOOKUP(G669,GDC!$A$3:$K$768,11,0),"")</f>
        <v xml:space="preserve">Data Element Group = GDC.ClinicalSupplement || Data Element Name = ENTITY || Definition = Data file containing clinical metadata information. || Data Type =  || Valid Values =  || Example Values =  || Required? =  || Multiplicity =  || CDE Public ID = </v>
      </c>
      <c r="I669" s="21"/>
      <c r="J669" s="21" t="str">
        <f>IF(I669&lt;&gt;"",VLOOKUP(I669,ICDC!$A$3:$K$325,11,0),"")</f>
        <v/>
      </c>
      <c r="K669" s="21"/>
      <c r="L669" s="21" t="str">
        <f>IF(K669&lt;&gt;"",VLOOKUP(K669,IDC!$A$4:$K$17,11,0),"")</f>
        <v/>
      </c>
      <c r="M669" s="21"/>
      <c r="N669" s="21" t="str">
        <f>IF(M669&lt;&gt;"",VLOOKUP(M669,PDC!$A$3:$K$529,11,0),"")</f>
        <v/>
      </c>
      <c r="O669" s="21"/>
      <c r="P669" s="21" t="str">
        <f>IF(O669&lt;&gt;"",VLOOKUP(O669,CDS!$A$3:$K$100,11,0),"")</f>
        <v/>
      </c>
      <c r="Q669" s="21"/>
      <c r="R669" s="21" t="str">
        <f>IF(Q669&lt;&gt;"",VLOOKUP(Q669,CDA!$A$4:$K$106,11,0),"")</f>
        <v/>
      </c>
      <c r="S669" s="436" t="s">
        <v>132</v>
      </c>
      <c r="T669" s="21" t="e">
        <f>IF(S669&lt;&gt;"",VLOOKUP(S669,HTAN!$A$3:$K$222,11,0),"")</f>
        <v>#N/A</v>
      </c>
      <c r="U669" s="21"/>
      <c r="V669" s="21" t="str">
        <f>IF(U669&lt;&gt;"",VLOOKUP(U669,CFDE!$A$3:$K$211,11,0),"")</f>
        <v/>
      </c>
      <c r="W669" s="255"/>
      <c r="X669" s="601" t="str">
        <f>IF(W669&lt;&gt;"",VLOOKUP(W669,mCODE!$A$3:$K$600,11,0),"")</f>
        <v/>
      </c>
      <c r="Y669" s="454">
        <f t="shared" si="30"/>
        <v>0</v>
      </c>
      <c r="Z669" s="454"/>
      <c r="AA669" s="454"/>
      <c r="AB669" s="454"/>
      <c r="AC669" s="454"/>
      <c r="AD669" s="454"/>
      <c r="AE669" s="454"/>
      <c r="AF669" s="455"/>
      <c r="AG669" s="455"/>
    </row>
    <row r="670" spans="1:33" ht="101.5" hidden="1">
      <c r="A670" s="21"/>
      <c r="B670" s="21"/>
      <c r="C670" s="19">
        <f t="shared" si="31"/>
        <v>2</v>
      </c>
      <c r="D670" s="21" t="str">
        <f t="shared" si="32"/>
        <v>GDC.ClinicalSupplement.id
 </v>
      </c>
      <c r="E670" s="21"/>
      <c r="F670" s="21" t="str">
        <f>IF(E670&lt;&gt;"",VLOOKUP(E670,CTDC!$A$3:$K$191,11,0),"")</f>
        <v/>
      </c>
      <c r="G670" s="21" t="s">
        <v>2416</v>
      </c>
      <c r="H670" s="21" t="str">
        <f>IF(G670&lt;&gt;"",VLOOKUP(G670,GDC!$A$3:$K$768,11,0),"")</f>
        <v xml:space="preserve">Data Element Group = GDC.ClinicalSupplement || Data Element Name = id || Definition = a unique key || Data Type =  || Valid Values =  || Example Values =  || Required? =  || Multiplicity =  || CDE Public ID = </v>
      </c>
      <c r="I670" s="21"/>
      <c r="J670" s="21" t="str">
        <f>IF(I670&lt;&gt;"",VLOOKUP(I670,ICDC!$A$3:$K$325,11,0),"")</f>
        <v/>
      </c>
      <c r="K670" s="21"/>
      <c r="L670" s="21" t="str">
        <f>IF(K670&lt;&gt;"",VLOOKUP(K670,IDC!$A$4:$K$17,11,0),"")</f>
        <v/>
      </c>
      <c r="M670" s="21"/>
      <c r="N670" s="21" t="str">
        <f>IF(M670&lt;&gt;"",VLOOKUP(M670,PDC!$A$3:$K$529,11,0),"")</f>
        <v/>
      </c>
      <c r="O670" s="21"/>
      <c r="P670" s="21" t="str">
        <f>IF(O670&lt;&gt;"",VLOOKUP(O670,CDS!$A$3:$K$100,11,0),"")</f>
        <v/>
      </c>
      <c r="Q670" s="21"/>
      <c r="R670" s="21" t="str">
        <f>IF(Q670&lt;&gt;"",VLOOKUP(Q670,CDA!$A$4:$K$106,11,0),"")</f>
        <v/>
      </c>
      <c r="S670" s="436" t="s">
        <v>132</v>
      </c>
      <c r="T670" s="21" t="e">
        <f>IF(S670&lt;&gt;"",VLOOKUP(S670,HTAN!$A$3:$K$222,11,0),"")</f>
        <v>#N/A</v>
      </c>
      <c r="U670" s="21"/>
      <c r="V670" s="21" t="str">
        <f>IF(U670&lt;&gt;"",VLOOKUP(U670,CFDE!$A$3:$K$211,11,0),"")</f>
        <v/>
      </c>
      <c r="W670" s="255"/>
      <c r="X670" s="601" t="str">
        <f>IF(W670&lt;&gt;"",VLOOKUP(W670,mCODE!$A$3:$K$600,11,0),"")</f>
        <v/>
      </c>
      <c r="Y670" s="454">
        <f t="shared" si="30"/>
        <v>0</v>
      </c>
      <c r="Z670" s="454"/>
      <c r="AA670" s="454"/>
      <c r="AB670" s="454"/>
      <c r="AC670" s="454"/>
      <c r="AD670" s="454"/>
      <c r="AE670" s="454"/>
      <c r="AF670" s="455"/>
      <c r="AG670" s="455"/>
    </row>
    <row r="671" spans="1:33" ht="116" hidden="1">
      <c r="A671" s="21" t="s">
        <v>2023</v>
      </c>
      <c r="B671" s="21"/>
      <c r="C671" s="19">
        <f t="shared" si="31"/>
        <v>2</v>
      </c>
      <c r="D671" s="21" t="str">
        <f t="shared" si="32"/>
        <v>GDC.ClinicalSupplement.project_id
 </v>
      </c>
      <c r="E671" s="21"/>
      <c r="F671" s="21" t="str">
        <f>IF(E671&lt;&gt;"",VLOOKUP(E671,CTDC!$A$3:$K$191,11,0),"")</f>
        <v/>
      </c>
      <c r="G671" s="21" t="s">
        <v>2417</v>
      </c>
      <c r="H671" s="21" t="str">
        <f>IF(G671&lt;&gt;"",VLOOKUP(G671,GDC!$A$3:$K$768,11,0),"")</f>
        <v xml:space="preserve">Data Element Group = GDC.ClinicalSupplement || Data Element Name = project_id || Definition = a unique key in combination with submitter_id || Data Type =  || Valid Values =  || Example Values =  || Required? =  || Multiplicity =  || CDE Public ID = </v>
      </c>
      <c r="I671" s="21"/>
      <c r="J671" s="21" t="str">
        <f>IF(I671&lt;&gt;"",VLOOKUP(I671,ICDC!$A$3:$K$325,11,0),"")</f>
        <v/>
      </c>
      <c r="K671" s="21"/>
      <c r="L671" s="21" t="str">
        <f>IF(K671&lt;&gt;"",VLOOKUP(K671,IDC!$A$4:$K$17,11,0),"")</f>
        <v/>
      </c>
      <c r="M671" s="21"/>
      <c r="N671" s="21" t="str">
        <f>IF(M671&lt;&gt;"",VLOOKUP(M671,PDC!$A$3:$K$529,11,0),"")</f>
        <v/>
      </c>
      <c r="O671" s="21"/>
      <c r="P671" s="21" t="str">
        <f>IF(O671&lt;&gt;"",VLOOKUP(O671,CDS!$A$3:$K$100,11,0),"")</f>
        <v/>
      </c>
      <c r="Q671" s="21"/>
      <c r="R671" s="21" t="str">
        <f>IF(Q671&lt;&gt;"",VLOOKUP(Q671,CDA!$A$4:$K$106,11,0),"")</f>
        <v/>
      </c>
      <c r="S671" s="436" t="s">
        <v>132</v>
      </c>
      <c r="T671" s="21" t="e">
        <f>IF(S671&lt;&gt;"",VLOOKUP(S671,HTAN!$A$3:$K$222,11,0),"")</f>
        <v>#N/A</v>
      </c>
      <c r="U671" s="21"/>
      <c r="V671" s="21" t="str">
        <f>IF(U671&lt;&gt;"",VLOOKUP(U671,CFDE!$A$3:$K$211,11,0),"")</f>
        <v/>
      </c>
      <c r="W671" s="255"/>
      <c r="X671" s="601" t="str">
        <f>IF(W671&lt;&gt;"",VLOOKUP(W671,mCODE!$A$3:$K$600,11,0),"")</f>
        <v/>
      </c>
      <c r="Y671" s="454">
        <f t="shared" si="30"/>
        <v>0</v>
      </c>
      <c r="Z671" s="454"/>
      <c r="AA671" s="454"/>
      <c r="AB671" s="454"/>
      <c r="AC671" s="454"/>
      <c r="AD671" s="454"/>
      <c r="AE671" s="454"/>
      <c r="AF671" s="455"/>
      <c r="AG671" s="455"/>
    </row>
    <row r="672" spans="1:33" ht="145" hidden="1">
      <c r="A672" s="21"/>
      <c r="B672" s="21"/>
      <c r="C672" s="19">
        <f t="shared" si="31"/>
        <v>2</v>
      </c>
      <c r="D672" s="21" t="str">
        <f t="shared" si="32"/>
        <v>GDC.ClinicalSupplement.ref:GDC.data_file_properties
 </v>
      </c>
      <c r="E672" s="21"/>
      <c r="F672" s="21" t="str">
        <f>IF(E672&lt;&gt;"",VLOOKUP(E672,CTDC!$A$3:$K$191,11,0),"")</f>
        <v/>
      </c>
      <c r="G672" s="21" t="s">
        <v>2418</v>
      </c>
      <c r="H672" s="21" t="str">
        <f>IF(G672&lt;&gt;"",VLOOKUP(G672,GDC!$A$3:$K$768,11,0),"")</f>
        <v xml:space="preserve">Data Element Group = GDC.ClinicalSupplement || Data Element Name = ref:GDC.data_file_properties || Definition = A PropertySet defiend by GDC to hold generic properties that apply to many data file entities. || Data Type = n/a || Valid Values =  || Example Values =  || Required? = n/a || Multiplicity =  || CDE Public ID = </v>
      </c>
      <c r="I672" s="21"/>
      <c r="J672" s="21" t="str">
        <f>IF(I672&lt;&gt;"",VLOOKUP(I672,ICDC!$A$3:$K$325,11,0),"")</f>
        <v/>
      </c>
      <c r="K672" s="21"/>
      <c r="L672" s="21" t="str">
        <f>IF(K672&lt;&gt;"",VLOOKUP(K672,IDC!$A$4:$K$17,11,0),"")</f>
        <v/>
      </c>
      <c r="M672" s="21"/>
      <c r="N672" s="21" t="str">
        <f>IF(M672&lt;&gt;"",VLOOKUP(M672,PDC!$A$3:$K$529,11,0),"")</f>
        <v/>
      </c>
      <c r="O672" s="21"/>
      <c r="P672" s="21" t="str">
        <f>IF(O672&lt;&gt;"",VLOOKUP(O672,CDS!$A$3:$K$100,11,0),"")</f>
        <v/>
      </c>
      <c r="Q672" s="21"/>
      <c r="R672" s="21" t="str">
        <f>IF(Q672&lt;&gt;"",VLOOKUP(Q672,CDA!$A$4:$K$106,11,0),"")</f>
        <v/>
      </c>
      <c r="S672" s="436" t="s">
        <v>132</v>
      </c>
      <c r="T672" s="21" t="e">
        <f>IF(S672&lt;&gt;"",VLOOKUP(S672,HTAN!$A$3:$K$222,11,0),"")</f>
        <v>#N/A</v>
      </c>
      <c r="U672" s="21"/>
      <c r="V672" s="21" t="str">
        <f>IF(U672&lt;&gt;"",VLOOKUP(U672,CFDE!$A$3:$K$211,11,0),"")</f>
        <v/>
      </c>
      <c r="W672" s="255"/>
      <c r="X672" s="601" t="str">
        <f>IF(W672&lt;&gt;"",VLOOKUP(W672,mCODE!$A$3:$K$600,11,0),"")</f>
        <v/>
      </c>
      <c r="Y672" s="454">
        <f t="shared" si="30"/>
        <v>0</v>
      </c>
      <c r="Z672" s="454"/>
      <c r="AA672" s="454"/>
      <c r="AB672" s="454"/>
      <c r="AC672" s="454"/>
      <c r="AD672" s="454"/>
      <c r="AE672" s="454"/>
      <c r="AF672" s="455"/>
      <c r="AG672" s="455"/>
    </row>
    <row r="673" spans="1:33" ht="130.5" hidden="1">
      <c r="A673" s="21"/>
      <c r="B673" s="21"/>
      <c r="C673" s="19">
        <f t="shared" si="31"/>
        <v>2</v>
      </c>
      <c r="D673" s="21" t="str">
        <f t="shared" si="32"/>
        <v>GDC.ClinicalSupplement.state_comment
 </v>
      </c>
      <c r="E673" s="21"/>
      <c r="F673" s="21" t="str">
        <f>IF(E673&lt;&gt;"",VLOOKUP(E673,CTDC!$A$3:$K$191,11,0),"")</f>
        <v/>
      </c>
      <c r="G673" s="21" t="s">
        <v>2419</v>
      </c>
      <c r="H673" s="21" t="str">
        <f>IF(G673&lt;&gt;"",VLOOKUP(G673,GDC!$A$3:$K$768,11,0),"")</f>
        <v>Data Element Group = GDC.ClinicalSupplement || Data Element Name = state_comment || Definition = Optional comment about why the file is in the current state, mainly for invalid state. || Data Type = string || Valid Values =  || Example Values =  || Required? = No || Multiplicity =  || CDE Public ID = --</v>
      </c>
      <c r="I673" s="21"/>
      <c r="J673" s="21" t="str">
        <f>IF(I673&lt;&gt;"",VLOOKUP(I673,ICDC!$A$3:$K$325,11,0),"")</f>
        <v/>
      </c>
      <c r="K673" s="21"/>
      <c r="L673" s="21" t="str">
        <f>IF(K673&lt;&gt;"",VLOOKUP(K673,IDC!$A$4:$K$17,11,0),"")</f>
        <v/>
      </c>
      <c r="M673" s="21"/>
      <c r="N673" s="21" t="str">
        <f>IF(M673&lt;&gt;"",VLOOKUP(M673,PDC!$A$3:$K$529,11,0),"")</f>
        <v/>
      </c>
      <c r="O673" s="21"/>
      <c r="P673" s="21" t="str">
        <f>IF(O673&lt;&gt;"",VLOOKUP(O673,CDS!$A$3:$K$100,11,0),"")</f>
        <v/>
      </c>
      <c r="Q673" s="21"/>
      <c r="R673" s="21" t="str">
        <f>IF(Q673&lt;&gt;"",VLOOKUP(Q673,CDA!$A$4:$K$106,11,0),"")</f>
        <v/>
      </c>
      <c r="S673" s="436" t="s">
        <v>132</v>
      </c>
      <c r="T673" s="21" t="e">
        <f>IF(S673&lt;&gt;"",VLOOKUP(S673,HTAN!$A$3:$K$222,11,0),"")</f>
        <v>#N/A</v>
      </c>
      <c r="U673" s="21"/>
      <c r="V673" s="21" t="str">
        <f>IF(U673&lt;&gt;"",VLOOKUP(U673,CFDE!$A$3:$K$211,11,0),"")</f>
        <v/>
      </c>
      <c r="W673" s="255"/>
      <c r="X673" s="601" t="str">
        <f>IF(W673&lt;&gt;"",VLOOKUP(W673,mCODE!$A$3:$K$600,11,0),"")</f>
        <v/>
      </c>
      <c r="Y673" s="454">
        <f t="shared" si="30"/>
        <v>0</v>
      </c>
      <c r="Z673" s="454"/>
      <c r="AA673" s="454"/>
      <c r="AB673" s="454"/>
      <c r="AC673" s="454"/>
      <c r="AD673" s="454"/>
      <c r="AE673" s="454"/>
      <c r="AF673" s="455"/>
      <c r="AG673" s="455"/>
    </row>
    <row r="674" spans="1:33" ht="116" hidden="1">
      <c r="A674" s="21"/>
      <c r="B674" s="21"/>
      <c r="C674" s="19">
        <f t="shared" si="31"/>
        <v>2</v>
      </c>
      <c r="D674" s="21" t="str">
        <f t="shared" si="32"/>
        <v>GDC.ClinicalSupplement.submitter_id
 </v>
      </c>
      <c r="E674" s="21"/>
      <c r="F674" s="21" t="str">
        <f>IF(E674&lt;&gt;"",VLOOKUP(E674,CTDC!$A$3:$K$191,11,0),"")</f>
        <v/>
      </c>
      <c r="G674" s="21" t="s">
        <v>2420</v>
      </c>
      <c r="H674" s="21" t="str">
        <f>IF(G674&lt;&gt;"",VLOOKUP(G674,GDC!$A$3:$K$768,11,0),"")</f>
        <v xml:space="preserve">Data Element Group = GDC.ClinicalSupplement || Data Element Name = submitter_id || Definition = a unique key in combination with project_id || Data Type =  || Valid Values =  || Example Values =  || Required? =  || Multiplicity =  || CDE Public ID = </v>
      </c>
      <c r="I674" s="21"/>
      <c r="J674" s="21" t="str">
        <f>IF(I674&lt;&gt;"",VLOOKUP(I674,ICDC!$A$3:$K$325,11,0),"")</f>
        <v/>
      </c>
      <c r="K674" s="21"/>
      <c r="L674" s="21" t="str">
        <f>IF(K674&lt;&gt;"",VLOOKUP(K674,IDC!$A$4:$K$17,11,0),"")</f>
        <v/>
      </c>
      <c r="M674" s="21"/>
      <c r="N674" s="21" t="str">
        <f>IF(M674&lt;&gt;"",VLOOKUP(M674,PDC!$A$3:$K$529,11,0),"")</f>
        <v/>
      </c>
      <c r="O674" s="21"/>
      <c r="P674" s="21" t="str">
        <f>IF(O674&lt;&gt;"",VLOOKUP(O674,CDS!$A$3:$K$100,11,0),"")</f>
        <v/>
      </c>
      <c r="Q674" s="21"/>
      <c r="R674" s="21" t="str">
        <f>IF(Q674&lt;&gt;"",VLOOKUP(Q674,CDA!$A$4:$K$106,11,0),"")</f>
        <v/>
      </c>
      <c r="S674" s="436" t="s">
        <v>132</v>
      </c>
      <c r="T674" s="21" t="e">
        <f>IF(S674&lt;&gt;"",VLOOKUP(S674,HTAN!$A$3:$K$222,11,0),"")</f>
        <v>#N/A</v>
      </c>
      <c r="U674" s="21"/>
      <c r="V674" s="21" t="str">
        <f>IF(U674&lt;&gt;"",VLOOKUP(U674,CFDE!$A$3:$K$211,11,0),"")</f>
        <v/>
      </c>
      <c r="W674" s="255"/>
      <c r="X674" s="601" t="str">
        <f>IF(W674&lt;&gt;"",VLOOKUP(W674,mCODE!$A$3:$K$600,11,0),"")</f>
        <v/>
      </c>
      <c r="Y674" s="454">
        <f t="shared" si="30"/>
        <v>0</v>
      </c>
      <c r="Z674" s="454"/>
      <c r="AA674" s="454"/>
      <c r="AB674" s="454"/>
      <c r="AC674" s="454"/>
      <c r="AD674" s="454"/>
      <c r="AE674" s="454"/>
      <c r="AF674" s="455"/>
      <c r="AG674" s="455"/>
    </row>
    <row r="675" spans="1:33" ht="130.5" hidden="1">
      <c r="A675" s="21"/>
      <c r="B675" s="21"/>
      <c r="C675" s="19">
        <f t="shared" si="31"/>
        <v>2</v>
      </c>
      <c r="D675" s="21" t="str">
        <f t="shared" si="32"/>
        <v>ICDC.cohort
 </v>
      </c>
      <c r="E675" s="21"/>
      <c r="F675" s="21" t="str">
        <f>IF(E675&lt;&gt;"",VLOOKUP(E675,CTDC!$A$3:$K$191,11,0),"")</f>
        <v/>
      </c>
      <c r="G675" s="21"/>
      <c r="H675" s="21" t="str">
        <f>IF(G675&lt;&gt;"",VLOOKUP(G675,GDC!$A$3:$K$768,11,0),"")</f>
        <v/>
      </c>
      <c r="I675" s="21" t="s">
        <v>2421</v>
      </c>
      <c r="J675" s="21" t="str">
        <f>IF(I675&lt;&gt;"",VLOOKUP(I675,ICDC!$A$3:$K$325,11,0),"")</f>
        <v xml:space="preserve">Data Element Group = ICDC.cohort || Data Element Name =  || Definition = Category: study
Assignment: core
Class: secondary
Color: black || Data Type =  || Valid Values =  || Example Values =  || Required? =  || Multiplicity =  || CDE Public ID = </v>
      </c>
      <c r="K675" s="21"/>
      <c r="L675" s="21" t="str">
        <f>IF(K675&lt;&gt;"",VLOOKUP(K675,IDC!$A$4:$K$17,11,0),"")</f>
        <v/>
      </c>
      <c r="M675" s="21"/>
      <c r="N675" s="21" t="str">
        <f>IF(M675&lt;&gt;"",VLOOKUP(M675,PDC!$A$3:$K$529,11,0),"")</f>
        <v/>
      </c>
      <c r="O675" s="21"/>
      <c r="P675" s="21" t="str">
        <f>IF(O675&lt;&gt;"",VLOOKUP(O675,CDS!$A$3:$K$100,11,0),"")</f>
        <v/>
      </c>
      <c r="Q675" s="21"/>
      <c r="R675" s="21" t="str">
        <f>IF(Q675&lt;&gt;"",VLOOKUP(Q675,CDA!$A$4:$K$106,11,0),"")</f>
        <v/>
      </c>
      <c r="S675" s="436" t="s">
        <v>132</v>
      </c>
      <c r="T675" s="21" t="e">
        <f>IF(S675&lt;&gt;"",VLOOKUP(S675,HTAN!$A$3:$K$222,11,0),"")</f>
        <v>#N/A</v>
      </c>
      <c r="U675" s="21"/>
      <c r="V675" s="21" t="str">
        <f>IF(U675&lt;&gt;"",VLOOKUP(U675,CFDE!$A$3:$K$211,11,0),"")</f>
        <v/>
      </c>
      <c r="W675" s="255"/>
      <c r="X675" s="601" t="str">
        <f>IF(W675&lt;&gt;"",VLOOKUP(W675,mCODE!$A$3:$K$600,11,0),"")</f>
        <v/>
      </c>
      <c r="Y675" s="454">
        <f t="shared" si="30"/>
        <v>0</v>
      </c>
      <c r="Z675" s="454"/>
      <c r="AA675" s="454"/>
      <c r="AB675" s="454"/>
      <c r="AC675" s="454"/>
      <c r="AD675" s="454"/>
      <c r="AE675" s="454"/>
      <c r="AF675" s="455"/>
      <c r="AG675" s="455"/>
    </row>
    <row r="676" spans="1:33" ht="145" hidden="1">
      <c r="A676" s="21"/>
      <c r="B676" s="21"/>
      <c r="C676" s="19">
        <f t="shared" si="31"/>
        <v>2</v>
      </c>
      <c r="D676" s="21" t="str">
        <f t="shared" si="32"/>
        <v>ICDC.cohort.member_of(study)
 </v>
      </c>
      <c r="E676" s="21"/>
      <c r="F676" s="21" t="str">
        <f>IF(E676&lt;&gt;"",VLOOKUP(E676,CTDC!$A$3:$K$191,11,0),"")</f>
        <v/>
      </c>
      <c r="G676" s="21"/>
      <c r="H676" s="21" t="str">
        <f>IF(G676&lt;&gt;"",VLOOKUP(G676,GDC!$A$3:$K$768,11,0),"")</f>
        <v/>
      </c>
      <c r="I676" s="21" t="s">
        <v>2422</v>
      </c>
      <c r="J676" s="21" t="str">
        <f>IF(I676&lt;&gt;"",VLOOKUP(I676,ICDC!$A$3:$K$325,11,0),"")</f>
        <v xml:space="preserve">Data Element Group = ICDC.cohort || Data Element Name = member_of(study) || Definition = # to accommodate a Study having Cases that should be grouped into Cohorts, but where Study Arms do not apply || Data Type =  || Valid Values =  || Example Values =  || Required? =  || Multiplicity = many_to_one || CDE Public ID = </v>
      </c>
      <c r="K676" s="21"/>
      <c r="L676" s="21" t="str">
        <f>IF(K676&lt;&gt;"",VLOOKUP(K676,IDC!$A$4:$K$17,11,0),"")</f>
        <v/>
      </c>
      <c r="M676" s="21"/>
      <c r="N676" s="21" t="str">
        <f>IF(M676&lt;&gt;"",VLOOKUP(M676,PDC!$A$3:$K$529,11,0),"")</f>
        <v/>
      </c>
      <c r="O676" s="21"/>
      <c r="P676" s="21" t="str">
        <f>IF(O676&lt;&gt;"",VLOOKUP(O676,CDS!$A$3:$K$100,11,0),"")</f>
        <v/>
      </c>
      <c r="Q676" s="21"/>
      <c r="R676" s="21" t="str">
        <f>IF(Q676&lt;&gt;"",VLOOKUP(Q676,CDA!$A$4:$K$106,11,0),"")</f>
        <v/>
      </c>
      <c r="S676" s="436" t="s">
        <v>132</v>
      </c>
      <c r="T676" s="21" t="e">
        <f>IF(S676&lt;&gt;"",VLOOKUP(S676,HTAN!$A$3:$K$222,11,0),"")</f>
        <v>#N/A</v>
      </c>
      <c r="U676" s="21"/>
      <c r="V676" s="21" t="str">
        <f>IF(U676&lt;&gt;"",VLOOKUP(U676,CFDE!$A$3:$K$211,11,0),"")</f>
        <v/>
      </c>
      <c r="W676" s="255"/>
      <c r="X676" s="601" t="str">
        <f>IF(W676&lt;&gt;"",VLOOKUP(W676,mCODE!$A$3:$K$600,11,0),"")</f>
        <v/>
      </c>
      <c r="Y676" s="454">
        <f t="shared" si="30"/>
        <v>0</v>
      </c>
      <c r="Z676" s="454"/>
      <c r="AA676" s="454"/>
      <c r="AB676" s="454"/>
      <c r="AC676" s="454"/>
      <c r="AD676" s="454"/>
      <c r="AE676" s="454"/>
      <c r="AF676" s="455"/>
      <c r="AG676" s="455"/>
    </row>
    <row r="677" spans="1:33" ht="232" hidden="1">
      <c r="A677" s="21"/>
      <c r="B677" s="21"/>
      <c r="C677" s="19">
        <f t="shared" si="31"/>
        <v>2</v>
      </c>
      <c r="D677" s="21" t="str">
        <f t="shared" si="32"/>
        <v>ICDC.Cohort.cohort_description
 </v>
      </c>
      <c r="E677" s="21"/>
      <c r="F677" s="21" t="str">
        <f>IF(E677&lt;&gt;"",VLOOKUP(E677,CTDC!$A$3:$K$191,11,0),"")</f>
        <v/>
      </c>
      <c r="G677" s="21"/>
      <c r="H677" s="21" t="str">
        <f>IF(G677&lt;&gt;"",VLOOKUP(G677,GDC!$A$3:$K$768,11,0),"")</f>
        <v/>
      </c>
      <c r="I677" s="21" t="s">
        <v>2423</v>
      </c>
      <c r="J677" s="21" t="str">
        <f>IF(I677&lt;&gt;"",VLOOKUP(I677,ICDC!$A$3:$K$325,11,0),"")</f>
        <v xml:space="preserve">Data Element Group = ICDC.cohort || Data Element Name = cohort_description || Definition =     Desc: Where applicable, the nature of each cohort into which the study/trial has been divided, e.g. in studies examining the effects of multiple doses of a therapeutic agent, the name and dose of the therapeutic agent used in any given cohort
    Src: Internally-curated || Data Type = string || Valid Values =  || Example Values =  || Required? = No || Multiplicity =  || CDE Public ID = </v>
      </c>
      <c r="K677" s="21"/>
      <c r="L677" s="21" t="str">
        <f>IF(K677&lt;&gt;"",VLOOKUP(K677,IDC!$A$4:$K$17,11,0),"")</f>
        <v/>
      </c>
      <c r="M677" s="21"/>
      <c r="N677" s="21" t="str">
        <f>IF(M677&lt;&gt;"",VLOOKUP(M677,PDC!$A$3:$K$529,11,0),"")</f>
        <v/>
      </c>
      <c r="O677" s="21"/>
      <c r="P677" s="21" t="str">
        <f>IF(O677&lt;&gt;"",VLOOKUP(O677,CDS!$A$3:$K$100,11,0),"")</f>
        <v/>
      </c>
      <c r="Q677" s="21"/>
      <c r="R677" s="21" t="str">
        <f>IF(Q677&lt;&gt;"",VLOOKUP(Q677,CDA!$A$4:$K$106,11,0),"")</f>
        <v/>
      </c>
      <c r="S677" s="436" t="s">
        <v>132</v>
      </c>
      <c r="T677" s="21" t="e">
        <f>IF(S677&lt;&gt;"",VLOOKUP(S677,HTAN!$A$3:$K$222,11,0),"")</f>
        <v>#N/A</v>
      </c>
      <c r="U677" s="21"/>
      <c r="V677" s="21" t="str">
        <f>IF(U677&lt;&gt;"",VLOOKUP(U677,CFDE!$A$3:$K$211,11,0),"")</f>
        <v/>
      </c>
      <c r="W677" s="255"/>
      <c r="X677" s="601" t="str">
        <f>IF(W677&lt;&gt;"",VLOOKUP(W677,mCODE!$A$3:$K$600,11,0),"")</f>
        <v/>
      </c>
      <c r="Y677" s="454">
        <f t="shared" si="30"/>
        <v>0</v>
      </c>
      <c r="Z677" s="454"/>
      <c r="AA677" s="454"/>
      <c r="AB677" s="454"/>
      <c r="AC677" s="454"/>
      <c r="AD677" s="454"/>
      <c r="AE677" s="454"/>
      <c r="AF677" s="455"/>
      <c r="AG677" s="455"/>
    </row>
    <row r="678" spans="1:33" ht="232" hidden="1">
      <c r="A678" s="21"/>
      <c r="B678" s="21"/>
      <c r="C678" s="19">
        <f t="shared" si="31"/>
        <v>2</v>
      </c>
      <c r="D678" s="21" t="str">
        <f t="shared" si="32"/>
        <v>ICDC.Cohort.cohort_dose
 </v>
      </c>
      <c r="E678" s="21"/>
      <c r="F678" s="21" t="str">
        <f>IF(E678&lt;&gt;"",VLOOKUP(E678,CTDC!$A$3:$K$191,11,0),"")</f>
        <v/>
      </c>
      <c r="G678" s="21"/>
      <c r="H678" s="21" t="str">
        <f>IF(G678&lt;&gt;"",VLOOKUP(G678,GDC!$A$3:$K$768,11,0),"")</f>
        <v/>
      </c>
      <c r="I678" s="21" t="s">
        <v>2424</v>
      </c>
      <c r="J678" s="21" t="str">
        <f>IF(I678&lt;&gt;"",VLOOKUP(I678,ICDC!$A$3:$K$325,11,0),"")</f>
        <v xml:space="preserve">Data Element Group = ICDC.cohort || Data Element Name = cohort_dose || Definition =     Desc: The intended or protocol dose of the therapeutic agnet used in any given cohort
    Src: Internally-curated
    # setting this as string so as to accommodate a lack of consistency in the way in which dosing is quoted within the COTC007B study, which will otherwise confound data loading for MVP || Data Type = string || Valid Values =  || Example Values =  || Required? = No || Multiplicity =  || CDE Public ID = </v>
      </c>
      <c r="K678" s="21"/>
      <c r="L678" s="21" t="str">
        <f>IF(K678&lt;&gt;"",VLOOKUP(K678,IDC!$A$4:$K$17,11,0),"")</f>
        <v/>
      </c>
      <c r="M678" s="21"/>
      <c r="N678" s="21" t="str">
        <f>IF(M678&lt;&gt;"",VLOOKUP(M678,PDC!$A$3:$K$529,11,0),"")</f>
        <v/>
      </c>
      <c r="O678" s="21"/>
      <c r="P678" s="21" t="str">
        <f>IF(O678&lt;&gt;"",VLOOKUP(O678,CDS!$A$3:$K$100,11,0),"")</f>
        <v/>
      </c>
      <c r="Q678" s="21"/>
      <c r="R678" s="21" t="str">
        <f>IF(Q678&lt;&gt;"",VLOOKUP(Q678,CDA!$A$4:$K$106,11,0),"")</f>
        <v/>
      </c>
      <c r="S678" s="436" t="s">
        <v>132</v>
      </c>
      <c r="T678" s="21" t="e">
        <f>IF(S678&lt;&gt;"",VLOOKUP(S678,HTAN!$A$3:$K$222,11,0),"")</f>
        <v>#N/A</v>
      </c>
      <c r="U678" s="21"/>
      <c r="V678" s="21" t="str">
        <f>IF(U678&lt;&gt;"",VLOOKUP(U678,CFDE!$A$3:$K$211,11,0),"")</f>
        <v/>
      </c>
      <c r="W678" s="255"/>
      <c r="X678" s="601" t="str">
        <f>IF(W678&lt;&gt;"",VLOOKUP(W678,mCODE!$A$3:$K$600,11,0),"")</f>
        <v/>
      </c>
      <c r="Y678" s="454">
        <f t="shared" si="30"/>
        <v>0</v>
      </c>
      <c r="Z678" s="454"/>
      <c r="AA678" s="454"/>
      <c r="AB678" s="454"/>
      <c r="AC678" s="454"/>
      <c r="AD678" s="454"/>
      <c r="AE678" s="454"/>
      <c r="AF678" s="455"/>
      <c r="AG678" s="455"/>
    </row>
    <row r="679" spans="1:33" ht="130.5" hidden="1">
      <c r="A679" s="21"/>
      <c r="B679" s="21"/>
      <c r="C679" s="19">
        <f t="shared" si="31"/>
        <v>2</v>
      </c>
      <c r="D679" s="21" t="str">
        <f t="shared" si="32"/>
        <v>ICDC.cycle
 </v>
      </c>
      <c r="E679" s="21"/>
      <c r="F679" s="21" t="str">
        <f>IF(E679&lt;&gt;"",VLOOKUP(E679,CTDC!$A$3:$K$191,11,0),"")</f>
        <v/>
      </c>
      <c r="G679" s="21"/>
      <c r="H679" s="21" t="str">
        <f>IF(G679&lt;&gt;"",VLOOKUP(G679,GDC!$A$3:$K$768,11,0),"")</f>
        <v/>
      </c>
      <c r="I679" s="21" t="s">
        <v>2425</v>
      </c>
      <c r="J679" s="21" t="str">
        <f>IF(I679&lt;&gt;"",VLOOKUP(I679,ICDC!$A$3:$K$325,11,0),"")</f>
        <v xml:space="preserve">Data Element Group = ICDC.cycle || Data Element Name =  || Definition = Category: clinical_trial
Assignment: extended
Class: secondary
Color: black || Data Type =  || Valid Values =  || Example Values =  || Required? =  || Multiplicity =  || CDE Public ID = </v>
      </c>
      <c r="K679" s="21"/>
      <c r="L679" s="21" t="str">
        <f>IF(K679&lt;&gt;"",VLOOKUP(K679,IDC!$A$4:$K$17,11,0),"")</f>
        <v/>
      </c>
      <c r="M679" s="21"/>
      <c r="N679" s="21" t="str">
        <f>IF(M679&lt;&gt;"",VLOOKUP(M679,PDC!$A$3:$K$529,11,0),"")</f>
        <v/>
      </c>
      <c r="O679" s="21"/>
      <c r="P679" s="21" t="str">
        <f>IF(O679&lt;&gt;"",VLOOKUP(O679,CDS!$A$3:$K$100,11,0),"")</f>
        <v/>
      </c>
      <c r="Q679" s="21"/>
      <c r="R679" s="21" t="str">
        <f>IF(Q679&lt;&gt;"",VLOOKUP(Q679,CDA!$A$4:$K$106,11,0),"")</f>
        <v/>
      </c>
      <c r="S679" s="436" t="s">
        <v>132</v>
      </c>
      <c r="T679" s="21" t="e">
        <f>IF(S679&lt;&gt;"",VLOOKUP(S679,HTAN!$A$3:$K$222,11,0),"")</f>
        <v>#N/A</v>
      </c>
      <c r="U679" s="21"/>
      <c r="V679" s="21" t="str">
        <f>IF(U679&lt;&gt;"",VLOOKUP(U679,CFDE!$A$3:$K$211,11,0),"")</f>
        <v/>
      </c>
      <c r="W679" s="255"/>
      <c r="X679" s="601" t="str">
        <f>IF(W679&lt;&gt;"",VLOOKUP(W679,mCODE!$A$3:$K$600,11,0),"")</f>
        <v/>
      </c>
      <c r="Y679" s="454">
        <f t="shared" si="30"/>
        <v>0</v>
      </c>
      <c r="Z679" s="454"/>
      <c r="AA679" s="454"/>
      <c r="AB679" s="454"/>
      <c r="AC679" s="454"/>
      <c r="AD679" s="454"/>
      <c r="AE679" s="454"/>
      <c r="AF679" s="455"/>
      <c r="AG679" s="455"/>
    </row>
    <row r="680" spans="1:33" ht="101.5" hidden="1">
      <c r="A680" s="21"/>
      <c r="B680" s="21"/>
      <c r="C680" s="19">
        <f t="shared" si="31"/>
        <v>2</v>
      </c>
      <c r="D680" s="21" t="str">
        <f t="shared" si="32"/>
        <v>ICDC.cycle.of_case(case)
 </v>
      </c>
      <c r="E680" s="21"/>
      <c r="F680" s="21" t="str">
        <f>IF(E680&lt;&gt;"",VLOOKUP(E680,CTDC!$A$3:$K$191,11,0),"")</f>
        <v/>
      </c>
      <c r="G680" s="21"/>
      <c r="H680" s="21" t="str">
        <f>IF(G680&lt;&gt;"",VLOOKUP(G680,GDC!$A$3:$K$768,11,0),"")</f>
        <v/>
      </c>
      <c r="I680" s="21" t="s">
        <v>2426</v>
      </c>
      <c r="J680" s="21" t="str">
        <f>IF(I680&lt;&gt;"",VLOOKUP(I680,ICDC!$A$3:$K$325,11,0),"")</f>
        <v xml:space="preserve">Data Element Group = ICDC.cycle || Data Element Name = of_case(case) || Definition = (no description provided) || Data Type =  || Valid Values =  || Example Values =  || Required? =  || Multiplicity = many_to_one || CDE Public ID = </v>
      </c>
      <c r="K680" s="21"/>
      <c r="L680" s="21" t="str">
        <f>IF(K680&lt;&gt;"",VLOOKUP(K680,IDC!$A$4:$K$17,11,0),"")</f>
        <v/>
      </c>
      <c r="M680" s="21"/>
      <c r="N680" s="21" t="str">
        <f>IF(M680&lt;&gt;"",VLOOKUP(M680,PDC!$A$3:$K$529,11,0),"")</f>
        <v/>
      </c>
      <c r="O680" s="21"/>
      <c r="P680" s="21" t="str">
        <f>IF(O680&lt;&gt;"",VLOOKUP(O680,CDS!$A$3:$K$100,11,0),"")</f>
        <v/>
      </c>
      <c r="Q680" s="21"/>
      <c r="R680" s="21" t="str">
        <f>IF(Q680&lt;&gt;"",VLOOKUP(Q680,CDA!$A$4:$K$106,11,0),"")</f>
        <v/>
      </c>
      <c r="S680" s="436" t="s">
        <v>132</v>
      </c>
      <c r="T680" s="21" t="e">
        <f>IF(S680&lt;&gt;"",VLOOKUP(S680,HTAN!$A$3:$K$222,11,0),"")</f>
        <v>#N/A</v>
      </c>
      <c r="U680" s="21"/>
      <c r="V680" s="21" t="str">
        <f>IF(U680&lt;&gt;"",VLOOKUP(U680,CFDE!$A$3:$K$211,11,0),"")</f>
        <v/>
      </c>
      <c r="W680" s="255"/>
      <c r="X680" s="601" t="str">
        <f>IF(W680&lt;&gt;"",VLOOKUP(W680,mCODE!$A$3:$K$600,11,0),"")</f>
        <v/>
      </c>
      <c r="Y680" s="454">
        <f t="shared" si="30"/>
        <v>0</v>
      </c>
      <c r="Z680" s="454"/>
      <c r="AA680" s="454"/>
      <c r="AB680" s="454"/>
      <c r="AC680" s="454"/>
      <c r="AD680" s="454"/>
      <c r="AE680" s="454"/>
      <c r="AF680" s="455"/>
      <c r="AG680" s="455"/>
    </row>
    <row r="681" spans="1:33" ht="101.5" hidden="1">
      <c r="A681" s="21"/>
      <c r="B681" s="21"/>
      <c r="C681" s="19">
        <f t="shared" si="31"/>
        <v>2</v>
      </c>
      <c r="D681" s="21" t="str">
        <f t="shared" si="32"/>
        <v>ICDC.Cycle.cycle_number
 </v>
      </c>
      <c r="E681" s="21"/>
      <c r="F681" s="21" t="str">
        <f>IF(E681&lt;&gt;"",VLOOKUP(E681,CTDC!$A$3:$K$191,11,0),"")</f>
        <v/>
      </c>
      <c r="G681" s="21"/>
      <c r="H681" s="21" t="str">
        <f>IF(G681&lt;&gt;"",VLOOKUP(G681,GDC!$A$3:$K$768,11,0),"")</f>
        <v/>
      </c>
      <c r="I681" s="21" t="s">
        <v>2427</v>
      </c>
      <c r="J681" s="21" t="str">
        <f>IF(I681&lt;&gt;"",VLOOKUP(I681,ICDC!$A$3:$K$325,11,0),"")</f>
        <v xml:space="preserve">Data Element Group = ICDC.cycle || Data Element Name = cycle_number || Definition =     Src: COURSE INIT/CINIT/1 || Data Type = integer || Valid Values =  || Example Values =  || Required? = ? || Multiplicity =  || CDE Public ID = </v>
      </c>
      <c r="K681" s="21"/>
      <c r="L681" s="21" t="str">
        <f>IF(K681&lt;&gt;"",VLOOKUP(K681,IDC!$A$4:$K$17,11,0),"")</f>
        <v/>
      </c>
      <c r="M681" s="21"/>
      <c r="N681" s="21" t="str">
        <f>IF(M681&lt;&gt;"",VLOOKUP(M681,PDC!$A$3:$K$529,11,0),"")</f>
        <v/>
      </c>
      <c r="O681" s="21"/>
      <c r="P681" s="21" t="str">
        <f>IF(O681&lt;&gt;"",VLOOKUP(O681,CDS!$A$3:$K$100,11,0),"")</f>
        <v/>
      </c>
      <c r="Q681" s="21"/>
      <c r="R681" s="21" t="str">
        <f>IF(Q681&lt;&gt;"",VLOOKUP(Q681,CDA!$A$4:$K$106,11,0),"")</f>
        <v/>
      </c>
      <c r="S681" s="436" t="s">
        <v>132</v>
      </c>
      <c r="T681" s="21" t="e">
        <f>IF(S681&lt;&gt;"",VLOOKUP(S681,HTAN!$A$3:$K$222,11,0),"")</f>
        <v>#N/A</v>
      </c>
      <c r="U681" s="21"/>
      <c r="V681" s="21" t="str">
        <f>IF(U681&lt;&gt;"",VLOOKUP(U681,CFDE!$A$3:$K$211,11,0),"")</f>
        <v/>
      </c>
      <c r="W681" s="255"/>
      <c r="X681" s="601" t="str">
        <f>IF(W681&lt;&gt;"",VLOOKUP(W681,mCODE!$A$3:$K$600,11,0),"")</f>
        <v/>
      </c>
      <c r="Y681" s="454">
        <f t="shared" si="30"/>
        <v>0</v>
      </c>
      <c r="Z681" s="454"/>
      <c r="AA681" s="454"/>
      <c r="AB681" s="454"/>
      <c r="AC681" s="454"/>
      <c r="AD681" s="454"/>
      <c r="AE681" s="454"/>
      <c r="AF681" s="455"/>
      <c r="AG681" s="455"/>
    </row>
    <row r="682" spans="1:33" ht="116" hidden="1">
      <c r="A682" s="21"/>
      <c r="B682" s="21"/>
      <c r="C682" s="19">
        <f t="shared" si="31"/>
        <v>2</v>
      </c>
      <c r="D682" s="21" t="str">
        <f t="shared" si="32"/>
        <v>ICDC.Cycle.date_of_cycle_end
 </v>
      </c>
      <c r="E682" s="21"/>
      <c r="F682" s="21" t="str">
        <f>IF(E682&lt;&gt;"",VLOOKUP(E682,CTDC!$A$3:$K$191,11,0),"")</f>
        <v/>
      </c>
      <c r="G682" s="21"/>
      <c r="H682" s="21" t="str">
        <f>IF(G682&lt;&gt;"",VLOOKUP(G682,GDC!$A$3:$K$768,11,0),"")</f>
        <v/>
      </c>
      <c r="I682" s="21" t="s">
        <v>2428</v>
      </c>
      <c r="J682" s="21" t="str">
        <f>IF(I682&lt;&gt;"",VLOOKUP(I682,ICDC!$A$3:$K$325,11,0),"")</f>
        <v xml:space="preserve">Data Element Group = ICDC.cycle || Data Element Name = date_of_cycle_end || Definition =     Src: COURSE INIT/CINIT/1 || Data Type = datetime || Valid Values =  || Example Values =  || Required? = ? || Multiplicity =  || CDE Public ID = </v>
      </c>
      <c r="K682" s="21"/>
      <c r="L682" s="21" t="str">
        <f>IF(K682&lt;&gt;"",VLOOKUP(K682,IDC!$A$4:$K$17,11,0),"")</f>
        <v/>
      </c>
      <c r="M682" s="21"/>
      <c r="N682" s="21" t="str">
        <f>IF(M682&lt;&gt;"",VLOOKUP(M682,PDC!$A$3:$K$529,11,0),"")</f>
        <v/>
      </c>
      <c r="O682" s="21"/>
      <c r="P682" s="21" t="str">
        <f>IF(O682&lt;&gt;"",VLOOKUP(O682,CDS!$A$3:$K$100,11,0),"")</f>
        <v/>
      </c>
      <c r="Q682" s="21"/>
      <c r="R682" s="21" t="str">
        <f>IF(Q682&lt;&gt;"",VLOOKUP(Q682,CDA!$A$4:$K$106,11,0),"")</f>
        <v/>
      </c>
      <c r="S682" s="436" t="s">
        <v>132</v>
      </c>
      <c r="T682" s="21" t="e">
        <f>IF(S682&lt;&gt;"",VLOOKUP(S682,HTAN!$A$3:$K$222,11,0),"")</f>
        <v>#N/A</v>
      </c>
      <c r="U682" s="21"/>
      <c r="V682" s="21" t="str">
        <f>IF(U682&lt;&gt;"",VLOOKUP(U682,CFDE!$A$3:$K$211,11,0),"")</f>
        <v/>
      </c>
      <c r="W682" s="255"/>
      <c r="X682" s="601" t="str">
        <f>IF(W682&lt;&gt;"",VLOOKUP(W682,mCODE!$A$3:$K$600,11,0),"")</f>
        <v/>
      </c>
      <c r="Y682" s="454">
        <f t="shared" si="30"/>
        <v>0</v>
      </c>
      <c r="Z682" s="454"/>
      <c r="AA682" s="454"/>
      <c r="AB682" s="454"/>
      <c r="AC682" s="454"/>
      <c r="AD682" s="454"/>
      <c r="AE682" s="454"/>
      <c r="AF682" s="455"/>
      <c r="AG682" s="455"/>
    </row>
    <row r="683" spans="1:33" ht="116" hidden="1">
      <c r="A683" s="21"/>
      <c r="B683" s="21"/>
      <c r="C683" s="19">
        <f t="shared" si="31"/>
        <v>2</v>
      </c>
      <c r="D683" s="21" t="str">
        <f t="shared" si="32"/>
        <v>ICDC.Cycle.date_of_cycle_start
 </v>
      </c>
      <c r="E683" s="21"/>
      <c r="F683" s="21" t="str">
        <f>IF(E683&lt;&gt;"",VLOOKUP(E683,CTDC!$A$3:$K$191,11,0),"")</f>
        <v/>
      </c>
      <c r="G683" s="21"/>
      <c r="H683" s="21" t="str">
        <f>IF(G683&lt;&gt;"",VLOOKUP(G683,GDC!$A$3:$K$768,11,0),"")</f>
        <v/>
      </c>
      <c r="I683" s="21" t="s">
        <v>2429</v>
      </c>
      <c r="J683" s="21" t="str">
        <f>IF(I683&lt;&gt;"",VLOOKUP(I683,ICDC!$A$3:$K$325,11,0),"")</f>
        <v xml:space="preserve">Data Element Group = ICDC.cycle || Data Element Name = date_of_cycle_start || Definition =     Src: COURSE INIT/CINIT/1 || Data Type = datetime || Valid Values =  || Example Values =  || Required? = ? || Multiplicity =  || CDE Public ID = </v>
      </c>
      <c r="K683" s="21"/>
      <c r="L683" s="21" t="str">
        <f>IF(K683&lt;&gt;"",VLOOKUP(K683,IDC!$A$4:$K$17,11,0),"")</f>
        <v/>
      </c>
      <c r="M683" s="21"/>
      <c r="N683" s="21" t="str">
        <f>IF(M683&lt;&gt;"",VLOOKUP(M683,PDC!$A$3:$K$529,11,0),"")</f>
        <v/>
      </c>
      <c r="O683" s="21"/>
      <c r="P683" s="21" t="str">
        <f>IF(O683&lt;&gt;"",VLOOKUP(O683,CDS!$A$3:$K$100,11,0),"")</f>
        <v/>
      </c>
      <c r="Q683" s="21"/>
      <c r="R683" s="21" t="str">
        <f>IF(Q683&lt;&gt;"",VLOOKUP(Q683,CDA!$A$4:$K$106,11,0),"")</f>
        <v/>
      </c>
      <c r="S683" s="436" t="s">
        <v>132</v>
      </c>
      <c r="T683" s="21" t="e">
        <f>IF(S683&lt;&gt;"",VLOOKUP(S683,HTAN!$A$3:$K$222,11,0),"")</f>
        <v>#N/A</v>
      </c>
      <c r="U683" s="21"/>
      <c r="V683" s="21" t="str">
        <f>IF(U683&lt;&gt;"",VLOOKUP(U683,CFDE!$A$3:$K$211,11,0),"")</f>
        <v/>
      </c>
      <c r="W683" s="255"/>
      <c r="X683" s="601" t="str">
        <f>IF(W683&lt;&gt;"",VLOOKUP(W683,mCODE!$A$3:$K$600,11,0),"")</f>
        <v/>
      </c>
      <c r="Y683" s="454">
        <f t="shared" si="30"/>
        <v>0</v>
      </c>
      <c r="Z683" s="454"/>
      <c r="AA683" s="454"/>
      <c r="AB683" s="454"/>
      <c r="AC683" s="454"/>
      <c r="AD683" s="454"/>
      <c r="AE683" s="454"/>
      <c r="AF683" s="455"/>
      <c r="AG683" s="455"/>
    </row>
    <row r="684" spans="1:33" ht="174" hidden="1">
      <c r="A684" s="21"/>
      <c r="B684" s="21"/>
      <c r="C684" s="19">
        <f t="shared" si="31"/>
        <v>2</v>
      </c>
      <c r="D684" s="21" t="str">
        <f t="shared" si="32"/>
        <v>ICDC.Demographic.patient_age_at_enrollment
 </v>
      </c>
      <c r="E684" s="21"/>
      <c r="F684" s="21" t="str">
        <f>IF(E684&lt;&gt;"",VLOOKUP(E684,CTDC!$A$3:$K$191,11,0),"")</f>
        <v/>
      </c>
      <c r="G684" s="21"/>
      <c r="H684" s="21" t="str">
        <f>IF(G684&lt;&gt;"",VLOOKUP(G684,GDC!$A$3:$K$768,11,0),"")</f>
        <v/>
      </c>
      <c r="I684" s="21" t="s">
        <v>2430</v>
      </c>
      <c r="J684" s="21" t="str">
        <f>IF(I684&lt;&gt;"",VLOOKUP(I684,ICDC!$A$3:$K$325,11,0),"")</f>
        <v xml:space="preserve">Data Element Group = ICDC.demographic || Data Element Name = patient_age_at_enrollment || Definition =     Desc: The age the canine patient/subject/donor as of study/trial enrollment, expressed in standard human years, as opposed to dog years || Data Type = number with units as years || Valid Values =  || Example Values =  || Required? = No || Multiplicity =  || CDE Public ID = </v>
      </c>
      <c r="K684" s="21"/>
      <c r="L684" s="21" t="str">
        <f>IF(K684&lt;&gt;"",VLOOKUP(K684,IDC!$A$4:$K$17,11,0),"")</f>
        <v/>
      </c>
      <c r="M684" s="21"/>
      <c r="N684" s="21" t="str">
        <f>IF(M684&lt;&gt;"",VLOOKUP(M684,PDC!$A$3:$K$529,11,0),"")</f>
        <v/>
      </c>
      <c r="O684" s="21"/>
      <c r="P684" s="21" t="str">
        <f>IF(O684&lt;&gt;"",VLOOKUP(O684,CDS!$A$3:$K$100,11,0),"")</f>
        <v/>
      </c>
      <c r="Q684" s="21"/>
      <c r="R684" s="21" t="str">
        <f>IF(Q684&lt;&gt;"",VLOOKUP(Q684,CDA!$A$4:$K$106,11,0),"")</f>
        <v/>
      </c>
      <c r="S684" s="436" t="s">
        <v>132</v>
      </c>
      <c r="T684" s="21" t="e">
        <f>IF(S684&lt;&gt;"",VLOOKUP(S684,HTAN!$A$3:$K$222,11,0),"")</f>
        <v>#N/A</v>
      </c>
      <c r="U684" s="21"/>
      <c r="V684" s="21" t="str">
        <f>IF(U684&lt;&gt;"",VLOOKUP(U684,CFDE!$A$3:$K$211,11,0),"")</f>
        <v/>
      </c>
      <c r="W684" s="255"/>
      <c r="X684" s="601" t="str">
        <f>IF(W684&lt;&gt;"",VLOOKUP(W684,mCODE!$A$3:$K$600,11,0),"")</f>
        <v/>
      </c>
      <c r="Y684" s="454">
        <f t="shared" si="30"/>
        <v>0</v>
      </c>
      <c r="Z684" s="454"/>
      <c r="AA684" s="454"/>
      <c r="AB684" s="454"/>
      <c r="AC684" s="454"/>
      <c r="AD684" s="454"/>
      <c r="AE684" s="454"/>
      <c r="AF684" s="455"/>
      <c r="AG684" s="455"/>
    </row>
    <row r="685" spans="1:33" ht="116" hidden="1">
      <c r="A685" s="21"/>
      <c r="B685" s="21"/>
      <c r="C685" s="19">
        <f t="shared" si="31"/>
        <v>2</v>
      </c>
      <c r="D685" s="21" t="str">
        <f t="shared" si="32"/>
        <v>ICDC.Demographic.crf_id
 </v>
      </c>
      <c r="E685" s="21"/>
      <c r="F685" s="21" t="str">
        <f>IF(E685&lt;&gt;"",VLOOKUP(E685,CTDC!$A$3:$K$191,11,0),"")</f>
        <v/>
      </c>
      <c r="G685" s="21"/>
      <c r="H685" s="21" t="str">
        <f>IF(G685&lt;&gt;"",VLOOKUP(G685,GDC!$A$3:$K$768,11,0),"")</f>
        <v/>
      </c>
      <c r="I685" s="21" t="s">
        <v>2431</v>
      </c>
      <c r="J685" s="21" t="str">
        <f>IF(I685&lt;&gt;"",VLOOKUP(I685,ICDC!$A$3:$K$325,11,0),"")</f>
        <v xml:space="preserve">Data Element Group = ICDC.demographic || Data Element Name = crf_id || Definition = not specifically described for this node in icdc-model-props.yml file || Data Type =  || Valid Values =  || Example Values =  || Required? = ? || Multiplicity =  || CDE Public ID = </v>
      </c>
      <c r="K685" s="21"/>
      <c r="L685" s="21" t="str">
        <f>IF(K685&lt;&gt;"",VLOOKUP(K685,IDC!$A$4:$K$17,11,0),"")</f>
        <v/>
      </c>
      <c r="M685" s="21"/>
      <c r="N685" s="21" t="str">
        <f>IF(M685&lt;&gt;"",VLOOKUP(M685,PDC!$A$3:$K$529,11,0),"")</f>
        <v/>
      </c>
      <c r="O685" s="21"/>
      <c r="P685" s="21" t="str">
        <f>IF(O685&lt;&gt;"",VLOOKUP(O685,CDS!$A$3:$K$100,11,0),"")</f>
        <v/>
      </c>
      <c r="Q685" s="21"/>
      <c r="R685" s="21" t="str">
        <f>IF(Q685&lt;&gt;"",VLOOKUP(Q685,CDA!$A$4:$K$106,11,0),"")</f>
        <v/>
      </c>
      <c r="S685" s="436" t="s">
        <v>132</v>
      </c>
      <c r="T685" s="21" t="e">
        <f>IF(S685&lt;&gt;"",VLOOKUP(S685,HTAN!$A$3:$K$222,11,0),"")</f>
        <v>#N/A</v>
      </c>
      <c r="U685" s="21"/>
      <c r="V685" s="21" t="str">
        <f>IF(U685&lt;&gt;"",VLOOKUP(U685,CFDE!$A$3:$K$211,11,0),"")</f>
        <v/>
      </c>
      <c r="W685" s="255"/>
      <c r="X685" s="601" t="str">
        <f>IF(W685&lt;&gt;"",VLOOKUP(W685,mCODE!$A$3:$K$600,11,0),"")</f>
        <v/>
      </c>
      <c r="Y685" s="454">
        <f t="shared" si="30"/>
        <v>0</v>
      </c>
      <c r="Z685" s="454"/>
      <c r="AA685" s="454"/>
      <c r="AB685" s="454"/>
      <c r="AC685" s="454"/>
      <c r="AD685" s="454"/>
      <c r="AE685" s="454"/>
      <c r="AF685" s="455"/>
      <c r="AG685" s="455"/>
    </row>
    <row r="686" spans="1:33" ht="188.5" hidden="1">
      <c r="A686" s="21"/>
      <c r="B686" s="21"/>
      <c r="C686" s="19">
        <f t="shared" si="31"/>
        <v>2</v>
      </c>
      <c r="D686" s="21" t="str">
        <f t="shared" si="32"/>
        <v>ICDC.Demographic.weight
 </v>
      </c>
      <c r="E686" s="21"/>
      <c r="F686" s="21" t="str">
        <f>IF(E686&lt;&gt;"",VLOOKUP(E686,CTDC!$A$3:$K$191,11,0),"")</f>
        <v/>
      </c>
      <c r="G686" s="21"/>
      <c r="H686" s="21" t="str">
        <f>IF(G686&lt;&gt;"",VLOOKUP(G686,GDC!$A$3:$K$768,11,0),"")</f>
        <v/>
      </c>
      <c r="I686" s="21" t="s">
        <v>2432</v>
      </c>
      <c r="J686" s="21" t="str">
        <f>IF(I686&lt;&gt;"",VLOOKUP(I686,ICDC!$A$3:$K$325,11,0),"")</f>
        <v xml:space="preserve">Data Element Group = ICDC.demographic || Data Element Name = weight || Definition =     Desc: The weight of the patient/subject/donor at the time of study/trial enrollment and/or biospecimens being acquired, at least in the case of studies that are not longitudinal in nature || Data Type = number with units as kg || Valid Values =  || Example Values =  || Required? = No || Multiplicity =  || CDE Public ID = </v>
      </c>
      <c r="K686" s="21"/>
      <c r="L686" s="21" t="str">
        <f>IF(K686&lt;&gt;"",VLOOKUP(K686,IDC!$A$4:$K$17,11,0),"")</f>
        <v/>
      </c>
      <c r="M686" s="21"/>
      <c r="N686" s="21" t="str">
        <f>IF(M686&lt;&gt;"",VLOOKUP(M686,PDC!$A$3:$K$529,11,0),"")</f>
        <v/>
      </c>
      <c r="O686" s="21"/>
      <c r="P686" s="21" t="str">
        <f>IF(O686&lt;&gt;"",VLOOKUP(O686,CDS!$A$3:$K$100,11,0),"")</f>
        <v/>
      </c>
      <c r="Q686" s="21"/>
      <c r="R686" s="21" t="str">
        <f>IF(Q686&lt;&gt;"",VLOOKUP(Q686,CDA!$A$4:$K$106,11,0),"")</f>
        <v/>
      </c>
      <c r="S686" s="436" t="s">
        <v>132</v>
      </c>
      <c r="T686" s="21" t="e">
        <f>IF(S686&lt;&gt;"",VLOOKUP(S686,HTAN!$A$3:$K$222,11,0),"")</f>
        <v>#N/A</v>
      </c>
      <c r="U686" s="21"/>
      <c r="V686" s="21" t="str">
        <f>IF(U686&lt;&gt;"",VLOOKUP(U686,CFDE!$A$3:$K$211,11,0),"")</f>
        <v/>
      </c>
      <c r="W686" s="255"/>
      <c r="X686" s="601" t="str">
        <f>IF(W686&lt;&gt;"",VLOOKUP(W686,mCODE!$A$3:$K$600,11,0),"")</f>
        <v/>
      </c>
      <c r="Y686" s="454">
        <f t="shared" si="30"/>
        <v>0</v>
      </c>
      <c r="Z686" s="454"/>
      <c r="AA686" s="454"/>
      <c r="AB686" s="454"/>
      <c r="AC686" s="454"/>
      <c r="AD686" s="454"/>
      <c r="AE686" s="454"/>
      <c r="AF686" s="455"/>
      <c r="AG686" s="455"/>
    </row>
    <row r="687" spans="1:33" ht="145" hidden="1">
      <c r="A687" s="21"/>
      <c r="B687" s="21"/>
      <c r="C687" s="19">
        <f t="shared" si="31"/>
        <v>2</v>
      </c>
      <c r="D687" s="21" t="str">
        <f t="shared" si="32"/>
        <v>GDC.Demographic.ref:GDC:ubiquitous_properties
 </v>
      </c>
      <c r="E687" s="21"/>
      <c r="F687" s="21" t="str">
        <f>IF(E687&lt;&gt;"",VLOOKUP(E687,CTDC!$A$3:$K$191,11,0),"")</f>
        <v/>
      </c>
      <c r="G687" s="21" t="s">
        <v>2433</v>
      </c>
      <c r="H687" s="21" t="str">
        <f>IF(G687&lt;&gt;"",VLOOKUP(G687,GDC!$A$3:$K$768,11,0),"")</f>
        <v xml:space="preserve">Data Element Group = GDC.Demographic || Data Element Name = ref:GDC:ubiquitous_properties || Definition = A PropertySet defiend by GDC to hold generic properties that apply to many different entities. || Data Type = n/a || Valid Values =  || Example Values =  || Required? = n/a || Multiplicity =  || CDE Public ID = </v>
      </c>
      <c r="I687" s="21"/>
      <c r="J687" s="21" t="str">
        <f>IF(I687&lt;&gt;"",VLOOKUP(I687,ICDC!$A$3:$K$325,11,0),"")</f>
        <v/>
      </c>
      <c r="K687" s="21"/>
      <c r="L687" s="21" t="str">
        <f>IF(K687&lt;&gt;"",VLOOKUP(K687,IDC!$A$4:$K$17,11,0),"")</f>
        <v/>
      </c>
      <c r="M687" s="21"/>
      <c r="N687" s="21" t="str">
        <f>IF(M687&lt;&gt;"",VLOOKUP(M687,PDC!$A$3:$K$529,11,0),"")</f>
        <v/>
      </c>
      <c r="O687" s="21"/>
      <c r="P687" s="21" t="str">
        <f>IF(O687&lt;&gt;"",VLOOKUP(O687,CDS!$A$3:$K$100,11,0),"")</f>
        <v/>
      </c>
      <c r="Q687" s="21"/>
      <c r="R687" s="21" t="str">
        <f>IF(Q687&lt;&gt;"",VLOOKUP(Q687,CDA!$A$4:$K$106,11,0),"")</f>
        <v/>
      </c>
      <c r="S687" s="436" t="s">
        <v>132</v>
      </c>
      <c r="T687" s="21" t="e">
        <f>IF(S687&lt;&gt;"",VLOOKUP(S687,HTAN!$A$3:$K$222,11,0),"")</f>
        <v>#N/A</v>
      </c>
      <c r="U687" s="21"/>
      <c r="V687" s="21" t="str">
        <f>IF(U687&lt;&gt;"",VLOOKUP(U687,CFDE!$A$3:$K$211,11,0),"")</f>
        <v/>
      </c>
      <c r="W687" s="255"/>
      <c r="X687" s="601" t="str">
        <f>IF(W687&lt;&gt;"",VLOOKUP(W687,mCODE!$A$3:$K$600,11,0),"")</f>
        <v/>
      </c>
      <c r="Y687" s="454">
        <f t="shared" si="30"/>
        <v>0</v>
      </c>
      <c r="Z687" s="454"/>
      <c r="AA687" s="454"/>
      <c r="AB687" s="454"/>
      <c r="AC687" s="454"/>
      <c r="AD687" s="454"/>
      <c r="AE687" s="454"/>
      <c r="AF687" s="455"/>
      <c r="AG687" s="455"/>
    </row>
    <row r="688" spans="1:33" ht="116" hidden="1">
      <c r="A688" s="21"/>
      <c r="B688" s="21"/>
      <c r="C688" s="19">
        <f t="shared" si="31"/>
        <v>2</v>
      </c>
      <c r="D688" s="21" t="str">
        <f t="shared" si="32"/>
        <v>PDC.Diagnosis.cause_of_death
 </v>
      </c>
      <c r="E688" s="21"/>
      <c r="F688" s="21" t="str">
        <f>IF(E688&lt;&gt;"",VLOOKUP(E688,CTDC!$A$3:$K$191,11,0),"")</f>
        <v/>
      </c>
      <c r="G688" s="21"/>
      <c r="H688" s="21" t="str">
        <f>IF(G688&lt;&gt;"",VLOOKUP(G688,GDC!$A$3:$K$768,11,0),"")</f>
        <v/>
      </c>
      <c r="I688" s="21"/>
      <c r="J688" s="21" t="str">
        <f>IF(I688&lt;&gt;"",VLOOKUP(I688,ICDC!$A$3:$K$325,11,0),"")</f>
        <v/>
      </c>
      <c r="K688" s="21"/>
      <c r="L688" s="21" t="str">
        <f>IF(K688&lt;&gt;"",VLOOKUP(K688,IDC!$A$4:$K$17,11,0),"")</f>
        <v/>
      </c>
      <c r="M688" s="21" t="s">
        <v>2434</v>
      </c>
      <c r="N688" s="21" t="str">
        <f>IF(M688&lt;&gt;"",VLOOKUP(M688,PDC!$A$3:$K$529,11,0),"")</f>
        <v xml:space="preserve">Data Element Group = PDC.Diagnosis || Data Element Name = cause_of_death || Definition = Text term to identify the cause of death for a patient. || Data Type = string || Valid Values =  || Example Values =  || Required? = FALSE || Multiplicity =  || CDE Public ID = </v>
      </c>
      <c r="O688" s="21"/>
      <c r="P688" s="21" t="str">
        <f>IF(O688&lt;&gt;"",VLOOKUP(O688,CDS!$A$3:$K$100,11,0),"")</f>
        <v/>
      </c>
      <c r="Q688" s="21"/>
      <c r="R688" s="21" t="str">
        <f>IF(Q688&lt;&gt;"",VLOOKUP(Q688,CDA!$A$4:$K$106,11,0),"")</f>
        <v/>
      </c>
      <c r="S688" s="436" t="s">
        <v>132</v>
      </c>
      <c r="T688" s="21" t="e">
        <f>IF(S688&lt;&gt;"",VLOOKUP(S688,HTAN!$A$3:$K$222,11,0),"")</f>
        <v>#N/A</v>
      </c>
      <c r="U688" s="21"/>
      <c r="V688" s="21" t="str">
        <f>IF(U688&lt;&gt;"",VLOOKUP(U688,CFDE!$A$3:$K$211,11,0),"")</f>
        <v/>
      </c>
      <c r="W688" s="255"/>
      <c r="X688" s="601" t="str">
        <f>IF(W688&lt;&gt;"",VLOOKUP(W688,mCODE!$A$3:$K$600,11,0),"")</f>
        <v/>
      </c>
      <c r="Y688" s="454">
        <f t="shared" si="30"/>
        <v>0</v>
      </c>
      <c r="Z688" s="454"/>
      <c r="AA688" s="454"/>
      <c r="AB688" s="454"/>
      <c r="AC688" s="454"/>
      <c r="AD688" s="454"/>
      <c r="AE688" s="454"/>
      <c r="AF688" s="455"/>
      <c r="AG688" s="455"/>
    </row>
    <row r="689" spans="1:33" ht="159.5" hidden="1">
      <c r="A689" s="21"/>
      <c r="B689" s="21"/>
      <c r="C689" s="19">
        <f t="shared" si="31"/>
        <v>2</v>
      </c>
      <c r="D689" s="21" t="str">
        <f t="shared" si="32"/>
        <v>PDC.Diagnosis.colon_polyps_history
 </v>
      </c>
      <c r="E689" s="21"/>
      <c r="F689" s="21" t="str">
        <f>IF(E689&lt;&gt;"",VLOOKUP(E689,CTDC!$A$3:$K$191,11,0),"")</f>
        <v/>
      </c>
      <c r="G689" s="21"/>
      <c r="H689" s="21" t="str">
        <f>IF(G689&lt;&gt;"",VLOOKUP(G689,GDC!$A$3:$K$768,11,0),"")</f>
        <v/>
      </c>
      <c r="I689" s="21"/>
      <c r="J689" s="21" t="str">
        <f>IF(I689&lt;&gt;"",VLOOKUP(I689,ICDC!$A$3:$K$325,11,0),"")</f>
        <v/>
      </c>
      <c r="K689" s="21"/>
      <c r="L689" s="21" t="str">
        <f>IF(K689&lt;&gt;"",VLOOKUP(K689,IDC!$A$4:$K$17,11,0),"")</f>
        <v/>
      </c>
      <c r="M689" s="21" t="s">
        <v>2435</v>
      </c>
      <c r="N689" s="21" t="str">
        <f>IF(M689&lt;&gt;"",VLOOKUP(M689,PDC!$A$3:$K$529,11,0),"")</f>
        <v xml:space="preserve">Data Element Group = PDC.Diagnosis || Data Element Name = colon_polyps_history || Definition = Yes/No indicator to describe if the subject had a previous history of colon polyps as noted in the history/physical or previous endoscopic report (s). || Data Type = string || Valid Values =  || Example Values =  || Required? = FALSE || Multiplicity =  || CDE Public ID = </v>
      </c>
      <c r="O689" s="21"/>
      <c r="P689" s="21" t="str">
        <f>IF(O689&lt;&gt;"",VLOOKUP(O689,CDS!$A$3:$K$100,11,0),"")</f>
        <v/>
      </c>
      <c r="Q689" s="21"/>
      <c r="R689" s="21" t="str">
        <f>IF(Q689&lt;&gt;"",VLOOKUP(Q689,CDA!$A$4:$K$106,11,0),"")</f>
        <v/>
      </c>
      <c r="S689" s="436" t="s">
        <v>132</v>
      </c>
      <c r="T689" s="21" t="e">
        <f>IF(S689&lt;&gt;"",VLOOKUP(S689,HTAN!$A$3:$K$222,11,0),"")</f>
        <v>#N/A</v>
      </c>
      <c r="U689" s="21"/>
      <c r="V689" s="21" t="str">
        <f>IF(U689&lt;&gt;"",VLOOKUP(U689,CFDE!$A$3:$K$211,11,0),"")</f>
        <v/>
      </c>
      <c r="W689" s="255"/>
      <c r="X689" s="601" t="str">
        <f>IF(W689&lt;&gt;"",VLOOKUP(W689,mCODE!$A$3:$K$600,11,0),"")</f>
        <v/>
      </c>
      <c r="Y689" s="454">
        <f t="shared" si="30"/>
        <v>0</v>
      </c>
      <c r="Z689" s="454"/>
      <c r="AA689" s="454"/>
      <c r="AB689" s="454"/>
      <c r="AC689" s="454"/>
      <c r="AD689" s="454"/>
      <c r="AE689" s="454"/>
      <c r="AF689" s="455"/>
      <c r="AG689" s="455"/>
    </row>
    <row r="690" spans="1:33" ht="188.5" hidden="1">
      <c r="A690" s="21"/>
      <c r="B690" s="21"/>
      <c r="C690" s="19">
        <f t="shared" si="31"/>
        <v>2</v>
      </c>
      <c r="D690" s="21" t="str">
        <f t="shared" si="32"/>
        <v>ICDC.Diagnosis.concurrent_disease
 </v>
      </c>
      <c r="E690" s="21"/>
      <c r="F690" s="21" t="str">
        <f>IF(E690&lt;&gt;"",VLOOKUP(E690,CTDC!$A$3:$K$191,11,0),"")</f>
        <v/>
      </c>
      <c r="G690" s="21"/>
      <c r="H690" s="21" t="str">
        <f>IF(G690&lt;&gt;"",VLOOKUP(G690,GDC!$A$3:$K$768,11,0),"")</f>
        <v/>
      </c>
      <c r="I690" s="21" t="s">
        <v>2436</v>
      </c>
      <c r="J690" s="21" t="str">
        <f>IF(I690&lt;&gt;"",VLOOKUP(I690,ICDC!$A$3:$K$325,11,0),"")</f>
        <v xml:space="preserve">Data Element Group = ICDC.diagnosis || Data Element Name = concurrent_disease || Definition =     Desc: An indication as to whether the patient/subject/donor suffers from any significant secondary disease condition(s) || Data Type = (enumeration) || Valid Values =  || Example Values = Yes
No
Unknown || Required? = No || Multiplicity =  || CDE Public ID = </v>
      </c>
      <c r="K690" s="21"/>
      <c r="L690" s="21" t="str">
        <f>IF(K690&lt;&gt;"",VLOOKUP(K690,IDC!$A$4:$K$17,11,0),"")</f>
        <v/>
      </c>
      <c r="M690" s="21"/>
      <c r="N690" s="21" t="str">
        <f>IF(M690&lt;&gt;"",VLOOKUP(M690,PDC!$A$3:$K$529,11,0),"")</f>
        <v/>
      </c>
      <c r="O690" s="21"/>
      <c r="P690" s="21" t="str">
        <f>IF(O690&lt;&gt;"",VLOOKUP(O690,CDS!$A$3:$K$100,11,0),"")</f>
        <v/>
      </c>
      <c r="Q690" s="21"/>
      <c r="R690" s="21" t="str">
        <f>IF(Q690&lt;&gt;"",VLOOKUP(Q690,CDA!$A$4:$K$106,11,0),"")</f>
        <v/>
      </c>
      <c r="S690" s="436" t="s">
        <v>132</v>
      </c>
      <c r="T690" s="21" t="e">
        <f>IF(S690&lt;&gt;"",VLOOKUP(S690,HTAN!$A$3:$K$222,11,0),"")</f>
        <v>#N/A</v>
      </c>
      <c r="U690" s="21"/>
      <c r="V690" s="21" t="str">
        <f>IF(U690&lt;&gt;"",VLOOKUP(U690,CFDE!$A$3:$K$211,11,0),"")</f>
        <v/>
      </c>
      <c r="W690" s="255"/>
      <c r="X690" s="601" t="str">
        <f>IF(W690&lt;&gt;"",VLOOKUP(W690,mCODE!$A$3:$K$600,11,0),"")</f>
        <v/>
      </c>
      <c r="Y690" s="454">
        <f t="shared" si="30"/>
        <v>0</v>
      </c>
      <c r="Z690" s="454"/>
      <c r="AA690" s="454"/>
      <c r="AB690" s="454"/>
      <c r="AC690" s="454"/>
      <c r="AD690" s="454"/>
      <c r="AE690" s="454"/>
      <c r="AF690" s="455"/>
      <c r="AG690" s="455"/>
    </row>
    <row r="691" spans="1:33" ht="159.5" hidden="1">
      <c r="A691" s="21"/>
      <c r="B691" s="21"/>
      <c r="C691" s="19">
        <f t="shared" si="31"/>
        <v>2</v>
      </c>
      <c r="D691" s="21" t="str">
        <f t="shared" si="32"/>
        <v>ICDC.Diagnosis.concurrent_disease_type
 </v>
      </c>
      <c r="E691" s="21"/>
      <c r="F691" s="21" t="str">
        <f>IF(E691&lt;&gt;"",VLOOKUP(E691,CTDC!$A$3:$K$191,11,0),"")</f>
        <v/>
      </c>
      <c r="G691" s="21"/>
      <c r="H691" s="21" t="str">
        <f>IF(G691&lt;&gt;"",VLOOKUP(G691,GDC!$A$3:$K$768,11,0),"")</f>
        <v/>
      </c>
      <c r="I691" s="21" t="s">
        <v>2437</v>
      </c>
      <c r="J691" s="21" t="str">
        <f>IF(I691&lt;&gt;"",VLOOKUP(I691,ICDC!$A$3:$K$325,11,0),"")</f>
        <v xml:space="preserve">Data Element Group = ICDC.diagnosis || Data Element Name = concurrent_disease_type || Definition =     Desc: The specifics of any notable secondary disease condition(s) observed within the patient/subject/donor || Data Type = string || Valid Values =  || Example Values =  || Required? = No || Multiplicity =  || CDE Public ID = </v>
      </c>
      <c r="K691" s="21"/>
      <c r="L691" s="21" t="str">
        <f>IF(K691&lt;&gt;"",VLOOKUP(K691,IDC!$A$4:$K$17,11,0),"")</f>
        <v/>
      </c>
      <c r="M691" s="21"/>
      <c r="N691" s="21" t="str">
        <f>IF(M691&lt;&gt;"",VLOOKUP(M691,PDC!$A$3:$K$529,11,0),"")</f>
        <v/>
      </c>
      <c r="O691" s="21"/>
      <c r="P691" s="21" t="str">
        <f>IF(O691&lt;&gt;"",VLOOKUP(O691,CDS!$A$3:$K$100,11,0),"")</f>
        <v/>
      </c>
      <c r="Q691" s="21"/>
      <c r="R691" s="21" t="str">
        <f>IF(Q691&lt;&gt;"",VLOOKUP(Q691,CDA!$A$4:$K$106,11,0),"")</f>
        <v/>
      </c>
      <c r="S691" s="436" t="s">
        <v>132</v>
      </c>
      <c r="T691" s="21" t="e">
        <f>IF(S691&lt;&gt;"",VLOOKUP(S691,HTAN!$A$3:$K$222,11,0),"")</f>
        <v>#N/A</v>
      </c>
      <c r="U691" s="21"/>
      <c r="V691" s="21" t="str">
        <f>IF(U691&lt;&gt;"",VLOOKUP(U691,CFDE!$A$3:$K$211,11,0),"")</f>
        <v/>
      </c>
      <c r="W691" s="255"/>
      <c r="X691" s="601" t="str">
        <f>IF(W691&lt;&gt;"",VLOOKUP(W691,mCODE!$A$3:$K$600,11,0),"")</f>
        <v/>
      </c>
      <c r="Y691" s="454">
        <f t="shared" si="30"/>
        <v>0</v>
      </c>
      <c r="Z691" s="454"/>
      <c r="AA691" s="454"/>
      <c r="AB691" s="454"/>
      <c r="AC691" s="454"/>
      <c r="AD691" s="454"/>
      <c r="AE691" s="454"/>
      <c r="AF691" s="455"/>
      <c r="AG691" s="455"/>
    </row>
    <row r="692" spans="1:33" ht="232" hidden="1">
      <c r="A692" s="21"/>
      <c r="B692" s="21"/>
      <c r="C692" s="19">
        <f t="shared" si="31"/>
        <v>2</v>
      </c>
      <c r="D692" s="21" t="str">
        <f t="shared" si="32"/>
        <v>ICDC.Diagnosis.crf_id
 </v>
      </c>
      <c r="E692" s="21"/>
      <c r="F692" s="21" t="str">
        <f>IF(E692&lt;&gt;"",VLOOKUP(E692,CTDC!$A$3:$K$191,11,0),"")</f>
        <v/>
      </c>
      <c r="G692" s="21"/>
      <c r="H692" s="21" t="str">
        <f>IF(G692&lt;&gt;"",VLOOKUP(G692,GDC!$A$3:$K$768,11,0),"")</f>
        <v/>
      </c>
      <c r="I692" s="21" t="s">
        <v>2438</v>
      </c>
      <c r="J692" s="21" t="str">
        <f>IF(I692&lt;&gt;"",VLOOKUP(I692,ICDC!$A$3:$K$325,11,0),"")</f>
        <v xml:space="preserve">Data Element Group = ICDC.diagnosis || Data Element Name = crf_id || Definition = not specifically described for this node in icdc-model-props.yml file
  #   Desc: globally unique ID for the specific instance of the COTC Enrollment case report form via which the patient was enrolled into the study/trial, and which records key information as to diagnosis
  #   Src: ENROLLMENT/ENROLL/1 || Data Type = TBD || Valid Values =  || Example Values =  || Required? = ? || Multiplicity =  || CDE Public ID = </v>
      </c>
      <c r="K692" s="21"/>
      <c r="L692" s="21" t="str">
        <f>IF(K692&lt;&gt;"",VLOOKUP(K692,IDC!$A$4:$K$17,11,0),"")</f>
        <v/>
      </c>
      <c r="M692" s="21"/>
      <c r="N692" s="21" t="str">
        <f>IF(M692&lt;&gt;"",VLOOKUP(M692,PDC!$A$3:$K$529,11,0),"")</f>
        <v/>
      </c>
      <c r="O692" s="21"/>
      <c r="P692" s="21" t="str">
        <f>IF(O692&lt;&gt;"",VLOOKUP(O692,CDS!$A$3:$K$100,11,0),"")</f>
        <v/>
      </c>
      <c r="Q692" s="21"/>
      <c r="R692" s="21" t="str">
        <f>IF(Q692&lt;&gt;"",VLOOKUP(Q692,CDA!$A$4:$K$106,11,0),"")</f>
        <v/>
      </c>
      <c r="S692" s="436" t="s">
        <v>132</v>
      </c>
      <c r="T692" s="21" t="e">
        <f>IF(S692&lt;&gt;"",VLOOKUP(S692,HTAN!$A$3:$K$222,11,0),"")</f>
        <v>#N/A</v>
      </c>
      <c r="U692" s="21"/>
      <c r="V692" s="21" t="str">
        <f>IF(U692&lt;&gt;"",VLOOKUP(U692,CFDE!$A$3:$K$211,11,0),"")</f>
        <v/>
      </c>
      <c r="W692" s="255"/>
      <c r="X692" s="601" t="str">
        <f>IF(W692&lt;&gt;"",VLOOKUP(W692,mCODE!$A$3:$K$600,11,0),"")</f>
        <v/>
      </c>
      <c r="Y692" s="454">
        <f t="shared" si="30"/>
        <v>0</v>
      </c>
      <c r="Z692" s="454"/>
      <c r="AA692" s="454"/>
      <c r="AB692" s="454"/>
      <c r="AC692" s="454"/>
      <c r="AD692" s="454"/>
      <c r="AE692" s="454"/>
      <c r="AF692" s="455"/>
      <c r="AG692" s="455"/>
    </row>
    <row r="693" spans="1:33" ht="159.5" hidden="1">
      <c r="A693" s="21"/>
      <c r="B693" s="21"/>
      <c r="C693" s="19">
        <f t="shared" si="31"/>
        <v>2</v>
      </c>
      <c r="D693" s="21" t="str">
        <f t="shared" si="32"/>
        <v>ICDC.Diagnosis.date_of_diagnosis
 </v>
      </c>
      <c r="E693" s="21"/>
      <c r="F693" s="21" t="str">
        <f>IF(E693&lt;&gt;"",VLOOKUP(E693,CTDC!$A$3:$K$191,11,0),"")</f>
        <v/>
      </c>
      <c r="G693" s="21"/>
      <c r="H693" s="21" t="str">
        <f>IF(G693&lt;&gt;"",VLOOKUP(G693,GDC!$A$3:$K$768,11,0),"")</f>
        <v/>
      </c>
      <c r="I693" s="21" t="s">
        <v>2439</v>
      </c>
      <c r="J693" s="21" t="str">
        <f>IF(I693&lt;&gt;"",VLOOKUP(I693,ICDC!$A$3:$K$325,11,0),"")</f>
        <v xml:space="preserve">Data Element Group = ICDC.diagnosis || Data Element Name = date_of_diagnosis || Definition =     Desc: The date upon which the patient/subject/donor was diagnosed with the primary disease in question || Data Type = datetime || Valid Values =  || Example Values =  || Required? = No || Multiplicity =  || CDE Public ID = </v>
      </c>
      <c r="K693" s="21"/>
      <c r="L693" s="21" t="str">
        <f>IF(K693&lt;&gt;"",VLOOKUP(K693,IDC!$A$4:$K$17,11,0),"")</f>
        <v/>
      </c>
      <c r="M693" s="21"/>
      <c r="N693" s="21" t="str">
        <f>IF(M693&lt;&gt;"",VLOOKUP(M693,PDC!$A$3:$K$529,11,0),"")</f>
        <v/>
      </c>
      <c r="O693" s="21"/>
      <c r="P693" s="21" t="str">
        <f>IF(O693&lt;&gt;"",VLOOKUP(O693,CDS!$A$3:$K$100,11,0),"")</f>
        <v/>
      </c>
      <c r="Q693" s="21"/>
      <c r="R693" s="21" t="str">
        <f>IF(Q693&lt;&gt;"",VLOOKUP(Q693,CDA!$A$4:$K$106,11,0),"")</f>
        <v/>
      </c>
      <c r="S693" s="436" t="s">
        <v>132</v>
      </c>
      <c r="T693" s="21" t="e">
        <f>IF(S693&lt;&gt;"",VLOOKUP(S693,HTAN!$A$3:$K$222,11,0),"")</f>
        <v>#N/A</v>
      </c>
      <c r="U693" s="21"/>
      <c r="V693" s="21" t="str">
        <f>IF(U693&lt;&gt;"",VLOOKUP(U693,CFDE!$A$3:$K$211,11,0),"")</f>
        <v/>
      </c>
      <c r="W693" s="255"/>
      <c r="X693" s="601" t="str">
        <f>IF(W693&lt;&gt;"",VLOOKUP(W693,mCODE!$A$3:$K$600,11,0),"")</f>
        <v/>
      </c>
      <c r="Y693" s="454">
        <f t="shared" si="30"/>
        <v>0</v>
      </c>
      <c r="Z693" s="454"/>
      <c r="AA693" s="454"/>
      <c r="AB693" s="454"/>
      <c r="AC693" s="454"/>
      <c r="AD693" s="454"/>
      <c r="AE693" s="454"/>
      <c r="AF693" s="455"/>
      <c r="AG693" s="455"/>
    </row>
    <row r="694" spans="1:33" ht="174" hidden="1">
      <c r="A694" s="21"/>
      <c r="B694" s="21" t="s">
        <v>2440</v>
      </c>
      <c r="C694" s="19">
        <f t="shared" si="31"/>
        <v>2</v>
      </c>
      <c r="D694" s="21" t="str">
        <f t="shared" si="32"/>
        <v>ICDC.Diagnosis.date_of_histology_confirmation
 </v>
      </c>
      <c r="E694" s="21"/>
      <c r="F694" s="21" t="str">
        <f>IF(E694&lt;&gt;"",VLOOKUP(E694,CTDC!$A$3:$K$191,11,0),"")</f>
        <v/>
      </c>
      <c r="G694" s="21"/>
      <c r="H694" s="21" t="str">
        <f>IF(G694&lt;&gt;"",VLOOKUP(G694,GDC!$A$3:$K$768,11,0),"")</f>
        <v/>
      </c>
      <c r="I694" s="10" t="s">
        <v>2441</v>
      </c>
      <c r="J694" s="21" t="str">
        <f>IF(I694&lt;&gt;"",VLOOKUP(I694,ICDC!$A$3:$K$325,11,0),"")</f>
        <v xml:space="preserve">Data Element Group = ICDC.diagnosis || Data Element Name = date_of_histology_confirmation || Definition =     Desc: The date upon which the results of a histological evaluation of a sample from the patient/subject/donor were confirmed || Data Type = datetime || Valid Values =  || Example Values =  || Required? = No || Multiplicity =  || CDE Public ID = </v>
      </c>
      <c r="K694" s="21"/>
      <c r="L694" s="21" t="str">
        <f>IF(K694&lt;&gt;"",VLOOKUP(K694,IDC!$A$4:$K$17,11,0),"")</f>
        <v/>
      </c>
      <c r="M694" s="21"/>
      <c r="N694" s="21" t="str">
        <f>IF(M694&lt;&gt;"",VLOOKUP(M694,PDC!$A$3:$K$529,11,0),"")</f>
        <v/>
      </c>
      <c r="O694" s="21"/>
      <c r="P694" s="21" t="str">
        <f>IF(O694&lt;&gt;"",VLOOKUP(O694,CDS!$A$3:$K$100,11,0),"")</f>
        <v/>
      </c>
      <c r="Q694" s="21"/>
      <c r="R694" s="21" t="str">
        <f>IF(Q694&lt;&gt;"",VLOOKUP(Q694,CDA!$A$4:$K$106,11,0),"")</f>
        <v/>
      </c>
      <c r="S694" s="436" t="s">
        <v>132</v>
      </c>
      <c r="T694" s="21" t="e">
        <f>IF(S694&lt;&gt;"",VLOOKUP(S694,HTAN!$A$3:$K$222,11,0),"")</f>
        <v>#N/A</v>
      </c>
      <c r="U694" s="21"/>
      <c r="V694" s="21" t="str">
        <f>IF(U694&lt;&gt;"",VLOOKUP(U694,CFDE!$A$3:$K$211,11,0),"")</f>
        <v/>
      </c>
      <c r="W694" s="255"/>
      <c r="X694" s="601" t="str">
        <f>IF(W694&lt;&gt;"",VLOOKUP(W694,mCODE!$A$3:$K$600,11,0),"")</f>
        <v/>
      </c>
      <c r="Y694" s="454">
        <f t="shared" si="30"/>
        <v>0</v>
      </c>
      <c r="Z694" s="454"/>
      <c r="AA694" s="454"/>
      <c r="AB694" s="454"/>
      <c r="AC694" s="454"/>
      <c r="AD694" s="454"/>
      <c r="AE694" s="454"/>
      <c r="AF694" s="455"/>
      <c r="AG694" s="455"/>
    </row>
    <row r="695" spans="1:33" ht="145" hidden="1">
      <c r="A695" s="21"/>
      <c r="B695" s="21" t="s">
        <v>2442</v>
      </c>
      <c r="C695" s="19">
        <f t="shared" si="31"/>
        <v>2</v>
      </c>
      <c r="D695" s="21" t="str">
        <f t="shared" si="32"/>
        <v>PDC.Diagnosis.days_to_death
 </v>
      </c>
      <c r="E695" s="21"/>
      <c r="F695" s="21" t="str">
        <f>IF(E695&lt;&gt;"",VLOOKUP(E695,CTDC!$A$3:$K$191,11,0),"")</f>
        <v/>
      </c>
      <c r="G695" s="21"/>
      <c r="H695" s="21" t="str">
        <f>IF(G695&lt;&gt;"",VLOOKUP(G695,GDC!$A$3:$K$768,11,0),"")</f>
        <v/>
      </c>
      <c r="I695" s="21"/>
      <c r="J695" s="21" t="str">
        <f>IF(I695&lt;&gt;"",VLOOKUP(I695,ICDC!$A$3:$K$325,11,0),"")</f>
        <v/>
      </c>
      <c r="K695" s="21"/>
      <c r="L695" s="21" t="str">
        <f>IF(K695&lt;&gt;"",VLOOKUP(K695,IDC!$A$4:$K$17,11,0),"")</f>
        <v/>
      </c>
      <c r="M695" s="21" t="s">
        <v>2443</v>
      </c>
      <c r="N695" s="21" t="str">
        <f>IF(M695&lt;&gt;"",VLOOKUP(M695,PDC!$A$3:$K$529,11,0),"")</f>
        <v xml:space="preserve">Data Element Group = PDC.Diagnosis || Data Element Name = days_to_death || Definition = Time interval from a person's date of death to the date of initial pathologic diagnosis, represented as a calculated number of days. || Data Type = string || Valid Values =  || Example Values =  || Required? = FALSE || Multiplicity =  || CDE Public ID = </v>
      </c>
      <c r="O695" s="21"/>
      <c r="P695" s="21" t="str">
        <f>IF(O695&lt;&gt;"",VLOOKUP(O695,CDS!$A$3:$K$100,11,0),"")</f>
        <v/>
      </c>
      <c r="Q695" s="21"/>
      <c r="R695" s="21" t="str">
        <f>IF(Q695&lt;&gt;"",VLOOKUP(Q695,CDA!$A$4:$K$106,11,0),"")</f>
        <v/>
      </c>
      <c r="S695" s="436" t="s">
        <v>132</v>
      </c>
      <c r="T695" s="21" t="e">
        <f>IF(S695&lt;&gt;"",VLOOKUP(S695,HTAN!$A$3:$K$222,11,0),"")</f>
        <v>#N/A</v>
      </c>
      <c r="U695" s="21"/>
      <c r="V695" s="21" t="str">
        <f>IF(U695&lt;&gt;"",VLOOKUP(U695,CFDE!$A$3:$K$211,11,0),"")</f>
        <v/>
      </c>
      <c r="W695" s="255"/>
      <c r="X695" s="601" t="str">
        <f>IF(W695&lt;&gt;"",VLOOKUP(W695,mCODE!$A$3:$K$600,11,0),"")</f>
        <v/>
      </c>
      <c r="Y695" s="454">
        <f t="shared" si="30"/>
        <v>0</v>
      </c>
      <c r="Z695" s="454"/>
      <c r="AA695" s="454"/>
      <c r="AB695" s="454"/>
      <c r="AC695" s="454"/>
      <c r="AD695" s="454"/>
      <c r="AE695" s="454"/>
      <c r="AF695" s="455"/>
      <c r="AG695" s="455"/>
    </row>
    <row r="696" spans="1:33" ht="159.5" hidden="1">
      <c r="A696" s="21"/>
      <c r="B696" s="21"/>
      <c r="C696" s="19">
        <f t="shared" si="31"/>
        <v>2</v>
      </c>
      <c r="D696" s="21" t="str">
        <f t="shared" si="32"/>
        <v>PDC.Diagnosis.days_to_hiv_diagnosis
 </v>
      </c>
      <c r="E696" s="21"/>
      <c r="F696" s="21" t="str">
        <f>IF(E696&lt;&gt;"",VLOOKUP(E696,CTDC!$A$3:$K$191,11,0),"")</f>
        <v/>
      </c>
      <c r="G696" s="21"/>
      <c r="H696" s="21" t="str">
        <f>IF(G696&lt;&gt;"",VLOOKUP(G696,GDC!$A$3:$K$768,11,0),"")</f>
        <v/>
      </c>
      <c r="I696" s="21"/>
      <c r="J696" s="21" t="str">
        <f>IF(I696&lt;&gt;"",VLOOKUP(I696,ICDC!$A$3:$K$325,11,0),"")</f>
        <v/>
      </c>
      <c r="K696" s="21"/>
      <c r="L696" s="21" t="str">
        <f>IF(K696&lt;&gt;"",VLOOKUP(K696,IDC!$A$4:$K$17,11,0),"")</f>
        <v/>
      </c>
      <c r="M696" s="21" t="s">
        <v>2444</v>
      </c>
      <c r="N696" s="21" t="str">
        <f>IF(M696&lt;&gt;"",VLOOKUP(M696,PDC!$A$3:$K$529,11,0),"")</f>
        <v xml:space="preserve">Data Element Group = PDC.Diagnosis || Data Element Name = days_to_hiv_diagnosis || Definition = Time interval from the date of the initial pathologic diagnosis to the date of human immunodeficiency diagnosis, represented as a calculated number of days. || Data Type = string || Valid Values =  || Example Values =  || Required? = FALSE || Multiplicity =  || CDE Public ID = </v>
      </c>
      <c r="O696" s="21"/>
      <c r="P696" s="21" t="str">
        <f>IF(O696&lt;&gt;"",VLOOKUP(O696,CDS!$A$3:$K$100,11,0),"")</f>
        <v/>
      </c>
      <c r="Q696" s="21"/>
      <c r="R696" s="21" t="str">
        <f>IF(Q696&lt;&gt;"",VLOOKUP(Q696,CDA!$A$4:$K$106,11,0),"")</f>
        <v/>
      </c>
      <c r="S696" s="436" t="s">
        <v>132</v>
      </c>
      <c r="T696" s="21" t="e">
        <f>IF(S696&lt;&gt;"",VLOOKUP(S696,HTAN!$A$3:$K$222,11,0),"")</f>
        <v>#N/A</v>
      </c>
      <c r="U696" s="21"/>
      <c r="V696" s="21" t="str">
        <f>IF(U696&lt;&gt;"",VLOOKUP(U696,CFDE!$A$3:$K$211,11,0),"")</f>
        <v/>
      </c>
      <c r="W696" s="255"/>
      <c r="X696" s="601" t="str">
        <f>IF(W696&lt;&gt;"",VLOOKUP(W696,mCODE!$A$3:$K$600,11,0),"")</f>
        <v/>
      </c>
      <c r="Y696" s="454">
        <f t="shared" si="30"/>
        <v>0</v>
      </c>
      <c r="Z696" s="454"/>
      <c r="AA696" s="454"/>
      <c r="AB696" s="454"/>
      <c r="AC696" s="454"/>
      <c r="AD696" s="454"/>
      <c r="AE696" s="454"/>
      <c r="AF696" s="455"/>
      <c r="AG696" s="455"/>
    </row>
    <row r="697" spans="1:33" ht="188.5" hidden="1">
      <c r="A697" s="21"/>
      <c r="B697" s="21"/>
      <c r="C697" s="19">
        <f t="shared" si="31"/>
        <v>2</v>
      </c>
      <c r="D697" s="21" t="str">
        <f t="shared" si="32"/>
        <v>PDC.Diagnosis.days_to_new_event
 </v>
      </c>
      <c r="E697" s="21"/>
      <c r="F697" s="21" t="str">
        <f>IF(E697&lt;&gt;"",VLOOKUP(E697,CTDC!$A$3:$K$191,11,0),"")</f>
        <v/>
      </c>
      <c r="G697" s="21"/>
      <c r="H697" s="21" t="str">
        <f>IF(G697&lt;&gt;"",VLOOKUP(G697,GDC!$A$3:$K$768,11,0),"")</f>
        <v/>
      </c>
      <c r="I697" s="21"/>
      <c r="J697" s="21" t="str">
        <f>IF(I697&lt;&gt;"",VLOOKUP(I697,ICDC!$A$3:$K$325,11,0),"")</f>
        <v/>
      </c>
      <c r="K697" s="21"/>
      <c r="L697" s="21" t="str">
        <f>IF(K697&lt;&gt;"",VLOOKUP(K697,IDC!$A$4:$K$17,11,0),"")</f>
        <v/>
      </c>
      <c r="M697" s="21" t="s">
        <v>2445</v>
      </c>
      <c r="N697" s="21" t="str">
        <f>IF(M697&lt;&gt;"",VLOOKUP(M697,PDC!$A$3:$K$529,11,0),"")</f>
        <v xml:space="preserve">Data Element Group = PDC.Diagnosis || Data Element Name = days_to_new_event || Definition = Time interval from the date of new tumor event including progression, recurrence and new primary malignancies to the date of initial pathologic diagnosis, represented as a calculated number of days. || Data Type = string || Valid Values =  || Example Values =  || Required? = FALSE || Multiplicity =  || CDE Public ID = </v>
      </c>
      <c r="O697" s="21"/>
      <c r="P697" s="21" t="str">
        <f>IF(O697&lt;&gt;"",VLOOKUP(O697,CDS!$A$3:$K$100,11,0),"")</f>
        <v/>
      </c>
      <c r="Q697" s="21"/>
      <c r="R697" s="21" t="str">
        <f>IF(Q697&lt;&gt;"",VLOOKUP(Q697,CDA!$A$4:$K$106,11,0),"")</f>
        <v/>
      </c>
      <c r="S697" s="436" t="s">
        <v>132</v>
      </c>
      <c r="T697" s="21" t="e">
        <f>IF(S697&lt;&gt;"",VLOOKUP(S697,HTAN!$A$3:$K$222,11,0),"")</f>
        <v>#N/A</v>
      </c>
      <c r="U697" s="21"/>
      <c r="V697" s="21" t="str">
        <f>IF(U697&lt;&gt;"",VLOOKUP(U697,CFDE!$A$3:$K$211,11,0),"")</f>
        <v/>
      </c>
      <c r="W697" s="255"/>
      <c r="X697" s="601" t="str">
        <f>IF(W697&lt;&gt;"",VLOOKUP(W697,mCODE!$A$3:$K$600,11,0),"")</f>
        <v/>
      </c>
      <c r="Y697" s="454">
        <f t="shared" si="30"/>
        <v>0</v>
      </c>
      <c r="Z697" s="454"/>
      <c r="AA697" s="454"/>
      <c r="AB697" s="454"/>
      <c r="AC697" s="454"/>
      <c r="AD697" s="454"/>
      <c r="AE697" s="454"/>
      <c r="AF697" s="455"/>
      <c r="AG697" s="455"/>
    </row>
    <row r="698" spans="1:33" ht="203" hidden="1">
      <c r="A698" s="21"/>
      <c r="B698" s="21"/>
      <c r="C698" s="19">
        <f t="shared" si="31"/>
        <v>2</v>
      </c>
      <c r="D698" s="21" t="str">
        <f t="shared" si="32"/>
        <v>ICDC.Diagnosis.histology_cytopathology
 </v>
      </c>
      <c r="E698" s="21"/>
      <c r="F698" s="21" t="str">
        <f>IF(E698&lt;&gt;"",VLOOKUP(E698,CTDC!$A$3:$K$191,11,0),"")</f>
        <v/>
      </c>
      <c r="G698" s="21"/>
      <c r="H698" s="21" t="str">
        <f>IF(G698&lt;&gt;"",VLOOKUP(G698,GDC!$A$3:$K$768,11,0),"")</f>
        <v/>
      </c>
      <c r="I698" s="21" t="s">
        <v>2446</v>
      </c>
      <c r="J698" s="21" t="str">
        <f>IF(I698&lt;&gt;"",VLOOKUP(I698,ICDC!$A$3:$K$325,11,0),"")</f>
        <v xml:space="preserve">Data Element Group = ICDC.diagnosis || Data Element Name = histology_cytopathology || Definition =     Desc: A narrative summary of the primary observations from the the evaluation of a tumor sample from a patient/subject/donor, in terms of its histology and/or cytopathology
 || Data Type = string || Valid Values =  || Example Values =  || Required? = No || Multiplicity =  || CDE Public ID = </v>
      </c>
      <c r="K698" s="21"/>
      <c r="L698" s="21" t="str">
        <f>IF(K698&lt;&gt;"",VLOOKUP(K698,IDC!$A$4:$K$17,11,0),"")</f>
        <v/>
      </c>
      <c r="M698" s="21"/>
      <c r="N698" s="21" t="str">
        <f>IF(M698&lt;&gt;"",VLOOKUP(M698,PDC!$A$3:$K$529,11,0),"")</f>
        <v/>
      </c>
      <c r="O698" s="21"/>
      <c r="P698" s="21" t="str">
        <f>IF(O698&lt;&gt;"",VLOOKUP(O698,CDS!$A$3:$K$100,11,0),"")</f>
        <v/>
      </c>
      <c r="Q698" s="21"/>
      <c r="R698" s="21" t="str">
        <f>IF(Q698&lt;&gt;"",VLOOKUP(Q698,CDA!$A$4:$K$106,11,0),"")</f>
        <v/>
      </c>
      <c r="S698" s="436" t="s">
        <v>132</v>
      </c>
      <c r="T698" s="21" t="e">
        <f>IF(S698&lt;&gt;"",VLOOKUP(S698,HTAN!$A$3:$K$222,11,0),"")</f>
        <v>#N/A</v>
      </c>
      <c r="U698" s="21"/>
      <c r="V698" s="21" t="str">
        <f>IF(U698&lt;&gt;"",VLOOKUP(U698,CFDE!$A$3:$K$211,11,0),"")</f>
        <v/>
      </c>
      <c r="W698" s="255"/>
      <c r="X698" s="601" t="str">
        <f>IF(W698&lt;&gt;"",VLOOKUP(W698,mCODE!$A$3:$K$600,11,0),"")</f>
        <v/>
      </c>
      <c r="Y698" s="454">
        <f t="shared" si="30"/>
        <v>0</v>
      </c>
      <c r="Z698" s="454"/>
      <c r="AA698" s="454"/>
      <c r="AB698" s="454"/>
      <c r="AC698" s="454"/>
      <c r="AD698" s="454"/>
      <c r="AE698" s="454"/>
      <c r="AF698" s="455"/>
      <c r="AG698" s="455"/>
    </row>
    <row r="699" spans="1:33" ht="130.5" hidden="1">
      <c r="A699" s="21"/>
      <c r="B699" s="21"/>
      <c r="C699" s="19">
        <f t="shared" si="31"/>
        <v>2</v>
      </c>
      <c r="D699" s="21" t="str">
        <f t="shared" si="32"/>
        <v>PDC.Diagnosis.hiv_positive
 </v>
      </c>
      <c r="E699" s="21"/>
      <c r="F699" s="21" t="str">
        <f>IF(E699&lt;&gt;"",VLOOKUP(E699,CTDC!$A$3:$K$191,11,0),"")</f>
        <v/>
      </c>
      <c r="G699" s="21"/>
      <c r="H699" s="21" t="str">
        <f>IF(G699&lt;&gt;"",VLOOKUP(G699,GDC!$A$3:$K$768,11,0),"")</f>
        <v/>
      </c>
      <c r="I699" s="21"/>
      <c r="J699" s="21" t="str">
        <f>IF(I699&lt;&gt;"",VLOOKUP(I699,ICDC!$A$3:$K$325,11,0),"")</f>
        <v/>
      </c>
      <c r="K699" s="21"/>
      <c r="L699" s="21" t="str">
        <f>IF(K699&lt;&gt;"",VLOOKUP(K699,IDC!$A$4:$K$17,11,0),"")</f>
        <v/>
      </c>
      <c r="M699" s="21" t="s">
        <v>2447</v>
      </c>
      <c r="N699" s="21" t="str">
        <f>IF(M699&lt;&gt;"",VLOOKUP(M699,PDC!$A$3:$K$529,11,0),"")</f>
        <v xml:space="preserve">Data Element Group = PDC.Diagnosis || Data Element Name = hiv_positive || Definition = Text term to signify whether a physician has diagnosed HIV infection in a patient. || Data Type = string || Valid Values =  || Example Values =  || Required? = FALSE || Multiplicity =  || CDE Public ID = </v>
      </c>
      <c r="O699" s="21"/>
      <c r="P699" s="21" t="str">
        <f>IF(O699&lt;&gt;"",VLOOKUP(O699,CDS!$A$3:$K$100,11,0),"")</f>
        <v/>
      </c>
      <c r="Q699" s="21"/>
      <c r="R699" s="21" t="str">
        <f>IF(Q699&lt;&gt;"",VLOOKUP(Q699,CDA!$A$4:$K$106,11,0),"")</f>
        <v/>
      </c>
      <c r="S699" s="436" t="s">
        <v>132</v>
      </c>
      <c r="T699" s="21" t="e">
        <f>IF(S699&lt;&gt;"",VLOOKUP(S699,HTAN!$A$3:$K$222,11,0),"")</f>
        <v>#N/A</v>
      </c>
      <c r="U699" s="21"/>
      <c r="V699" s="21" t="str">
        <f>IF(U699&lt;&gt;"",VLOOKUP(U699,CFDE!$A$3:$K$211,11,0),"")</f>
        <v/>
      </c>
      <c r="W699" s="255"/>
      <c r="X699" s="601" t="str">
        <f>IF(W699&lt;&gt;"",VLOOKUP(W699,mCODE!$A$3:$K$600,11,0),"")</f>
        <v/>
      </c>
      <c r="Y699" s="454">
        <f t="shared" si="30"/>
        <v>0</v>
      </c>
      <c r="Z699" s="454"/>
      <c r="AA699" s="454"/>
      <c r="AB699" s="454"/>
      <c r="AC699" s="454"/>
      <c r="AD699" s="454"/>
      <c r="AE699" s="454"/>
      <c r="AF699" s="455"/>
      <c r="AG699" s="455"/>
    </row>
    <row r="700" spans="1:33" ht="145" hidden="1">
      <c r="A700" s="21"/>
      <c r="B700" s="21"/>
      <c r="C700" s="19">
        <f t="shared" si="31"/>
        <v>2</v>
      </c>
      <c r="D700" s="21" t="str">
        <f t="shared" si="32"/>
        <v>PDC.Diagnosis.hpv_positive_type
 </v>
      </c>
      <c r="E700" s="21"/>
      <c r="F700" s="21" t="str">
        <f>IF(E700&lt;&gt;"",VLOOKUP(E700,CTDC!$A$3:$K$191,11,0),"")</f>
        <v/>
      </c>
      <c r="G700" s="21"/>
      <c r="H700" s="21" t="str">
        <f>IF(G700&lt;&gt;"",VLOOKUP(G700,GDC!$A$3:$K$768,11,0),"")</f>
        <v/>
      </c>
      <c r="I700" s="21"/>
      <c r="J700" s="21" t="str">
        <f>IF(I700&lt;&gt;"",VLOOKUP(I700,ICDC!$A$3:$K$325,11,0),"")</f>
        <v/>
      </c>
      <c r="K700" s="21"/>
      <c r="L700" s="21" t="str">
        <f>IF(K700&lt;&gt;"",VLOOKUP(K700,IDC!$A$4:$K$17,11,0),"")</f>
        <v/>
      </c>
      <c r="M700" s="21" t="s">
        <v>2448</v>
      </c>
      <c r="N700" s="21" t="str">
        <f>IF(M700&lt;&gt;"",VLOOKUP(M700,PDC!$A$3:$K$529,11,0),"")</f>
        <v xml:space="preserve">Data Element Group = PDC.Diagnosis || Data Element Name = hpv_positive_type || Definition = Text classification to represent the strain or type of human papillomavirus identified in an individual. || Data Type = string || Valid Values =  || Example Values =  || Required? = FALSE || Multiplicity =  || CDE Public ID = </v>
      </c>
      <c r="O700" s="21"/>
      <c r="P700" s="21" t="str">
        <f>IF(O700&lt;&gt;"",VLOOKUP(O700,CDS!$A$3:$K$100,11,0),"")</f>
        <v/>
      </c>
      <c r="Q700" s="21"/>
      <c r="R700" s="21" t="str">
        <f>IF(Q700&lt;&gt;"",VLOOKUP(Q700,CDA!$A$4:$K$106,11,0),"")</f>
        <v/>
      </c>
      <c r="S700" s="436" t="s">
        <v>132</v>
      </c>
      <c r="T700" s="21" t="e">
        <f>IF(S700&lt;&gt;"",VLOOKUP(S700,HTAN!$A$3:$K$222,11,0),"")</f>
        <v>#N/A</v>
      </c>
      <c r="U700" s="21"/>
      <c r="V700" s="21" t="str">
        <f>IF(U700&lt;&gt;"",VLOOKUP(U700,CFDE!$A$3:$K$211,11,0),"")</f>
        <v/>
      </c>
      <c r="W700" s="255"/>
      <c r="X700" s="601" t="str">
        <f>IF(W700&lt;&gt;"",VLOOKUP(W700,mCODE!$A$3:$K$600,11,0),"")</f>
        <v/>
      </c>
      <c r="Y700" s="454">
        <f t="shared" si="30"/>
        <v>0</v>
      </c>
      <c r="Z700" s="454"/>
      <c r="AA700" s="454"/>
      <c r="AB700" s="454"/>
      <c r="AC700" s="454"/>
      <c r="AD700" s="454"/>
      <c r="AE700" s="454"/>
      <c r="AF700" s="455"/>
      <c r="AG700" s="455"/>
    </row>
    <row r="701" spans="1:33" ht="101.5" hidden="1">
      <c r="A701" s="21"/>
      <c r="B701" s="21"/>
      <c r="C701" s="19">
        <f t="shared" si="31"/>
        <v>2</v>
      </c>
      <c r="D701" s="21" t="str">
        <f t="shared" si="32"/>
        <v>PDC.Diagnosis.hpv_status
 </v>
      </c>
      <c r="E701" s="21"/>
      <c r="F701" s="21" t="str">
        <f>IF(E701&lt;&gt;"",VLOOKUP(E701,CTDC!$A$3:$K$191,11,0),"")</f>
        <v/>
      </c>
      <c r="G701" s="21"/>
      <c r="H701" s="21" t="str">
        <f>IF(G701&lt;&gt;"",VLOOKUP(G701,GDC!$A$3:$K$768,11,0),"")</f>
        <v/>
      </c>
      <c r="I701" s="21"/>
      <c r="J701" s="21" t="str">
        <f>IF(I701&lt;&gt;"",VLOOKUP(I701,ICDC!$A$3:$K$325,11,0),"")</f>
        <v/>
      </c>
      <c r="K701" s="21"/>
      <c r="L701" s="21" t="str">
        <f>IF(K701&lt;&gt;"",VLOOKUP(K701,IDC!$A$4:$K$17,11,0),"")</f>
        <v/>
      </c>
      <c r="M701" s="21" t="s">
        <v>2449</v>
      </c>
      <c r="N701" s="21" t="str">
        <f>IF(M701&lt;&gt;"",VLOOKUP(M701,PDC!$A$3:$K$529,11,0),"")</f>
        <v xml:space="preserve">Data Element Group = PDC.Diagnosis || Data Element Name = hpv_status || Definition = The findings of the oncogenic HPV. || Data Type = string || Valid Values =  || Example Values =  || Required? = FALSE || Multiplicity =  || CDE Public ID = </v>
      </c>
      <c r="O701" s="21"/>
      <c r="P701" s="21" t="str">
        <f>IF(O701&lt;&gt;"",VLOOKUP(O701,CDS!$A$3:$K$100,11,0),"")</f>
        <v/>
      </c>
      <c r="Q701" s="21"/>
      <c r="R701" s="21" t="str">
        <f>IF(Q701&lt;&gt;"",VLOOKUP(Q701,CDA!$A$4:$K$106,11,0),"")</f>
        <v/>
      </c>
      <c r="S701" s="436" t="s">
        <v>132</v>
      </c>
      <c r="T701" s="21" t="e">
        <f>IF(S701&lt;&gt;"",VLOOKUP(S701,HTAN!$A$3:$K$222,11,0),"")</f>
        <v>#N/A</v>
      </c>
      <c r="U701" s="21"/>
      <c r="V701" s="21" t="str">
        <f>IF(U701&lt;&gt;"",VLOOKUP(U701,CFDE!$A$3:$K$211,11,0),"")</f>
        <v/>
      </c>
      <c r="W701" s="255"/>
      <c r="X701" s="601" t="str">
        <f>IF(W701&lt;&gt;"",VLOOKUP(W701,mCODE!$A$3:$K$600,11,0),"")</f>
        <v/>
      </c>
      <c r="Y701" s="454">
        <f t="shared" si="30"/>
        <v>0</v>
      </c>
      <c r="Z701" s="454"/>
      <c r="AA701" s="454"/>
      <c r="AB701" s="454"/>
      <c r="AC701" s="454"/>
      <c r="AD701" s="454"/>
      <c r="AE701" s="454"/>
      <c r="AF701" s="455"/>
      <c r="AG701" s="455"/>
    </row>
    <row r="702" spans="1:33" ht="159.5" hidden="1">
      <c r="A702" s="21"/>
      <c r="B702" s="21"/>
      <c r="C702" s="19">
        <f t="shared" si="31"/>
        <v>2</v>
      </c>
      <c r="D702" s="21" t="str">
        <f t="shared" si="32"/>
        <v>PDC.Diagnosis.ldh_level_at_diagnosis
 </v>
      </c>
      <c r="E702" s="21"/>
      <c r="F702" s="21" t="str">
        <f>IF(E702&lt;&gt;"",VLOOKUP(E702,CTDC!$A$3:$K$191,11,0),"")</f>
        <v/>
      </c>
      <c r="G702" s="21"/>
      <c r="H702" s="21" t="str">
        <f>IF(G702&lt;&gt;"",VLOOKUP(G702,GDC!$A$3:$K$768,11,0),"")</f>
        <v/>
      </c>
      <c r="I702" s="21"/>
      <c r="J702" s="21" t="str">
        <f>IF(I702&lt;&gt;"",VLOOKUP(I702,ICDC!$A$3:$K$325,11,0),"")</f>
        <v/>
      </c>
      <c r="K702" s="21"/>
      <c r="L702" s="21" t="str">
        <f>IF(K702&lt;&gt;"",VLOOKUP(K702,IDC!$A$4:$K$17,11,0),"")</f>
        <v/>
      </c>
      <c r="M702" s="21" t="s">
        <v>2450</v>
      </c>
      <c r="N702" s="21" t="str">
        <f>IF(M702&lt;&gt;"",VLOOKUP(M702,PDC!$A$3:$K$529,11,0),"")</f>
        <v>Data Element Group = PDC.Diagnosis || Data Element Name = ldh_level_at_diagnosis || Definition = The 2 decimal place numeric laboratory value measured, assigned or computed related to the assessment of lactate dehydrogenase in a specimen. || Data Type = string || Valid Values =  || Example Values =  || Required? = FALSE || Multiplicity =  || CDE Public ID = 2798766 - caDSR</v>
      </c>
      <c r="O702" s="21"/>
      <c r="P702" s="21" t="str">
        <f>IF(O702&lt;&gt;"",VLOOKUP(O702,CDS!$A$3:$K$100,11,0),"")</f>
        <v/>
      </c>
      <c r="Q702" s="21"/>
      <c r="R702" s="21" t="str">
        <f>IF(Q702&lt;&gt;"",VLOOKUP(Q702,CDA!$A$4:$K$106,11,0),"")</f>
        <v/>
      </c>
      <c r="S702" s="436" t="s">
        <v>132</v>
      </c>
      <c r="T702" s="21" t="e">
        <f>IF(S702&lt;&gt;"",VLOOKUP(S702,HTAN!$A$3:$K$222,11,0),"")</f>
        <v>#N/A</v>
      </c>
      <c r="U702" s="21"/>
      <c r="V702" s="21" t="str">
        <f>IF(U702&lt;&gt;"",VLOOKUP(U702,CFDE!$A$3:$K$211,11,0),"")</f>
        <v/>
      </c>
      <c r="W702" s="255"/>
      <c r="X702" s="601" t="str">
        <f>IF(W702&lt;&gt;"",VLOOKUP(W702,mCODE!$A$3:$K$600,11,0),"")</f>
        <v/>
      </c>
      <c r="Y702" s="454">
        <f t="shared" si="30"/>
        <v>0</v>
      </c>
      <c r="Z702" s="454"/>
      <c r="AA702" s="454"/>
      <c r="AB702" s="454"/>
      <c r="AC702" s="454"/>
      <c r="AD702" s="454"/>
      <c r="AE702" s="454"/>
      <c r="AF702" s="455"/>
      <c r="AG702" s="455"/>
    </row>
    <row r="703" spans="1:33" ht="174" hidden="1">
      <c r="A703" s="21"/>
      <c r="B703" s="21"/>
      <c r="C703" s="19">
        <f t="shared" si="31"/>
        <v>2</v>
      </c>
      <c r="D703" s="21" t="str">
        <f t="shared" si="32"/>
        <v>PDC.Diagnosis.ldh_normal_range_upper
 </v>
      </c>
      <c r="E703" s="21"/>
      <c r="F703" s="21" t="str">
        <f>IF(E703&lt;&gt;"",VLOOKUP(E703,CTDC!$A$3:$K$191,11,0),"")</f>
        <v/>
      </c>
      <c r="G703" s="21"/>
      <c r="H703" s="21" t="str">
        <f>IF(G703&lt;&gt;"",VLOOKUP(G703,GDC!$A$3:$K$768,11,0),"")</f>
        <v/>
      </c>
      <c r="I703" s="21"/>
      <c r="J703" s="21" t="str">
        <f>IF(I703&lt;&gt;"",VLOOKUP(I703,ICDC!$A$3:$K$325,11,0),"")</f>
        <v/>
      </c>
      <c r="K703" s="21"/>
      <c r="L703" s="21" t="str">
        <f>IF(K703&lt;&gt;"",VLOOKUP(K703,IDC!$A$4:$K$17,11,0),"")</f>
        <v/>
      </c>
      <c r="M703" s="21" t="s">
        <v>2451</v>
      </c>
      <c r="N703" s="21" t="str">
        <f>IF(M703&lt;&gt;"",VLOOKUP(M703,PDC!$A$3:$K$529,11,0),"")</f>
        <v>Data Element Group = PDC.Diagnosis || Data Element Name = ldh_normal_range_upper || Definition = The top value of the range of statistical characteristics that are supposed to represent accepted standard, non-pathological pattern for lactate dehydrogenase (units not specified). || Data Type = string || Valid Values =  || Example Values =  || Required? = FALSE || Multiplicity =  || CDE Public ID = 89 - caDSR</v>
      </c>
      <c r="O703" s="21"/>
      <c r="P703" s="21" t="str">
        <f>IF(O703&lt;&gt;"",VLOOKUP(O703,CDS!$A$3:$K$100,11,0),"")</f>
        <v/>
      </c>
      <c r="Q703" s="21"/>
      <c r="R703" s="21" t="str">
        <f>IF(Q703&lt;&gt;"",VLOOKUP(Q703,CDA!$A$4:$K$106,11,0),"")</f>
        <v/>
      </c>
      <c r="S703" s="436" t="s">
        <v>132</v>
      </c>
      <c r="T703" s="21" t="e">
        <f>IF(S703&lt;&gt;"",VLOOKUP(S703,HTAN!$A$3:$K$222,11,0),"")</f>
        <v>#N/A</v>
      </c>
      <c r="U703" s="21"/>
      <c r="V703" s="21" t="str">
        <f>IF(U703&lt;&gt;"",VLOOKUP(U703,CFDE!$A$3:$K$211,11,0),"")</f>
        <v/>
      </c>
      <c r="W703" s="255"/>
      <c r="X703" s="601" t="str">
        <f>IF(W703&lt;&gt;"",VLOOKUP(W703,mCODE!$A$3:$K$600,11,0),"")</f>
        <v/>
      </c>
      <c r="Y703" s="454">
        <f t="shared" si="30"/>
        <v>0</v>
      </c>
      <c r="Z703" s="454"/>
      <c r="AA703" s="454"/>
      <c r="AB703" s="454"/>
      <c r="AC703" s="454"/>
      <c r="AD703" s="454"/>
      <c r="AE703" s="454"/>
      <c r="AF703" s="455"/>
      <c r="AG703" s="455"/>
    </row>
    <row r="704" spans="1:33" ht="130.5" hidden="1">
      <c r="A704" s="21"/>
      <c r="B704" s="21"/>
      <c r="C704" s="19">
        <f t="shared" si="31"/>
        <v>2</v>
      </c>
      <c r="D704" s="21" t="str">
        <f t="shared" si="32"/>
        <v>PDC.Diagnosis.new_event_anatomic_site
 </v>
      </c>
      <c r="E704" s="21"/>
      <c r="F704" s="21" t="str">
        <f>IF(E704&lt;&gt;"",VLOOKUP(E704,CTDC!$A$3:$K$191,11,0),"")</f>
        <v/>
      </c>
      <c r="G704" s="21"/>
      <c r="H704" s="21" t="str">
        <f>IF(G704&lt;&gt;"",VLOOKUP(G704,GDC!$A$3:$K$768,11,0),"")</f>
        <v/>
      </c>
      <c r="I704" s="21"/>
      <c r="J704" s="21" t="str">
        <f>IF(I704&lt;&gt;"",VLOOKUP(I704,ICDC!$A$3:$K$325,11,0),"")</f>
        <v/>
      </c>
      <c r="K704" s="21"/>
      <c r="L704" s="21" t="str">
        <f>IF(K704&lt;&gt;"",VLOOKUP(K704,IDC!$A$4:$K$17,11,0),"")</f>
        <v/>
      </c>
      <c r="M704" s="21" t="s">
        <v>2452</v>
      </c>
      <c r="N704" s="21" t="str">
        <f>IF(M704&lt;&gt;"",VLOOKUP(M704,PDC!$A$3:$K$529,11,0),"")</f>
        <v xml:space="preserve">Data Element Group = PDC.Diagnosis || Data Element Name = new_event_anatomic_site || Definition = Text term to specify the anatomic location of the return of tumor after treatment. || Data Type = string || Valid Values =  || Example Values =  || Required? = FALSE || Multiplicity =  || CDE Public ID = </v>
      </c>
      <c r="O704" s="21"/>
      <c r="P704" s="21" t="str">
        <f>IF(O704&lt;&gt;"",VLOOKUP(O704,CDS!$A$3:$K$100,11,0),"")</f>
        <v/>
      </c>
      <c r="Q704" s="21"/>
      <c r="R704" s="21" t="str">
        <f>IF(Q704&lt;&gt;"",VLOOKUP(Q704,CDA!$A$4:$K$106,11,0),"")</f>
        <v/>
      </c>
      <c r="S704" s="436" t="s">
        <v>132</v>
      </c>
      <c r="T704" s="21" t="e">
        <f>IF(S704&lt;&gt;"",VLOOKUP(S704,HTAN!$A$3:$K$222,11,0),"")</f>
        <v>#N/A</v>
      </c>
      <c r="U704" s="21"/>
      <c r="V704" s="21" t="str">
        <f>IF(U704&lt;&gt;"",VLOOKUP(U704,CFDE!$A$3:$K$211,11,0),"")</f>
        <v/>
      </c>
      <c r="W704" s="255"/>
      <c r="X704" s="601" t="str">
        <f>IF(W704&lt;&gt;"",VLOOKUP(W704,mCODE!$A$3:$K$600,11,0),"")</f>
        <v/>
      </c>
      <c r="Y704" s="454">
        <f t="shared" si="30"/>
        <v>0</v>
      </c>
      <c r="Z704" s="454"/>
      <c r="AA704" s="454"/>
      <c r="AB704" s="454"/>
      <c r="AC704" s="454"/>
      <c r="AD704" s="454"/>
      <c r="AE704" s="454"/>
      <c r="AF704" s="455"/>
      <c r="AG704" s="455"/>
    </row>
    <row r="705" spans="1:33" ht="116" hidden="1">
      <c r="A705" s="21"/>
      <c r="B705" s="21"/>
      <c r="C705" s="19">
        <f t="shared" si="31"/>
        <v>2</v>
      </c>
      <c r="D705" s="21" t="str">
        <f t="shared" si="32"/>
        <v>PDC.Diagnosis.new_event_type
 </v>
      </c>
      <c r="E705" s="21"/>
      <c r="F705" s="21" t="str">
        <f>IF(E705&lt;&gt;"",VLOOKUP(E705,CTDC!$A$3:$K$191,11,0),"")</f>
        <v/>
      </c>
      <c r="G705" s="21"/>
      <c r="H705" s="21" t="str">
        <f>IF(G705&lt;&gt;"",VLOOKUP(G705,GDC!$A$3:$K$768,11,0),"")</f>
        <v/>
      </c>
      <c r="I705" s="21"/>
      <c r="J705" s="21" t="str">
        <f>IF(I705&lt;&gt;"",VLOOKUP(I705,ICDC!$A$3:$K$325,11,0),"")</f>
        <v/>
      </c>
      <c r="K705" s="21"/>
      <c r="L705" s="21" t="str">
        <f>IF(K705&lt;&gt;"",VLOOKUP(K705,IDC!$A$4:$K$17,11,0),"")</f>
        <v/>
      </c>
      <c r="M705" s="21" t="s">
        <v>2453</v>
      </c>
      <c r="N705" s="21" t="str">
        <f>IF(M705&lt;&gt;"",VLOOKUP(M705,PDC!$A$3:$K$529,11,0),"")</f>
        <v xml:space="preserve">Data Element Group = PDC.Diagnosis || Data Element Name = new_event_type || Definition = Text term to identify a new tumor event. || Data Type = string || Valid Values =  || Example Values =  || Required? = FALSE || Multiplicity =  || CDE Public ID = </v>
      </c>
      <c r="O705" s="21"/>
      <c r="P705" s="21" t="str">
        <f>IF(O705&lt;&gt;"",VLOOKUP(O705,CDS!$A$3:$K$100,11,0),"")</f>
        <v/>
      </c>
      <c r="Q705" s="21"/>
      <c r="R705" s="21" t="str">
        <f>IF(Q705&lt;&gt;"",VLOOKUP(Q705,CDA!$A$4:$K$106,11,0),"")</f>
        <v/>
      </c>
      <c r="S705" s="436" t="s">
        <v>132</v>
      </c>
      <c r="T705" s="21" t="e">
        <f>IF(S705&lt;&gt;"",VLOOKUP(S705,HTAN!$A$3:$K$222,11,0),"")</f>
        <v>#N/A</v>
      </c>
      <c r="U705" s="21"/>
      <c r="V705" s="21" t="str">
        <f>IF(U705&lt;&gt;"",VLOOKUP(U705,CFDE!$A$3:$K$211,11,0),"")</f>
        <v/>
      </c>
      <c r="W705" s="255"/>
      <c r="X705" s="601" t="str">
        <f>IF(W705&lt;&gt;"",VLOOKUP(W705,mCODE!$A$3:$K$600,11,0),"")</f>
        <v/>
      </c>
      <c r="Y705" s="454">
        <f t="shared" si="30"/>
        <v>0</v>
      </c>
      <c r="Z705" s="454"/>
      <c r="AA705" s="454"/>
      <c r="AB705" s="454"/>
      <c r="AC705" s="454"/>
      <c r="AD705" s="454"/>
      <c r="AE705" s="454"/>
      <c r="AF705" s="455"/>
      <c r="AG705" s="455"/>
    </row>
    <row r="706" spans="1:33" ht="145" hidden="1">
      <c r="A706" s="21"/>
      <c r="B706" s="21"/>
      <c r="C706" s="19">
        <f t="shared" si="31"/>
        <v>2</v>
      </c>
      <c r="D706" s="21" t="str">
        <f t="shared" si="32"/>
        <v>PDC.Diagnosis.overall_survival
 </v>
      </c>
      <c r="E706" s="21"/>
      <c r="F706" s="21" t="str">
        <f>IF(E706&lt;&gt;"",VLOOKUP(E706,CTDC!$A$3:$K$191,11,0),"")</f>
        <v/>
      </c>
      <c r="G706" s="21"/>
      <c r="H706" s="21" t="str">
        <f>IF(G706&lt;&gt;"",VLOOKUP(G706,GDC!$A$3:$K$768,11,0),"")</f>
        <v/>
      </c>
      <c r="I706" s="21"/>
      <c r="J706" s="21" t="str">
        <f>IF(I706&lt;&gt;"",VLOOKUP(I706,ICDC!$A$3:$K$325,11,0),"")</f>
        <v/>
      </c>
      <c r="K706" s="21"/>
      <c r="L706" s="21" t="str">
        <f>IF(K706&lt;&gt;"",VLOOKUP(K706,IDC!$A$4:$K$17,11,0),"")</f>
        <v/>
      </c>
      <c r="M706" s="21" t="s">
        <v>2454</v>
      </c>
      <c r="N706" s="21" t="str">
        <f>IF(M706&lt;&gt;"",VLOOKUP(M706,PDC!$A$3:$K$529,11,0),"")</f>
        <v xml:space="preserve">Data Element Group = PDC.Diagnosis || Data Element Name = overall_survival || Definition = Number of days between the date used for index and the patient's date of death or the date the patient was last known to be alive. || Data Type = string || Valid Values =  || Example Values =  || Required? = FALSE || Multiplicity =  || CDE Public ID = </v>
      </c>
      <c r="O706" s="21"/>
      <c r="P706" s="21" t="str">
        <f>IF(O706&lt;&gt;"",VLOOKUP(O706,CDS!$A$3:$K$100,11,0),"")</f>
        <v/>
      </c>
      <c r="Q706" s="21"/>
      <c r="R706" s="21" t="str">
        <f>IF(Q706&lt;&gt;"",VLOOKUP(Q706,CDA!$A$4:$K$106,11,0),"")</f>
        <v/>
      </c>
      <c r="S706" s="436" t="s">
        <v>132</v>
      </c>
      <c r="T706" s="21" t="e">
        <f>IF(S706&lt;&gt;"",VLOOKUP(S706,HTAN!$A$3:$K$222,11,0),"")</f>
        <v>#N/A</v>
      </c>
      <c r="U706" s="21"/>
      <c r="V706" s="21" t="str">
        <f>IF(U706&lt;&gt;"",VLOOKUP(U706,CFDE!$A$3:$K$211,11,0),"")</f>
        <v/>
      </c>
      <c r="W706" s="255"/>
      <c r="X706" s="601" t="str">
        <f>IF(W706&lt;&gt;"",VLOOKUP(W706,mCODE!$A$3:$K$600,11,0),"")</f>
        <v/>
      </c>
      <c r="Y706" s="454">
        <f t="shared" si="30"/>
        <v>0</v>
      </c>
      <c r="Z706" s="454"/>
      <c r="AA706" s="454"/>
      <c r="AB706" s="454"/>
      <c r="AC706" s="454"/>
      <c r="AD706" s="454"/>
      <c r="AE706" s="454"/>
      <c r="AF706" s="455"/>
      <c r="AG706" s="455"/>
    </row>
    <row r="707" spans="1:33" ht="217.5" hidden="1">
      <c r="A707" s="21"/>
      <c r="B707" s="21"/>
      <c r="C707" s="19">
        <f t="shared" si="31"/>
        <v>2</v>
      </c>
      <c r="D707" s="21" t="str">
        <f t="shared" si="32"/>
        <v>ICDC.Diagnosis.pathology_report
 </v>
      </c>
      <c r="E707" s="21"/>
      <c r="F707" s="21" t="str">
        <f>IF(E707&lt;&gt;"",VLOOKUP(E707,CTDC!$A$3:$K$191,11,0),"")</f>
        <v/>
      </c>
      <c r="G707" s="21"/>
      <c r="H707" s="21" t="str">
        <f>IF(G707&lt;&gt;"",VLOOKUP(G707,GDC!$A$3:$K$768,11,0),"")</f>
        <v/>
      </c>
      <c r="I707" s="21" t="s">
        <v>2455</v>
      </c>
      <c r="J707" s="21" t="str">
        <f>IF(I707&lt;&gt;"",VLOOKUP(I707,ICDC!$A$3:$K$325,11,0),"")</f>
        <v xml:space="preserve">Data Element Group = ICDC.diagnosis || Data Element Name = pathology_report || Definition =     Desc: An indication as to the existence of any detailed pathology evaluation upon which the primary diagnosis was based, either in the form of a formal, subject-specific pathology report, or as detailed in a study-level supplemental data file || Data Type = (enumeration) || Valid Values =  || Example Values = Yes
No || Required? = No || Multiplicity =  || CDE Public ID = </v>
      </c>
      <c r="K707" s="21"/>
      <c r="L707" s="21" t="str">
        <f>IF(K707&lt;&gt;"",VLOOKUP(K707,IDC!$A$4:$K$17,11,0),"")</f>
        <v/>
      </c>
      <c r="M707" s="21"/>
      <c r="N707" s="21" t="str">
        <f>IF(M707&lt;&gt;"",VLOOKUP(M707,PDC!$A$3:$K$529,11,0),"")</f>
        <v/>
      </c>
      <c r="O707" s="21"/>
      <c r="P707" s="21" t="str">
        <f>IF(O707&lt;&gt;"",VLOOKUP(O707,CDS!$A$3:$K$100,11,0),"")</f>
        <v/>
      </c>
      <c r="Q707" s="21"/>
      <c r="R707" s="21" t="str">
        <f>IF(Q707&lt;&gt;"",VLOOKUP(Q707,CDA!$A$4:$K$106,11,0),"")</f>
        <v/>
      </c>
      <c r="S707" s="436" t="s">
        <v>132</v>
      </c>
      <c r="T707" s="21" t="e">
        <f>IF(S707&lt;&gt;"",VLOOKUP(S707,HTAN!$A$3:$K$222,11,0),"")</f>
        <v>#N/A</v>
      </c>
      <c r="U707" s="21"/>
      <c r="V707" s="21" t="str">
        <f>IF(U707&lt;&gt;"",VLOOKUP(U707,CFDE!$A$3:$K$211,11,0),"")</f>
        <v/>
      </c>
      <c r="W707" s="255"/>
      <c r="X707" s="601" t="str">
        <f>IF(W707&lt;&gt;"",VLOOKUP(W707,mCODE!$A$3:$K$600,11,0),"")</f>
        <v/>
      </c>
      <c r="Y707" s="454">
        <f t="shared" si="30"/>
        <v>0</v>
      </c>
      <c r="Z707" s="454"/>
      <c r="AA707" s="454"/>
      <c r="AB707" s="454"/>
      <c r="AC707" s="454"/>
      <c r="AD707" s="454"/>
      <c r="AE707" s="454"/>
      <c r="AF707" s="455"/>
      <c r="AG707" s="455"/>
    </row>
    <row r="708" spans="1:33" ht="145" hidden="1">
      <c r="A708" s="21"/>
      <c r="B708" s="21"/>
      <c r="C708" s="19">
        <f t="shared" si="31"/>
        <v>2</v>
      </c>
      <c r="D708" s="21" t="str">
        <f t="shared" si="32"/>
        <v>PDC.Diagnosis.progression_free_survival
 </v>
      </c>
      <c r="E708" s="21"/>
      <c r="F708" s="21" t="str">
        <f>IF(E708&lt;&gt;"",VLOOKUP(E708,CTDC!$A$3:$K$191,11,0),"")</f>
        <v/>
      </c>
      <c r="G708" s="21"/>
      <c r="H708" s="21" t="str">
        <f>IF(G708&lt;&gt;"",VLOOKUP(G708,GDC!$A$3:$K$768,11,0),"")</f>
        <v/>
      </c>
      <c r="I708" s="21"/>
      <c r="J708" s="21" t="str">
        <f>IF(I708&lt;&gt;"",VLOOKUP(I708,ICDC!$A$3:$K$325,11,0),"")</f>
        <v/>
      </c>
      <c r="K708" s="21"/>
      <c r="L708" s="21" t="str">
        <f>IF(K708&lt;&gt;"",VLOOKUP(K708,IDC!$A$4:$K$17,11,0),"")</f>
        <v/>
      </c>
      <c r="M708" s="21" t="s">
        <v>2456</v>
      </c>
      <c r="N708" s="21" t="str">
        <f>IF(M708&lt;&gt;"",VLOOKUP(M708,PDC!$A$3:$K$529,11,0),"")</f>
        <v xml:space="preserve">Data Element Group = PDC.Diagnosis || Data Element Name = progression_free_survival || Definition = Number of days between the date used for index and the first date the patient is known to be free of disease progression. || Data Type = string || Valid Values =  || Example Values =  || Required? = FALSE || Multiplicity =  || CDE Public ID = </v>
      </c>
      <c r="O708" s="21"/>
      <c r="P708" s="21" t="str">
        <f>IF(O708&lt;&gt;"",VLOOKUP(O708,CDS!$A$3:$K$100,11,0),"")</f>
        <v/>
      </c>
      <c r="Q708" s="21"/>
      <c r="R708" s="21" t="str">
        <f>IF(Q708&lt;&gt;"",VLOOKUP(Q708,CDA!$A$4:$K$106,11,0),"")</f>
        <v/>
      </c>
      <c r="S708" s="436" t="s">
        <v>132</v>
      </c>
      <c r="T708" s="21" t="e">
        <f>IF(S708&lt;&gt;"",VLOOKUP(S708,HTAN!$A$3:$K$222,11,0),"")</f>
        <v>#N/A</v>
      </c>
      <c r="U708" s="21"/>
      <c r="V708" s="21" t="str">
        <f>IF(U708&lt;&gt;"",VLOOKUP(U708,CFDE!$A$3:$K$211,11,0),"")</f>
        <v/>
      </c>
      <c r="W708" s="255"/>
      <c r="X708" s="601" t="str">
        <f>IF(W708&lt;&gt;"",VLOOKUP(W708,mCODE!$A$3:$K$600,11,0),"")</f>
        <v/>
      </c>
      <c r="Y708" s="454">
        <f t="shared" si="30"/>
        <v>0</v>
      </c>
      <c r="Z708" s="454"/>
      <c r="AA708" s="454"/>
      <c r="AB708" s="454"/>
      <c r="AC708" s="454"/>
      <c r="AD708" s="454"/>
      <c r="AE708" s="454"/>
      <c r="AF708" s="455"/>
      <c r="AG708" s="455"/>
    </row>
    <row r="709" spans="1:33" ht="130.5" hidden="1">
      <c r="A709" s="21"/>
      <c r="B709" s="21"/>
      <c r="C709" s="19">
        <f t="shared" si="31"/>
        <v>2</v>
      </c>
      <c r="D709" s="21" t="str">
        <f t="shared" si="32"/>
        <v>PDC.Diagnosis.progression_free_survival_event
 </v>
      </c>
      <c r="E709" s="21"/>
      <c r="F709" s="21" t="str">
        <f>IF(E709&lt;&gt;"",VLOOKUP(E709,CTDC!$A$3:$K$191,11,0),"")</f>
        <v/>
      </c>
      <c r="G709" s="21"/>
      <c r="H709" s="21" t="str">
        <f>IF(G709&lt;&gt;"",VLOOKUP(G709,GDC!$A$3:$K$768,11,0),"")</f>
        <v/>
      </c>
      <c r="I709" s="21"/>
      <c r="J709" s="21" t="str">
        <f>IF(I709&lt;&gt;"",VLOOKUP(I709,ICDC!$A$3:$K$325,11,0),"")</f>
        <v/>
      </c>
      <c r="K709" s="21"/>
      <c r="L709" s="21" t="str">
        <f>IF(K709&lt;&gt;"",VLOOKUP(K709,IDC!$A$4:$K$17,11,0),"")</f>
        <v/>
      </c>
      <c r="M709" s="21" t="s">
        <v>2457</v>
      </c>
      <c r="N709" s="21" t="str">
        <f>IF(M709&lt;&gt;"",VLOOKUP(M709,PDC!$A$3:$K$529,11,0),"")</f>
        <v xml:space="preserve">Data Element Group = PDC.Diagnosis || Data Element Name = progression_free_survival_event || Definition = The event used to define the patient''s disease progression. || Data Type = string || Valid Values =  || Example Values =  || Required? = FALSE || Multiplicity =  || CDE Public ID = </v>
      </c>
      <c r="O709" s="21"/>
      <c r="P709" s="21" t="str">
        <f>IF(O709&lt;&gt;"",VLOOKUP(O709,CDS!$A$3:$K$100,11,0),"")</f>
        <v/>
      </c>
      <c r="Q709" s="21"/>
      <c r="R709" s="21" t="str">
        <f>IF(Q709&lt;&gt;"",VLOOKUP(Q709,CDA!$A$4:$K$106,11,0),"")</f>
        <v/>
      </c>
      <c r="S709" s="436" t="s">
        <v>132</v>
      </c>
      <c r="T709" s="21" t="e">
        <f>IF(S709&lt;&gt;"",VLOOKUP(S709,HTAN!$A$3:$K$222,11,0),"")</f>
        <v>#N/A</v>
      </c>
      <c r="U709" s="21"/>
      <c r="V709" s="21" t="str">
        <f>IF(U709&lt;&gt;"",VLOOKUP(U709,CFDE!$A$3:$K$211,11,0),"")</f>
        <v/>
      </c>
      <c r="W709" s="255"/>
      <c r="X709" s="601" t="str">
        <f>IF(W709&lt;&gt;"",VLOOKUP(W709,mCODE!$A$3:$K$600,11,0),"")</f>
        <v/>
      </c>
      <c r="Y709" s="454">
        <f t="shared" ref="Y709:Y772" si="33">COUNTA(Z709:AG709)</f>
        <v>0</v>
      </c>
      <c r="Z709" s="454"/>
      <c r="AA709" s="454"/>
      <c r="AB709" s="454"/>
      <c r="AC709" s="454"/>
      <c r="AD709" s="454"/>
      <c r="AE709" s="454"/>
      <c r="AF709" s="455"/>
      <c r="AG709" s="455"/>
    </row>
    <row r="710" spans="1:33" ht="101.5" hidden="1">
      <c r="A710" s="21" t="s">
        <v>2023</v>
      </c>
      <c r="B710" s="21"/>
      <c r="C710" s="19">
        <f t="shared" ref="C710:C773" si="34">COUNTA(E710)+
COUNTA(G710)+
COUNTA(I710)+
COUNTA(K710)+
COUNTA(M710)+
COUNTA(O710)+
COUNTA(Q710)+
COUNTA(S710)+
COUNTA(U710)+
COUNTA(W710)</f>
        <v>2</v>
      </c>
      <c r="D710" s="21" t="str">
        <f t="shared" ref="D710:D773" si="35">IF(E710&lt;&gt;"",E710,"")
&amp;IF(E710&lt;&gt;"",IF(G710&lt;&gt;"",CHAR(10)&amp;G710,""),IF(G710&lt;&gt;"",G710,""))
&amp;IF(E710&amp;G710&lt;&gt;"",IF(I710&lt;&gt;"",CHAR(10)&amp;I710,""),IF(I710&lt;&gt;"",I710,""))
&amp;IF(E710&amp;G710&amp;I710&lt;&gt;"",IF(K710&lt;&gt;"",CHAR(10)&amp;K710,""),IF(K710&lt;&gt;"",K710,""))
&amp;IF(E710&amp;G710&amp;I710&amp;K710&lt;&gt;"",IF(M710&lt;&gt;"",CHAR(10)&amp;M710,""),IF(M710&lt;&gt;"",M710,""))
&amp;IF(E710&amp;G710&amp;I710&amp;K710&amp;M710&lt;&gt;"",IF(O710&lt;&gt;"",CHAR(10)&amp;O710,""),IF(O710&lt;&gt;"",O710,""))
&amp;IF(E710&amp;G710&amp;I710&amp;K710&amp;M710&amp;O710&lt;&gt;"", IF(Q710&lt;&gt;"",CHAR(10)&amp;Q710,""),IF(Q710&lt;&gt;"",Q710,""))
&amp;IF(E710&amp;G710&amp;I710&amp;K710&amp;M710&amp;O710&amp;Q710&lt;&gt;"", IF(S710&lt;&gt;"",CHAR(10)&amp;S710,""),IF(S710&lt;&gt;"",S710,""))
&amp;IF(E710&amp;G710&amp;I710&amp;K710&amp;M710&amp;O710&amp;Q710&amp;S710&lt;&gt;"", IF(U710&lt;&gt;"",CHAR(10)&amp;U710,""),IF(U710&lt;&gt;"",U710,""))
&amp;IF(E710&amp;G710&amp;I710&amp;K710&amp;M710&amp;O710&amp;Q710&amp;S710&amp;U710&lt;&gt;"", IF(W710&lt;&gt;"",CHAR(10)&amp;W710,""),IF(W710&lt;&gt;"",W710,""))</f>
        <v>GDC.Diagnosis.project_id
 </v>
      </c>
      <c r="E710" s="21"/>
      <c r="F710" s="21" t="str">
        <f>IF(E710&lt;&gt;"",VLOOKUP(E710,CTDC!$A$3:$K$191,11,0),"")</f>
        <v/>
      </c>
      <c r="G710" s="21" t="s">
        <v>2458</v>
      </c>
      <c r="H710" s="21" t="str">
        <f>IF(G710&lt;&gt;"",VLOOKUP(G710,GDC!$A$3:$K$768,11,0),"")</f>
        <v xml:space="preserve">Data Element Group = GDC.Diagnosis || Data Element Name = project_id || Definition = a unique key in combination with submitter_id || Data Type =  || Valid Values =  || Example Values =  || Required? =  || Multiplicity =  || CDE Public ID = </v>
      </c>
      <c r="I710" s="21"/>
      <c r="J710" s="21" t="str">
        <f>IF(I710&lt;&gt;"",VLOOKUP(I710,ICDC!$A$3:$K$325,11,0),"")</f>
        <v/>
      </c>
      <c r="K710" s="21"/>
      <c r="L710" s="21" t="str">
        <f>IF(K710&lt;&gt;"",VLOOKUP(K710,IDC!$A$4:$K$17,11,0),"")</f>
        <v/>
      </c>
      <c r="M710" s="21"/>
      <c r="N710" s="21" t="str">
        <f>IF(M710&lt;&gt;"",VLOOKUP(M710,PDC!$A$3:$K$529,11,0),"")</f>
        <v/>
      </c>
      <c r="O710" s="21"/>
      <c r="P710" s="21" t="str">
        <f>IF(O710&lt;&gt;"",VLOOKUP(O710,CDS!$A$3:$K$100,11,0),"")</f>
        <v/>
      </c>
      <c r="Q710" s="21"/>
      <c r="R710" s="21" t="str">
        <f>IF(Q710&lt;&gt;"",VLOOKUP(Q710,CDA!$A$4:$K$106,11,0),"")</f>
        <v/>
      </c>
      <c r="S710" s="436" t="s">
        <v>132</v>
      </c>
      <c r="T710" s="21" t="e">
        <f>IF(S710&lt;&gt;"",VLOOKUP(S710,HTAN!$A$3:$K$222,11,0),"")</f>
        <v>#N/A</v>
      </c>
      <c r="U710" s="21"/>
      <c r="V710" s="21" t="str">
        <f>IF(U710&lt;&gt;"",VLOOKUP(U710,CFDE!$A$3:$K$211,11,0),"")</f>
        <v/>
      </c>
      <c r="W710" s="255"/>
      <c r="X710" s="601" t="str">
        <f>IF(W710&lt;&gt;"",VLOOKUP(W710,mCODE!$A$3:$K$600,11,0),"")</f>
        <v/>
      </c>
      <c r="Y710" s="454">
        <f t="shared" si="33"/>
        <v>0</v>
      </c>
      <c r="Z710" s="454"/>
      <c r="AA710" s="454"/>
      <c r="AB710" s="454"/>
      <c r="AC710" s="454"/>
      <c r="AD710" s="454"/>
      <c r="AE710" s="454"/>
      <c r="AF710" s="455"/>
      <c r="AG710" s="455"/>
    </row>
    <row r="711" spans="1:33" ht="188.5" hidden="1">
      <c r="A711" s="21"/>
      <c r="B711" s="21"/>
      <c r="C711" s="19">
        <f t="shared" si="34"/>
        <v>2</v>
      </c>
      <c r="D711" s="21" t="str">
        <f t="shared" si="35"/>
        <v>ICDC.Diagnosis.treatment_data
 </v>
      </c>
      <c r="E711" s="21"/>
      <c r="F711" s="21" t="str">
        <f>IF(E711&lt;&gt;"",VLOOKUP(E711,CTDC!$A$3:$K$191,11,0),"")</f>
        <v/>
      </c>
      <c r="G711" s="21"/>
      <c r="H711" s="21" t="str">
        <f>IF(G711&lt;&gt;"",VLOOKUP(G711,GDC!$A$3:$K$768,11,0),"")</f>
        <v/>
      </c>
      <c r="I711" s="21" t="s">
        <v>2459</v>
      </c>
      <c r="J711" s="21" t="str">
        <f>IF(I711&lt;&gt;"",VLOOKUP(I711,ICDC!$A$3:$K$325,11,0),"")</f>
        <v xml:space="preserve">Data Element Group = ICDC.diagnosis || Data Element Name = treatment_data || Definition =     Desc: An indication as to the existence of any treatment data for the patient/subject/donor, typically in the form of a study-level supplemental data file || Data Type = (enumeration) || Valid Values =  || Example Values = Yes
No || Required? = No || Multiplicity =  || CDE Public ID = </v>
      </c>
      <c r="K711" s="21"/>
      <c r="L711" s="21" t="str">
        <f>IF(K711&lt;&gt;"",VLOOKUP(K711,IDC!$A$4:$K$17,11,0),"")</f>
        <v/>
      </c>
      <c r="M711" s="21"/>
      <c r="N711" s="21" t="str">
        <f>IF(M711&lt;&gt;"",VLOOKUP(M711,PDC!$A$3:$K$529,11,0),"")</f>
        <v/>
      </c>
      <c r="O711" s="21"/>
      <c r="P711" s="21" t="str">
        <f>IF(O711&lt;&gt;"",VLOOKUP(O711,CDS!$A$3:$K$100,11,0),"")</f>
        <v/>
      </c>
      <c r="Q711" s="21"/>
      <c r="R711" s="21" t="str">
        <f>IF(Q711&lt;&gt;"",VLOOKUP(Q711,CDA!$A$4:$K$106,11,0),"")</f>
        <v/>
      </c>
      <c r="S711" s="436" t="s">
        <v>132</v>
      </c>
      <c r="T711" s="21" t="e">
        <f>IF(S711&lt;&gt;"",VLOOKUP(S711,HTAN!$A$3:$K$222,11,0),"")</f>
        <v>#N/A</v>
      </c>
      <c r="U711" s="21"/>
      <c r="V711" s="21" t="str">
        <f>IF(U711&lt;&gt;"",VLOOKUP(U711,CFDE!$A$3:$K$211,11,0),"")</f>
        <v/>
      </c>
      <c r="W711" s="255"/>
      <c r="X711" s="601" t="str">
        <f>IF(W711&lt;&gt;"",VLOOKUP(W711,mCODE!$A$3:$K$600,11,0),"")</f>
        <v/>
      </c>
      <c r="Y711" s="454">
        <f t="shared" si="33"/>
        <v>0</v>
      </c>
      <c r="Z711" s="454"/>
      <c r="AA711" s="454"/>
      <c r="AB711" s="454"/>
      <c r="AC711" s="454"/>
      <c r="AD711" s="454"/>
      <c r="AE711" s="454"/>
      <c r="AF711" s="455"/>
      <c r="AG711" s="455"/>
    </row>
    <row r="712" spans="1:33" ht="116" hidden="1">
      <c r="A712" s="21"/>
      <c r="B712" s="21" t="s">
        <v>2460</v>
      </c>
      <c r="C712" s="19">
        <f t="shared" si="34"/>
        <v>2</v>
      </c>
      <c r="D712" s="21" t="str">
        <f t="shared" si="35"/>
        <v>PDC.Diagnosis.vital_status
 </v>
      </c>
      <c r="E712" s="21"/>
      <c r="F712" s="21" t="str">
        <f>IF(E712&lt;&gt;"",VLOOKUP(E712,CTDC!$A$3:$K$191,11,0),"")</f>
        <v/>
      </c>
      <c r="G712" s="21"/>
      <c r="H712" s="21" t="str">
        <f>IF(G712&lt;&gt;"",VLOOKUP(G712,GDC!$A$3:$K$768,11,0),"")</f>
        <v/>
      </c>
      <c r="I712" s="21"/>
      <c r="J712" s="21" t="str">
        <f>IF(I712&lt;&gt;"",VLOOKUP(I712,ICDC!$A$3:$K$325,11,0),"")</f>
        <v/>
      </c>
      <c r="K712" s="21"/>
      <c r="L712" s="21" t="str">
        <f>IF(K712&lt;&gt;"",VLOOKUP(K712,IDC!$A$4:$K$17,11,0),"")</f>
        <v/>
      </c>
      <c r="M712" s="21" t="s">
        <v>2461</v>
      </c>
      <c r="N712" s="21" t="str">
        <f>IF(M712&lt;&gt;"",VLOOKUP(M712,PDC!$A$3:$K$529,11,0),"")</f>
        <v>Data Element Group = PDC.Diagnosis || Data Element Name = vital_status || Definition = The survival state of the person registered on the protocol. || Data Type = enum || Valid Values =  || Example Values =  || Required? = FALSE || Multiplicity =  || CDE Public ID = 5 - caDSR</v>
      </c>
      <c r="O712" s="21"/>
      <c r="P712" s="21" t="str">
        <f>IF(O712&lt;&gt;"",VLOOKUP(O712,CDS!$A$3:$K$100,11,0),"")</f>
        <v/>
      </c>
      <c r="Q712" s="21"/>
      <c r="R712" s="21" t="str">
        <f>IF(Q712&lt;&gt;"",VLOOKUP(Q712,CDA!$A$4:$K$106,11,0),"")</f>
        <v/>
      </c>
      <c r="S712" s="436" t="s">
        <v>132</v>
      </c>
      <c r="T712" s="21" t="e">
        <f>IF(S712&lt;&gt;"",VLOOKUP(S712,HTAN!$A$3:$K$222,11,0),"")</f>
        <v>#N/A</v>
      </c>
      <c r="U712" s="21"/>
      <c r="V712" s="21" t="str">
        <f>IF(U712&lt;&gt;"",VLOOKUP(U712,CFDE!$A$3:$K$211,11,0),"")</f>
        <v/>
      </c>
      <c r="W712" s="255"/>
      <c r="X712" s="601" t="str">
        <f>IF(W712&lt;&gt;"",VLOOKUP(W712,mCODE!$A$3:$K$600,11,0),"")</f>
        <v/>
      </c>
      <c r="Y712" s="454">
        <f t="shared" si="33"/>
        <v>0</v>
      </c>
      <c r="Z712" s="454"/>
      <c r="AA712" s="454"/>
      <c r="AB712" s="454"/>
      <c r="AC712" s="454"/>
      <c r="AD712" s="454"/>
      <c r="AE712" s="454"/>
      <c r="AF712" s="455"/>
      <c r="AG712" s="455"/>
    </row>
    <row r="713" spans="1:33" ht="116" hidden="1">
      <c r="A713" s="21"/>
      <c r="B713" s="21"/>
      <c r="C713" s="19">
        <f t="shared" si="34"/>
        <v>2</v>
      </c>
      <c r="D713" s="21" t="str">
        <f t="shared" si="35"/>
        <v>ICDC.disease_extent.on_visit(visit)
 </v>
      </c>
      <c r="E713" s="21"/>
      <c r="F713" s="21" t="str">
        <f>IF(E713&lt;&gt;"",VLOOKUP(E713,CTDC!$A$3:$K$191,11,0),"")</f>
        <v/>
      </c>
      <c r="G713" s="21"/>
      <c r="H713" s="21" t="str">
        <f>IF(G713&lt;&gt;"",VLOOKUP(G713,GDC!$A$3:$K$768,11,0),"")</f>
        <v/>
      </c>
      <c r="I713" s="21" t="s">
        <v>2462</v>
      </c>
      <c r="J713" s="21" t="str">
        <f>IF(I713&lt;&gt;"",VLOOKUP(I713,ICDC!$A$3:$K$325,11,0),"")</f>
        <v xml:space="preserve">Data Element Group = ICDC.disease_extent || Data Element Name = on_visit(visit) || Definition = (no description provided) || Data Type =  || Valid Values =  || Example Values =  || Required? =  || Multiplicity = many_to_one || CDE Public ID = </v>
      </c>
      <c r="K713" s="21"/>
      <c r="L713" s="21" t="str">
        <f>IF(K713&lt;&gt;"",VLOOKUP(K713,IDC!$A$4:$K$17,11,0),"")</f>
        <v/>
      </c>
      <c r="M713" s="21"/>
      <c r="N713" s="21" t="str">
        <f>IF(M713&lt;&gt;"",VLOOKUP(M713,PDC!$A$3:$K$529,11,0),"")</f>
        <v/>
      </c>
      <c r="O713" s="21"/>
      <c r="P713" s="21" t="str">
        <f>IF(O713&lt;&gt;"",VLOOKUP(O713,CDS!$A$3:$K$100,11,0),"")</f>
        <v/>
      </c>
      <c r="Q713" s="21"/>
      <c r="R713" s="21" t="str">
        <f>IF(Q713&lt;&gt;"",VLOOKUP(Q713,CDA!$A$4:$K$106,11,0),"")</f>
        <v/>
      </c>
      <c r="S713" s="436" t="s">
        <v>132</v>
      </c>
      <c r="T713" s="21" t="e">
        <f>IF(S713&lt;&gt;"",VLOOKUP(S713,HTAN!$A$3:$K$222,11,0),"")</f>
        <v>#N/A</v>
      </c>
      <c r="U713" s="21"/>
      <c r="V713" s="21" t="str">
        <f>IF(U713&lt;&gt;"",VLOOKUP(U713,CFDE!$A$3:$K$211,11,0),"")</f>
        <v/>
      </c>
      <c r="W713" s="255"/>
      <c r="X713" s="601" t="str">
        <f>IF(W713&lt;&gt;"",VLOOKUP(W713,mCODE!$A$3:$K$600,11,0),"")</f>
        <v/>
      </c>
      <c r="Y713" s="454">
        <f t="shared" si="33"/>
        <v>0</v>
      </c>
      <c r="Z713" s="454"/>
      <c r="AA713" s="454"/>
      <c r="AB713" s="454"/>
      <c r="AC713" s="454"/>
      <c r="AD713" s="454"/>
      <c r="AE713" s="454"/>
      <c r="AF713" s="455"/>
      <c r="AG713" s="455"/>
    </row>
    <row r="714" spans="1:33" ht="116" hidden="1">
      <c r="A714" s="21"/>
      <c r="B714" s="21"/>
      <c r="C714" s="19">
        <f t="shared" si="34"/>
        <v>2</v>
      </c>
      <c r="D714" s="21" t="str">
        <f t="shared" si="35"/>
        <v>ICDC.disease_extent.crf_id
 </v>
      </c>
      <c r="E714" s="21"/>
      <c r="F714" s="21" t="str">
        <f>IF(E714&lt;&gt;"",VLOOKUP(E714,CTDC!$A$3:$K$191,11,0),"")</f>
        <v/>
      </c>
      <c r="G714" s="21"/>
      <c r="H714" s="21" t="str">
        <f>IF(G714&lt;&gt;"",VLOOKUP(G714,GDC!$A$3:$K$768,11,0),"")</f>
        <v/>
      </c>
      <c r="I714" s="21" t="s">
        <v>2463</v>
      </c>
      <c r="J714" s="21" t="str">
        <f>IF(I714&lt;&gt;"",VLOOKUP(I714,ICDC!$A$3:$K$325,11,0),"")</f>
        <v xml:space="preserve">Data Element Group = ICDC.disease_extent || Data Element Name = crf_id || Definition = not specifically described for this node in icdc-model-props.yml file || Data Type =  || Valid Values =  || Example Values =  || Required? = ? || Multiplicity =  || CDE Public ID = </v>
      </c>
      <c r="K714" s="21"/>
      <c r="L714" s="21" t="str">
        <f>IF(K714&lt;&gt;"",VLOOKUP(K714,IDC!$A$4:$K$17,11,0),"")</f>
        <v/>
      </c>
      <c r="M714" s="21"/>
      <c r="N714" s="21" t="str">
        <f>IF(M714&lt;&gt;"",VLOOKUP(M714,PDC!$A$3:$K$529,11,0),"")</f>
        <v/>
      </c>
      <c r="O714" s="21"/>
      <c r="P714" s="21" t="str">
        <f>IF(O714&lt;&gt;"",VLOOKUP(O714,CDS!$A$3:$K$100,11,0),"")</f>
        <v/>
      </c>
      <c r="Q714" s="21"/>
      <c r="R714" s="21" t="str">
        <f>IF(Q714&lt;&gt;"",VLOOKUP(Q714,CDA!$A$4:$K$106,11,0),"")</f>
        <v/>
      </c>
      <c r="S714" s="436" t="s">
        <v>132</v>
      </c>
      <c r="T714" s="21" t="e">
        <f>IF(S714&lt;&gt;"",VLOOKUP(S714,HTAN!$A$3:$K$222,11,0),"")</f>
        <v>#N/A</v>
      </c>
      <c r="U714" s="21"/>
      <c r="V714" s="21" t="str">
        <f>IF(U714&lt;&gt;"",VLOOKUP(U714,CFDE!$A$3:$K$211,11,0),"")</f>
        <v/>
      </c>
      <c r="W714" s="255"/>
      <c r="X714" s="601" t="str">
        <f>IF(W714&lt;&gt;"",VLOOKUP(W714,mCODE!$A$3:$K$600,11,0),"")</f>
        <v/>
      </c>
      <c r="Y714" s="454">
        <f t="shared" si="33"/>
        <v>0</v>
      </c>
      <c r="Z714" s="454"/>
      <c r="AA714" s="454"/>
      <c r="AB714" s="454"/>
      <c r="AC714" s="454"/>
      <c r="AD714" s="454"/>
      <c r="AE714" s="454"/>
      <c r="AF714" s="455"/>
      <c r="AG714" s="455"/>
    </row>
    <row r="715" spans="1:33" ht="275.5" hidden="1">
      <c r="A715" s="21"/>
      <c r="B715" s="21"/>
      <c r="C715" s="19">
        <f t="shared" si="34"/>
        <v>3</v>
      </c>
      <c r="D715" s="21" t="str">
        <f t="shared" si="35"/>
        <v>ICDC.disease_extent.date_of_evaluation
mCODE.Cancer Disease Status Profile.Effective</v>
      </c>
      <c r="E715" s="21"/>
      <c r="F715" s="21" t="str">
        <f>IF(E715&lt;&gt;"",VLOOKUP(E715,CTDC!$A$3:$K$191,11,0),"")</f>
        <v/>
      </c>
      <c r="G715" s="21"/>
      <c r="H715" s="21" t="str">
        <f>IF(G715&lt;&gt;"",VLOOKUP(G715,GDC!$A$3:$K$768,11,0),"")</f>
        <v/>
      </c>
      <c r="I715" s="21" t="s">
        <v>2464</v>
      </c>
      <c r="J715" s="21" t="str">
        <f>IF(I715&lt;&gt;"",VLOOKUP(I715,ICDC!$A$3:$K$325,11,0),"")</f>
        <v xml:space="preserve">Data Element Group = ICDC.disease_extent || Data Element Name = date_of_evaluation || Definition =     Desc: inferred from evaluation inputs (e.g.,PE) || Data Type = datetime || Valid Values =  || Example Values =  || Required? = ? || Multiplicity =  || CDE Public ID = </v>
      </c>
      <c r="K715" s="21"/>
      <c r="L715" s="21" t="str">
        <f>IF(K715&lt;&gt;"",VLOOKUP(K715,IDC!$A$4:$K$17,11,0),"")</f>
        <v/>
      </c>
      <c r="M715" s="21"/>
      <c r="N715" s="21" t="str">
        <f>IF(M715&lt;&gt;"",VLOOKUP(M715,PDC!$A$3:$K$529,11,0),"")</f>
        <v/>
      </c>
      <c r="O715" s="21"/>
      <c r="P715" s="21" t="str">
        <f>IF(O715&lt;&gt;"",VLOOKUP(O715,CDS!$A$3:$K$100,11,0),"")</f>
        <v/>
      </c>
      <c r="Q715" s="21"/>
      <c r="R715" s="21" t="str">
        <f>IF(Q715&lt;&gt;"",VLOOKUP(Q715,CDA!$A$4:$K$106,11,0),"")</f>
        <v/>
      </c>
      <c r="S715" s="436" t="s">
        <v>132</v>
      </c>
      <c r="T715" s="21" t="e">
        <f>IF(S715&lt;&gt;"",VLOOKUP(S715,HTAN!$A$3:$K$222,11,0),"")</f>
        <v>#N/A</v>
      </c>
      <c r="U715" s="21"/>
      <c r="V715" s="21" t="str">
        <f>IF(U715&lt;&gt;"",VLOOKUP(U715,CFDE!$A$3:$K$211,11,0),"")</f>
        <v/>
      </c>
      <c r="W715" s="255" t="s">
        <v>2465</v>
      </c>
      <c r="X715" s="601" t="str">
        <f>IF(W715&lt;&gt;"",VLOOKUP(W715,mCODE!$A$3:$K$600,11,0),"")</f>
        <v>Data Element Group = Cancer Disease Status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 Valid Values =  || Example Values =  || Required? = Required if known || Multiplicity =  || CDE Public ID = 3855587</v>
      </c>
      <c r="Y715" s="454">
        <f t="shared" si="33"/>
        <v>0</v>
      </c>
      <c r="Z715" s="454"/>
      <c r="AA715" s="454"/>
      <c r="AB715" s="454"/>
      <c r="AC715" s="454"/>
      <c r="AD715" s="454"/>
      <c r="AE715" s="454"/>
      <c r="AF715" s="455"/>
      <c r="AG715" s="455"/>
    </row>
    <row r="716" spans="1:33" ht="130.5" hidden="1">
      <c r="A716" s="21"/>
      <c r="B716" s="21"/>
      <c r="C716" s="19">
        <f t="shared" si="34"/>
        <v>2</v>
      </c>
      <c r="D716" s="21" t="str">
        <f t="shared" si="35"/>
        <v>ICDC.disease_extent.evaluation_code
 </v>
      </c>
      <c r="E716" s="21"/>
      <c r="F716" s="21" t="str">
        <f>IF(E716&lt;&gt;"",VLOOKUP(E716,CTDC!$A$3:$K$191,11,0),"")</f>
        <v/>
      </c>
      <c r="G716" s="21"/>
      <c r="H716" s="21" t="str">
        <f>IF(G716&lt;&gt;"",VLOOKUP(G716,GDC!$A$3:$K$768,11,0),"")</f>
        <v/>
      </c>
      <c r="I716" s="21" t="s">
        <v>2466</v>
      </c>
      <c r="J716" s="21" t="str">
        <f>IF(I716&lt;&gt;"",VLOOKUP(I716,ICDC!$A$3:$K$325,11,0),"")</f>
        <v xml:space="preserve">Data Element Group = ICDC.disease_extent || Data Element Name = evaluation_code || Definition =     Desc: '?'
    Src: '?'
    Type: TBD || Data Type = TBD || Valid Values =  || Example Values =  || Required? = ? || Multiplicity =  || CDE Public ID = </v>
      </c>
      <c r="K716" s="21"/>
      <c r="L716" s="21" t="str">
        <f>IF(K716&lt;&gt;"",VLOOKUP(K716,IDC!$A$4:$K$17,11,0),"")</f>
        <v/>
      </c>
      <c r="M716" s="21"/>
      <c r="N716" s="21" t="str">
        <f>IF(M716&lt;&gt;"",VLOOKUP(M716,PDC!$A$3:$K$529,11,0),"")</f>
        <v/>
      </c>
      <c r="O716" s="21"/>
      <c r="P716" s="21" t="str">
        <f>IF(O716&lt;&gt;"",VLOOKUP(O716,CDS!$A$3:$K$100,11,0),"")</f>
        <v/>
      </c>
      <c r="Q716" s="21"/>
      <c r="R716" s="21" t="str">
        <f>IF(Q716&lt;&gt;"",VLOOKUP(Q716,CDA!$A$4:$K$106,11,0),"")</f>
        <v/>
      </c>
      <c r="S716" s="436" t="s">
        <v>132</v>
      </c>
      <c r="T716" s="21" t="e">
        <f>IF(S716&lt;&gt;"",VLOOKUP(S716,HTAN!$A$3:$K$222,11,0),"")</f>
        <v>#N/A</v>
      </c>
      <c r="U716" s="21"/>
      <c r="V716" s="21" t="str">
        <f>IF(U716&lt;&gt;"",VLOOKUP(U716,CFDE!$A$3:$K$211,11,0),"")</f>
        <v/>
      </c>
      <c r="W716" s="255"/>
      <c r="X716" s="601" t="str">
        <f>IF(W716&lt;&gt;"",VLOOKUP(W716,mCODE!$A$3:$K$600,11,0),"")</f>
        <v/>
      </c>
      <c r="Y716" s="454">
        <f t="shared" si="33"/>
        <v>0</v>
      </c>
      <c r="Z716" s="454"/>
      <c r="AA716" s="454"/>
      <c r="AB716" s="454"/>
      <c r="AC716" s="454"/>
      <c r="AD716" s="454"/>
      <c r="AE716" s="454"/>
      <c r="AF716" s="455"/>
      <c r="AG716" s="455"/>
    </row>
    <row r="717" spans="1:33" ht="145" hidden="1">
      <c r="A717" s="21"/>
      <c r="B717" s="21"/>
      <c r="C717" s="19">
        <f t="shared" si="34"/>
        <v>2</v>
      </c>
      <c r="D717" s="21" t="str">
        <f t="shared" si="35"/>
        <v>ICDC.disease_extent.evaluation_number
 </v>
      </c>
      <c r="E717" s="21"/>
      <c r="F717" s="21" t="str">
        <f>IF(E717&lt;&gt;"",VLOOKUP(E717,CTDC!$A$3:$K$191,11,0),"")</f>
        <v/>
      </c>
      <c r="G717" s="21"/>
      <c r="H717" s="21" t="str">
        <f>IF(G717&lt;&gt;"",VLOOKUP(G717,GDC!$A$3:$K$768,11,0),"")</f>
        <v/>
      </c>
      <c r="I717" s="21" t="s">
        <v>2467</v>
      </c>
      <c r="J717" s="21" t="str">
        <f>IF(I717&lt;&gt;"",VLOOKUP(I717,ICDC!$A$3:$K$325,11,0),"")</f>
        <v xml:space="preserve">Data Element Group = ICDC.disease_extent || Data Element Name = evaluation_number || Definition =     Desc: '?'
    Src: '?'
    Type: TBD || Data Type = TBD || Valid Values =  || Example Values =  || Required? = ? || Multiplicity =  || CDE Public ID = </v>
      </c>
      <c r="K717" s="21"/>
      <c r="L717" s="21" t="str">
        <f>IF(K717&lt;&gt;"",VLOOKUP(K717,IDC!$A$4:$K$17,11,0),"")</f>
        <v/>
      </c>
      <c r="M717" s="21"/>
      <c r="N717" s="21" t="str">
        <f>IF(M717&lt;&gt;"",VLOOKUP(M717,PDC!$A$3:$K$529,11,0),"")</f>
        <v/>
      </c>
      <c r="O717" s="21"/>
      <c r="P717" s="21" t="str">
        <f>IF(O717&lt;&gt;"",VLOOKUP(O717,CDS!$A$3:$K$100,11,0),"")</f>
        <v/>
      </c>
      <c r="Q717" s="21"/>
      <c r="R717" s="21" t="str">
        <f>IF(Q717&lt;&gt;"",VLOOKUP(Q717,CDA!$A$4:$K$106,11,0),"")</f>
        <v/>
      </c>
      <c r="S717" s="436" t="s">
        <v>132</v>
      </c>
      <c r="T717" s="21" t="e">
        <f>IF(S717&lt;&gt;"",VLOOKUP(S717,HTAN!$A$3:$K$222,11,0),"")</f>
        <v>#N/A</v>
      </c>
      <c r="U717" s="21"/>
      <c r="V717" s="21" t="str">
        <f>IF(U717&lt;&gt;"",VLOOKUP(U717,CFDE!$A$3:$K$211,11,0),"")</f>
        <v/>
      </c>
      <c r="W717" s="255"/>
      <c r="X717" s="601" t="str">
        <f>IF(W717&lt;&gt;"",VLOOKUP(W717,mCODE!$A$3:$K$600,11,0),"")</f>
        <v/>
      </c>
      <c r="Y717" s="454">
        <f t="shared" si="33"/>
        <v>0</v>
      </c>
      <c r="Z717" s="454"/>
      <c r="AA717" s="454"/>
      <c r="AB717" s="454"/>
      <c r="AC717" s="454"/>
      <c r="AD717" s="454"/>
      <c r="AE717" s="454"/>
      <c r="AF717" s="455"/>
      <c r="AG717" s="455"/>
    </row>
    <row r="718" spans="1:33" ht="130.5" hidden="1">
      <c r="A718" s="21"/>
      <c r="B718" s="21"/>
      <c r="C718" s="19">
        <f t="shared" si="34"/>
        <v>2</v>
      </c>
      <c r="D718" s="21" t="str">
        <f t="shared" si="35"/>
        <v>ICDC.disease_extent.lesion_description
 </v>
      </c>
      <c r="E718" s="21"/>
      <c r="F718" s="21" t="str">
        <f>IF(E718&lt;&gt;"",VLOOKUP(E718,CTDC!$A$3:$K$191,11,0),"")</f>
        <v/>
      </c>
      <c r="G718" s="21"/>
      <c r="H718" s="21" t="str">
        <f>IF(G718&lt;&gt;"",VLOOKUP(G718,GDC!$A$3:$K$768,11,0),"")</f>
        <v/>
      </c>
      <c r="I718" s="21" t="s">
        <v>2468</v>
      </c>
      <c r="J718" s="21" t="str">
        <f>IF(I718&lt;&gt;"",VLOOKUP(I718,ICDC!$A$3:$K$325,11,0),"")</f>
        <v xml:space="preserve">Data Element Group = ICDC.disease_extent || Data Element Name = lesion_description || Definition =     Desc: '?'
    Src: '?'
    Type: TBD || Data Type = TBD || Valid Values =  || Example Values =  || Required? = ? || Multiplicity =  || CDE Public ID = </v>
      </c>
      <c r="K718" s="21"/>
      <c r="L718" s="21" t="str">
        <f>IF(K718&lt;&gt;"",VLOOKUP(K718,IDC!$A$4:$K$17,11,0),"")</f>
        <v/>
      </c>
      <c r="M718" s="21"/>
      <c r="N718" s="21" t="str">
        <f>IF(M718&lt;&gt;"",VLOOKUP(M718,PDC!$A$3:$K$529,11,0),"")</f>
        <v/>
      </c>
      <c r="O718" s="21"/>
      <c r="P718" s="21" t="str">
        <f>IF(O718&lt;&gt;"",VLOOKUP(O718,CDS!$A$3:$K$100,11,0),"")</f>
        <v/>
      </c>
      <c r="Q718" s="21"/>
      <c r="R718" s="21" t="str">
        <f>IF(Q718&lt;&gt;"",VLOOKUP(Q718,CDA!$A$4:$K$106,11,0),"")</f>
        <v/>
      </c>
      <c r="S718" s="436" t="s">
        <v>132</v>
      </c>
      <c r="T718" s="21" t="e">
        <f>IF(S718&lt;&gt;"",VLOOKUP(S718,HTAN!$A$3:$K$222,11,0),"")</f>
        <v>#N/A</v>
      </c>
      <c r="U718" s="21"/>
      <c r="V718" s="21" t="str">
        <f>IF(U718&lt;&gt;"",VLOOKUP(U718,CFDE!$A$3:$K$211,11,0),"")</f>
        <v/>
      </c>
      <c r="W718" s="255"/>
      <c r="X718" s="601" t="str">
        <f>IF(W718&lt;&gt;"",VLOOKUP(W718,mCODE!$A$3:$K$600,11,0),"")</f>
        <v/>
      </c>
      <c r="Y718" s="454">
        <f t="shared" si="33"/>
        <v>0</v>
      </c>
      <c r="Z718" s="454"/>
      <c r="AA718" s="454"/>
      <c r="AB718" s="454"/>
      <c r="AC718" s="454"/>
      <c r="AD718" s="454"/>
      <c r="AE718" s="454"/>
      <c r="AF718" s="455"/>
      <c r="AG718" s="455"/>
    </row>
    <row r="719" spans="1:33" ht="130.5" hidden="1">
      <c r="A719" s="21"/>
      <c r="B719" s="21"/>
      <c r="C719" s="19">
        <f t="shared" si="34"/>
        <v>2</v>
      </c>
      <c r="D719" s="21" t="str">
        <f t="shared" si="35"/>
        <v>ICDC.disease_extent.lesion_number
 </v>
      </c>
      <c r="E719" s="21"/>
      <c r="F719" s="21" t="str">
        <f>IF(E719&lt;&gt;"",VLOOKUP(E719,CTDC!$A$3:$K$191,11,0),"")</f>
        <v/>
      </c>
      <c r="G719" s="21"/>
      <c r="H719" s="21" t="str">
        <f>IF(G719&lt;&gt;"",VLOOKUP(G719,GDC!$A$3:$K$768,11,0),"")</f>
        <v/>
      </c>
      <c r="I719" s="21" t="s">
        <v>2469</v>
      </c>
      <c r="J719" s="21" t="str">
        <f>IF(I719&lt;&gt;"",VLOOKUP(I719,ICDC!$A$3:$K$325,11,0),"")</f>
        <v xml:space="preserve">Data Element Group = ICDC.disease_extent || Data Element Name = lesion_number || Definition =     Desc: '?'
    Src: '?'
    Type: TBD || Data Type = TBD || Valid Values =  || Example Values =  || Required? = ? || Multiplicity =  || CDE Public ID = </v>
      </c>
      <c r="K719" s="21"/>
      <c r="L719" s="21" t="str">
        <f>IF(K719&lt;&gt;"",VLOOKUP(K719,IDC!$A$4:$K$17,11,0),"")</f>
        <v/>
      </c>
      <c r="M719" s="21"/>
      <c r="N719" s="21" t="str">
        <f>IF(M719&lt;&gt;"",VLOOKUP(M719,PDC!$A$3:$K$529,11,0),"")</f>
        <v/>
      </c>
      <c r="O719" s="21"/>
      <c r="P719" s="21" t="str">
        <f>IF(O719&lt;&gt;"",VLOOKUP(O719,CDS!$A$3:$K$100,11,0),"")</f>
        <v/>
      </c>
      <c r="Q719" s="21"/>
      <c r="R719" s="21" t="str">
        <f>IF(Q719&lt;&gt;"",VLOOKUP(Q719,CDA!$A$4:$K$106,11,0),"")</f>
        <v/>
      </c>
      <c r="S719" s="436" t="s">
        <v>132</v>
      </c>
      <c r="T719" s="21" t="e">
        <f>IF(S719&lt;&gt;"",VLOOKUP(S719,HTAN!$A$3:$K$222,11,0),"")</f>
        <v>#N/A</v>
      </c>
      <c r="U719" s="21"/>
      <c r="V719" s="21" t="str">
        <f>IF(U719&lt;&gt;"",VLOOKUP(U719,CFDE!$A$3:$K$211,11,0),"")</f>
        <v/>
      </c>
      <c r="W719" s="255"/>
      <c r="X719" s="601" t="str">
        <f>IF(W719&lt;&gt;"",VLOOKUP(W719,mCODE!$A$3:$K$600,11,0),"")</f>
        <v/>
      </c>
      <c r="Y719" s="454">
        <f t="shared" si="33"/>
        <v>0</v>
      </c>
      <c r="Z719" s="454"/>
      <c r="AA719" s="454"/>
      <c r="AB719" s="454"/>
      <c r="AC719" s="454"/>
      <c r="AD719" s="454"/>
      <c r="AE719" s="454"/>
      <c r="AF719" s="455"/>
      <c r="AG719" s="455"/>
    </row>
    <row r="720" spans="1:33" ht="130.5" hidden="1">
      <c r="A720" s="21"/>
      <c r="B720" s="21"/>
      <c r="C720" s="19">
        <f t="shared" si="34"/>
        <v>2</v>
      </c>
      <c r="D720" s="21" t="str">
        <f t="shared" si="35"/>
        <v>ICDC.disease_extent.lesion_site
 </v>
      </c>
      <c r="E720" s="21"/>
      <c r="F720" s="21" t="str">
        <f>IF(E720&lt;&gt;"",VLOOKUP(E720,CTDC!$A$3:$K$191,11,0),"")</f>
        <v/>
      </c>
      <c r="G720" s="21"/>
      <c r="H720" s="21" t="str">
        <f>IF(G720&lt;&gt;"",VLOOKUP(G720,GDC!$A$3:$K$768,11,0),"")</f>
        <v/>
      </c>
      <c r="I720" s="21" t="s">
        <v>2470</v>
      </c>
      <c r="J720" s="21" t="str">
        <f>IF(I720&lt;&gt;"",VLOOKUP(I720,ICDC!$A$3:$K$325,11,0),"")</f>
        <v xml:space="preserve">Data Element Group = ICDC.disease_extent || Data Element Name = lesion_site || Definition =     Desc: '?'
    Src: '?'
    Type: TBD || Data Type = TBD || Valid Values =  || Example Values =  || Required? = ? || Multiplicity =  || CDE Public ID = </v>
      </c>
      <c r="K720" s="21"/>
      <c r="L720" s="21" t="str">
        <f>IF(K720&lt;&gt;"",VLOOKUP(K720,IDC!$A$4:$K$17,11,0),"")</f>
        <v/>
      </c>
      <c r="M720" s="21"/>
      <c r="N720" s="21" t="str">
        <f>IF(M720&lt;&gt;"",VLOOKUP(M720,PDC!$A$3:$K$529,11,0),"")</f>
        <v/>
      </c>
      <c r="O720" s="21"/>
      <c r="P720" s="21" t="str">
        <f>IF(O720&lt;&gt;"",VLOOKUP(O720,CDS!$A$3:$K$100,11,0),"")</f>
        <v/>
      </c>
      <c r="Q720" s="21"/>
      <c r="R720" s="21" t="str">
        <f>IF(Q720&lt;&gt;"",VLOOKUP(Q720,CDA!$A$4:$K$106,11,0),"")</f>
        <v/>
      </c>
      <c r="S720" s="436" t="s">
        <v>132</v>
      </c>
      <c r="T720" s="21" t="e">
        <f>IF(S720&lt;&gt;"",VLOOKUP(S720,HTAN!$A$3:$K$222,11,0),"")</f>
        <v>#N/A</v>
      </c>
      <c r="U720" s="21"/>
      <c r="V720" s="21" t="str">
        <f>IF(U720&lt;&gt;"",VLOOKUP(U720,CFDE!$A$3:$K$211,11,0),"")</f>
        <v/>
      </c>
      <c r="W720" s="255"/>
      <c r="X720" s="601" t="str">
        <f>IF(W720&lt;&gt;"",VLOOKUP(W720,mCODE!$A$3:$K$600,11,0),"")</f>
        <v/>
      </c>
      <c r="Y720" s="454">
        <f t="shared" si="33"/>
        <v>0</v>
      </c>
      <c r="Z720" s="454"/>
      <c r="AA720" s="454"/>
      <c r="AB720" s="454"/>
      <c r="AC720" s="454"/>
      <c r="AD720" s="454"/>
      <c r="AE720" s="454"/>
      <c r="AF720" s="455"/>
      <c r="AG720" s="455"/>
    </row>
    <row r="721" spans="1:33" ht="145" hidden="1">
      <c r="A721" s="21"/>
      <c r="B721" s="21"/>
      <c r="C721" s="19">
        <f t="shared" si="34"/>
        <v>2</v>
      </c>
      <c r="D721" s="21" t="str">
        <f t="shared" si="35"/>
        <v>ICDC.disease_extent.longest_measurement
 </v>
      </c>
      <c r="E721" s="21"/>
      <c r="F721" s="21" t="str">
        <f>IF(E721&lt;&gt;"",VLOOKUP(E721,CTDC!$A$3:$K$191,11,0),"")</f>
        <v/>
      </c>
      <c r="G721" s="21"/>
      <c r="H721" s="21" t="str">
        <f>IF(G721&lt;&gt;"",VLOOKUP(G721,GDC!$A$3:$K$768,11,0),"")</f>
        <v/>
      </c>
      <c r="I721" s="21" t="s">
        <v>2471</v>
      </c>
      <c r="J721" s="21" t="str">
        <f>IF(I721&lt;&gt;"",VLOOKUP(I721,ICDC!$A$3:$K$325,11,0),"")</f>
        <v xml:space="preserve">Data Element Group = ICDC.disease_extent || Data Element Name = longest_measurement || Definition =     Desc: '?'
    Src: '?'
    Type: TBD || Data Type = TBD || Valid Values =  || Example Values =  || Required? = ? || Multiplicity =  || CDE Public ID = </v>
      </c>
      <c r="K721" s="21"/>
      <c r="L721" s="21" t="str">
        <f>IF(K721&lt;&gt;"",VLOOKUP(K721,IDC!$A$4:$K$17,11,0),"")</f>
        <v/>
      </c>
      <c r="M721" s="21"/>
      <c r="N721" s="21" t="str">
        <f>IF(M721&lt;&gt;"",VLOOKUP(M721,PDC!$A$3:$K$529,11,0),"")</f>
        <v/>
      </c>
      <c r="O721" s="21"/>
      <c r="P721" s="21" t="str">
        <f>IF(O721&lt;&gt;"",VLOOKUP(O721,CDS!$A$3:$K$100,11,0),"")</f>
        <v/>
      </c>
      <c r="Q721" s="21"/>
      <c r="R721" s="21" t="str">
        <f>IF(Q721&lt;&gt;"",VLOOKUP(Q721,CDA!$A$4:$K$106,11,0),"")</f>
        <v/>
      </c>
      <c r="S721" s="436" t="s">
        <v>132</v>
      </c>
      <c r="T721" s="21" t="e">
        <f>IF(S721&lt;&gt;"",VLOOKUP(S721,HTAN!$A$3:$K$222,11,0),"")</f>
        <v>#N/A</v>
      </c>
      <c r="U721" s="21"/>
      <c r="V721" s="21" t="str">
        <f>IF(U721&lt;&gt;"",VLOOKUP(U721,CFDE!$A$3:$K$211,11,0),"")</f>
        <v/>
      </c>
      <c r="W721" s="255"/>
      <c r="X721" s="601" t="str">
        <f>IF(W721&lt;&gt;"",VLOOKUP(W721,mCODE!$A$3:$K$600,11,0),"")</f>
        <v/>
      </c>
      <c r="Y721" s="454">
        <f t="shared" si="33"/>
        <v>0</v>
      </c>
      <c r="Z721" s="454"/>
      <c r="AA721" s="454"/>
      <c r="AB721" s="454"/>
      <c r="AC721" s="454"/>
      <c r="AD721" s="454"/>
      <c r="AE721" s="454"/>
      <c r="AF721" s="455"/>
      <c r="AG721" s="455"/>
    </row>
    <row r="722" spans="1:33" ht="145" hidden="1">
      <c r="A722" s="21"/>
      <c r="B722" s="21"/>
      <c r="C722" s="19">
        <f t="shared" si="34"/>
        <v>2</v>
      </c>
      <c r="D722" s="21" t="str">
        <f t="shared" si="35"/>
        <v>ICDC.disease_extent.measurable_lesion
 </v>
      </c>
      <c r="E722" s="21"/>
      <c r="F722" s="21" t="str">
        <f>IF(E722&lt;&gt;"",VLOOKUP(E722,CTDC!$A$3:$K$191,11,0),"")</f>
        <v/>
      </c>
      <c r="G722" s="21"/>
      <c r="H722" s="21" t="str">
        <f>IF(G722&lt;&gt;"",VLOOKUP(G722,GDC!$A$3:$K$768,11,0),"")</f>
        <v/>
      </c>
      <c r="I722" s="21" t="s">
        <v>2472</v>
      </c>
      <c r="J722" s="21" t="str">
        <f>IF(I722&lt;&gt;"",VLOOKUP(I722,ICDC!$A$3:$K$325,11,0),"")</f>
        <v xml:space="preserve">Data Element Group = ICDC.disease_extent || Data Element Name = measurable_lesion || Definition =     Desc: '?'
    Src: '?'
    Type: TBD || Data Type = TBD || Valid Values =  || Example Values =  || Required? = ? || Multiplicity =  || CDE Public ID = </v>
      </c>
      <c r="K722" s="21"/>
      <c r="L722" s="21" t="str">
        <f>IF(K722&lt;&gt;"",VLOOKUP(K722,IDC!$A$4:$K$17,11,0),"")</f>
        <v/>
      </c>
      <c r="M722" s="21"/>
      <c r="N722" s="21" t="str">
        <f>IF(M722&lt;&gt;"",VLOOKUP(M722,PDC!$A$3:$K$529,11,0),"")</f>
        <v/>
      </c>
      <c r="O722" s="21"/>
      <c r="P722" s="21" t="str">
        <f>IF(O722&lt;&gt;"",VLOOKUP(O722,CDS!$A$3:$K$100,11,0),"")</f>
        <v/>
      </c>
      <c r="Q722" s="21"/>
      <c r="R722" s="21" t="str">
        <f>IF(Q722&lt;&gt;"",VLOOKUP(Q722,CDA!$A$4:$K$106,11,0),"")</f>
        <v/>
      </c>
      <c r="S722" s="436" t="s">
        <v>132</v>
      </c>
      <c r="T722" s="21" t="e">
        <f>IF(S722&lt;&gt;"",VLOOKUP(S722,HTAN!$A$3:$K$222,11,0),"")</f>
        <v>#N/A</v>
      </c>
      <c r="U722" s="21"/>
      <c r="V722" s="21" t="str">
        <f>IF(U722&lt;&gt;"",VLOOKUP(U722,CFDE!$A$3:$K$211,11,0),"")</f>
        <v/>
      </c>
      <c r="W722" s="255"/>
      <c r="X722" s="601" t="str">
        <f>IF(W722&lt;&gt;"",VLOOKUP(W722,mCODE!$A$3:$K$600,11,0),"")</f>
        <v/>
      </c>
      <c r="Y722" s="454">
        <f t="shared" si="33"/>
        <v>0</v>
      </c>
      <c r="Z722" s="454"/>
      <c r="AA722" s="454"/>
      <c r="AB722" s="454"/>
      <c r="AC722" s="454"/>
      <c r="AD722" s="454"/>
      <c r="AE722" s="454"/>
      <c r="AF722" s="455"/>
      <c r="AG722" s="455"/>
    </row>
    <row r="723" spans="1:33" ht="130.5" hidden="1">
      <c r="A723" s="21"/>
      <c r="B723" s="21"/>
      <c r="C723" s="19">
        <f t="shared" si="34"/>
        <v>2</v>
      </c>
      <c r="D723" s="21" t="str">
        <f t="shared" si="35"/>
        <v>ICDC.disease_extent.measured_how
 </v>
      </c>
      <c r="E723" s="21"/>
      <c r="F723" s="21" t="str">
        <f>IF(E723&lt;&gt;"",VLOOKUP(E723,CTDC!$A$3:$K$191,11,0),"")</f>
        <v/>
      </c>
      <c r="G723" s="21"/>
      <c r="H723" s="21" t="str">
        <f>IF(G723&lt;&gt;"",VLOOKUP(G723,GDC!$A$3:$K$768,11,0),"")</f>
        <v/>
      </c>
      <c r="I723" s="21" t="s">
        <v>2473</v>
      </c>
      <c r="J723" s="21" t="str">
        <f>IF(I723&lt;&gt;"",VLOOKUP(I723,ICDC!$A$3:$K$325,11,0),"")</f>
        <v xml:space="preserve">Data Element Group = ICDC.disease_extent || Data Element Name = measured_how || Definition =     Desc: '?'
    Src: '?'
    Type: TBD || Data Type = TBD || Valid Values =  || Example Values =  || Required? = ? || Multiplicity =  || CDE Public ID = </v>
      </c>
      <c r="K723" s="21"/>
      <c r="L723" s="21" t="str">
        <f>IF(K723&lt;&gt;"",VLOOKUP(K723,IDC!$A$4:$K$17,11,0),"")</f>
        <v/>
      </c>
      <c r="M723" s="21"/>
      <c r="N723" s="21" t="str">
        <f>IF(M723&lt;&gt;"",VLOOKUP(M723,PDC!$A$3:$K$529,11,0),"")</f>
        <v/>
      </c>
      <c r="O723" s="21"/>
      <c r="P723" s="21" t="str">
        <f>IF(O723&lt;&gt;"",VLOOKUP(O723,CDS!$A$3:$K$100,11,0),"")</f>
        <v/>
      </c>
      <c r="Q723" s="21"/>
      <c r="R723" s="21" t="str">
        <f>IF(Q723&lt;&gt;"",VLOOKUP(Q723,CDA!$A$4:$K$106,11,0),"")</f>
        <v/>
      </c>
      <c r="S723" s="436" t="s">
        <v>132</v>
      </c>
      <c r="T723" s="21" t="e">
        <f>IF(S723&lt;&gt;"",VLOOKUP(S723,HTAN!$A$3:$K$222,11,0),"")</f>
        <v>#N/A</v>
      </c>
      <c r="U723" s="21"/>
      <c r="V723" s="21" t="str">
        <f>IF(U723&lt;&gt;"",VLOOKUP(U723,CFDE!$A$3:$K$211,11,0),"")</f>
        <v/>
      </c>
      <c r="W723" s="255"/>
      <c r="X723" s="601" t="str">
        <f>IF(W723&lt;&gt;"",VLOOKUP(W723,mCODE!$A$3:$K$600,11,0),"")</f>
        <v/>
      </c>
      <c r="Y723" s="454">
        <f t="shared" si="33"/>
        <v>0</v>
      </c>
      <c r="Z723" s="454"/>
      <c r="AA723" s="454"/>
      <c r="AB723" s="454"/>
      <c r="AC723" s="454"/>
      <c r="AD723" s="454"/>
      <c r="AE723" s="454"/>
      <c r="AF723" s="455"/>
      <c r="AG723" s="455"/>
    </row>
    <row r="724" spans="1:33" ht="145" hidden="1">
      <c r="A724" s="21"/>
      <c r="B724" s="21"/>
      <c r="C724" s="19">
        <f t="shared" si="34"/>
        <v>2</v>
      </c>
      <c r="D724" s="21" t="str">
        <f t="shared" si="35"/>
        <v>ICDC.disease_extent.previously_irradiated
 </v>
      </c>
      <c r="E724" s="21"/>
      <c r="F724" s="21" t="str">
        <f>IF(E724&lt;&gt;"",VLOOKUP(E724,CTDC!$A$3:$K$191,11,0),"")</f>
        <v/>
      </c>
      <c r="G724" s="21"/>
      <c r="H724" s="21" t="str">
        <f>IF(G724&lt;&gt;"",VLOOKUP(G724,GDC!$A$3:$K$768,11,0),"")</f>
        <v/>
      </c>
      <c r="I724" s="21" t="s">
        <v>2474</v>
      </c>
      <c r="J724" s="21" t="str">
        <f>IF(I724&lt;&gt;"",VLOOKUP(I724,ICDC!$A$3:$K$325,11,0),"")</f>
        <v xml:space="preserve">Data Element Group = ICDC.disease_extent || Data Element Name = previously_irradiated || Definition =     Desc: '?'
    Src: '?'
    Type: TBD || Data Type = TBD || Valid Values =  || Example Values =  || Required? = ? || Multiplicity =  || CDE Public ID = </v>
      </c>
      <c r="K724" s="21"/>
      <c r="L724" s="21" t="str">
        <f>IF(K724&lt;&gt;"",VLOOKUP(K724,IDC!$A$4:$K$17,11,0),"")</f>
        <v/>
      </c>
      <c r="M724" s="21"/>
      <c r="N724" s="21" t="str">
        <f>IF(M724&lt;&gt;"",VLOOKUP(M724,PDC!$A$3:$K$529,11,0),"")</f>
        <v/>
      </c>
      <c r="O724" s="21"/>
      <c r="P724" s="21" t="str">
        <f>IF(O724&lt;&gt;"",VLOOKUP(O724,CDS!$A$3:$K$100,11,0),"")</f>
        <v/>
      </c>
      <c r="Q724" s="21"/>
      <c r="R724" s="21" t="str">
        <f>IF(Q724&lt;&gt;"",VLOOKUP(Q724,CDA!$A$4:$K$106,11,0),"")</f>
        <v/>
      </c>
      <c r="S724" s="436" t="s">
        <v>132</v>
      </c>
      <c r="T724" s="21" t="e">
        <f>IF(S724&lt;&gt;"",VLOOKUP(S724,HTAN!$A$3:$K$222,11,0),"")</f>
        <v>#N/A</v>
      </c>
      <c r="U724" s="21"/>
      <c r="V724" s="21" t="str">
        <f>IF(U724&lt;&gt;"",VLOOKUP(U724,CFDE!$A$3:$K$211,11,0),"")</f>
        <v/>
      </c>
      <c r="W724" s="255"/>
      <c r="X724" s="601" t="str">
        <f>IF(W724&lt;&gt;"",VLOOKUP(W724,mCODE!$A$3:$K$600,11,0),"")</f>
        <v/>
      </c>
      <c r="Y724" s="454">
        <f t="shared" si="33"/>
        <v>0</v>
      </c>
      <c r="Z724" s="454"/>
      <c r="AA724" s="454"/>
      <c r="AB724" s="454"/>
      <c r="AC724" s="454"/>
      <c r="AD724" s="454"/>
      <c r="AE724" s="454"/>
      <c r="AF724" s="455"/>
      <c r="AG724" s="455"/>
    </row>
    <row r="725" spans="1:33" ht="130.5" hidden="1">
      <c r="A725" s="21"/>
      <c r="B725" s="21"/>
      <c r="C725" s="19">
        <f t="shared" si="34"/>
        <v>2</v>
      </c>
      <c r="D725" s="21" t="str">
        <f t="shared" si="35"/>
        <v>ICDC.disease_extent.previously_treated
 </v>
      </c>
      <c r="E725" s="21"/>
      <c r="F725" s="21" t="str">
        <f>IF(E725&lt;&gt;"",VLOOKUP(E725,CTDC!$A$3:$K$191,11,0),"")</f>
        <v/>
      </c>
      <c r="G725" s="21"/>
      <c r="H725" s="21" t="str">
        <f>IF(G725&lt;&gt;"",VLOOKUP(G725,GDC!$A$3:$K$768,11,0),"")</f>
        <v/>
      </c>
      <c r="I725" s="21" t="s">
        <v>2475</v>
      </c>
      <c r="J725" s="21" t="str">
        <f>IF(I725&lt;&gt;"",VLOOKUP(I725,ICDC!$A$3:$K$325,11,0),"")</f>
        <v xml:space="preserve">Data Element Group = ICDC.disease_extent || Data Element Name = previously_treated || Definition =     Desc: '?'
    Src: '?'
    Type: TBD || Data Type = TBD || Valid Values =  || Example Values =  || Required? = ? || Multiplicity =  || CDE Public ID = </v>
      </c>
      <c r="K725" s="21"/>
      <c r="L725" s="21" t="str">
        <f>IF(K725&lt;&gt;"",VLOOKUP(K725,IDC!$A$4:$K$17,11,0),"")</f>
        <v/>
      </c>
      <c r="M725" s="21"/>
      <c r="N725" s="21" t="str">
        <f>IF(M725&lt;&gt;"",VLOOKUP(M725,PDC!$A$3:$K$529,11,0),"")</f>
        <v/>
      </c>
      <c r="O725" s="21"/>
      <c r="P725" s="21" t="str">
        <f>IF(O725&lt;&gt;"",VLOOKUP(O725,CDS!$A$3:$K$100,11,0),"")</f>
        <v/>
      </c>
      <c r="Q725" s="21"/>
      <c r="R725" s="21" t="str">
        <f>IF(Q725&lt;&gt;"",VLOOKUP(Q725,CDA!$A$4:$K$106,11,0),"")</f>
        <v/>
      </c>
      <c r="S725" s="436" t="s">
        <v>132</v>
      </c>
      <c r="T725" s="21" t="e">
        <f>IF(S725&lt;&gt;"",VLOOKUP(S725,HTAN!$A$3:$K$222,11,0),"")</f>
        <v>#N/A</v>
      </c>
      <c r="U725" s="21"/>
      <c r="V725" s="21" t="str">
        <f>IF(U725&lt;&gt;"",VLOOKUP(U725,CFDE!$A$3:$K$211,11,0),"")</f>
        <v/>
      </c>
      <c r="W725" s="255"/>
      <c r="X725" s="601" t="str">
        <f>IF(W725&lt;&gt;"",VLOOKUP(W725,mCODE!$A$3:$K$600,11,0),"")</f>
        <v/>
      </c>
      <c r="Y725" s="454">
        <f t="shared" si="33"/>
        <v>0</v>
      </c>
      <c r="Z725" s="454"/>
      <c r="AA725" s="454"/>
      <c r="AB725" s="454"/>
      <c r="AC725" s="454"/>
      <c r="AD725" s="454"/>
      <c r="AE725" s="454"/>
      <c r="AF725" s="455"/>
      <c r="AG725" s="455"/>
    </row>
    <row r="726" spans="1:33" ht="130.5" hidden="1">
      <c r="A726" s="21"/>
      <c r="B726" s="21"/>
      <c r="C726" s="19">
        <f t="shared" si="34"/>
        <v>2</v>
      </c>
      <c r="D726" s="21" t="str">
        <f t="shared" si="35"/>
        <v>ICDC.disease_extent.target_lesion
 </v>
      </c>
      <c r="E726" s="21"/>
      <c r="F726" s="21" t="str">
        <f>IF(E726&lt;&gt;"",VLOOKUP(E726,CTDC!$A$3:$K$191,11,0),"")</f>
        <v/>
      </c>
      <c r="G726" s="21"/>
      <c r="H726" s="21" t="str">
        <f>IF(G726&lt;&gt;"",VLOOKUP(G726,GDC!$A$3:$K$768,11,0),"")</f>
        <v/>
      </c>
      <c r="I726" s="21" t="s">
        <v>2476</v>
      </c>
      <c r="J726" s="21" t="str">
        <f>IF(I726&lt;&gt;"",VLOOKUP(I726,ICDC!$A$3:$K$325,11,0),"")</f>
        <v xml:space="preserve">Data Element Group = ICDC.disease_extent || Data Element Name = target_lesion || Definition =     Desc: '?'
    Src: '?'
    Type: TBD || Data Type = TBD || Valid Values =  || Example Values =  || Required? = ? || Multiplicity =  || CDE Public ID = </v>
      </c>
      <c r="K726" s="21"/>
      <c r="L726" s="21" t="str">
        <f>IF(K726&lt;&gt;"",VLOOKUP(K726,IDC!$A$4:$K$17,11,0),"")</f>
        <v/>
      </c>
      <c r="M726" s="21"/>
      <c r="N726" s="21" t="str">
        <f>IF(M726&lt;&gt;"",VLOOKUP(M726,PDC!$A$3:$K$529,11,0),"")</f>
        <v/>
      </c>
      <c r="O726" s="21"/>
      <c r="P726" s="21" t="str">
        <f>IF(O726&lt;&gt;"",VLOOKUP(O726,CDS!$A$3:$K$100,11,0),"")</f>
        <v/>
      </c>
      <c r="Q726" s="21"/>
      <c r="R726" s="21" t="str">
        <f>IF(Q726&lt;&gt;"",VLOOKUP(Q726,CDA!$A$4:$K$106,11,0),"")</f>
        <v/>
      </c>
      <c r="S726" s="436" t="s">
        <v>132</v>
      </c>
      <c r="T726" s="21" t="e">
        <f>IF(S726&lt;&gt;"",VLOOKUP(S726,HTAN!$A$3:$K$222,11,0),"")</f>
        <v>#N/A</v>
      </c>
      <c r="U726" s="21"/>
      <c r="V726" s="21" t="str">
        <f>IF(U726&lt;&gt;"",VLOOKUP(U726,CFDE!$A$3:$K$211,11,0),"")</f>
        <v/>
      </c>
      <c r="W726" s="255"/>
      <c r="X726" s="601" t="str">
        <f>IF(W726&lt;&gt;"",VLOOKUP(W726,mCODE!$A$3:$K$600,11,0),"")</f>
        <v/>
      </c>
      <c r="Y726" s="454">
        <f t="shared" si="33"/>
        <v>0</v>
      </c>
      <c r="Z726" s="454"/>
      <c r="AA726" s="454"/>
      <c r="AB726" s="454"/>
      <c r="AC726" s="454"/>
      <c r="AD726" s="454"/>
      <c r="AE726" s="454"/>
      <c r="AF726" s="455"/>
      <c r="AG726" s="455"/>
    </row>
    <row r="727" spans="1:33" ht="116" hidden="1">
      <c r="A727" s="21"/>
      <c r="B727" s="21"/>
      <c r="C727" s="19">
        <f t="shared" si="34"/>
        <v>2</v>
      </c>
      <c r="D727" s="21" t="str">
        <f t="shared" si="35"/>
        <v>ICDC.enrollment.of_case(case)
 </v>
      </c>
      <c r="E727" s="21"/>
      <c r="F727" s="21" t="str">
        <f>IF(E727&lt;&gt;"",VLOOKUP(E727,CTDC!$A$3:$K$191,11,0),"")</f>
        <v/>
      </c>
      <c r="G727" s="21"/>
      <c r="H727" s="21" t="str">
        <f>IF(G727&lt;&gt;"",VLOOKUP(G727,GDC!$A$3:$K$768,11,0),"")</f>
        <v/>
      </c>
      <c r="I727" s="21" t="s">
        <v>2477</v>
      </c>
      <c r="J727" s="21" t="str">
        <f>IF(I727&lt;&gt;"",VLOOKUP(I727,ICDC!$A$3:$K$325,11,0),"")</f>
        <v xml:space="preserve">Data Element Group = ICDC.enrollment || Data Element Name = of_case(case) || Definition = (no description provided) || Data Type =  || Valid Values =  || Example Values =  || Required? =  || Multiplicity = one_to_one || CDE Public ID = </v>
      </c>
      <c r="K727" s="21"/>
      <c r="L727" s="21" t="str">
        <f>IF(K727&lt;&gt;"",VLOOKUP(K727,IDC!$A$4:$K$17,11,0),"")</f>
        <v/>
      </c>
      <c r="M727" s="21"/>
      <c r="N727" s="21" t="str">
        <f>IF(M727&lt;&gt;"",VLOOKUP(M727,PDC!$A$3:$K$529,11,0),"")</f>
        <v/>
      </c>
      <c r="O727" s="21"/>
      <c r="P727" s="21" t="str">
        <f>IF(O727&lt;&gt;"",VLOOKUP(O727,CDS!$A$3:$K$100,11,0),"")</f>
        <v/>
      </c>
      <c r="Q727" s="21"/>
      <c r="R727" s="21" t="str">
        <f>IF(Q727&lt;&gt;"",VLOOKUP(Q727,CDA!$A$4:$K$106,11,0),"")</f>
        <v/>
      </c>
      <c r="S727" s="436" t="s">
        <v>132</v>
      </c>
      <c r="T727" s="21" t="e">
        <f>IF(S727&lt;&gt;"",VLOOKUP(S727,HTAN!$A$3:$K$222,11,0),"")</f>
        <v>#N/A</v>
      </c>
      <c r="U727" s="21"/>
      <c r="V727" s="21" t="str">
        <f>IF(U727&lt;&gt;"",VLOOKUP(U727,CFDE!$A$3:$K$211,11,0),"")</f>
        <v/>
      </c>
      <c r="W727" s="255"/>
      <c r="X727" s="601" t="str">
        <f>IF(W727&lt;&gt;"",VLOOKUP(W727,mCODE!$A$3:$K$600,11,0),"")</f>
        <v/>
      </c>
      <c r="Y727" s="454">
        <f t="shared" si="33"/>
        <v>0</v>
      </c>
      <c r="Z727" s="454"/>
      <c r="AA727" s="454"/>
      <c r="AB727" s="454"/>
      <c r="AC727" s="454"/>
      <c r="AD727" s="454"/>
      <c r="AE727" s="454"/>
      <c r="AF727" s="455"/>
      <c r="AG727" s="455"/>
    </row>
    <row r="728" spans="1:33" ht="203" hidden="1">
      <c r="A728" s="21"/>
      <c r="B728" s="21"/>
      <c r="C728" s="19">
        <f t="shared" si="34"/>
        <v>2</v>
      </c>
      <c r="D728" s="21" t="str">
        <f t="shared" si="35"/>
        <v>ICDC.Enrollment.cohort_description
 </v>
      </c>
      <c r="E728" s="21"/>
      <c r="F728" s="21" t="str">
        <f>IF(E728&lt;&gt;"",VLOOKUP(E728,CTDC!$A$3:$K$191,11,0),"")</f>
        <v/>
      </c>
      <c r="G728" s="21"/>
      <c r="H728" s="21" t="str">
        <f>IF(G728&lt;&gt;"",VLOOKUP(G728,GDC!$A$3:$K$768,11,0),"")</f>
        <v/>
      </c>
      <c r="I728" s="21" t="s">
        <v>2478</v>
      </c>
      <c r="J728" s="21" t="str">
        <f>IF(I728&lt;&gt;"",VLOOKUP(I728,ICDC!$A$3:$K$325,11,0),"")</f>
        <v xml:space="preserve">Data Element Group = ICDC.enrollment || Data Element Name = cohort_description || Definition =   # cohort_description: also included in enrollment node, defined elsewhere in this document
  #   Desc: essentially, the name of the agent under test and the dose at which it is being used
  #   Src: ENROLLMENT/ENROLL/1 || Data Type = string || Valid Values =  || Example Values =  || Required? = ? || Multiplicity =  || CDE Public ID = </v>
      </c>
      <c r="K728" s="21"/>
      <c r="L728" s="21" t="str">
        <f>IF(K728&lt;&gt;"",VLOOKUP(K728,IDC!$A$4:$K$17,11,0),"")</f>
        <v/>
      </c>
      <c r="M728" s="21"/>
      <c r="N728" s="21" t="str">
        <f>IF(M728&lt;&gt;"",VLOOKUP(M728,PDC!$A$3:$K$529,11,0),"")</f>
        <v/>
      </c>
      <c r="O728" s="21"/>
      <c r="P728" s="21" t="str">
        <f>IF(O728&lt;&gt;"",VLOOKUP(O728,CDS!$A$3:$K$100,11,0),"")</f>
        <v/>
      </c>
      <c r="Q728" s="21"/>
      <c r="R728" s="21" t="str">
        <f>IF(Q728&lt;&gt;"",VLOOKUP(Q728,CDA!$A$4:$K$106,11,0),"")</f>
        <v/>
      </c>
      <c r="S728" s="436" t="s">
        <v>132</v>
      </c>
      <c r="T728" s="21" t="e">
        <f>IF(S728&lt;&gt;"",VLOOKUP(S728,HTAN!$A$3:$K$222,11,0),"")</f>
        <v>#N/A</v>
      </c>
      <c r="U728" s="21"/>
      <c r="V728" s="21" t="str">
        <f>IF(U728&lt;&gt;"",VLOOKUP(U728,CFDE!$A$3:$K$211,11,0),"")</f>
        <v/>
      </c>
      <c r="W728" s="255"/>
      <c r="X728" s="601" t="str">
        <f>IF(W728&lt;&gt;"",VLOOKUP(W728,mCODE!$A$3:$K$600,11,0),"")</f>
        <v/>
      </c>
      <c r="Y728" s="454">
        <f t="shared" si="33"/>
        <v>0</v>
      </c>
      <c r="Z728" s="454"/>
      <c r="AA728" s="454"/>
      <c r="AB728" s="454"/>
      <c r="AC728" s="454"/>
      <c r="AD728" s="454"/>
      <c r="AE728" s="454"/>
      <c r="AF728" s="455"/>
      <c r="AG728" s="455"/>
    </row>
    <row r="729" spans="1:33" ht="159.5" hidden="1">
      <c r="A729" s="21"/>
      <c r="B729" s="21"/>
      <c r="C729" s="19">
        <f t="shared" si="34"/>
        <v>2</v>
      </c>
      <c r="D729" s="21" t="str">
        <f t="shared" si="35"/>
        <v>ICDC.Enrollment.date_of_informed_consent
 </v>
      </c>
      <c r="E729" s="21"/>
      <c r="F729" s="21" t="str">
        <f>IF(E729&lt;&gt;"",VLOOKUP(E729,CTDC!$A$3:$K$191,11,0),"")</f>
        <v/>
      </c>
      <c r="G729" s="21"/>
      <c r="H729" s="21" t="str">
        <f>IF(G729&lt;&gt;"",VLOOKUP(G729,GDC!$A$3:$K$768,11,0),"")</f>
        <v/>
      </c>
      <c r="I729" s="21" t="s">
        <v>2479</v>
      </c>
      <c r="J729" s="21" t="str">
        <f>IF(I729&lt;&gt;"",VLOOKUP(I729,ICDC!$A$3:$K$325,11,0),"")</f>
        <v xml:space="preserve">Data Element Group = ICDC.enrollment || Data Element Name = date_of_informed_consent || Definition =     Desc: The date upon which the owner of the patient/subject/donor signed an informed consent on behalf of the subject || Data Type = datetime || Valid Values =  || Example Values =  || Required? = No || Multiplicity =  || CDE Public ID = </v>
      </c>
      <c r="K729" s="21"/>
      <c r="L729" s="21" t="str">
        <f>IF(K729&lt;&gt;"",VLOOKUP(K729,IDC!$A$4:$K$17,11,0),"")</f>
        <v/>
      </c>
      <c r="M729" s="21"/>
      <c r="N729" s="21" t="str">
        <f>IF(M729&lt;&gt;"",VLOOKUP(M729,PDC!$A$3:$K$529,11,0),"")</f>
        <v/>
      </c>
      <c r="O729" s="21"/>
      <c r="P729" s="21" t="str">
        <f>IF(O729&lt;&gt;"",VLOOKUP(O729,CDS!$A$3:$K$100,11,0),"")</f>
        <v/>
      </c>
      <c r="Q729" s="21"/>
      <c r="R729" s="21" t="str">
        <f>IF(Q729&lt;&gt;"",VLOOKUP(Q729,CDA!$A$4:$K$106,11,0),"")</f>
        <v/>
      </c>
      <c r="S729" s="436" t="s">
        <v>132</v>
      </c>
      <c r="T729" s="21" t="e">
        <f>IF(S729&lt;&gt;"",VLOOKUP(S729,HTAN!$A$3:$K$222,11,0),"")</f>
        <v>#N/A</v>
      </c>
      <c r="U729" s="21"/>
      <c r="V729" s="21" t="str">
        <f>IF(U729&lt;&gt;"",VLOOKUP(U729,CFDE!$A$3:$K$211,11,0),"")</f>
        <v/>
      </c>
      <c r="W729" s="255"/>
      <c r="X729" s="601" t="str">
        <f>IF(W729&lt;&gt;"",VLOOKUP(W729,mCODE!$A$3:$K$600,11,0),"")</f>
        <v/>
      </c>
      <c r="Y729" s="454">
        <f t="shared" si="33"/>
        <v>0</v>
      </c>
      <c r="Z729" s="454"/>
      <c r="AA729" s="454"/>
      <c r="AB729" s="454"/>
      <c r="AC729" s="454"/>
      <c r="AD729" s="454"/>
      <c r="AE729" s="454"/>
      <c r="AF729" s="455"/>
      <c r="AG729" s="455"/>
    </row>
    <row r="730" spans="1:33" ht="145" hidden="1">
      <c r="A730" s="21"/>
      <c r="B730" s="21"/>
      <c r="C730" s="19">
        <f t="shared" si="34"/>
        <v>2</v>
      </c>
      <c r="D730" s="21" t="str">
        <f t="shared" si="35"/>
        <v>ICDC.Enrollment.date_of_registration
 </v>
      </c>
      <c r="E730" s="21"/>
      <c r="F730" s="21" t="str">
        <f>IF(E730&lt;&gt;"",VLOOKUP(E730,CTDC!$A$3:$K$191,11,0),"")</f>
        <v/>
      </c>
      <c r="G730" s="21"/>
      <c r="H730" s="21" t="str">
        <f>IF(G730&lt;&gt;"",VLOOKUP(G730,GDC!$A$3:$K$768,11,0),"")</f>
        <v/>
      </c>
      <c r="I730" s="21" t="s">
        <v>2480</v>
      </c>
      <c r="J730" s="21" t="str">
        <f>IF(I730&lt;&gt;"",VLOOKUP(I730,ICDC!$A$3:$K$325,11,0),"")</f>
        <v xml:space="preserve">Data Element Group = ICDC.enrollment || Data Element Name = date_of_registration || Definition =     Desc: The date upon which the patient/subject/donor was enrolled in the study/trial || Data Type = datetime || Valid Values =  || Example Values =  || Required? = No || Multiplicity =  || CDE Public ID = </v>
      </c>
      <c r="K730" s="21"/>
      <c r="L730" s="21" t="str">
        <f>IF(K730&lt;&gt;"",VLOOKUP(K730,IDC!$A$4:$K$17,11,0),"")</f>
        <v/>
      </c>
      <c r="M730" s="21"/>
      <c r="N730" s="21" t="str">
        <f>IF(M730&lt;&gt;"",VLOOKUP(M730,PDC!$A$3:$K$529,11,0),"")</f>
        <v/>
      </c>
      <c r="O730" s="21"/>
      <c r="P730" s="21" t="str">
        <f>IF(O730&lt;&gt;"",VLOOKUP(O730,CDS!$A$3:$K$100,11,0),"")</f>
        <v/>
      </c>
      <c r="Q730" s="21"/>
      <c r="R730" s="21" t="str">
        <f>IF(Q730&lt;&gt;"",VLOOKUP(Q730,CDA!$A$4:$K$106,11,0),"")</f>
        <v/>
      </c>
      <c r="S730" s="436" t="s">
        <v>132</v>
      </c>
      <c r="T730" s="21" t="e">
        <f>IF(S730&lt;&gt;"",VLOOKUP(S730,HTAN!$A$3:$K$222,11,0),"")</f>
        <v>#N/A</v>
      </c>
      <c r="U730" s="21"/>
      <c r="V730" s="21" t="str">
        <f>IF(U730&lt;&gt;"",VLOOKUP(U730,CFDE!$A$3:$K$211,11,0),"")</f>
        <v/>
      </c>
      <c r="W730" s="255"/>
      <c r="X730" s="601" t="str">
        <f>IF(W730&lt;&gt;"",VLOOKUP(W730,mCODE!$A$3:$K$600,11,0),"")</f>
        <v/>
      </c>
      <c r="Y730" s="454">
        <f t="shared" si="33"/>
        <v>0</v>
      </c>
      <c r="Z730" s="454"/>
      <c r="AA730" s="454"/>
      <c r="AB730" s="454"/>
      <c r="AC730" s="454"/>
      <c r="AD730" s="454"/>
      <c r="AE730" s="454"/>
      <c r="AF730" s="455"/>
      <c r="AG730" s="455"/>
    </row>
    <row r="731" spans="1:33" ht="130.5" hidden="1">
      <c r="A731" s="21"/>
      <c r="B731" s="21"/>
      <c r="C731" s="19">
        <f t="shared" si="34"/>
        <v>2</v>
      </c>
      <c r="D731" s="21" t="str">
        <f t="shared" si="35"/>
        <v>ICDC.Enrollment.enrollment_document_number
 </v>
      </c>
      <c r="E731" s="21"/>
      <c r="F731" s="21" t="str">
        <f>IF(E731&lt;&gt;"",VLOOKUP(E731,CTDC!$A$3:$K$191,11,0),"")</f>
        <v/>
      </c>
      <c r="G731" s="21"/>
      <c r="H731" s="21" t="str">
        <f>IF(G731&lt;&gt;"",VLOOKUP(G731,GDC!$A$3:$K$768,11,0),"")</f>
        <v/>
      </c>
      <c r="I731" s="21" t="s">
        <v>2481</v>
      </c>
      <c r="J731" s="21" t="str">
        <f>IF(I731&lt;&gt;"",VLOOKUP(I731,ICDC!$A$3:$K$325,11,0),"")</f>
        <v xml:space="preserve">Data Element Group = ICDC.enrollment || Data Element Name = enrollment_document_number || Definition = NOT IN icdc-model-props.yml FILE || Data Type =  || Valid Values =  || Example Values =  || Required? = ? || Multiplicity =  || CDE Public ID = </v>
      </c>
      <c r="K731" s="21"/>
      <c r="L731" s="21" t="str">
        <f>IF(K731&lt;&gt;"",VLOOKUP(K731,IDC!$A$4:$K$17,11,0),"")</f>
        <v/>
      </c>
      <c r="M731" s="21"/>
      <c r="N731" s="21" t="str">
        <f>IF(M731&lt;&gt;"",VLOOKUP(M731,PDC!$A$3:$K$529,11,0),"")</f>
        <v/>
      </c>
      <c r="O731" s="21"/>
      <c r="P731" s="21" t="str">
        <f>IF(O731&lt;&gt;"",VLOOKUP(O731,CDS!$A$3:$K$100,11,0),"")</f>
        <v/>
      </c>
      <c r="Q731" s="21"/>
      <c r="R731" s="21" t="str">
        <f>IF(Q731&lt;&gt;"",VLOOKUP(Q731,CDA!$A$4:$K$106,11,0),"")</f>
        <v/>
      </c>
      <c r="S731" s="436" t="s">
        <v>132</v>
      </c>
      <c r="T731" s="21" t="e">
        <f>IF(S731&lt;&gt;"",VLOOKUP(S731,HTAN!$A$3:$K$222,11,0),"")</f>
        <v>#N/A</v>
      </c>
      <c r="U731" s="21"/>
      <c r="V731" s="21" t="str">
        <f>IF(U731&lt;&gt;"",VLOOKUP(U731,CFDE!$A$3:$K$211,11,0),"")</f>
        <v/>
      </c>
      <c r="W731" s="255"/>
      <c r="X731" s="601" t="str">
        <f>IF(W731&lt;&gt;"",VLOOKUP(W731,mCODE!$A$3:$K$600,11,0),"")</f>
        <v/>
      </c>
      <c r="Y731" s="454">
        <f t="shared" si="33"/>
        <v>0</v>
      </c>
      <c r="Z731" s="454"/>
      <c r="AA731" s="454"/>
      <c r="AB731" s="454"/>
      <c r="AC731" s="454"/>
      <c r="AD731" s="454"/>
      <c r="AE731" s="454"/>
      <c r="AF731" s="455"/>
      <c r="AG731" s="455"/>
    </row>
    <row r="732" spans="1:33" ht="159.5" hidden="1">
      <c r="A732" s="21"/>
      <c r="B732" s="21"/>
      <c r="C732" s="19">
        <f t="shared" si="34"/>
        <v>2</v>
      </c>
      <c r="D732" s="21" t="str">
        <f t="shared" si="35"/>
        <v>ICDC.Enrollment.initials
 </v>
      </c>
      <c r="E732" s="21"/>
      <c r="F732" s="21" t="str">
        <f>IF(E732&lt;&gt;"",VLOOKUP(E732,CTDC!$A$3:$K$191,11,0),"")</f>
        <v/>
      </c>
      <c r="G732" s="21"/>
      <c r="H732" s="21" t="str">
        <f>IF(G732&lt;&gt;"",VLOOKUP(G732,GDC!$A$3:$K$768,11,0),"")</f>
        <v/>
      </c>
      <c r="I732" s="21" t="s">
        <v>2482</v>
      </c>
      <c r="J732" s="21" t="str">
        <f>IF(I732&lt;&gt;"",VLOOKUP(I732,ICDC!$A$3:$K$325,11,0),"")</f>
        <v xml:space="preserve">Data Element Group = ICDC.enrollment || Data Element Name = initials || Definition =     Desc: The initials of the patient/subject/donor based upon the subject's first or given name, and the last or family name of the subject's owner || Data Type = string || Valid Values =  || Example Values =  || Required? = No || Multiplicity =  || CDE Public ID = </v>
      </c>
      <c r="K732" s="21"/>
      <c r="L732" s="21" t="str">
        <f>IF(K732&lt;&gt;"",VLOOKUP(K732,IDC!$A$4:$K$17,11,0),"")</f>
        <v/>
      </c>
      <c r="M732" s="21"/>
      <c r="N732" s="21" t="str">
        <f>IF(M732&lt;&gt;"",VLOOKUP(M732,PDC!$A$3:$K$529,11,0),"")</f>
        <v/>
      </c>
      <c r="O732" s="21"/>
      <c r="P732" s="21" t="str">
        <f>IF(O732&lt;&gt;"",VLOOKUP(O732,CDS!$A$3:$K$100,11,0),"")</f>
        <v/>
      </c>
      <c r="Q732" s="21"/>
      <c r="R732" s="21" t="str">
        <f>IF(Q732&lt;&gt;"",VLOOKUP(Q732,CDA!$A$4:$K$106,11,0),"")</f>
        <v/>
      </c>
      <c r="S732" s="436" t="s">
        <v>132</v>
      </c>
      <c r="T732" s="21" t="e">
        <f>IF(S732&lt;&gt;"",VLOOKUP(S732,HTAN!$A$3:$K$222,11,0),"")</f>
        <v>#N/A</v>
      </c>
      <c r="U732" s="21"/>
      <c r="V732" s="21" t="str">
        <f>IF(U732&lt;&gt;"",VLOOKUP(U732,CFDE!$A$3:$K$211,11,0),"")</f>
        <v/>
      </c>
      <c r="W732" s="255"/>
      <c r="X732" s="601" t="str">
        <f>IF(W732&lt;&gt;"",VLOOKUP(W732,mCODE!$A$3:$K$600,11,0),"")</f>
        <v/>
      </c>
      <c r="Y732" s="454">
        <f t="shared" si="33"/>
        <v>0</v>
      </c>
      <c r="Z732" s="454"/>
      <c r="AA732" s="454"/>
      <c r="AB732" s="454"/>
      <c r="AC732" s="454"/>
      <c r="AD732" s="454"/>
      <c r="AE732" s="454"/>
      <c r="AF732" s="455"/>
      <c r="AG732" s="455"/>
    </row>
    <row r="733" spans="1:33" ht="203" hidden="1">
      <c r="A733" s="21"/>
      <c r="B733" s="21"/>
      <c r="C733" s="19">
        <f t="shared" si="34"/>
        <v>2</v>
      </c>
      <c r="D733" s="21" t="str">
        <f t="shared" si="35"/>
        <v>ICDC.Enrollment.patient_subgroup
 </v>
      </c>
      <c r="E733" s="21"/>
      <c r="F733" s="21" t="str">
        <f>IF(E733&lt;&gt;"",VLOOKUP(E733,CTDC!$A$3:$K$191,11,0),"")</f>
        <v/>
      </c>
      <c r="G733" s="21"/>
      <c r="H733" s="21" t="str">
        <f>IF(G733&lt;&gt;"",VLOOKUP(G733,GDC!$A$3:$K$768,11,0),"")</f>
        <v/>
      </c>
      <c r="I733" s="21" t="s">
        <v>2483</v>
      </c>
      <c r="J733" s="21" t="str">
        <f>IF(I733&lt;&gt;"",VLOOKUP(I733,ICDC!$A$3:$K$325,11,0),"")</f>
        <v xml:space="preserve">Data Element Group = ICDC.enrollment || Data Element Name = patient_subgroup || Definition =     Desc: Desc: A short description as to the reason for the patient/subject/donor being enrolled in any given study/trial arm or cohort, for example, a clinical trial patient having been enrolled in a dose escalation cohort || Data Type = string || Valid Values =  || Example Values =  || Required? = No || Multiplicity =  || CDE Public ID = </v>
      </c>
      <c r="K733" s="21"/>
      <c r="L733" s="21" t="str">
        <f>IF(K733&lt;&gt;"",VLOOKUP(K733,IDC!$A$4:$K$17,11,0),"")</f>
        <v/>
      </c>
      <c r="M733" s="21"/>
      <c r="N733" s="21" t="str">
        <f>IF(M733&lt;&gt;"",VLOOKUP(M733,PDC!$A$3:$K$529,11,0),"")</f>
        <v/>
      </c>
      <c r="O733" s="21"/>
      <c r="P733" s="21" t="str">
        <f>IF(O733&lt;&gt;"",VLOOKUP(O733,CDS!$A$3:$K$100,11,0),"")</f>
        <v/>
      </c>
      <c r="Q733" s="21"/>
      <c r="R733" s="21" t="str">
        <f>IF(Q733&lt;&gt;"",VLOOKUP(Q733,CDA!$A$4:$K$106,11,0),"")</f>
        <v/>
      </c>
      <c r="S733" s="436" t="s">
        <v>132</v>
      </c>
      <c r="T733" s="21" t="e">
        <f>IF(S733&lt;&gt;"",VLOOKUP(S733,HTAN!$A$3:$K$222,11,0),"")</f>
        <v>#N/A</v>
      </c>
      <c r="U733" s="21"/>
      <c r="V733" s="21" t="str">
        <f>IF(U733&lt;&gt;"",VLOOKUP(U733,CFDE!$A$3:$K$211,11,0),"")</f>
        <v/>
      </c>
      <c r="W733" s="255"/>
      <c r="X733" s="601" t="str">
        <f>IF(W733&lt;&gt;"",VLOOKUP(W733,mCODE!$A$3:$K$600,11,0),"")</f>
        <v/>
      </c>
      <c r="Y733" s="454">
        <f t="shared" si="33"/>
        <v>0</v>
      </c>
      <c r="Z733" s="454"/>
      <c r="AA733" s="454"/>
      <c r="AB733" s="454"/>
      <c r="AC733" s="454"/>
      <c r="AD733" s="454"/>
      <c r="AE733" s="454"/>
      <c r="AF733" s="455"/>
      <c r="AG733" s="455"/>
    </row>
    <row r="734" spans="1:33" ht="174" hidden="1">
      <c r="A734" s="21"/>
      <c r="B734" s="21"/>
      <c r="C734" s="19">
        <f t="shared" si="34"/>
        <v>2</v>
      </c>
      <c r="D734" s="21" t="str">
        <f t="shared" si="35"/>
        <v>ICDC.Enrollment.registering_institution
 </v>
      </c>
      <c r="E734" s="21"/>
      <c r="F734" s="21" t="str">
        <f>IF(E734&lt;&gt;"",VLOOKUP(E734,CTDC!$A$3:$K$191,11,0),"")</f>
        <v/>
      </c>
      <c r="G734" s="21"/>
      <c r="H734" s="21" t="str">
        <f>IF(G734&lt;&gt;"",VLOOKUP(G734,GDC!$A$3:$K$768,11,0),"")</f>
        <v/>
      </c>
      <c r="I734" s="21" t="s">
        <v>2484</v>
      </c>
      <c r="J734" s="21" t="str">
        <f>IF(I734&lt;&gt;"",VLOOKUP(I734,ICDC!$A$3:$K$325,11,0),"")</f>
        <v xml:space="preserve">Data Element Group = ICDC.enrollment || Data Element Name = registering_institution || Definition =   # registering_institution: also included in enrollment node, defined elsewhere
  #   Src: ENROLLMENT/ENROLL/1 || Data Type = string || Valid Values =  || Example Values =  || Required? = ? || Multiplicity =  || CDE Public ID = </v>
      </c>
      <c r="K734" s="21"/>
      <c r="L734" s="21" t="str">
        <f>IF(K734&lt;&gt;"",VLOOKUP(K734,IDC!$A$4:$K$17,11,0),"")</f>
        <v/>
      </c>
      <c r="M734" s="21"/>
      <c r="N734" s="21" t="str">
        <f>IF(M734&lt;&gt;"",VLOOKUP(M734,PDC!$A$3:$K$529,11,0),"")</f>
        <v/>
      </c>
      <c r="O734" s="21"/>
      <c r="P734" s="21" t="str">
        <f>IF(O734&lt;&gt;"",VLOOKUP(O734,CDS!$A$3:$K$100,11,0),"")</f>
        <v/>
      </c>
      <c r="Q734" s="21"/>
      <c r="R734" s="21" t="str">
        <f>IF(Q734&lt;&gt;"",VLOOKUP(Q734,CDA!$A$4:$K$106,11,0),"")</f>
        <v/>
      </c>
      <c r="S734" s="436" t="s">
        <v>132</v>
      </c>
      <c r="T734" s="21" t="e">
        <f>IF(S734&lt;&gt;"",VLOOKUP(S734,HTAN!$A$3:$K$222,11,0),"")</f>
        <v>#N/A</v>
      </c>
      <c r="U734" s="21"/>
      <c r="V734" s="21" t="str">
        <f>IF(U734&lt;&gt;"",VLOOKUP(U734,CFDE!$A$3:$K$211,11,0),"")</f>
        <v/>
      </c>
      <c r="W734" s="255"/>
      <c r="X734" s="601" t="str">
        <f>IF(W734&lt;&gt;"",VLOOKUP(W734,mCODE!$A$3:$K$600,11,0),"")</f>
        <v/>
      </c>
      <c r="Y734" s="454">
        <f t="shared" si="33"/>
        <v>0</v>
      </c>
      <c r="Z734" s="454"/>
      <c r="AA734" s="454"/>
      <c r="AB734" s="454"/>
      <c r="AC734" s="454"/>
      <c r="AD734" s="454"/>
      <c r="AE734" s="454"/>
      <c r="AF734" s="455"/>
      <c r="AG734" s="455"/>
    </row>
    <row r="735" spans="1:33" ht="246.5" hidden="1">
      <c r="A735" s="21"/>
      <c r="B735" s="21"/>
      <c r="C735" s="19">
        <f t="shared" si="34"/>
        <v>2</v>
      </c>
      <c r="D735" s="21" t="str">
        <f t="shared" si="35"/>
        <v>ICDC.Enrollment.site_short_name
 </v>
      </c>
      <c r="E735" s="21"/>
      <c r="F735" s="21" t="str">
        <f>IF(E735&lt;&gt;"",VLOOKUP(E735,CTDC!$A$3:$K$191,11,0),"")</f>
        <v/>
      </c>
      <c r="G735" s="21"/>
      <c r="H735" s="21" t="str">
        <f>IF(G735&lt;&gt;"",VLOOKUP(G735,GDC!$A$3:$K$768,11,0),"")</f>
        <v/>
      </c>
      <c r="I735" s="21" t="s">
        <v>2485</v>
      </c>
      <c r="J735" s="21" t="str">
        <f>IF(I735&lt;&gt;"",VLOOKUP(I735,ICDC!$A$3:$K$325,11,0),"")</f>
        <v xml:space="preserve">Data Element Group = ICDC.enrollment || Data Element Name = site_short_name || Definition =   # site_short_name: also included in enrollment node, defined elsewhere
  #   Desc: widely accepted acronym for the university at which the patient was enrolled into the study/trial, and then treated under the appropriate veterinary medicine program
  #   Src: ENROLLMENT/ENROLL/1 || Data Type = string || Valid Values =  || Example Values =  || Required? = ? || Multiplicity =  || CDE Public ID = </v>
      </c>
      <c r="K735" s="21"/>
      <c r="L735" s="21" t="str">
        <f>IF(K735&lt;&gt;"",VLOOKUP(K735,IDC!$A$4:$K$17,11,0),"")</f>
        <v/>
      </c>
      <c r="M735" s="21"/>
      <c r="N735" s="21" t="str">
        <f>IF(M735&lt;&gt;"",VLOOKUP(M735,PDC!$A$3:$K$529,11,0),"")</f>
        <v/>
      </c>
      <c r="O735" s="21"/>
      <c r="P735" s="21" t="str">
        <f>IF(O735&lt;&gt;"",VLOOKUP(O735,CDS!$A$3:$K$100,11,0),"")</f>
        <v/>
      </c>
      <c r="Q735" s="21"/>
      <c r="R735" s="21" t="str">
        <f>IF(Q735&lt;&gt;"",VLOOKUP(Q735,CDA!$A$4:$K$106,11,0),"")</f>
        <v/>
      </c>
      <c r="S735" s="436" t="s">
        <v>132</v>
      </c>
      <c r="T735" s="21" t="e">
        <f>IF(S735&lt;&gt;"",VLOOKUP(S735,HTAN!$A$3:$K$222,11,0),"")</f>
        <v>#N/A</v>
      </c>
      <c r="U735" s="21"/>
      <c r="V735" s="21" t="str">
        <f>IF(U735&lt;&gt;"",VLOOKUP(U735,CFDE!$A$3:$K$211,11,0),"")</f>
        <v/>
      </c>
      <c r="W735" s="255"/>
      <c r="X735" s="601" t="str">
        <f>IF(W735&lt;&gt;"",VLOOKUP(W735,mCODE!$A$3:$K$600,11,0),"")</f>
        <v/>
      </c>
      <c r="Y735" s="454">
        <f t="shared" si="33"/>
        <v>0</v>
      </c>
      <c r="Z735" s="454"/>
      <c r="AA735" s="454"/>
      <c r="AB735" s="454"/>
      <c r="AC735" s="454"/>
      <c r="AD735" s="454"/>
      <c r="AE735" s="454"/>
      <c r="AF735" s="455"/>
      <c r="AG735" s="455"/>
    </row>
    <row r="736" spans="1:33" ht="275.5" hidden="1">
      <c r="A736" s="21"/>
      <c r="B736" s="21"/>
      <c r="C736" s="19">
        <f t="shared" si="34"/>
        <v>2</v>
      </c>
      <c r="D736" s="21" t="str">
        <f t="shared" si="35"/>
        <v>ICDC.Enrollment.veterinary_medical_center
 </v>
      </c>
      <c r="E736" s="21"/>
      <c r="F736" s="21" t="str">
        <f>IF(E736&lt;&gt;"",VLOOKUP(E736,CTDC!$A$3:$K$191,11,0),"")</f>
        <v/>
      </c>
      <c r="G736" s="21"/>
      <c r="H736" s="21" t="str">
        <f>IF(G736&lt;&gt;"",VLOOKUP(G736,GDC!$A$3:$K$768,11,0),"")</f>
        <v/>
      </c>
      <c r="I736" s="21" t="s">
        <v>2486</v>
      </c>
      <c r="J736" s="21" t="str">
        <f>IF(I736&lt;&gt;"",VLOOKUP(I736,ICDC!$A$3:$K$325,11,0),"")</f>
        <v xml:space="preserve">Data Element Group = ICDC.enrollment || Data Element Name = veterinary_medical_center || Definition =   # veterinary_medical_center: also included in enrollment node, defined elsewhere
  #   Desc: full name of the university at which the patient was enrolled into the study/trial, and then treated under the appropriate veterinary medicine program, together with the site's city and state
  #   Src: ENROLLMENT/ENROLL/1 || Data Type = string || Valid Values =  || Example Values =  || Required? = ? || Multiplicity =  || CDE Public ID = </v>
      </c>
      <c r="K736" s="21"/>
      <c r="L736" s="21" t="str">
        <f>IF(K736&lt;&gt;"",VLOOKUP(K736,IDC!$A$4:$K$17,11,0),"")</f>
        <v/>
      </c>
      <c r="M736" s="21"/>
      <c r="N736" s="21" t="str">
        <f>IF(M736&lt;&gt;"",VLOOKUP(M736,PDC!$A$3:$K$529,11,0),"")</f>
        <v/>
      </c>
      <c r="O736" s="21"/>
      <c r="P736" s="21" t="str">
        <f>IF(O736&lt;&gt;"",VLOOKUP(O736,CDS!$A$3:$K$100,11,0),"")</f>
        <v/>
      </c>
      <c r="Q736" s="21"/>
      <c r="R736" s="21" t="str">
        <f>IF(Q736&lt;&gt;"",VLOOKUP(Q736,CDA!$A$4:$K$106,11,0),"")</f>
        <v/>
      </c>
      <c r="S736" s="436" t="s">
        <v>132</v>
      </c>
      <c r="T736" s="21" t="e">
        <f>IF(S736&lt;&gt;"",VLOOKUP(S736,HTAN!$A$3:$K$222,11,0),"")</f>
        <v>#N/A</v>
      </c>
      <c r="U736" s="21"/>
      <c r="V736" s="21" t="str">
        <f>IF(U736&lt;&gt;"",VLOOKUP(U736,CFDE!$A$3:$K$211,11,0),"")</f>
        <v/>
      </c>
      <c r="W736" s="255"/>
      <c r="X736" s="601" t="str">
        <f>IF(W736&lt;&gt;"",VLOOKUP(W736,mCODE!$A$3:$K$600,11,0),"")</f>
        <v/>
      </c>
      <c r="Y736" s="454">
        <f t="shared" si="33"/>
        <v>0</v>
      </c>
      <c r="Z736" s="454"/>
      <c r="AA736" s="454"/>
      <c r="AB736" s="454"/>
      <c r="AC736" s="454"/>
      <c r="AD736" s="454"/>
      <c r="AE736" s="454"/>
      <c r="AF736" s="455"/>
      <c r="AG736" s="455"/>
    </row>
    <row r="737" spans="1:33" ht="116" hidden="1">
      <c r="A737" s="21"/>
      <c r="B737" s="21"/>
      <c r="C737" s="19">
        <f t="shared" si="34"/>
        <v>2</v>
      </c>
      <c r="D737" s="21" t="str">
        <f t="shared" si="35"/>
        <v>GDC.ExperimentMetadata.ENTITY
 </v>
      </c>
      <c r="E737" s="21"/>
      <c r="F737" s="21" t="str">
        <f>IF(E737&lt;&gt;"",VLOOKUP(E737,CTDC!$A$3:$K$191,11,0),"")</f>
        <v/>
      </c>
      <c r="G737" s="21" t="s">
        <v>2487</v>
      </c>
      <c r="H737" s="21" t="str">
        <f>IF(G737&lt;&gt;"",VLOOKUP(G737,GDC!$A$3:$K$768,11,0),"")</f>
        <v xml:space="preserve">Data Element Group = GDC.ExperimentMetadata || Data Element Name = ENTITY || Definition = Data file containing the metadata for the experiment performed.  || Data Type =  || Valid Values =  || Example Values =  || Required? =  || Multiplicity =  || CDE Public ID = </v>
      </c>
      <c r="I737" s="21"/>
      <c r="J737" s="21" t="str">
        <f>IF(I737&lt;&gt;"",VLOOKUP(I737,ICDC!$A$3:$K$325,11,0),"")</f>
        <v/>
      </c>
      <c r="K737" s="21"/>
      <c r="L737" s="21" t="str">
        <f>IF(K737&lt;&gt;"",VLOOKUP(K737,IDC!$A$4:$K$17,11,0),"")</f>
        <v/>
      </c>
      <c r="M737" s="21"/>
      <c r="N737" s="21" t="str">
        <f>IF(M737&lt;&gt;"",VLOOKUP(M737,PDC!$A$3:$K$529,11,0),"")</f>
        <v/>
      </c>
      <c r="O737" s="21"/>
      <c r="P737" s="21" t="str">
        <f>IF(O737&lt;&gt;"",VLOOKUP(O737,CDS!$A$3:$K$100,11,0),"")</f>
        <v/>
      </c>
      <c r="Q737" s="21"/>
      <c r="R737" s="21" t="str">
        <f>IF(Q737&lt;&gt;"",VLOOKUP(Q737,CDA!$A$4:$K$106,11,0),"")</f>
        <v/>
      </c>
      <c r="S737" s="436" t="s">
        <v>132</v>
      </c>
      <c r="T737" s="21" t="e">
        <f>IF(S737&lt;&gt;"",VLOOKUP(S737,HTAN!$A$3:$K$222,11,0),"")</f>
        <v>#N/A</v>
      </c>
      <c r="U737" s="21"/>
      <c r="V737" s="21" t="str">
        <f>IF(U737&lt;&gt;"",VLOOKUP(U737,CFDE!$A$3:$K$211,11,0),"")</f>
        <v/>
      </c>
      <c r="W737" s="255"/>
      <c r="X737" s="601" t="str">
        <f>IF(W737&lt;&gt;"",VLOOKUP(W737,mCODE!$A$3:$K$600,11,0),"")</f>
        <v/>
      </c>
      <c r="Y737" s="454">
        <f t="shared" si="33"/>
        <v>0</v>
      </c>
      <c r="Z737" s="454"/>
      <c r="AA737" s="454"/>
      <c r="AB737" s="454"/>
      <c r="AC737" s="454"/>
      <c r="AD737" s="454"/>
      <c r="AE737" s="454"/>
      <c r="AF737" s="455"/>
      <c r="AG737" s="455"/>
    </row>
    <row r="738" spans="1:33" ht="101.5" hidden="1">
      <c r="A738" s="21"/>
      <c r="B738" s="21"/>
      <c r="C738" s="19">
        <f t="shared" si="34"/>
        <v>2</v>
      </c>
      <c r="D738" s="21" t="str">
        <f t="shared" si="35"/>
        <v>GDC.ExperimentMetadata.id
 </v>
      </c>
      <c r="E738" s="21"/>
      <c r="F738" s="21" t="str">
        <f>IF(E738&lt;&gt;"",VLOOKUP(E738,CTDC!$A$3:$K$191,11,0),"")</f>
        <v/>
      </c>
      <c r="G738" s="21" t="s">
        <v>2488</v>
      </c>
      <c r="H738" s="21" t="str">
        <f>IF(G738&lt;&gt;"",VLOOKUP(G738,GDC!$A$3:$K$768,11,0),"")</f>
        <v xml:space="preserve">Data Element Group = GDC.ExperimentMetadata || Data Element Name = id || Definition = a unique key || Data Type =  || Valid Values =  || Example Values =  || Required? =  || Multiplicity =  || CDE Public ID = </v>
      </c>
      <c r="I738" s="21"/>
      <c r="J738" s="21" t="str">
        <f>IF(I738&lt;&gt;"",VLOOKUP(I738,ICDC!$A$3:$K$325,11,0),"")</f>
        <v/>
      </c>
      <c r="K738" s="21"/>
      <c r="L738" s="21" t="str">
        <f>IF(K738&lt;&gt;"",VLOOKUP(K738,IDC!$A$4:$K$17,11,0),"")</f>
        <v/>
      </c>
      <c r="M738" s="21"/>
      <c r="N738" s="21" t="str">
        <f>IF(M738&lt;&gt;"",VLOOKUP(M738,PDC!$A$3:$K$529,11,0),"")</f>
        <v/>
      </c>
      <c r="O738" s="21"/>
      <c r="P738" s="21" t="str">
        <f>IF(O738&lt;&gt;"",VLOOKUP(O738,CDS!$A$3:$K$100,11,0),"")</f>
        <v/>
      </c>
      <c r="Q738" s="21"/>
      <c r="R738" s="21" t="str">
        <f>IF(Q738&lt;&gt;"",VLOOKUP(Q738,CDA!$A$4:$K$106,11,0),"")</f>
        <v/>
      </c>
      <c r="S738" s="436" t="s">
        <v>132</v>
      </c>
      <c r="T738" s="21" t="e">
        <f>IF(S738&lt;&gt;"",VLOOKUP(S738,HTAN!$A$3:$K$222,11,0),"")</f>
        <v>#N/A</v>
      </c>
      <c r="U738" s="21"/>
      <c r="V738" s="21" t="str">
        <f>IF(U738&lt;&gt;"",VLOOKUP(U738,CFDE!$A$3:$K$211,11,0),"")</f>
        <v/>
      </c>
      <c r="W738" s="255"/>
      <c r="X738" s="601" t="str">
        <f>IF(W738&lt;&gt;"",VLOOKUP(W738,mCODE!$A$3:$K$600,11,0),"")</f>
        <v/>
      </c>
      <c r="Y738" s="454">
        <f t="shared" si="33"/>
        <v>0</v>
      </c>
      <c r="Z738" s="454"/>
      <c r="AA738" s="454"/>
      <c r="AB738" s="454"/>
      <c r="AC738" s="454"/>
      <c r="AD738" s="454"/>
      <c r="AE738" s="454"/>
      <c r="AF738" s="455"/>
      <c r="AG738" s="455"/>
    </row>
    <row r="739" spans="1:33" ht="116" hidden="1">
      <c r="A739" s="21"/>
      <c r="B739" s="21"/>
      <c r="C739" s="19">
        <f t="shared" si="34"/>
        <v>2</v>
      </c>
      <c r="D739" s="21" t="str">
        <f t="shared" si="35"/>
        <v>GDC.ExperimentMetadata.project_id
 </v>
      </c>
      <c r="E739" s="21"/>
      <c r="F739" s="21" t="str">
        <f>IF(E739&lt;&gt;"",VLOOKUP(E739,CTDC!$A$3:$K$191,11,0),"")</f>
        <v/>
      </c>
      <c r="G739" s="21" t="s">
        <v>2489</v>
      </c>
      <c r="H739" s="21" t="str">
        <f>IF(G739&lt;&gt;"",VLOOKUP(G739,GDC!$A$3:$K$768,11,0),"")</f>
        <v xml:space="preserve">Data Element Group = GDC.ExperimentMetadata || Data Element Name = project_id || Definition = a unique key in combination with submitter_id || Data Type =  || Valid Values =  || Example Values =  || Required? =  || Multiplicity =  || CDE Public ID = </v>
      </c>
      <c r="I739" s="21"/>
      <c r="J739" s="21" t="str">
        <f>IF(I739&lt;&gt;"",VLOOKUP(I739,ICDC!$A$3:$K$325,11,0),"")</f>
        <v/>
      </c>
      <c r="K739" s="21"/>
      <c r="L739" s="21" t="str">
        <f>IF(K739&lt;&gt;"",VLOOKUP(K739,IDC!$A$4:$K$17,11,0),"")</f>
        <v/>
      </c>
      <c r="M739" s="21"/>
      <c r="N739" s="21" t="str">
        <f>IF(M739&lt;&gt;"",VLOOKUP(M739,PDC!$A$3:$K$529,11,0),"")</f>
        <v/>
      </c>
      <c r="O739" s="21"/>
      <c r="P739" s="21" t="str">
        <f>IF(O739&lt;&gt;"",VLOOKUP(O739,CDS!$A$3:$K$100,11,0),"")</f>
        <v/>
      </c>
      <c r="Q739" s="21"/>
      <c r="R739" s="21" t="str">
        <f>IF(Q739&lt;&gt;"",VLOOKUP(Q739,CDA!$A$4:$K$106,11,0),"")</f>
        <v/>
      </c>
      <c r="S739" s="436" t="s">
        <v>132</v>
      </c>
      <c r="T739" s="21" t="e">
        <f>IF(S739&lt;&gt;"",VLOOKUP(S739,HTAN!$A$3:$K$222,11,0),"")</f>
        <v>#N/A</v>
      </c>
      <c r="U739" s="21"/>
      <c r="V739" s="21" t="str">
        <f>IF(U739&lt;&gt;"",VLOOKUP(U739,CFDE!$A$3:$K$211,11,0),"")</f>
        <v/>
      </c>
      <c r="W739" s="255"/>
      <c r="X739" s="601" t="str">
        <f>IF(W739&lt;&gt;"",VLOOKUP(W739,mCODE!$A$3:$K$600,11,0),"")</f>
        <v/>
      </c>
      <c r="Y739" s="454">
        <f t="shared" si="33"/>
        <v>0</v>
      </c>
      <c r="Z739" s="454"/>
      <c r="AA739" s="454"/>
      <c r="AB739" s="454"/>
      <c r="AC739" s="454"/>
      <c r="AD739" s="454"/>
      <c r="AE739" s="454"/>
      <c r="AF739" s="455"/>
      <c r="AG739" s="455"/>
    </row>
    <row r="740" spans="1:33" ht="145" hidden="1">
      <c r="A740" s="21"/>
      <c r="B740" s="21"/>
      <c r="C740" s="19">
        <f t="shared" si="34"/>
        <v>2</v>
      </c>
      <c r="D740" s="21" t="str">
        <f t="shared" si="35"/>
        <v>GDC.ExperimentMetadata.ref:GDC.data_file_properties
 </v>
      </c>
      <c r="E740" s="21"/>
      <c r="F740" s="21" t="str">
        <f>IF(E740&lt;&gt;"",VLOOKUP(E740,CTDC!$A$3:$K$191,11,0),"")</f>
        <v/>
      </c>
      <c r="G740" s="21" t="s">
        <v>2490</v>
      </c>
      <c r="H740" s="21" t="str">
        <f>IF(G740&lt;&gt;"",VLOOKUP(G740,GDC!$A$3:$K$768,11,0),"")</f>
        <v xml:space="preserve">Data Element Group = GDC.ExperimentMetadata || Data Element Name = ref:GDC.data_file_properties || Definition = A PropertySet defiend by GDC to hold generic properties that apply to many data file entities. || Data Type = n/a || Valid Values =  || Example Values =  || Required? = n/a || Multiplicity =  || CDE Public ID = </v>
      </c>
      <c r="I740" s="21"/>
      <c r="J740" s="21" t="str">
        <f>IF(I740&lt;&gt;"",VLOOKUP(I740,ICDC!$A$3:$K$325,11,0),"")</f>
        <v/>
      </c>
      <c r="K740" s="21"/>
      <c r="L740" s="21" t="str">
        <f>IF(K740&lt;&gt;"",VLOOKUP(K740,IDC!$A$4:$K$17,11,0),"")</f>
        <v/>
      </c>
      <c r="M740" s="21"/>
      <c r="N740" s="21" t="str">
        <f>IF(M740&lt;&gt;"",VLOOKUP(M740,PDC!$A$3:$K$529,11,0),"")</f>
        <v/>
      </c>
      <c r="O740" s="21"/>
      <c r="P740" s="21" t="str">
        <f>IF(O740&lt;&gt;"",VLOOKUP(O740,CDS!$A$3:$K$100,11,0),"")</f>
        <v/>
      </c>
      <c r="Q740" s="21"/>
      <c r="R740" s="21" t="str">
        <f>IF(Q740&lt;&gt;"",VLOOKUP(Q740,CDA!$A$4:$K$106,11,0),"")</f>
        <v/>
      </c>
      <c r="S740" s="436" t="s">
        <v>132</v>
      </c>
      <c r="T740" s="21" t="e">
        <f>IF(S740&lt;&gt;"",VLOOKUP(S740,HTAN!$A$3:$K$222,11,0),"")</f>
        <v>#N/A</v>
      </c>
      <c r="U740" s="21"/>
      <c r="V740" s="21" t="str">
        <f>IF(U740&lt;&gt;"",VLOOKUP(U740,CFDE!$A$3:$K$211,11,0),"")</f>
        <v/>
      </c>
      <c r="W740" s="255"/>
      <c r="X740" s="601" t="str">
        <f>IF(W740&lt;&gt;"",VLOOKUP(W740,mCODE!$A$3:$K$600,11,0),"")</f>
        <v/>
      </c>
      <c r="Y740" s="454">
        <f t="shared" si="33"/>
        <v>0</v>
      </c>
      <c r="Z740" s="454"/>
      <c r="AA740" s="454"/>
      <c r="AB740" s="454"/>
      <c r="AC740" s="454"/>
      <c r="AD740" s="454"/>
      <c r="AE740" s="454"/>
      <c r="AF740" s="455"/>
      <c r="AG740" s="455"/>
    </row>
    <row r="741" spans="1:33" ht="130.5" hidden="1">
      <c r="A741" s="21"/>
      <c r="B741" s="21"/>
      <c r="C741" s="19">
        <f t="shared" si="34"/>
        <v>2</v>
      </c>
      <c r="D741" s="21" t="str">
        <f t="shared" si="35"/>
        <v>GDC.ExperimentMetadata.state_comment
 </v>
      </c>
      <c r="E741" s="21"/>
      <c r="F741" s="21" t="str">
        <f>IF(E741&lt;&gt;"",VLOOKUP(E741,CTDC!$A$3:$K$191,11,0),"")</f>
        <v/>
      </c>
      <c r="G741" s="21" t="s">
        <v>2491</v>
      </c>
      <c r="H741" s="21" t="str">
        <f>IF(G741&lt;&gt;"",VLOOKUP(G741,GDC!$A$3:$K$768,11,0),"")</f>
        <v xml:space="preserve">Data Element Group = GDC.ExperimentMetadata || Data Element Name = state_comment || Definition = Optional comment about why the file is in the current state, mainly for invalid state. || Data Type = string || Valid Values =  || Example Values =  || Required? = No || Multiplicity =  || CDE Public ID = </v>
      </c>
      <c r="I741" s="21"/>
      <c r="J741" s="21" t="str">
        <f>IF(I741&lt;&gt;"",VLOOKUP(I741,ICDC!$A$3:$K$325,11,0),"")</f>
        <v/>
      </c>
      <c r="K741" s="21"/>
      <c r="L741" s="21" t="str">
        <f>IF(K741&lt;&gt;"",VLOOKUP(K741,IDC!$A$4:$K$17,11,0),"")</f>
        <v/>
      </c>
      <c r="M741" s="21"/>
      <c r="N741" s="21" t="str">
        <f>IF(M741&lt;&gt;"",VLOOKUP(M741,PDC!$A$3:$K$529,11,0),"")</f>
        <v/>
      </c>
      <c r="O741" s="21"/>
      <c r="P741" s="21" t="str">
        <f>IF(O741&lt;&gt;"",VLOOKUP(O741,CDS!$A$3:$K$100,11,0),"")</f>
        <v/>
      </c>
      <c r="Q741" s="21"/>
      <c r="R741" s="21" t="str">
        <f>IF(Q741&lt;&gt;"",VLOOKUP(Q741,CDA!$A$4:$K$106,11,0),"")</f>
        <v/>
      </c>
      <c r="S741" s="436" t="s">
        <v>132</v>
      </c>
      <c r="T741" s="21" t="e">
        <f>IF(S741&lt;&gt;"",VLOOKUP(S741,HTAN!$A$3:$K$222,11,0),"")</f>
        <v>#N/A</v>
      </c>
      <c r="U741" s="21"/>
      <c r="V741" s="21" t="str">
        <f>IF(U741&lt;&gt;"",VLOOKUP(U741,CFDE!$A$3:$K$211,11,0),"")</f>
        <v/>
      </c>
      <c r="W741" s="255"/>
      <c r="X741" s="601" t="str">
        <f>IF(W741&lt;&gt;"",VLOOKUP(W741,mCODE!$A$3:$K$600,11,0),"")</f>
        <v/>
      </c>
      <c r="Y741" s="454">
        <f t="shared" si="33"/>
        <v>0</v>
      </c>
      <c r="Z741" s="454"/>
      <c r="AA741" s="454"/>
      <c r="AB741" s="454"/>
      <c r="AC741" s="454"/>
      <c r="AD741" s="454"/>
      <c r="AE741" s="454"/>
      <c r="AF741" s="455"/>
      <c r="AG741" s="455"/>
    </row>
    <row r="742" spans="1:33" ht="130.5" hidden="1">
      <c r="A742" s="21"/>
      <c r="B742" s="21"/>
      <c r="C742" s="19">
        <f t="shared" si="34"/>
        <v>2</v>
      </c>
      <c r="D742" s="21" t="str">
        <f t="shared" si="35"/>
        <v>PDC.Exposure.bmi
 </v>
      </c>
      <c r="E742" s="21"/>
      <c r="F742" s="21" t="str">
        <f>IF(E742&lt;&gt;"",VLOOKUP(E742,CTDC!$A$3:$K$191,11,0),"")</f>
        <v/>
      </c>
      <c r="G742" s="21"/>
      <c r="H742" s="21" t="str">
        <f>IF(G742&lt;&gt;"",VLOOKUP(G742,GDC!$A$3:$K$768,11,0),"")</f>
        <v/>
      </c>
      <c r="I742" s="21"/>
      <c r="J742" s="21" t="str">
        <f>IF(I742&lt;&gt;"",VLOOKUP(I742,ICDC!$A$3:$K$325,11,0),"")</f>
        <v/>
      </c>
      <c r="K742" s="21"/>
      <c r="L742" s="21" t="str">
        <f>IF(K742&lt;&gt;"",VLOOKUP(K742,IDC!$A$4:$K$17,11,0),"")</f>
        <v/>
      </c>
      <c r="M742" s="21" t="s">
        <v>2492</v>
      </c>
      <c r="N742" s="21" t="str">
        <f>IF(M742&lt;&gt;"",VLOOKUP(M742,PDC!$A$3:$K$529,11,0),"")</f>
        <v>Data Element Group = PDC.Exposure || Data Element Name = bmi || Definition = A calculated numerical quantity that represents an individual's weight to height ratio. || Data Type = integer || Valid Values =  || Example Values =  || Required? = FALSE || Multiplicity =  || CDE Public ID = 2006410 - caDSR</v>
      </c>
      <c r="O742" s="21"/>
      <c r="P742" s="21" t="str">
        <f>IF(O742&lt;&gt;"",VLOOKUP(O742,CDS!$A$3:$K$100,11,0),"")</f>
        <v/>
      </c>
      <c r="Q742" s="21"/>
      <c r="R742" s="21" t="str">
        <f>IF(Q742&lt;&gt;"",VLOOKUP(Q742,CDA!$A$4:$K$106,11,0),"")</f>
        <v/>
      </c>
      <c r="S742" s="436" t="s">
        <v>132</v>
      </c>
      <c r="T742" s="21" t="e">
        <f>IF(S742&lt;&gt;"",VLOOKUP(S742,HTAN!$A$3:$K$222,11,0),"")</f>
        <v>#N/A</v>
      </c>
      <c r="U742" s="21"/>
      <c r="V742" s="21" t="str">
        <f>IF(U742&lt;&gt;"",VLOOKUP(U742,CFDE!$A$3:$K$211,11,0),"")</f>
        <v/>
      </c>
      <c r="W742" s="255"/>
      <c r="X742" s="601" t="str">
        <f>IF(W742&lt;&gt;"",VLOOKUP(W742,mCODE!$A$3:$K$600,11,0),"")</f>
        <v/>
      </c>
      <c r="Y742" s="454">
        <f t="shared" si="33"/>
        <v>0</v>
      </c>
      <c r="Z742" s="454"/>
      <c r="AA742" s="454"/>
      <c r="AB742" s="454"/>
      <c r="AC742" s="454"/>
      <c r="AD742" s="454"/>
      <c r="AE742" s="454"/>
      <c r="AF742" s="455"/>
      <c r="AG742" s="455"/>
    </row>
    <row r="743" spans="1:33" ht="130.5" hidden="1">
      <c r="A743" s="21"/>
      <c r="B743" s="21"/>
      <c r="C743" s="19">
        <f t="shared" si="34"/>
        <v>2</v>
      </c>
      <c r="D743" s="21" t="str">
        <f t="shared" si="35"/>
        <v>GDC.Exposure.ref:GDC:ubiquitous_properties
 </v>
      </c>
      <c r="E743" s="21"/>
      <c r="F743" s="21" t="str">
        <f>IF(E743&lt;&gt;"",VLOOKUP(E743,CTDC!$A$3:$K$191,11,0),"")</f>
        <v/>
      </c>
      <c r="G743" s="21" t="s">
        <v>2493</v>
      </c>
      <c r="H743" s="21" t="str">
        <f>IF(G743&lt;&gt;"",VLOOKUP(G743,GDC!$A$3:$K$768,11,0),"")</f>
        <v xml:space="preserve">Data Element Group = GDC.Exposure || Data Element Name = ref:GDC:ubiquitous_properties || Definition = A PropertySet defiend by GDC to hold generic properties that apply to many different entities. || Data Type = n/a || Valid Values =  || Example Values =  || Required? = n/a || Multiplicity =  || CDE Public ID = </v>
      </c>
      <c r="I743" s="21"/>
      <c r="J743" s="21" t="str">
        <f>IF(I743&lt;&gt;"",VLOOKUP(I743,ICDC!$A$3:$K$325,11,0),"")</f>
        <v/>
      </c>
      <c r="K743" s="21"/>
      <c r="L743" s="21" t="str">
        <f>IF(K743&lt;&gt;"",VLOOKUP(K743,IDC!$A$4:$K$17,11,0),"")</f>
        <v/>
      </c>
      <c r="M743" s="21"/>
      <c r="N743" s="21" t="str">
        <f>IF(M743&lt;&gt;"",VLOOKUP(M743,PDC!$A$3:$K$529,11,0),"")</f>
        <v/>
      </c>
      <c r="O743" s="21"/>
      <c r="P743" s="21" t="str">
        <f>IF(O743&lt;&gt;"",VLOOKUP(O743,CDS!$A$3:$K$100,11,0),"")</f>
        <v/>
      </c>
      <c r="Q743" s="21"/>
      <c r="R743" s="21" t="str">
        <f>IF(Q743&lt;&gt;"",VLOOKUP(Q743,CDA!$A$4:$K$106,11,0),"")</f>
        <v/>
      </c>
      <c r="S743" s="436" t="s">
        <v>132</v>
      </c>
      <c r="T743" s="21" t="e">
        <f>IF(S743&lt;&gt;"",VLOOKUP(S743,HTAN!$A$3:$K$222,11,0),"")</f>
        <v>#N/A</v>
      </c>
      <c r="U743" s="21"/>
      <c r="V743" s="21" t="str">
        <f>IF(U743&lt;&gt;"",VLOOKUP(U743,CFDE!$A$3:$K$211,11,0),"")</f>
        <v/>
      </c>
      <c r="W743" s="255"/>
      <c r="X743" s="601" t="str">
        <f>IF(W743&lt;&gt;"",VLOOKUP(W743,mCODE!$A$3:$K$600,11,0),"")</f>
        <v/>
      </c>
      <c r="Y743" s="454">
        <f t="shared" si="33"/>
        <v>0</v>
      </c>
      <c r="Z743" s="454"/>
      <c r="AA743" s="454"/>
      <c r="AB743" s="454"/>
      <c r="AC743" s="454"/>
      <c r="AD743" s="454"/>
      <c r="AE743" s="454"/>
      <c r="AF743" s="455"/>
      <c r="AG743" s="455"/>
    </row>
    <row r="744" spans="1:33" ht="145" hidden="1">
      <c r="A744" s="21"/>
      <c r="B744" s="21"/>
      <c r="C744" s="19">
        <f t="shared" si="34"/>
        <v>2</v>
      </c>
      <c r="D744" s="21" t="str">
        <f t="shared" si="35"/>
        <v>GDC.FamilyHistory.ref:GDC:ubiquitous_properties
 </v>
      </c>
      <c r="E744" s="21"/>
      <c r="F744" s="21" t="str">
        <f>IF(E744&lt;&gt;"",VLOOKUP(E744,CTDC!$A$3:$K$191,11,0),"")</f>
        <v/>
      </c>
      <c r="G744" s="21" t="s">
        <v>2494</v>
      </c>
      <c r="H744" s="21" t="str">
        <f>IF(G744&lt;&gt;"",VLOOKUP(G744,GDC!$A$3:$K$768,11,0),"")</f>
        <v xml:space="preserve">Data Element Group = GDC.FamilyHistory || Data Element Name = ref:GDC:ubiquitous_properties || Definition = A PropertySet defiend by GDC to hold generic properties that apply to many different entities. || Data Type = n/a || Valid Values =  || Example Values =  || Required? = n/a || Multiplicity =  || CDE Public ID = </v>
      </c>
      <c r="I744" s="21"/>
      <c r="J744" s="21" t="str">
        <f>IF(I744&lt;&gt;"",VLOOKUP(I744,ICDC!$A$3:$K$325,11,0),"")</f>
        <v/>
      </c>
      <c r="K744" s="21"/>
      <c r="L744" s="21" t="str">
        <f>IF(K744&lt;&gt;"",VLOOKUP(K744,IDC!$A$4:$K$17,11,0),"")</f>
        <v/>
      </c>
      <c r="M744" s="21"/>
      <c r="N744" s="21" t="str">
        <f>IF(M744&lt;&gt;"",VLOOKUP(M744,PDC!$A$3:$K$529,11,0),"")</f>
        <v/>
      </c>
      <c r="O744" s="21"/>
      <c r="P744" s="21" t="str">
        <f>IF(O744&lt;&gt;"",VLOOKUP(O744,CDS!$A$3:$K$100,11,0),"")</f>
        <v/>
      </c>
      <c r="Q744" s="21"/>
      <c r="R744" s="21" t="str">
        <f>IF(Q744&lt;&gt;"",VLOOKUP(Q744,CDA!$A$4:$K$106,11,0),"")</f>
        <v/>
      </c>
      <c r="S744" s="436" t="s">
        <v>132</v>
      </c>
      <c r="T744" s="21" t="e">
        <f>IF(S744&lt;&gt;"",VLOOKUP(S744,HTAN!$A$3:$K$222,11,0),"")</f>
        <v>#N/A</v>
      </c>
      <c r="U744" s="21"/>
      <c r="V744" s="21" t="str">
        <f>IF(U744&lt;&gt;"",VLOOKUP(U744,CFDE!$A$3:$K$211,11,0),"")</f>
        <v/>
      </c>
      <c r="W744" s="255"/>
      <c r="X744" s="601" t="str">
        <f>IF(W744&lt;&gt;"",VLOOKUP(W744,mCODE!$A$3:$K$600,11,0),"")</f>
        <v/>
      </c>
      <c r="Y744" s="454">
        <f t="shared" si="33"/>
        <v>0</v>
      </c>
      <c r="Z744" s="454"/>
      <c r="AA744" s="454"/>
      <c r="AB744" s="454"/>
      <c r="AC744" s="454"/>
      <c r="AD744" s="454"/>
      <c r="AE744" s="454"/>
      <c r="AF744" s="455"/>
      <c r="AG744" s="455"/>
    </row>
    <row r="745" spans="1:33" ht="116" hidden="1">
      <c r="A745" s="21"/>
      <c r="B745" s="21"/>
      <c r="C745" s="19">
        <f t="shared" si="34"/>
        <v>2</v>
      </c>
      <c r="D745" s="21" t="str">
        <f t="shared" si="35"/>
        <v>ICDC.file.of_assay(assay)
 </v>
      </c>
      <c r="E745" s="21"/>
      <c r="F745" s="21" t="str">
        <f>IF(E745&lt;&gt;"",VLOOKUP(E745,CTDC!$A$3:$K$191,11,0),"")</f>
        <v/>
      </c>
      <c r="G745" s="21"/>
      <c r="H745" s="21" t="str">
        <f>IF(G745&lt;&gt;"",VLOOKUP(G745,GDC!$A$3:$K$768,11,0),"")</f>
        <v/>
      </c>
      <c r="I745" s="21" t="s">
        <v>2495</v>
      </c>
      <c r="J745" s="21" t="str">
        <f>IF(I745&lt;&gt;"",VLOOKUP(I745,ICDC!$A$3:$K$325,11,0),"")</f>
        <v xml:space="preserve">Data Element Group = ICDC.file || Data Element Name = of_assay(assay) || Definition = (no description provided) || Data Type =  || Valid Values =  || Example Values =  || Required? =  || Multiplicity = many_to_one || CDE Public ID = </v>
      </c>
      <c r="K745" s="21"/>
      <c r="L745" s="21" t="str">
        <f>IF(K745&lt;&gt;"",VLOOKUP(K745,IDC!$A$4:$K$17,11,0),"")</f>
        <v/>
      </c>
      <c r="M745" s="21"/>
      <c r="N745" s="21" t="str">
        <f>IF(M745&lt;&gt;"",VLOOKUP(M745,PDC!$A$3:$K$529,11,0),"")</f>
        <v/>
      </c>
      <c r="O745" s="21"/>
      <c r="P745" s="21" t="str">
        <f>IF(O745&lt;&gt;"",VLOOKUP(O745,CDS!$A$3:$K$100,11,0),"")</f>
        <v/>
      </c>
      <c r="Q745" s="21"/>
      <c r="R745" s="21" t="str">
        <f>IF(Q745&lt;&gt;"",VLOOKUP(Q745,CDA!$A$4:$K$106,11,0),"")</f>
        <v/>
      </c>
      <c r="S745" s="436" t="s">
        <v>132</v>
      </c>
      <c r="T745" s="21" t="e">
        <f>IF(S745&lt;&gt;"",VLOOKUP(S745,HTAN!$A$3:$K$222,11,0),"")</f>
        <v>#N/A</v>
      </c>
      <c r="U745" s="21"/>
      <c r="V745" s="21" t="str">
        <f>IF(U745&lt;&gt;"",VLOOKUP(U745,CFDE!$A$3:$K$211,11,0),"")</f>
        <v/>
      </c>
      <c r="W745" s="255"/>
      <c r="X745" s="601" t="str">
        <f>IF(W745&lt;&gt;"",VLOOKUP(W745,mCODE!$A$3:$K$600,11,0),"")</f>
        <v/>
      </c>
      <c r="Y745" s="454">
        <f t="shared" si="33"/>
        <v>0</v>
      </c>
      <c r="Z745" s="454"/>
      <c r="AA745" s="454"/>
      <c r="AB745" s="454"/>
      <c r="AC745" s="454"/>
      <c r="AD745" s="454"/>
      <c r="AE745" s="454"/>
      <c r="AF745" s="455"/>
      <c r="AG745" s="455"/>
    </row>
    <row r="746" spans="1:33" ht="174" hidden="1">
      <c r="A746" s="21"/>
      <c r="B746" s="21"/>
      <c r="C746" s="19">
        <f t="shared" si="34"/>
        <v>2</v>
      </c>
      <c r="D746" s="21" t="str">
        <f t="shared" si="35"/>
        <v>ICDC.file.of_sample(sample)
 </v>
      </c>
      <c r="E746" s="21"/>
      <c r="F746" s="21" t="str">
        <f>IF(E746&lt;&gt;"",VLOOKUP(E746,CTDC!$A$3:$K$191,11,0),"")</f>
        <v/>
      </c>
      <c r="G746" s="21"/>
      <c r="H746" s="21" t="str">
        <f>IF(G746&lt;&gt;"",VLOOKUP(G746,GDC!$A$3:$K$768,11,0),"")</f>
        <v/>
      </c>
      <c r="I746" s="21" t="s">
        <v>2496</v>
      </c>
      <c r="J746" s="21" t="str">
        <f>IF(I746&lt;&gt;"",VLOOKUP(I746,ICDC!$A$3:$K$325,11,0),"")</f>
        <v xml:space="preserve">Data Element Group = ICDC.file || Data Element Name = of_sample(sample) || Definition = added primarily to support direct association of sequence files with the primary samples to which they relate, when we have no data around the processing intermediates || Data Type =  || Valid Values =  || Example Values =  || Required? =  || Multiplicity = many_to_one || CDE Public ID = </v>
      </c>
      <c r="K746" s="21"/>
      <c r="L746" s="21" t="str">
        <f>IF(K746&lt;&gt;"",VLOOKUP(K746,IDC!$A$4:$K$17,11,0),"")</f>
        <v/>
      </c>
      <c r="M746" s="21"/>
      <c r="N746" s="21" t="str">
        <f>IF(M746&lt;&gt;"",VLOOKUP(M746,PDC!$A$3:$K$529,11,0),"")</f>
        <v/>
      </c>
      <c r="O746" s="21"/>
      <c r="P746" s="21" t="str">
        <f>IF(O746&lt;&gt;"",VLOOKUP(O746,CDS!$A$3:$K$100,11,0),"")</f>
        <v/>
      </c>
      <c r="Q746" s="21"/>
      <c r="R746" s="21" t="str">
        <f>IF(Q746&lt;&gt;"",VLOOKUP(Q746,CDA!$A$4:$K$106,11,0),"")</f>
        <v/>
      </c>
      <c r="S746" s="436" t="s">
        <v>132</v>
      </c>
      <c r="T746" s="21" t="e">
        <f>IF(S746&lt;&gt;"",VLOOKUP(S746,HTAN!$A$3:$K$222,11,0),"")</f>
        <v>#N/A</v>
      </c>
      <c r="U746" s="21"/>
      <c r="V746" s="21" t="str">
        <f>IF(U746&lt;&gt;"",VLOOKUP(U746,CFDE!$A$3:$K$211,11,0),"")</f>
        <v/>
      </c>
      <c r="W746" s="255"/>
      <c r="X746" s="601" t="str">
        <f>IF(W746&lt;&gt;"",VLOOKUP(W746,mCODE!$A$3:$K$600,11,0),"")</f>
        <v/>
      </c>
      <c r="Y746" s="454">
        <f t="shared" si="33"/>
        <v>0</v>
      </c>
      <c r="Z746" s="454"/>
      <c r="AA746" s="454"/>
      <c r="AB746" s="454"/>
      <c r="AC746" s="454"/>
      <c r="AD746" s="454"/>
      <c r="AE746" s="454"/>
      <c r="AF746" s="455"/>
      <c r="AG746" s="455"/>
    </row>
    <row r="747" spans="1:33" ht="116" hidden="1">
      <c r="A747" s="21"/>
      <c r="B747" s="21"/>
      <c r="C747" s="19">
        <f t="shared" si="34"/>
        <v>2</v>
      </c>
      <c r="D747" s="21" t="str">
        <f t="shared" si="35"/>
        <v>ICDC.file.of_study(study)
 </v>
      </c>
      <c r="E747" s="21"/>
      <c r="F747" s="21" t="str">
        <f>IF(E747&lt;&gt;"",VLOOKUP(E747,CTDC!$A$3:$K$191,11,0),"")</f>
        <v/>
      </c>
      <c r="G747" s="21"/>
      <c r="H747" s="21" t="str">
        <f>IF(G747&lt;&gt;"",VLOOKUP(G747,GDC!$A$3:$K$768,11,0),"")</f>
        <v/>
      </c>
      <c r="I747" s="21" t="s">
        <v>2497</v>
      </c>
      <c r="J747" s="21" t="str">
        <f>IF(I747&lt;&gt;"",VLOOKUP(I747,ICDC!$A$3:$K$325,11,0),"")</f>
        <v xml:space="preserve">Data Element Group = ICDC.file || Data Element Name = of_study(study) || Definition = (no description provided) || Data Type =  || Valid Values =  || Example Values =  || Required? =  || Multiplicity = many_to_one || CDE Public ID = </v>
      </c>
      <c r="K747" s="21"/>
      <c r="L747" s="21" t="str">
        <f>IF(K747&lt;&gt;"",VLOOKUP(K747,IDC!$A$4:$K$17,11,0),"")</f>
        <v/>
      </c>
      <c r="M747" s="21"/>
      <c r="N747" s="21" t="str">
        <f>IF(M747&lt;&gt;"",VLOOKUP(M747,PDC!$A$3:$K$529,11,0),"")</f>
        <v/>
      </c>
      <c r="O747" s="21"/>
      <c r="P747" s="21" t="str">
        <f>IF(O747&lt;&gt;"",VLOOKUP(O747,CDS!$A$3:$K$100,11,0),"")</f>
        <v/>
      </c>
      <c r="Q747" s="21"/>
      <c r="R747" s="21" t="str">
        <f>IF(Q747&lt;&gt;"",VLOOKUP(Q747,CDA!$A$4:$K$106,11,0),"")</f>
        <v/>
      </c>
      <c r="S747" s="436" t="s">
        <v>132</v>
      </c>
      <c r="T747" s="21" t="e">
        <f>IF(S747&lt;&gt;"",VLOOKUP(S747,HTAN!$A$3:$K$222,11,0),"")</f>
        <v>#N/A</v>
      </c>
      <c r="U747" s="21"/>
      <c r="V747" s="21" t="str">
        <f>IF(U747&lt;&gt;"",VLOOKUP(U747,CFDE!$A$3:$K$211,11,0),"")</f>
        <v/>
      </c>
      <c r="W747" s="255"/>
      <c r="X747" s="601" t="str">
        <f>IF(W747&lt;&gt;"",VLOOKUP(W747,mCODE!$A$3:$K$600,11,0),"")</f>
        <v/>
      </c>
      <c r="Y747" s="454">
        <f t="shared" si="33"/>
        <v>0</v>
      </c>
      <c r="Z747" s="454"/>
      <c r="AA747" s="454"/>
      <c r="AB747" s="454"/>
      <c r="AC747" s="454"/>
      <c r="AD747" s="454"/>
      <c r="AE747" s="454"/>
      <c r="AF747" s="455"/>
      <c r="AG747" s="455"/>
    </row>
    <row r="748" spans="1:33" ht="116" hidden="1">
      <c r="A748" s="21"/>
      <c r="B748" s="21"/>
      <c r="C748" s="19">
        <f t="shared" si="34"/>
        <v>2</v>
      </c>
      <c r="D748" s="21" t="str">
        <f t="shared" si="35"/>
        <v>PDC.File.data_category
 </v>
      </c>
      <c r="E748" s="21"/>
      <c r="F748" s="21" t="str">
        <f>IF(E748&lt;&gt;"",VLOOKUP(E748,CTDC!$A$3:$K$191,11,0),"")</f>
        <v/>
      </c>
      <c r="G748" s="21"/>
      <c r="H748" s="21" t="str">
        <f>IF(G748&lt;&gt;"",VLOOKUP(G748,GDC!$A$3:$K$768,11,0),"")</f>
        <v/>
      </c>
      <c r="I748" s="21"/>
      <c r="J748" s="21" t="str">
        <f>IF(I748&lt;&gt;"",VLOOKUP(I748,ICDC!$A$3:$K$325,11,0),"")</f>
        <v/>
      </c>
      <c r="K748" s="21"/>
      <c r="L748" s="21" t="str">
        <f>IF(K748&lt;&gt;"",VLOOKUP(K748,IDC!$A$4:$K$17,11,0),"")</f>
        <v/>
      </c>
      <c r="M748" s="21" t="s">
        <v>2498</v>
      </c>
      <c r="N748" s="21" t="str">
        <f>IF(M748&lt;&gt;"",VLOOKUP(M748,PDC!$A$3:$K$529,11,0),"")</f>
        <v xml:space="preserve">Data Element Group = PDC.File || Data Element Name = data_category || Definition = Broad categorization of the contents of the data file. || Data Type = enum || Valid Values =  || Example Values =  || Required? = FALSE || Multiplicity =  || CDE Public ID = </v>
      </c>
      <c r="O748" s="21"/>
      <c r="P748" s="21" t="str">
        <f>IF(O748&lt;&gt;"",VLOOKUP(O748,CDS!$A$3:$K$100,11,0),"")</f>
        <v/>
      </c>
      <c r="Q748" s="21"/>
      <c r="R748" s="21" t="str">
        <f>IF(Q748&lt;&gt;"",VLOOKUP(Q748,CDA!$A$4:$K$106,11,0),"")</f>
        <v/>
      </c>
      <c r="S748" s="436" t="s">
        <v>132</v>
      </c>
      <c r="T748" s="21" t="e">
        <f>IF(S748&lt;&gt;"",VLOOKUP(S748,HTAN!$A$3:$K$222,11,0),"")</f>
        <v>#N/A</v>
      </c>
      <c r="U748" s="21"/>
      <c r="V748" s="21" t="str">
        <f>IF(U748&lt;&gt;"",VLOOKUP(U748,CFDE!$A$3:$K$211,11,0),"")</f>
        <v/>
      </c>
      <c r="W748" s="255"/>
      <c r="X748" s="601" t="str">
        <f>IF(W748&lt;&gt;"",VLOOKUP(W748,mCODE!$A$3:$K$600,11,0),"")</f>
        <v/>
      </c>
      <c r="Y748" s="454">
        <f t="shared" si="33"/>
        <v>0</v>
      </c>
      <c r="Z748" s="454"/>
      <c r="AA748" s="454"/>
      <c r="AB748" s="454"/>
      <c r="AC748" s="454"/>
      <c r="AD748" s="454"/>
      <c r="AE748" s="454"/>
      <c r="AF748" s="455"/>
      <c r="AG748" s="455"/>
    </row>
    <row r="749" spans="1:33" ht="130.5" hidden="1">
      <c r="A749" s="21"/>
      <c r="B749" s="21"/>
      <c r="C749" s="19">
        <f t="shared" si="34"/>
        <v>2</v>
      </c>
      <c r="D749" s="21" t="str">
        <f t="shared" si="35"/>
        <v>PDC.File.dbgap_control_number
 </v>
      </c>
      <c r="E749" s="21"/>
      <c r="F749" s="21" t="str">
        <f>IF(E749&lt;&gt;"",VLOOKUP(E749,CTDC!$A$3:$K$191,11,0),"")</f>
        <v/>
      </c>
      <c r="G749" s="21"/>
      <c r="H749" s="21" t="str">
        <f>IF(G749&lt;&gt;"",VLOOKUP(G749,GDC!$A$3:$K$768,11,0),"")</f>
        <v/>
      </c>
      <c r="I749" s="21"/>
      <c r="J749" s="21" t="str">
        <f>IF(I749&lt;&gt;"",VLOOKUP(I749,ICDC!$A$3:$K$325,11,0),"")</f>
        <v/>
      </c>
      <c r="K749" s="21"/>
      <c r="L749" s="21" t="str">
        <f>IF(K749&lt;&gt;"",VLOOKUP(K749,IDC!$A$4:$K$17,11,0),"")</f>
        <v/>
      </c>
      <c r="M749" s="21" t="s">
        <v>2499</v>
      </c>
      <c r="N749" s="21" t="str">
        <f>IF(M749&lt;&gt;"",VLOOKUP(M749,PDC!$A$3:$K$529,11,0),"")</f>
        <v xml:space="preserve">Data Element Group = PDC.File || Data Element Name = dbgap_control_number || Definition = Study identifier from database of genotypes and phenotypes (dbGaP) || Data Type = string || Valid Values =  || Example Values =  || Required? = FALSE || Multiplicity =  || CDE Public ID = </v>
      </c>
      <c r="O749" s="21"/>
      <c r="P749" s="21" t="str">
        <f>IF(O749&lt;&gt;"",VLOOKUP(O749,CDS!$A$3:$K$100,11,0),"")</f>
        <v/>
      </c>
      <c r="Q749" s="21"/>
      <c r="R749" s="21" t="str">
        <f>IF(Q749&lt;&gt;"",VLOOKUP(Q749,CDA!$A$4:$K$106,11,0),"")</f>
        <v/>
      </c>
      <c r="S749" s="436" t="s">
        <v>132</v>
      </c>
      <c r="T749" s="21" t="e">
        <f>IF(S749&lt;&gt;"",VLOOKUP(S749,HTAN!$A$3:$K$222,11,0),"")</f>
        <v>#N/A</v>
      </c>
      <c r="U749" s="21"/>
      <c r="V749" s="21" t="str">
        <f>IF(U749&lt;&gt;"",VLOOKUP(U749,CFDE!$A$3:$K$211,11,0),"")</f>
        <v/>
      </c>
      <c r="W749" s="255"/>
      <c r="X749" s="601" t="str">
        <f>IF(W749&lt;&gt;"",VLOOKUP(W749,mCODE!$A$3:$K$600,11,0),"")</f>
        <v/>
      </c>
      <c r="Y749" s="454">
        <f t="shared" si="33"/>
        <v>0</v>
      </c>
      <c r="Z749" s="454"/>
      <c r="AA749" s="454"/>
      <c r="AB749" s="454"/>
      <c r="AC749" s="454"/>
      <c r="AD749" s="454"/>
      <c r="AE749" s="454"/>
      <c r="AF749" s="455"/>
      <c r="AG749" s="455"/>
    </row>
    <row r="750" spans="1:33" ht="116" hidden="1">
      <c r="A750" s="21"/>
      <c r="B750" s="21"/>
      <c r="C750" s="19">
        <f t="shared" si="34"/>
        <v>2</v>
      </c>
      <c r="D750" s="21" t="str">
        <f t="shared" si="35"/>
        <v>PDC.File.downloadable
 </v>
      </c>
      <c r="E750" s="21"/>
      <c r="F750" s="21" t="str">
        <f>IF(E750&lt;&gt;"",VLOOKUP(E750,CTDC!$A$3:$K$191,11,0),"")</f>
        <v/>
      </c>
      <c r="G750" s="21"/>
      <c r="H750" s="21" t="str">
        <f>IF(G750&lt;&gt;"",VLOOKUP(G750,GDC!$A$3:$K$768,11,0),"")</f>
        <v/>
      </c>
      <c r="I750" s="21"/>
      <c r="J750" s="21" t="str">
        <f>IF(I750&lt;&gt;"",VLOOKUP(I750,ICDC!$A$3:$K$325,11,0),"")</f>
        <v/>
      </c>
      <c r="K750" s="21"/>
      <c r="L750" s="21" t="str">
        <f>IF(K750&lt;&gt;"",VLOOKUP(K750,IDC!$A$4:$K$17,11,0),"")</f>
        <v/>
      </c>
      <c r="M750" s="21" t="s">
        <v>2500</v>
      </c>
      <c r="N750" s="21" t="str">
        <f>IF(M750&lt;&gt;"",VLOOKUP(M750,PDC!$A$3:$K$529,11,0),"")</f>
        <v xml:space="preserve">Data Element Group = PDC.File || Data Element Name = downloadable || Definition = Indicates if the file is downloadable from PDC data portal || Data Type = enum || Valid Values =  || Example Values =  || Required? = FALSE || Multiplicity =  || CDE Public ID = </v>
      </c>
      <c r="O750" s="21"/>
      <c r="P750" s="21" t="str">
        <f>IF(O750&lt;&gt;"",VLOOKUP(O750,CDS!$A$3:$K$100,11,0),"")</f>
        <v/>
      </c>
      <c r="Q750" s="21"/>
      <c r="R750" s="21" t="str">
        <f>IF(Q750&lt;&gt;"",VLOOKUP(Q750,CDA!$A$4:$K$106,11,0),"")</f>
        <v/>
      </c>
      <c r="S750" s="436" t="s">
        <v>132</v>
      </c>
      <c r="T750" s="21" t="e">
        <f>IF(S750&lt;&gt;"",VLOOKUP(S750,HTAN!$A$3:$K$222,11,0),"")</f>
        <v>#N/A</v>
      </c>
      <c r="U750" s="21"/>
      <c r="V750" s="21" t="str">
        <f>IF(U750&lt;&gt;"",VLOOKUP(U750,CFDE!$A$3:$K$211,11,0),"")</f>
        <v/>
      </c>
      <c r="W750" s="255"/>
      <c r="X750" s="601" t="str">
        <f>IF(W750&lt;&gt;"",VLOOKUP(W750,mCODE!$A$3:$K$600,11,0),"")</f>
        <v/>
      </c>
      <c r="Y750" s="454">
        <f t="shared" si="33"/>
        <v>0</v>
      </c>
      <c r="Z750" s="454"/>
      <c r="AA750" s="454"/>
      <c r="AB750" s="454"/>
      <c r="AC750" s="454"/>
      <c r="AD750" s="454"/>
      <c r="AE750" s="454"/>
      <c r="AF750" s="455"/>
      <c r="AG750" s="455"/>
    </row>
    <row r="751" spans="1:33" ht="159.5" hidden="1">
      <c r="A751" s="21"/>
      <c r="B751" s="21"/>
      <c r="C751" s="19">
        <f t="shared" si="34"/>
        <v>2</v>
      </c>
      <c r="D751" s="21" t="str">
        <f t="shared" si="35"/>
        <v>ICDC.File.file_description
 </v>
      </c>
      <c r="E751" s="21"/>
      <c r="F751" s="21" t="str">
        <f>IF(E751&lt;&gt;"",VLOOKUP(E751,CTDC!$A$3:$K$191,11,0),"")</f>
        <v/>
      </c>
      <c r="G751" s="21"/>
      <c r="H751" s="21" t="str">
        <f>IF(G751&lt;&gt;"",VLOOKUP(G751,GDC!$A$3:$K$768,11,0),"")</f>
        <v/>
      </c>
      <c r="I751" s="21" t="s">
        <v>2501</v>
      </c>
      <c r="J751" s="21" t="str">
        <f>IF(I751&lt;&gt;"",VLOOKUP(I751,ICDC!$A$3:$K$325,11,0),"")</f>
        <v xml:space="preserve">Data Element Group = ICDC.file || Data Element Name = file_description || Definition =     Desc: An optional description of the file and/or its content, as provided by the data submitter, preferably limited to no more than 60 characters in length || Data Type = string || Valid Values =  || Example Values =  || Required? = Preferred || Multiplicity =  || CDE Public ID = </v>
      </c>
      <c r="K751" s="21"/>
      <c r="L751" s="21" t="str">
        <f>IF(K751&lt;&gt;"",VLOOKUP(K751,IDC!$A$4:$K$17,11,0),"")</f>
        <v/>
      </c>
      <c r="M751" s="21"/>
      <c r="N751" s="21" t="str">
        <f>IF(M751&lt;&gt;"",VLOOKUP(M751,PDC!$A$3:$K$529,11,0),"")</f>
        <v/>
      </c>
      <c r="O751" s="21"/>
      <c r="P751" s="21" t="str">
        <f>IF(O751&lt;&gt;"",VLOOKUP(O751,CDS!$A$3:$K$100,11,0),"")</f>
        <v/>
      </c>
      <c r="Q751" s="21"/>
      <c r="R751" s="21" t="str">
        <f>IF(Q751&lt;&gt;"",VLOOKUP(Q751,CDA!$A$4:$K$106,11,0),"")</f>
        <v/>
      </c>
      <c r="S751" s="436" t="s">
        <v>132</v>
      </c>
      <c r="T751" s="21" t="e">
        <f>IF(S751&lt;&gt;"",VLOOKUP(S751,HTAN!$A$3:$K$222,11,0),"")</f>
        <v>#N/A</v>
      </c>
      <c r="U751" s="21"/>
      <c r="V751" s="21" t="str">
        <f>IF(U751&lt;&gt;"",VLOOKUP(U751,CFDE!$A$3:$K$211,11,0),"")</f>
        <v/>
      </c>
      <c r="W751" s="255"/>
      <c r="X751" s="601" t="str">
        <f>IF(W751&lt;&gt;"",VLOOKUP(W751,mCODE!$A$3:$K$600,11,0),"")</f>
        <v/>
      </c>
      <c r="Y751" s="454">
        <f t="shared" si="33"/>
        <v>0</v>
      </c>
      <c r="Z751" s="454"/>
      <c r="AA751" s="454"/>
      <c r="AB751" s="454"/>
      <c r="AC751" s="454"/>
      <c r="AD751" s="454"/>
      <c r="AE751" s="454"/>
      <c r="AF751" s="455"/>
      <c r="AG751" s="455"/>
    </row>
    <row r="752" spans="1:33" ht="130.5" hidden="1">
      <c r="A752" s="21"/>
      <c r="B752" s="21"/>
      <c r="C752" s="19">
        <f t="shared" si="34"/>
        <v>2</v>
      </c>
      <c r="D752" s="21" t="str">
        <f t="shared" si="35"/>
        <v>PDC.File.fraction_number
 </v>
      </c>
      <c r="E752" s="21"/>
      <c r="F752" s="21" t="str">
        <f>IF(E752&lt;&gt;"",VLOOKUP(E752,CTDC!$A$3:$K$191,11,0),"")</f>
        <v/>
      </c>
      <c r="G752" s="21"/>
      <c r="H752" s="21" t="str">
        <f>IF(G752&lt;&gt;"",VLOOKUP(G752,GDC!$A$3:$K$768,11,0),"")</f>
        <v/>
      </c>
      <c r="I752" s="21"/>
      <c r="J752" s="21" t="str">
        <f>IF(I752&lt;&gt;"",VLOOKUP(I752,ICDC!$A$3:$K$325,11,0),"")</f>
        <v/>
      </c>
      <c r="K752" s="21"/>
      <c r="L752" s="21" t="str">
        <f>IF(K752&lt;&gt;"",VLOOKUP(K752,IDC!$A$4:$K$17,11,0),"")</f>
        <v/>
      </c>
      <c r="M752" s="21" t="s">
        <v>2502</v>
      </c>
      <c r="N752" s="21" t="str">
        <f>IF(M752&lt;&gt;"",VLOOKUP(M752,PDC!$A$3:$K$529,11,0),"")</f>
        <v xml:space="preserve">Data Element Group = PDC.File || Data Element Name = fraction_number || Definition = Chromatorgraphy fraction number of the file || Data Type = Numeric or alphanumeric || Valid Values =  || Example Values =  || Required? = FALSE || Multiplicity =  || CDE Public ID = </v>
      </c>
      <c r="O752" s="21"/>
      <c r="P752" s="21" t="str">
        <f>IF(O752&lt;&gt;"",VLOOKUP(O752,CDS!$A$3:$K$100,11,0),"")</f>
        <v/>
      </c>
      <c r="Q752" s="21"/>
      <c r="R752" s="21" t="str">
        <f>IF(Q752&lt;&gt;"",VLOOKUP(Q752,CDA!$A$4:$K$106,11,0),"")</f>
        <v/>
      </c>
      <c r="S752" s="436" t="s">
        <v>132</v>
      </c>
      <c r="T752" s="21" t="e">
        <f>IF(S752&lt;&gt;"",VLOOKUP(S752,HTAN!$A$3:$K$222,11,0),"")</f>
        <v>#N/A</v>
      </c>
      <c r="U752" s="21"/>
      <c r="V752" s="21" t="str">
        <f>IF(U752&lt;&gt;"",VLOOKUP(U752,CFDE!$A$3:$K$211,11,0),"")</f>
        <v/>
      </c>
      <c r="W752" s="255"/>
      <c r="X752" s="601" t="str">
        <f>IF(W752&lt;&gt;"",VLOOKUP(W752,mCODE!$A$3:$K$600,11,0),"")</f>
        <v/>
      </c>
      <c r="Y752" s="454">
        <f t="shared" si="33"/>
        <v>0</v>
      </c>
      <c r="Z752" s="454"/>
      <c r="AA752" s="454"/>
      <c r="AB752" s="454"/>
      <c r="AC752" s="454"/>
      <c r="AD752" s="454"/>
      <c r="AE752" s="454"/>
      <c r="AF752" s="455"/>
      <c r="AG752" s="455"/>
    </row>
    <row r="753" spans="1:33" ht="145" hidden="1">
      <c r="A753" s="21"/>
      <c r="B753" s="21"/>
      <c r="C753" s="19">
        <f t="shared" si="34"/>
        <v>2</v>
      </c>
      <c r="D753" s="21" t="str">
        <f t="shared" si="35"/>
        <v>PDC.File.sha1
 </v>
      </c>
      <c r="E753" s="21"/>
      <c r="F753" s="21" t="str">
        <f>IF(E753&lt;&gt;"",VLOOKUP(E753,CTDC!$A$3:$K$191,11,0),"")</f>
        <v/>
      </c>
      <c r="G753" s="21"/>
      <c r="H753" s="21" t="str">
        <f>IF(G753&lt;&gt;"",VLOOKUP(G753,GDC!$A$3:$K$768,11,0),"")</f>
        <v/>
      </c>
      <c r="I753" s="21"/>
      <c r="J753" s="21" t="str">
        <f>IF(I753&lt;&gt;"",VLOOKUP(I753,ICDC!$A$3:$K$325,11,0),"")</f>
        <v/>
      </c>
      <c r="K753" s="21"/>
      <c r="L753" s="21" t="str">
        <f>IF(K753&lt;&gt;"",VLOOKUP(K753,IDC!$A$4:$K$17,11,0),"")</f>
        <v/>
      </c>
      <c r="M753" s="21" t="s">
        <v>2503</v>
      </c>
      <c r="N753" s="21" t="str">
        <f>IF(M753&lt;&gt;"",VLOOKUP(M753,PDC!$A$3:$K$529,11,0),"")</f>
        <v xml:space="preserve">Data Element Group = PDC.File || Data Element Name = sha1 || Definition = A 160-bit (20-byte) hash value derived from a file for the purpose of detecting errors which may have been introduced during its transmission or storage. || Data Type = string || Valid Values =  || Example Values =  || Required? = FALSE || Multiplicity =  || CDE Public ID = </v>
      </c>
      <c r="O753" s="21"/>
      <c r="P753" s="21" t="str">
        <f>IF(O753&lt;&gt;"",VLOOKUP(O753,CDS!$A$3:$K$100,11,0),"")</f>
        <v/>
      </c>
      <c r="Q753" s="21"/>
      <c r="R753" s="21" t="str">
        <f>IF(Q753&lt;&gt;"",VLOOKUP(Q753,CDA!$A$4:$K$106,11,0),"")</f>
        <v/>
      </c>
      <c r="S753" s="436" t="s">
        <v>132</v>
      </c>
      <c r="T753" s="21" t="e">
        <f>IF(S753&lt;&gt;"",VLOOKUP(S753,HTAN!$A$3:$K$222,11,0),"")</f>
        <v>#N/A</v>
      </c>
      <c r="U753" s="21"/>
      <c r="V753" s="21" t="str">
        <f>IF(U753&lt;&gt;"",VLOOKUP(U753,CFDE!$A$3:$K$211,11,0),"")</f>
        <v/>
      </c>
      <c r="W753" s="255"/>
      <c r="X753" s="601" t="str">
        <f>IF(W753&lt;&gt;"",VLOOKUP(W753,mCODE!$A$3:$K$600,11,0),"")</f>
        <v/>
      </c>
      <c r="Y753" s="454">
        <f t="shared" si="33"/>
        <v>0</v>
      </c>
      <c r="Z753" s="454"/>
      <c r="AA753" s="454"/>
      <c r="AB753" s="454"/>
      <c r="AC753" s="454"/>
      <c r="AD753" s="454"/>
      <c r="AE753" s="454"/>
      <c r="AF753" s="455"/>
      <c r="AG753" s="455"/>
    </row>
    <row r="754" spans="1:33" ht="159.5" hidden="1">
      <c r="A754" s="21"/>
      <c r="B754" s="21"/>
      <c r="C754" s="19">
        <f t="shared" si="34"/>
        <v>2</v>
      </c>
      <c r="D754" s="21" t="str">
        <f t="shared" si="35"/>
        <v>ICDC.follow_up.document_number
 </v>
      </c>
      <c r="E754" s="21"/>
      <c r="F754" s="21" t="str">
        <f>IF(E754&lt;&gt;"",VLOOKUP(E754,CTDC!$A$3:$K$191,11,0),"")</f>
        <v/>
      </c>
      <c r="G754" s="21"/>
      <c r="H754" s="21" t="str">
        <f>IF(G754&lt;&gt;"",VLOOKUP(G754,GDC!$A$3:$K$768,11,0),"")</f>
        <v/>
      </c>
      <c r="I754" s="21" t="s">
        <v>2504</v>
      </c>
      <c r="J754" s="21" t="str">
        <f>IF(I754&lt;&gt;"",VLOOKUP(I754,ICDC!$A$3:$K$325,11,0),"")</f>
        <v xml:space="preserve">Data Element Group = ICDC.follow_up || Data Element Name = document_number || Definition =   # document_number: also included in follow_up node, defined elsewhere in this document
  #  Desc: S/N of the executed CRF
  #  Src: ALL || Data Type = pattern: "^R[0-9]+$\n" || Valid Values =  || Example Values =  || Required? = ? || Multiplicity =  || CDE Public ID = </v>
      </c>
      <c r="K754" s="21"/>
      <c r="L754" s="21" t="str">
        <f>IF(K754&lt;&gt;"",VLOOKUP(K754,IDC!$A$4:$K$17,11,0),"")</f>
        <v/>
      </c>
      <c r="M754" s="21"/>
      <c r="N754" s="21" t="str">
        <f>IF(M754&lt;&gt;"",VLOOKUP(M754,PDC!$A$3:$K$529,11,0),"")</f>
        <v/>
      </c>
      <c r="O754" s="21"/>
      <c r="P754" s="21" t="str">
        <f>IF(O754&lt;&gt;"",VLOOKUP(O754,CDS!$A$3:$K$100,11,0),"")</f>
        <v/>
      </c>
      <c r="Q754" s="21"/>
      <c r="R754" s="21" t="str">
        <f>IF(Q754&lt;&gt;"",VLOOKUP(Q754,CDA!$A$4:$K$106,11,0),"")</f>
        <v/>
      </c>
      <c r="S754" s="436" t="s">
        <v>132</v>
      </c>
      <c r="T754" s="21" t="e">
        <f>IF(S754&lt;&gt;"",VLOOKUP(S754,HTAN!$A$3:$K$222,11,0),"")</f>
        <v>#N/A</v>
      </c>
      <c r="U754" s="21"/>
      <c r="V754" s="21" t="str">
        <f>IF(U754&lt;&gt;"",VLOOKUP(U754,CFDE!$A$3:$K$211,11,0),"")</f>
        <v/>
      </c>
      <c r="W754" s="255"/>
      <c r="X754" s="601" t="str">
        <f>IF(W754&lt;&gt;"",VLOOKUP(W754,mCODE!$A$3:$K$600,11,0),"")</f>
        <v/>
      </c>
      <c r="Y754" s="454">
        <f t="shared" si="33"/>
        <v>0</v>
      </c>
      <c r="Z754" s="454"/>
      <c r="AA754" s="454"/>
      <c r="AB754" s="454"/>
      <c r="AC754" s="454"/>
      <c r="AD754" s="454"/>
      <c r="AE754" s="454"/>
      <c r="AF754" s="455"/>
      <c r="AG754" s="455"/>
    </row>
    <row r="755" spans="1:33" ht="116" hidden="1">
      <c r="A755" s="21"/>
      <c r="B755" s="21"/>
      <c r="C755" s="19">
        <f t="shared" si="34"/>
        <v>2</v>
      </c>
      <c r="D755" s="21" t="str">
        <f t="shared" si="35"/>
        <v>ICDC.follow_up.explain_unknown_status
 </v>
      </c>
      <c r="E755" s="21"/>
      <c r="F755" s="21" t="str">
        <f>IF(E755&lt;&gt;"",VLOOKUP(E755,CTDC!$A$3:$K$191,11,0),"")</f>
        <v/>
      </c>
      <c r="G755" s="21"/>
      <c r="H755" s="21" t="str">
        <f>IF(G755&lt;&gt;"",VLOOKUP(G755,GDC!$A$3:$K$768,11,0),"")</f>
        <v/>
      </c>
      <c r="I755" s="21" t="s">
        <v>2505</v>
      </c>
      <c r="J755" s="21" t="str">
        <f>IF(I755&lt;&gt;"",VLOOKUP(I755,ICDC!$A$3:$K$325,11,0),"")</f>
        <v xml:space="preserve">Data Element Group = ICDC.follow_up || Data Element Name = explain_unknown_status || Definition =     Desc: free text?
    Src: FOLLOW_UP/FLWU/1 || Data Type = string || Valid Values =  || Example Values =  || Required? = ? || Multiplicity =  || CDE Public ID = </v>
      </c>
      <c r="K755" s="21"/>
      <c r="L755" s="21" t="str">
        <f>IF(K755&lt;&gt;"",VLOOKUP(K755,IDC!$A$4:$K$17,11,0),"")</f>
        <v/>
      </c>
      <c r="M755" s="21"/>
      <c r="N755" s="21" t="str">
        <f>IF(M755&lt;&gt;"",VLOOKUP(M755,PDC!$A$3:$K$529,11,0),"")</f>
        <v/>
      </c>
      <c r="O755" s="21"/>
      <c r="P755" s="21" t="str">
        <f>IF(O755&lt;&gt;"",VLOOKUP(O755,CDS!$A$3:$K$100,11,0),"")</f>
        <v/>
      </c>
      <c r="Q755" s="21"/>
      <c r="R755" s="21" t="str">
        <f>IF(Q755&lt;&gt;"",VLOOKUP(Q755,CDA!$A$4:$K$106,11,0),"")</f>
        <v/>
      </c>
      <c r="S755" s="436" t="s">
        <v>132</v>
      </c>
      <c r="T755" s="21" t="e">
        <f>IF(S755&lt;&gt;"",VLOOKUP(S755,HTAN!$A$3:$K$222,11,0),"")</f>
        <v>#N/A</v>
      </c>
      <c r="U755" s="21"/>
      <c r="V755" s="21" t="str">
        <f>IF(U755&lt;&gt;"",VLOOKUP(U755,CFDE!$A$3:$K$211,11,0),"")</f>
        <v/>
      </c>
      <c r="W755" s="255"/>
      <c r="X755" s="601" t="str">
        <f>IF(W755&lt;&gt;"",VLOOKUP(W755,mCODE!$A$3:$K$600,11,0),"")</f>
        <v/>
      </c>
      <c r="Y755" s="454">
        <f t="shared" si="33"/>
        <v>0</v>
      </c>
      <c r="Z755" s="454"/>
      <c r="AA755" s="454"/>
      <c r="AB755" s="454"/>
      <c r="AC755" s="454"/>
      <c r="AD755" s="454"/>
      <c r="AE755" s="454"/>
      <c r="AF755" s="455"/>
      <c r="AG755" s="455"/>
    </row>
    <row r="756" spans="1:33" ht="116" hidden="1">
      <c r="A756" s="21"/>
      <c r="B756" s="21"/>
      <c r="C756" s="19">
        <f t="shared" si="34"/>
        <v>2</v>
      </c>
      <c r="D756" s="21" t="str">
        <f t="shared" si="35"/>
        <v>ICDC.follow_up.patient_status
 </v>
      </c>
      <c r="E756" s="21"/>
      <c r="F756" s="21" t="str">
        <f>IF(E756&lt;&gt;"",VLOOKUP(E756,CTDC!$A$3:$K$191,11,0),"")</f>
        <v/>
      </c>
      <c r="G756" s="21"/>
      <c r="H756" s="21" t="str">
        <f>IF(G756&lt;&gt;"",VLOOKUP(G756,GDC!$A$3:$K$768,11,0),"")</f>
        <v/>
      </c>
      <c r="I756" s="21" t="s">
        <v>1131</v>
      </c>
      <c r="J756" s="21" t="str">
        <f>IF(I756&lt;&gt;"",VLOOKUP(I756,ICDC!$A$3:$K$325,11,0),"")</f>
        <v xml:space="preserve">Data Element Group = ICDC.follow_up || Data Element Name = patient_status || Definition =     Desc: need vocab
    Src: FOLLOW_UP/FLWU/1 || Data Type = string || Valid Values =  || Example Values =  || Required? = ? || Multiplicity =  || CDE Public ID = </v>
      </c>
      <c r="K756" s="21"/>
      <c r="L756" s="21" t="str">
        <f>IF(K756&lt;&gt;"",VLOOKUP(K756,IDC!$A$4:$K$17,11,0),"")</f>
        <v/>
      </c>
      <c r="M756" s="21"/>
      <c r="N756" s="21" t="str">
        <f>IF(M756&lt;&gt;"",VLOOKUP(M756,PDC!$A$3:$K$529,11,0),"")</f>
        <v/>
      </c>
      <c r="O756" s="21"/>
      <c r="P756" s="21" t="str">
        <f>IF(O756&lt;&gt;"",VLOOKUP(O756,CDS!$A$3:$K$100,11,0),"")</f>
        <v/>
      </c>
      <c r="Q756" s="21"/>
      <c r="R756" s="21" t="str">
        <f>IF(Q756&lt;&gt;"",VLOOKUP(Q756,CDA!$A$4:$K$106,11,0),"")</f>
        <v/>
      </c>
      <c r="S756" s="436" t="s">
        <v>132</v>
      </c>
      <c r="T756" s="21" t="e">
        <f>IF(S756&lt;&gt;"",VLOOKUP(S756,HTAN!$A$3:$K$222,11,0),"")</f>
        <v>#N/A</v>
      </c>
      <c r="U756" s="21"/>
      <c r="V756" s="21" t="str">
        <f>IF(U756&lt;&gt;"",VLOOKUP(U756,CFDE!$A$3:$K$211,11,0),"")</f>
        <v/>
      </c>
      <c r="W756" s="255"/>
      <c r="X756" s="601" t="str">
        <f>IF(W756&lt;&gt;"",VLOOKUP(W756,mCODE!$A$3:$K$600,11,0),"")</f>
        <v/>
      </c>
      <c r="Y756" s="454">
        <f t="shared" si="33"/>
        <v>0</v>
      </c>
      <c r="Z756" s="454"/>
      <c r="AA756" s="454"/>
      <c r="AB756" s="454"/>
      <c r="AC756" s="454"/>
      <c r="AD756" s="454"/>
      <c r="AE756" s="454"/>
      <c r="AF756" s="455"/>
      <c r="AG756" s="455"/>
    </row>
    <row r="757" spans="1:33" ht="145" hidden="1">
      <c r="A757" s="21"/>
      <c r="B757" s="21"/>
      <c r="C757" s="19">
        <f t="shared" si="34"/>
        <v>2</v>
      </c>
      <c r="D757" s="21" t="str">
        <f t="shared" si="35"/>
        <v>ICDC.follow_up.physical_exam_changes
 </v>
      </c>
      <c r="E757" s="21"/>
      <c r="F757" s="21" t="str">
        <f>IF(E757&lt;&gt;"",VLOOKUP(E757,CTDC!$A$3:$K$191,11,0),"")</f>
        <v/>
      </c>
      <c r="G757" s="21"/>
      <c r="H757" s="21" t="str">
        <f>IF(G757&lt;&gt;"",VLOOKUP(G757,GDC!$A$3:$K$768,11,0),"")</f>
        <v/>
      </c>
      <c r="I757" s="21" t="s">
        <v>2506</v>
      </c>
      <c r="J757" s="21" t="str">
        <f>IF(I757&lt;&gt;"",VLOOKUP(I757,ICDC!$A$3:$K$325,11,0),"")</f>
        <v xml:space="preserve">Data Element Group = ICDC.follow_up || Data Element Name = physical_exam_changes || Definition =     Desc: How described? Relative to data already stored in "physical_exam" node?
    Src: FOLLOW_UP/FLWU/1 || Data Type = TBD || Valid Values =  || Example Values =  || Required? = ? || Multiplicity =  || CDE Public ID = </v>
      </c>
      <c r="K757" s="21"/>
      <c r="L757" s="21" t="str">
        <f>IF(K757&lt;&gt;"",VLOOKUP(K757,IDC!$A$4:$K$17,11,0),"")</f>
        <v/>
      </c>
      <c r="M757" s="21"/>
      <c r="N757" s="21" t="str">
        <f>IF(M757&lt;&gt;"",VLOOKUP(M757,PDC!$A$3:$K$529,11,0),"")</f>
        <v/>
      </c>
      <c r="O757" s="21"/>
      <c r="P757" s="21" t="str">
        <f>IF(O757&lt;&gt;"",VLOOKUP(O757,CDS!$A$3:$K$100,11,0),"")</f>
        <v/>
      </c>
      <c r="Q757" s="21"/>
      <c r="R757" s="21" t="str">
        <f>IF(Q757&lt;&gt;"",VLOOKUP(Q757,CDA!$A$4:$K$106,11,0),"")</f>
        <v/>
      </c>
      <c r="S757" s="436" t="s">
        <v>132</v>
      </c>
      <c r="T757" s="21" t="e">
        <f>IF(S757&lt;&gt;"",VLOOKUP(S757,HTAN!$A$3:$K$222,11,0),"")</f>
        <v>#N/A</v>
      </c>
      <c r="U757" s="21"/>
      <c r="V757" s="21" t="str">
        <f>IF(U757&lt;&gt;"",VLOOKUP(U757,CFDE!$A$3:$K$211,11,0),"")</f>
        <v/>
      </c>
      <c r="W757" s="255"/>
      <c r="X757" s="601" t="str">
        <f>IF(W757&lt;&gt;"",VLOOKUP(W757,mCODE!$A$3:$K$600,11,0),"")</f>
        <v/>
      </c>
      <c r="Y757" s="454">
        <f t="shared" si="33"/>
        <v>0</v>
      </c>
      <c r="Z757" s="454"/>
      <c r="AA757" s="454"/>
      <c r="AB757" s="454"/>
      <c r="AC757" s="454"/>
      <c r="AD757" s="454"/>
      <c r="AE757" s="454"/>
      <c r="AF757" s="455"/>
      <c r="AG757" s="455"/>
    </row>
    <row r="758" spans="1:33" ht="116" hidden="1">
      <c r="A758" s="21"/>
      <c r="B758" s="21"/>
      <c r="C758" s="19">
        <f t="shared" si="34"/>
        <v>2</v>
      </c>
      <c r="D758" s="21" t="str">
        <f t="shared" si="35"/>
        <v>ICDC.follow_up.physical_exam_performed
 </v>
      </c>
      <c r="E758" s="21"/>
      <c r="F758" s="21" t="str">
        <f>IF(E758&lt;&gt;"",VLOOKUP(E758,CTDC!$A$3:$K$191,11,0),"")</f>
        <v/>
      </c>
      <c r="G758" s="21"/>
      <c r="H758" s="21" t="str">
        <f>IF(G758&lt;&gt;"",VLOOKUP(G758,GDC!$A$3:$K$768,11,0),"")</f>
        <v/>
      </c>
      <c r="I758" s="21" t="s">
        <v>2507</v>
      </c>
      <c r="J758" s="21" t="str">
        <f>IF(I758&lt;&gt;"",VLOOKUP(I758,ICDC!$A$3:$K$325,11,0),"")</f>
        <v xml:space="preserve">Data Element Group = ICDC.follow_up || Data Element Name = physical_exam_performed || Definition =     Desc: y/n
    Src: FOLLOW_UP/FLWU/1 || Data Type = boolean || Valid Values =  || Example Values =  || Required? = ? || Multiplicity =  || CDE Public ID = </v>
      </c>
      <c r="K758" s="21"/>
      <c r="L758" s="21" t="str">
        <f>IF(K758&lt;&gt;"",VLOOKUP(K758,IDC!$A$4:$K$17,11,0),"")</f>
        <v/>
      </c>
      <c r="M758" s="21"/>
      <c r="N758" s="21" t="str">
        <f>IF(M758&lt;&gt;"",VLOOKUP(M758,PDC!$A$3:$K$529,11,0),"")</f>
        <v/>
      </c>
      <c r="O758" s="21"/>
      <c r="P758" s="21" t="str">
        <f>IF(O758&lt;&gt;"",VLOOKUP(O758,CDS!$A$3:$K$100,11,0),"")</f>
        <v/>
      </c>
      <c r="Q758" s="21"/>
      <c r="R758" s="21" t="str">
        <f>IF(Q758&lt;&gt;"",VLOOKUP(Q758,CDA!$A$4:$K$106,11,0),"")</f>
        <v/>
      </c>
      <c r="S758" s="436" t="s">
        <v>132</v>
      </c>
      <c r="T758" s="21" t="e">
        <f>IF(S758&lt;&gt;"",VLOOKUP(S758,HTAN!$A$3:$K$222,11,0),"")</f>
        <v>#N/A</v>
      </c>
      <c r="U758" s="21"/>
      <c r="V758" s="21" t="str">
        <f>IF(U758&lt;&gt;"",VLOOKUP(U758,CFDE!$A$3:$K$211,11,0),"")</f>
        <v/>
      </c>
      <c r="W758" s="255"/>
      <c r="X758" s="601" t="str">
        <f>IF(W758&lt;&gt;"",VLOOKUP(W758,mCODE!$A$3:$K$600,11,0),"")</f>
        <v/>
      </c>
      <c r="Y758" s="454">
        <f t="shared" si="33"/>
        <v>0</v>
      </c>
      <c r="Z758" s="454"/>
      <c r="AA758" s="454"/>
      <c r="AB758" s="454"/>
      <c r="AC758" s="454"/>
      <c r="AD758" s="454"/>
      <c r="AE758" s="454"/>
      <c r="AF758" s="455"/>
      <c r="AG758" s="455"/>
    </row>
    <row r="759" spans="1:33" ht="130.5" hidden="1">
      <c r="A759" s="21"/>
      <c r="B759" s="21"/>
      <c r="C759" s="19">
        <f t="shared" si="34"/>
        <v>2</v>
      </c>
      <c r="D759" s="21" t="str">
        <f t="shared" si="35"/>
        <v>ICDC.follow_up.treatment_since_last_contact
 </v>
      </c>
      <c r="E759" s="21"/>
      <c r="F759" s="21" t="str">
        <f>IF(E759&lt;&gt;"",VLOOKUP(E759,CTDC!$A$3:$K$191,11,0),"")</f>
        <v/>
      </c>
      <c r="G759" s="21"/>
      <c r="H759" s="21" t="str">
        <f>IF(G759&lt;&gt;"",VLOOKUP(G759,GDC!$A$3:$K$768,11,0),"")</f>
        <v/>
      </c>
      <c r="I759" s="21" t="s">
        <v>2508</v>
      </c>
      <c r="J759" s="21" t="str">
        <f>IF(I759&lt;&gt;"",VLOOKUP(I759,ICDC!$A$3:$K$325,11,0),"")</f>
        <v xml:space="preserve">Data Element Group = ICDC.follow_up || Data Element Name = treatment_since_last_contact || Definition =     Desc: y/n
    Src: FOLLOW_UP/FLWU/1 || Data Type = boolean || Valid Values =  || Example Values =  || Required? = ? || Multiplicity =  || CDE Public ID = </v>
      </c>
      <c r="K759" s="21"/>
      <c r="L759" s="21" t="str">
        <f>IF(K759&lt;&gt;"",VLOOKUP(K759,IDC!$A$4:$K$17,11,0),"")</f>
        <v/>
      </c>
      <c r="M759" s="21"/>
      <c r="N759" s="21" t="str">
        <f>IF(M759&lt;&gt;"",VLOOKUP(M759,PDC!$A$3:$K$529,11,0),"")</f>
        <v/>
      </c>
      <c r="O759" s="21"/>
      <c r="P759" s="21" t="str">
        <f>IF(O759&lt;&gt;"",VLOOKUP(O759,CDS!$A$3:$K$100,11,0),"")</f>
        <v/>
      </c>
      <c r="Q759" s="21"/>
      <c r="R759" s="21" t="str">
        <f>IF(Q759&lt;&gt;"",VLOOKUP(Q759,CDA!$A$4:$K$106,11,0),"")</f>
        <v/>
      </c>
      <c r="S759" s="436" t="s">
        <v>132</v>
      </c>
      <c r="T759" s="21" t="e">
        <f>IF(S759&lt;&gt;"",VLOOKUP(S759,HTAN!$A$3:$K$222,11,0),"")</f>
        <v>#N/A</v>
      </c>
      <c r="U759" s="21"/>
      <c r="V759" s="21" t="str">
        <f>IF(U759&lt;&gt;"",VLOOKUP(U759,CFDE!$A$3:$K$211,11,0),"")</f>
        <v/>
      </c>
      <c r="W759" s="255"/>
      <c r="X759" s="601" t="str">
        <f>IF(W759&lt;&gt;"",VLOOKUP(W759,mCODE!$A$3:$K$600,11,0),"")</f>
        <v/>
      </c>
      <c r="Y759" s="454">
        <f t="shared" si="33"/>
        <v>0</v>
      </c>
      <c r="Z759" s="454"/>
      <c r="AA759" s="454"/>
      <c r="AB759" s="454"/>
      <c r="AC759" s="454"/>
      <c r="AD759" s="454"/>
      <c r="AE759" s="454"/>
      <c r="AF759" s="455"/>
      <c r="AG759" s="455"/>
    </row>
    <row r="760" spans="1:33" ht="159.5" hidden="1">
      <c r="A760" s="21"/>
      <c r="B760" s="21"/>
      <c r="C760" s="19">
        <f t="shared" si="34"/>
        <v>2</v>
      </c>
      <c r="D760" s="21" t="str">
        <f t="shared" si="35"/>
        <v>PDC.Gene.ENTITY
 </v>
      </c>
      <c r="E760" s="21"/>
      <c r="F760" s="21" t="str">
        <f>IF(E760&lt;&gt;"",VLOOKUP(E760,CTDC!$A$3:$K$191,11,0),"")</f>
        <v/>
      </c>
      <c r="G760" s="21"/>
      <c r="H760" s="21" t="str">
        <f>IF(G760&lt;&gt;"",VLOOKUP(G760,GDC!$A$3:$K$768,11,0),"")</f>
        <v/>
      </c>
      <c r="I760" s="21"/>
      <c r="J760" s="21" t="str">
        <f>IF(I760&lt;&gt;"",VLOOKUP(I760,ICDC!$A$3:$K$325,11,0),"")</f>
        <v/>
      </c>
      <c r="K760" s="21"/>
      <c r="L760" s="21" t="str">
        <f>IF(K760&lt;&gt;"",VLOOKUP(K760,IDC!$A$4:$K$17,11,0),"")</f>
        <v/>
      </c>
      <c r="M760" s="21" t="s">
        <v>2509</v>
      </c>
      <c r="N760" s="21" t="str">
        <f>IF(M760&lt;&gt;"",VLOOKUP(M760,PDC!$A$3:$K$529,11,0),"")</f>
        <v xml:space="preserve">Data Element Group = PDC.Gene || Data Element Name = ENTITY || Definition = A functional unit of heredity which occupies a specific position on a particular chromosome and serves as the template for a product that contributes to a phenotype or a biological function. || Data Type =  || Valid Values =  || Example Values =  || Required? =  || Multiplicity =  || CDE Public ID = </v>
      </c>
      <c r="O760" s="21"/>
      <c r="P760" s="21" t="str">
        <f>IF(O760&lt;&gt;"",VLOOKUP(O760,CDS!$A$3:$K$100,11,0),"")</f>
        <v/>
      </c>
      <c r="Q760" s="21"/>
      <c r="R760" s="21" t="str">
        <f>IF(Q760&lt;&gt;"",VLOOKUP(Q760,CDA!$A$4:$K$106,11,0),"")</f>
        <v/>
      </c>
      <c r="S760" s="436" t="s">
        <v>132</v>
      </c>
      <c r="T760" s="21" t="e">
        <f>IF(S760&lt;&gt;"",VLOOKUP(S760,HTAN!$A$3:$K$222,11,0),"")</f>
        <v>#N/A</v>
      </c>
      <c r="U760" s="21"/>
      <c r="V760" s="21" t="str">
        <f>IF(U760&lt;&gt;"",VLOOKUP(U760,CFDE!$A$3:$K$211,11,0),"")</f>
        <v/>
      </c>
      <c r="W760" s="255"/>
      <c r="X760" s="601" t="str">
        <f>IF(W760&lt;&gt;"",VLOOKUP(W760,mCODE!$A$3:$K$600,11,0),"")</f>
        <v/>
      </c>
      <c r="Y760" s="454">
        <f t="shared" si="33"/>
        <v>0</v>
      </c>
      <c r="Z760" s="454"/>
      <c r="AA760" s="454"/>
      <c r="AB760" s="454"/>
      <c r="AC760" s="454"/>
      <c r="AD760" s="454"/>
      <c r="AE760" s="454"/>
      <c r="AF760" s="455"/>
      <c r="AG760" s="455"/>
    </row>
    <row r="761" spans="1:33" ht="116" hidden="1">
      <c r="A761" s="21"/>
      <c r="B761" s="21"/>
      <c r="C761" s="19">
        <f t="shared" si="34"/>
        <v>2</v>
      </c>
      <c r="D761" s="21" t="str">
        <f t="shared" si="35"/>
        <v>PDC.Gene.assays
 </v>
      </c>
      <c r="E761" s="21"/>
      <c r="F761" s="21" t="str">
        <f>IF(E761&lt;&gt;"",VLOOKUP(E761,CTDC!$A$3:$K$191,11,0),"")</f>
        <v/>
      </c>
      <c r="G761" s="21"/>
      <c r="H761" s="21" t="str">
        <f>IF(G761&lt;&gt;"",VLOOKUP(G761,GDC!$A$3:$K$768,11,0),"")</f>
        <v/>
      </c>
      <c r="I761" s="21"/>
      <c r="J761" s="21" t="str">
        <f>IF(I761&lt;&gt;"",VLOOKUP(I761,ICDC!$A$3:$K$325,11,0),"")</f>
        <v/>
      </c>
      <c r="K761" s="21"/>
      <c r="L761" s="21" t="str">
        <f>IF(K761&lt;&gt;"",VLOOKUP(K761,IDC!$A$4:$K$17,11,0),"")</f>
        <v/>
      </c>
      <c r="M761" s="21" t="s">
        <v>2510</v>
      </c>
      <c r="N761" s="21" t="str">
        <f>IF(M761&lt;&gt;"",VLOOKUP(M761,PDC!$A$3:$K$529,11,0),"")</f>
        <v>Data Element Group = PDC.Gene || Data Element Name = assays || Definition = CPTAC Assay accessions for the peptides associated with the gene || Data Type = string || Valid Values =  || Example Values =  || Required? = FALSE || Multiplicity =  || CDE Public ID = 	-</v>
      </c>
      <c r="O761" s="21"/>
      <c r="P761" s="21" t="str">
        <f>IF(O761&lt;&gt;"",VLOOKUP(O761,CDS!$A$3:$K$100,11,0),"")</f>
        <v/>
      </c>
      <c r="Q761" s="21"/>
      <c r="R761" s="21" t="str">
        <f>IF(Q761&lt;&gt;"",VLOOKUP(Q761,CDA!$A$4:$K$106,11,0),"")</f>
        <v/>
      </c>
      <c r="S761" s="436" t="s">
        <v>132</v>
      </c>
      <c r="T761" s="21" t="e">
        <f>IF(S761&lt;&gt;"",VLOOKUP(S761,HTAN!$A$3:$K$222,11,0),"")</f>
        <v>#N/A</v>
      </c>
      <c r="U761" s="21"/>
      <c r="V761" s="21" t="str">
        <f>IF(U761&lt;&gt;"",VLOOKUP(U761,CFDE!$A$3:$K$211,11,0),"")</f>
        <v/>
      </c>
      <c r="W761" s="255"/>
      <c r="X761" s="601" t="str">
        <f>IF(W761&lt;&gt;"",VLOOKUP(W761,mCODE!$A$3:$K$600,11,0),"")</f>
        <v/>
      </c>
      <c r="Y761" s="454">
        <f t="shared" si="33"/>
        <v>0</v>
      </c>
      <c r="Z761" s="454"/>
      <c r="AA761" s="454"/>
      <c r="AB761" s="454"/>
      <c r="AC761" s="454"/>
      <c r="AD761" s="454"/>
      <c r="AE761" s="454"/>
      <c r="AF761" s="455"/>
      <c r="AG761" s="455"/>
    </row>
    <row r="762" spans="1:33" ht="217.5" hidden="1">
      <c r="A762" s="21" t="s">
        <v>512</v>
      </c>
      <c r="B762" s="21"/>
      <c r="C762" s="19">
        <f t="shared" si="34"/>
        <v>3</v>
      </c>
      <c r="D762" s="21" t="str">
        <f t="shared" si="35"/>
        <v>PDC.Gene.gene_id
mCODE.Genomic Variant Profile.Component &gt; Cytogenetic Nomenclature</v>
      </c>
      <c r="E762" s="21"/>
      <c r="F762" s="21" t="str">
        <f>IF(E762&lt;&gt;"",VLOOKUP(E762,CTDC!$A$3:$K$191,11,0),"")</f>
        <v/>
      </c>
      <c r="G762" s="21"/>
      <c r="H762" s="21" t="str">
        <f>IF(G762&lt;&gt;"",VLOOKUP(G762,GDC!$A$3:$K$768,11,0),"")</f>
        <v/>
      </c>
      <c r="I762" s="21"/>
      <c r="J762" s="21" t="str">
        <f>IF(I762&lt;&gt;"",VLOOKUP(I762,ICDC!$A$3:$K$325,11,0),"")</f>
        <v/>
      </c>
      <c r="K762" s="21"/>
      <c r="L762" s="21" t="str">
        <f>IF(K762&lt;&gt;"",VLOOKUP(K762,IDC!$A$4:$K$17,11,0),"")</f>
        <v/>
      </c>
      <c r="M762" s="21" t="s">
        <v>2511</v>
      </c>
      <c r="N762" s="21" t="str">
        <f>IF(M762&lt;&gt;"",VLOOKUP(M762,PDC!$A$3:$K$529,11,0),"")</f>
        <v>Data Element Group = PDC.Gene || Data Element Name = gene_id || Definition = KEY || Data Type = string || Valid Values =  || Example Values =  || Required? =  || Multiplicity =  || CDE Public ID = 	-</v>
      </c>
      <c r="O762" s="21"/>
      <c r="P762" s="21" t="str">
        <f>IF(O762&lt;&gt;"",VLOOKUP(O762,CDS!$A$3:$K$100,11,0),"")</f>
        <v/>
      </c>
      <c r="Q762" s="21"/>
      <c r="R762" s="21" t="str">
        <f>IF(Q762&lt;&gt;"",VLOOKUP(Q762,CDA!$A$4:$K$106,11,0),"")</f>
        <v/>
      </c>
      <c r="S762" s="436" t="s">
        <v>132</v>
      </c>
      <c r="T762" s="21" t="e">
        <f>IF(S762&lt;&gt;"",VLOOKUP(S762,HTAN!$A$3:$K$222,11,0),"")</f>
        <v>#N/A</v>
      </c>
      <c r="U762" s="21"/>
      <c r="V762" s="21" t="str">
        <f>IF(U762&lt;&gt;"",VLOOKUP(U762,CFDE!$A$3:$K$211,11,0),"")</f>
        <v/>
      </c>
      <c r="W762" s="255" t="s">
        <v>2512</v>
      </c>
      <c r="X762" s="601" t="str">
        <f>IF(W762&lt;&gt;"",VLOOKUP(W762,mCODE!$A$3:$K$600,11,0),"")</f>
        <v xml:space="preserve">Data Element Group = Genomic Variant Profile || Data Element Name = Component &gt; Cytogenetic Nomenclature || Definition = DEFINITION = The cytogenetic (chromosome) location, represented using the International System for Human Cytogenetic Nomenclature (ISCN)
FHIR ELEMENT = Observation.component:cytogeneticNomenclature || Data Type = Any || Valid Values =  || Example Values =  || Required? = Required if known || Multiplicity =  || CDE Public ID = </v>
      </c>
      <c r="Y762" s="454">
        <f t="shared" si="33"/>
        <v>0</v>
      </c>
      <c r="Z762" s="454"/>
      <c r="AA762" s="454"/>
      <c r="AB762" s="454"/>
      <c r="AC762" s="454"/>
      <c r="AD762" s="454"/>
      <c r="AE762" s="454"/>
      <c r="AF762" s="455"/>
      <c r="AG762" s="455"/>
    </row>
    <row r="763" spans="1:33" ht="174" hidden="1">
      <c r="A763" s="21"/>
      <c r="B763" s="21"/>
      <c r="C763" s="19">
        <f t="shared" si="34"/>
        <v>2</v>
      </c>
      <c r="D763" s="21" t="str">
        <f t="shared" si="35"/>
        <v>PDC.GeneAbundance.ENTITY
 </v>
      </c>
      <c r="E763" s="21"/>
      <c r="F763" s="21" t="str">
        <f>IF(E763&lt;&gt;"",VLOOKUP(E763,CTDC!$A$3:$K$191,11,0),"")</f>
        <v/>
      </c>
      <c r="G763" s="21"/>
      <c r="H763" s="21" t="str">
        <f>IF(G763&lt;&gt;"",VLOOKUP(G763,GDC!$A$3:$K$768,11,0),"")</f>
        <v/>
      </c>
      <c r="I763" s="21"/>
      <c r="J763" s="21" t="str">
        <f>IF(I763&lt;&gt;"",VLOOKUP(I763,ICDC!$A$3:$K$325,11,0),"")</f>
        <v/>
      </c>
      <c r="K763" s="21"/>
      <c r="L763" s="21" t="str">
        <f>IF(K763&lt;&gt;"",VLOOKUP(K763,IDC!$A$4:$K$17,11,0),"")</f>
        <v/>
      </c>
      <c r="M763" s="21" t="s">
        <v>2513</v>
      </c>
      <c r="N763" s="21" t="str">
        <f>IF(M763&lt;&gt;"",VLOOKUP(M763,PDC!$A$3:$K$529,11,0),"")</f>
        <v xml:space="preserve">Data Element Group = PDC.GeneAbundance || Data Element Name = ENTITY || Definition = Derived results intended to approximate protein abundance for a given gene product. Units of measurement include peptide-spectrum-matches (spectral counts), precursor or reporter ion abundance. || Data Type =  || Valid Values =  || Example Values =  || Required? =  || Multiplicity =  || CDE Public ID = </v>
      </c>
      <c r="O763" s="21"/>
      <c r="P763" s="21" t="str">
        <f>IF(O763&lt;&gt;"",VLOOKUP(O763,CDS!$A$3:$K$100,11,0),"")</f>
        <v/>
      </c>
      <c r="Q763" s="21"/>
      <c r="R763" s="21" t="str">
        <f>IF(Q763&lt;&gt;"",VLOOKUP(Q763,CDA!$A$4:$K$106,11,0),"")</f>
        <v/>
      </c>
      <c r="S763" s="436" t="s">
        <v>132</v>
      </c>
      <c r="T763" s="21" t="e">
        <f>IF(S763&lt;&gt;"",VLOOKUP(S763,HTAN!$A$3:$K$222,11,0),"")</f>
        <v>#N/A</v>
      </c>
      <c r="U763" s="21"/>
      <c r="V763" s="21" t="str">
        <f>IF(U763&lt;&gt;"",VLOOKUP(U763,CFDE!$A$3:$K$211,11,0),"")</f>
        <v/>
      </c>
      <c r="W763" s="255"/>
      <c r="X763" s="601" t="str">
        <f>IF(W763&lt;&gt;"",VLOOKUP(W763,mCODE!$A$3:$K$600,11,0),"")</f>
        <v/>
      </c>
      <c r="Y763" s="454">
        <f t="shared" si="33"/>
        <v>0</v>
      </c>
      <c r="Z763" s="454"/>
      <c r="AA763" s="454"/>
      <c r="AB763" s="454"/>
      <c r="AC763" s="454"/>
      <c r="AD763" s="454"/>
      <c r="AE763" s="454"/>
      <c r="AF763" s="455"/>
      <c r="AG763" s="455"/>
    </row>
    <row r="764" spans="1:33" ht="174" hidden="1">
      <c r="A764" s="21"/>
      <c r="B764" s="21"/>
      <c r="C764" s="19">
        <f t="shared" si="34"/>
        <v>2</v>
      </c>
      <c r="D764" s="21" t="str">
        <f t="shared" si="35"/>
        <v>PDC.GeneAbundance.log2_ratio
 </v>
      </c>
      <c r="E764" s="21"/>
      <c r="F764" s="21" t="str">
        <f>IF(E764&lt;&gt;"",VLOOKUP(E764,CTDC!$A$3:$K$191,11,0),"")</f>
        <v/>
      </c>
      <c r="G764" s="21"/>
      <c r="H764" s="21" t="str">
        <f>IF(G764&lt;&gt;"",VLOOKUP(G764,GDC!$A$3:$K$768,11,0),"")</f>
        <v/>
      </c>
      <c r="I764" s="21"/>
      <c r="J764" s="21" t="str">
        <f>IF(I764&lt;&gt;"",VLOOKUP(I764,ICDC!$A$3:$K$325,11,0),"")</f>
        <v/>
      </c>
      <c r="K764" s="21"/>
      <c r="L764" s="21" t="str">
        <f>IF(K764&lt;&gt;"",VLOOKUP(K764,IDC!$A$4:$K$17,11,0),"")</f>
        <v/>
      </c>
      <c r="M764" s="21" t="s">
        <v>2514</v>
      </c>
      <c r="N764" s="21" t="str">
        <f>IF(M764&lt;&gt;"",VLOOKUP(M764,PDC!$A$3:$K$529,11,0),"")</f>
        <v xml:space="preserve">Data Element Group = PDC.GeneAbundance || Data Element Name = log2_ratio || Definition = Average log-ratio of sample reporter-ion to common reference of peptide ions associated with the gene in acquisitions from a specific biological sample. || Data Type = Double || Valid Values =  || Example Values =  || Required? = FALSE || Multiplicity =  || CDE Public ID = </v>
      </c>
      <c r="O764" s="21"/>
      <c r="P764" s="21" t="str">
        <f>IF(O764&lt;&gt;"",VLOOKUP(O764,CDS!$A$3:$K$100,11,0),"")</f>
        <v/>
      </c>
      <c r="Q764" s="21"/>
      <c r="R764" s="21" t="str">
        <f>IF(Q764&lt;&gt;"",VLOOKUP(Q764,CDA!$A$4:$K$106,11,0),"")</f>
        <v/>
      </c>
      <c r="S764" s="436" t="s">
        <v>132</v>
      </c>
      <c r="T764" s="21" t="e">
        <f>IF(S764&lt;&gt;"",VLOOKUP(S764,HTAN!$A$3:$K$222,11,0),"")</f>
        <v>#N/A</v>
      </c>
      <c r="U764" s="21"/>
      <c r="V764" s="21" t="str">
        <f>IF(U764&lt;&gt;"",VLOOKUP(U764,CFDE!$A$3:$K$211,11,0),"")</f>
        <v/>
      </c>
      <c r="W764" s="255"/>
      <c r="X764" s="601" t="str">
        <f>IF(W764&lt;&gt;"",VLOOKUP(W764,mCODE!$A$3:$K$600,11,0),"")</f>
        <v/>
      </c>
      <c r="Y764" s="454">
        <f t="shared" si="33"/>
        <v>0</v>
      </c>
      <c r="Z764" s="454"/>
      <c r="AA764" s="454"/>
      <c r="AB764" s="454"/>
      <c r="AC764" s="454"/>
      <c r="AD764" s="454"/>
      <c r="AE764" s="454"/>
      <c r="AF764" s="455"/>
      <c r="AG764" s="455"/>
    </row>
    <row r="765" spans="1:33" ht="145" hidden="1">
      <c r="A765" s="21"/>
      <c r="B765" s="21"/>
      <c r="C765" s="19">
        <f t="shared" si="34"/>
        <v>2</v>
      </c>
      <c r="D765" s="21" t="str">
        <f t="shared" si="35"/>
        <v>PDC.GeneAbundance.precursor_area
 </v>
      </c>
      <c r="E765" s="21"/>
      <c r="F765" s="21" t="str">
        <f>IF(E765&lt;&gt;"",VLOOKUP(E765,CTDC!$A$3:$K$191,11,0),"")</f>
        <v/>
      </c>
      <c r="G765" s="21"/>
      <c r="H765" s="21" t="str">
        <f>IF(G765&lt;&gt;"",VLOOKUP(G765,GDC!$A$3:$K$768,11,0),"")</f>
        <v/>
      </c>
      <c r="I765" s="21"/>
      <c r="J765" s="21" t="str">
        <f>IF(I765&lt;&gt;"",VLOOKUP(I765,ICDC!$A$3:$K$325,11,0),"")</f>
        <v/>
      </c>
      <c r="K765" s="21"/>
      <c r="L765" s="21" t="str">
        <f>IF(K765&lt;&gt;"",VLOOKUP(K765,IDC!$A$4:$K$17,11,0),"")</f>
        <v/>
      </c>
      <c r="M765" s="21" t="s">
        <v>2515</v>
      </c>
      <c r="N765" s="21" t="str">
        <f>IF(M765&lt;&gt;"",VLOOKUP(M765,PDC!$A$3:$K$529,11,0),"")</f>
        <v xml:space="preserve">Data Element Group = PDC.GeneAbundance || Data Element Name = precursor_area || Definition = Total precursor area of peptide ions associated with the gene in acquisitions from a specific biological sample. || Data Type = Double || Valid Values =  || Example Values =  || Required? = FALSE || Multiplicity =  || CDE Public ID = </v>
      </c>
      <c r="O765" s="21"/>
      <c r="P765" s="21" t="str">
        <f>IF(O765&lt;&gt;"",VLOOKUP(O765,CDS!$A$3:$K$100,11,0),"")</f>
        <v/>
      </c>
      <c r="Q765" s="21"/>
      <c r="R765" s="21" t="str">
        <f>IF(Q765&lt;&gt;"",VLOOKUP(Q765,CDA!$A$4:$K$106,11,0),"")</f>
        <v/>
      </c>
      <c r="S765" s="436" t="s">
        <v>132</v>
      </c>
      <c r="T765" s="21" t="e">
        <f>IF(S765&lt;&gt;"",VLOOKUP(S765,HTAN!$A$3:$K$222,11,0),"")</f>
        <v>#N/A</v>
      </c>
      <c r="U765" s="21"/>
      <c r="V765" s="21" t="str">
        <f>IF(U765&lt;&gt;"",VLOOKUP(U765,CFDE!$A$3:$K$211,11,0),"")</f>
        <v/>
      </c>
      <c r="W765" s="255"/>
      <c r="X765" s="601" t="str">
        <f>IF(W765&lt;&gt;"",VLOOKUP(W765,mCODE!$A$3:$K$600,11,0),"")</f>
        <v/>
      </c>
      <c r="Y765" s="454">
        <f t="shared" si="33"/>
        <v>0</v>
      </c>
      <c r="Z765" s="454"/>
      <c r="AA765" s="454"/>
      <c r="AB765" s="454"/>
      <c r="AC765" s="454"/>
      <c r="AD765" s="454"/>
      <c r="AE765" s="454"/>
      <c r="AF765" s="455"/>
      <c r="AG765" s="455"/>
    </row>
    <row r="766" spans="1:33" ht="101.5" hidden="1">
      <c r="A766" s="21"/>
      <c r="B766" s="21"/>
      <c r="C766" s="19">
        <f t="shared" si="34"/>
        <v>2</v>
      </c>
      <c r="D766" s="21" t="str">
        <f t="shared" si="35"/>
        <v>PDC.GeneAbundance.spectral_count_id
 </v>
      </c>
      <c r="E766" s="21"/>
      <c r="F766" s="21" t="str">
        <f>IF(E766&lt;&gt;"",VLOOKUP(E766,CTDC!$A$3:$K$191,11,0),"")</f>
        <v/>
      </c>
      <c r="G766" s="21"/>
      <c r="H766" s="21" t="str">
        <f>IF(G766&lt;&gt;"",VLOOKUP(G766,GDC!$A$3:$K$768,11,0),"")</f>
        <v/>
      </c>
      <c r="I766" s="21"/>
      <c r="J766" s="21" t="str">
        <f>IF(I766&lt;&gt;"",VLOOKUP(I766,ICDC!$A$3:$K$325,11,0),"")</f>
        <v/>
      </c>
      <c r="K766" s="21"/>
      <c r="L766" s="21" t="str">
        <f>IF(K766&lt;&gt;"",VLOOKUP(K766,IDC!$A$4:$K$17,11,0),"")</f>
        <v/>
      </c>
      <c r="M766" s="21" t="s">
        <v>2516</v>
      </c>
      <c r="N766" s="21" t="str">
        <f>IF(M766&lt;&gt;"",VLOOKUP(M766,PDC!$A$3:$K$529,11,0),"")</f>
        <v xml:space="preserve">Data Element Group = PDC.GeneAbundance || Data Element Name = spectral_count_id || Definition = KEY || Data Type = string || Valid Values =  || Example Values =  || Required? =  || Multiplicity =  || CDE Public ID = </v>
      </c>
      <c r="O766" s="21"/>
      <c r="P766" s="21" t="str">
        <f>IF(O766&lt;&gt;"",VLOOKUP(O766,CDS!$A$3:$K$100,11,0),"")</f>
        <v/>
      </c>
      <c r="Q766" s="21"/>
      <c r="R766" s="21" t="str">
        <f>IF(Q766&lt;&gt;"",VLOOKUP(Q766,CDA!$A$4:$K$106,11,0),"")</f>
        <v/>
      </c>
      <c r="S766" s="436" t="s">
        <v>132</v>
      </c>
      <c r="T766" s="21" t="e">
        <f>IF(S766&lt;&gt;"",VLOOKUP(S766,HTAN!$A$3:$K$222,11,0),"")</f>
        <v>#N/A</v>
      </c>
      <c r="U766" s="21"/>
      <c r="V766" s="21" t="str">
        <f>IF(U766&lt;&gt;"",VLOOKUP(U766,CFDE!$A$3:$K$211,11,0),"")</f>
        <v/>
      </c>
      <c r="W766" s="255"/>
      <c r="X766" s="601" t="str">
        <f>IF(W766&lt;&gt;"",VLOOKUP(W766,mCODE!$A$3:$K$600,11,0),"")</f>
        <v/>
      </c>
      <c r="Y766" s="454">
        <f t="shared" si="33"/>
        <v>0</v>
      </c>
      <c r="Z766" s="454"/>
      <c r="AA766" s="454"/>
      <c r="AB766" s="454"/>
      <c r="AC766" s="454"/>
      <c r="AD766" s="454"/>
      <c r="AE766" s="454"/>
      <c r="AF766" s="455"/>
      <c r="AG766" s="455"/>
    </row>
    <row r="767" spans="1:33" ht="174" hidden="1">
      <c r="A767" s="21"/>
      <c r="B767" s="21"/>
      <c r="C767" s="19">
        <f t="shared" si="34"/>
        <v>2</v>
      </c>
      <c r="D767" s="21" t="str">
        <f t="shared" si="35"/>
        <v>PDC.GeneAbundance.unshared_log2_ratio
 </v>
      </c>
      <c r="E767" s="21"/>
      <c r="F767" s="21" t="str">
        <f>IF(E767&lt;&gt;"",VLOOKUP(E767,CTDC!$A$3:$K$191,11,0),"")</f>
        <v/>
      </c>
      <c r="G767" s="21"/>
      <c r="H767" s="21" t="str">
        <f>IF(G767&lt;&gt;"",VLOOKUP(G767,GDC!$A$3:$K$768,11,0),"")</f>
        <v/>
      </c>
      <c r="I767" s="21"/>
      <c r="J767" s="21" t="str">
        <f>IF(I767&lt;&gt;"",VLOOKUP(I767,ICDC!$A$3:$K$325,11,0),"")</f>
        <v/>
      </c>
      <c r="K767" s="21"/>
      <c r="L767" s="21" t="str">
        <f>IF(K767&lt;&gt;"",VLOOKUP(K767,IDC!$A$4:$K$17,11,0),"")</f>
        <v/>
      </c>
      <c r="M767" s="21" t="s">
        <v>2517</v>
      </c>
      <c r="N767" s="21" t="str">
        <f>IF(M767&lt;&gt;"",VLOOKUP(M767,PDC!$A$3:$K$529,11,0),"")</f>
        <v xml:space="preserve">Data Element Group = PDC.GeneAbundance || Data Element Name = unshared_log2_ratio || Definition = Average log-ratio of sample reporter-ion to common reference of peptide ions of unshared peptides only associated with the gene in acquisitions from a specific biological sample. || Data Type = Double || Valid Values =  || Example Values =  || Required? = FALSE || Multiplicity =  || CDE Public ID = </v>
      </c>
      <c r="O767" s="21"/>
      <c r="P767" s="21" t="str">
        <f>IF(O767&lt;&gt;"",VLOOKUP(O767,CDS!$A$3:$K$100,11,0),"")</f>
        <v/>
      </c>
      <c r="Q767" s="21"/>
      <c r="R767" s="21" t="str">
        <f>IF(Q767&lt;&gt;"",VLOOKUP(Q767,CDA!$A$4:$K$106,11,0),"")</f>
        <v/>
      </c>
      <c r="S767" s="436" t="s">
        <v>132</v>
      </c>
      <c r="T767" s="21" t="e">
        <f>IF(S767&lt;&gt;"",VLOOKUP(S767,HTAN!$A$3:$K$222,11,0),"")</f>
        <v>#N/A</v>
      </c>
      <c r="U767" s="21"/>
      <c r="V767" s="21" t="str">
        <f>IF(U767&lt;&gt;"",VLOOKUP(U767,CFDE!$A$3:$K$211,11,0),"")</f>
        <v/>
      </c>
      <c r="W767" s="255"/>
      <c r="X767" s="601" t="str">
        <f>IF(W767&lt;&gt;"",VLOOKUP(W767,mCODE!$A$3:$K$600,11,0),"")</f>
        <v/>
      </c>
      <c r="Y767" s="454">
        <f t="shared" si="33"/>
        <v>0</v>
      </c>
      <c r="Z767" s="454"/>
      <c r="AA767" s="454"/>
      <c r="AB767" s="454"/>
      <c r="AC767" s="454"/>
      <c r="AD767" s="454"/>
      <c r="AE767" s="454"/>
      <c r="AF767" s="455"/>
      <c r="AG767" s="455"/>
    </row>
    <row r="768" spans="1:33" ht="174" hidden="1">
      <c r="A768" s="21"/>
      <c r="B768" s="21"/>
      <c r="C768" s="19">
        <f t="shared" si="34"/>
        <v>2</v>
      </c>
      <c r="D768" s="21" t="str">
        <f t="shared" si="35"/>
        <v>PDC.GeneAbundance.unshared_precursor_area
 </v>
      </c>
      <c r="E768" s="21"/>
      <c r="F768" s="21" t="str">
        <f>IF(E768&lt;&gt;"",VLOOKUP(E768,CTDC!$A$3:$K$191,11,0),"")</f>
        <v/>
      </c>
      <c r="G768" s="21"/>
      <c r="H768" s="21" t="str">
        <f>IF(G768&lt;&gt;"",VLOOKUP(G768,GDC!$A$3:$K$768,11,0),"")</f>
        <v/>
      </c>
      <c r="I768" s="21"/>
      <c r="J768" s="21" t="str">
        <f>IF(I768&lt;&gt;"",VLOOKUP(I768,ICDC!$A$3:$K$325,11,0),"")</f>
        <v/>
      </c>
      <c r="K768" s="21"/>
      <c r="L768" s="21" t="str">
        <f>IF(K768&lt;&gt;"",VLOOKUP(K768,IDC!$A$4:$K$17,11,0),"")</f>
        <v/>
      </c>
      <c r="M768" s="21" t="s">
        <v>2518</v>
      </c>
      <c r="N768" s="21" t="str">
        <f>IF(M768&lt;&gt;"",VLOOKUP(M768,PDC!$A$3:$K$529,11,0),"")</f>
        <v xml:space="preserve">Data Element Group = PDC.GeneAbundance || Data Element Name = unshared_precursor_area || Definition = Total precursor area of peptide ions of unshared peptides only associated with the gene in acquisitions from a specific biological sample. || Data Type = Double || Valid Values =  || Example Values =  || Required? = FALSE || Multiplicity =  || CDE Public ID = </v>
      </c>
      <c r="O768" s="21"/>
      <c r="P768" s="21" t="str">
        <f>IF(O768&lt;&gt;"",VLOOKUP(O768,CDS!$A$3:$K$100,11,0),"")</f>
        <v/>
      </c>
      <c r="Q768" s="21"/>
      <c r="R768" s="21" t="str">
        <f>IF(Q768&lt;&gt;"",VLOOKUP(Q768,CDA!$A$4:$K$106,11,0),"")</f>
        <v/>
      </c>
      <c r="S768" s="436" t="s">
        <v>132</v>
      </c>
      <c r="T768" s="21" t="e">
        <f>IF(S768&lt;&gt;"",VLOOKUP(S768,HTAN!$A$3:$K$222,11,0),"")</f>
        <v>#N/A</v>
      </c>
      <c r="U768" s="21"/>
      <c r="V768" s="21" t="str">
        <f>IF(U768&lt;&gt;"",VLOOKUP(U768,CFDE!$A$3:$K$211,11,0),"")</f>
        <v/>
      </c>
      <c r="W768" s="255"/>
      <c r="X768" s="601" t="str">
        <f>IF(W768&lt;&gt;"",VLOOKUP(W768,mCODE!$A$3:$K$600,11,0),"")</f>
        <v/>
      </c>
      <c r="Y768" s="454">
        <f t="shared" si="33"/>
        <v>0</v>
      </c>
      <c r="Z768" s="454"/>
      <c r="AA768" s="454"/>
      <c r="AB768" s="454"/>
      <c r="AC768" s="454"/>
      <c r="AD768" s="454"/>
      <c r="AE768" s="454"/>
      <c r="AF768" s="455"/>
      <c r="AG768" s="455"/>
    </row>
    <row r="769" spans="1:33" ht="145" hidden="1">
      <c r="A769" s="21"/>
      <c r="B769" s="21"/>
      <c r="C769" s="19">
        <f t="shared" si="34"/>
        <v>2</v>
      </c>
      <c r="D769" s="21" t="str">
        <f t="shared" si="35"/>
        <v>ICDC.image
 </v>
      </c>
      <c r="E769" s="21"/>
      <c r="F769" s="21" t="str">
        <f>IF(E769&lt;&gt;"",VLOOKUP(E769,CTDC!$A$3:$K$191,11,0),"")</f>
        <v/>
      </c>
      <c r="G769" s="21"/>
      <c r="H769" s="21" t="str">
        <f>IF(G769&lt;&gt;"",VLOOKUP(G769,GDC!$A$3:$K$768,11,0),"")</f>
        <v/>
      </c>
      <c r="I769" s="21" t="s">
        <v>2519</v>
      </c>
      <c r="J769" s="21" t="str">
        <f>IF(I769&lt;&gt;"",VLOOKUP(I769,ICDC!$A$3:$K$325,11,0),"")</f>
        <v xml:space="preserve">Data Element Group = ICDC.image || Data Element Name =  || Definition = Category: data_file
Assignment: core
Class: secondary
Color: black
(No properties) || Data Type =  || Valid Values =  || Example Values =  || Required? =  || Multiplicity =  || CDE Public ID = </v>
      </c>
      <c r="K769" s="21"/>
      <c r="L769" s="21" t="str">
        <f>IF(K769&lt;&gt;"",VLOOKUP(K769,IDC!$A$4:$K$17,11,0),"")</f>
        <v/>
      </c>
      <c r="M769" s="21"/>
      <c r="N769" s="21" t="str">
        <f>IF(M769&lt;&gt;"",VLOOKUP(M769,PDC!$A$3:$K$529,11,0),"")</f>
        <v/>
      </c>
      <c r="O769" s="21"/>
      <c r="P769" s="21" t="str">
        <f>IF(O769&lt;&gt;"",VLOOKUP(O769,CDS!$A$3:$K$100,11,0),"")</f>
        <v/>
      </c>
      <c r="Q769" s="21"/>
      <c r="R769" s="21" t="str">
        <f>IF(Q769&lt;&gt;"",VLOOKUP(Q769,CDA!$A$4:$K$106,11,0),"")</f>
        <v/>
      </c>
      <c r="S769" s="436" t="s">
        <v>132</v>
      </c>
      <c r="T769" s="21" t="e">
        <f>IF(S769&lt;&gt;"",VLOOKUP(S769,HTAN!$A$3:$K$222,11,0),"")</f>
        <v>#N/A</v>
      </c>
      <c r="U769" s="21"/>
      <c r="V769" s="21" t="str">
        <f>IF(U769&lt;&gt;"",VLOOKUP(U769,CFDE!$A$3:$K$211,11,0),"")</f>
        <v/>
      </c>
      <c r="W769" s="255"/>
      <c r="X769" s="601" t="str">
        <f>IF(W769&lt;&gt;"",VLOOKUP(W769,mCODE!$A$3:$K$600,11,0),"")</f>
        <v/>
      </c>
      <c r="Y769" s="454">
        <f t="shared" si="33"/>
        <v>0</v>
      </c>
      <c r="Z769" s="454"/>
      <c r="AA769" s="454"/>
      <c r="AB769" s="454"/>
      <c r="AC769" s="454"/>
      <c r="AD769" s="454"/>
      <c r="AE769" s="454"/>
      <c r="AF769" s="455"/>
      <c r="AG769" s="455"/>
    </row>
    <row r="770" spans="1:33" ht="101.5" hidden="1">
      <c r="A770" s="21"/>
      <c r="B770" s="21"/>
      <c r="C770" s="19">
        <f t="shared" si="34"/>
        <v>2</v>
      </c>
      <c r="D770" s="21" t="str">
        <f t="shared" si="35"/>
        <v>ICDC.image.of_assay(assay)
 </v>
      </c>
      <c r="E770" s="21"/>
      <c r="F770" s="21" t="str">
        <f>IF(E770&lt;&gt;"",VLOOKUP(E770,CTDC!$A$3:$K$191,11,0),"")</f>
        <v/>
      </c>
      <c r="G770" s="21"/>
      <c r="H770" s="21" t="str">
        <f>IF(G770&lt;&gt;"",VLOOKUP(G770,GDC!$A$3:$K$768,11,0),"")</f>
        <v/>
      </c>
      <c r="I770" s="21" t="s">
        <v>2520</v>
      </c>
      <c r="J770" s="21" t="str">
        <f>IF(I770&lt;&gt;"",VLOOKUP(I770,ICDC!$A$3:$K$325,11,0),"")</f>
        <v xml:space="preserve">Data Element Group = ICDC.image || Data Element Name = of_assay(assay) || Definition =  || Data Type =  || Valid Values =  || Example Values =  || Required? =  || Multiplicity = many_to_one || CDE Public ID = </v>
      </c>
      <c r="K770" s="21"/>
      <c r="L770" s="21" t="str">
        <f>IF(K770&lt;&gt;"",VLOOKUP(K770,IDC!$A$4:$K$17,11,0),"")</f>
        <v/>
      </c>
      <c r="M770" s="21"/>
      <c r="N770" s="21" t="str">
        <f>IF(M770&lt;&gt;"",VLOOKUP(M770,PDC!$A$3:$K$529,11,0),"")</f>
        <v/>
      </c>
      <c r="O770" s="21"/>
      <c r="P770" s="21" t="str">
        <f>IF(O770&lt;&gt;"",VLOOKUP(O770,CDS!$A$3:$K$100,11,0),"")</f>
        <v/>
      </c>
      <c r="Q770" s="21"/>
      <c r="R770" s="21" t="str">
        <f>IF(Q770&lt;&gt;"",VLOOKUP(Q770,CDA!$A$4:$K$106,11,0),"")</f>
        <v/>
      </c>
      <c r="S770" s="436" t="s">
        <v>132</v>
      </c>
      <c r="T770" s="21" t="e">
        <f>IF(S770&lt;&gt;"",VLOOKUP(S770,HTAN!$A$3:$K$222,11,0),"")</f>
        <v>#N/A</v>
      </c>
      <c r="U770" s="21"/>
      <c r="V770" s="21" t="str">
        <f>IF(U770&lt;&gt;"",VLOOKUP(U770,CFDE!$A$3:$K$211,11,0),"")</f>
        <v/>
      </c>
      <c r="W770" s="255"/>
      <c r="X770" s="601" t="str">
        <f>IF(W770&lt;&gt;"",VLOOKUP(W770,mCODE!$A$3:$K$600,11,0),"")</f>
        <v/>
      </c>
      <c r="Y770" s="454">
        <f t="shared" si="33"/>
        <v>0</v>
      </c>
      <c r="Z770" s="454"/>
      <c r="AA770" s="454"/>
      <c r="AB770" s="454"/>
      <c r="AC770" s="454"/>
      <c r="AD770" s="454"/>
      <c r="AE770" s="454"/>
      <c r="AF770" s="455"/>
      <c r="AG770" s="455"/>
    </row>
    <row r="771" spans="1:33" ht="246.5" hidden="1">
      <c r="A771" s="21"/>
      <c r="B771" s="21"/>
      <c r="C771" s="19">
        <f t="shared" si="34"/>
        <v>2</v>
      </c>
      <c r="D771" s="21" t="str">
        <f t="shared" si="35"/>
        <v>GDC.MolecularTest.aa_change
HTAN.Molecular Test.aa_change</v>
      </c>
      <c r="E771" s="21"/>
      <c r="F771" s="21" t="str">
        <f>IF(E771&lt;&gt;"",VLOOKUP(E771,CTDC!$A$3:$K$191,11,0),"")</f>
        <v/>
      </c>
      <c r="G771" s="21" t="s">
        <v>2521</v>
      </c>
      <c r="H771" s="21" t="str">
        <f>IF(G771&lt;&gt;"",VLOOKUP(G771,GDC!$A$3:$K$768,11,0),"")</f>
        <v>Data Element Group = GDC.MolecularTest || Data Element Name = aa_change || Definition = Alphanumeric value used to describe the amino acid change for a specific genetic variant. Example: R116Q. || Data Type = string || Valid Values =  || Example Values =  || Required? = No || Multiplicity =  || CDE Public ID = 6142508 - caDSR</v>
      </c>
      <c r="I771" s="21"/>
      <c r="J771" s="21" t="str">
        <f>IF(I771&lt;&gt;"",VLOOKUP(I771,ICDC!$A$3:$K$325,11,0),"")</f>
        <v/>
      </c>
      <c r="K771" s="21"/>
      <c r="L771" s="21" t="str">
        <f>IF(K771&lt;&gt;"",VLOOKUP(K771,IDC!$A$4:$K$17,11,0),"")</f>
        <v/>
      </c>
      <c r="M771" s="21"/>
      <c r="N771" s="21" t="str">
        <f>IF(M771&lt;&gt;"",VLOOKUP(M771,PDC!$A$3:$K$529,11,0),"")</f>
        <v/>
      </c>
      <c r="O771" s="21"/>
      <c r="P771" s="21" t="str">
        <f>IF(O771&lt;&gt;"",VLOOKUP(O771,CDS!$A$3:$K$100,11,0),"")</f>
        <v/>
      </c>
      <c r="Q771" s="21"/>
      <c r="R771" s="21" t="str">
        <f>IF(Q771&lt;&gt;"",VLOOKUP(Q771,CDA!$A$4:$K$106,11,0),"")</f>
        <v/>
      </c>
      <c r="S771" s="436" t="s">
        <v>2522</v>
      </c>
      <c r="T771" s="21" t="str">
        <f>IF(S771&lt;&gt;"",VLOOKUP(S771,HTAN!$A$3:$K$222,11,0),"")</f>
        <v>Data Element Group = HTAN.Molecular Test || Data Element Name = aa_change || Definition = Term = Molecular Laboratory Procedure Amino Acid Change Text
Definintion = Alphanumeric value used to describe the amino acid change for a specific genetic variant. Example: R116Q. || Data Type = type: string || Valid Values =   || Example Values =   || Required? = optional || Multiplicity =   || CDE Public ID = caDSR, 6142508, 1.0
https://cdebrowser.nci.nih.gov/cdebrowserClient/cdeBrowser.html#/search?publicId=6142508&amp;version=1.0</v>
      </c>
      <c r="U771" s="21"/>
      <c r="V771" s="21" t="str">
        <f>IF(U771&lt;&gt;"",VLOOKUP(U771,CFDE!$A$3:$K$211,11,0),"")</f>
        <v/>
      </c>
      <c r="W771" s="255"/>
      <c r="X771" s="601" t="str">
        <f>IF(W771&lt;&gt;"",VLOOKUP(W771,mCODE!$A$3:$K$600,11,0),"")</f>
        <v/>
      </c>
      <c r="Y771" s="454">
        <f t="shared" si="33"/>
        <v>0</v>
      </c>
      <c r="Z771" s="454"/>
      <c r="AA771" s="454"/>
      <c r="AB771" s="454"/>
      <c r="AC771" s="454"/>
      <c r="AD771" s="454"/>
      <c r="AE771" s="454"/>
      <c r="AF771" s="455"/>
      <c r="AG771" s="455"/>
    </row>
    <row r="772" spans="1:33" ht="409.5" hidden="1">
      <c r="A772" s="21"/>
      <c r="B772" s="21"/>
      <c r="C772" s="19">
        <f t="shared" si="34"/>
        <v>2</v>
      </c>
      <c r="D772" s="21" t="str">
        <f t="shared" si="35"/>
        <v>GDC.MolecularTest.antigen
HTAN.Molecular Test.antigen</v>
      </c>
      <c r="E772" s="21"/>
      <c r="F772" s="21" t="str">
        <f>IF(E772&lt;&gt;"",VLOOKUP(E772,CTDC!$A$3:$K$191,11,0),"")</f>
        <v/>
      </c>
      <c r="G772" s="21" t="s">
        <v>2523</v>
      </c>
      <c r="H772" s="21" t="str">
        <f>IF(G772&lt;&gt;"",VLOOKUP(G772,GDC!$A$3:$K$768,11,0),"")</f>
        <v>Data Element Group = GDC.MolecularTest || Data Element Name = antigen || Definition = The text term used to describe an antigen included in molecular testing. || Data Type = enum || Valid Values = BCL6
CA-125
CA19-9
CCND1
CD10
CD117
CD138
CD14
CD15
CD19
CD20
CD22
CD23
CD25
CD3
CD30
CD33
CD34
CD45
CD5
CD56
CD7
CD79A
CEA
FMC-7
HLA-DR
Kappa, Surface
Ki67
Lambda, Surface
Mesothelin
NSE
Prostate-Specific Antigen (PSA)
Squamous Cell Carcinoma Antigen (SCCA)
Unknown
Not Reported || Example Values = BCL6
 CA-125
 CA19-9 || Required? = No || Multiplicity =  || CDE Public ID = 6142523 - caDSR</v>
      </c>
      <c r="I772" s="21"/>
      <c r="J772" s="21" t="str">
        <f>IF(I772&lt;&gt;"",VLOOKUP(I772,ICDC!$A$3:$K$325,11,0),"")</f>
        <v/>
      </c>
      <c r="K772" s="21"/>
      <c r="L772" s="21" t="str">
        <f>IF(K772&lt;&gt;"",VLOOKUP(K772,IDC!$A$4:$K$17,11,0),"")</f>
        <v/>
      </c>
      <c r="M772" s="21"/>
      <c r="N772" s="21" t="str">
        <f>IF(M772&lt;&gt;"",VLOOKUP(M772,PDC!$A$3:$K$529,11,0),"")</f>
        <v/>
      </c>
      <c r="O772" s="21"/>
      <c r="P772" s="21" t="str">
        <f>IF(O772&lt;&gt;"",VLOOKUP(O772,CDS!$A$3:$K$100,11,0),"")</f>
        <v/>
      </c>
      <c r="Q772" s="21"/>
      <c r="R772" s="21" t="str">
        <f>IF(Q772&lt;&gt;"",VLOOKUP(Q772,CDA!$A$4:$K$106,11,0),"")</f>
        <v/>
      </c>
      <c r="S772" s="436" t="s">
        <v>2524</v>
      </c>
      <c r="T772" s="21" t="str">
        <f>IF(S772&lt;&gt;"",VLOOKUP(S772,HTAN!$A$3:$K$222,11,0),"")</f>
        <v>Data Element Group = HTAN.Molecular Test || Data Element Name = antigen || Definition = Term = Molecular Laboratory Procedure Antigen Name
Definintion = The text term used to describe an antigen included in molecular testing. || Data Type = enum || Valid Values = BCL6
CA-125
CA19-9
CCND1
CD10
CD117
CD138
CD14
CD15
CD19
CD20
CD22
CD23
CD25
CD3
CD30
CD33
CD34
CD45
CD5
CD56
CD7
CD79A
CEA
HLA-DR
Mesothelin
NSE
Squamous Cell Carcinoma Antigen (SCCA)
Unknown
Not Reported || Example Values =   || Required? = optional || Multiplicity =   || CDE Public ID = caDSR, 6142523, 1.0
https://cdebrowser.nci.nih.gov/cdebrowserClient/cdeBrowser.html#/search?publicId=6142523&amp;version=1.0</v>
      </c>
      <c r="U772" s="21"/>
      <c r="V772" s="21" t="str">
        <f>IF(U772&lt;&gt;"",VLOOKUP(U772,CFDE!$A$3:$K$211,11,0),"")</f>
        <v/>
      </c>
      <c r="W772" s="255"/>
      <c r="X772" s="601" t="str">
        <f>IF(W772&lt;&gt;"",VLOOKUP(W772,mCODE!$A$3:$K$600,11,0),"")</f>
        <v/>
      </c>
      <c r="Y772" s="454">
        <f t="shared" si="33"/>
        <v>0</v>
      </c>
      <c r="Z772" s="454"/>
      <c r="AA772" s="454"/>
      <c r="AB772" s="454"/>
      <c r="AC772" s="454"/>
      <c r="AD772" s="454"/>
      <c r="AE772" s="454"/>
      <c r="AF772" s="455"/>
      <c r="AG772" s="455"/>
    </row>
    <row r="773" spans="1:33" ht="409.5" hidden="1">
      <c r="A773" s="21"/>
      <c r="B773" s="21"/>
      <c r="C773" s="19">
        <f t="shared" si="34"/>
        <v>2</v>
      </c>
      <c r="D773" s="21" t="str">
        <f t="shared" si="35"/>
        <v>GDC.MolecularTest.biospecimen_type
 </v>
      </c>
      <c r="E773" s="21"/>
      <c r="F773" s="21" t="str">
        <f>IF(E773&lt;&gt;"",VLOOKUP(E773,CTDC!$A$3:$K$191,11,0),"")</f>
        <v/>
      </c>
      <c r="G773" s="21" t="s">
        <v>2525</v>
      </c>
      <c r="H773" s="21" t="str">
        <f>IF(G773&lt;&gt;"",VLOOKUP(G773,GDC!$A$3:$K$768,11,0),"")</f>
        <v>Data Element Group = GDC.MolecularTest || Data Element Name = biospecimen_type || Definition = The text term used to describe the biological material used for testing, diagnostic, treatment or research purposes. || Data Type = enum || Valid Values = Blood
Bone Marrow
Buccal Mucosa
Buffy Coat
Cerebrospinal Fluid
Connective Tissue
Embryonic Fluid
Embryonic Tissue
Feces
Granulocyte
Involved Tissue, NOS
Muscle Tissue
Nerve Tissue
Peritoneal Fluid
Plasma
Pleural Fluid
Saliva
Serum
Skin
Soft Tissue
Tissue, NOS
Uninvolved Tissue, NOS
Urine
Unknown
Not Reported || Example Values = Blood
 Bone Marrow
 Buccal Mucosa || Required? = No || Multiplicity =  || CDE Public ID = --</v>
      </c>
      <c r="I773" s="21"/>
      <c r="J773" s="21" t="str">
        <f>IF(I773&lt;&gt;"",VLOOKUP(I773,ICDC!$A$3:$K$325,11,0),"")</f>
        <v/>
      </c>
      <c r="K773" s="21"/>
      <c r="L773" s="21" t="str">
        <f>IF(K773&lt;&gt;"",VLOOKUP(K773,IDC!$A$4:$K$17,11,0),"")</f>
        <v/>
      </c>
      <c r="M773" s="21"/>
      <c r="N773" s="21" t="str">
        <f>IF(M773&lt;&gt;"",VLOOKUP(M773,PDC!$A$3:$K$529,11,0),"")</f>
        <v/>
      </c>
      <c r="O773" s="21"/>
      <c r="P773" s="21" t="str">
        <f>IF(O773&lt;&gt;"",VLOOKUP(O773,CDS!$A$3:$K$100,11,0),"")</f>
        <v/>
      </c>
      <c r="Q773" s="21"/>
      <c r="R773" s="21" t="str">
        <f>IF(Q773&lt;&gt;"",VLOOKUP(Q773,CDA!$A$4:$K$106,11,0),"")</f>
        <v/>
      </c>
      <c r="S773" s="436" t="s">
        <v>132</v>
      </c>
      <c r="T773" s="21" t="e">
        <f>IF(S773&lt;&gt;"",VLOOKUP(S773,HTAN!$A$3:$K$222,11,0),"")</f>
        <v>#N/A</v>
      </c>
      <c r="U773" s="21"/>
      <c r="V773" s="21" t="str">
        <f>IF(U773&lt;&gt;"",VLOOKUP(U773,CFDE!$A$3:$K$211,11,0),"")</f>
        <v/>
      </c>
      <c r="W773" s="255"/>
      <c r="X773" s="601" t="str">
        <f>IF(W773&lt;&gt;"",VLOOKUP(W773,mCODE!$A$3:$K$600,11,0),"")</f>
        <v/>
      </c>
      <c r="Y773" s="454">
        <f t="shared" ref="Y773:Y839" si="36">COUNTA(Z773:AG773)</f>
        <v>0</v>
      </c>
      <c r="Z773" s="454"/>
      <c r="AA773" s="454"/>
      <c r="AB773" s="454"/>
      <c r="AC773" s="454"/>
      <c r="AD773" s="454"/>
      <c r="AE773" s="454"/>
      <c r="AF773" s="455"/>
      <c r="AG773" s="455"/>
    </row>
    <row r="774" spans="1:33" ht="290" hidden="1">
      <c r="A774" s="21"/>
      <c r="B774" s="21"/>
      <c r="C774" s="19">
        <f t="shared" ref="C774:C840" si="37">COUNTA(E774)+
COUNTA(G774)+
COUNTA(I774)+
COUNTA(K774)+
COUNTA(M774)+
COUNTA(O774)+
COUNTA(Q774)+
COUNTA(S774)+
COUNTA(U774)+
COUNTA(W774)</f>
        <v>2</v>
      </c>
      <c r="D774" s="21" t="str">
        <f t="shared" ref="D774:D840" si="38">IF(E774&lt;&gt;"",E774,"")
&amp;IF(E774&lt;&gt;"",IF(G774&lt;&gt;"",CHAR(10)&amp;G774,""),IF(G774&lt;&gt;"",G774,""))
&amp;IF(E774&amp;G774&lt;&gt;"",IF(I774&lt;&gt;"",CHAR(10)&amp;I774,""),IF(I774&lt;&gt;"",I774,""))
&amp;IF(E774&amp;G774&amp;I774&lt;&gt;"",IF(K774&lt;&gt;"",CHAR(10)&amp;K774,""),IF(K774&lt;&gt;"",K774,""))
&amp;IF(E774&amp;G774&amp;I774&amp;K774&lt;&gt;"",IF(M774&lt;&gt;"",CHAR(10)&amp;M774,""),IF(M774&lt;&gt;"",M774,""))
&amp;IF(E774&amp;G774&amp;I774&amp;K774&amp;M774&lt;&gt;"",IF(O774&lt;&gt;"",CHAR(10)&amp;O774,""),IF(O774&lt;&gt;"",O774,""))
&amp;IF(E774&amp;G774&amp;I774&amp;K774&amp;M774&amp;O774&lt;&gt;"", IF(Q774&lt;&gt;"",CHAR(10)&amp;Q774,""),IF(Q774&lt;&gt;"",Q774,""))
&amp;IF(E774&amp;G774&amp;I774&amp;K774&amp;M774&amp;O774&amp;Q774&lt;&gt;"", IF(S774&lt;&gt;"",CHAR(10)&amp;S774,""),IF(S774&lt;&gt;"",S774,""))
&amp;IF(E774&amp;G774&amp;I774&amp;K774&amp;M774&amp;O774&amp;Q774&amp;S774&lt;&gt;"", IF(U774&lt;&gt;"",CHAR(10)&amp;U774,""),IF(U774&lt;&gt;"",U774,""))
&amp;IF(E774&amp;G774&amp;I774&amp;K774&amp;M774&amp;O774&amp;Q774&amp;S774&amp;U774&lt;&gt;"", IF(W774&lt;&gt;"",CHAR(10)&amp;W774,""),IF(W774&lt;&gt;"",W774,""))</f>
        <v>GDC.MolecularTest.blood_test_normal_range_lower
HTAN.Molecular Test.blood_test_normal_range_lower</v>
      </c>
      <c r="E774" s="21"/>
      <c r="F774" s="21" t="str">
        <f>IF(E774&lt;&gt;"",VLOOKUP(E774,CTDC!$A$3:$K$191,11,0),"")</f>
        <v/>
      </c>
      <c r="G774" s="21" t="s">
        <v>2526</v>
      </c>
      <c r="H774" s="21" t="str">
        <f>IF(G774&lt;&gt;"",VLOOKUP(G774,GDC!$A$3:$K$768,11,0),"")</f>
        <v>Data Element Group = GDC.MolecularTest || Data Element Name = blood_test_normal_range_lower || Definition = Numeric value used to describe the lower limit of the normal range used to describe a healthy individual at the institution where the test was completed. || Data Type = number || Valid Values =  || Example Values =  || Required? = No || Multiplicity =  || CDE Public ID = 6142571 - caDSR</v>
      </c>
      <c r="I774" s="21"/>
      <c r="J774" s="21" t="str">
        <f>IF(I774&lt;&gt;"",VLOOKUP(I774,ICDC!$A$3:$K$325,11,0),"")</f>
        <v/>
      </c>
      <c r="K774" s="21"/>
      <c r="L774" s="21" t="str">
        <f>IF(K774&lt;&gt;"",VLOOKUP(K774,IDC!$A$4:$K$17,11,0),"")</f>
        <v/>
      </c>
      <c r="M774" s="21"/>
      <c r="N774" s="21" t="str">
        <f>IF(M774&lt;&gt;"",VLOOKUP(M774,PDC!$A$3:$K$529,11,0),"")</f>
        <v/>
      </c>
      <c r="O774" s="21"/>
      <c r="P774" s="21" t="str">
        <f>IF(O774&lt;&gt;"",VLOOKUP(O774,CDS!$A$3:$K$100,11,0),"")</f>
        <v/>
      </c>
      <c r="Q774" s="21"/>
      <c r="R774" s="21" t="str">
        <f>IF(Q774&lt;&gt;"",VLOOKUP(Q774,CDA!$A$4:$K$106,11,0),"")</f>
        <v/>
      </c>
      <c r="S774" s="436" t="s">
        <v>2527</v>
      </c>
      <c r="T774" s="21" t="str">
        <f>IF(S774&lt;&gt;"",VLOOKUP(S774,HTAN!$A$3:$K$222,11,0),"")</f>
        <v>Data Element Group = HTAN.Molecular Test || Data Element Name = blood_test_normal_range_lower || Definition = Term = Laboratory Procedure Lower Limit of Normal Value
Definintion = Numeric value used to describe the lower limit of the normal range used to describe a healthy individual at the institution where the test was completed. || Data Type = type: number || Valid Values =   || Example Values =   || Required? = optional || Multiplicity =   || CDE Public ID = caDSR, 6142571, 1.0
https://cdebrowser.nci.nih.gov/cdebrowserClient/cdeBrowser.html#/search?publicId=6142571&amp;version=1.0</v>
      </c>
      <c r="U774" s="21"/>
      <c r="V774" s="21" t="str">
        <f>IF(U774&lt;&gt;"",VLOOKUP(U774,CFDE!$A$3:$K$211,11,0),"")</f>
        <v/>
      </c>
      <c r="W774" s="255"/>
      <c r="X774" s="601" t="str">
        <f>IF(W774&lt;&gt;"",VLOOKUP(W774,mCODE!$A$3:$K$600,11,0),"")</f>
        <v/>
      </c>
      <c r="Y774" s="454">
        <f t="shared" si="36"/>
        <v>0</v>
      </c>
      <c r="Z774" s="454"/>
      <c r="AA774" s="454"/>
      <c r="AB774" s="454"/>
      <c r="AC774" s="454"/>
      <c r="AD774" s="454"/>
      <c r="AE774" s="454"/>
      <c r="AF774" s="455"/>
      <c r="AG774" s="455"/>
    </row>
    <row r="775" spans="1:33" ht="290" hidden="1">
      <c r="A775" s="21"/>
      <c r="B775" s="21"/>
      <c r="C775" s="19">
        <f t="shared" si="37"/>
        <v>2</v>
      </c>
      <c r="D775" s="21" t="str">
        <f t="shared" si="38"/>
        <v>GDC.MolecularTest.blood_test_normal_range_upper
HTAN.Molecular Test.blood_test_normal_range_upper</v>
      </c>
      <c r="E775" s="21"/>
      <c r="F775" s="21" t="str">
        <f>IF(E775&lt;&gt;"",VLOOKUP(E775,CTDC!$A$3:$K$191,11,0),"")</f>
        <v/>
      </c>
      <c r="G775" s="21" t="s">
        <v>2528</v>
      </c>
      <c r="H775" s="21" t="str">
        <f>IF(G775&lt;&gt;"",VLOOKUP(G775,GDC!$A$3:$K$768,11,0),"")</f>
        <v>Data Element Group = GDC.MolecularTest || Data Element Name = blood_test_normal_range_upper || Definition = Numeric value used to describe the upper limit of the normal range used to describe a healthy individual at the institution where the test was completed. || Data Type = number || Valid Values =  || Example Values =  || Required? = No || Multiplicity =  || CDE Public ID = 6142535 - caDSR</v>
      </c>
      <c r="I775" s="21"/>
      <c r="J775" s="21" t="str">
        <f>IF(I775&lt;&gt;"",VLOOKUP(I775,ICDC!$A$3:$K$325,11,0),"")</f>
        <v/>
      </c>
      <c r="K775" s="21"/>
      <c r="L775" s="21" t="str">
        <f>IF(K775&lt;&gt;"",VLOOKUP(K775,IDC!$A$4:$K$17,11,0),"")</f>
        <v/>
      </c>
      <c r="M775" s="21"/>
      <c r="N775" s="21" t="str">
        <f>IF(M775&lt;&gt;"",VLOOKUP(M775,PDC!$A$3:$K$529,11,0),"")</f>
        <v/>
      </c>
      <c r="O775" s="21"/>
      <c r="P775" s="21" t="str">
        <f>IF(O775&lt;&gt;"",VLOOKUP(O775,CDS!$A$3:$K$100,11,0),"")</f>
        <v/>
      </c>
      <c r="Q775" s="21"/>
      <c r="R775" s="21" t="str">
        <f>IF(Q775&lt;&gt;"",VLOOKUP(Q775,CDA!$A$4:$K$106,11,0),"")</f>
        <v/>
      </c>
      <c r="S775" s="436" t="s">
        <v>2529</v>
      </c>
      <c r="T775" s="21" t="str">
        <f>IF(S775&lt;&gt;"",VLOOKUP(S775,HTAN!$A$3:$K$222,11,0),"")</f>
        <v>Data Element Group = HTAN.Molecular Test || Data Element Name = blood_test_normal_range_upper || Definition = Term = Laboratory Procedure Upper Limit of Normal Value
Definintion = Numeric value used to describe the upper limit of the normal range used to describe a healthy individual at the institution where the test was completed. || Data Type = type: number || Valid Values =   || Example Values =   || Required? = optional || Multiplicity =   || CDE Public ID = caDSR, 6142535, 1.0
https://cdebrowser.nci.nih.gov/cdebrowserClient/cdeBrowser.html#/search?publicId=6142535&amp;version=1.0</v>
      </c>
      <c r="U775" s="21"/>
      <c r="V775" s="21" t="str">
        <f>IF(U775&lt;&gt;"",VLOOKUP(U775,CFDE!$A$3:$K$211,11,0),"")</f>
        <v/>
      </c>
      <c r="W775" s="255"/>
      <c r="X775" s="601" t="str">
        <f>IF(W775&lt;&gt;"",VLOOKUP(W775,mCODE!$A$3:$K$600,11,0),"")</f>
        <v/>
      </c>
      <c r="Y775" s="454">
        <f t="shared" si="36"/>
        <v>0</v>
      </c>
      <c r="Z775" s="454"/>
      <c r="AA775" s="454"/>
      <c r="AB775" s="454"/>
      <c r="AC775" s="454"/>
      <c r="AD775" s="454"/>
      <c r="AE775" s="454"/>
      <c r="AF775" s="455"/>
      <c r="AG775" s="455"/>
    </row>
    <row r="776" spans="1:33" ht="232" hidden="1">
      <c r="A776" s="21"/>
      <c r="B776" s="21"/>
      <c r="C776" s="19">
        <f t="shared" si="37"/>
        <v>2</v>
      </c>
      <c r="D776" s="21" t="str">
        <f t="shared" si="38"/>
        <v>GDC.MolecularTest.cell_count
HTAN.Molecular Test.cell_count</v>
      </c>
      <c r="E776" s="21"/>
      <c r="F776" s="21" t="str">
        <f>IF(E776&lt;&gt;"",VLOOKUP(E776,CTDC!$A$3:$K$191,11,0),"")</f>
        <v/>
      </c>
      <c r="G776" s="21" t="s">
        <v>2530</v>
      </c>
      <c r="H776" s="21" t="str">
        <f>IF(G776&lt;&gt;"",VLOOKUP(G776,GDC!$A$3:$K$768,11,0),"")</f>
        <v>Data Element Group = GDC.MolecularTest || Data Element Name = cell_count || Definition = Numeric value used to describe the number of cells used for molecular testing. || Data Type = integer || Valid Values =  || Example Values =  || Required? = No || Multiplicity =  || CDE Public ID = 6142528 - caDSR</v>
      </c>
      <c r="I776" s="21"/>
      <c r="J776" s="21" t="str">
        <f>IF(I776&lt;&gt;"",VLOOKUP(I776,ICDC!$A$3:$K$325,11,0),"")</f>
        <v/>
      </c>
      <c r="K776" s="21"/>
      <c r="L776" s="21" t="str">
        <f>IF(K776&lt;&gt;"",VLOOKUP(K776,IDC!$A$4:$K$17,11,0),"")</f>
        <v/>
      </c>
      <c r="M776" s="21"/>
      <c r="N776" s="21" t="str">
        <f>IF(M776&lt;&gt;"",VLOOKUP(M776,PDC!$A$3:$K$529,11,0),"")</f>
        <v/>
      </c>
      <c r="O776" s="21"/>
      <c r="P776" s="21" t="str">
        <f>IF(O776&lt;&gt;"",VLOOKUP(O776,CDS!$A$3:$K$100,11,0),"")</f>
        <v/>
      </c>
      <c r="Q776" s="21"/>
      <c r="R776" s="21" t="str">
        <f>IF(Q776&lt;&gt;"",VLOOKUP(Q776,CDA!$A$4:$K$106,11,0),"")</f>
        <v/>
      </c>
      <c r="S776" s="436" t="s">
        <v>2531</v>
      </c>
      <c r="T776" s="21" t="str">
        <f>IF(S776&lt;&gt;"",VLOOKUP(S776,HTAN!$A$3:$K$222,11,0),"")</f>
        <v>Data Element Group = HTAN.Molecular Test || Data Element Name = cell_count || Definition = Term = Molecular Laboratory Procedure Cell Count
Definintion = Numeric value used to describe the number of cells used for molecular testing. || Data Type = type: integer
minimum: 0 || Valid Values =   || Example Values =   || Required? = optional || Multiplicity =   || CDE Public ID = caDSR, 6142528, 1.0
https://cdebrowser.nci.nih.gov/cdebrowserClient/cdeBrowser.html#/search?publicId=6142528&amp;version=1.0</v>
      </c>
      <c r="U776" s="21"/>
      <c r="V776" s="21" t="str">
        <f>IF(U776&lt;&gt;"",VLOOKUP(U776,CFDE!$A$3:$K$211,11,0),"")</f>
        <v/>
      </c>
      <c r="W776" s="255"/>
      <c r="X776" s="601" t="str">
        <f>IF(W776&lt;&gt;"",VLOOKUP(W776,mCODE!$A$3:$K$600,11,0),"")</f>
        <v/>
      </c>
      <c r="Y776" s="454">
        <f t="shared" si="36"/>
        <v>0</v>
      </c>
      <c r="Z776" s="454"/>
      <c r="AA776" s="454"/>
      <c r="AB776" s="454"/>
      <c r="AC776" s="454"/>
      <c r="AD776" s="454"/>
      <c r="AE776" s="454"/>
      <c r="AF776" s="455"/>
      <c r="AG776" s="455"/>
    </row>
    <row r="777" spans="1:33" ht="221.15" hidden="1" customHeight="1">
      <c r="A777" s="21" t="s">
        <v>503</v>
      </c>
      <c r="B777" s="21"/>
      <c r="C777" s="19">
        <f t="shared" si="37"/>
        <v>3</v>
      </c>
      <c r="D777" s="21" t="str">
        <f t="shared" si="38"/>
        <v>CTDC.snv_variant.Chromosome
mCODE.Genomic Region Studied Profile.Component &gt; Genomic Reference Sequence Id</v>
      </c>
      <c r="E777" s="21" t="s">
        <v>1420</v>
      </c>
      <c r="F777" s="21" t="str">
        <f>IF(E777&lt;&gt;"",VLOOKUP(E777,CTDC!$A$3:$K$191,11,0),"")</f>
        <v xml:space="preserve">Data Element Group = CTDC.snv_variant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c r="G777" s="21"/>
      <c r="H777" s="21" t="str">
        <f>IF(G777&lt;&gt;"",VLOOKUP(G777,GDC!$A$3:$K$768,11,0),"")</f>
        <v/>
      </c>
      <c r="I777" s="21"/>
      <c r="J777" s="21" t="str">
        <f>IF(I777&lt;&gt;"",VLOOKUP(I777,ICDC!$A$3:$K$325,11,0),"")</f>
        <v/>
      </c>
      <c r="K777" s="21"/>
      <c r="L777" s="21" t="str">
        <f>IF(K777&lt;&gt;"",VLOOKUP(K777,IDC!$A$4:$K$17,11,0),"")</f>
        <v/>
      </c>
      <c r="M777" s="21"/>
      <c r="N777" s="21" t="str">
        <f>IF(M777&lt;&gt;"",VLOOKUP(M777,PDC!$A$3:$K$529,11,0),"")</f>
        <v/>
      </c>
      <c r="O777" s="21"/>
      <c r="P777" s="21" t="str">
        <f>IF(O777&lt;&gt;"",VLOOKUP(O777,CDS!$A$3:$K$100,11,0),"")</f>
        <v/>
      </c>
      <c r="Q777" s="21"/>
      <c r="R777" s="21" t="str">
        <f>IF(Q777&lt;&gt;"",VLOOKUP(Q777,CDA!$A$4:$K$106,11,0),"")</f>
        <v/>
      </c>
      <c r="S777" s="436" t="s">
        <v>132</v>
      </c>
      <c r="T777" s="21" t="e">
        <f>IF(S777&lt;&gt;"",VLOOKUP(S777,HTAN!$A$3:$K$222,11,0),"")</f>
        <v>#N/A</v>
      </c>
      <c r="U777" s="21"/>
      <c r="V777" s="21" t="str">
        <f>IF(U777&lt;&gt;"",VLOOKUP(U777,CFDE!$A$3:$K$211,11,0),"")</f>
        <v/>
      </c>
      <c r="W777" s="255" t="s">
        <v>1431</v>
      </c>
      <c r="X777" s="601" t="str">
        <f>IF(W777&lt;&gt;"",VLOOKUP(W777,mCODE!$A$3:$K$600,11,0),"")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777" s="454">
        <f t="shared" si="36"/>
        <v>0</v>
      </c>
      <c r="Z777" s="454"/>
      <c r="AA777" s="454"/>
      <c r="AB777" s="454"/>
      <c r="AC777" s="454"/>
      <c r="AD777" s="454"/>
      <c r="AE777" s="454"/>
      <c r="AF777" s="455"/>
      <c r="AG777" s="455"/>
    </row>
    <row r="778" spans="1:33" ht="221.15" hidden="1" customHeight="1">
      <c r="A778" s="21" t="s">
        <v>503</v>
      </c>
      <c r="B778" s="21"/>
      <c r="C778" s="19">
        <f t="shared" ref="C778:C780" si="39">COUNTA(E778)+
COUNTA(G778)+
COUNTA(I778)+
COUNTA(K778)+
COUNTA(M778)+
COUNTA(O778)+
COUNTA(Q778)+
COUNTA(S778)+
COUNTA(U778)+
COUNTA(W778)</f>
        <v>3</v>
      </c>
      <c r="D778" s="21" t="str">
        <f t="shared" si="38"/>
        <v>CTDC.delins_variant.Chromosome
mCODE.Genomic Region Studied Profile.Component &gt; Genomic Reference Sequence Id</v>
      </c>
      <c r="E778" s="21" t="s">
        <v>2532</v>
      </c>
      <c r="F778" s="21" t="str">
        <f>IF(E778&lt;&gt;"",VLOOKUP(E778,CTDC!$A$3:$K$191,11,0),"")</f>
        <v xml:space="preserve">Data Element Group = CTDC.delins_variant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c r="G778" s="21"/>
      <c r="H778" s="21" t="str">
        <f>IF(G778&lt;&gt;"",VLOOKUP(G778,GDC!$A$3:$K$768,11,0),"")</f>
        <v/>
      </c>
      <c r="I778" s="21"/>
      <c r="J778" s="21" t="str">
        <f>IF(I778&lt;&gt;"",VLOOKUP(I778,ICDC!$A$3:$K$325,11,0),"")</f>
        <v/>
      </c>
      <c r="K778" s="21"/>
      <c r="L778" s="21" t="str">
        <f>IF(K778&lt;&gt;"",VLOOKUP(K778,IDC!$A$4:$K$17,11,0),"")</f>
        <v/>
      </c>
      <c r="M778" s="21"/>
      <c r="N778" s="21" t="str">
        <f>IF(M778&lt;&gt;"",VLOOKUP(M778,PDC!$A$3:$K$529,11,0),"")</f>
        <v/>
      </c>
      <c r="O778" s="21"/>
      <c r="P778" s="21" t="str">
        <f>IF(O778&lt;&gt;"",VLOOKUP(O778,CDS!$A$3:$K$100,11,0),"")</f>
        <v/>
      </c>
      <c r="Q778" s="21"/>
      <c r="R778" s="21" t="str">
        <f>IF(Q778&lt;&gt;"",VLOOKUP(Q778,CDA!$A$4:$K$106,11,0),"")</f>
        <v/>
      </c>
      <c r="S778" s="436" t="s">
        <v>132</v>
      </c>
      <c r="T778" s="21" t="e">
        <f>IF(S778&lt;&gt;"",VLOOKUP(S778,HTAN!$A$3:$K$222,11,0),"")</f>
        <v>#N/A</v>
      </c>
      <c r="U778" s="21"/>
      <c r="V778" s="21" t="str">
        <f>IF(U778&lt;&gt;"",VLOOKUP(U778,CFDE!$A$3:$K$211,11,0),"")</f>
        <v/>
      </c>
      <c r="W778" s="255" t="s">
        <v>1431</v>
      </c>
      <c r="X778" s="601" t="str">
        <f>IF(W778&lt;&gt;"",VLOOKUP(W778,mCODE!$A$3:$K$600,11,0),"")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778" s="454"/>
      <c r="Z778" s="454"/>
      <c r="AA778" s="454"/>
      <c r="AB778" s="454"/>
      <c r="AC778" s="454"/>
      <c r="AD778" s="454"/>
      <c r="AE778" s="454"/>
      <c r="AF778" s="455"/>
      <c r="AG778" s="455"/>
    </row>
    <row r="779" spans="1:33" ht="221.15" hidden="1" customHeight="1">
      <c r="A779" s="21" t="s">
        <v>503</v>
      </c>
      <c r="B779" s="21"/>
      <c r="C779" s="19">
        <f t="shared" si="39"/>
        <v>3</v>
      </c>
      <c r="D779" s="21" t="str">
        <f t="shared" si="38"/>
        <v>CTDC.indel_variant.Chromosome
mCODE.Genomic Region Studied Profile.Component &gt; Genomic Reference Sequence Id</v>
      </c>
      <c r="E779" s="21" t="s">
        <v>2533</v>
      </c>
      <c r="F779" s="21" t="str">
        <f>IF(E779&lt;&gt;"",VLOOKUP(E779,CTDC!$A$3:$K$191,11,0),"")</f>
        <v xml:space="preserve">Data Element Group = CTDC.indel_variant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c r="G779" s="21"/>
      <c r="H779" s="21" t="str">
        <f>IF(G779&lt;&gt;"",VLOOKUP(G779,GDC!$A$3:$K$768,11,0),"")</f>
        <v/>
      </c>
      <c r="I779" s="21"/>
      <c r="J779" s="21" t="str">
        <f>IF(I779&lt;&gt;"",VLOOKUP(I779,ICDC!$A$3:$K$325,11,0),"")</f>
        <v/>
      </c>
      <c r="K779" s="21"/>
      <c r="L779" s="21" t="str">
        <f>IF(K779&lt;&gt;"",VLOOKUP(K779,IDC!$A$4:$K$17,11,0),"")</f>
        <v/>
      </c>
      <c r="M779" s="21"/>
      <c r="N779" s="21" t="str">
        <f>IF(M779&lt;&gt;"",VLOOKUP(M779,PDC!$A$3:$K$529,11,0),"")</f>
        <v/>
      </c>
      <c r="O779" s="21"/>
      <c r="P779" s="21" t="str">
        <f>IF(O779&lt;&gt;"",VLOOKUP(O779,CDS!$A$3:$K$100,11,0),"")</f>
        <v/>
      </c>
      <c r="Q779" s="21"/>
      <c r="R779" s="21" t="str">
        <f>IF(Q779&lt;&gt;"",VLOOKUP(Q779,CDA!$A$4:$K$106,11,0),"")</f>
        <v/>
      </c>
      <c r="S779" s="436" t="s">
        <v>132</v>
      </c>
      <c r="T779" s="21" t="e">
        <f>IF(S779&lt;&gt;"",VLOOKUP(S779,HTAN!$A$3:$K$222,11,0),"")</f>
        <v>#N/A</v>
      </c>
      <c r="U779" s="21"/>
      <c r="V779" s="21" t="str">
        <f>IF(U779&lt;&gt;"",VLOOKUP(U779,CFDE!$A$3:$K$211,11,0),"")</f>
        <v/>
      </c>
      <c r="W779" s="255" t="s">
        <v>1431</v>
      </c>
      <c r="X779" s="601" t="str">
        <f>IF(W779&lt;&gt;"",VLOOKUP(W779,mCODE!$A$3:$K$600,11,0),"")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779" s="454"/>
      <c r="Z779" s="454"/>
      <c r="AA779" s="454"/>
      <c r="AB779" s="454"/>
      <c r="AC779" s="454"/>
      <c r="AD779" s="454"/>
      <c r="AE779" s="454"/>
      <c r="AF779" s="455"/>
      <c r="AG779" s="455"/>
    </row>
    <row r="780" spans="1:33" ht="221.15" hidden="1" customHeight="1">
      <c r="A780" s="21" t="s">
        <v>503</v>
      </c>
      <c r="B780" s="21"/>
      <c r="C780" s="19">
        <f t="shared" si="39"/>
        <v>3</v>
      </c>
      <c r="D780" s="21" t="str">
        <f t="shared" si="38"/>
        <v>CTDC.copy_number_variant.Chromosome
mCODE.Genomic Region Studied Profile.Component &gt; Genomic Reference Sequence Id</v>
      </c>
      <c r="E780" s="21" t="s">
        <v>2534</v>
      </c>
      <c r="F780" s="21" t="str">
        <f>IF(E780&lt;&gt;"",VLOOKUP(E780,CTDC!$A$3:$K$191,11,0),"")</f>
        <v xml:space="preserve">Data Element Group = CTDC.copy_number_variant || Data Element Name = Chromosome || Definition = The chromosome that encodes variant gene. || Data Type = enum || Valid Values = chr1
chr10
chr11
chr12
chr13
chr14
chr15
chr16
chr17
chr18
chr19
chr2
chr20
chr21
chr22
chr3
chr4
chr5
chr6
chr7
chr8
chr9
chrX
chrY || Example Values =  || Required? = TRUE || Multiplicity =  || CDE Public ID = </v>
      </c>
      <c r="G780" s="21"/>
      <c r="H780" s="21" t="str">
        <f>IF(G780&lt;&gt;"",VLOOKUP(G780,GDC!$A$3:$K$768,11,0),"")</f>
        <v/>
      </c>
      <c r="I780" s="21"/>
      <c r="J780" s="21" t="str">
        <f>IF(I780&lt;&gt;"",VLOOKUP(I780,ICDC!$A$3:$K$325,11,0),"")</f>
        <v/>
      </c>
      <c r="K780" s="21"/>
      <c r="L780" s="21" t="str">
        <f>IF(K780&lt;&gt;"",VLOOKUP(K780,IDC!$A$4:$K$17,11,0),"")</f>
        <v/>
      </c>
      <c r="M780" s="21"/>
      <c r="N780" s="21" t="str">
        <f>IF(M780&lt;&gt;"",VLOOKUP(M780,PDC!$A$3:$K$529,11,0),"")</f>
        <v/>
      </c>
      <c r="O780" s="21"/>
      <c r="P780" s="21" t="str">
        <f>IF(O780&lt;&gt;"",VLOOKUP(O780,CDS!$A$3:$K$100,11,0),"")</f>
        <v/>
      </c>
      <c r="Q780" s="21"/>
      <c r="R780" s="21" t="str">
        <f>IF(Q780&lt;&gt;"",VLOOKUP(Q780,CDA!$A$4:$K$106,11,0),"")</f>
        <v/>
      </c>
      <c r="S780" s="436" t="s">
        <v>132</v>
      </c>
      <c r="T780" s="21" t="e">
        <f>IF(S780&lt;&gt;"",VLOOKUP(S780,HTAN!$A$3:$K$222,11,0),"")</f>
        <v>#N/A</v>
      </c>
      <c r="U780" s="21"/>
      <c r="V780" s="21" t="str">
        <f>IF(U780&lt;&gt;"",VLOOKUP(U780,CFDE!$A$3:$K$211,11,0),"")</f>
        <v/>
      </c>
      <c r="W780" s="255" t="s">
        <v>1431</v>
      </c>
      <c r="X780" s="601" t="str">
        <f>IF(W780&lt;&gt;"",VLOOKUP(W780,mCODE!$A$3:$K$600,11,0),"")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c r="Y780" s="454"/>
      <c r="Z780" s="454"/>
      <c r="AA780" s="454"/>
      <c r="AB780" s="454"/>
      <c r="AC780" s="454"/>
      <c r="AD780" s="454"/>
      <c r="AE780" s="454"/>
      <c r="AF780" s="455"/>
      <c r="AG780" s="455"/>
    </row>
    <row r="781" spans="1:33" ht="275.5" hidden="1">
      <c r="A781" s="21"/>
      <c r="B781" s="21"/>
      <c r="C781" s="19">
        <f t="shared" si="37"/>
        <v>2</v>
      </c>
      <c r="D781" s="21" t="str">
        <f t="shared" si="38"/>
        <v>GDC.MolecularTest.copy_number
HTAN.Molecular Test.copy_number</v>
      </c>
      <c r="E781" s="21"/>
      <c r="F781" s="21" t="str">
        <f>IF(E781&lt;&gt;"",VLOOKUP(E781,CTDC!$A$3:$K$191,11,0),"")</f>
        <v/>
      </c>
      <c r="G781" s="21" t="s">
        <v>2535</v>
      </c>
      <c r="H781" s="21" t="str">
        <f>IF(G781&lt;&gt;"",VLOOKUP(G781,GDC!$A$3:$K$768,11,0),"")</f>
        <v>Data Element Group = GDC.MolecularTest || Data Element Name = copy_number || Definition = Numeric value used to describe the number of times a section of the genome is repeated or copied within an insertion, duplication or deletion variant. || Data Type = number || Valid Values =  || Example Values =  || Required? = No || Multiplicity =  || CDE Public ID = 6142519 - caDSR</v>
      </c>
      <c r="I781" s="21"/>
      <c r="J781" s="21" t="str">
        <f>IF(I781&lt;&gt;"",VLOOKUP(I781,ICDC!$A$3:$K$325,11,0),"")</f>
        <v/>
      </c>
      <c r="K781" s="21"/>
      <c r="L781" s="21" t="str">
        <f>IF(K781&lt;&gt;"",VLOOKUP(K781,IDC!$A$4:$K$17,11,0),"")</f>
        <v/>
      </c>
      <c r="M781" s="21"/>
      <c r="N781" s="21" t="str">
        <f>IF(M781&lt;&gt;"",VLOOKUP(M781,PDC!$A$3:$K$529,11,0),"")</f>
        <v/>
      </c>
      <c r="O781" s="21"/>
      <c r="P781" s="21" t="str">
        <f>IF(O781&lt;&gt;"",VLOOKUP(O781,CDS!$A$3:$K$100,11,0),"")</f>
        <v/>
      </c>
      <c r="Q781" s="21"/>
      <c r="R781" s="21" t="str">
        <f>IF(Q781&lt;&gt;"",VLOOKUP(Q781,CDA!$A$4:$K$106,11,0),"")</f>
        <v/>
      </c>
      <c r="S781" s="436" t="s">
        <v>2536</v>
      </c>
      <c r="T781" s="21" t="str">
        <f>IF(S781&lt;&gt;"",VLOOKUP(S781,HTAN!$A$3:$K$222,11,0),"")</f>
        <v>Data Element Group = HTAN.Molecular Test || Data Element Name = copy_number || Definition = Term = Molecular Laboratory Procedure Copy Number Count
Definintion = Numeric value used to describe the number of times a section of the genome is repeated or copied within an insertion, duplication or deletion variant. || Data Type = type: number || Valid Values =   || Example Values =   || Required? = optional || Multiplicity =   || CDE Public ID = caDSR, 6142519, 1.0
https://cdebrowser.nci.nih.gov/cdebrowserClient/cdeBrowser.html#/search?publicId=6142519&amp;version=1.0</v>
      </c>
      <c r="U781" s="21"/>
      <c r="V781" s="21" t="str">
        <f>IF(U781&lt;&gt;"",VLOOKUP(U781,CFDE!$A$3:$K$211,11,0),"")</f>
        <v/>
      </c>
      <c r="W781" s="255"/>
      <c r="X781" s="601" t="str">
        <f>IF(W781&lt;&gt;"",VLOOKUP(W781,mCODE!$A$3:$K$600,11,0),"")</f>
        <v/>
      </c>
      <c r="Y781" s="454">
        <f t="shared" si="36"/>
        <v>0</v>
      </c>
      <c r="Z781" s="454"/>
      <c r="AA781" s="454"/>
      <c r="AB781" s="454"/>
      <c r="AC781" s="454"/>
      <c r="AD781" s="454"/>
      <c r="AE781" s="454"/>
      <c r="AF781" s="455"/>
      <c r="AG781" s="455"/>
    </row>
    <row r="782" spans="1:33" ht="348" hidden="1">
      <c r="A782" s="21"/>
      <c r="B782" s="21"/>
      <c r="C782" s="19">
        <f t="shared" si="37"/>
        <v>2</v>
      </c>
      <c r="D782" s="21" t="str">
        <f t="shared" si="38"/>
        <v>GDC.MolecularTest.cytoband
HTAN.Molecular Test.cytoband</v>
      </c>
      <c r="E782" s="21"/>
      <c r="F782" s="21" t="str">
        <f>IF(E782&lt;&gt;"",VLOOKUP(E782,CTDC!$A$3:$K$191,11,0),"")</f>
        <v/>
      </c>
      <c r="G782" s="21" t="s">
        <v>2537</v>
      </c>
      <c r="H782" s="21" t="str">
        <f>IF(G782&lt;&gt;"",VLOOKUP(G782,GDC!$A$3:$K$768,11,0),"")</f>
        <v>Data Element Group = GDC.MolecularTest || Data Element Name = cytoband || Definition = 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 || Data Type = string || Valid Values =  || Example Values =  || Required? = No || Multiplicity =  || CDE Public ID = 6142405 - caDSR</v>
      </c>
      <c r="I782" s="21"/>
      <c r="J782" s="21" t="str">
        <f>IF(I782&lt;&gt;"",VLOOKUP(I782,ICDC!$A$3:$K$325,11,0),"")</f>
        <v/>
      </c>
      <c r="K782" s="21"/>
      <c r="L782" s="21" t="str">
        <f>IF(K782&lt;&gt;"",VLOOKUP(K782,IDC!$A$4:$K$17,11,0),"")</f>
        <v/>
      </c>
      <c r="M782" s="21"/>
      <c r="N782" s="21" t="str">
        <f>IF(M782&lt;&gt;"",VLOOKUP(M782,PDC!$A$3:$K$529,11,0),"")</f>
        <v/>
      </c>
      <c r="O782" s="21"/>
      <c r="P782" s="21" t="str">
        <f>IF(O782&lt;&gt;"",VLOOKUP(O782,CDS!$A$3:$K$100,11,0),"")</f>
        <v/>
      </c>
      <c r="Q782" s="21"/>
      <c r="R782" s="21" t="str">
        <f>IF(Q782&lt;&gt;"",VLOOKUP(Q782,CDA!$A$4:$K$106,11,0),"")</f>
        <v/>
      </c>
      <c r="S782" s="436" t="s">
        <v>2538</v>
      </c>
      <c r="T782" s="21" t="str">
        <f>IF(S782&lt;&gt;"",VLOOKUP(S782,HTAN!$A$3:$K$222,11,0),"")</f>
        <v>Data Element Group = HTAN.Molecular Test || Data Element Name = cytoband || Definition = Term = Molecular Laboratory Procedure Cytoband Text
Definintion = 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 || Data Type = type: string || Valid Values =   || Example Values =   || Required? = optional || Multiplicity =   || CDE Public ID = caDSR, 6142405, 1.0
https://cdebrowser.nci.nih.gov/cdebrowserClient/cdeBrowser.html#/search?publicId=6142405&amp;version=1.0</v>
      </c>
      <c r="U782" s="21"/>
      <c r="V782" s="21" t="str">
        <f>IF(U782&lt;&gt;"",VLOOKUP(U782,CFDE!$A$3:$K$211,11,0),"")</f>
        <v/>
      </c>
      <c r="W782" s="255"/>
      <c r="X782" s="601" t="str">
        <f>IF(W782&lt;&gt;"",VLOOKUP(W782,mCODE!$A$3:$K$600,11,0),"")</f>
        <v/>
      </c>
      <c r="Y782" s="454">
        <f t="shared" si="36"/>
        <v>0</v>
      </c>
      <c r="Z782" s="454"/>
      <c r="AA782" s="454"/>
      <c r="AB782" s="454"/>
      <c r="AC782" s="454"/>
      <c r="AD782" s="454"/>
      <c r="AE782" s="454"/>
      <c r="AF782" s="455"/>
      <c r="AG782" s="455"/>
    </row>
    <row r="783" spans="1:33" ht="304.5" hidden="1">
      <c r="A783" s="21"/>
      <c r="B783" s="21"/>
      <c r="C783" s="19">
        <f t="shared" si="37"/>
        <v>2</v>
      </c>
      <c r="D783" s="21" t="str">
        <f t="shared" si="38"/>
        <v>GDC.MolecularTest.exon
HTAN.Molecular Test.exon</v>
      </c>
      <c r="E783" s="21"/>
      <c r="F783" s="21" t="str">
        <f>IF(E783&lt;&gt;"",VLOOKUP(E783,CTDC!$A$3:$K$191,11,0),"")</f>
        <v/>
      </c>
      <c r="G783" s="21" t="s">
        <v>2539</v>
      </c>
      <c r="H783" s="21" t="str">
        <f>IF(G783&lt;&gt;"",VLOOKUP(G783,GDC!$A$3:$K$768,11,0),"")</f>
        <v>Data Element Group = GDC.MolecularTest || Data Element Name = exon || Definition = Exon number targeted or included in a molecular analysis. If a specific genetic variant is being reported, this property can be used to capture the exon where that variant is located. || Data Type = string || Valid Values =  || Example Values =  || Required? = No || Multiplicity =  || CDE Public ID = 6142411 - caDSR</v>
      </c>
      <c r="I783" s="21"/>
      <c r="J783" s="21" t="str">
        <f>IF(I783&lt;&gt;"",VLOOKUP(I783,ICDC!$A$3:$K$325,11,0),"")</f>
        <v/>
      </c>
      <c r="K783" s="21"/>
      <c r="L783" s="21" t="str">
        <f>IF(K783&lt;&gt;"",VLOOKUP(K783,IDC!$A$4:$K$17,11,0),"")</f>
        <v/>
      </c>
      <c r="M783" s="21"/>
      <c r="N783" s="21" t="str">
        <f>IF(M783&lt;&gt;"",VLOOKUP(M783,PDC!$A$3:$K$529,11,0),"")</f>
        <v/>
      </c>
      <c r="O783" s="21"/>
      <c r="P783" s="21" t="str">
        <f>IF(O783&lt;&gt;"",VLOOKUP(O783,CDS!$A$3:$K$100,11,0),"")</f>
        <v/>
      </c>
      <c r="Q783" s="21"/>
      <c r="R783" s="21" t="str">
        <f>IF(Q783&lt;&gt;"",VLOOKUP(Q783,CDA!$A$4:$K$106,11,0),"")</f>
        <v/>
      </c>
      <c r="S783" s="436" t="s">
        <v>2540</v>
      </c>
      <c r="T783" s="21" t="str">
        <f>IF(S783&lt;&gt;"",VLOOKUP(S783,HTAN!$A$3:$K$222,11,0),"")</f>
        <v>Data Element Group = HTAN.Molecular Test || Data Element Name = exon || Definition = Term = Molecular Laboratory Procedure Exon Identification Number
Definintion = Exon number targeted or included in a molecular analysis. If a specific genetic variant is being reported, this property can be used to capture the exon where that variant is located. || Data Type = type: string
pattern: "^(0|[1-9][0-9]{0,3})[a-z]?$" || Valid Values =   || Example Values =   || Required? = optional || Multiplicity =   || CDE Public ID = caDSR, 6142411, 1.0
https://cdebrowser.nci.nih.gov/cdebrowserClient/cdeBrowser.html#/search?publicId=6142411&amp;version=1.0</v>
      </c>
      <c r="U783" s="21"/>
      <c r="V783" s="21" t="str">
        <f>IF(U783&lt;&gt;"",VLOOKUP(U783,CFDE!$A$3:$K$211,11,0),"")</f>
        <v/>
      </c>
      <c r="W783" s="255"/>
      <c r="X783" s="601" t="str">
        <f>IF(W783&lt;&gt;"",VLOOKUP(W783,mCODE!$A$3:$K$600,11,0),"")</f>
        <v/>
      </c>
      <c r="Y783" s="454">
        <f t="shared" si="36"/>
        <v>0</v>
      </c>
      <c r="Z783" s="454"/>
      <c r="AA783" s="454"/>
      <c r="AB783" s="454"/>
      <c r="AC783" s="454"/>
      <c r="AD783" s="454"/>
      <c r="AE783" s="454"/>
      <c r="AF783" s="455"/>
      <c r="AG783" s="455"/>
    </row>
    <row r="784" spans="1:33" ht="333.5" hidden="1">
      <c r="A784" s="21"/>
      <c r="B784" s="21"/>
      <c r="C784" s="19">
        <f t="shared" si="37"/>
        <v>2</v>
      </c>
      <c r="D784" s="21" t="str">
        <f t="shared" si="38"/>
        <v>GDC.MolecularTest.histone_family
HTAN.Molecular Test.histone_family</v>
      </c>
      <c r="E784" s="21"/>
      <c r="F784" s="21" t="str">
        <f>IF(E784&lt;&gt;"",VLOOKUP(E784,CTDC!$A$3:$K$191,11,0),"")</f>
        <v/>
      </c>
      <c r="G784" s="21" t="s">
        <v>2541</v>
      </c>
      <c r="H784" s="21" t="str">
        <f>IF(G784&lt;&gt;"",VLOOKUP(G784,GDC!$A$3:$K$768,11,0),"")</f>
        <v>Data Element Group = GDC.MolecularTest || Data Element Name = histone_family || Definition = The text term used to describe the family, or classification of a group of basic proteins found in chromatin, called histones. || Data Type = enum || Valid Values = H1
H2A
H2B
H3
H4
Unknown
Not Reported || Example Values = H1
 H2A
 H2B || Required? = No || Multiplicity =  || CDE Public ID = 6142511 - caDSR</v>
      </c>
      <c r="I784" s="21"/>
      <c r="J784" s="21" t="str">
        <f>IF(I784&lt;&gt;"",VLOOKUP(I784,ICDC!$A$3:$K$325,11,0),"")</f>
        <v/>
      </c>
      <c r="K784" s="21"/>
      <c r="L784" s="21" t="str">
        <f>IF(K784&lt;&gt;"",VLOOKUP(K784,IDC!$A$4:$K$17,11,0),"")</f>
        <v/>
      </c>
      <c r="M784" s="21"/>
      <c r="N784" s="21" t="str">
        <f>IF(M784&lt;&gt;"",VLOOKUP(M784,PDC!$A$3:$K$529,11,0),"")</f>
        <v/>
      </c>
      <c r="O784" s="21"/>
      <c r="P784" s="21" t="str">
        <f>IF(O784&lt;&gt;"",VLOOKUP(O784,CDS!$A$3:$K$100,11,0),"")</f>
        <v/>
      </c>
      <c r="Q784" s="21"/>
      <c r="R784" s="21" t="str">
        <f>IF(Q784&lt;&gt;"",VLOOKUP(Q784,CDA!$A$4:$K$106,11,0),"")</f>
        <v/>
      </c>
      <c r="S784" s="436" t="s">
        <v>2542</v>
      </c>
      <c r="T784" s="21" t="str">
        <f>IF(S784&lt;&gt;"",VLOOKUP(S784,HTAN!$A$3:$K$222,11,0),"")</f>
        <v>Data Element Group = HTAN.Molecular Test || Data Element Name = histone_family || Definition = Term = Molecular Laboratory Procedure Histone Family Category
Definintion = The text term used to describe the family, or classification of a group of basic proteins found in chromatin, called histones. || Data Type = enum || Valid Values = H1
H2A
H2B
H3
H4
Unknown
Not Reported || Example Values =   || Required? = optional || Multiplicity =   || CDE Public ID = caDSR, 6142511, 1.0
https://cdebrowser.nci.nih.gov/cdebrowserClient/cdeBrowser.html#/search?publicId=6142511&amp;version=1.0</v>
      </c>
      <c r="U784" s="21"/>
      <c r="V784" s="21" t="str">
        <f>IF(U784&lt;&gt;"",VLOOKUP(U784,CFDE!$A$3:$K$211,11,0),"")</f>
        <v/>
      </c>
      <c r="W784" s="255"/>
      <c r="X784" s="601" t="str">
        <f>IF(W784&lt;&gt;"",VLOOKUP(W784,mCODE!$A$3:$K$600,11,0),"")</f>
        <v/>
      </c>
      <c r="Y784" s="454">
        <f t="shared" si="36"/>
        <v>0</v>
      </c>
      <c r="Z784" s="454"/>
      <c r="AA784" s="454"/>
      <c r="AB784" s="454"/>
      <c r="AC784" s="454"/>
      <c r="AD784" s="454"/>
      <c r="AE784" s="454"/>
      <c r="AF784" s="455"/>
      <c r="AG784" s="455"/>
    </row>
    <row r="785" spans="1:33" ht="409.5" hidden="1">
      <c r="A785" s="21"/>
      <c r="B785" s="21"/>
      <c r="C785" s="19">
        <f t="shared" si="37"/>
        <v>2</v>
      </c>
      <c r="D785" s="21" t="str">
        <f t="shared" si="38"/>
        <v>GDC.MolecularTest.histone_variant
HTAN.Molecular Test.histone_variant</v>
      </c>
      <c r="E785" s="21"/>
      <c r="F785" s="21" t="str">
        <f>IF(E785&lt;&gt;"",VLOOKUP(E785,CTDC!$A$3:$K$191,11,0),"")</f>
        <v/>
      </c>
      <c r="G785" s="21" t="s">
        <v>2543</v>
      </c>
      <c r="H785" s="21" t="str">
        <f>IF(G785&lt;&gt;"",VLOOKUP(G785,GDC!$A$3:$K$768,11,0),"")</f>
        <v>Data Element Group = GDC.MolecularTest || Data Element Name = histone_variant || Definition = The text term used to describe a specific histone variants, which are proteins that substitute for the core canonical histones. || Data Type = enum || Valid Values = CENP-A
H2A-Bbd
H2A.X
H2A.Z
H2A.Z.1
H2A.Z.2
H2A.Z.2.2
H3.1
H3.2
H3.3
H3.5
H3.X
H3.Y
H3t (H3.4)
mH2A
mH2A.1
mH2A.2
Unknown
Not Reported || Example Values = ENP-A
 H2A-Bbd
 H2A.X || Required? = No || Multiplicity =  || CDE Public ID = 6142515 - caDSR</v>
      </c>
      <c r="I785" s="21"/>
      <c r="J785" s="21" t="str">
        <f>IF(I785&lt;&gt;"",VLOOKUP(I785,ICDC!$A$3:$K$325,11,0),"")</f>
        <v/>
      </c>
      <c r="K785" s="21"/>
      <c r="L785" s="21" t="str">
        <f>IF(K785&lt;&gt;"",VLOOKUP(K785,IDC!$A$4:$K$17,11,0),"")</f>
        <v/>
      </c>
      <c r="M785" s="21"/>
      <c r="N785" s="21" t="str">
        <f>IF(M785&lt;&gt;"",VLOOKUP(M785,PDC!$A$3:$K$529,11,0),"")</f>
        <v/>
      </c>
      <c r="O785" s="21"/>
      <c r="P785" s="21" t="str">
        <f>IF(O785&lt;&gt;"",VLOOKUP(O785,CDS!$A$3:$K$100,11,0),"")</f>
        <v/>
      </c>
      <c r="Q785" s="21"/>
      <c r="R785" s="21" t="str">
        <f>IF(Q785&lt;&gt;"",VLOOKUP(Q785,CDA!$A$4:$K$106,11,0),"")</f>
        <v/>
      </c>
      <c r="S785" s="436" t="s">
        <v>2544</v>
      </c>
      <c r="T785" s="21" t="str">
        <f>IF(S785&lt;&gt;"",VLOOKUP(S785,HTAN!$A$3:$K$222,11,0),"")</f>
        <v>Data Element Group = HTAN.Molecular Test || Data Element Name = histone_variant || Definition = Term = Molecular Laboratory Procedure Histone Family Variant Type
Definintion = The text term used to describe a specific histone variants, which are proteins that substitute for the core canonical histones. || Data Type = enum || Valid Values = CENP-A
H2A-Bbd
H2A.X
H2A.Z
H2A.Z.1
H2A.Z.2
H2A.Z.2.2
H3.1
H3.2
H3.3
H3.5
H3.X
H3.Y
H3t (H3.4)
mH2A
mH2A.1
mH2A.2
Unknown
Not Reported || Example Values =   || Required? = optional || Multiplicity =   || CDE Public ID = caDSR, 6142515, 1.0
https://cdebrowser.nci.nih.gov/cdebrowserClient/cdeBrowser.html#/search?publicId=6142515&amp;version=1.0</v>
      </c>
      <c r="U785" s="21"/>
      <c r="V785" s="21" t="str">
        <f>IF(U785&lt;&gt;"",VLOOKUP(U785,CFDE!$A$3:$K$211,11,0),"")</f>
        <v/>
      </c>
      <c r="W785" s="255"/>
      <c r="X785" s="601" t="str">
        <f>IF(W785&lt;&gt;"",VLOOKUP(W785,mCODE!$A$3:$K$600,11,0),"")</f>
        <v/>
      </c>
      <c r="Y785" s="454">
        <f t="shared" si="36"/>
        <v>0</v>
      </c>
      <c r="Z785" s="454"/>
      <c r="AA785" s="454"/>
      <c r="AB785" s="454"/>
      <c r="AC785" s="454"/>
      <c r="AD785" s="454"/>
      <c r="AE785" s="454"/>
      <c r="AF785" s="455"/>
      <c r="AG785" s="455"/>
    </row>
    <row r="786" spans="1:33" ht="290" hidden="1">
      <c r="A786" s="21"/>
      <c r="B786" s="21"/>
      <c r="C786" s="19">
        <f t="shared" si="37"/>
        <v>2</v>
      </c>
      <c r="D786" s="21" t="str">
        <f t="shared" si="38"/>
        <v>GDC.MolecularTest.intron
HTAN.Molecular Test.intron</v>
      </c>
      <c r="E786" s="21"/>
      <c r="F786" s="21" t="str">
        <f>IF(E786&lt;&gt;"",VLOOKUP(E786,CTDC!$A$3:$K$191,11,0),"")</f>
        <v/>
      </c>
      <c r="G786" s="21" t="s">
        <v>2545</v>
      </c>
      <c r="H786" s="21" t="str">
        <f>IF(G786&lt;&gt;"",VLOOKUP(G786,GDC!$A$3:$K$768,11,0),"")</f>
        <v>Data Element Group = GDC.MolecularTest || Data Element Name = intron || Definition = Intron number targeted or included in molecular analysis. If a specific genetic variant is being reported, this property can be used to capture the intron where that variant is located. || Data Type = string || Valid Values =  || Example Values =  || Required? = No || Multiplicity =  || CDE Public ID = 6514355 - caDSR</v>
      </c>
      <c r="I786" s="21"/>
      <c r="J786" s="21" t="str">
        <f>IF(I786&lt;&gt;"",VLOOKUP(I786,ICDC!$A$3:$K$325,11,0),"")</f>
        <v/>
      </c>
      <c r="K786" s="21"/>
      <c r="L786" s="21" t="str">
        <f>IF(K786&lt;&gt;"",VLOOKUP(K786,IDC!$A$4:$K$17,11,0),"")</f>
        <v/>
      </c>
      <c r="M786" s="21"/>
      <c r="N786" s="21" t="str">
        <f>IF(M786&lt;&gt;"",VLOOKUP(M786,PDC!$A$3:$K$529,11,0),"")</f>
        <v/>
      </c>
      <c r="O786" s="21"/>
      <c r="P786" s="21" t="str">
        <f>IF(O786&lt;&gt;"",VLOOKUP(O786,CDS!$A$3:$K$100,11,0),"")</f>
        <v/>
      </c>
      <c r="Q786" s="21"/>
      <c r="R786" s="21" t="str">
        <f>IF(Q786&lt;&gt;"",VLOOKUP(Q786,CDA!$A$4:$K$106,11,0),"")</f>
        <v/>
      </c>
      <c r="S786" s="436" t="s">
        <v>2546</v>
      </c>
      <c r="T786" s="21" t="str">
        <f>IF(S786&lt;&gt;"",VLOOKUP(S786,HTAN!$A$3:$K$222,11,0),"")</f>
        <v>Data Element Group = HTAN.Molecular Test || Data Element Name = intron || Definition = Term = Molecular Laboratory Procedure Intron Identifier
Definintion = Intron number targeted or included in molecular analysis. If a specific genetic variant is being reported, this property can be used to capture the intron where that variant is located. || Data Type = type: string
pattern: "^(0|[1-9][0-9]{0,3})[a-z]?$" || Valid Values =   || Example Values =   || Required? = optional || Multiplicity =   || CDE Public ID = caDSR, 6514355, 1.0
https://cdebrowser.nci.nih.gov/cdebrowserClient/cdeBrowser.html#/search?publicId=6514355&amp;version=1.0</v>
      </c>
      <c r="U786" s="21"/>
      <c r="V786" s="21" t="str">
        <f>IF(U786&lt;&gt;"",VLOOKUP(U786,CFDE!$A$3:$K$211,11,0),"")</f>
        <v/>
      </c>
      <c r="W786" s="255"/>
      <c r="X786" s="601" t="str">
        <f>IF(W786&lt;&gt;"",VLOOKUP(W786,mCODE!$A$3:$K$600,11,0),"")</f>
        <v/>
      </c>
      <c r="Y786" s="454">
        <f t="shared" si="36"/>
        <v>0</v>
      </c>
      <c r="Z786" s="454"/>
      <c r="AA786" s="454"/>
      <c r="AB786" s="454"/>
      <c r="AC786" s="454"/>
      <c r="AD786" s="454"/>
      <c r="AE786" s="454"/>
      <c r="AF786" s="455"/>
      <c r="AG786" s="455"/>
    </row>
    <row r="787" spans="1:33" ht="409.5" hidden="1">
      <c r="A787" s="21"/>
      <c r="B787" s="21"/>
      <c r="C787" s="19">
        <f t="shared" si="37"/>
        <v>2</v>
      </c>
      <c r="D787" s="21" t="str">
        <f t="shared" si="38"/>
        <v>GDC.MolecularTest.laboratory_test
HTAN.Molecular Test.laboratory_test</v>
      </c>
      <c r="E787" s="21"/>
      <c r="F787" s="21" t="str">
        <f>IF(E787&lt;&gt;"",VLOOKUP(E787,CTDC!$A$3:$K$191,11,0),"")</f>
        <v/>
      </c>
      <c r="G787" s="21" t="s">
        <v>2547</v>
      </c>
      <c r="H787" s="21" t="str">
        <f>IF(G787&lt;&gt;"",VLOOKUP(G787,GDC!$A$3:$K$768,11,0),"")</f>
        <v>Data Element Group = GDC.MolecularTest || Data Element Name = laboratory_test || Definition = The text term used to describe the medical testing used to diagnose, treat or further understand a patient's disease. || Data Type = enum || Valid Values = 5-Hydroxyindoleacetic Acid
Absolute Neutrophil
Albumin
Alpha Fetoprotein
B-cell genotyping
Basophil
Beta 2 Microglobulin
BG8
Blood Urea Nitrogen
C-Reactive Protein
Calcium
Cellularity
Chromogranin A
Chromogranin B
Circulating Endothelial Cells
Circulating Tumor Cells
Creatinine
Cytokeratin 5
Cytokeratin 6
Dopamine-Secreting
Eosinophil
Epinephrine-Secreting
Epstein-Barr Virus
Gamma-Enolase
Glucose
Hematocrit
Hemoglobin
HPV-E6/E7
Human Chorionic Gonadotropin
Human Papillomavirus
Immunoglobulin A
Immunoglobulin G
Immunoglobulin M
Lactate Dehydrogenase
Leukocytes
Luteinizing Hormone
Lymphoblasts
Lymphocytes
M Protein
Metamyelocytes
Metanephrine-Secreting
Methoxytyramine-Secreting
Microsatellite Instability
Myeloblasts
Myelocytes
Neutrophil Bands
Norepinephrine-Secreting
Normetanephrine-Secreting
Platelets
Prolymphocytes
Promonocytes
Promyelocytes
Segmented Neutrophil
Serum Free Immunoglobulin Light Chain, Kappa
Serum Free Immunoglobulin Light Chain, Lambda
Serum Free Immunoglobulin Light Chain, NOS
Serum Mesothelin
TAG-72
Testosterone
Total Bilirubin
Total Protein
Unknown
Not Reported || Example Values = Absolute Neutrophil
 Albumin
 Alpha Fetoprotein || Required? = No || Multiplicity =  || CDE Public ID = --</v>
      </c>
      <c r="I787" s="21"/>
      <c r="J787" s="21" t="str">
        <f>IF(I787&lt;&gt;"",VLOOKUP(I787,ICDC!$A$3:$K$325,11,0),"")</f>
        <v/>
      </c>
      <c r="K787" s="21"/>
      <c r="L787" s="21" t="str">
        <f>IF(K787&lt;&gt;"",VLOOKUP(K787,IDC!$A$4:$K$17,11,0),"")</f>
        <v/>
      </c>
      <c r="M787" s="21"/>
      <c r="N787" s="21" t="str">
        <f>IF(M787&lt;&gt;"",VLOOKUP(M787,PDC!$A$3:$K$529,11,0),"")</f>
        <v/>
      </c>
      <c r="O787" s="21"/>
      <c r="P787" s="21" t="str">
        <f>IF(O787&lt;&gt;"",VLOOKUP(O787,CDS!$A$3:$K$100,11,0),"")</f>
        <v/>
      </c>
      <c r="Q787" s="21"/>
      <c r="R787" s="21" t="str">
        <f>IF(Q787&lt;&gt;"",VLOOKUP(Q787,CDA!$A$4:$K$106,11,0),"")</f>
        <v/>
      </c>
      <c r="S787" s="436" t="s">
        <v>2548</v>
      </c>
      <c r="T787" s="21" t="str">
        <f>IF(S787&lt;&gt;"",VLOOKUP(S787,HTAN!$A$3:$K$222,11,0),"")</f>
        <v>Data Element Group = HTAN.Molecular Test || Data Element Name = laboratory_test || Definition = Term = Laboratory Test Type
Definintion = The text term used to describe the medical testing used to diagnose, treat or further understand a patient's disease. || Data Type = enum || Valid Values = Absolute Neutrophil
Albumin
Alpha Fetoprotein
Neutrophil Bands
Basophil
Beta 2 Microglobulin
Myeloblasts
Lymphoblasts
Blood Urea Nitrogen
Calcium
Cellularity
Creatinine
C-Reactive Protein
Eosinophil
Glucose
Hematocrit
Hemoglobin
Human Chorionic Gonadotropin
Immunoglobulin A
Immunoglobulin G
Immunoglobulin M
Lactate Dehydrogenase
Leukocytes
Luteinizing Hormone
Lymphocytes
M Protein
Metamyelocytes
Myelocytes
Platelets
Prolymphocytes
Promonocytes
Promyelocytes
Segmented Neutrophil
Serum Free Immunoglobulin Light Chain, Kappa
Serum Free Immunoglobulin Light Chain, Lambda
Serum Free Immunoglobulin Light Chain, NOS
Testosterone
Total Bilirubin
Total Protein
Unknown
Not Reported || Example Values =   || Required? = optional || Multiplicity =   || CDE Public ID = N/A but source is caBIG</v>
      </c>
      <c r="U787" s="21"/>
      <c r="V787" s="21" t="str">
        <f>IF(U787&lt;&gt;"",VLOOKUP(U787,CFDE!$A$3:$K$211,11,0),"")</f>
        <v/>
      </c>
      <c r="W787" s="255"/>
      <c r="X787" s="601" t="str">
        <f>IF(W787&lt;&gt;"",VLOOKUP(W787,mCODE!$A$3:$K$600,11,0),"")</f>
        <v/>
      </c>
      <c r="Y787" s="454">
        <f t="shared" si="36"/>
        <v>0</v>
      </c>
      <c r="Z787" s="454"/>
      <c r="AA787" s="454"/>
      <c r="AB787" s="454"/>
      <c r="AC787" s="454"/>
      <c r="AD787" s="454"/>
      <c r="AE787" s="454"/>
      <c r="AF787" s="455"/>
      <c r="AG787" s="455"/>
    </row>
    <row r="788" spans="1:33" ht="246.5" hidden="1">
      <c r="A788" s="21"/>
      <c r="B788" s="21"/>
      <c r="C788" s="19">
        <f t="shared" si="37"/>
        <v>2</v>
      </c>
      <c r="D788" s="21" t="str">
        <f t="shared" si="38"/>
        <v>GDC.MolecularTest.loci_abnormal_count
HTAN.Molecular Test.loci_abnormal_count</v>
      </c>
      <c r="E788" s="21"/>
      <c r="F788" s="21" t="str">
        <f>IF(E788&lt;&gt;"",VLOOKUP(E788,CTDC!$A$3:$K$191,11,0),"")</f>
        <v/>
      </c>
      <c r="G788" s="21" t="s">
        <v>2549</v>
      </c>
      <c r="H788" s="21" t="str">
        <f>IF(G788&lt;&gt;"",VLOOKUP(G788,GDC!$A$3:$K$768,11,0),"")</f>
        <v>Data Element Group = GDC.MolecularTest || Data Element Name = loci_abnormal_count || Definition = Numeric value used to describe the number of loci determined to be abnormal. || Data Type = integer || Valid Values =  || Example Values =  || Required? = No || Multiplicity =  || CDE Public ID = 6074182 - caDSR</v>
      </c>
      <c r="I788" s="21"/>
      <c r="J788" s="21" t="str">
        <f>IF(I788&lt;&gt;"",VLOOKUP(I788,ICDC!$A$3:$K$325,11,0),"")</f>
        <v/>
      </c>
      <c r="K788" s="21"/>
      <c r="L788" s="21" t="str">
        <f>IF(K788&lt;&gt;"",VLOOKUP(K788,IDC!$A$4:$K$17,11,0),"")</f>
        <v/>
      </c>
      <c r="M788" s="21"/>
      <c r="N788" s="21" t="str">
        <f>IF(M788&lt;&gt;"",VLOOKUP(M788,PDC!$A$3:$K$529,11,0),"")</f>
        <v/>
      </c>
      <c r="O788" s="21"/>
      <c r="P788" s="21" t="str">
        <f>IF(O788&lt;&gt;"",VLOOKUP(O788,CDS!$A$3:$K$100,11,0),"")</f>
        <v/>
      </c>
      <c r="Q788" s="21"/>
      <c r="R788" s="21" t="str">
        <f>IF(Q788&lt;&gt;"",VLOOKUP(Q788,CDA!$A$4:$K$106,11,0),"")</f>
        <v/>
      </c>
      <c r="S788" s="436" t="s">
        <v>2550</v>
      </c>
      <c r="T788" s="21" t="str">
        <f>IF(S788&lt;&gt;"",VLOOKUP(S788,HTAN!$A$3:$K$222,11,0),"")</f>
        <v>Data Element Group = HTAN.Molecular Test || Data Element Name = loci_abnormal_count || Definition = Term = Abnormal Locus Testing Count
Definintion = Numeric value used to describe the number of loci determined to be abnormal. || Data Type = type: integer || Valid Values =   || Example Values =   || Required? = optional || Multiplicity =   || CDE Public ID = caDSR, 6074182, 1.0
https://cdebrowser.nci.nih.gov/cdebrowserClient/cdeBrowser.html#/search?publicId=6074182&amp;version=1.0</v>
      </c>
      <c r="U788" s="21"/>
      <c r="V788" s="21" t="str">
        <f>IF(U788&lt;&gt;"",VLOOKUP(U788,CFDE!$A$3:$K$211,11,0),"")</f>
        <v/>
      </c>
      <c r="W788" s="255"/>
      <c r="X788" s="601" t="str">
        <f>IF(W788&lt;&gt;"",VLOOKUP(W788,mCODE!$A$3:$K$600,11,0),"")</f>
        <v/>
      </c>
      <c r="Y788" s="454">
        <f t="shared" si="36"/>
        <v>0</v>
      </c>
      <c r="Z788" s="454"/>
      <c r="AA788" s="454"/>
      <c r="AB788" s="454"/>
      <c r="AC788" s="454"/>
      <c r="AD788" s="454"/>
      <c r="AE788" s="454"/>
      <c r="AF788" s="455"/>
      <c r="AG788" s="455"/>
    </row>
    <row r="789" spans="1:33" ht="217.5" hidden="1">
      <c r="A789" s="21"/>
      <c r="B789" s="21"/>
      <c r="C789" s="19">
        <f t="shared" si="37"/>
        <v>2</v>
      </c>
      <c r="D789" s="21" t="str">
        <f t="shared" si="38"/>
        <v>GDC.MolecularTest.loci_count
HTAN.Molecular Test.loci_count</v>
      </c>
      <c r="E789" s="21"/>
      <c r="F789" s="21" t="str">
        <f>IF(E789&lt;&gt;"",VLOOKUP(E789,CTDC!$A$3:$K$191,11,0),"")</f>
        <v/>
      </c>
      <c r="G789" s="21" t="s">
        <v>2551</v>
      </c>
      <c r="H789" s="21" t="str">
        <f>IF(G789&lt;&gt;"",VLOOKUP(G789,GDC!$A$3:$K$768,11,0),"")</f>
        <v>Data Element Group = GDC.MolecularTest || Data Element Name = loci_count || Definition = Numeric value used to describe the number of loci tested. || Data Type = integer || Valid Values =  || Example Values =  || Required? = No || Multiplicity =  || CDE Public ID = 6074183 - caDSR</v>
      </c>
      <c r="I789" s="21"/>
      <c r="J789" s="21" t="str">
        <f>IF(I789&lt;&gt;"",VLOOKUP(I789,ICDC!$A$3:$K$325,11,0),"")</f>
        <v/>
      </c>
      <c r="K789" s="21"/>
      <c r="L789" s="21" t="str">
        <f>IF(K789&lt;&gt;"",VLOOKUP(K789,IDC!$A$4:$K$17,11,0),"")</f>
        <v/>
      </c>
      <c r="M789" s="21"/>
      <c r="N789" s="21" t="str">
        <f>IF(M789&lt;&gt;"",VLOOKUP(M789,PDC!$A$3:$K$529,11,0),"")</f>
        <v/>
      </c>
      <c r="O789" s="21"/>
      <c r="P789" s="21" t="str">
        <f>IF(O789&lt;&gt;"",VLOOKUP(O789,CDS!$A$3:$K$100,11,0),"")</f>
        <v/>
      </c>
      <c r="Q789" s="21"/>
      <c r="R789" s="21" t="str">
        <f>IF(Q789&lt;&gt;"",VLOOKUP(Q789,CDA!$A$4:$K$106,11,0),"")</f>
        <v/>
      </c>
      <c r="S789" s="436" t="s">
        <v>2552</v>
      </c>
      <c r="T789" s="21" t="str">
        <f>IF(S789&lt;&gt;"",VLOOKUP(S789,HTAN!$A$3:$K$222,11,0),"")</f>
        <v>Data Element Group = HTAN.Molecular Test || Data Element Name = loci_count || Definition = Term = Locus Testing Count
Definintion = Numeric value used to describe the number of loci tested. || Data Type = type: integer || Valid Values =   || Example Values =   || Required? = optional || Multiplicity =   || CDE Public ID = caDSR, 6074183, 1.0
https://cdebrowser.nci.nih.gov/cdebrowserClient/cdeBrowser.html#/search?publicId=6074183&amp;version=1.0</v>
      </c>
      <c r="U789" s="21"/>
      <c r="V789" s="21" t="str">
        <f>IF(U789&lt;&gt;"",VLOOKUP(U789,CFDE!$A$3:$K$211,11,0),"")</f>
        <v/>
      </c>
      <c r="W789" s="255"/>
      <c r="X789" s="601" t="str">
        <f>IF(W789&lt;&gt;"",VLOOKUP(W789,mCODE!$A$3:$K$600,11,0),"")</f>
        <v/>
      </c>
      <c r="Y789" s="454">
        <f t="shared" si="36"/>
        <v>0</v>
      </c>
      <c r="Z789" s="454"/>
      <c r="AA789" s="454"/>
      <c r="AB789" s="454"/>
      <c r="AC789" s="454"/>
      <c r="AD789" s="454"/>
      <c r="AE789" s="454"/>
      <c r="AF789" s="455"/>
      <c r="AG789" s="455"/>
    </row>
    <row r="790" spans="1:33" ht="333.5" hidden="1">
      <c r="A790" s="21"/>
      <c r="B790" s="21"/>
      <c r="C790" s="19">
        <f t="shared" si="37"/>
        <v>2</v>
      </c>
      <c r="D790" s="21" t="str">
        <f t="shared" si="38"/>
        <v>GDC.MolecularTest.mismatch_repair_mutation
HTAN.Molecular Test.mismatch_repair_mutation</v>
      </c>
      <c r="E790" s="21"/>
      <c r="F790" s="21" t="str">
        <f>IF(E790&lt;&gt;"",VLOOKUP(E790,CTDC!$A$3:$K$191,11,0),"")</f>
        <v/>
      </c>
      <c r="G790" s="21" t="s">
        <v>2553</v>
      </c>
      <c r="H790" s="21" t="str">
        <f>IF(G790&lt;&gt;"",VLOOKUP(G790,GDC!$A$3:$K$768,11,0),"")</f>
        <v>Data Element Group = GDC.MolecularTest || Data Element Name = mismatch_repair_mutation || Definition = The yes/no/unknown indicator used to describe whether the mutation included in molecular testing was known to have an affect on the mismatch repair process. || Data Type = enum || Valid Values = Yes
No
Unknown
Not Reported || Example Values = Yes
 No
 Unknown || Required? = No || Multiplicity =  || CDE Public ID = 6142534 - caDSR</v>
      </c>
      <c r="I790" s="21"/>
      <c r="J790" s="21" t="str">
        <f>IF(I790&lt;&gt;"",VLOOKUP(I790,ICDC!$A$3:$K$325,11,0),"")</f>
        <v/>
      </c>
      <c r="K790" s="21"/>
      <c r="L790" s="21" t="str">
        <f>IF(K790&lt;&gt;"",VLOOKUP(K790,IDC!$A$4:$K$17,11,0),"")</f>
        <v/>
      </c>
      <c r="M790" s="21"/>
      <c r="N790" s="21" t="str">
        <f>IF(M790&lt;&gt;"",VLOOKUP(M790,PDC!$A$3:$K$529,11,0),"")</f>
        <v/>
      </c>
      <c r="O790" s="21"/>
      <c r="P790" s="21" t="str">
        <f>IF(O790&lt;&gt;"",VLOOKUP(O790,CDS!$A$3:$K$100,11,0),"")</f>
        <v/>
      </c>
      <c r="Q790" s="21"/>
      <c r="R790" s="21" t="str">
        <f>IF(Q790&lt;&gt;"",VLOOKUP(Q790,CDA!$A$4:$K$106,11,0),"")</f>
        <v/>
      </c>
      <c r="S790" s="436" t="s">
        <v>2554</v>
      </c>
      <c r="T790" s="21" t="str">
        <f>IF(S790&lt;&gt;"",VLOOKUP(S790,HTAN!$A$3:$K$222,11,0),"")</f>
        <v>Data Element Group = HTAN.Molecular Test || Data Element Name = mismatch_repair_mutation || Definition = Term = Gene Mutation Mismatch Repair Indicator
Definintion = The yes/no/unknown indicator used to describe whether the mutation included in molecular testing was known to have an affect on the mismatch repair process. || Data Type = enum || Valid Values = Yes
No
Unknown
Not Reported
      || Example Values =   || Required? = optional || Multiplicity =   || CDE Public ID = caDSR, 6142534, 1.0
https://cdebrowser.nci.nih.gov/cdebrowserClient/cdeBrowser.html#/search?publicId=6142534&amp;version=1.0</v>
      </c>
      <c r="U790" s="21"/>
      <c r="V790" s="21" t="str">
        <f>IF(U790&lt;&gt;"",VLOOKUP(U790,CFDE!$A$3:$K$211,11,0),"")</f>
        <v/>
      </c>
      <c r="W790" s="255"/>
      <c r="X790" s="601" t="str">
        <f>IF(W790&lt;&gt;"",VLOOKUP(W790,mCODE!$A$3:$K$600,11,0),"")</f>
        <v/>
      </c>
      <c r="Y790" s="454">
        <f t="shared" si="36"/>
        <v>0</v>
      </c>
      <c r="Z790" s="454"/>
      <c r="AA790" s="454"/>
      <c r="AB790" s="454"/>
      <c r="AC790" s="454"/>
      <c r="AD790" s="454"/>
      <c r="AE790" s="454"/>
      <c r="AF790" s="455"/>
      <c r="AG790" s="455"/>
    </row>
    <row r="791" spans="1:33" ht="409.5" hidden="1">
      <c r="A791" s="21"/>
      <c r="B791" s="21"/>
      <c r="C791" s="19">
        <f t="shared" si="37"/>
        <v>2</v>
      </c>
      <c r="D791" s="21" t="str">
        <f t="shared" si="38"/>
        <v>GDC.MolecularTest.molecular_consequence
HTAN.Molecular Test.molecular_consequence</v>
      </c>
      <c r="E791" s="21"/>
      <c r="F791" s="21" t="str">
        <f>IF(E791&lt;&gt;"",VLOOKUP(E791,CTDC!$A$3:$K$191,11,0),"")</f>
        <v/>
      </c>
      <c r="G791" s="21" t="s">
        <v>2555</v>
      </c>
      <c r="H791" s="21" t="str">
        <f>IF(G791&lt;&gt;"",VLOOKUP(G791,GDC!$A$3:$K$768,11,0),"")</f>
        <v>Data Element Group = GDC.MolecularTest || Data Element Name = molecular_consequence || Definition = The text term used to describe the molecular consequence of genetic variation. || Data Type = enum || Valid Values = 3 Prime UTR Variant
5 Prime UTR Variant
Coding Sequence Variant
Downstream Gene Variant
Exon Variant
Feature Elongation
Feature Truncation
Frameshift Variant
Incomplete Terminal Codon Variant
Inframe Deletion
Inframe Insertion
Intergenic Variant
Intron Variant
Mature miRNA Variant
Missense Variant
NMD Transcript Variant
Non-coding Transcript Exon Variant
Non-coding Transcript Variant
Nonsense
Protein Altering Variant
Regulatory Region Ablation
Regulatory Region Amplification
Regulatory Region Variant
Splice Acceptor Variant
Splice Donor Variant
Splice Region Variant
Start Lost
Stop Gain
Stop Lost
Stop Retained Variant
Synonymous Variant
TF Binding Site Variant
TFBS Ablation
TFBS Amplification
Transcript Ablation
Transcript Amplification
Upstream Gene Variant || Example Values = 3 Prime UTR Variant
 5 Prime UTR Variant
 Coding Sequence Variant || Required? = No || Multiplicity =  || CDE Public ID = 6142403 - caDSR</v>
      </c>
      <c r="I791" s="21"/>
      <c r="J791" s="21" t="str">
        <f>IF(I791&lt;&gt;"",VLOOKUP(I791,ICDC!$A$3:$K$325,11,0),"")</f>
        <v/>
      </c>
      <c r="K791" s="21"/>
      <c r="L791" s="21" t="str">
        <f>IF(K791&lt;&gt;"",VLOOKUP(K791,IDC!$A$4:$K$17,11,0),"")</f>
        <v/>
      </c>
      <c r="M791" s="21"/>
      <c r="N791" s="21" t="str">
        <f>IF(M791&lt;&gt;"",VLOOKUP(M791,PDC!$A$3:$K$529,11,0),"")</f>
        <v/>
      </c>
      <c r="O791" s="21"/>
      <c r="P791" s="21" t="str">
        <f>IF(O791&lt;&gt;"",VLOOKUP(O791,CDS!$A$3:$K$100,11,0),"")</f>
        <v/>
      </c>
      <c r="Q791" s="21"/>
      <c r="R791" s="21" t="str">
        <f>IF(Q791&lt;&gt;"",VLOOKUP(Q791,CDA!$A$4:$K$106,11,0),"")</f>
        <v/>
      </c>
      <c r="S791" s="436" t="s">
        <v>2556</v>
      </c>
      <c r="T791" s="21" t="str">
        <f>IF(S791&lt;&gt;"",VLOOKUP(S791,HTAN!$A$3:$K$222,11,0),"")</f>
        <v>Data Element Group = HTAN.Molecular Test || Data Element Name = molecular_consequence || Definition = Term = Molecular Laboratory Procedure Outcome Consequence Type
Definintion = The text term used to describe the molecular consequence of genetic variation. || Data Type = enum || Valid Values = 3 Prime UTR Variant
5 Prime UTR Variant
Coding Sequence Variant
Downstream Gene Variant
Feature Elongation
Feature Truncation
Frameshift Variant
Incomplete Terminal Codon Variant
Inframe Deletion
Inframe Insertion
Intergenic Variant
Intron Variant
Mature miRNA Variant
Missense Variant
NMD Transcript Variant
Non-coding Transcript Exon Variant
Non-coding Transcript Variant
Protein Altering Variant
Regulatory Region Ablation
Regulatory Region Amplification
Regulatory Region Variant
Splice Acceptor Variant
Splice Donor Variant
Splice Region Variant
Start Lost
Stop Gain
Stop Lost
Stop Retained Variant
Synonymous Variant
TF Binding Site Variant
TFBS Ablation
TFBS Amplification
Transcript Ablation
Transcript Amplification
Upstream Gene Variant || Example Values =   || Required? = optional || Multiplicity =   || CDE Public ID = caDSR, 6142403, 1.0
https://cdebrowser.nci.nih.gov/cdebrowserClient/cdeBrowser.html#/search?publicId=6142403&amp;version=1.0</v>
      </c>
      <c r="U791" s="21"/>
      <c r="V791" s="21" t="str">
        <f>IF(U791&lt;&gt;"",VLOOKUP(U791,CFDE!$A$3:$K$211,11,0),"")</f>
        <v/>
      </c>
      <c r="W791" s="255"/>
      <c r="X791" s="601" t="str">
        <f>IF(W791&lt;&gt;"",VLOOKUP(W791,mCODE!$A$3:$K$600,11,0),"")</f>
        <v/>
      </c>
      <c r="Y791" s="454">
        <f t="shared" si="36"/>
        <v>0</v>
      </c>
      <c r="Z791" s="454"/>
      <c r="AA791" s="454"/>
      <c r="AB791" s="454"/>
      <c r="AC791" s="454"/>
      <c r="AD791" s="454"/>
      <c r="AE791" s="454"/>
      <c r="AF791" s="455"/>
      <c r="AG791" s="455"/>
    </row>
    <row r="792" spans="1:33" ht="275.5" hidden="1">
      <c r="A792" s="21"/>
      <c r="B792" s="21"/>
      <c r="C792" s="19">
        <f t="shared" si="37"/>
        <v>2</v>
      </c>
      <c r="D792" s="21" t="str">
        <f t="shared" si="38"/>
        <v>GDC.MolecularTest.pathogenicity
HTAN.Molecular Test.pathogenicity</v>
      </c>
      <c r="E792" s="21"/>
      <c r="F792" s="21" t="str">
        <f>IF(E792&lt;&gt;"",VLOOKUP(E792,CTDC!$A$3:$K$191,11,0),"")</f>
        <v/>
      </c>
      <c r="G792" s="21" t="s">
        <v>2557</v>
      </c>
      <c r="H792" s="21" t="str">
        <f>IF(G792&lt;&gt;"",VLOOKUP(G792,GDC!$A$3:$K$768,11,0),"")</f>
        <v>Data Element Group = GDC.MolecularTest || Data Element Name = pathogenicity || Definition = The text used to describe a variant's level of involvement in the cause of the patient's disease according to the standards outlined by the American College of Medical Genetics and Genomics (ACMG). || Data Type = enum || Valid Values = Benign
Likely Benign
Likely Pathogenic
Pathogenic
Uncertain Significance || Example Values =  Benign
 Likely Benign
 Likely Pathogenic || Required? = No || Multiplicity =  || CDE Public ID = --</v>
      </c>
      <c r="I792" s="21"/>
      <c r="J792" s="21" t="str">
        <f>IF(I792&lt;&gt;"",VLOOKUP(I792,ICDC!$A$3:$K$325,11,0),"")</f>
        <v/>
      </c>
      <c r="K792" s="21"/>
      <c r="L792" s="21" t="str">
        <f>IF(K792&lt;&gt;"",VLOOKUP(K792,IDC!$A$4:$K$17,11,0),"")</f>
        <v/>
      </c>
      <c r="M792" s="21"/>
      <c r="N792" s="21" t="str">
        <f>IF(M792&lt;&gt;"",VLOOKUP(M792,PDC!$A$3:$K$529,11,0),"")</f>
        <v/>
      </c>
      <c r="O792" s="21"/>
      <c r="P792" s="21" t="str">
        <f>IF(O792&lt;&gt;"",VLOOKUP(O792,CDS!$A$3:$K$100,11,0),"")</f>
        <v/>
      </c>
      <c r="Q792" s="21"/>
      <c r="R792" s="21" t="str">
        <f>IF(Q792&lt;&gt;"",VLOOKUP(Q792,CDA!$A$4:$K$106,11,0),"")</f>
        <v/>
      </c>
      <c r="S792" s="436" t="s">
        <v>2558</v>
      </c>
      <c r="T792" s="21" t="str">
        <f>IF(S792&lt;&gt;"",VLOOKUP(S792,HTAN!$A$3:$K$222,11,0),"")</f>
        <v>Data Element Group = HTAN.Molecular Test || Data Element Name = pathogenicity || Definition = Term = N/A
Definintion = The text used to describe a variant's level of involvement in the cause of the patient's disease according to the standards outlined by the American College of Medical Genetics and Genomics (ACMG). || Data Type = enum || Valid Values = Benign
Likely Benign
Likely Pathogenic
Pathogenic
Uncertain Significance || Example Values =   || Required? = optional || Multiplicity =   || CDE Public ID = N/A</v>
      </c>
      <c r="U792" s="21"/>
      <c r="V792" s="21" t="str">
        <f>IF(U792&lt;&gt;"",VLOOKUP(U792,CFDE!$A$3:$K$211,11,0),"")</f>
        <v/>
      </c>
      <c r="W792" s="255"/>
      <c r="X792" s="601" t="str">
        <f>IF(W792&lt;&gt;"",VLOOKUP(W792,mCODE!$A$3:$K$600,11,0),"")</f>
        <v/>
      </c>
      <c r="Y792" s="454">
        <f t="shared" si="36"/>
        <v>0</v>
      </c>
      <c r="Z792" s="454"/>
      <c r="AA792" s="454"/>
      <c r="AB792" s="454"/>
      <c r="AC792" s="454"/>
      <c r="AD792" s="454"/>
      <c r="AE792" s="454"/>
      <c r="AF792" s="455"/>
      <c r="AG792" s="455"/>
    </row>
    <row r="793" spans="1:33" ht="333.5" hidden="1">
      <c r="A793" s="21"/>
      <c r="B793" s="21"/>
      <c r="C793" s="19">
        <f t="shared" si="37"/>
        <v>2</v>
      </c>
      <c r="D793" s="21" t="str">
        <f t="shared" si="38"/>
        <v>GDC.MolecularTest.ploidy
HTAN.Molecular Test.ploidy</v>
      </c>
      <c r="E793" s="21"/>
      <c r="F793" s="21" t="str">
        <f>IF(E793&lt;&gt;"",VLOOKUP(E793,CTDC!$A$3:$K$191,11,0),"")</f>
        <v/>
      </c>
      <c r="G793" s="21" t="s">
        <v>2559</v>
      </c>
      <c r="H793" s="21" t="str">
        <f>IF(G793&lt;&gt;"",VLOOKUP(G793,GDC!$A$3:$K$768,11,0),"")</f>
        <v>Data Element Group = GDC.MolecularTest || Data Element Name = ploidy || Definition = Text term used to describe the number of sets of homologous chromosomes. || Data Type = enum || Valid Values = Aneuploid
Diploid
Hyperdiploid
Hypodiploid
Near Diploid
Tetraploid
Unknown
Not Reported || Example Values = Aneuploid
 Diploid
 Hyperdiploid
 || Required? = No || Multiplicity =  || CDE Public ID = 6142527 - caDSR</v>
      </c>
      <c r="I793" s="21"/>
      <c r="J793" s="21" t="str">
        <f>IF(I793&lt;&gt;"",VLOOKUP(I793,ICDC!$A$3:$K$325,11,0),"")</f>
        <v/>
      </c>
      <c r="K793" s="21"/>
      <c r="L793" s="21" t="str">
        <f>IF(K793&lt;&gt;"",VLOOKUP(K793,IDC!$A$4:$K$17,11,0),"")</f>
        <v/>
      </c>
      <c r="M793" s="21"/>
      <c r="N793" s="21" t="str">
        <f>IF(M793&lt;&gt;"",VLOOKUP(M793,PDC!$A$3:$K$529,11,0),"")</f>
        <v/>
      </c>
      <c r="O793" s="21"/>
      <c r="P793" s="21" t="str">
        <f>IF(O793&lt;&gt;"",VLOOKUP(O793,CDS!$A$3:$K$100,11,0),"")</f>
        <v/>
      </c>
      <c r="Q793" s="21"/>
      <c r="R793" s="21" t="str">
        <f>IF(Q793&lt;&gt;"",VLOOKUP(Q793,CDA!$A$4:$K$106,11,0),"")</f>
        <v/>
      </c>
      <c r="S793" s="436" t="s">
        <v>2560</v>
      </c>
      <c r="T793" s="21" t="str">
        <f>IF(S793&lt;&gt;"",VLOOKUP(S793,HTAN!$A$3:$K$222,11,0),"")</f>
        <v>Data Element Group = HTAN.Molecular Test || Data Element Name = ploidy || Definition = Term = Molecular Laboratory Procedure Ploidy Result Type
Definintion = Text term used to describe the number of sets of homologous chromosomes. || Data Type = enum || Valid Values = Aneuploid
Diploid
Hyperdiploid
Hypodiploid
Near Diploid
Tetraploid
Unknown
Not Reported || Example Values =   || Required? = optional || Multiplicity =   || CDE Public ID = caDSR, 6142527, 1.0
https://cdebrowser.nci.nih.gov/cdebrowserClient/cdeBrowser.html#/search?publicId=6142527&amp;version=1.0</v>
      </c>
      <c r="U793" s="21"/>
      <c r="V793" s="21" t="str">
        <f>IF(U793&lt;&gt;"",VLOOKUP(U793,CFDE!$A$3:$K$211,11,0),"")</f>
        <v/>
      </c>
      <c r="W793" s="255"/>
      <c r="X793" s="601" t="str">
        <f>IF(W793&lt;&gt;"",VLOOKUP(W793,mCODE!$A$3:$K$600,11,0),"")</f>
        <v/>
      </c>
      <c r="Y793" s="454">
        <f t="shared" si="36"/>
        <v>0</v>
      </c>
      <c r="Z793" s="454"/>
      <c r="AA793" s="454"/>
      <c r="AB793" s="454"/>
      <c r="AC793" s="454"/>
      <c r="AD793" s="454"/>
      <c r="AE793" s="454"/>
      <c r="AF793" s="455"/>
      <c r="AG793" s="455"/>
    </row>
    <row r="794" spans="1:33" ht="116" hidden="1">
      <c r="A794" s="21" t="s">
        <v>2023</v>
      </c>
      <c r="B794" s="21"/>
      <c r="C794" s="19">
        <f t="shared" si="37"/>
        <v>2</v>
      </c>
      <c r="D794" s="21" t="str">
        <f t="shared" si="38"/>
        <v>GDC.MolecularTest.project_id
 </v>
      </c>
      <c r="E794" s="21"/>
      <c r="F794" s="21" t="str">
        <f>IF(E794&lt;&gt;"",VLOOKUP(E794,CTDC!$A$3:$K$191,11,0),"")</f>
        <v/>
      </c>
      <c r="G794" s="21" t="s">
        <v>2561</v>
      </c>
      <c r="H794" s="21" t="str">
        <f>IF(G794&lt;&gt;"",VLOOKUP(G794,GDC!$A$3:$K$768,11,0),"")</f>
        <v xml:space="preserve">Data Element Group = GDC.MolecularTest || Data Element Name = project_id || Definition = a unique key in combination with submitter_id || Data Type =  || Valid Values =  || Example Values =  || Required? =  || Multiplicity =  || CDE Public ID = </v>
      </c>
      <c r="I794" s="21"/>
      <c r="J794" s="21" t="str">
        <f>IF(I794&lt;&gt;"",VLOOKUP(I794,ICDC!$A$3:$K$325,11,0),"")</f>
        <v/>
      </c>
      <c r="K794" s="21"/>
      <c r="L794" s="21" t="str">
        <f>IF(K794&lt;&gt;"",VLOOKUP(K794,IDC!$A$4:$K$17,11,0),"")</f>
        <v/>
      </c>
      <c r="M794" s="21"/>
      <c r="N794" s="21" t="str">
        <f>IF(M794&lt;&gt;"",VLOOKUP(M794,PDC!$A$3:$K$529,11,0),"")</f>
        <v/>
      </c>
      <c r="O794" s="21"/>
      <c r="P794" s="21" t="str">
        <f>IF(O794&lt;&gt;"",VLOOKUP(O794,CDS!$A$3:$K$100,11,0),"")</f>
        <v/>
      </c>
      <c r="Q794" s="21"/>
      <c r="R794" s="21" t="str">
        <f>IF(Q794&lt;&gt;"",VLOOKUP(Q794,CDA!$A$4:$K$106,11,0),"")</f>
        <v/>
      </c>
      <c r="S794" s="436" t="s">
        <v>132</v>
      </c>
      <c r="T794" s="21" t="e">
        <f>IF(S794&lt;&gt;"",VLOOKUP(S794,HTAN!$A$3:$K$222,11,0),"")</f>
        <v>#N/A</v>
      </c>
      <c r="U794" s="21"/>
      <c r="V794" s="21" t="str">
        <f>IF(U794&lt;&gt;"",VLOOKUP(U794,CFDE!$A$3:$K$211,11,0),"")</f>
        <v/>
      </c>
      <c r="W794" s="255"/>
      <c r="X794" s="601" t="str">
        <f>IF(W794&lt;&gt;"",VLOOKUP(W794,mCODE!$A$3:$K$600,11,0),"")</f>
        <v/>
      </c>
      <c r="Y794" s="454">
        <f t="shared" si="36"/>
        <v>0</v>
      </c>
      <c r="Z794" s="454"/>
      <c r="AA794" s="454"/>
      <c r="AB794" s="454"/>
      <c r="AC794" s="454"/>
      <c r="AD794" s="454"/>
      <c r="AE794" s="454"/>
      <c r="AF794" s="455"/>
      <c r="AG794" s="455"/>
    </row>
    <row r="795" spans="1:33" ht="145" hidden="1">
      <c r="A795" s="21"/>
      <c r="B795" s="21"/>
      <c r="C795" s="19">
        <f t="shared" si="37"/>
        <v>2</v>
      </c>
      <c r="D795" s="21" t="str">
        <f t="shared" si="38"/>
        <v>GDC.MolecularTest.ref:GDC:ubiquitous_properties
 </v>
      </c>
      <c r="E795" s="21"/>
      <c r="F795" s="21" t="str">
        <f>IF(E795&lt;&gt;"",VLOOKUP(E795,CTDC!$A$3:$K$191,11,0),"")</f>
        <v/>
      </c>
      <c r="G795" s="21" t="s">
        <v>2562</v>
      </c>
      <c r="H795" s="21" t="str">
        <f>IF(G795&lt;&gt;"",VLOOKUP(G795,GDC!$A$3:$K$768,11,0),"")</f>
        <v xml:space="preserve">Data Element Group = GDC.MolecularTest || Data Element Name = ref:GDC:ubiquitous_properties || Definition = A PropertySet defiend by GDC to hold generic properties that apply to many different entities. || Data Type = n/a || Valid Values =  || Example Values =  || Required? = n/a || Multiplicity =  || CDE Public ID = </v>
      </c>
      <c r="I795" s="21"/>
      <c r="J795" s="21" t="str">
        <f>IF(I795&lt;&gt;"",VLOOKUP(I795,ICDC!$A$3:$K$325,11,0),"")</f>
        <v/>
      </c>
      <c r="K795" s="21"/>
      <c r="L795" s="21" t="str">
        <f>IF(K795&lt;&gt;"",VLOOKUP(K795,IDC!$A$4:$K$17,11,0),"")</f>
        <v/>
      </c>
      <c r="M795" s="21"/>
      <c r="N795" s="21" t="str">
        <f>IF(M795&lt;&gt;"",VLOOKUP(M795,PDC!$A$3:$K$529,11,0),"")</f>
        <v/>
      </c>
      <c r="O795" s="21"/>
      <c r="P795" s="21" t="str">
        <f>IF(O795&lt;&gt;"",VLOOKUP(O795,CDS!$A$3:$K$100,11,0),"")</f>
        <v/>
      </c>
      <c r="Q795" s="21"/>
      <c r="R795" s="21" t="str">
        <f>IF(Q795&lt;&gt;"",VLOOKUP(Q795,CDA!$A$4:$K$106,11,0),"")</f>
        <v/>
      </c>
      <c r="S795" s="436" t="s">
        <v>132</v>
      </c>
      <c r="T795" s="21" t="e">
        <f>IF(S795&lt;&gt;"",VLOOKUP(S795,HTAN!$A$3:$K$222,11,0),"")</f>
        <v>#N/A</v>
      </c>
      <c r="U795" s="21"/>
      <c r="V795" s="21" t="str">
        <f>IF(U795&lt;&gt;"",VLOOKUP(U795,CFDE!$A$3:$K$211,11,0),"")</f>
        <v/>
      </c>
      <c r="W795" s="255"/>
      <c r="X795" s="601" t="str">
        <f>IF(W795&lt;&gt;"",VLOOKUP(W795,mCODE!$A$3:$K$600,11,0),"")</f>
        <v/>
      </c>
      <c r="Y795" s="454">
        <f t="shared" si="36"/>
        <v>0</v>
      </c>
      <c r="Z795" s="454"/>
      <c r="AA795" s="454"/>
      <c r="AB795" s="454"/>
      <c r="AC795" s="454"/>
      <c r="AD795" s="454"/>
      <c r="AE795" s="454"/>
      <c r="AF795" s="455"/>
      <c r="AG795" s="455"/>
    </row>
    <row r="796" spans="1:33" ht="304.5" hidden="1">
      <c r="A796" s="21"/>
      <c r="B796" s="21"/>
      <c r="C796" s="19">
        <f t="shared" si="37"/>
        <v>2</v>
      </c>
      <c r="D796" s="21" t="str">
        <f t="shared" si="38"/>
        <v>GDC.MolecularTest.second_exon
HTAN.Molecular Test.second_exon</v>
      </c>
      <c r="E796" s="21"/>
      <c r="F796" s="21" t="str">
        <f>IF(E796&lt;&gt;"",VLOOKUP(E796,CTDC!$A$3:$K$191,11,0),"")</f>
        <v/>
      </c>
      <c r="G796" s="21" t="s">
        <v>2563</v>
      </c>
      <c r="H796" s="21" t="str">
        <f>IF(G796&lt;&gt;"",VLOOKUP(G796,GDC!$A$3:$K$768,11,0),"")</f>
        <v>Data Element Group = GDC.MolecularTest || Data Element Name = second_exon || Definition = 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 || Data Type = string || Valid Values =  || Example Values =  || Required? = No || Multiplicity =  || CDE Public ID = --</v>
      </c>
      <c r="I796" s="21"/>
      <c r="J796" s="21" t="str">
        <f>IF(I796&lt;&gt;"",VLOOKUP(I796,ICDC!$A$3:$K$325,11,0),"")</f>
        <v/>
      </c>
      <c r="K796" s="21"/>
      <c r="L796" s="21" t="str">
        <f>IF(K796&lt;&gt;"",VLOOKUP(K796,IDC!$A$4:$K$17,11,0),"")</f>
        <v/>
      </c>
      <c r="M796" s="21"/>
      <c r="N796" s="21" t="str">
        <f>IF(M796&lt;&gt;"",VLOOKUP(M796,PDC!$A$3:$K$529,11,0),"")</f>
        <v/>
      </c>
      <c r="O796" s="21"/>
      <c r="P796" s="21" t="str">
        <f>IF(O796&lt;&gt;"",VLOOKUP(O796,CDS!$A$3:$K$100,11,0),"")</f>
        <v/>
      </c>
      <c r="Q796" s="21"/>
      <c r="R796" s="21" t="str">
        <f>IF(Q796&lt;&gt;"",VLOOKUP(Q796,CDA!$A$4:$K$106,11,0),"")</f>
        <v/>
      </c>
      <c r="S796" s="436" t="s">
        <v>2564</v>
      </c>
      <c r="T796" s="21" t="str">
        <f>IF(S796&lt;&gt;"",VLOOKUP(S796,HTAN!$A$3:$K$222,11,0),"")</f>
        <v>Data Element Group = HTAN.Molecular Test || Data Element Name = second_exon || Definition = Term = Molecular Laboratory Procedure Exon Identification Number
Definintion = The second exon number involved in molecular variation. If a specific genetic variant is being reported, this property can be used to capture the second exon where that variant is located. This property is typically used for a translocation where two different locations are involved in the variation. || Data Type = type: string
pattern: "^(0|[1-9][0-9]{0,3})[a-z]?$" || Valid Values =   || Example Values =   || Required? = optional || Multiplicity =   || CDE Public ID = N/A but source is caDSR</v>
      </c>
      <c r="U796" s="21"/>
      <c r="V796" s="21" t="str">
        <f>IF(U796&lt;&gt;"",VLOOKUP(U796,CFDE!$A$3:$K$211,11,0),"")</f>
        <v/>
      </c>
      <c r="W796" s="255"/>
      <c r="X796" s="601" t="str">
        <f>IF(W796&lt;&gt;"",VLOOKUP(W796,mCODE!$A$3:$K$600,11,0),"")</f>
        <v/>
      </c>
      <c r="Y796" s="454">
        <f t="shared" si="36"/>
        <v>0</v>
      </c>
      <c r="Z796" s="454"/>
      <c r="AA796" s="454"/>
      <c r="AB796" s="454"/>
      <c r="AC796" s="454"/>
      <c r="AD796" s="454"/>
      <c r="AE796" s="454"/>
      <c r="AF796" s="455"/>
      <c r="AG796" s="455"/>
    </row>
    <row r="797" spans="1:33" ht="409.5" hidden="1">
      <c r="A797" s="21" t="s">
        <v>512</v>
      </c>
      <c r="B797" s="21"/>
      <c r="C797" s="19">
        <f t="shared" si="37"/>
        <v>3</v>
      </c>
      <c r="D797" s="21" t="str">
        <f t="shared" si="38"/>
        <v>GDC.MolecularTest.second_gene_symbol
HTAN.Molecular Test.second_gene_symbol
mCODE.Genomic Variant Profile.Component &gt; Cytogenetic Nomenclature</v>
      </c>
      <c r="E797" s="21"/>
      <c r="F797" s="21" t="str">
        <f>IF(E797&lt;&gt;"",VLOOKUP(E797,CTDC!$A$3:$K$191,11,0),"")</f>
        <v/>
      </c>
      <c r="G797" s="21" t="s">
        <v>2565</v>
      </c>
      <c r="H797" s="21" t="str">
        <f>IF(G797&lt;&gt;"",VLOOKUP(G797,GDC!$A$3:$K$768,11,0),"")</f>
        <v>Data Element Group = GDC.MolecularTest || Data Element Name = second_gene_symbol || Definition = The text term used to describe a secondary gene targeted or included in molecular analysis. For rearrangements, this is should represent the location of the variant. || Data Type = enum || Valid Values =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CHGA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HOXB1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KTN1
LARP4B
LASP1
LCK
LCP1
LEF1
LHFP
LIFR
LMNA
LMO1
LMO2
LPP
LRIG3
LRP1B
LSM14A
LYL1
LZTR1
MAF
MAFB
MALAT1
MALT1
MAML2
MAML3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SYP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 Example Values = 1CF
 ABI1
 ABL1
APC || Required? = No || Multiplicity =  || CDE Public ID = 6142393 - caDSR</v>
      </c>
      <c r="I797" s="21"/>
      <c r="J797" s="21" t="str">
        <f>IF(I797&lt;&gt;"",VLOOKUP(I797,ICDC!$A$3:$K$325,11,0),"")</f>
        <v/>
      </c>
      <c r="K797" s="21"/>
      <c r="L797" s="21" t="str">
        <f>IF(K797&lt;&gt;"",VLOOKUP(K797,IDC!$A$4:$K$17,11,0),"")</f>
        <v/>
      </c>
      <c r="M797" s="21"/>
      <c r="N797" s="21" t="str">
        <f>IF(M797&lt;&gt;"",VLOOKUP(M797,PDC!$A$3:$K$529,11,0),"")</f>
        <v/>
      </c>
      <c r="O797" s="21"/>
      <c r="P797" s="21" t="str">
        <f>IF(O797&lt;&gt;"",VLOOKUP(O797,CDS!$A$3:$K$100,11,0),"")</f>
        <v/>
      </c>
      <c r="Q797" s="21"/>
      <c r="R797" s="21" t="str">
        <f>IF(Q797&lt;&gt;"",VLOOKUP(Q797,CDA!$A$4:$K$106,11,0),"")</f>
        <v/>
      </c>
      <c r="S797" s="436" t="s">
        <v>2566</v>
      </c>
      <c r="T797" s="21" t="str">
        <f>IF(S797&lt;&gt;"",VLOOKUP(S797,HTAN!$A$3:$K$222,11,0),"")</f>
        <v>Data Element Group = HTAN.Molecular Test || Data Element Name = second_gene_symbol || Definition = Term = Molecular Analysis Secondary Gene Symbol Code
Definintion = The text term used to describe a secondary gene targeted or included in molecular analysis. For rearrangements, this is should represent the location of the variant. || Data Type = enum || Valid Values =
A1CF
ABI1
ABL1
ABL2
ACKR3
ACSL3
ACSL6
ACVR1
ACVR2A
AFF1
AFF3
AFF4
AKAP9
AKT1
AKT2
AKT3
ALDH2
ALK
AMER1
ANK1
APC
APOBEC3B
AR
ARAF
ARHGAP26
ARHGAP5
ARHGEF12
ARID1A
ARID1B
ARID2
ARNT
ASPSCR1
ASXL1
ASXL2
ATF1
ATIC
ATM
ATP1A1
ATP2B3
ATR
ATRX
AXIN1
AXIN2
B2M
BAP1
BARD1
BCL10
BCL11A
BCL11B
BCL2
BCL2L12
BCL3
BCL6
BCL7A
BCL9
BCL9L
BCLAF1
BCOR
BCORL1
BCR
BIRC3
BIRC6
BLM
BMP5
BMPR1A
BRAF
BRCA1
BRCA2
BRD3
BRD4
BRIP1
BTG1
BTK
BUB1B
C15orf65
CACNA1D
CALR
CAMTA1
CANT1
CARD11
CARS
CASP8
CBFA2T3
CBFB
CBL
CBLB
CBLC
CCDC6
CCNB1IP1
CCNC
CCND1
CCND2
CCND3
CCNE1
CCR4
CCR7
CD209
CD274
CD28
CD74
CD79A
CD79B
CD99
CDC73
CDH1
CDH10
CDH11
CDH17
CDK12
CDK4
CDK6
CDKN1A
CDKN1B
CDKN2A
CDKN2C
CDX2
CEBPA
CEP89
CHCHD7
CHD2
CHD4
CHEK2
CHIC2
CHST11
CIC
CIITA
CLIP1
CLP1
CLTC
CLTCL1
CNBD1
CNBP
CNOT3
CNTNAP2
CNTRL
COL1A1
COL2A1
COL3A1
COX6C
CREB1
CREB3L1
CREB3L2
CREBBP
CRLF2
CRNKL1
CRTC1
CRTC3
CSF1R
CSF3R
CSMD3
CTCF
CTNNA2
CTNNB1
CTNND1
CTNND2
CUL3
CUX1
CXCR4
CYLD
CYP2C8
CYSLTR2
DAXX
DCAF12L2
DCC
DCTN1
DDB2
DDIT3
DDR2
DDX10
DDX3X
DDX5
DDX6
DEK
DGCR8
DICER1
DNAJB1
DNM2
DNMT3A
DROSHA
DUX4L1
EBF1
ECT2L
EED
EGFR
EIF1AX
EIF3E
EIF4A2
ELF3
ELF4
ELK4
ELL
ELN
EML4
EP300
EPAS1
EPHA3
EPHA7
EPS15
ERBB2
ERBB3
ERBB4
ERC1
ERCC2
ERCC3
ERCC4
ERCC5
ERG
ESR1
ETNK1
ETV1
ETV4
ETV5
ETV6
EWSR1
EXT1
EXT2
EZH2
EZR
FAM131B
FAM135B
FAM46C
FAM47C
FANCA
FANCC
FANCD2
FANCE
FANCF
FANCG
FAS
FAT1
FAT3
FAT4
FBLN2
FBXO11
FBXW7
FCGR2B
FCRL4
FEN1
FES
FEV
FGFR1
FGFR1OP
FGFR2
FGFR3
FGFR4
FH
FHIT
FIP1L1
FKBP9
FLCN
FLI1
FLNA
FLT3
FLT4
FNBP1
FOXA1
FOXL2
FOXO1
FOXO3
FOXO4
FOXP1
FOXR1
FSTL3
FUBP1
FUS
GAS7
GATA1
GATA2
GATA3
GLI1
GMPS
GNA11
GNAQ
GNAS
GOLGA5
GOPC
GPC3
GPHN
GRIN2A
GRM3
H3F3A
H3F3B
HERPUD1
HEY1
HIF1A
HIP1
HIST1H3B
HIST1H4I
HLA-A
HLF
HMGA1
HMGA2
HMGN2P46
HNF1A
HNRNPA2B1
HOOK3
HOXA11
HOXA13
HOXA9
HOXC11
HOXC13
HOXD11
HOXD13
HRAS
HSP90AA1
HSP90AB1
ID3
IDH1
IDH2
IGH
IGK
IGL
IKBKB
IKZF1
IL2
IL21R
IL6ST
IL7R
IRF4
IRS4
ISX
ITGAV
ITK
JAK1
JAK2
JAK3
JAZF1
JUN
KAT6A
KAT6B
KAT7
KCNJ5
KDM5A
KDM5C
KDM6A
KDR
KDSR
KEAP1
KIAA1549
KIF5B
KIT
KLF4
KLF6
KLK2
KMT2A
KMT2C
KMT2D
KNL1
KNSTRN
KRAS
KTN1
LARP4B
LASP1
LCK
LCP1
LEF1
LHFP
LIFR
LMNA
LMO1
LMO2
LPP
LRIG3
LRP1B
LSM14A
LYL1
LZTR1
MAF
MAFB
MALAT1
MALT1
MAML2
MAP2K1
MAP2K2
MAP2K4
MAP3K1
MAP3K13
MAPK1
MAX
MB21D2
MDM2
MDM4
MDS2
MECOM
MED12
MEN1
MET
MGMT
MITF
MKL1
MLF1
MLH1
MLH2
MLLT1
MLLT10
MLLT11
MLLT3
MLLT4
MLLT6
MN1
MNX1
MPL
MSH2
MSH6
MSI2
MSN
MTCP1
MTOR
MUC1
MUC16
MUC4
MUTYH
MYB
MYC
MYCL
MYCN
MYD88
MYH11
MYH9
MYO5A
MYOD1
NAB2
NACA
NBEA
NBN
NCKIPSD
NCOA1
NCOA2
NCOA4
NCOR1
NCOR2
NDRG1
NF1
NF2
NFATC2
NFE2L2
NFIB
NFKB2
NFKBIE
NIN
NKX2-1
NONO
NOTCH1
NOTCH2
NPM1
NR4A3
NRAS
NRG1
NSD1
NSD2
NSD3
NT5C2
NTHL1
NTRK1
NTRK3
NUMA1
NUP214
NUP98
NUTM1
NUTM2A
NUTM2B
OLIG2
OMD
P2RY8
PABPC1
PAFAH1B2
PALB2
PATZ1
PAX3
PAX5
PAX7
PAX8
PBRM1
PBX1
PCBP1
PCM1
PDCD1LG2
PDE4DIP
PDGFB
PDGFRA
PDGFRB
PER1
PGR
PHF6
PHOX2B
PICALM
PIK3CA
PIK3CB
PIK3R1
PIM1
PLAG1
PLCG1
PML
PMS1
PMS2
POLD1
POLE
POLG
POLQ
POT1
POU2AF1
POU5F1
PPARG
PPFIBP1
PPM1D
PPP2R1A
PPP6C
PRCC
PRDM1
PRDM16
PRDM2
PREX2
PRF1
PRKACA
PRKAR1A
PRKCB
PRPF40B
PRRX1
PSIP1
PTCH1
PTEN
PTK6
PTPN11
PTPN13
PTPN6
PTPRB
PTPRC
PTPRK
PTPRT
PWWP2A
QKI
RABEP1
RAC1
RAD21
RAD51B
RAF1
RALGDS
RANBP2
RAP1GDS1
RARA
RB1
RBM10
RBM15
RECQL4
REL
RET
RGPD3
RGS7
RHOA
RHOH
RMI2
RNF213
RNF43
ROBO2
ROS1
RPL10
RPL22
RPL5
RPN1
RSPO2
RSPO3
RUNX1
RUNX1T1
S100A7
SALL4
SBDS
SDC4
SDHA
SDHAF2
SDHB
SDHC
SDHD
SEPT5
SEPT6
SEPT9
SET
SETBP1
SETD2
SF3B1
SFPQ
SFRP4
SGK1
SH2B3
SH3GL1
SHTN1
SIRPA
SKI
SLC34A2
SLC45A3
SMAD2
SMAD3
SMAD4
SMARCA4
SMARCB1
SMARCD1
SMARCE1
SMC1A
SMO
SND1
SNX29
SOCS1
SOX2
SPECC1
SPEN
SPOP
SRC
SRGAP3
SRSF2
SRSF3
SS18
SS18L1
SSX1
SSX2
SSX4
STAG1
STAG2
STAT3
STAT5B
STAT6
STIL
STK11
STRN
SUFU
SUZ12
SYK
TAF15
TAL1
TAL2
TBL1XR1
TBX3
TCEA1
TCF12
TCF3
TCF7L2
TCL1A
TEC
TERT
TET1
TET2
TFE3
TFEB
TFG
TFPT
TFRC
TGFBR2
THRAP3
TLX1
TLX3
TMEM127
TMPRSS2
TNC
TNFAIP3
TNFRSF14
TNFRSF17
TOP1
TP53
TP63
TPM3
TPM4
TPR
TRA
TRAF7
TRB
TRD
TRIM24
TRIM27
TRIM33
TRIP11
TRRAP
TSC1
TSC2
TSHR
U2AF1
UBR5
USP6
USP8
VAV1
VHL
VTI1A
WAS
WDCP
WIF1
WNK2
WRN
WT1
WWTR1
XPA
XPC
XPO1
YWHAE
ZBTB16
ZCCHC8
ZEB1
ZFHX3
ZMYM3
ZNF198
ZNF331
ZNF384
ZNF429
ZNF444
ZNF479
ZNF521
ZNRF3
ZRSR2
Unknown
Not Reported || Example Values =   || Required? = optional || Multiplicity =   || CDE Public ID = caDSR, 6142393, 1.0
https://cdebrowser.nci.nih.gov/cdebrowserClient/cdeBrowser.html#/search?publicId=6142393&amp;version=1.0</v>
      </c>
      <c r="U797" s="21"/>
      <c r="V797" s="21" t="str">
        <f>IF(U797&lt;&gt;"",VLOOKUP(U797,CFDE!$A$3:$K$211,11,0),"")</f>
        <v/>
      </c>
      <c r="W797" s="255" t="s">
        <v>2512</v>
      </c>
      <c r="X797" s="601" t="str">
        <f>IF(W797&lt;&gt;"",VLOOKUP(W797,mCODE!$A$3:$K$600,11,0),"")</f>
        <v xml:space="preserve">Data Element Group = Genomic Variant Profile || Data Element Name = Component &gt; Cytogenetic Nomenclature || Definition = DEFINITION = The cytogenetic (chromosome) location, represented using the International System for Human Cytogenetic Nomenclature (ISCN)
FHIR ELEMENT = Observation.component:cytogeneticNomenclature || Data Type = Any || Valid Values =  || Example Values =  || Required? = Required if known || Multiplicity =  || CDE Public ID = </v>
      </c>
      <c r="Y797" s="454">
        <f t="shared" si="36"/>
        <v>0</v>
      </c>
      <c r="Z797" s="454"/>
      <c r="AA797" s="454"/>
      <c r="AB797" s="454"/>
      <c r="AC797" s="454"/>
      <c r="AD797" s="454"/>
      <c r="AE797" s="454"/>
      <c r="AF797" s="455"/>
      <c r="AG797" s="455"/>
    </row>
    <row r="798" spans="1:33" ht="261" hidden="1">
      <c r="A798" s="21"/>
      <c r="B798" s="21"/>
      <c r="C798" s="19">
        <f t="shared" si="37"/>
        <v>2</v>
      </c>
      <c r="D798" s="21" t="str">
        <f t="shared" si="38"/>
        <v>GDC.MolecularTest.specialized_molecular_test
HTAN.Molecular Test.specialized_molecular_test</v>
      </c>
      <c r="E798" s="21"/>
      <c r="F798" s="21" t="str">
        <f>IF(E798&lt;&gt;"",VLOOKUP(E798,CTDC!$A$3:$K$191,11,0),"")</f>
        <v/>
      </c>
      <c r="G798" s="21" t="s">
        <v>2567</v>
      </c>
      <c r="H798" s="21" t="str">
        <f>IF(G798&lt;&gt;"",VLOOKUP(G798,GDC!$A$3:$K$768,11,0),"")</f>
        <v>Data Element Group = GDC.MolecularTest || Data Element Name = specialized_molecular_test || Definition = Text term used to describe a specific test that is not covered in the list of molecular analysis methods. || Data Type = string || Valid Values =  || Example Values =  || Required? = No || Multiplicity =  || CDE Public ID = 6142526 - caDSR</v>
      </c>
      <c r="I798" s="21"/>
      <c r="J798" s="21" t="str">
        <f>IF(I798&lt;&gt;"",VLOOKUP(I798,ICDC!$A$3:$K$325,11,0),"")</f>
        <v/>
      </c>
      <c r="K798" s="21"/>
      <c r="L798" s="21" t="str">
        <f>IF(K798&lt;&gt;"",VLOOKUP(K798,IDC!$A$4:$K$17,11,0),"")</f>
        <v/>
      </c>
      <c r="M798" s="21"/>
      <c r="N798" s="21" t="str">
        <f>IF(M798&lt;&gt;"",VLOOKUP(M798,PDC!$A$3:$K$529,11,0),"")</f>
        <v/>
      </c>
      <c r="O798" s="21"/>
      <c r="P798" s="21" t="str">
        <f>IF(O798&lt;&gt;"",VLOOKUP(O798,CDS!$A$3:$K$100,11,0),"")</f>
        <v/>
      </c>
      <c r="Q798" s="21"/>
      <c r="R798" s="21" t="str">
        <f>IF(Q798&lt;&gt;"",VLOOKUP(Q798,CDA!$A$4:$K$106,11,0),"")</f>
        <v/>
      </c>
      <c r="S798" s="436" t="s">
        <v>2568</v>
      </c>
      <c r="T798" s="21" t="str">
        <f>IF(S798&lt;&gt;"",VLOOKUP(S798,HTAN!$A$3:$K$222,11,0),"")</f>
        <v>Data Element Group = HTAN.Molecular Test || Data Element Name = specialized_molecular_test || Definition = Term = Molecular Laboratory Procedure Specialized Text
Definintion = Text term used to describe a specific test that is not covered in the list of molecular analysis methods. || Data Type = type: string || Valid Values =   || Example Values =   || Required? = optional || Multiplicity =   || CDE Public ID = caDSR, 6142526, 1.0
https://cdebrowser.nci.nih.gov/cdebrowserClient/cdeBrowser.html#/search?publicId=6142526&amp;version=1.0</v>
      </c>
      <c r="U798" s="21"/>
      <c r="V798" s="21" t="str">
        <f>IF(U798&lt;&gt;"",VLOOKUP(U798,CFDE!$A$3:$K$211,11,0),"")</f>
        <v/>
      </c>
      <c r="W798" s="255"/>
      <c r="X798" s="601" t="str">
        <f>IF(W798&lt;&gt;"",VLOOKUP(W798,mCODE!$A$3:$K$600,11,0),"")</f>
        <v/>
      </c>
      <c r="Y798" s="454">
        <f t="shared" si="36"/>
        <v>0</v>
      </c>
      <c r="Z798" s="454"/>
      <c r="AA798" s="454"/>
      <c r="AB798" s="454"/>
      <c r="AC798" s="454"/>
      <c r="AD798" s="454"/>
      <c r="AE798" s="454"/>
      <c r="AF798" s="455"/>
      <c r="AG798" s="455"/>
    </row>
    <row r="799" spans="1:33" ht="116" hidden="1">
      <c r="A799" s="21"/>
      <c r="B799" s="21"/>
      <c r="C799" s="19">
        <f t="shared" si="37"/>
        <v>2</v>
      </c>
      <c r="D799" s="21" t="str">
        <f t="shared" si="38"/>
        <v>GDC.MolecularTest.submitter_id
 </v>
      </c>
      <c r="E799" s="21"/>
      <c r="F799" s="21" t="str">
        <f>IF(E799&lt;&gt;"",VLOOKUP(E799,CTDC!$A$3:$K$191,11,0),"")</f>
        <v/>
      </c>
      <c r="G799" s="21" t="s">
        <v>2569</v>
      </c>
      <c r="H799" s="21" t="str">
        <f>IF(G799&lt;&gt;"",VLOOKUP(G799,GDC!$A$3:$K$768,11,0),"")</f>
        <v xml:space="preserve">Data Element Group = GDC.MolecularTest || Data Element Name = submitter_id || Definition = a unique key in combination with project_id || Data Type =  || Valid Values =  || Example Values =  || Required? =  || Multiplicity =  || CDE Public ID = </v>
      </c>
      <c r="I799" s="21"/>
      <c r="J799" s="21" t="str">
        <f>IF(I799&lt;&gt;"",VLOOKUP(I799,ICDC!$A$3:$K$325,11,0),"")</f>
        <v/>
      </c>
      <c r="K799" s="21"/>
      <c r="L799" s="21" t="str">
        <f>IF(K799&lt;&gt;"",VLOOKUP(K799,IDC!$A$4:$K$17,11,0),"")</f>
        <v/>
      </c>
      <c r="M799" s="21"/>
      <c r="N799" s="21" t="str">
        <f>IF(M799&lt;&gt;"",VLOOKUP(M799,PDC!$A$3:$K$529,11,0),"")</f>
        <v/>
      </c>
      <c r="O799" s="21"/>
      <c r="P799" s="21" t="str">
        <f>IF(O799&lt;&gt;"",VLOOKUP(O799,CDS!$A$3:$K$100,11,0),"")</f>
        <v/>
      </c>
      <c r="Q799" s="21"/>
      <c r="R799" s="21" t="str">
        <f>IF(Q799&lt;&gt;"",VLOOKUP(Q799,CDA!$A$4:$K$106,11,0),"")</f>
        <v/>
      </c>
      <c r="S799" s="436" t="s">
        <v>132</v>
      </c>
      <c r="T799" s="21" t="e">
        <f>IF(S799&lt;&gt;"",VLOOKUP(S799,HTAN!$A$3:$K$222,11,0),"")</f>
        <v>#N/A</v>
      </c>
      <c r="U799" s="21"/>
      <c r="V799" s="21" t="str">
        <f>IF(U799&lt;&gt;"",VLOOKUP(U799,CFDE!$A$3:$K$211,11,0),"")</f>
        <v/>
      </c>
      <c r="W799" s="255"/>
      <c r="X799" s="601" t="str">
        <f>IF(W799&lt;&gt;"",VLOOKUP(W799,mCODE!$A$3:$K$600,11,0),"")</f>
        <v/>
      </c>
      <c r="Y799" s="454">
        <f t="shared" si="36"/>
        <v>0</v>
      </c>
      <c r="Z799" s="454"/>
      <c r="AA799" s="454"/>
      <c r="AB799" s="454"/>
      <c r="AC799" s="454"/>
      <c r="AD799" s="454"/>
      <c r="AE799" s="454"/>
      <c r="AF799" s="455"/>
      <c r="AG799" s="455"/>
    </row>
    <row r="800" spans="1:33" ht="304.5" hidden="1">
      <c r="A800" s="21"/>
      <c r="B800" s="21"/>
      <c r="C800" s="19">
        <f t="shared" si="37"/>
        <v>2</v>
      </c>
      <c r="D800" s="21" t="str">
        <f t="shared" si="38"/>
        <v>GDC.MolecularTest.test_analyte_type
HTAN.Molecular Test.test_analyte_type</v>
      </c>
      <c r="E800" s="21"/>
      <c r="F800" s="21" t="str">
        <f>IF(E800&lt;&gt;"",VLOOKUP(E800,CTDC!$A$3:$K$191,11,0),"")</f>
        <v/>
      </c>
      <c r="G800" s="21" t="s">
        <v>2570</v>
      </c>
      <c r="H800" s="21" t="str">
        <f>IF(G800&lt;&gt;"",VLOOKUP(G800,GDC!$A$3:$K$768,11,0),"")</f>
        <v>Data Element Group = GDC.MolecularTest || Data Element Name = test_analyte_type || Definition = The text term used to describe the type of analyte used for molecular testing. || Data Type = enum || Valid Values = DNA
miRNA
mRNA
Protein
Total RNA
Unknown
Not Reported || Example Values = DNA
 mRNA
 miRNA || Required? = No || Multiplicity =  || CDE Public ID = 6142394 - caDSR</v>
      </c>
      <c r="I800" s="21"/>
      <c r="J800" s="21" t="str">
        <f>IF(I800&lt;&gt;"",VLOOKUP(I800,ICDC!$A$3:$K$325,11,0),"")</f>
        <v/>
      </c>
      <c r="K800" s="21"/>
      <c r="L800" s="21" t="str">
        <f>IF(K800&lt;&gt;"",VLOOKUP(K800,IDC!$A$4:$K$17,11,0),"")</f>
        <v/>
      </c>
      <c r="M800" s="21"/>
      <c r="N800" s="21" t="str">
        <f>IF(M800&lt;&gt;"",VLOOKUP(M800,PDC!$A$3:$K$529,11,0),"")</f>
        <v/>
      </c>
      <c r="O800" s="21"/>
      <c r="P800" s="21" t="str">
        <f>IF(O800&lt;&gt;"",VLOOKUP(O800,CDS!$A$3:$K$100,11,0),"")</f>
        <v/>
      </c>
      <c r="Q800" s="21"/>
      <c r="R800" s="21" t="str">
        <f>IF(Q800&lt;&gt;"",VLOOKUP(Q800,CDA!$A$4:$K$106,11,0),"")</f>
        <v/>
      </c>
      <c r="S800" s="436" t="s">
        <v>2571</v>
      </c>
      <c r="T800" s="21" t="str">
        <f>IF(S800&lt;&gt;"",VLOOKUP(S800,HTAN!$A$3:$K$222,11,0),"")</f>
        <v>Data Element Group = HTAN.Molecular Test || Data Element Name = test_analyte_type || Definition = Term = Molecular Laboratory Procedure Analyte Type
Definintion = The text term used to describe the type of analyte used for molecular testing. || Data Type = enum || Valid Values = DNA
mRNA
miRNA
Protein
Total RNA
Unknown
Not Reported || Example Values =   || Required? = optional || Multiplicity =   || CDE Public ID = caDSR, 6142394, 1.0
https://cdebrowser.nci.nih.gov/cdebrowserClient/cdeBrowser.html#/search?publicId=6142394&amp;version=1.0</v>
      </c>
      <c r="U800" s="21"/>
      <c r="V800" s="21" t="str">
        <f>IF(U800&lt;&gt;"",VLOOKUP(U800,CFDE!$A$3:$K$211,11,0),"")</f>
        <v/>
      </c>
      <c r="W800" s="255"/>
      <c r="X800" s="601" t="str">
        <f>IF(W800&lt;&gt;"",VLOOKUP(W800,mCODE!$A$3:$K$600,11,0),"")</f>
        <v/>
      </c>
      <c r="Y800" s="454">
        <f t="shared" si="36"/>
        <v>0</v>
      </c>
      <c r="Z800" s="454"/>
      <c r="AA800" s="454"/>
      <c r="AB800" s="454"/>
      <c r="AC800" s="454"/>
      <c r="AD800" s="454"/>
      <c r="AE800" s="454"/>
      <c r="AF800" s="455"/>
      <c r="AG800" s="455"/>
    </row>
    <row r="801" spans="1:33" ht="406" hidden="1">
      <c r="A801" s="21"/>
      <c r="B801" s="21"/>
      <c r="C801" s="19">
        <f t="shared" si="37"/>
        <v>2</v>
      </c>
      <c r="D801" s="21" t="str">
        <f t="shared" si="38"/>
        <v>GDC.MolecularTest.test_units
HTAN.Molecular Test.test_units</v>
      </c>
      <c r="E801" s="21"/>
      <c r="F801" s="21" t="str">
        <f>IF(E801&lt;&gt;"",VLOOKUP(E801,CTDC!$A$3:$K$191,11,0),"")</f>
        <v/>
      </c>
      <c r="G801" s="21" t="s">
        <v>2572</v>
      </c>
      <c r="H801" s="21" t="str">
        <f>IF(G801&lt;&gt;"",VLOOKUP(G801,GDC!$A$3:$K$768,11,0),"")</f>
        <v>Data Element Group = GDC.MolecularTest || Data Element Name = test_units || Definition = The text term used to describe the units of the test value for a molecular test. This property is used in conjunction with test_value. || Data Type = enum || Valid Values = g/dL
g/L
mcg/mL
mg/dL
mg/L
mm^2
mmol/L
mU/mol Hb
ng/mL
percent
U/g Hb
U/mL
U/L
ukat/L
umol/L
x10^3 cells/mcL
x10^9 cells/L
Not Reported
Unknown || Example Values =  || Required? = No || Multiplicity =  || CDE Public ID = 6142525 - caDSR</v>
      </c>
      <c r="I801" s="21"/>
      <c r="J801" s="21" t="str">
        <f>IF(I801&lt;&gt;"",VLOOKUP(I801,ICDC!$A$3:$K$325,11,0),"")</f>
        <v/>
      </c>
      <c r="K801" s="21"/>
      <c r="L801" s="21" t="str">
        <f>IF(K801&lt;&gt;"",VLOOKUP(K801,IDC!$A$4:$K$17,11,0),"")</f>
        <v/>
      </c>
      <c r="M801" s="21"/>
      <c r="N801" s="21" t="str">
        <f>IF(M801&lt;&gt;"",VLOOKUP(M801,PDC!$A$3:$K$529,11,0),"")</f>
        <v/>
      </c>
      <c r="O801" s="21"/>
      <c r="P801" s="21" t="str">
        <f>IF(O801&lt;&gt;"",VLOOKUP(O801,CDS!$A$3:$K$100,11,0),"")</f>
        <v/>
      </c>
      <c r="Q801" s="21"/>
      <c r="R801" s="21" t="str">
        <f>IF(Q801&lt;&gt;"",VLOOKUP(Q801,CDA!$A$4:$K$106,11,0),"")</f>
        <v/>
      </c>
      <c r="S801" s="436" t="s">
        <v>2573</v>
      </c>
      <c r="T801" s="21" t="str">
        <f>IF(S801&lt;&gt;"",VLOOKUP(S801,HTAN!$A$3:$K$222,11,0),"")</f>
        <v>Data Element Group = HTAN.Molecular Test || Data Element Name = test_units || Definition = Term = Molecular Laboratory Procedure Outcome Unit of Measure
Definintion = The text term used to describe the units of the test value for a molecular test. This property is used in conjunction with test_value. || Data Type = type: string || Valid Values =   || Example Values =   || Required? = optional || Multiplicity =   || CDE Public ID = caDSR, 6142525, 1.0
https://cdebrowser.nci.nih.gov/cdebrowserClient/cdeBrowser.html#/search?publicId=6142525&amp;version=1.0</v>
      </c>
      <c r="U801" s="21"/>
      <c r="V801" s="21" t="str">
        <f>IF(U801&lt;&gt;"",VLOOKUP(U801,CFDE!$A$3:$K$211,11,0),"")</f>
        <v/>
      </c>
      <c r="W801" s="255"/>
      <c r="X801" s="601" t="str">
        <f>IF(W801&lt;&gt;"",VLOOKUP(W801,mCODE!$A$3:$K$600,11,0),"")</f>
        <v/>
      </c>
      <c r="Y801" s="454">
        <f t="shared" si="36"/>
        <v>0</v>
      </c>
      <c r="Z801" s="454"/>
      <c r="AA801" s="454"/>
      <c r="AB801" s="454"/>
      <c r="AC801" s="454"/>
      <c r="AD801" s="454"/>
      <c r="AE801" s="454"/>
      <c r="AF801" s="455"/>
      <c r="AG801" s="455"/>
    </row>
    <row r="802" spans="1:33" ht="261" hidden="1">
      <c r="A802" s="21"/>
      <c r="B802" s="21"/>
      <c r="C802" s="19">
        <f t="shared" si="37"/>
        <v>2</v>
      </c>
      <c r="D802" s="21" t="str">
        <f t="shared" si="38"/>
        <v>GDC.MolecularTest.transcript
HTAN.Molecular Test.transcript</v>
      </c>
      <c r="E802" s="21"/>
      <c r="F802" s="21" t="str">
        <f>IF(E802&lt;&gt;"",VLOOKUP(E802,CTDC!$A$3:$K$191,11,0),"")</f>
        <v/>
      </c>
      <c r="G802" s="21" t="s">
        <v>2574</v>
      </c>
      <c r="H802" s="21" t="e">
        <f>IF(G802&lt;&gt;"",VLOOKUP(G802,GDC!$A$3:$K$768,11,0),"")</f>
        <v>#N/A</v>
      </c>
      <c r="I802" s="21"/>
      <c r="J802" s="21" t="str">
        <f>IF(I802&lt;&gt;"",VLOOKUP(I802,ICDC!$A$3:$K$325,11,0),"")</f>
        <v/>
      </c>
      <c r="K802" s="21"/>
      <c r="L802" s="21" t="str">
        <f>IF(K802&lt;&gt;"",VLOOKUP(K802,IDC!$A$4:$K$17,11,0),"")</f>
        <v/>
      </c>
      <c r="M802" s="21"/>
      <c r="N802" s="21" t="str">
        <f>IF(M802&lt;&gt;"",VLOOKUP(M802,PDC!$A$3:$K$529,11,0),"")</f>
        <v/>
      </c>
      <c r="O802" s="21"/>
      <c r="P802" s="21" t="str">
        <f>IF(O802&lt;&gt;"",VLOOKUP(O802,CDS!$A$3:$K$100,11,0),"")</f>
        <v/>
      </c>
      <c r="Q802" s="21"/>
      <c r="R802" s="21" t="str">
        <f>IF(Q802&lt;&gt;"",VLOOKUP(Q802,CDA!$A$4:$K$106,11,0),"")</f>
        <v/>
      </c>
      <c r="S802" s="436" t="s">
        <v>2575</v>
      </c>
      <c r="T802" s="21" t="str">
        <f>IF(S802&lt;&gt;"",VLOOKUP(S802,HTAN!$A$3:$K$222,11,0),"")</f>
        <v>Data Element Group = HTAN.Molecular Test || Data Element Name = transcript || Definition = Term = Molecular Laboratory Procedure Transcript Location Text
Definintion = Alphanumeric value used to describe the transcript of a specific genetic variant. || Data Type = type: string
    pattern: "^ENST[0-9]{11}(\\.(0|[1-9][0-9]*))?$" || Valid Values =   || Example Values =   || Required? = optional || Multiplicity =   || CDE Public ID = caDSR, 6142465, 1.0
https://cdebrowser.nci.nih.gov/cdebrowserClient/cdeBrowser.html#/search?publicId=6142465&amp;version=1.0</v>
      </c>
      <c r="U802" s="21"/>
      <c r="V802" s="21" t="str">
        <f>IF(U802&lt;&gt;"",VLOOKUP(U802,CFDE!$A$3:$K$211,11,0),"")</f>
        <v/>
      </c>
      <c r="W802" s="255"/>
      <c r="X802" s="601" t="str">
        <f>IF(W802&lt;&gt;"",VLOOKUP(W802,mCODE!$A$3:$K$600,11,0),"")</f>
        <v/>
      </c>
      <c r="Y802" s="454">
        <f t="shared" si="36"/>
        <v>0</v>
      </c>
      <c r="Z802" s="454"/>
      <c r="AA802" s="454"/>
      <c r="AB802" s="454"/>
      <c r="AC802" s="454"/>
      <c r="AD802" s="454"/>
      <c r="AE802" s="454"/>
      <c r="AF802" s="455"/>
      <c r="AG802" s="455"/>
    </row>
    <row r="803" spans="1:33" ht="217.5" hidden="1">
      <c r="A803" s="21"/>
      <c r="B803" s="21"/>
      <c r="C803" s="19">
        <f t="shared" si="37"/>
        <v>2</v>
      </c>
      <c r="D803" s="21" t="str">
        <f t="shared" si="38"/>
        <v>GDC.MolecularTest.variant_origin
HTAN.Molecular Test.variant_origin</v>
      </c>
      <c r="E803" s="21"/>
      <c r="F803" s="21" t="str">
        <f>IF(E803&lt;&gt;"",VLOOKUP(E803,CTDC!$A$3:$K$191,11,0),"")</f>
        <v/>
      </c>
      <c r="G803" s="21" t="s">
        <v>2576</v>
      </c>
      <c r="H803" s="21" t="str">
        <f>IF(G803&lt;&gt;"",VLOOKUP(G803,GDC!$A$3:$K$768,11,0),"")</f>
        <v>Data Element Group = GDC.MolecularTest || Data Element Name = variant_origin || Definition = The text term used to describe the biological origin of a specific genetic variant. || Data Type = enum || Valid Values = Germline
Somatic
Unknown || Example Values = Germline
 Somatic
 Unknown || Required? = No || Multiplicity =  || CDE Public ID = --</v>
      </c>
      <c r="I803" s="21"/>
      <c r="J803" s="21" t="str">
        <f>IF(I803&lt;&gt;"",VLOOKUP(I803,ICDC!$A$3:$K$325,11,0),"")</f>
        <v/>
      </c>
      <c r="K803" s="21"/>
      <c r="L803" s="21" t="str">
        <f>IF(K803&lt;&gt;"",VLOOKUP(K803,IDC!$A$4:$K$17,11,0),"")</f>
        <v/>
      </c>
      <c r="M803" s="21"/>
      <c r="N803" s="21" t="str">
        <f>IF(M803&lt;&gt;"",VLOOKUP(M803,PDC!$A$3:$K$529,11,0),"")</f>
        <v/>
      </c>
      <c r="O803" s="21"/>
      <c r="P803" s="21" t="str">
        <f>IF(O803&lt;&gt;"",VLOOKUP(O803,CDS!$A$3:$K$100,11,0),"")</f>
        <v/>
      </c>
      <c r="Q803" s="21"/>
      <c r="R803" s="21" t="str">
        <f>IF(Q803&lt;&gt;"",VLOOKUP(Q803,CDA!$A$4:$K$106,11,0),"")</f>
        <v/>
      </c>
      <c r="S803" s="436" t="s">
        <v>2577</v>
      </c>
      <c r="T803" s="21" t="str">
        <f>IF(S803&lt;&gt;"",VLOOKUP(S803,HTAN!$A$3:$K$222,11,0),"")</f>
        <v>Data Element Group = HTAN.Molecular Test || Data Element Name = variant_origin || Definition = Term = Genetic Variation Origin Type
Definintion = The text term used to describe the biological origin of a specific genetic variant. || Data Type = enum || Valid Values = Germline
Somatic
Unknown || Example Values =   || Required? = optional || Multiplicity =   || CDE Public ID = N/A but source is caDSR</v>
      </c>
      <c r="U803" s="21"/>
      <c r="V803" s="21" t="str">
        <f>IF(U803&lt;&gt;"",VLOOKUP(U803,CFDE!$A$3:$K$211,11,0),"")</f>
        <v/>
      </c>
      <c r="W803" s="255"/>
      <c r="X803" s="601" t="str">
        <f>IF(W803&lt;&gt;"",VLOOKUP(W803,mCODE!$A$3:$K$600,11,0),"")</f>
        <v/>
      </c>
      <c r="Y803" s="454">
        <f t="shared" si="36"/>
        <v>0</v>
      </c>
      <c r="Z803" s="454"/>
      <c r="AA803" s="454"/>
      <c r="AB803" s="454"/>
      <c r="AC803" s="454"/>
      <c r="AD803" s="454"/>
      <c r="AE803" s="454"/>
      <c r="AF803" s="455"/>
      <c r="AG803" s="455"/>
    </row>
    <row r="804" spans="1:33" ht="409.5" hidden="1">
      <c r="A804" s="21" t="s">
        <v>2578</v>
      </c>
      <c r="B804" s="21"/>
      <c r="C804" s="19">
        <f t="shared" si="37"/>
        <v>2</v>
      </c>
      <c r="D804" s="21" t="str">
        <f t="shared" si="38"/>
        <v>GDC.MolecularTest.variant_type
HTAN.Molecular Test.variant_type</v>
      </c>
      <c r="E804" s="21"/>
      <c r="F804" s="21" t="str">
        <f>IF(E804&lt;&gt;"",VLOOKUP(E804,CTDC!$A$3:$K$191,11,0),"")</f>
        <v/>
      </c>
      <c r="G804" s="21" t="s">
        <v>982</v>
      </c>
      <c r="H804" s="21" t="str">
        <f>IF(G804&lt;&gt;"",VLOOKUP(G804,GDC!$A$3:$K$768,11,0),"")</f>
        <v>Data Element Group = GDC.MolecularTest || Data Element Name = variant_type || Definition = The text term used to describe the type of genetic variation. || Data Type = enum || Valid Values = Alleles
Amplification
Chrimerism
Conversion
Deletion
Deletion-Insertion
Duplication
Extension
Gain
Hypermethylation
Insertion
Inversion
Loss
Methylation
Mosaicism
Other
Partial Methylation
Rearrangement
Repeated Sequences
Splice
Substitution
Translocation
Unknown
Not Reported || Example Values = Alleles
Chrimerism 
Methylation
Mosaicism || Required? = No || Multiplicity =  || CDE Public ID = 6142402 - caDSR</v>
      </c>
      <c r="I804" s="21"/>
      <c r="J804" s="21" t="str">
        <f>IF(I804&lt;&gt;"",VLOOKUP(I804,ICDC!$A$3:$K$325,11,0),"")</f>
        <v/>
      </c>
      <c r="K804" s="21"/>
      <c r="L804" s="21" t="str">
        <f>IF(K804&lt;&gt;"",VLOOKUP(K804,IDC!$A$4:$K$17,11,0),"")</f>
        <v/>
      </c>
      <c r="M804" s="21"/>
      <c r="N804" s="21" t="str">
        <f>IF(M804&lt;&gt;"",VLOOKUP(M804,PDC!$A$3:$K$529,11,0),"")</f>
        <v/>
      </c>
      <c r="O804" s="21"/>
      <c r="P804" s="21" t="str">
        <f>IF(O804&lt;&gt;"",VLOOKUP(O804,CDS!$A$3:$K$100,11,0),"")</f>
        <v/>
      </c>
      <c r="Q804" s="21"/>
      <c r="R804" s="21" t="str">
        <f>IF(Q804&lt;&gt;"",VLOOKUP(Q804,CDA!$A$4:$K$106,11,0),"")</f>
        <v/>
      </c>
      <c r="S804" s="436" t="s">
        <v>2579</v>
      </c>
      <c r="T804" s="21" t="str">
        <f>IF(S804&lt;&gt;"",VLOOKUP(S804,HTAN!$A$3:$K$222,11,0),"")</f>
        <v>Data Element Group = HTAN.Molecular Test || Data Element Name = variant_type || Definition = Term = Molecular Laboratory Procedure Genetic Variant Type
Definintion = The text term used to describe the type of genetic variation. || Data Type = enum || Valid Values = Alleles
Amplification
Chrimerism
Conversion
Deletion
Deletion-Insertion
Duplication
Extension
Gain
Hypermethylation
Insertion
Inversion
Loss
Methylation
Mosaicism
Other
Partial Methylation
Rearrangement
Repeated Sequences
Splice
Substitution
Translocation
Unknown
Not Reported || Example Values =   || Required? = optional || Multiplicity =   || CDE Public ID = caDSR, 6142402, 1.0
https://cdebrowser.nci.nih.gov/cdebrowserClient/cdeBrowser.html#/search?publicId=6142402&amp;version=1.0</v>
      </c>
      <c r="U804" s="21"/>
      <c r="V804" s="21" t="str">
        <f>IF(U804&lt;&gt;"",VLOOKUP(U804,CFDE!$A$3:$K$211,11,0),"")</f>
        <v/>
      </c>
      <c r="W804" s="255"/>
      <c r="X804" s="601" t="str">
        <f>IF(W804&lt;&gt;"",VLOOKUP(W804,mCODE!$A$3:$K$600,11,0),"")</f>
        <v/>
      </c>
      <c r="Y804" s="454">
        <f t="shared" si="36"/>
        <v>0</v>
      </c>
      <c r="Z804" s="454"/>
      <c r="AA804" s="454"/>
      <c r="AB804" s="454"/>
      <c r="AC804" s="454"/>
      <c r="AD804" s="454"/>
      <c r="AE804" s="454"/>
      <c r="AF804" s="455"/>
      <c r="AG804" s="455"/>
    </row>
    <row r="805" spans="1:33" ht="319" hidden="1">
      <c r="A805" s="21"/>
      <c r="B805" s="21"/>
      <c r="C805" s="19">
        <f t="shared" si="37"/>
        <v>2</v>
      </c>
      <c r="D805" s="21" t="str">
        <f t="shared" si="38"/>
        <v>GDC.MolecularTest.zygosity
HTAN.Molecular Test.zygosity</v>
      </c>
      <c r="E805" s="21"/>
      <c r="F805" s="21" t="str">
        <f>IF(E805&lt;&gt;"",VLOOKUP(E805,CTDC!$A$3:$K$191,11,0),"")</f>
        <v/>
      </c>
      <c r="G805" s="21" t="s">
        <v>2580</v>
      </c>
      <c r="H805" s="21" t="str">
        <f>IF(G805&lt;&gt;"",VLOOKUP(G805,GDC!$A$3:$K$768,11,0),"")</f>
        <v>Data Element Group = GDC.MolecularTest || Data Element Name = zygosity || Definition = The text term used to describe the zygosity of a specific genetic variant. || Data Type = enum || Valid Values = Hemizygous
Heterozygous
Homozygous
Nullizygous
Unknown
Not Reported || Example Values =  Heterozygous
 Homozygous
 Nullizygous || Required? = No || Multiplicity =  || CDE Public ID = 6142510 - caDSR</v>
      </c>
      <c r="I805" s="21"/>
      <c r="J805" s="21" t="str">
        <f>IF(I805&lt;&gt;"",VLOOKUP(I805,ICDC!$A$3:$K$325,11,0),"")</f>
        <v/>
      </c>
      <c r="K805" s="21"/>
      <c r="L805" s="21" t="str">
        <f>IF(K805&lt;&gt;"",VLOOKUP(K805,IDC!$A$4:$K$17,11,0),"")</f>
        <v/>
      </c>
      <c r="M805" s="21"/>
      <c r="N805" s="21" t="str">
        <f>IF(M805&lt;&gt;"",VLOOKUP(M805,PDC!$A$3:$K$529,11,0),"")</f>
        <v/>
      </c>
      <c r="O805" s="21"/>
      <c r="P805" s="21" t="str">
        <f>IF(O805&lt;&gt;"",VLOOKUP(O805,CDS!$A$3:$K$100,11,0),"")</f>
        <v/>
      </c>
      <c r="Q805" s="21"/>
      <c r="R805" s="21" t="str">
        <f>IF(Q805&lt;&gt;"",VLOOKUP(Q805,CDA!$A$4:$K$106,11,0),"")</f>
        <v/>
      </c>
      <c r="S805" s="436" t="s">
        <v>2581</v>
      </c>
      <c r="T805" s="21" t="str">
        <f>IF(S805&lt;&gt;"",VLOOKUP(S805,HTAN!$A$3:$K$222,11,0),"")</f>
        <v>Data Element Group = HTAN.Molecular Test || Data Element Name = zygosity || Definition = Term = Molecular Laboratory Procedure Genetic Zygosity Type
Definintion = The text term used to describe the zygosity of a specific genetic variant. || Data Type = enum || Valid Values = Heterozygous
Hemizygous
Homozygous
Nullizygous
Unknown
Not Reported || Example Values =   || Required? = optional || Multiplicity =   || CDE Public ID = caDSR, 6142510, 1.0
https://cdebrowser.nci.nih.gov/cdebrowserClient/cdeBrowser.html#/search?publicId=6142510&amp;version=1.0</v>
      </c>
      <c r="U805" s="21"/>
      <c r="V805" s="21" t="str">
        <f>IF(U805&lt;&gt;"",VLOOKUP(U805,CFDE!$A$3:$K$211,11,0),"")</f>
        <v/>
      </c>
      <c r="W805" s="255"/>
      <c r="X805" s="601" t="str">
        <f>IF(W805&lt;&gt;"",VLOOKUP(W805,mCODE!$A$3:$K$600,11,0),"")</f>
        <v/>
      </c>
      <c r="Y805" s="454">
        <f t="shared" si="36"/>
        <v>0</v>
      </c>
      <c r="Z805" s="454"/>
      <c r="AA805" s="454"/>
      <c r="AB805" s="454"/>
      <c r="AC805" s="454"/>
      <c r="AD805" s="454"/>
      <c r="AE805" s="454"/>
      <c r="AF805" s="455"/>
      <c r="AG805" s="455"/>
    </row>
    <row r="806" spans="1:33" ht="188.5" hidden="1">
      <c r="A806" s="21"/>
      <c r="B806" s="21"/>
      <c r="C806" s="19">
        <f t="shared" si="37"/>
        <v>2</v>
      </c>
      <c r="D806" s="21" t="str">
        <f t="shared" si="38"/>
        <v>ICDC.off_study
 </v>
      </c>
      <c r="E806" s="21"/>
      <c r="F806" s="21" t="str">
        <f>IF(E806&lt;&gt;"",VLOOKUP(E806,CTDC!$A$3:$K$191,11,0),"")</f>
        <v/>
      </c>
      <c r="G806" s="21"/>
      <c r="H806" s="21" t="str">
        <f>IF(G806&lt;&gt;"",VLOOKUP(G806,GDC!$A$3:$K$768,11,0),"")</f>
        <v/>
      </c>
      <c r="I806" s="21" t="s">
        <v>2582</v>
      </c>
      <c r="J806" s="21" t="str">
        <f>IF(I806&lt;&gt;"",VLOOKUP(I806,ICDC!$A$3:$K$325,11,0),"")</f>
        <v xml:space="preserve">Data Element Group = ICDC.off_study || Data Element Name =  || Definition = off_study, off_treatment -- how related? should be a dependency and normalize properties?
Category: clinical_trial
Assignment: extended
Class: secondary
Color: black || Data Type =  || Valid Values =  || Example Values =  || Required? =  || Multiplicity =  || CDE Public ID = </v>
      </c>
      <c r="K806" s="21"/>
      <c r="L806" s="21" t="str">
        <f>IF(K806&lt;&gt;"",VLOOKUP(K806,IDC!$A$4:$K$17,11,0),"")</f>
        <v/>
      </c>
      <c r="M806" s="21"/>
      <c r="N806" s="21" t="str">
        <f>IF(M806&lt;&gt;"",VLOOKUP(M806,PDC!$A$3:$K$529,11,0),"")</f>
        <v/>
      </c>
      <c r="O806" s="21"/>
      <c r="P806" s="21" t="str">
        <f>IF(O806&lt;&gt;"",VLOOKUP(O806,CDS!$A$3:$K$100,11,0),"")</f>
        <v/>
      </c>
      <c r="Q806" s="21"/>
      <c r="R806" s="21" t="str">
        <f>IF(Q806&lt;&gt;"",VLOOKUP(Q806,CDA!$A$4:$K$106,11,0),"")</f>
        <v/>
      </c>
      <c r="S806" s="436" t="s">
        <v>132</v>
      </c>
      <c r="T806" s="21" t="e">
        <f>IF(S806&lt;&gt;"",VLOOKUP(S806,HTAN!$A$3:$K$222,11,0),"")</f>
        <v>#N/A</v>
      </c>
      <c r="U806" s="21"/>
      <c r="V806" s="21" t="str">
        <f>IF(U806&lt;&gt;"",VLOOKUP(U806,CFDE!$A$3:$K$211,11,0),"")</f>
        <v/>
      </c>
      <c r="W806" s="255"/>
      <c r="X806" s="601" t="str">
        <f>IF(W806&lt;&gt;"",VLOOKUP(W806,mCODE!$A$3:$K$600,11,0),"")</f>
        <v/>
      </c>
      <c r="Y806" s="454">
        <f t="shared" si="36"/>
        <v>0</v>
      </c>
      <c r="Z806" s="454"/>
      <c r="AA806" s="454"/>
      <c r="AB806" s="454"/>
      <c r="AC806" s="454"/>
      <c r="AD806" s="454"/>
      <c r="AE806" s="454"/>
      <c r="AF806" s="455"/>
      <c r="AG806" s="455"/>
    </row>
    <row r="807" spans="1:33" ht="130.5" hidden="1">
      <c r="A807" s="21"/>
      <c r="B807" s="21"/>
      <c r="C807" s="19">
        <f t="shared" si="37"/>
        <v>2</v>
      </c>
      <c r="D807" s="21" t="str">
        <f t="shared" si="38"/>
        <v>ICDC.off_study.best_resp_vet_tx_tp_best_response
 </v>
      </c>
      <c r="E807" s="21"/>
      <c r="F807" s="21" t="str">
        <f>IF(E807&lt;&gt;"",VLOOKUP(E807,CTDC!$A$3:$K$191,11,0),"")</f>
        <v/>
      </c>
      <c r="G807" s="21"/>
      <c r="H807" s="21" t="str">
        <f>IF(G807&lt;&gt;"",VLOOKUP(G807,GDC!$A$3:$K$768,11,0),"")</f>
        <v/>
      </c>
      <c r="I807" s="21" t="s">
        <v>2583</v>
      </c>
      <c r="J807" s="21" t="str">
        <f>IF(I807&lt;&gt;"",VLOOKUP(I807,ICDC!$A$3:$K$325,11,0),"")</f>
        <v xml:space="preserve">Data Element Group = ICDC.off_study || Data Element Name = best_resp_vet_tx_tp_best_response || Definition =     Src: OFF_STUDY/OSSM/1 || Data Type = TBD || Valid Values =  || Example Values =  || Required? = ? || Multiplicity =  || CDE Public ID = </v>
      </c>
      <c r="K807" s="21"/>
      <c r="L807" s="21" t="str">
        <f>IF(K807&lt;&gt;"",VLOOKUP(K807,IDC!$A$4:$K$17,11,0),"")</f>
        <v/>
      </c>
      <c r="M807" s="21"/>
      <c r="N807" s="21" t="str">
        <f>IF(M807&lt;&gt;"",VLOOKUP(M807,PDC!$A$3:$K$529,11,0),"")</f>
        <v/>
      </c>
      <c r="O807" s="21"/>
      <c r="P807" s="21" t="str">
        <f>IF(O807&lt;&gt;"",VLOOKUP(O807,CDS!$A$3:$K$100,11,0),"")</f>
        <v/>
      </c>
      <c r="Q807" s="21"/>
      <c r="R807" s="21" t="str">
        <f>IF(Q807&lt;&gt;"",VLOOKUP(Q807,CDA!$A$4:$K$106,11,0),"")</f>
        <v/>
      </c>
      <c r="S807" s="436" t="s">
        <v>132</v>
      </c>
      <c r="T807" s="21" t="e">
        <f>IF(S807&lt;&gt;"",VLOOKUP(S807,HTAN!$A$3:$K$222,11,0),"")</f>
        <v>#N/A</v>
      </c>
      <c r="U807" s="21"/>
      <c r="V807" s="21" t="str">
        <f>IF(U807&lt;&gt;"",VLOOKUP(U807,CFDE!$A$3:$K$211,11,0),"")</f>
        <v/>
      </c>
      <c r="W807" s="255"/>
      <c r="X807" s="601" t="str">
        <f>IF(W807&lt;&gt;"",VLOOKUP(W807,mCODE!$A$3:$K$600,11,0),"")</f>
        <v/>
      </c>
      <c r="Y807" s="454">
        <f t="shared" si="36"/>
        <v>0</v>
      </c>
      <c r="Z807" s="454"/>
      <c r="AA807" s="454"/>
      <c r="AB807" s="454"/>
      <c r="AC807" s="454"/>
      <c r="AD807" s="454"/>
      <c r="AE807" s="454"/>
      <c r="AF807" s="455"/>
      <c r="AG807" s="455"/>
    </row>
    <row r="808" spans="1:33" ht="130.5" hidden="1">
      <c r="A808" s="21"/>
      <c r="B808" s="21"/>
      <c r="C808" s="19">
        <f t="shared" si="37"/>
        <v>2</v>
      </c>
      <c r="D808" s="21" t="str">
        <f t="shared" si="38"/>
        <v>ICDC.off_study.best_resp_vet_tx_tp_secondary_response
 </v>
      </c>
      <c r="E808" s="21"/>
      <c r="F808" s="21" t="str">
        <f>IF(E808&lt;&gt;"",VLOOKUP(E808,CTDC!$A$3:$K$191,11,0),"")</f>
        <v/>
      </c>
      <c r="G808" s="21"/>
      <c r="H808" s="21" t="str">
        <f>IF(G808&lt;&gt;"",VLOOKUP(G808,GDC!$A$3:$K$768,11,0),"")</f>
        <v/>
      </c>
      <c r="I808" s="21" t="s">
        <v>2584</v>
      </c>
      <c r="J808" s="21" t="str">
        <f>IF(I808&lt;&gt;"",VLOOKUP(I808,ICDC!$A$3:$K$325,11,0),"")</f>
        <v xml:space="preserve">Data Element Group = ICDC.off_study || Data Element Name = best_resp_vet_tx_tp_secondary_response || Definition =     Src: OFF_STUDY/OSSM/1 || Data Type = TBD || Valid Values =  || Example Values =  || Required? = ? || Multiplicity =  || CDE Public ID = </v>
      </c>
      <c r="K808" s="21"/>
      <c r="L808" s="21" t="str">
        <f>IF(K808&lt;&gt;"",VLOOKUP(K808,IDC!$A$4:$K$17,11,0),"")</f>
        <v/>
      </c>
      <c r="M808" s="21"/>
      <c r="N808" s="21" t="str">
        <f>IF(M808&lt;&gt;"",VLOOKUP(M808,PDC!$A$3:$K$529,11,0),"")</f>
        <v/>
      </c>
      <c r="O808" s="21"/>
      <c r="P808" s="21" t="str">
        <f>IF(O808&lt;&gt;"",VLOOKUP(O808,CDS!$A$3:$K$100,11,0),"")</f>
        <v/>
      </c>
      <c r="Q808" s="21"/>
      <c r="R808" s="21" t="str">
        <f>IF(Q808&lt;&gt;"",VLOOKUP(Q808,CDA!$A$4:$K$106,11,0),"")</f>
        <v/>
      </c>
      <c r="S808" s="436" t="s">
        <v>132</v>
      </c>
      <c r="T808" s="21" t="e">
        <f>IF(S808&lt;&gt;"",VLOOKUP(S808,HTAN!$A$3:$K$222,11,0),"")</f>
        <v>#N/A</v>
      </c>
      <c r="U808" s="21"/>
      <c r="V808" s="21" t="str">
        <f>IF(U808&lt;&gt;"",VLOOKUP(U808,CFDE!$A$3:$K$211,11,0),"")</f>
        <v/>
      </c>
      <c r="W808" s="255"/>
      <c r="X808" s="601" t="str">
        <f>IF(W808&lt;&gt;"",VLOOKUP(W808,mCODE!$A$3:$K$600,11,0),"")</f>
        <v/>
      </c>
      <c r="Y808" s="454">
        <f t="shared" si="36"/>
        <v>0</v>
      </c>
      <c r="Z808" s="454"/>
      <c r="AA808" s="454"/>
      <c r="AB808" s="454"/>
      <c r="AC808" s="454"/>
      <c r="AD808" s="454"/>
      <c r="AE808" s="454"/>
      <c r="AF808" s="455"/>
      <c r="AG808" s="455"/>
    </row>
    <row r="809" spans="1:33" ht="130.5" hidden="1">
      <c r="A809" s="21"/>
      <c r="B809" s="21"/>
      <c r="C809" s="19">
        <f t="shared" si="37"/>
        <v>2</v>
      </c>
      <c r="D809" s="21" t="str">
        <f t="shared" si="38"/>
        <v>ICDC.off_study.date_last_medication_administration
 </v>
      </c>
      <c r="E809" s="21"/>
      <c r="F809" s="21" t="str">
        <f>IF(E809&lt;&gt;"",VLOOKUP(E809,CTDC!$A$3:$K$191,11,0),"")</f>
        <v/>
      </c>
      <c r="G809" s="21"/>
      <c r="H809" s="21" t="str">
        <f>IF(G809&lt;&gt;"",VLOOKUP(G809,GDC!$A$3:$K$768,11,0),"")</f>
        <v/>
      </c>
      <c r="I809" s="21" t="s">
        <v>2585</v>
      </c>
      <c r="J809" s="21" t="str">
        <f>IF(I809&lt;&gt;"",VLOOKUP(I809,ICDC!$A$3:$K$325,11,0),"")</f>
        <v xml:space="preserve">Data Element Group = ICDC.off_study || Data Element Name = date_last_medication_administration || Definition =     Src: OFF_STUDY/OSSM/1 || Data Type = datetime || Valid Values =  || Example Values =  || Required? = ? || Multiplicity =  || CDE Public ID = </v>
      </c>
      <c r="K809" s="21"/>
      <c r="L809" s="21" t="str">
        <f>IF(K809&lt;&gt;"",VLOOKUP(K809,IDC!$A$4:$K$17,11,0),"")</f>
        <v/>
      </c>
      <c r="M809" s="21"/>
      <c r="N809" s="21" t="str">
        <f>IF(M809&lt;&gt;"",VLOOKUP(M809,PDC!$A$3:$K$529,11,0),"")</f>
        <v/>
      </c>
      <c r="O809" s="21"/>
      <c r="P809" s="21" t="str">
        <f>IF(O809&lt;&gt;"",VLOOKUP(O809,CDS!$A$3:$K$100,11,0),"")</f>
        <v/>
      </c>
      <c r="Q809" s="21"/>
      <c r="R809" s="21" t="str">
        <f>IF(Q809&lt;&gt;"",VLOOKUP(Q809,CDA!$A$4:$K$106,11,0),"")</f>
        <v/>
      </c>
      <c r="S809" s="436" t="s">
        <v>132</v>
      </c>
      <c r="T809" s="21" t="e">
        <f>IF(S809&lt;&gt;"",VLOOKUP(S809,HTAN!$A$3:$K$222,11,0),"")</f>
        <v>#N/A</v>
      </c>
      <c r="U809" s="21"/>
      <c r="V809" s="21" t="str">
        <f>IF(U809&lt;&gt;"",VLOOKUP(U809,CFDE!$A$3:$K$211,11,0),"")</f>
        <v/>
      </c>
      <c r="W809" s="255"/>
      <c r="X809" s="601" t="str">
        <f>IF(W809&lt;&gt;"",VLOOKUP(W809,mCODE!$A$3:$K$600,11,0),"")</f>
        <v/>
      </c>
      <c r="Y809" s="454">
        <f t="shared" si="36"/>
        <v>0</v>
      </c>
      <c r="Z809" s="454"/>
      <c r="AA809" s="454"/>
      <c r="AB809" s="454"/>
      <c r="AC809" s="454"/>
      <c r="AD809" s="454"/>
      <c r="AE809" s="454"/>
      <c r="AF809" s="455"/>
      <c r="AG809" s="455"/>
    </row>
    <row r="810" spans="1:33" ht="116" hidden="1">
      <c r="A810" s="21"/>
      <c r="B810" s="21"/>
      <c r="C810" s="19">
        <f t="shared" si="37"/>
        <v>2</v>
      </c>
      <c r="D810" s="21" t="str">
        <f t="shared" si="38"/>
        <v>ICDC.off_study.date_of_best_response
 </v>
      </c>
      <c r="E810" s="21"/>
      <c r="F810" s="21" t="str">
        <f>IF(E810&lt;&gt;"",VLOOKUP(E810,CTDC!$A$3:$K$191,11,0),"")</f>
        <v/>
      </c>
      <c r="G810" s="21"/>
      <c r="H810" s="21" t="str">
        <f>IF(G810&lt;&gt;"",VLOOKUP(G810,GDC!$A$3:$K$768,11,0),"")</f>
        <v/>
      </c>
      <c r="I810" s="21" t="s">
        <v>2586</v>
      </c>
      <c r="J810" s="21" t="str">
        <f>IF(I810&lt;&gt;"",VLOOKUP(I810,ICDC!$A$3:$K$325,11,0),"")</f>
        <v xml:space="preserve">Data Element Group = ICDC.off_study || Data Element Name = date_of_best_response || Definition =     Src: OFF_STUDY/OSSM/1 || Data Type = datetime || Valid Values =  || Example Values =  || Required? = ? || Multiplicity =  || CDE Public ID = </v>
      </c>
      <c r="K810" s="21"/>
      <c r="L810" s="21" t="str">
        <f>IF(K810&lt;&gt;"",VLOOKUP(K810,IDC!$A$4:$K$17,11,0),"")</f>
        <v/>
      </c>
      <c r="M810" s="21"/>
      <c r="N810" s="21" t="str">
        <f>IF(M810&lt;&gt;"",VLOOKUP(M810,PDC!$A$3:$K$529,11,0),"")</f>
        <v/>
      </c>
      <c r="O810" s="21"/>
      <c r="P810" s="21" t="str">
        <f>IF(O810&lt;&gt;"",VLOOKUP(O810,CDS!$A$3:$K$100,11,0),"")</f>
        <v/>
      </c>
      <c r="Q810" s="21"/>
      <c r="R810" s="21" t="str">
        <f>IF(Q810&lt;&gt;"",VLOOKUP(Q810,CDA!$A$4:$K$106,11,0),"")</f>
        <v/>
      </c>
      <c r="S810" s="436" t="s">
        <v>132</v>
      </c>
      <c r="T810" s="21" t="e">
        <f>IF(S810&lt;&gt;"",VLOOKUP(S810,HTAN!$A$3:$K$222,11,0),"")</f>
        <v>#N/A</v>
      </c>
      <c r="U810" s="21"/>
      <c r="V810" s="21" t="str">
        <f>IF(U810&lt;&gt;"",VLOOKUP(U810,CFDE!$A$3:$K$211,11,0),"")</f>
        <v/>
      </c>
      <c r="W810" s="255"/>
      <c r="X810" s="601" t="str">
        <f>IF(W810&lt;&gt;"",VLOOKUP(W810,mCODE!$A$3:$K$600,11,0),"")</f>
        <v/>
      </c>
      <c r="Y810" s="454">
        <f t="shared" si="36"/>
        <v>0</v>
      </c>
      <c r="Z810" s="454"/>
      <c r="AA810" s="454"/>
      <c r="AB810" s="454"/>
      <c r="AC810" s="454"/>
      <c r="AD810" s="454"/>
      <c r="AE810" s="454"/>
      <c r="AF810" s="455"/>
      <c r="AG810" s="455"/>
    </row>
    <row r="811" spans="1:33" ht="130.5" hidden="1">
      <c r="A811" s="21"/>
      <c r="B811" s="21"/>
      <c r="C811" s="19">
        <f t="shared" si="37"/>
        <v>2</v>
      </c>
      <c r="D811" s="21" t="str">
        <f t="shared" si="38"/>
        <v>ICDC.off_study.date_of_disease_progression
 </v>
      </c>
      <c r="E811" s="21"/>
      <c r="F811" s="21" t="str">
        <f>IF(E811&lt;&gt;"",VLOOKUP(E811,CTDC!$A$3:$K$191,11,0),"")</f>
        <v/>
      </c>
      <c r="G811" s="21"/>
      <c r="H811" s="21" t="str">
        <f>IF(G811&lt;&gt;"",VLOOKUP(G811,GDC!$A$3:$K$768,11,0),"")</f>
        <v/>
      </c>
      <c r="I811" s="21" t="s">
        <v>2587</v>
      </c>
      <c r="J811" s="21" t="str">
        <f>IF(I811&lt;&gt;"",VLOOKUP(I811,ICDC!$A$3:$K$325,11,0),"")</f>
        <v xml:space="preserve">Data Element Group = ICDC.off_study || Data Element Name = date_of_disease_progression || Definition =     Src: OFF_STUDY/OSSM/1 || Data Type = datetime || Valid Values =  || Example Values =  || Required? = ? || Multiplicity =  || CDE Public ID = </v>
      </c>
      <c r="K811" s="21"/>
      <c r="L811" s="21" t="str">
        <f>IF(K811&lt;&gt;"",VLOOKUP(K811,IDC!$A$4:$K$17,11,0),"")</f>
        <v/>
      </c>
      <c r="M811" s="21"/>
      <c r="N811" s="21" t="str">
        <f>IF(M811&lt;&gt;"",VLOOKUP(M811,PDC!$A$3:$K$529,11,0),"")</f>
        <v/>
      </c>
      <c r="O811" s="21"/>
      <c r="P811" s="21" t="str">
        <f>IF(O811&lt;&gt;"",VLOOKUP(O811,CDS!$A$3:$K$100,11,0),"")</f>
        <v/>
      </c>
      <c r="Q811" s="21"/>
      <c r="R811" s="21" t="str">
        <f>IF(Q811&lt;&gt;"",VLOOKUP(Q811,CDA!$A$4:$K$106,11,0),"")</f>
        <v/>
      </c>
      <c r="S811" s="436" t="s">
        <v>132</v>
      </c>
      <c r="T811" s="21" t="e">
        <f>IF(S811&lt;&gt;"",VLOOKUP(S811,HTAN!$A$3:$K$222,11,0),"")</f>
        <v>#N/A</v>
      </c>
      <c r="U811" s="21"/>
      <c r="V811" s="21" t="str">
        <f>IF(U811&lt;&gt;"",VLOOKUP(U811,CFDE!$A$3:$K$211,11,0),"")</f>
        <v/>
      </c>
      <c r="W811" s="255"/>
      <c r="X811" s="601" t="str">
        <f>IF(W811&lt;&gt;"",VLOOKUP(W811,mCODE!$A$3:$K$600,11,0),"")</f>
        <v/>
      </c>
      <c r="Y811" s="454">
        <f t="shared" si="36"/>
        <v>0</v>
      </c>
      <c r="Z811" s="454"/>
      <c r="AA811" s="454"/>
      <c r="AB811" s="454"/>
      <c r="AC811" s="454"/>
      <c r="AD811" s="454"/>
      <c r="AE811" s="454"/>
      <c r="AF811" s="455"/>
      <c r="AG811" s="455"/>
    </row>
    <row r="812" spans="1:33" ht="116" hidden="1">
      <c r="A812" s="21"/>
      <c r="B812" s="21"/>
      <c r="C812" s="19">
        <f t="shared" si="37"/>
        <v>2</v>
      </c>
      <c r="D812" s="21" t="str">
        <f t="shared" si="38"/>
        <v>ICDC.off_study.date_off_study
 </v>
      </c>
      <c r="E812" s="21"/>
      <c r="F812" s="21" t="str">
        <f>IF(E812&lt;&gt;"",VLOOKUP(E812,CTDC!$A$3:$K$191,11,0),"")</f>
        <v/>
      </c>
      <c r="G812" s="21"/>
      <c r="H812" s="21" t="str">
        <f>IF(G812&lt;&gt;"",VLOOKUP(G812,GDC!$A$3:$K$768,11,0),"")</f>
        <v/>
      </c>
      <c r="I812" s="21" t="s">
        <v>2588</v>
      </c>
      <c r="J812" s="21" t="str">
        <f>IF(I812&lt;&gt;"",VLOOKUP(I812,ICDC!$A$3:$K$325,11,0),"")</f>
        <v xml:space="preserve">Data Element Group = ICDC.off_study || Data Element Name = date_off_study || Definition =     Src: OFF_STUDY/OSSM/1 || Data Type = datetime || Valid Values =  || Example Values =  || Required? = ? || Multiplicity =  || CDE Public ID = </v>
      </c>
      <c r="K812" s="21"/>
      <c r="L812" s="21" t="str">
        <f>IF(K812&lt;&gt;"",VLOOKUP(K812,IDC!$A$4:$K$17,11,0),"")</f>
        <v/>
      </c>
      <c r="M812" s="21"/>
      <c r="N812" s="21" t="str">
        <f>IF(M812&lt;&gt;"",VLOOKUP(M812,PDC!$A$3:$K$529,11,0),"")</f>
        <v/>
      </c>
      <c r="O812" s="21"/>
      <c r="P812" s="21" t="str">
        <f>IF(O812&lt;&gt;"",VLOOKUP(O812,CDS!$A$3:$K$100,11,0),"")</f>
        <v/>
      </c>
      <c r="Q812" s="21"/>
      <c r="R812" s="21" t="str">
        <f>IF(Q812&lt;&gt;"",VLOOKUP(Q812,CDA!$A$4:$K$106,11,0),"")</f>
        <v/>
      </c>
      <c r="S812" s="436" t="s">
        <v>132</v>
      </c>
      <c r="T812" s="21" t="e">
        <f>IF(S812&lt;&gt;"",VLOOKUP(S812,HTAN!$A$3:$K$222,11,0),"")</f>
        <v>#N/A</v>
      </c>
      <c r="U812" s="21"/>
      <c r="V812" s="21" t="str">
        <f>IF(U812&lt;&gt;"",VLOOKUP(U812,CFDE!$A$3:$K$211,11,0),"")</f>
        <v/>
      </c>
      <c r="W812" s="255"/>
      <c r="X812" s="601" t="str">
        <f>IF(W812&lt;&gt;"",VLOOKUP(W812,mCODE!$A$3:$K$600,11,0),"")</f>
        <v/>
      </c>
      <c r="Y812" s="454">
        <f t="shared" si="36"/>
        <v>0</v>
      </c>
      <c r="Z812" s="454"/>
      <c r="AA812" s="454"/>
      <c r="AB812" s="454"/>
      <c r="AC812" s="454"/>
      <c r="AD812" s="454"/>
      <c r="AE812" s="454"/>
      <c r="AF812" s="455"/>
      <c r="AG812" s="455"/>
    </row>
    <row r="813" spans="1:33" ht="116" hidden="1">
      <c r="A813" s="21"/>
      <c r="B813" s="21"/>
      <c r="C813" s="19">
        <f t="shared" si="37"/>
        <v>2</v>
      </c>
      <c r="D813" s="21" t="str">
        <f t="shared" si="38"/>
        <v>ICDC.off_study.date_off_treatment
 </v>
      </c>
      <c r="E813" s="21"/>
      <c r="F813" s="21" t="str">
        <f>IF(E813&lt;&gt;"",VLOOKUP(E813,CTDC!$A$3:$K$191,11,0),"")</f>
        <v/>
      </c>
      <c r="G813" s="21"/>
      <c r="H813" s="21" t="str">
        <f>IF(G813&lt;&gt;"",VLOOKUP(G813,GDC!$A$3:$K$768,11,0),"")</f>
        <v/>
      </c>
      <c r="I813" s="21" t="s">
        <v>2589</v>
      </c>
      <c r="J813" s="21" t="str">
        <f>IF(I813&lt;&gt;"",VLOOKUP(I813,ICDC!$A$3:$K$325,11,0),"")</f>
        <v xml:space="preserve">Data Element Group = ICDC.off_study || Data Element Name = date_off_treatment || Definition =     Src: OFF_STUDY/OSSM/1 || Data Type = datetime || Valid Values =  || Example Values =  || Required? = ? || Multiplicity =  || CDE Public ID = </v>
      </c>
      <c r="K813" s="21"/>
      <c r="L813" s="21" t="str">
        <f>IF(K813&lt;&gt;"",VLOOKUP(K813,IDC!$A$4:$K$17,11,0),"")</f>
        <v/>
      </c>
      <c r="M813" s="21"/>
      <c r="N813" s="21" t="str">
        <f>IF(M813&lt;&gt;"",VLOOKUP(M813,PDC!$A$3:$K$529,11,0),"")</f>
        <v/>
      </c>
      <c r="O813" s="21"/>
      <c r="P813" s="21" t="str">
        <f>IF(O813&lt;&gt;"",VLOOKUP(O813,CDS!$A$3:$K$100,11,0),"")</f>
        <v/>
      </c>
      <c r="Q813" s="21"/>
      <c r="R813" s="21" t="str">
        <f>IF(Q813&lt;&gt;"",VLOOKUP(Q813,CDA!$A$4:$K$106,11,0),"")</f>
        <v/>
      </c>
      <c r="S813" s="436" t="s">
        <v>132</v>
      </c>
      <c r="T813" s="21" t="e">
        <f>IF(S813&lt;&gt;"",VLOOKUP(S813,HTAN!$A$3:$K$222,11,0),"")</f>
        <v>#N/A</v>
      </c>
      <c r="U813" s="21"/>
      <c r="V813" s="21" t="str">
        <f>IF(U813&lt;&gt;"",VLOOKUP(U813,CFDE!$A$3:$K$211,11,0),"")</f>
        <v/>
      </c>
      <c r="W813" s="255"/>
      <c r="X813" s="601" t="str">
        <f>IF(W813&lt;&gt;"",VLOOKUP(W813,mCODE!$A$3:$K$600,11,0),"")</f>
        <v/>
      </c>
      <c r="Y813" s="454">
        <f t="shared" si="36"/>
        <v>0</v>
      </c>
      <c r="Z813" s="454"/>
      <c r="AA813" s="454"/>
      <c r="AB813" s="454"/>
      <c r="AC813" s="454"/>
      <c r="AD813" s="454"/>
      <c r="AE813" s="454"/>
      <c r="AF813" s="455"/>
      <c r="AG813" s="455"/>
    </row>
    <row r="814" spans="1:33" ht="159.5" hidden="1">
      <c r="A814" s="21"/>
      <c r="B814" s="21"/>
      <c r="C814" s="19">
        <f t="shared" si="37"/>
        <v>2</v>
      </c>
      <c r="D814" s="21" t="str">
        <f t="shared" si="38"/>
        <v>ICDC.off_study.document_number
 </v>
      </c>
      <c r="E814" s="21"/>
      <c r="F814" s="21" t="str">
        <f>IF(E814&lt;&gt;"",VLOOKUP(E814,CTDC!$A$3:$K$191,11,0),"")</f>
        <v/>
      </c>
      <c r="G814" s="21"/>
      <c r="H814" s="21" t="str">
        <f>IF(G814&lt;&gt;"",VLOOKUP(G814,GDC!$A$3:$K$768,11,0),"")</f>
        <v/>
      </c>
      <c r="I814" s="21" t="s">
        <v>2590</v>
      </c>
      <c r="J814" s="21" t="str">
        <f>IF(I814&lt;&gt;"",VLOOKUP(I814,ICDC!$A$3:$K$325,11,0),"")</f>
        <v xml:space="preserve">Data Element Group = ICDC.off_study || Data Element Name = document_number || Definition =   # document_number: also included in off_study node, defined elsewhere in this document
  #   Desc: S/N of the executed CRF
  #   Src: ALL || Data Type = pattern: "^R[0-9]+$\n" || Valid Values =  || Example Values =  || Required? = ? || Multiplicity =  || CDE Public ID = </v>
      </c>
      <c r="K814" s="21"/>
      <c r="L814" s="21" t="str">
        <f>IF(K814&lt;&gt;"",VLOOKUP(K814,IDC!$A$4:$K$17,11,0),"")</f>
        <v/>
      </c>
      <c r="M814" s="21"/>
      <c r="N814" s="21" t="str">
        <f>IF(M814&lt;&gt;"",VLOOKUP(M814,PDC!$A$3:$K$529,11,0),"")</f>
        <v/>
      </c>
      <c r="O814" s="21"/>
      <c r="P814" s="21" t="str">
        <f>IF(O814&lt;&gt;"",VLOOKUP(O814,CDS!$A$3:$K$100,11,0),"")</f>
        <v/>
      </c>
      <c r="Q814" s="21"/>
      <c r="R814" s="21" t="str">
        <f>IF(Q814&lt;&gt;"",VLOOKUP(Q814,CDA!$A$4:$K$106,11,0),"")</f>
        <v/>
      </c>
      <c r="S814" s="436" t="s">
        <v>132</v>
      </c>
      <c r="T814" s="21" t="e">
        <f>IF(S814&lt;&gt;"",VLOOKUP(S814,HTAN!$A$3:$K$222,11,0),"")</f>
        <v>#N/A</v>
      </c>
      <c r="U814" s="21"/>
      <c r="V814" s="21" t="str">
        <f>IF(U814&lt;&gt;"",VLOOKUP(U814,CFDE!$A$3:$K$211,11,0),"")</f>
        <v/>
      </c>
      <c r="W814" s="255"/>
      <c r="X814" s="601" t="str">
        <f>IF(W814&lt;&gt;"",VLOOKUP(W814,mCODE!$A$3:$K$600,11,0),"")</f>
        <v/>
      </c>
      <c r="Y814" s="454">
        <f t="shared" si="36"/>
        <v>0</v>
      </c>
      <c r="Z814" s="454"/>
      <c r="AA814" s="454"/>
      <c r="AB814" s="454"/>
      <c r="AC814" s="454"/>
      <c r="AD814" s="454"/>
      <c r="AE814" s="454"/>
      <c r="AF814" s="455"/>
      <c r="AG814" s="455"/>
    </row>
    <row r="815" spans="1:33" ht="116" hidden="1">
      <c r="A815" s="21"/>
      <c r="B815" s="21"/>
      <c r="C815" s="19">
        <f t="shared" si="37"/>
        <v>2</v>
      </c>
      <c r="D815" s="21" t="str">
        <f t="shared" si="38"/>
        <v>ICDC.off_study.reason_off_study
 </v>
      </c>
      <c r="E815" s="21"/>
      <c r="F815" s="21" t="str">
        <f>IF(E815&lt;&gt;"",VLOOKUP(E815,CTDC!$A$3:$K$191,11,0),"")</f>
        <v/>
      </c>
      <c r="G815" s="21"/>
      <c r="H815" s="21" t="str">
        <f>IF(G815&lt;&gt;"",VLOOKUP(G815,GDC!$A$3:$K$768,11,0),"")</f>
        <v/>
      </c>
      <c r="I815" s="21" t="s">
        <v>2591</v>
      </c>
      <c r="J815" s="21" t="str">
        <f>IF(I815&lt;&gt;"",VLOOKUP(I815,ICDC!$A$3:$K$325,11,0),"")</f>
        <v xml:space="preserve">Data Element Group = ICDC.off_study || Data Element Name = reason_off_study || Definition =     Src: OFF_STUDY/OSSM/1 || Data Type = string || Valid Values =  || Example Values =  || Required? = ? || Multiplicity =  || CDE Public ID = </v>
      </c>
      <c r="K815" s="21"/>
      <c r="L815" s="21" t="str">
        <f>IF(K815&lt;&gt;"",VLOOKUP(K815,IDC!$A$4:$K$17,11,0),"")</f>
        <v/>
      </c>
      <c r="M815" s="21"/>
      <c r="N815" s="21" t="str">
        <f>IF(M815&lt;&gt;"",VLOOKUP(M815,PDC!$A$3:$K$529,11,0),"")</f>
        <v/>
      </c>
      <c r="O815" s="21"/>
      <c r="P815" s="21" t="str">
        <f>IF(O815&lt;&gt;"",VLOOKUP(O815,CDS!$A$3:$K$100,11,0),"")</f>
        <v/>
      </c>
      <c r="Q815" s="21"/>
      <c r="R815" s="21" t="str">
        <f>IF(Q815&lt;&gt;"",VLOOKUP(Q815,CDA!$A$4:$K$106,11,0),"")</f>
        <v/>
      </c>
      <c r="S815" s="436" t="s">
        <v>132</v>
      </c>
      <c r="T815" s="21" t="e">
        <f>IF(S815&lt;&gt;"",VLOOKUP(S815,HTAN!$A$3:$K$222,11,0),"")</f>
        <v>#N/A</v>
      </c>
      <c r="U815" s="21"/>
      <c r="V815" s="21" t="str">
        <f>IF(U815&lt;&gt;"",VLOOKUP(U815,CFDE!$A$3:$K$211,11,0),"")</f>
        <v/>
      </c>
      <c r="W815" s="255"/>
      <c r="X815" s="601" t="str">
        <f>IF(W815&lt;&gt;"",VLOOKUP(W815,mCODE!$A$3:$K$600,11,0),"")</f>
        <v/>
      </c>
      <c r="Y815" s="454">
        <f t="shared" si="36"/>
        <v>0</v>
      </c>
      <c r="Z815" s="454"/>
      <c r="AA815" s="454"/>
      <c r="AB815" s="454"/>
      <c r="AC815" s="454"/>
      <c r="AD815" s="454"/>
      <c r="AE815" s="454"/>
      <c r="AF815" s="455"/>
      <c r="AG815" s="455"/>
    </row>
    <row r="816" spans="1:33" ht="145" hidden="1">
      <c r="A816" s="21"/>
      <c r="B816" s="21"/>
      <c r="C816" s="19">
        <f t="shared" si="37"/>
        <v>2</v>
      </c>
      <c r="D816" s="21" t="str">
        <f t="shared" si="38"/>
        <v>ICDC.off_treatment
 </v>
      </c>
      <c r="E816" s="21"/>
      <c r="F816" s="21" t="str">
        <f>IF(E816&lt;&gt;"",VLOOKUP(E816,CTDC!$A$3:$K$191,11,0),"")</f>
        <v/>
      </c>
      <c r="G816" s="21"/>
      <c r="H816" s="21" t="str">
        <f>IF(G816&lt;&gt;"",VLOOKUP(G816,GDC!$A$3:$K$768,11,0),"")</f>
        <v/>
      </c>
      <c r="I816" s="21" t="s">
        <v>2592</v>
      </c>
      <c r="J816" s="21" t="str">
        <f>IF(I816&lt;&gt;"",VLOOKUP(I816,ICDC!$A$3:$K$325,11,0),"")</f>
        <v xml:space="preserve">Data Element Group = ICDC.off_treatment || Data Element Name =  || Definition = Category: clinical_trial
Assignment: extended
Class: secondary
Color: black || Data Type =  || Valid Values =  || Example Values =  || Required? =  || Multiplicity =  || CDE Public ID = </v>
      </c>
      <c r="K816" s="21"/>
      <c r="L816" s="21" t="str">
        <f>IF(K816&lt;&gt;"",VLOOKUP(K816,IDC!$A$4:$K$17,11,0),"")</f>
        <v/>
      </c>
      <c r="M816" s="21"/>
      <c r="N816" s="21" t="str">
        <f>IF(M816&lt;&gt;"",VLOOKUP(M816,PDC!$A$3:$K$529,11,0),"")</f>
        <v/>
      </c>
      <c r="O816" s="21"/>
      <c r="P816" s="21" t="str">
        <f>IF(O816&lt;&gt;"",VLOOKUP(O816,CDS!$A$3:$K$100,11,0),"")</f>
        <v/>
      </c>
      <c r="Q816" s="21"/>
      <c r="R816" s="21" t="str">
        <f>IF(Q816&lt;&gt;"",VLOOKUP(Q816,CDA!$A$4:$K$106,11,0),"")</f>
        <v/>
      </c>
      <c r="S816" s="436" t="s">
        <v>132</v>
      </c>
      <c r="T816" s="21" t="e">
        <f>IF(S816&lt;&gt;"",VLOOKUP(S816,HTAN!$A$3:$K$222,11,0),"")</f>
        <v>#N/A</v>
      </c>
      <c r="U816" s="21"/>
      <c r="V816" s="21" t="str">
        <f>IF(U816&lt;&gt;"",VLOOKUP(U816,CFDE!$A$3:$K$211,11,0),"")</f>
        <v/>
      </c>
      <c r="W816" s="255"/>
      <c r="X816" s="601" t="str">
        <f>IF(W816&lt;&gt;"",VLOOKUP(W816,mCODE!$A$3:$K$600,11,0),"")</f>
        <v/>
      </c>
      <c r="Y816" s="454">
        <f t="shared" si="36"/>
        <v>0</v>
      </c>
      <c r="Z816" s="454"/>
      <c r="AA816" s="454"/>
      <c r="AB816" s="454"/>
      <c r="AC816" s="454"/>
      <c r="AD816" s="454"/>
      <c r="AE816" s="454"/>
      <c r="AF816" s="455"/>
      <c r="AG816" s="455"/>
    </row>
    <row r="817" spans="1:33" ht="130.5" hidden="1">
      <c r="A817" s="21"/>
      <c r="B817" s="21"/>
      <c r="C817" s="19">
        <f t="shared" si="37"/>
        <v>2</v>
      </c>
      <c r="D817" s="21" t="str">
        <f t="shared" si="38"/>
        <v>ICDC.off_treatment.best_resp_vet_tx_tp_best_response
 </v>
      </c>
      <c r="E817" s="21"/>
      <c r="F817" s="21" t="str">
        <f>IF(E817&lt;&gt;"",VLOOKUP(E817,CTDC!$A$3:$K$191,11,0),"")</f>
        <v/>
      </c>
      <c r="G817" s="21"/>
      <c r="H817" s="21" t="str">
        <f>IF(G817&lt;&gt;"",VLOOKUP(G817,GDC!$A$3:$K$768,11,0),"")</f>
        <v/>
      </c>
      <c r="I817" s="21" t="s">
        <v>2593</v>
      </c>
      <c r="J817" s="21" t="str">
        <f>IF(I817&lt;&gt;"",VLOOKUP(I817,ICDC!$A$3:$K$325,11,0),"")</f>
        <v xml:space="preserve">Data Element Group = ICDC.off_treatment || Data Element Name = best_resp_vet_tx_tp_best_response || Definition =     Src: OFF_STUDY/OSSM/1 || Data Type = TBD || Valid Values =  || Example Values =  || Required? = ? || Multiplicity =  || CDE Public ID = </v>
      </c>
      <c r="K817" s="21"/>
      <c r="L817" s="21" t="str">
        <f>IF(K817&lt;&gt;"",VLOOKUP(K817,IDC!$A$4:$K$17,11,0),"")</f>
        <v/>
      </c>
      <c r="M817" s="21"/>
      <c r="N817" s="21" t="str">
        <f>IF(M817&lt;&gt;"",VLOOKUP(M817,PDC!$A$3:$K$529,11,0),"")</f>
        <v/>
      </c>
      <c r="O817" s="21"/>
      <c r="P817" s="21" t="str">
        <f>IF(O817&lt;&gt;"",VLOOKUP(O817,CDS!$A$3:$K$100,11,0),"")</f>
        <v/>
      </c>
      <c r="Q817" s="21"/>
      <c r="R817" s="21" t="str">
        <f>IF(Q817&lt;&gt;"",VLOOKUP(Q817,CDA!$A$4:$K$106,11,0),"")</f>
        <v/>
      </c>
      <c r="S817" s="436" t="s">
        <v>132</v>
      </c>
      <c r="T817" s="21" t="e">
        <f>IF(S817&lt;&gt;"",VLOOKUP(S817,HTAN!$A$3:$K$222,11,0),"")</f>
        <v>#N/A</v>
      </c>
      <c r="U817" s="21"/>
      <c r="V817" s="21" t="str">
        <f>IF(U817&lt;&gt;"",VLOOKUP(U817,CFDE!$A$3:$K$211,11,0),"")</f>
        <v/>
      </c>
      <c r="W817" s="255"/>
      <c r="X817" s="601" t="str">
        <f>IF(W817&lt;&gt;"",VLOOKUP(W817,mCODE!$A$3:$K$600,11,0),"")</f>
        <v/>
      </c>
      <c r="Y817" s="454">
        <f t="shared" si="36"/>
        <v>0</v>
      </c>
      <c r="Z817" s="454"/>
      <c r="AA817" s="454"/>
      <c r="AB817" s="454"/>
      <c r="AC817" s="454"/>
      <c r="AD817" s="454"/>
      <c r="AE817" s="454"/>
      <c r="AF817" s="455"/>
      <c r="AG817" s="455"/>
    </row>
    <row r="818" spans="1:33" ht="130.5" hidden="1">
      <c r="A818" s="21"/>
      <c r="B818" s="21"/>
      <c r="C818" s="19">
        <f t="shared" si="37"/>
        <v>2</v>
      </c>
      <c r="D818" s="21" t="str">
        <f t="shared" si="38"/>
        <v>ICDC.off_treatment.best_resp_vet_tx_tp_secondary_response
 </v>
      </c>
      <c r="E818" s="21"/>
      <c r="F818" s="21" t="str">
        <f>IF(E818&lt;&gt;"",VLOOKUP(E818,CTDC!$A$3:$K$191,11,0),"")</f>
        <v/>
      </c>
      <c r="G818" s="21"/>
      <c r="H818" s="21" t="str">
        <f>IF(G818&lt;&gt;"",VLOOKUP(G818,GDC!$A$3:$K$768,11,0),"")</f>
        <v/>
      </c>
      <c r="I818" s="21" t="s">
        <v>2594</v>
      </c>
      <c r="J818" s="21" t="str">
        <f>IF(I818&lt;&gt;"",VLOOKUP(I818,ICDC!$A$3:$K$325,11,0),"")</f>
        <v xml:space="preserve">Data Element Group = ICDC.off_treatment || Data Element Name = best_resp_vet_tx_tp_secondary_response || Definition =     Src: OFF_STUDY/OSSM/1 || Data Type = TBD || Valid Values =  || Example Values =  || Required? = ? || Multiplicity =  || CDE Public ID = </v>
      </c>
      <c r="K818" s="21"/>
      <c r="L818" s="21" t="str">
        <f>IF(K818&lt;&gt;"",VLOOKUP(K818,IDC!$A$4:$K$17,11,0),"")</f>
        <v/>
      </c>
      <c r="M818" s="21"/>
      <c r="N818" s="21" t="str">
        <f>IF(M818&lt;&gt;"",VLOOKUP(M818,PDC!$A$3:$K$529,11,0),"")</f>
        <v/>
      </c>
      <c r="O818" s="21"/>
      <c r="P818" s="21" t="str">
        <f>IF(O818&lt;&gt;"",VLOOKUP(O818,CDS!$A$3:$K$100,11,0),"")</f>
        <v/>
      </c>
      <c r="Q818" s="21"/>
      <c r="R818" s="21" t="str">
        <f>IF(Q818&lt;&gt;"",VLOOKUP(Q818,CDA!$A$4:$K$106,11,0),"")</f>
        <v/>
      </c>
      <c r="S818" s="436" t="s">
        <v>132</v>
      </c>
      <c r="T818" s="21" t="e">
        <f>IF(S818&lt;&gt;"",VLOOKUP(S818,HTAN!$A$3:$K$222,11,0),"")</f>
        <v>#N/A</v>
      </c>
      <c r="U818" s="21"/>
      <c r="V818" s="21" t="str">
        <f>IF(U818&lt;&gt;"",VLOOKUP(U818,CFDE!$A$3:$K$211,11,0),"")</f>
        <v/>
      </c>
      <c r="W818" s="255"/>
      <c r="X818" s="601" t="str">
        <f>IF(W818&lt;&gt;"",VLOOKUP(W818,mCODE!$A$3:$K$600,11,0),"")</f>
        <v/>
      </c>
      <c r="Y818" s="454">
        <f t="shared" si="36"/>
        <v>0</v>
      </c>
      <c r="Z818" s="454"/>
      <c r="AA818" s="454"/>
      <c r="AB818" s="454"/>
      <c r="AC818" s="454"/>
      <c r="AD818" s="454"/>
      <c r="AE818" s="454"/>
      <c r="AF818" s="455"/>
      <c r="AG818" s="455"/>
    </row>
    <row r="819" spans="1:33" ht="130.5" hidden="1">
      <c r="A819" s="21"/>
      <c r="B819" s="21"/>
      <c r="C819" s="19">
        <f t="shared" si="37"/>
        <v>2</v>
      </c>
      <c r="D819" s="21" t="str">
        <f t="shared" si="38"/>
        <v>ICDC.off_treatment.date_last_medication_administration
 </v>
      </c>
      <c r="E819" s="21"/>
      <c r="F819" s="21" t="str">
        <f>IF(E819&lt;&gt;"",VLOOKUP(E819,CTDC!$A$3:$K$191,11,0),"")</f>
        <v/>
      </c>
      <c r="G819" s="21"/>
      <c r="H819" s="21" t="str">
        <f>IF(G819&lt;&gt;"",VLOOKUP(G819,GDC!$A$3:$K$768,11,0),"")</f>
        <v/>
      </c>
      <c r="I819" s="21" t="s">
        <v>2595</v>
      </c>
      <c r="J819" s="21" t="str">
        <f>IF(I819&lt;&gt;"",VLOOKUP(I819,ICDC!$A$3:$K$325,11,0),"")</f>
        <v xml:space="preserve">Data Element Group = ICDC.off_treatment || Data Element Name = date_last_medication_administration || Definition =     Src: OFF_STUDY/OSSM/1 || Data Type = datetime || Valid Values =  || Example Values =  || Required? = ? || Multiplicity =  || CDE Public ID = </v>
      </c>
      <c r="K819" s="21"/>
      <c r="L819" s="21" t="str">
        <f>IF(K819&lt;&gt;"",VLOOKUP(K819,IDC!$A$4:$K$17,11,0),"")</f>
        <v/>
      </c>
      <c r="M819" s="21"/>
      <c r="N819" s="21" t="str">
        <f>IF(M819&lt;&gt;"",VLOOKUP(M819,PDC!$A$3:$K$529,11,0),"")</f>
        <v/>
      </c>
      <c r="O819" s="21"/>
      <c r="P819" s="21" t="str">
        <f>IF(O819&lt;&gt;"",VLOOKUP(O819,CDS!$A$3:$K$100,11,0),"")</f>
        <v/>
      </c>
      <c r="Q819" s="21"/>
      <c r="R819" s="21" t="str">
        <f>IF(Q819&lt;&gt;"",VLOOKUP(Q819,CDA!$A$4:$K$106,11,0),"")</f>
        <v/>
      </c>
      <c r="S819" s="436" t="s">
        <v>132</v>
      </c>
      <c r="T819" s="21" t="e">
        <f>IF(S819&lt;&gt;"",VLOOKUP(S819,HTAN!$A$3:$K$222,11,0),"")</f>
        <v>#N/A</v>
      </c>
      <c r="U819" s="21"/>
      <c r="V819" s="21" t="str">
        <f>IF(U819&lt;&gt;"",VLOOKUP(U819,CFDE!$A$3:$K$211,11,0),"")</f>
        <v/>
      </c>
      <c r="W819" s="255"/>
      <c r="X819" s="601" t="str">
        <f>IF(W819&lt;&gt;"",VLOOKUP(W819,mCODE!$A$3:$K$600,11,0),"")</f>
        <v/>
      </c>
      <c r="Y819" s="454">
        <f t="shared" si="36"/>
        <v>0</v>
      </c>
      <c r="Z819" s="454"/>
      <c r="AA819" s="454"/>
      <c r="AB819" s="454"/>
      <c r="AC819" s="454"/>
      <c r="AD819" s="454"/>
      <c r="AE819" s="454"/>
      <c r="AF819" s="455"/>
      <c r="AG819" s="455"/>
    </row>
    <row r="820" spans="1:33" ht="130.5" hidden="1">
      <c r="A820" s="21"/>
      <c r="B820" s="21"/>
      <c r="C820" s="19">
        <f t="shared" si="37"/>
        <v>2</v>
      </c>
      <c r="D820" s="21" t="str">
        <f t="shared" si="38"/>
        <v>ICDC.off_treatment.date_of_best_response
 </v>
      </c>
      <c r="E820" s="21"/>
      <c r="F820" s="21" t="str">
        <f>IF(E820&lt;&gt;"",VLOOKUP(E820,CTDC!$A$3:$K$191,11,0),"")</f>
        <v/>
      </c>
      <c r="G820" s="21"/>
      <c r="H820" s="21" t="str">
        <f>IF(G820&lt;&gt;"",VLOOKUP(G820,GDC!$A$3:$K$768,11,0),"")</f>
        <v/>
      </c>
      <c r="I820" s="21" t="s">
        <v>2596</v>
      </c>
      <c r="J820" s="21" t="str">
        <f>IF(I820&lt;&gt;"",VLOOKUP(I820,ICDC!$A$3:$K$325,11,0),"")</f>
        <v xml:space="preserve">Data Element Group = ICDC.off_treatment || Data Element Name = date_of_best_response || Definition =     Src: OFF_STUDY/OSSM/1 || Data Type = datetime || Valid Values =  || Example Values =  || Required? = ? || Multiplicity =  || CDE Public ID = </v>
      </c>
      <c r="K820" s="21"/>
      <c r="L820" s="21" t="str">
        <f>IF(K820&lt;&gt;"",VLOOKUP(K820,IDC!$A$4:$K$17,11,0),"")</f>
        <v/>
      </c>
      <c r="M820" s="21"/>
      <c r="N820" s="21" t="str">
        <f>IF(M820&lt;&gt;"",VLOOKUP(M820,PDC!$A$3:$K$529,11,0),"")</f>
        <v/>
      </c>
      <c r="O820" s="21"/>
      <c r="P820" s="21" t="str">
        <f>IF(O820&lt;&gt;"",VLOOKUP(O820,CDS!$A$3:$K$100,11,0),"")</f>
        <v/>
      </c>
      <c r="Q820" s="21"/>
      <c r="R820" s="21" t="str">
        <f>IF(Q820&lt;&gt;"",VLOOKUP(Q820,CDA!$A$4:$K$106,11,0),"")</f>
        <v/>
      </c>
      <c r="S820" s="436" t="s">
        <v>132</v>
      </c>
      <c r="T820" s="21" t="e">
        <f>IF(S820&lt;&gt;"",VLOOKUP(S820,HTAN!$A$3:$K$222,11,0),"")</f>
        <v>#N/A</v>
      </c>
      <c r="U820" s="21"/>
      <c r="V820" s="21" t="str">
        <f>IF(U820&lt;&gt;"",VLOOKUP(U820,CFDE!$A$3:$K$211,11,0),"")</f>
        <v/>
      </c>
      <c r="W820" s="255"/>
      <c r="X820" s="601" t="str">
        <f>IF(W820&lt;&gt;"",VLOOKUP(W820,mCODE!$A$3:$K$600,11,0),"")</f>
        <v/>
      </c>
      <c r="Y820" s="454">
        <f t="shared" si="36"/>
        <v>0</v>
      </c>
      <c r="Z820" s="454"/>
      <c r="AA820" s="454"/>
      <c r="AB820" s="454"/>
      <c r="AC820" s="454"/>
      <c r="AD820" s="454"/>
      <c r="AE820" s="454"/>
      <c r="AF820" s="455"/>
      <c r="AG820" s="455"/>
    </row>
    <row r="821" spans="1:33" ht="130.5" hidden="1">
      <c r="A821" s="21"/>
      <c r="B821" s="21"/>
      <c r="C821" s="19">
        <f t="shared" si="37"/>
        <v>2</v>
      </c>
      <c r="D821" s="21" t="str">
        <f t="shared" si="38"/>
        <v>ICDC.off_treatment.date_of_disease_progression
 </v>
      </c>
      <c r="E821" s="21"/>
      <c r="F821" s="21" t="str">
        <f>IF(E821&lt;&gt;"",VLOOKUP(E821,CTDC!$A$3:$K$191,11,0),"")</f>
        <v/>
      </c>
      <c r="G821" s="21"/>
      <c r="H821" s="21" t="str">
        <f>IF(G821&lt;&gt;"",VLOOKUP(G821,GDC!$A$3:$K$768,11,0),"")</f>
        <v/>
      </c>
      <c r="I821" s="21" t="s">
        <v>2597</v>
      </c>
      <c r="J821" s="21" t="str">
        <f>IF(I821&lt;&gt;"",VLOOKUP(I821,ICDC!$A$3:$K$325,11,0),"")</f>
        <v xml:space="preserve">Data Element Group = ICDC.off_treatment || Data Element Name = date_of_disease_progression || Definition =     Src: OFF_STUDY/OSSM/1 || Data Type = datetime || Valid Values =  || Example Values =  || Required? = ? || Multiplicity =  || CDE Public ID = </v>
      </c>
      <c r="K821" s="21"/>
      <c r="L821" s="21" t="str">
        <f>IF(K821&lt;&gt;"",VLOOKUP(K821,IDC!$A$4:$K$17,11,0),"")</f>
        <v/>
      </c>
      <c r="M821" s="21"/>
      <c r="N821" s="21" t="str">
        <f>IF(M821&lt;&gt;"",VLOOKUP(M821,PDC!$A$3:$K$529,11,0),"")</f>
        <v/>
      </c>
      <c r="O821" s="21"/>
      <c r="P821" s="21" t="str">
        <f>IF(O821&lt;&gt;"",VLOOKUP(O821,CDS!$A$3:$K$100,11,0),"")</f>
        <v/>
      </c>
      <c r="Q821" s="21"/>
      <c r="R821" s="21" t="str">
        <f>IF(Q821&lt;&gt;"",VLOOKUP(Q821,CDA!$A$4:$K$106,11,0),"")</f>
        <v/>
      </c>
      <c r="S821" s="436" t="s">
        <v>132</v>
      </c>
      <c r="T821" s="21" t="e">
        <f>IF(S821&lt;&gt;"",VLOOKUP(S821,HTAN!$A$3:$K$222,11,0),"")</f>
        <v>#N/A</v>
      </c>
      <c r="U821" s="21"/>
      <c r="V821" s="21" t="str">
        <f>IF(U821&lt;&gt;"",VLOOKUP(U821,CFDE!$A$3:$K$211,11,0),"")</f>
        <v/>
      </c>
      <c r="W821" s="255"/>
      <c r="X821" s="601" t="str">
        <f>IF(W821&lt;&gt;"",VLOOKUP(W821,mCODE!$A$3:$K$600,11,0),"")</f>
        <v/>
      </c>
      <c r="Y821" s="454">
        <f t="shared" si="36"/>
        <v>0</v>
      </c>
      <c r="Z821" s="454"/>
      <c r="AA821" s="454"/>
      <c r="AB821" s="454"/>
      <c r="AC821" s="454"/>
      <c r="AD821" s="454"/>
      <c r="AE821" s="454"/>
      <c r="AF821" s="455"/>
      <c r="AG821" s="455"/>
    </row>
    <row r="822" spans="1:33" ht="130.5" hidden="1">
      <c r="A822" s="21"/>
      <c r="B822" s="21"/>
      <c r="C822" s="19">
        <f t="shared" si="37"/>
        <v>2</v>
      </c>
      <c r="D822" s="21" t="str">
        <f t="shared" si="38"/>
        <v>ICDC.off_treatment.date_off_treatment
 </v>
      </c>
      <c r="E822" s="21"/>
      <c r="F822" s="21" t="str">
        <f>IF(E822&lt;&gt;"",VLOOKUP(E822,CTDC!$A$3:$K$191,11,0),"")</f>
        <v/>
      </c>
      <c r="G822" s="21"/>
      <c r="H822" s="21" t="str">
        <f>IF(G822&lt;&gt;"",VLOOKUP(G822,GDC!$A$3:$K$768,11,0),"")</f>
        <v/>
      </c>
      <c r="I822" s="21" t="s">
        <v>2598</v>
      </c>
      <c r="J822" s="21" t="str">
        <f>IF(I822&lt;&gt;"",VLOOKUP(I822,ICDC!$A$3:$K$325,11,0),"")</f>
        <v xml:space="preserve">Data Element Group = ICDC.off_treatment || Data Element Name = date_off_treatment || Definition =     Src: OFF_STUDY/OSSM/1 || Data Type = datetime || Valid Values =  || Example Values =  || Required? = ? || Multiplicity =  || CDE Public ID = </v>
      </c>
      <c r="K822" s="21"/>
      <c r="L822" s="21" t="str">
        <f>IF(K822&lt;&gt;"",VLOOKUP(K822,IDC!$A$4:$K$17,11,0),"")</f>
        <v/>
      </c>
      <c r="M822" s="21"/>
      <c r="N822" s="21" t="str">
        <f>IF(M822&lt;&gt;"",VLOOKUP(M822,PDC!$A$3:$K$529,11,0),"")</f>
        <v/>
      </c>
      <c r="O822" s="21"/>
      <c r="P822" s="21" t="str">
        <f>IF(O822&lt;&gt;"",VLOOKUP(O822,CDS!$A$3:$K$100,11,0),"")</f>
        <v/>
      </c>
      <c r="Q822" s="21"/>
      <c r="R822" s="21" t="str">
        <f>IF(Q822&lt;&gt;"",VLOOKUP(Q822,CDA!$A$4:$K$106,11,0),"")</f>
        <v/>
      </c>
      <c r="S822" s="436" t="s">
        <v>132</v>
      </c>
      <c r="T822" s="21" t="e">
        <f>IF(S822&lt;&gt;"",VLOOKUP(S822,HTAN!$A$3:$K$222,11,0),"")</f>
        <v>#N/A</v>
      </c>
      <c r="U822" s="21"/>
      <c r="V822" s="21" t="str">
        <f>IF(U822&lt;&gt;"",VLOOKUP(U822,CFDE!$A$3:$K$211,11,0),"")</f>
        <v/>
      </c>
      <c r="W822" s="255"/>
      <c r="X822" s="601" t="str">
        <f>IF(W822&lt;&gt;"",VLOOKUP(W822,mCODE!$A$3:$K$600,11,0),"")</f>
        <v/>
      </c>
      <c r="Y822" s="454">
        <f t="shared" si="36"/>
        <v>0</v>
      </c>
      <c r="Z822" s="454"/>
      <c r="AA822" s="454"/>
      <c r="AB822" s="454"/>
      <c r="AC822" s="454"/>
      <c r="AD822" s="454"/>
      <c r="AE822" s="454"/>
      <c r="AF822" s="455"/>
      <c r="AG822" s="455"/>
    </row>
    <row r="823" spans="1:33" ht="174" hidden="1">
      <c r="A823" s="21"/>
      <c r="B823" s="21"/>
      <c r="C823" s="19">
        <f t="shared" si="37"/>
        <v>2</v>
      </c>
      <c r="D823" s="21" t="str">
        <f t="shared" si="38"/>
        <v>ICDC.off_treatment.document_number
 </v>
      </c>
      <c r="E823" s="21"/>
      <c r="F823" s="21" t="str">
        <f>IF(E823&lt;&gt;"",VLOOKUP(E823,CTDC!$A$3:$K$191,11,0),"")</f>
        <v/>
      </c>
      <c r="G823" s="21"/>
      <c r="H823" s="21" t="str">
        <f>IF(G823&lt;&gt;"",VLOOKUP(G823,GDC!$A$3:$K$768,11,0),"")</f>
        <v/>
      </c>
      <c r="I823" s="21" t="s">
        <v>2599</v>
      </c>
      <c r="J823" s="21" t="str">
        <f>IF(I823&lt;&gt;"",VLOOKUP(I823,ICDC!$A$3:$K$325,11,0),"")</f>
        <v xml:space="preserve">Data Element Group = ICDC.off_treatment || Data Element Name = document_number || Definition =   # document_number: also included in off_study node, defined elsewhere in this document
  #   Desc: S/N of the executed CRF
  #   Src: ALL || Data Type = pattern: "^R[0-9]+$\n" || Valid Values =  || Example Values =  || Required? = ? || Multiplicity =  || CDE Public ID = </v>
      </c>
      <c r="K823" s="21"/>
      <c r="L823" s="21" t="str">
        <f>IF(K823&lt;&gt;"",VLOOKUP(K823,IDC!$A$4:$K$17,11,0),"")</f>
        <v/>
      </c>
      <c r="M823" s="21"/>
      <c r="N823" s="21" t="str">
        <f>IF(M823&lt;&gt;"",VLOOKUP(M823,PDC!$A$3:$K$529,11,0),"")</f>
        <v/>
      </c>
      <c r="O823" s="21"/>
      <c r="P823" s="21" t="str">
        <f>IF(O823&lt;&gt;"",VLOOKUP(O823,CDS!$A$3:$K$100,11,0),"")</f>
        <v/>
      </c>
      <c r="Q823" s="21"/>
      <c r="R823" s="21" t="str">
        <f>IF(Q823&lt;&gt;"",VLOOKUP(Q823,CDA!$A$4:$K$106,11,0),"")</f>
        <v/>
      </c>
      <c r="S823" s="436" t="s">
        <v>132</v>
      </c>
      <c r="T823" s="21" t="e">
        <f>IF(S823&lt;&gt;"",VLOOKUP(S823,HTAN!$A$3:$K$222,11,0),"")</f>
        <v>#N/A</v>
      </c>
      <c r="U823" s="21"/>
      <c r="V823" s="21" t="str">
        <f>IF(U823&lt;&gt;"",VLOOKUP(U823,CFDE!$A$3:$K$211,11,0),"")</f>
        <v/>
      </c>
      <c r="W823" s="255"/>
      <c r="X823" s="601" t="str">
        <f>IF(W823&lt;&gt;"",VLOOKUP(W823,mCODE!$A$3:$K$600,11,0),"")</f>
        <v/>
      </c>
      <c r="Y823" s="454">
        <f t="shared" si="36"/>
        <v>0</v>
      </c>
      <c r="Z823" s="454"/>
      <c r="AA823" s="454"/>
      <c r="AB823" s="454"/>
      <c r="AC823" s="454"/>
      <c r="AD823" s="454"/>
      <c r="AE823" s="454"/>
      <c r="AF823" s="455"/>
      <c r="AG823" s="455"/>
    </row>
    <row r="824" spans="1:33" ht="130.5" hidden="1">
      <c r="A824" s="21"/>
      <c r="B824" s="21"/>
      <c r="C824" s="19">
        <f t="shared" si="37"/>
        <v>2</v>
      </c>
      <c r="D824" s="21" t="str">
        <f t="shared" si="38"/>
        <v>ICDC.off_treatment.reason_off_treatment
 </v>
      </c>
      <c r="E824" s="21"/>
      <c r="F824" s="21" t="str">
        <f>IF(E824&lt;&gt;"",VLOOKUP(E824,CTDC!$A$3:$K$191,11,0),"")</f>
        <v/>
      </c>
      <c r="G824" s="21"/>
      <c r="H824" s="21" t="str">
        <f>IF(G824&lt;&gt;"",VLOOKUP(G824,GDC!$A$3:$K$768,11,0),"")</f>
        <v/>
      </c>
      <c r="I824" s="21" t="s">
        <v>2600</v>
      </c>
      <c r="J824" s="21" t="str">
        <f>IF(I824&lt;&gt;"",VLOOKUP(I824,ICDC!$A$3:$K$325,11,0),"")</f>
        <v xml:space="preserve">Data Element Group = ICDC.off_treatment || Data Element Name = reason_off_treatment || Definition =     Src: OFF_STUDY/OSSM/1 || Data Type = string || Valid Values =  || Example Values =  || Required? = ? || Multiplicity =  || CDE Public ID = </v>
      </c>
      <c r="K824" s="21"/>
      <c r="L824" s="21" t="str">
        <f>IF(K824&lt;&gt;"",VLOOKUP(K824,IDC!$A$4:$K$17,11,0),"")</f>
        <v/>
      </c>
      <c r="M824" s="21"/>
      <c r="N824" s="21" t="str">
        <f>IF(M824&lt;&gt;"",VLOOKUP(M824,PDC!$A$3:$K$529,11,0),"")</f>
        <v/>
      </c>
      <c r="O824" s="21"/>
      <c r="P824" s="21" t="str">
        <f>IF(O824&lt;&gt;"",VLOOKUP(O824,CDS!$A$3:$K$100,11,0),"")</f>
        <v/>
      </c>
      <c r="Q824" s="21"/>
      <c r="R824" s="21" t="str">
        <f>IF(Q824&lt;&gt;"",VLOOKUP(Q824,CDA!$A$4:$K$106,11,0),"")</f>
        <v/>
      </c>
      <c r="S824" s="436" t="s">
        <v>132</v>
      </c>
      <c r="T824" s="21" t="e">
        <f>IF(S824&lt;&gt;"",VLOOKUP(S824,HTAN!$A$3:$K$222,11,0),"")</f>
        <v>#N/A</v>
      </c>
      <c r="U824" s="21"/>
      <c r="V824" s="21" t="str">
        <f>IF(U824&lt;&gt;"",VLOOKUP(U824,CFDE!$A$3:$K$211,11,0),"")</f>
        <v/>
      </c>
      <c r="W824" s="255"/>
      <c r="X824" s="601" t="str">
        <f>IF(W824&lt;&gt;"",VLOOKUP(W824,mCODE!$A$3:$K$600,11,0),"")</f>
        <v/>
      </c>
      <c r="Y824" s="454">
        <f t="shared" si="36"/>
        <v>0</v>
      </c>
      <c r="Z824" s="454"/>
      <c r="AA824" s="454"/>
      <c r="AB824" s="454"/>
      <c r="AC824" s="454"/>
      <c r="AD824" s="454"/>
      <c r="AE824" s="454"/>
      <c r="AF824" s="455"/>
      <c r="AG824" s="455"/>
    </row>
    <row r="825" spans="1:33" ht="116" hidden="1">
      <c r="A825" s="21"/>
      <c r="B825" s="21"/>
      <c r="C825" s="19">
        <f t="shared" si="37"/>
        <v>2</v>
      </c>
      <c r="D825" s="21" t="str">
        <f t="shared" si="38"/>
        <v>GDC.PathologyReport.ENTITY
 </v>
      </c>
      <c r="E825" s="21"/>
      <c r="F825" s="21" t="str">
        <f>IF(E825&lt;&gt;"",VLOOKUP(E825,CTDC!$A$3:$K$191,11,0),"")</f>
        <v/>
      </c>
      <c r="G825" s="21" t="s">
        <v>2601</v>
      </c>
      <c r="H825" s="21" t="str">
        <f>IF(G825&lt;&gt;"",VLOOKUP(G825,GDC!$A$3:$K$768,11,0),"")</f>
        <v xml:space="preserve">Data Element Group = GDC.PathologyReport || Data Element Name = ENTITY || Definition = Data file containing the pathology report. || Data Type =  || Valid Values =  || Example Values =  || Required? =  || Multiplicity =  || CDE Public ID = </v>
      </c>
      <c r="I825" s="21"/>
      <c r="J825" s="21" t="str">
        <f>IF(I825&lt;&gt;"",VLOOKUP(I825,ICDC!$A$3:$K$325,11,0),"")</f>
        <v/>
      </c>
      <c r="K825" s="21"/>
      <c r="L825" s="21" t="str">
        <f>IF(K825&lt;&gt;"",VLOOKUP(K825,IDC!$A$4:$K$17,11,0),"")</f>
        <v/>
      </c>
      <c r="M825" s="21"/>
      <c r="N825" s="21" t="str">
        <f>IF(M825&lt;&gt;"",VLOOKUP(M825,PDC!$A$3:$K$529,11,0),"")</f>
        <v/>
      </c>
      <c r="O825" s="21"/>
      <c r="P825" s="21" t="str">
        <f>IF(O825&lt;&gt;"",VLOOKUP(O825,CDS!$A$3:$K$100,11,0),"")</f>
        <v/>
      </c>
      <c r="Q825" s="21"/>
      <c r="R825" s="21" t="str">
        <f>IF(Q825&lt;&gt;"",VLOOKUP(Q825,CDA!$A$4:$K$106,11,0),"")</f>
        <v/>
      </c>
      <c r="S825" s="436" t="s">
        <v>132</v>
      </c>
      <c r="T825" s="21" t="e">
        <f>IF(S825&lt;&gt;"",VLOOKUP(S825,HTAN!$A$3:$K$222,11,0),"")</f>
        <v>#N/A</v>
      </c>
      <c r="U825" s="21"/>
      <c r="V825" s="21" t="str">
        <f>IF(U825&lt;&gt;"",VLOOKUP(U825,CFDE!$A$3:$K$211,11,0),"")</f>
        <v/>
      </c>
      <c r="W825" s="255"/>
      <c r="X825" s="601" t="str">
        <f>IF(W825&lt;&gt;"",VLOOKUP(W825,mCODE!$A$3:$K$600,11,0),"")</f>
        <v/>
      </c>
      <c r="Y825" s="454">
        <f t="shared" si="36"/>
        <v>0</v>
      </c>
      <c r="Z825" s="454"/>
      <c r="AA825" s="454"/>
      <c r="AB825" s="454"/>
      <c r="AC825" s="454"/>
      <c r="AD825" s="454"/>
      <c r="AE825" s="454"/>
      <c r="AF825" s="455"/>
      <c r="AG825" s="455"/>
    </row>
    <row r="826" spans="1:33" ht="101.5" hidden="1">
      <c r="A826" s="21"/>
      <c r="B826" s="21"/>
      <c r="C826" s="19">
        <f t="shared" si="37"/>
        <v>2</v>
      </c>
      <c r="D826" s="21" t="str">
        <f t="shared" si="38"/>
        <v>GDC.PathologyReport.id
 </v>
      </c>
      <c r="E826" s="21"/>
      <c r="F826" s="21" t="str">
        <f>IF(E826&lt;&gt;"",VLOOKUP(E826,CTDC!$A$3:$K$191,11,0),"")</f>
        <v/>
      </c>
      <c r="G826" s="21" t="s">
        <v>2602</v>
      </c>
      <c r="H826" s="21" t="str">
        <f>IF(G826&lt;&gt;"",VLOOKUP(G826,GDC!$A$3:$K$768,11,0),"")</f>
        <v xml:space="preserve">Data Element Group = GDC.PathologyReport || Data Element Name = id || Definition = a unique key || Data Type =  || Valid Values =  || Example Values =  || Required? =  || Multiplicity =  || CDE Public ID = </v>
      </c>
      <c r="I826" s="21"/>
      <c r="J826" s="21" t="str">
        <f>IF(I826&lt;&gt;"",VLOOKUP(I826,ICDC!$A$3:$K$325,11,0),"")</f>
        <v/>
      </c>
      <c r="K826" s="21"/>
      <c r="L826" s="21" t="str">
        <f>IF(K826&lt;&gt;"",VLOOKUP(K826,IDC!$A$4:$K$17,11,0),"")</f>
        <v/>
      </c>
      <c r="M826" s="21"/>
      <c r="N826" s="21" t="str">
        <f>IF(M826&lt;&gt;"",VLOOKUP(M826,PDC!$A$3:$K$529,11,0),"")</f>
        <v/>
      </c>
      <c r="O826" s="21"/>
      <c r="P826" s="21" t="str">
        <f>IF(O826&lt;&gt;"",VLOOKUP(O826,CDS!$A$3:$K$100,11,0),"")</f>
        <v/>
      </c>
      <c r="Q826" s="21"/>
      <c r="R826" s="21" t="str">
        <f>IF(Q826&lt;&gt;"",VLOOKUP(Q826,CDA!$A$4:$K$106,11,0),"")</f>
        <v/>
      </c>
      <c r="S826" s="436" t="s">
        <v>132</v>
      </c>
      <c r="T826" s="21" t="e">
        <f>IF(S826&lt;&gt;"",VLOOKUP(S826,HTAN!$A$3:$K$222,11,0),"")</f>
        <v>#N/A</v>
      </c>
      <c r="U826" s="21"/>
      <c r="V826" s="21" t="str">
        <f>IF(U826&lt;&gt;"",VLOOKUP(U826,CFDE!$A$3:$K$211,11,0),"")</f>
        <v/>
      </c>
      <c r="W826" s="255"/>
      <c r="X826" s="601" t="str">
        <f>IF(W826&lt;&gt;"",VLOOKUP(W826,mCODE!$A$3:$K$600,11,0),"")</f>
        <v/>
      </c>
      <c r="Y826" s="454">
        <f t="shared" si="36"/>
        <v>0</v>
      </c>
      <c r="Z826" s="454"/>
      <c r="AA826" s="454"/>
      <c r="AB826" s="454"/>
      <c r="AC826" s="454"/>
      <c r="AD826" s="454"/>
      <c r="AE826" s="454"/>
      <c r="AF826" s="455"/>
      <c r="AG826" s="455"/>
    </row>
    <row r="827" spans="1:33" ht="116" hidden="1">
      <c r="A827" s="21" t="s">
        <v>2023</v>
      </c>
      <c r="B827" s="21"/>
      <c r="C827" s="19">
        <f t="shared" si="37"/>
        <v>2</v>
      </c>
      <c r="D827" s="21" t="str">
        <f t="shared" si="38"/>
        <v>GDC.PathologyReport.project_id
 </v>
      </c>
      <c r="E827" s="21"/>
      <c r="F827" s="21" t="str">
        <f>IF(E827&lt;&gt;"",VLOOKUP(E827,CTDC!$A$3:$K$191,11,0),"")</f>
        <v/>
      </c>
      <c r="G827" s="21" t="s">
        <v>2603</v>
      </c>
      <c r="H827" s="21" t="str">
        <f>IF(G827&lt;&gt;"",VLOOKUP(G827,GDC!$A$3:$K$768,11,0),"")</f>
        <v xml:space="preserve">Data Element Group = GDC.PathologyReport || Data Element Name = project_id || Definition = a unique key in combination with submitter_id || Data Type =  || Valid Values =  || Example Values =  || Required? =  || Multiplicity =  || CDE Public ID = </v>
      </c>
      <c r="I827" s="21"/>
      <c r="J827" s="21" t="str">
        <f>IF(I827&lt;&gt;"",VLOOKUP(I827,ICDC!$A$3:$K$325,11,0),"")</f>
        <v/>
      </c>
      <c r="K827" s="21"/>
      <c r="L827" s="21" t="str">
        <f>IF(K827&lt;&gt;"",VLOOKUP(K827,IDC!$A$4:$K$17,11,0),"")</f>
        <v/>
      </c>
      <c r="M827" s="21"/>
      <c r="N827" s="21" t="str">
        <f>IF(M827&lt;&gt;"",VLOOKUP(M827,PDC!$A$3:$K$529,11,0),"")</f>
        <v/>
      </c>
      <c r="O827" s="21"/>
      <c r="P827" s="21" t="str">
        <f>IF(O827&lt;&gt;"",VLOOKUP(O827,CDS!$A$3:$K$100,11,0),"")</f>
        <v/>
      </c>
      <c r="Q827" s="21"/>
      <c r="R827" s="21" t="str">
        <f>IF(Q827&lt;&gt;"",VLOOKUP(Q827,CDA!$A$4:$K$106,11,0),"")</f>
        <v/>
      </c>
      <c r="S827" s="436" t="s">
        <v>132</v>
      </c>
      <c r="T827" s="21" t="e">
        <f>IF(S827&lt;&gt;"",VLOOKUP(S827,HTAN!$A$3:$K$222,11,0),"")</f>
        <v>#N/A</v>
      </c>
      <c r="U827" s="21"/>
      <c r="V827" s="21" t="str">
        <f>IF(U827&lt;&gt;"",VLOOKUP(U827,CFDE!$A$3:$K$211,11,0),"")</f>
        <v/>
      </c>
      <c r="W827" s="255"/>
      <c r="X827" s="601" t="str">
        <f>IF(W827&lt;&gt;"",VLOOKUP(W827,mCODE!$A$3:$K$600,11,0),"")</f>
        <v/>
      </c>
      <c r="Y827" s="454">
        <f t="shared" si="36"/>
        <v>0</v>
      </c>
      <c r="Z827" s="454"/>
      <c r="AA827" s="454"/>
      <c r="AB827" s="454"/>
      <c r="AC827" s="454"/>
      <c r="AD827" s="454"/>
      <c r="AE827" s="454"/>
      <c r="AF827" s="455"/>
      <c r="AG827" s="455"/>
    </row>
    <row r="828" spans="1:33" ht="145" hidden="1">
      <c r="A828" s="21"/>
      <c r="B828" s="21"/>
      <c r="C828" s="19">
        <f t="shared" si="37"/>
        <v>2</v>
      </c>
      <c r="D828" s="21" t="str">
        <f t="shared" si="38"/>
        <v>GDC.PathologyReport.ref:GDC.data_file_properties
 </v>
      </c>
      <c r="E828" s="21"/>
      <c r="F828" s="21" t="str">
        <f>IF(E828&lt;&gt;"",VLOOKUP(E828,CTDC!$A$3:$K$191,11,0),"")</f>
        <v/>
      </c>
      <c r="G828" s="21" t="s">
        <v>2604</v>
      </c>
      <c r="H828" s="21" t="str">
        <f>IF(G828&lt;&gt;"",VLOOKUP(G828,GDC!$A$3:$K$768,11,0),"")</f>
        <v xml:space="preserve">Data Element Group = GDC.PathologyReport || Data Element Name = ref:GDC.data_file_properties || Definition = A PropertySet defiend by GDC to hold generic properties that apply to many data file entities. || Data Type = n/a || Valid Values =  || Example Values =  || Required? = n/a || Multiplicity =  || CDE Public ID = </v>
      </c>
      <c r="I828" s="21"/>
      <c r="J828" s="21" t="str">
        <f>IF(I828&lt;&gt;"",VLOOKUP(I828,ICDC!$A$3:$K$325,11,0),"")</f>
        <v/>
      </c>
      <c r="K828" s="21"/>
      <c r="L828" s="21" t="str">
        <f>IF(K828&lt;&gt;"",VLOOKUP(K828,IDC!$A$4:$K$17,11,0),"")</f>
        <v/>
      </c>
      <c r="M828" s="21"/>
      <c r="N828" s="21" t="str">
        <f>IF(M828&lt;&gt;"",VLOOKUP(M828,PDC!$A$3:$K$529,11,0),"")</f>
        <v/>
      </c>
      <c r="O828" s="21"/>
      <c r="P828" s="21" t="str">
        <f>IF(O828&lt;&gt;"",VLOOKUP(O828,CDS!$A$3:$K$100,11,0),"")</f>
        <v/>
      </c>
      <c r="Q828" s="21"/>
      <c r="R828" s="21" t="str">
        <f>IF(Q828&lt;&gt;"",VLOOKUP(Q828,CDA!$A$4:$K$106,11,0),"")</f>
        <v/>
      </c>
      <c r="S828" s="436" t="s">
        <v>132</v>
      </c>
      <c r="T828" s="21" t="e">
        <f>IF(S828&lt;&gt;"",VLOOKUP(S828,HTAN!$A$3:$K$222,11,0),"")</f>
        <v>#N/A</v>
      </c>
      <c r="U828" s="21"/>
      <c r="V828" s="21" t="str">
        <f>IF(U828&lt;&gt;"",VLOOKUP(U828,CFDE!$A$3:$K$211,11,0),"")</f>
        <v/>
      </c>
      <c r="W828" s="255"/>
      <c r="X828" s="601" t="str">
        <f>IF(W828&lt;&gt;"",VLOOKUP(W828,mCODE!$A$3:$K$600,11,0),"")</f>
        <v/>
      </c>
      <c r="Y828" s="454">
        <f t="shared" si="36"/>
        <v>0</v>
      </c>
      <c r="Z828" s="454"/>
      <c r="AA828" s="454"/>
      <c r="AB828" s="454"/>
      <c r="AC828" s="454"/>
      <c r="AD828" s="454"/>
      <c r="AE828" s="454"/>
      <c r="AF828" s="455"/>
      <c r="AG828" s="455"/>
    </row>
    <row r="829" spans="1:33" ht="130.5" hidden="1">
      <c r="A829" s="21"/>
      <c r="B829" s="21"/>
      <c r="C829" s="19">
        <f t="shared" si="37"/>
        <v>2</v>
      </c>
      <c r="D829" s="21" t="str">
        <f t="shared" si="38"/>
        <v>GDC.PathologyReport.state_comment
 </v>
      </c>
      <c r="E829" s="21"/>
      <c r="F829" s="21" t="str">
        <f>IF(E829&lt;&gt;"",VLOOKUP(E829,CTDC!$A$3:$K$191,11,0),"")</f>
        <v/>
      </c>
      <c r="G829" s="21" t="s">
        <v>2605</v>
      </c>
      <c r="H829" s="21" t="str">
        <f>IF(G829&lt;&gt;"",VLOOKUP(G829,GDC!$A$3:$K$768,11,0),"")</f>
        <v>Data Element Group = GDC.PathologyReport || Data Element Name = state_comment || Definition = Optional comment about why the file is in the current state, mainly for invalid state. || Data Type = string || Valid Values =  || Example Values =  || Required? = No || Multiplicity =  || CDE Public ID = --</v>
      </c>
      <c r="I829" s="21"/>
      <c r="J829" s="21" t="str">
        <f>IF(I829&lt;&gt;"",VLOOKUP(I829,ICDC!$A$3:$K$325,11,0),"")</f>
        <v/>
      </c>
      <c r="K829" s="21"/>
      <c r="L829" s="21" t="str">
        <f>IF(K829&lt;&gt;"",VLOOKUP(K829,IDC!$A$4:$K$17,11,0),"")</f>
        <v/>
      </c>
      <c r="M829" s="21"/>
      <c r="N829" s="21" t="str">
        <f>IF(M829&lt;&gt;"",VLOOKUP(M829,PDC!$A$3:$K$529,11,0),"")</f>
        <v/>
      </c>
      <c r="O829" s="21"/>
      <c r="P829" s="21" t="str">
        <f>IF(O829&lt;&gt;"",VLOOKUP(O829,CDS!$A$3:$K$100,11,0),"")</f>
        <v/>
      </c>
      <c r="Q829" s="21"/>
      <c r="R829" s="21" t="str">
        <f>IF(Q829&lt;&gt;"",VLOOKUP(Q829,CDA!$A$4:$K$106,11,0),"")</f>
        <v/>
      </c>
      <c r="S829" s="436" t="s">
        <v>132</v>
      </c>
      <c r="T829" s="21" t="e">
        <f>IF(S829&lt;&gt;"",VLOOKUP(S829,HTAN!$A$3:$K$222,11,0),"")</f>
        <v>#N/A</v>
      </c>
      <c r="U829" s="21"/>
      <c r="V829" s="21" t="str">
        <f>IF(U829&lt;&gt;"",VLOOKUP(U829,CFDE!$A$3:$K$211,11,0),"")</f>
        <v/>
      </c>
      <c r="W829" s="255"/>
      <c r="X829" s="601" t="str">
        <f>IF(W829&lt;&gt;"",VLOOKUP(W829,mCODE!$A$3:$K$600,11,0),"")</f>
        <v/>
      </c>
      <c r="Y829" s="454">
        <f t="shared" si="36"/>
        <v>0</v>
      </c>
      <c r="Z829" s="454"/>
      <c r="AA829" s="454"/>
      <c r="AB829" s="454"/>
      <c r="AC829" s="454"/>
      <c r="AD829" s="454"/>
      <c r="AE829" s="454"/>
      <c r="AF829" s="455"/>
      <c r="AG829" s="455"/>
    </row>
    <row r="830" spans="1:33" ht="116" hidden="1">
      <c r="A830" s="21"/>
      <c r="B830" s="21"/>
      <c r="C830" s="19">
        <f t="shared" si="37"/>
        <v>2</v>
      </c>
      <c r="D830" s="21" t="str">
        <f t="shared" si="38"/>
        <v>GDC.PathologyReport.submitter_id
 </v>
      </c>
      <c r="E830" s="21"/>
      <c r="F830" s="21" t="str">
        <f>IF(E830&lt;&gt;"",VLOOKUP(E830,CTDC!$A$3:$K$191,11,0),"")</f>
        <v/>
      </c>
      <c r="G830" s="21" t="s">
        <v>2606</v>
      </c>
      <c r="H830" s="21" t="str">
        <f>IF(G830&lt;&gt;"",VLOOKUP(G830,GDC!$A$3:$K$768,11,0),"")</f>
        <v xml:space="preserve">Data Element Group = GDC.PathologyReport || Data Element Name = submitter_id || Definition = a unique key in combination with project_id || Data Type =  || Valid Values =  || Example Values =  || Required? =  || Multiplicity =  || CDE Public ID = </v>
      </c>
      <c r="I830" s="21"/>
      <c r="J830" s="21" t="str">
        <f>IF(I830&lt;&gt;"",VLOOKUP(I830,ICDC!$A$3:$K$325,11,0),"")</f>
        <v/>
      </c>
      <c r="K830" s="21"/>
      <c r="L830" s="21" t="str">
        <f>IF(K830&lt;&gt;"",VLOOKUP(K830,IDC!$A$4:$K$17,11,0),"")</f>
        <v/>
      </c>
      <c r="M830" s="21"/>
      <c r="N830" s="21" t="str">
        <f>IF(M830&lt;&gt;"",VLOOKUP(M830,PDC!$A$3:$K$529,11,0),"")</f>
        <v/>
      </c>
      <c r="O830" s="21"/>
      <c r="P830" s="21" t="str">
        <f>IF(O830&lt;&gt;"",VLOOKUP(O830,CDS!$A$3:$K$100,11,0),"")</f>
        <v/>
      </c>
      <c r="Q830" s="21"/>
      <c r="R830" s="21" t="str">
        <f>IF(Q830&lt;&gt;"",VLOOKUP(Q830,CDA!$A$4:$K$106,11,0),"")</f>
        <v/>
      </c>
      <c r="S830" s="436" t="s">
        <v>132</v>
      </c>
      <c r="T830" s="21" t="e">
        <f>IF(S830&lt;&gt;"",VLOOKUP(S830,HTAN!$A$3:$K$222,11,0),"")</f>
        <v>#N/A</v>
      </c>
      <c r="U830" s="21"/>
      <c r="V830" s="21" t="str">
        <f>IF(U830&lt;&gt;"",VLOOKUP(U830,CFDE!$A$3:$K$211,11,0),"")</f>
        <v/>
      </c>
      <c r="W830" s="255"/>
      <c r="X830" s="601" t="str">
        <f>IF(W830&lt;&gt;"",VLOOKUP(W830,mCODE!$A$3:$K$600,11,0),"")</f>
        <v/>
      </c>
      <c r="Y830" s="454">
        <f t="shared" si="36"/>
        <v>0</v>
      </c>
      <c r="Z830" s="454"/>
      <c r="AA830" s="454"/>
      <c r="AB830" s="454"/>
      <c r="AC830" s="454"/>
      <c r="AD830" s="454"/>
      <c r="AE830" s="454"/>
      <c r="AF830" s="455"/>
      <c r="AG830" s="455"/>
    </row>
    <row r="831" spans="1:33" ht="145" hidden="1">
      <c r="A831" s="21"/>
      <c r="B831" s="21"/>
      <c r="C831" s="19">
        <f t="shared" si="37"/>
        <v>2</v>
      </c>
      <c r="D831" s="21" t="str">
        <f t="shared" si="38"/>
        <v>ICDC.physical_exam
 </v>
      </c>
      <c r="E831" s="21"/>
      <c r="F831" s="21" t="str">
        <f>IF(E831&lt;&gt;"",VLOOKUP(E831,CTDC!$A$3:$K$191,11,0),"")</f>
        <v/>
      </c>
      <c r="G831" s="21"/>
      <c r="H831" s="21" t="str">
        <f>IF(G831&lt;&gt;"",VLOOKUP(G831,GDC!$A$3:$K$768,11,0),"")</f>
        <v/>
      </c>
      <c r="I831" s="21" t="s">
        <v>2607</v>
      </c>
      <c r="J831" s="21" t="str">
        <f>IF(I831&lt;&gt;"",VLOOKUP(I831,ICDC!$A$3:$K$325,11,0),"")</f>
        <v xml:space="preserve">Data Element Group = ICDC.physical_exam || Data Element Name =  || Definition = Category: clinical_trial
Assignment: extended
Class: secondary
Color: black || Data Type =  || Valid Values =  || Example Values =  || Required? =  || Multiplicity =  || CDE Public ID = </v>
      </c>
      <c r="K831" s="21"/>
      <c r="L831" s="21" t="str">
        <f>IF(K831&lt;&gt;"",VLOOKUP(K831,IDC!$A$4:$K$17,11,0),"")</f>
        <v/>
      </c>
      <c r="M831" s="21"/>
      <c r="N831" s="21" t="str">
        <f>IF(M831&lt;&gt;"",VLOOKUP(M831,PDC!$A$3:$K$529,11,0),"")</f>
        <v/>
      </c>
      <c r="O831" s="21"/>
      <c r="P831" s="21" t="str">
        <f>IF(O831&lt;&gt;"",VLOOKUP(O831,CDS!$A$3:$K$100,11,0),"")</f>
        <v/>
      </c>
      <c r="Q831" s="21"/>
      <c r="R831" s="21" t="str">
        <f>IF(Q831&lt;&gt;"",VLOOKUP(Q831,CDA!$A$4:$K$106,11,0),"")</f>
        <v/>
      </c>
      <c r="S831" s="436" t="s">
        <v>132</v>
      </c>
      <c r="T831" s="21" t="e">
        <f>IF(S831&lt;&gt;"",VLOOKUP(S831,HTAN!$A$3:$K$222,11,0),"")</f>
        <v>#N/A</v>
      </c>
      <c r="U831" s="21"/>
      <c r="V831" s="21" t="str">
        <f>IF(U831&lt;&gt;"",VLOOKUP(U831,CFDE!$A$3:$K$211,11,0),"")</f>
        <v/>
      </c>
      <c r="W831" s="255"/>
      <c r="X831" s="601" t="str">
        <f>IF(W831&lt;&gt;"",VLOOKUP(W831,mCODE!$A$3:$K$600,11,0),"")</f>
        <v/>
      </c>
      <c r="Y831" s="454">
        <f t="shared" si="36"/>
        <v>0</v>
      </c>
      <c r="Z831" s="454"/>
      <c r="AA831" s="454"/>
      <c r="AB831" s="454"/>
      <c r="AC831" s="454"/>
      <c r="AD831" s="454"/>
      <c r="AE831" s="454"/>
      <c r="AF831" s="455"/>
      <c r="AG831" s="455"/>
    </row>
    <row r="832" spans="1:33" ht="130.5" hidden="1">
      <c r="A832" s="21"/>
      <c r="B832" s="21"/>
      <c r="C832" s="19">
        <f t="shared" si="37"/>
        <v>2</v>
      </c>
      <c r="D832" s="21" t="str">
        <f t="shared" si="38"/>
        <v>ICDC.physical_exam.at_enrollment(enrollment)
 </v>
      </c>
      <c r="E832" s="21"/>
      <c r="F832" s="21" t="str">
        <f>IF(E832&lt;&gt;"",VLOOKUP(E832,CTDC!$A$3:$K$191,11,0),"")</f>
        <v/>
      </c>
      <c r="G832" s="21"/>
      <c r="H832" s="21" t="str">
        <f>IF(G832&lt;&gt;"",VLOOKUP(G832,GDC!$A$3:$K$768,11,0),"")</f>
        <v/>
      </c>
      <c r="I832" s="21" t="s">
        <v>2608</v>
      </c>
      <c r="J832" s="21" t="str">
        <f>IF(I832&lt;&gt;"",VLOOKUP(I832,ICDC!$A$3:$K$325,11,0),"")</f>
        <v xml:space="preserve">Data Element Group = ICDC.physical_exam || Data Element Name = at_enrollment(enrollment) || Definition = (no description provided) || Data Type =  || Valid Values =  || Example Values =  || Required? =  || Multiplicity = many_to_one || CDE Public ID = </v>
      </c>
      <c r="K832" s="21"/>
      <c r="L832" s="21" t="str">
        <f>IF(K832&lt;&gt;"",VLOOKUP(K832,IDC!$A$4:$K$17,11,0),"")</f>
        <v/>
      </c>
      <c r="M832" s="21"/>
      <c r="N832" s="21" t="str">
        <f>IF(M832&lt;&gt;"",VLOOKUP(M832,PDC!$A$3:$K$529,11,0),"")</f>
        <v/>
      </c>
      <c r="O832" s="21"/>
      <c r="P832" s="21" t="str">
        <f>IF(O832&lt;&gt;"",VLOOKUP(O832,CDS!$A$3:$K$100,11,0),"")</f>
        <v/>
      </c>
      <c r="Q832" s="21"/>
      <c r="R832" s="21" t="str">
        <f>IF(Q832&lt;&gt;"",VLOOKUP(Q832,CDA!$A$4:$K$106,11,0),"")</f>
        <v/>
      </c>
      <c r="S832" s="436" t="s">
        <v>132</v>
      </c>
      <c r="T832" s="21" t="e">
        <f>IF(S832&lt;&gt;"",VLOOKUP(S832,HTAN!$A$3:$K$222,11,0),"")</f>
        <v>#N/A</v>
      </c>
      <c r="U832" s="21"/>
      <c r="V832" s="21" t="str">
        <f>IF(U832&lt;&gt;"",VLOOKUP(U832,CFDE!$A$3:$K$211,11,0),"")</f>
        <v/>
      </c>
      <c r="W832" s="255"/>
      <c r="X832" s="601" t="str">
        <f>IF(W832&lt;&gt;"",VLOOKUP(W832,mCODE!$A$3:$K$600,11,0),"")</f>
        <v/>
      </c>
      <c r="Y832" s="454">
        <f t="shared" si="36"/>
        <v>0</v>
      </c>
      <c r="Z832" s="454"/>
      <c r="AA832" s="454"/>
      <c r="AB832" s="454"/>
      <c r="AC832" s="454"/>
      <c r="AD832" s="454"/>
      <c r="AE832" s="454"/>
      <c r="AF832" s="455"/>
      <c r="AG832" s="455"/>
    </row>
    <row r="833" spans="1:33" ht="116" hidden="1">
      <c r="A833" s="21"/>
      <c r="B833" s="21"/>
      <c r="C833" s="19">
        <f t="shared" si="37"/>
        <v>2</v>
      </c>
      <c r="D833" s="21" t="str">
        <f t="shared" si="38"/>
        <v>ICDC.physical_exam.on_visit(visit)
 </v>
      </c>
      <c r="E833" s="21"/>
      <c r="F833" s="21" t="str">
        <f>IF(E833&lt;&gt;"",VLOOKUP(E833,CTDC!$A$3:$K$191,11,0),"")</f>
        <v/>
      </c>
      <c r="G833" s="21"/>
      <c r="H833" s="21" t="str">
        <f>IF(G833&lt;&gt;"",VLOOKUP(G833,GDC!$A$3:$K$768,11,0),"")</f>
        <v/>
      </c>
      <c r="I833" s="21" t="s">
        <v>2609</v>
      </c>
      <c r="J833" s="21" t="str">
        <f>IF(I833&lt;&gt;"",VLOOKUP(I833,ICDC!$A$3:$K$325,11,0),"")</f>
        <v xml:space="preserve">Data Element Group = ICDC.physical_exam || Data Element Name = on_visit(visit) || Definition = (no description provided) || Data Type =  || Valid Values =  || Example Values =  || Required? =  || Multiplicity = many_to_one || CDE Public ID = </v>
      </c>
      <c r="K833" s="21"/>
      <c r="L833" s="21" t="str">
        <f>IF(K833&lt;&gt;"",VLOOKUP(K833,IDC!$A$4:$K$17,11,0),"")</f>
        <v/>
      </c>
      <c r="M833" s="21"/>
      <c r="N833" s="21" t="str">
        <f>IF(M833&lt;&gt;"",VLOOKUP(M833,PDC!$A$3:$K$529,11,0),"")</f>
        <v/>
      </c>
      <c r="O833" s="21"/>
      <c r="P833" s="21" t="str">
        <f>IF(O833&lt;&gt;"",VLOOKUP(O833,CDS!$A$3:$K$100,11,0),"")</f>
        <v/>
      </c>
      <c r="Q833" s="21"/>
      <c r="R833" s="21" t="str">
        <f>IF(Q833&lt;&gt;"",VLOOKUP(Q833,CDA!$A$4:$K$106,11,0),"")</f>
        <v/>
      </c>
      <c r="S833" s="436" t="s">
        <v>132</v>
      </c>
      <c r="T833" s="21" t="e">
        <f>IF(S833&lt;&gt;"",VLOOKUP(S833,HTAN!$A$3:$K$222,11,0),"")</f>
        <v>#N/A</v>
      </c>
      <c r="U833" s="21"/>
      <c r="V833" s="21" t="str">
        <f>IF(U833&lt;&gt;"",VLOOKUP(U833,CFDE!$A$3:$K$211,11,0),"")</f>
        <v/>
      </c>
      <c r="W833" s="255"/>
      <c r="X833" s="601" t="str">
        <f>IF(W833&lt;&gt;"",VLOOKUP(W833,mCODE!$A$3:$K$600,11,0),"")</f>
        <v/>
      </c>
      <c r="Y833" s="454">
        <f t="shared" si="36"/>
        <v>0</v>
      </c>
      <c r="Z833" s="454"/>
      <c r="AA833" s="454"/>
      <c r="AB833" s="454"/>
      <c r="AC833" s="454"/>
      <c r="AD833" s="454"/>
      <c r="AE833" s="454"/>
      <c r="AF833" s="455"/>
      <c r="AG833" s="455"/>
    </row>
    <row r="834" spans="1:33" ht="130.5" hidden="1">
      <c r="A834" s="21"/>
      <c r="B834" s="21"/>
      <c r="C834" s="19">
        <f t="shared" si="37"/>
        <v>2</v>
      </c>
      <c r="D834" s="21" t="str">
        <f t="shared" si="38"/>
        <v>ICDC.physical_exam.assessment_timepoint
 </v>
      </c>
      <c r="E834" s="21"/>
      <c r="F834" s="21" t="str">
        <f>IF(E834&lt;&gt;"",VLOOKUP(E834,CTDC!$A$3:$K$191,11,0),"")</f>
        <v/>
      </c>
      <c r="G834" s="21"/>
      <c r="H834" s="21" t="str">
        <f>IF(G834&lt;&gt;"",VLOOKUP(G834,GDC!$A$3:$K$768,11,0),"")</f>
        <v/>
      </c>
      <c r="I834" s="21" t="s">
        <v>2610</v>
      </c>
      <c r="J834" s="21" t="str">
        <f>IF(I834&lt;&gt;"",VLOOKUP(I834,ICDC!$A$3:$K$325,11,0),"")</f>
        <v xml:space="preserve">Data Element Group = ICDC.physical_exam || Data Element Name = assessment_timepoint || Definition =     Src: PHYSICAL_EXAM/PE/1 || Data Type = integer || Valid Values =  || Example Values =  || Required? = ? || Multiplicity =  || CDE Public ID = </v>
      </c>
      <c r="K834" s="21"/>
      <c r="L834" s="21" t="str">
        <f>IF(K834&lt;&gt;"",VLOOKUP(K834,IDC!$A$4:$K$17,11,0),"")</f>
        <v/>
      </c>
      <c r="M834" s="21"/>
      <c r="N834" s="21" t="str">
        <f>IF(M834&lt;&gt;"",VLOOKUP(M834,PDC!$A$3:$K$529,11,0),"")</f>
        <v/>
      </c>
      <c r="O834" s="21"/>
      <c r="P834" s="21" t="str">
        <f>IF(O834&lt;&gt;"",VLOOKUP(O834,CDS!$A$3:$K$100,11,0),"")</f>
        <v/>
      </c>
      <c r="Q834" s="21"/>
      <c r="R834" s="21" t="str">
        <f>IF(Q834&lt;&gt;"",VLOOKUP(Q834,CDA!$A$4:$K$106,11,0),"")</f>
        <v/>
      </c>
      <c r="S834" s="436" t="s">
        <v>132</v>
      </c>
      <c r="T834" s="21" t="e">
        <f>IF(S834&lt;&gt;"",VLOOKUP(S834,HTAN!$A$3:$K$222,11,0),"")</f>
        <v>#N/A</v>
      </c>
      <c r="U834" s="21"/>
      <c r="V834" s="21" t="str">
        <f>IF(U834&lt;&gt;"",VLOOKUP(U834,CFDE!$A$3:$K$211,11,0),"")</f>
        <v/>
      </c>
      <c r="W834" s="255"/>
      <c r="X834" s="601" t="str">
        <f>IF(W834&lt;&gt;"",VLOOKUP(W834,mCODE!$A$3:$K$600,11,0),"")</f>
        <v/>
      </c>
      <c r="Y834" s="454">
        <f t="shared" si="36"/>
        <v>0</v>
      </c>
      <c r="Z834" s="454"/>
      <c r="AA834" s="454"/>
      <c r="AB834" s="454"/>
      <c r="AC834" s="454"/>
      <c r="AD834" s="454"/>
      <c r="AE834" s="454"/>
      <c r="AF834" s="455"/>
      <c r="AG834" s="455"/>
    </row>
    <row r="835" spans="1:33" ht="304.5" hidden="1">
      <c r="A835" s="21"/>
      <c r="B835" s="21"/>
      <c r="C835" s="19">
        <f t="shared" si="37"/>
        <v>2</v>
      </c>
      <c r="D835" s="21" t="str">
        <f t="shared" si="38"/>
        <v>ICDC.physical_exam.body_system
 </v>
      </c>
      <c r="E835" s="21"/>
      <c r="F835" s="21" t="str">
        <f>IF(E835&lt;&gt;"",VLOOKUP(E835,CTDC!$A$3:$K$191,11,0),"")</f>
        <v/>
      </c>
      <c r="G835" s="21"/>
      <c r="H835" s="21" t="str">
        <f>IF(G835&lt;&gt;"",VLOOKUP(G835,GDC!$A$3:$K$768,11,0),"")</f>
        <v/>
      </c>
      <c r="I835" s="21" t="s">
        <v>2611</v>
      </c>
      <c r="J835" s="21" t="str">
        <f>IF(I835&lt;&gt;"",VLOOKUP(I835,ICDC!$A$3:$K$325,11,0),"")</f>
        <v xml:space="preserve">Data Element Group = ICDC.physical_exam || Data Element Name = body_system || Definition =     Desc: Body system examined; up to 12 in a visit
    Src: PHYSICAL_EXAM/PE/1 || Data Type = (enumeration) || Valid Values =  || Example Values = Attitude
Eyes/Ears/Nose/Throat
Respiratory
Cardiovascular
Gastrointestinal
Musculoskeletal
Integumentary
Lymphatic
Endocrine
Genitourinary
Neurologic
Other || Required? = ? || Multiplicity =  || CDE Public ID = </v>
      </c>
      <c r="K835" s="21"/>
      <c r="L835" s="21" t="str">
        <f>IF(K835&lt;&gt;"",VLOOKUP(K835,IDC!$A$4:$K$17,11,0),"")</f>
        <v/>
      </c>
      <c r="M835" s="21"/>
      <c r="N835" s="21" t="str">
        <f>IF(M835&lt;&gt;"",VLOOKUP(M835,PDC!$A$3:$K$529,11,0),"")</f>
        <v/>
      </c>
      <c r="O835" s="21"/>
      <c r="P835" s="21" t="str">
        <f>IF(O835&lt;&gt;"",VLOOKUP(O835,CDS!$A$3:$K$100,11,0),"")</f>
        <v/>
      </c>
      <c r="Q835" s="21"/>
      <c r="R835" s="21" t="str">
        <f>IF(Q835&lt;&gt;"",VLOOKUP(Q835,CDA!$A$4:$K$106,11,0),"")</f>
        <v/>
      </c>
      <c r="S835" s="436" t="s">
        <v>132</v>
      </c>
      <c r="T835" s="21" t="e">
        <f>IF(S835&lt;&gt;"",VLOOKUP(S835,HTAN!$A$3:$K$222,11,0),"")</f>
        <v>#N/A</v>
      </c>
      <c r="U835" s="21"/>
      <c r="V835" s="21" t="str">
        <f>IF(U835&lt;&gt;"",VLOOKUP(U835,CFDE!$A$3:$K$211,11,0),"")</f>
        <v/>
      </c>
      <c r="W835" s="255"/>
      <c r="X835" s="601" t="str">
        <f>IF(W835&lt;&gt;"",VLOOKUP(W835,mCODE!$A$3:$K$600,11,0),"")</f>
        <v/>
      </c>
      <c r="Y835" s="454">
        <f t="shared" si="36"/>
        <v>0</v>
      </c>
      <c r="Z835" s="454"/>
      <c r="AA835" s="454"/>
      <c r="AB835" s="454"/>
      <c r="AC835" s="454"/>
      <c r="AD835" s="454"/>
      <c r="AE835" s="454"/>
      <c r="AF835" s="455"/>
      <c r="AG835" s="455"/>
    </row>
    <row r="836" spans="1:33" ht="116" hidden="1">
      <c r="A836" s="21"/>
      <c r="B836" s="21"/>
      <c r="C836" s="19">
        <f t="shared" si="37"/>
        <v>2</v>
      </c>
      <c r="D836" s="21" t="str">
        <f t="shared" si="38"/>
        <v>ICDC.physical_exam.crf_id
 </v>
      </c>
      <c r="E836" s="21"/>
      <c r="F836" s="21" t="str">
        <f>IF(E836&lt;&gt;"",VLOOKUP(E836,CTDC!$A$3:$K$191,11,0),"")</f>
        <v/>
      </c>
      <c r="G836" s="21"/>
      <c r="H836" s="21" t="str">
        <f>IF(G836&lt;&gt;"",VLOOKUP(G836,GDC!$A$3:$K$768,11,0),"")</f>
        <v/>
      </c>
      <c r="I836" s="21" t="s">
        <v>2612</v>
      </c>
      <c r="J836" s="21" t="str">
        <f>IF(I836&lt;&gt;"",VLOOKUP(I836,ICDC!$A$3:$K$325,11,0),"")</f>
        <v xml:space="preserve">Data Element Group = ICDC.physical_exam || Data Element Name = crf_id || Definition = not specifically described for this node in icdc-model-props.yml file || Data Type =  || Valid Values =  || Example Values =  || Required? = ? || Multiplicity =  || CDE Public ID = </v>
      </c>
      <c r="K836" s="21"/>
      <c r="L836" s="21" t="str">
        <f>IF(K836&lt;&gt;"",VLOOKUP(K836,IDC!$A$4:$K$17,11,0),"")</f>
        <v/>
      </c>
      <c r="M836" s="21"/>
      <c r="N836" s="21" t="str">
        <f>IF(M836&lt;&gt;"",VLOOKUP(M836,PDC!$A$3:$K$529,11,0),"")</f>
        <v/>
      </c>
      <c r="O836" s="21"/>
      <c r="P836" s="21" t="str">
        <f>IF(O836&lt;&gt;"",VLOOKUP(O836,CDS!$A$3:$K$100,11,0),"")</f>
        <v/>
      </c>
      <c r="Q836" s="21"/>
      <c r="R836" s="21" t="str">
        <f>IF(Q836&lt;&gt;"",VLOOKUP(Q836,CDA!$A$4:$K$106,11,0),"")</f>
        <v/>
      </c>
      <c r="S836" s="436" t="s">
        <v>132</v>
      </c>
      <c r="T836" s="21" t="e">
        <f>IF(S836&lt;&gt;"",VLOOKUP(S836,HTAN!$A$3:$K$222,11,0),"")</f>
        <v>#N/A</v>
      </c>
      <c r="U836" s="21"/>
      <c r="V836" s="21" t="str">
        <f>IF(U836&lt;&gt;"",VLOOKUP(U836,CFDE!$A$3:$K$211,11,0),"")</f>
        <v/>
      </c>
      <c r="W836" s="255"/>
      <c r="X836" s="601" t="str">
        <f>IF(W836&lt;&gt;"",VLOOKUP(W836,mCODE!$A$3:$K$600,11,0),"")</f>
        <v/>
      </c>
      <c r="Y836" s="454">
        <f t="shared" si="36"/>
        <v>0</v>
      </c>
      <c r="Z836" s="454"/>
      <c r="AA836" s="454"/>
      <c r="AB836" s="454"/>
      <c r="AC836" s="454"/>
      <c r="AD836" s="454"/>
      <c r="AE836" s="454"/>
      <c r="AF836" s="455"/>
      <c r="AG836" s="455"/>
    </row>
    <row r="837" spans="1:33" ht="130.5" hidden="1">
      <c r="A837" s="21"/>
      <c r="B837" s="21"/>
      <c r="C837" s="19">
        <f t="shared" si="37"/>
        <v>2</v>
      </c>
      <c r="D837" s="21" t="str">
        <f t="shared" si="38"/>
        <v>ICDC.physical_exam.date_of_examination
 </v>
      </c>
      <c r="E837" s="21"/>
      <c r="F837" s="21" t="str">
        <f>IF(E837&lt;&gt;"",VLOOKUP(E837,CTDC!$A$3:$K$191,11,0),"")</f>
        <v/>
      </c>
      <c r="G837" s="21"/>
      <c r="H837" s="21" t="str">
        <f>IF(G837&lt;&gt;"",VLOOKUP(G837,GDC!$A$3:$K$768,11,0),"")</f>
        <v/>
      </c>
      <c r="I837" s="21" t="s">
        <v>2613</v>
      </c>
      <c r="J837" s="21" t="str">
        <f>IF(I837&lt;&gt;"",VLOOKUP(I837,ICDC!$A$3:$K$325,11,0),"")</f>
        <v xml:space="preserve">Data Element Group = ICDC.physical_exam || Data Element Name = date_of_examination || Definition =     Src: PHYSICAL_EXAM/PE/1
    Type: datetime || Data Type = datetime || Valid Values =  || Example Values =  || Required? = ? || Multiplicity =  || CDE Public ID = </v>
      </c>
      <c r="K837" s="21"/>
      <c r="L837" s="21" t="str">
        <f>IF(K837&lt;&gt;"",VLOOKUP(K837,IDC!$A$4:$K$17,11,0),"")</f>
        <v/>
      </c>
      <c r="M837" s="21"/>
      <c r="N837" s="21" t="str">
        <f>IF(M837&lt;&gt;"",VLOOKUP(M837,PDC!$A$3:$K$529,11,0),"")</f>
        <v/>
      </c>
      <c r="O837" s="21"/>
      <c r="P837" s="21" t="str">
        <f>IF(O837&lt;&gt;"",VLOOKUP(O837,CDS!$A$3:$K$100,11,0),"")</f>
        <v/>
      </c>
      <c r="Q837" s="21"/>
      <c r="R837" s="21" t="str">
        <f>IF(Q837&lt;&gt;"",VLOOKUP(Q837,CDA!$A$4:$K$106,11,0),"")</f>
        <v/>
      </c>
      <c r="S837" s="436" t="s">
        <v>132</v>
      </c>
      <c r="T837" s="21" t="e">
        <f>IF(S837&lt;&gt;"",VLOOKUP(S837,HTAN!$A$3:$K$222,11,0),"")</f>
        <v>#N/A</v>
      </c>
      <c r="U837" s="21"/>
      <c r="V837" s="21" t="str">
        <f>IF(U837&lt;&gt;"",VLOOKUP(U837,CFDE!$A$3:$K$211,11,0),"")</f>
        <v/>
      </c>
      <c r="W837" s="255"/>
      <c r="X837" s="601" t="str">
        <f>IF(W837&lt;&gt;"",VLOOKUP(W837,mCODE!$A$3:$K$600,11,0),"")</f>
        <v/>
      </c>
      <c r="Y837" s="454">
        <f t="shared" si="36"/>
        <v>0</v>
      </c>
      <c r="Z837" s="454"/>
      <c r="AA837" s="454"/>
      <c r="AB837" s="454"/>
      <c r="AC837" s="454"/>
      <c r="AD837" s="454"/>
      <c r="AE837" s="454"/>
      <c r="AF837" s="455"/>
      <c r="AG837" s="455"/>
    </row>
    <row r="838" spans="1:33" ht="130.5" hidden="1">
      <c r="A838" s="21"/>
      <c r="B838" s="21"/>
      <c r="C838" s="19">
        <f t="shared" si="37"/>
        <v>2</v>
      </c>
      <c r="D838" s="21" t="str">
        <f t="shared" si="38"/>
        <v>ICDC.physical_exam.day_in_cycle
 </v>
      </c>
      <c r="E838" s="21"/>
      <c r="F838" s="21" t="str">
        <f>IF(E838&lt;&gt;"",VLOOKUP(E838,CTDC!$A$3:$K$191,11,0),"")</f>
        <v/>
      </c>
      <c r="G838" s="21"/>
      <c r="H838" s="21" t="str">
        <f>IF(G838&lt;&gt;"",VLOOKUP(G838,GDC!$A$3:$K$768,11,0),"")</f>
        <v/>
      </c>
      <c r="I838" s="21" t="s">
        <v>2614</v>
      </c>
      <c r="J838" s="21" t="str">
        <f>IF(I838&lt;&gt;"",VLOOKUP(I838,ICDC!$A$3:$K$325,11,0),"")</f>
        <v xml:space="preserve">Data Element Group = ICDC.physical_exam || Data Element Name = day_in_cycle || Definition =   # day_in_cycle: also included in physical_exam node, defined elsewhere in this document || Data Type =  || Valid Values =  || Example Values =  || Required? = ? || Multiplicity =  || CDE Public ID = </v>
      </c>
      <c r="K838" s="21"/>
      <c r="L838" s="21" t="str">
        <f>IF(K838&lt;&gt;"",VLOOKUP(K838,IDC!$A$4:$K$17,11,0),"")</f>
        <v/>
      </c>
      <c r="M838" s="21"/>
      <c r="N838" s="21" t="str">
        <f>IF(M838&lt;&gt;"",VLOOKUP(M838,PDC!$A$3:$K$529,11,0),"")</f>
        <v/>
      </c>
      <c r="O838" s="21"/>
      <c r="P838" s="21" t="str">
        <f>IF(O838&lt;&gt;"",VLOOKUP(O838,CDS!$A$3:$K$100,11,0),"")</f>
        <v/>
      </c>
      <c r="Q838" s="21"/>
      <c r="R838" s="21" t="str">
        <f>IF(Q838&lt;&gt;"",VLOOKUP(Q838,CDA!$A$4:$K$106,11,0),"")</f>
        <v/>
      </c>
      <c r="S838" s="436" t="s">
        <v>132</v>
      </c>
      <c r="T838" s="21" t="e">
        <f>IF(S838&lt;&gt;"",VLOOKUP(S838,HTAN!$A$3:$K$222,11,0),"")</f>
        <v>#N/A</v>
      </c>
      <c r="U838" s="21"/>
      <c r="V838" s="21" t="str">
        <f>IF(U838&lt;&gt;"",VLOOKUP(U838,CFDE!$A$3:$K$211,11,0),"")</f>
        <v/>
      </c>
      <c r="W838" s="255"/>
      <c r="X838" s="601" t="str">
        <f>IF(W838&lt;&gt;"",VLOOKUP(W838,mCODE!$A$3:$K$600,11,0),"")</f>
        <v/>
      </c>
      <c r="Y838" s="454">
        <f t="shared" si="36"/>
        <v>0</v>
      </c>
      <c r="Z838" s="454"/>
      <c r="AA838" s="454"/>
      <c r="AB838" s="454"/>
      <c r="AC838" s="454"/>
      <c r="AD838" s="454"/>
      <c r="AE838" s="454"/>
      <c r="AF838" s="455"/>
      <c r="AG838" s="455"/>
    </row>
    <row r="839" spans="1:33" ht="116" hidden="1">
      <c r="A839" s="21"/>
      <c r="B839" s="21"/>
      <c r="C839" s="19">
        <f t="shared" si="37"/>
        <v>2</v>
      </c>
      <c r="D839" s="21" t="str">
        <f t="shared" si="38"/>
        <v>ICDC.physical_exam.pe_comment
 </v>
      </c>
      <c r="E839" s="21"/>
      <c r="F839" s="21" t="str">
        <f>IF(E839&lt;&gt;"",VLOOKUP(E839,CTDC!$A$3:$K$191,11,0),"")</f>
        <v/>
      </c>
      <c r="G839" s="21"/>
      <c r="H839" s="21" t="str">
        <f>IF(G839&lt;&gt;"",VLOOKUP(G839,GDC!$A$3:$K$768,11,0),"")</f>
        <v/>
      </c>
      <c r="I839" s="21" t="s">
        <v>2615</v>
      </c>
      <c r="J839" s="21" t="str">
        <f>IF(I839&lt;&gt;"",VLOOKUP(I839,ICDC!$A$3:$K$325,11,0),"")</f>
        <v xml:space="preserve">Data Element Group = ICDC.physical_exam || Data Element Name = pe_comment || Definition =     Src: PHYSICAL_EXAM/PE/1 || Data Type = string || Valid Values =  || Example Values =  || Required? = ? || Multiplicity =  || CDE Public ID = </v>
      </c>
      <c r="K839" s="21"/>
      <c r="L839" s="21" t="str">
        <f>IF(K839&lt;&gt;"",VLOOKUP(K839,IDC!$A$4:$K$17,11,0),"")</f>
        <v/>
      </c>
      <c r="M839" s="21"/>
      <c r="N839" s="21" t="str">
        <f>IF(M839&lt;&gt;"",VLOOKUP(M839,PDC!$A$3:$K$529,11,0),"")</f>
        <v/>
      </c>
      <c r="O839" s="21"/>
      <c r="P839" s="21" t="str">
        <f>IF(O839&lt;&gt;"",VLOOKUP(O839,CDS!$A$3:$K$100,11,0),"")</f>
        <v/>
      </c>
      <c r="Q839" s="21"/>
      <c r="R839" s="21" t="str">
        <f>IF(Q839&lt;&gt;"",VLOOKUP(Q839,CDA!$A$4:$K$106,11,0),"")</f>
        <v/>
      </c>
      <c r="S839" s="436" t="s">
        <v>132</v>
      </c>
      <c r="T839" s="21" t="e">
        <f>IF(S839&lt;&gt;"",VLOOKUP(S839,HTAN!$A$3:$K$222,11,0),"")</f>
        <v>#N/A</v>
      </c>
      <c r="U839" s="21"/>
      <c r="V839" s="21" t="str">
        <f>IF(U839&lt;&gt;"",VLOOKUP(U839,CFDE!$A$3:$K$211,11,0),"")</f>
        <v/>
      </c>
      <c r="W839" s="255"/>
      <c r="X839" s="601" t="str">
        <f>IF(W839&lt;&gt;"",VLOOKUP(W839,mCODE!$A$3:$K$600,11,0),"")</f>
        <v/>
      </c>
      <c r="Y839" s="454">
        <f t="shared" si="36"/>
        <v>0</v>
      </c>
      <c r="Z839" s="454"/>
      <c r="AA839" s="454"/>
      <c r="AB839" s="454"/>
      <c r="AC839" s="454"/>
      <c r="AD839" s="454"/>
      <c r="AE839" s="454"/>
      <c r="AF839" s="455"/>
      <c r="AG839" s="455"/>
    </row>
    <row r="840" spans="1:33" ht="159.5" hidden="1">
      <c r="A840" s="21"/>
      <c r="B840" s="21"/>
      <c r="C840" s="19">
        <f t="shared" si="37"/>
        <v>2</v>
      </c>
      <c r="D840" s="21" t="str">
        <f t="shared" si="38"/>
        <v>ICDC.physical_exam.pe_finding
 </v>
      </c>
      <c r="E840" s="21"/>
      <c r="F840" s="21" t="str">
        <f>IF(E840&lt;&gt;"",VLOOKUP(E840,CTDC!$A$3:$K$191,11,0),"")</f>
        <v/>
      </c>
      <c r="G840" s="21"/>
      <c r="H840" s="21" t="str">
        <f>IF(G840&lt;&gt;"",VLOOKUP(G840,GDC!$A$3:$K$768,11,0),"")</f>
        <v/>
      </c>
      <c r="I840" s="21" t="s">
        <v>2616</v>
      </c>
      <c r="J840" s="21" t="str">
        <f>IF(I840&lt;&gt;"",VLOOKUP(I840,ICDC!$A$3:$K$325,11,0),"")</f>
        <v xml:space="preserve">Data Element Group = ICDC.physical_exam || Data Element Name = pe_finding || Definition =     Desc: Clinical exam result for the body system examined. Finding_results on form.
    Src: PHYSICAL_EXAM/PE/1 || Data Type = string || Valid Values =  || Example Values =  || Required? = ? || Multiplicity =  || CDE Public ID = </v>
      </c>
      <c r="K840" s="21"/>
      <c r="L840" s="21" t="str">
        <f>IF(K840&lt;&gt;"",VLOOKUP(K840,IDC!$A$4:$K$17,11,0),"")</f>
        <v/>
      </c>
      <c r="M840" s="21"/>
      <c r="N840" s="21" t="str">
        <f>IF(M840&lt;&gt;"",VLOOKUP(M840,PDC!$A$3:$K$529,11,0),"")</f>
        <v/>
      </c>
      <c r="O840" s="21"/>
      <c r="P840" s="21" t="str">
        <f>IF(O840&lt;&gt;"",VLOOKUP(O840,CDS!$A$3:$K$100,11,0),"")</f>
        <v/>
      </c>
      <c r="Q840" s="21"/>
      <c r="R840" s="21" t="str">
        <f>IF(Q840&lt;&gt;"",VLOOKUP(Q840,CDA!$A$4:$K$106,11,0),"")</f>
        <v/>
      </c>
      <c r="S840" s="436" t="s">
        <v>132</v>
      </c>
      <c r="T840" s="21" t="e">
        <f>IF(S840&lt;&gt;"",VLOOKUP(S840,HTAN!$A$3:$K$222,11,0),"")</f>
        <v>#N/A</v>
      </c>
      <c r="U840" s="21"/>
      <c r="V840" s="21" t="str">
        <f>IF(U840&lt;&gt;"",VLOOKUP(U840,CFDE!$A$3:$K$211,11,0),"")</f>
        <v/>
      </c>
      <c r="W840" s="255"/>
      <c r="X840" s="601" t="str">
        <f>IF(W840&lt;&gt;"",VLOOKUP(W840,mCODE!$A$3:$K$600,11,0),"")</f>
        <v/>
      </c>
      <c r="Y840" s="454">
        <f t="shared" ref="Y840:Y903" si="40">COUNTA(Z840:AG840)</f>
        <v>0</v>
      </c>
      <c r="Z840" s="454"/>
      <c r="AA840" s="454"/>
      <c r="AB840" s="454"/>
      <c r="AC840" s="454"/>
      <c r="AD840" s="454"/>
      <c r="AE840" s="454"/>
      <c r="AF840" s="455"/>
      <c r="AG840" s="455"/>
    </row>
    <row r="841" spans="1:33" ht="130.5" hidden="1">
      <c r="A841" s="21"/>
      <c r="B841" s="21"/>
      <c r="C841" s="19">
        <f t="shared" ref="C841:C904" si="41">COUNTA(E841)+
COUNTA(G841)+
COUNTA(I841)+
COUNTA(K841)+
COUNTA(M841)+
COUNTA(O841)+
COUNTA(Q841)+
COUNTA(S841)+
COUNTA(U841)+
COUNTA(W841)</f>
        <v>2</v>
      </c>
      <c r="D841" s="21" t="str">
        <f t="shared" ref="D841:D904" si="42">IF(E841&lt;&gt;"",E841,"")
&amp;IF(E841&lt;&gt;"",IF(G841&lt;&gt;"",CHAR(10)&amp;G841,""),IF(G841&lt;&gt;"",G841,""))
&amp;IF(E841&amp;G841&lt;&gt;"",IF(I841&lt;&gt;"",CHAR(10)&amp;I841,""),IF(I841&lt;&gt;"",I841,""))
&amp;IF(E841&amp;G841&amp;I841&lt;&gt;"",IF(K841&lt;&gt;"",CHAR(10)&amp;K841,""),IF(K841&lt;&gt;"",K841,""))
&amp;IF(E841&amp;G841&amp;I841&amp;K841&lt;&gt;"",IF(M841&lt;&gt;"",CHAR(10)&amp;M841,""),IF(M841&lt;&gt;"",M841,""))
&amp;IF(E841&amp;G841&amp;I841&amp;K841&amp;M841&lt;&gt;"",IF(O841&lt;&gt;"",CHAR(10)&amp;O841,""),IF(O841&lt;&gt;"",O841,""))
&amp;IF(E841&amp;G841&amp;I841&amp;K841&amp;M841&amp;O841&lt;&gt;"", IF(Q841&lt;&gt;"",CHAR(10)&amp;Q841,""),IF(Q841&lt;&gt;"",Q841,""))
&amp;IF(E841&amp;G841&amp;I841&amp;K841&amp;M841&amp;O841&amp;Q841&lt;&gt;"", IF(S841&lt;&gt;"",CHAR(10)&amp;S841,""),IF(S841&lt;&gt;"",S841,""))
&amp;IF(E841&amp;G841&amp;I841&amp;K841&amp;M841&amp;O841&amp;Q841&amp;S841&lt;&gt;"", IF(U841&lt;&gt;"",CHAR(10)&amp;U841,""),IF(U841&lt;&gt;"",U841,""))
&amp;IF(E841&amp;G841&amp;I841&amp;K841&amp;M841&amp;O841&amp;Q841&amp;S841&amp;U841&lt;&gt;"", IF(W841&lt;&gt;"",CHAR(10)&amp;W841,""),IF(W841&lt;&gt;"",W841,""))</f>
        <v>ICDC.physical_exam.phase_pe
 </v>
      </c>
      <c r="E841" s="21"/>
      <c r="F841" s="21" t="str">
        <f>IF(E841&lt;&gt;"",VLOOKUP(E841,CTDC!$A$3:$K$191,11,0),"")</f>
        <v/>
      </c>
      <c r="G841" s="21"/>
      <c r="H841" s="21" t="str">
        <f>IF(G841&lt;&gt;"",VLOOKUP(G841,GDC!$A$3:$K$768,11,0),"")</f>
        <v/>
      </c>
      <c r="I841" s="21" t="s">
        <v>2617</v>
      </c>
      <c r="J841" s="21" t="str">
        <f>IF(I841&lt;&gt;"",VLOOKUP(I841,ICDC!$A$3:$K$325,11,0),"")</f>
        <v xml:space="preserve">Data Element Group = ICDC.physical_exam || Data Element Name = phase_pe || Definition =     Desc: '?'
    Src: '?'
    Type: TBD || Data Type = TBD || Valid Values =  || Example Values =  || Required? = ? || Multiplicity =  || CDE Public ID = </v>
      </c>
      <c r="K841" s="21"/>
      <c r="L841" s="21" t="str">
        <f>IF(K841&lt;&gt;"",VLOOKUP(K841,IDC!$A$4:$K$17,11,0),"")</f>
        <v/>
      </c>
      <c r="M841" s="21"/>
      <c r="N841" s="21" t="str">
        <f>IF(M841&lt;&gt;"",VLOOKUP(M841,PDC!$A$3:$K$529,11,0),"")</f>
        <v/>
      </c>
      <c r="O841" s="21"/>
      <c r="P841" s="21" t="str">
        <f>IF(O841&lt;&gt;"",VLOOKUP(O841,CDS!$A$3:$K$100,11,0),"")</f>
        <v/>
      </c>
      <c r="Q841" s="21"/>
      <c r="R841" s="21" t="str">
        <f>IF(Q841&lt;&gt;"",VLOOKUP(Q841,CDA!$A$4:$K$106,11,0),"")</f>
        <v/>
      </c>
      <c r="S841" s="436" t="s">
        <v>132</v>
      </c>
      <c r="T841" s="21" t="e">
        <f>IF(S841&lt;&gt;"",VLOOKUP(S841,HTAN!$A$3:$K$222,11,0),"")</f>
        <v>#N/A</v>
      </c>
      <c r="U841" s="21"/>
      <c r="V841" s="21" t="str">
        <f>IF(U841&lt;&gt;"",VLOOKUP(U841,CFDE!$A$3:$K$211,11,0),"")</f>
        <v/>
      </c>
      <c r="W841" s="255"/>
      <c r="X841" s="601" t="str">
        <f>IF(W841&lt;&gt;"",VLOOKUP(W841,mCODE!$A$3:$K$600,11,0),"")</f>
        <v/>
      </c>
      <c r="Y841" s="454">
        <f t="shared" si="40"/>
        <v>0</v>
      </c>
      <c r="Z841" s="454"/>
      <c r="AA841" s="454"/>
      <c r="AB841" s="454"/>
      <c r="AC841" s="454"/>
      <c r="AD841" s="454"/>
      <c r="AE841" s="454"/>
      <c r="AF841" s="455"/>
      <c r="AG841" s="455"/>
    </row>
    <row r="842" spans="1:33" ht="116" hidden="1">
      <c r="A842" s="21"/>
      <c r="B842" s="21"/>
      <c r="C842" s="19">
        <f t="shared" si="41"/>
        <v>2</v>
      </c>
      <c r="D842" s="21" t="str">
        <f t="shared" si="42"/>
        <v>GDC.Portion.shipped_to (Center)
 </v>
      </c>
      <c r="E842" s="21"/>
      <c r="F842" s="21" t="str">
        <f>IF(E842&lt;&gt;"",VLOOKUP(E842,CTDC!$A$3:$K$191,11,0),"")</f>
        <v/>
      </c>
      <c r="G842" s="21" t="s">
        <v>2618</v>
      </c>
      <c r="H842" s="21" t="str">
        <f>IF(G842&lt;&gt;"",VLOOKUP(G842,GDC!$A$3:$K$768,11,0),"")</f>
        <v xml:space="preserve">Data Element Group = GDC.Portion || Data Element Name = shipped_to (Center) || Definition = Portion references the Center it is Shipped To. || Data Type = GDC.Center || Valid Values =  || Example Values =  || Required? = No || Multiplicity =  || CDE Public ID = </v>
      </c>
      <c r="I842" s="21"/>
      <c r="J842" s="21" t="str">
        <f>IF(I842&lt;&gt;"",VLOOKUP(I842,ICDC!$A$3:$K$325,11,0),"")</f>
        <v/>
      </c>
      <c r="K842" s="21"/>
      <c r="L842" s="21" t="str">
        <f>IF(K842&lt;&gt;"",VLOOKUP(K842,IDC!$A$4:$K$17,11,0),"")</f>
        <v/>
      </c>
      <c r="M842" s="21"/>
      <c r="N842" s="21" t="str">
        <f>IF(M842&lt;&gt;"",VLOOKUP(M842,PDC!$A$3:$K$529,11,0),"")</f>
        <v/>
      </c>
      <c r="O842" s="21"/>
      <c r="P842" s="21" t="str">
        <f>IF(O842&lt;&gt;"",VLOOKUP(O842,CDS!$A$3:$K$100,11,0),"")</f>
        <v/>
      </c>
      <c r="Q842" s="21"/>
      <c r="R842" s="21" t="str">
        <f>IF(Q842&lt;&gt;"",VLOOKUP(Q842,CDA!$A$4:$K$106,11,0),"")</f>
        <v/>
      </c>
      <c r="S842" s="436" t="s">
        <v>132</v>
      </c>
      <c r="T842" s="21" t="e">
        <f>IF(S842&lt;&gt;"",VLOOKUP(S842,HTAN!$A$3:$K$222,11,0),"")</f>
        <v>#N/A</v>
      </c>
      <c r="U842" s="21"/>
      <c r="V842" s="21" t="str">
        <f>IF(U842&lt;&gt;"",VLOOKUP(U842,CFDE!$A$3:$K$211,11,0),"")</f>
        <v/>
      </c>
      <c r="W842" s="255"/>
      <c r="X842" s="601" t="str">
        <f>IF(W842&lt;&gt;"",VLOOKUP(W842,mCODE!$A$3:$K$600,11,0),"")</f>
        <v/>
      </c>
      <c r="Y842" s="454">
        <f t="shared" si="40"/>
        <v>0</v>
      </c>
      <c r="Z842" s="454"/>
      <c r="AA842" s="454"/>
      <c r="AB842" s="454"/>
      <c r="AC842" s="454"/>
      <c r="AD842" s="454"/>
      <c r="AE842" s="454"/>
      <c r="AF842" s="455"/>
      <c r="AG842" s="455"/>
    </row>
    <row r="843" spans="1:33" ht="101.5" hidden="1">
      <c r="A843" s="21" t="s">
        <v>2023</v>
      </c>
      <c r="B843" s="21"/>
      <c r="C843" s="19">
        <f t="shared" si="41"/>
        <v>2</v>
      </c>
      <c r="D843" s="21" t="str">
        <f t="shared" si="42"/>
        <v>GDC.Portion.project_id
 </v>
      </c>
      <c r="E843" s="21"/>
      <c r="F843" s="21" t="str">
        <f>IF(E843&lt;&gt;"",VLOOKUP(E843,CTDC!$A$3:$K$191,11,0),"")</f>
        <v/>
      </c>
      <c r="G843" s="21" t="s">
        <v>2619</v>
      </c>
      <c r="H843" s="21" t="str">
        <f>IF(G843&lt;&gt;"",VLOOKUP(G843,GDC!$A$3:$K$768,11,0),"")</f>
        <v xml:space="preserve">Data Element Group = GDC.Portion || Data Element Name = project_id || Definition = a unique key in combination with submitter_id || Data Type =  || Valid Values =  || Example Values =  || Required? =  || Multiplicity =  || CDE Public ID = </v>
      </c>
      <c r="I843" s="21"/>
      <c r="J843" s="21" t="str">
        <f>IF(I843&lt;&gt;"",VLOOKUP(I843,ICDC!$A$3:$K$325,11,0),"")</f>
        <v/>
      </c>
      <c r="K843" s="21"/>
      <c r="L843" s="21" t="str">
        <f>IF(K843&lt;&gt;"",VLOOKUP(K843,IDC!$A$4:$K$17,11,0),"")</f>
        <v/>
      </c>
      <c r="M843" s="21"/>
      <c r="N843" s="21" t="str">
        <f>IF(M843&lt;&gt;"",VLOOKUP(M843,PDC!$A$3:$K$529,11,0),"")</f>
        <v/>
      </c>
      <c r="O843" s="21"/>
      <c r="P843" s="21" t="str">
        <f>IF(O843&lt;&gt;"",VLOOKUP(O843,CDS!$A$3:$K$100,11,0),"")</f>
        <v/>
      </c>
      <c r="Q843" s="21"/>
      <c r="R843" s="21" t="str">
        <f>IF(Q843&lt;&gt;"",VLOOKUP(Q843,CDA!$A$4:$K$106,11,0),"")</f>
        <v/>
      </c>
      <c r="S843" s="436" t="s">
        <v>132</v>
      </c>
      <c r="T843" s="21" t="e">
        <f>IF(S843&lt;&gt;"",VLOOKUP(S843,HTAN!$A$3:$K$222,11,0),"")</f>
        <v>#N/A</v>
      </c>
      <c r="U843" s="21"/>
      <c r="V843" s="21" t="str">
        <f>IF(U843&lt;&gt;"",VLOOKUP(U843,CFDE!$A$3:$K$211,11,0),"")</f>
        <v/>
      </c>
      <c r="W843" s="255"/>
      <c r="X843" s="601" t="str">
        <f>IF(W843&lt;&gt;"",VLOOKUP(W843,mCODE!$A$3:$K$600,11,0),"")</f>
        <v/>
      </c>
      <c r="Y843" s="454">
        <f t="shared" si="40"/>
        <v>0</v>
      </c>
      <c r="Z843" s="454"/>
      <c r="AA843" s="454"/>
      <c r="AB843" s="454"/>
      <c r="AC843" s="454"/>
      <c r="AD843" s="454"/>
      <c r="AE843" s="454"/>
      <c r="AF843" s="455"/>
      <c r="AG843" s="455"/>
    </row>
    <row r="844" spans="1:33" ht="116" hidden="1">
      <c r="A844" s="21"/>
      <c r="B844" s="21"/>
      <c r="C844" s="19">
        <f t="shared" si="41"/>
        <v>2</v>
      </c>
      <c r="D844" s="21" t="str">
        <f t="shared" si="42"/>
        <v>ICDC.principal_investigator.of_study(study)
 </v>
      </c>
      <c r="E844" s="21"/>
      <c r="F844" s="21" t="str">
        <f>IF(E844&lt;&gt;"",VLOOKUP(E844,CTDC!$A$3:$K$191,11,0),"")</f>
        <v/>
      </c>
      <c r="G844" s="21"/>
      <c r="H844" s="21" t="str">
        <f>IF(G844&lt;&gt;"",VLOOKUP(G844,GDC!$A$3:$K$768,11,0),"")</f>
        <v/>
      </c>
      <c r="I844" s="21" t="s">
        <v>2620</v>
      </c>
      <c r="J844" s="21" t="str">
        <f>IF(I844&lt;&gt;"",VLOOKUP(I844,ICDC!$A$3:$K$325,11,0),"")</f>
        <v xml:space="preserve">Data Element Group = ICDC.principal_investigator || Data Element Name = of_study(study) || Definition = (no description provided) || Data Type =  || Valid Values =  || Example Values =  || Required? =  || Multiplicity = many_to_many || CDE Public ID = </v>
      </c>
      <c r="K844" s="21"/>
      <c r="L844" s="21" t="str">
        <f>IF(K844&lt;&gt;"",VLOOKUP(K844,IDC!$A$4:$K$17,11,0),"")</f>
        <v/>
      </c>
      <c r="M844" s="21"/>
      <c r="N844" s="21" t="str">
        <f>IF(M844&lt;&gt;"",VLOOKUP(M844,PDC!$A$3:$K$529,11,0),"")</f>
        <v/>
      </c>
      <c r="O844" s="21"/>
      <c r="P844" s="21" t="str">
        <f>IF(O844&lt;&gt;"",VLOOKUP(O844,CDS!$A$3:$K$100,11,0),"")</f>
        <v/>
      </c>
      <c r="Q844" s="21"/>
      <c r="R844" s="21" t="str">
        <f>IF(Q844&lt;&gt;"",VLOOKUP(Q844,CDA!$A$4:$K$106,11,0),"")</f>
        <v/>
      </c>
      <c r="S844" s="436" t="s">
        <v>132</v>
      </c>
      <c r="T844" s="21" t="e">
        <f>IF(S844&lt;&gt;"",VLOOKUP(S844,HTAN!$A$3:$K$222,11,0),"")</f>
        <v>#N/A</v>
      </c>
      <c r="U844" s="21"/>
      <c r="V844" s="21" t="str">
        <f>IF(U844&lt;&gt;"",VLOOKUP(U844,CFDE!$A$3:$K$211,11,0),"")</f>
        <v/>
      </c>
      <c r="W844" s="255"/>
      <c r="X844" s="601" t="str">
        <f>IF(W844&lt;&gt;"",VLOOKUP(W844,mCODE!$A$3:$K$600,11,0),"")</f>
        <v/>
      </c>
      <c r="Y844" s="454">
        <f t="shared" si="40"/>
        <v>0</v>
      </c>
      <c r="Z844" s="454"/>
      <c r="AA844" s="454"/>
      <c r="AB844" s="454"/>
      <c r="AC844" s="454"/>
      <c r="AD844" s="454"/>
      <c r="AE844" s="454"/>
      <c r="AF844" s="455"/>
      <c r="AG844" s="455"/>
    </row>
    <row r="845" spans="1:33" ht="145" hidden="1">
      <c r="A845" s="21" t="s">
        <v>1244</v>
      </c>
      <c r="B845" s="21"/>
      <c r="C845" s="19">
        <f t="shared" si="41"/>
        <v>2</v>
      </c>
      <c r="D845" s="21" t="str">
        <f t="shared" si="42"/>
        <v>ICDC.principal_investigator.pi_middle_initial
 </v>
      </c>
      <c r="E845" s="21"/>
      <c r="F845" s="21" t="str">
        <f>IF(E845&lt;&gt;"",VLOOKUP(E845,CTDC!$A$3:$K$191,11,0),"")</f>
        <v/>
      </c>
      <c r="G845" s="21"/>
      <c r="H845" s="21" t="str">
        <f>IF(G845&lt;&gt;"",VLOOKUP(G845,GDC!$A$3:$K$768,11,0),"")</f>
        <v/>
      </c>
      <c r="I845" s="21" t="s">
        <v>2621</v>
      </c>
      <c r="J845" s="21" t="str">
        <f>IF(I845&lt;&gt;"",VLOOKUP(I845,ICDC!$A$3:$K$325,11,0),"")</f>
        <v xml:space="preserve">Data Element Group = ICDC.principal_investigator || Data Element Name = pi_middle_initial || Definition =     Desc: Where applicable, the middle initial(s) of each principal investigator of the study/trial || Data Type = string || Valid Values =  || Example Values =  || Required? = No || Multiplicity =  || CDE Public ID = </v>
      </c>
      <c r="K845" s="21"/>
      <c r="L845" s="21" t="str">
        <f>IF(K845&lt;&gt;"",VLOOKUP(K845,IDC!$A$4:$K$17,11,0),"")</f>
        <v/>
      </c>
      <c r="M845" s="21"/>
      <c r="N845" s="21" t="str">
        <f>IF(M845&lt;&gt;"",VLOOKUP(M845,PDC!$A$3:$K$529,11,0),"")</f>
        <v/>
      </c>
      <c r="O845" s="21"/>
      <c r="P845" s="21" t="str">
        <f>IF(O845&lt;&gt;"",VLOOKUP(O845,CDS!$A$3:$K$100,11,0),"")</f>
        <v/>
      </c>
      <c r="Q845" s="21"/>
      <c r="R845" s="21" t="str">
        <f>IF(Q845&lt;&gt;"",VLOOKUP(Q845,CDA!$A$4:$K$106,11,0),"")</f>
        <v/>
      </c>
      <c r="S845" s="436" t="s">
        <v>132</v>
      </c>
      <c r="T845" s="21" t="e">
        <f>IF(S845&lt;&gt;"",VLOOKUP(S845,HTAN!$A$3:$K$222,11,0),"")</f>
        <v>#N/A</v>
      </c>
      <c r="U845" s="21"/>
      <c r="V845" s="21" t="str">
        <f>IF(U845&lt;&gt;"",VLOOKUP(U845,CFDE!$A$3:$K$211,11,0),"")</f>
        <v/>
      </c>
      <c r="W845" s="255"/>
      <c r="X845" s="601" t="str">
        <f>IF(W845&lt;&gt;"",VLOOKUP(W845,mCODE!$A$3:$K$600,11,0),"")</f>
        <v/>
      </c>
      <c r="Y845" s="454">
        <f t="shared" si="40"/>
        <v>0</v>
      </c>
      <c r="Z845" s="454"/>
      <c r="AA845" s="454"/>
      <c r="AB845" s="454"/>
      <c r="AC845" s="454"/>
      <c r="AD845" s="454"/>
      <c r="AE845" s="454"/>
      <c r="AF845" s="455"/>
      <c r="AG845" s="455"/>
    </row>
    <row r="846" spans="1:33" ht="145" hidden="1">
      <c r="A846" s="21"/>
      <c r="B846" s="21"/>
      <c r="C846" s="19">
        <f t="shared" si="41"/>
        <v>2</v>
      </c>
      <c r="D846" s="21" t="str">
        <f t="shared" si="42"/>
        <v>ICDC.prior_surgery
 </v>
      </c>
      <c r="E846" s="21"/>
      <c r="F846" s="21" t="str">
        <f>IF(E846&lt;&gt;"",VLOOKUP(E846,CTDC!$A$3:$K$191,11,0),"")</f>
        <v/>
      </c>
      <c r="G846" s="21"/>
      <c r="H846" s="21" t="str">
        <f>IF(G846&lt;&gt;"",VLOOKUP(G846,GDC!$A$3:$K$768,11,0),"")</f>
        <v/>
      </c>
      <c r="I846" s="21" t="s">
        <v>2622</v>
      </c>
      <c r="J846" s="21" t="str">
        <f>IF(I846&lt;&gt;"",VLOOKUP(I846,ICDC!$A$3:$K$325,11,0),"")</f>
        <v xml:space="preserve">Data Element Group = ICDC.prior_surgery || Data Element Name =  || Definition = Category: clinical
Assignment: extended
Class: secondary
Color: black || Data Type =  || Valid Values =  || Example Values =  || Required? =  || Multiplicity =  || CDE Public ID = </v>
      </c>
      <c r="K846" s="21"/>
      <c r="L846" s="21" t="str">
        <f>IF(K846&lt;&gt;"",VLOOKUP(K846,IDC!$A$4:$K$17,11,0),"")</f>
        <v/>
      </c>
      <c r="M846" s="21"/>
      <c r="N846" s="21" t="str">
        <f>IF(M846&lt;&gt;"",VLOOKUP(M846,PDC!$A$3:$K$529,11,0),"")</f>
        <v/>
      </c>
      <c r="O846" s="21"/>
      <c r="P846" s="21" t="str">
        <f>IF(O846&lt;&gt;"",VLOOKUP(O846,CDS!$A$3:$K$100,11,0),"")</f>
        <v/>
      </c>
      <c r="Q846" s="21"/>
      <c r="R846" s="21" t="str">
        <f>IF(Q846&lt;&gt;"",VLOOKUP(Q846,CDA!$A$4:$K$106,11,0),"")</f>
        <v/>
      </c>
      <c r="S846" s="436" t="s">
        <v>132</v>
      </c>
      <c r="T846" s="21" t="e">
        <f>IF(S846&lt;&gt;"",VLOOKUP(S846,HTAN!$A$3:$K$222,11,0),"")</f>
        <v>#N/A</v>
      </c>
      <c r="U846" s="21"/>
      <c r="V846" s="21" t="str">
        <f>IF(U846&lt;&gt;"",VLOOKUP(U846,CFDE!$A$3:$K$211,11,0),"")</f>
        <v/>
      </c>
      <c r="W846" s="255"/>
      <c r="X846" s="601" t="str">
        <f>IF(W846&lt;&gt;"",VLOOKUP(W846,mCODE!$A$3:$K$600,11,0),"")</f>
        <v/>
      </c>
      <c r="Y846" s="454">
        <f t="shared" si="40"/>
        <v>0</v>
      </c>
      <c r="Z846" s="454"/>
      <c r="AA846" s="454"/>
      <c r="AB846" s="454"/>
      <c r="AC846" s="454"/>
      <c r="AD846" s="454"/>
      <c r="AE846" s="454"/>
      <c r="AF846" s="455"/>
      <c r="AG846" s="455"/>
    </row>
    <row r="847" spans="1:33" ht="116" hidden="1">
      <c r="A847" s="21"/>
      <c r="B847" s="21"/>
      <c r="C847" s="19">
        <f t="shared" si="41"/>
        <v>2</v>
      </c>
      <c r="D847" s="21" t="str">
        <f t="shared" si="42"/>
        <v>ICDC.prior_surgery.at_enrollment(enrollment)
 </v>
      </c>
      <c r="E847" s="21"/>
      <c r="F847" s="21" t="str">
        <f>IF(E847&lt;&gt;"",VLOOKUP(E847,CTDC!$A$3:$K$191,11,0),"")</f>
        <v/>
      </c>
      <c r="G847" s="21"/>
      <c r="H847" s="21" t="str">
        <f>IF(G847&lt;&gt;"",VLOOKUP(G847,GDC!$A$3:$K$768,11,0),"")</f>
        <v/>
      </c>
      <c r="I847" s="21" t="s">
        <v>2623</v>
      </c>
      <c r="J847" s="21" t="str">
        <f>IF(I847&lt;&gt;"",VLOOKUP(I847,ICDC!$A$3:$K$325,11,0),"")</f>
        <v xml:space="preserve">Data Element Group = ICDC.prior_surgery || Data Element Name = at_enrollment(enrollment) || Definition = (no description provided) || Data Type =  || Valid Values =  || Example Values =  || Required? =  || Multiplicity = may_to_one || CDE Public ID = </v>
      </c>
      <c r="K847" s="21"/>
      <c r="L847" s="21" t="str">
        <f>IF(K847&lt;&gt;"",VLOOKUP(K847,IDC!$A$4:$K$17,11,0),"")</f>
        <v/>
      </c>
      <c r="M847" s="21"/>
      <c r="N847" s="21" t="str">
        <f>IF(M847&lt;&gt;"",VLOOKUP(M847,PDC!$A$3:$K$529,11,0),"")</f>
        <v/>
      </c>
      <c r="O847" s="21"/>
      <c r="P847" s="21" t="str">
        <f>IF(O847&lt;&gt;"",VLOOKUP(O847,CDS!$A$3:$K$100,11,0),"")</f>
        <v/>
      </c>
      <c r="Q847" s="21"/>
      <c r="R847" s="21" t="str">
        <f>IF(Q847&lt;&gt;"",VLOOKUP(Q847,CDA!$A$4:$K$106,11,0),"")</f>
        <v/>
      </c>
      <c r="S847" s="436" t="s">
        <v>132</v>
      </c>
      <c r="T847" s="21" t="e">
        <f>IF(S847&lt;&gt;"",VLOOKUP(S847,HTAN!$A$3:$K$222,11,0),"")</f>
        <v>#N/A</v>
      </c>
      <c r="U847" s="21"/>
      <c r="V847" s="21" t="str">
        <f>IF(U847&lt;&gt;"",VLOOKUP(U847,CFDE!$A$3:$K$211,11,0),"")</f>
        <v/>
      </c>
      <c r="W847" s="255"/>
      <c r="X847" s="601" t="str">
        <f>IF(W847&lt;&gt;"",VLOOKUP(W847,mCODE!$A$3:$K$600,11,0),"")</f>
        <v/>
      </c>
      <c r="Y847" s="454">
        <f t="shared" si="40"/>
        <v>0</v>
      </c>
      <c r="Z847" s="454"/>
      <c r="AA847" s="454"/>
      <c r="AB847" s="454"/>
      <c r="AC847" s="454"/>
      <c r="AD847" s="454"/>
      <c r="AE847" s="454"/>
      <c r="AF847" s="455"/>
      <c r="AG847" s="455"/>
    </row>
    <row r="848" spans="1:33" ht="188.5" hidden="1">
      <c r="A848" s="21"/>
      <c r="B848" s="21"/>
      <c r="C848" s="19">
        <f t="shared" si="41"/>
        <v>2</v>
      </c>
      <c r="D848" s="21" t="str">
        <f t="shared" si="42"/>
        <v>ICDC.prior_surgery.anatomical_site_of_surgery
 </v>
      </c>
      <c r="E848" s="21"/>
      <c r="F848" s="21" t="str">
        <f>IF(E848&lt;&gt;"",VLOOKUP(E848,CTDC!$A$3:$K$191,11,0),"")</f>
        <v/>
      </c>
      <c r="G848" s="21"/>
      <c r="H848" s="21" t="str">
        <f>IF(G848&lt;&gt;"",VLOOKUP(G848,GDC!$A$3:$K$768,11,0),"")</f>
        <v/>
      </c>
      <c r="I848" s="21" t="s">
        <v>2624</v>
      </c>
      <c r="J848" s="21" t="str">
        <f>IF(I848&lt;&gt;"",VLOOKUP(I848,ICDC!$A$3:$K$325,11,0),"")</f>
        <v xml:space="preserve">Data Element Group = ICDC.prior_surgery || Data Element Name = anatomical_site_of_surgery || Definition =     Desc: Site_FUL on form
    Src: PRIOR_SURG_SUPP/PSRG/1 || Data Type = (enumeration) || Valid Values = https://localhost/term/domain/anatomical_site || Example Values =  || Required? = ? || Multiplicity =  || CDE Public ID = </v>
      </c>
      <c r="K848" s="21"/>
      <c r="L848" s="21" t="str">
        <f>IF(K848&lt;&gt;"",VLOOKUP(K848,IDC!$A$4:$K$17,11,0),"")</f>
        <v/>
      </c>
      <c r="M848" s="21"/>
      <c r="N848" s="21" t="str">
        <f>IF(M848&lt;&gt;"",VLOOKUP(M848,PDC!$A$3:$K$529,11,0),"")</f>
        <v/>
      </c>
      <c r="O848" s="21"/>
      <c r="P848" s="21" t="str">
        <f>IF(O848&lt;&gt;"",VLOOKUP(O848,CDS!$A$3:$K$100,11,0),"")</f>
        <v/>
      </c>
      <c r="Q848" s="21"/>
      <c r="R848" s="21" t="str">
        <f>IF(Q848&lt;&gt;"",VLOOKUP(Q848,CDA!$A$4:$K$106,11,0),"")</f>
        <v/>
      </c>
      <c r="S848" s="436" t="s">
        <v>132</v>
      </c>
      <c r="T848" s="21" t="e">
        <f>IF(S848&lt;&gt;"",VLOOKUP(S848,HTAN!$A$3:$K$222,11,0),"")</f>
        <v>#N/A</v>
      </c>
      <c r="U848" s="21"/>
      <c r="V848" s="21" t="str">
        <f>IF(U848&lt;&gt;"",VLOOKUP(U848,CFDE!$A$3:$K$211,11,0),"")</f>
        <v/>
      </c>
      <c r="W848" s="255"/>
      <c r="X848" s="601" t="str">
        <f>IF(W848&lt;&gt;"",VLOOKUP(W848,mCODE!$A$3:$K$600,11,0),"")</f>
        <v/>
      </c>
      <c r="Y848" s="454">
        <f t="shared" si="40"/>
        <v>0</v>
      </c>
      <c r="Z848" s="454"/>
      <c r="AA848" s="454"/>
      <c r="AB848" s="454"/>
      <c r="AC848" s="454"/>
      <c r="AD848" s="454"/>
      <c r="AE848" s="454"/>
      <c r="AF848" s="455"/>
      <c r="AG848" s="455"/>
    </row>
    <row r="849" spans="1:33" ht="116" hidden="1">
      <c r="A849" s="21"/>
      <c r="B849" s="21"/>
      <c r="C849" s="19">
        <f t="shared" si="41"/>
        <v>2</v>
      </c>
      <c r="D849" s="21" t="str">
        <f t="shared" si="42"/>
        <v>ICDC.prior_surgery.crf_id
 </v>
      </c>
      <c r="E849" s="21"/>
      <c r="F849" s="21" t="str">
        <f>IF(E849&lt;&gt;"",VLOOKUP(E849,CTDC!$A$3:$K$191,11,0),"")</f>
        <v/>
      </c>
      <c r="G849" s="21"/>
      <c r="H849" s="21" t="str">
        <f>IF(G849&lt;&gt;"",VLOOKUP(G849,GDC!$A$3:$K$768,11,0),"")</f>
        <v/>
      </c>
      <c r="I849" s="21" t="s">
        <v>2625</v>
      </c>
      <c r="J849" s="21" t="str">
        <f>IF(I849&lt;&gt;"",VLOOKUP(I849,ICDC!$A$3:$K$325,11,0),"")</f>
        <v xml:space="preserve">Data Element Group = ICDC.prior_surgery || Data Element Name = crf_id || Definition = not specifically described for this node in icdc-model-props.yml file || Data Type =  || Valid Values =  || Example Values =  || Required? = ? || Multiplicity =  || CDE Public ID = </v>
      </c>
      <c r="K849" s="21"/>
      <c r="L849" s="21" t="str">
        <f>IF(K849&lt;&gt;"",VLOOKUP(K849,IDC!$A$4:$K$17,11,0),"")</f>
        <v/>
      </c>
      <c r="M849" s="21"/>
      <c r="N849" s="21" t="str">
        <f>IF(M849&lt;&gt;"",VLOOKUP(M849,PDC!$A$3:$K$529,11,0),"")</f>
        <v/>
      </c>
      <c r="O849" s="21"/>
      <c r="P849" s="21" t="str">
        <f>IF(O849&lt;&gt;"",VLOOKUP(O849,CDS!$A$3:$K$100,11,0),"")</f>
        <v/>
      </c>
      <c r="Q849" s="21"/>
      <c r="R849" s="21" t="str">
        <f>IF(Q849&lt;&gt;"",VLOOKUP(Q849,CDA!$A$4:$K$106,11,0),"")</f>
        <v/>
      </c>
      <c r="S849" s="436" t="s">
        <v>132</v>
      </c>
      <c r="T849" s="21" t="e">
        <f>IF(S849&lt;&gt;"",VLOOKUP(S849,HTAN!$A$3:$K$222,11,0),"")</f>
        <v>#N/A</v>
      </c>
      <c r="U849" s="21"/>
      <c r="V849" s="21" t="str">
        <f>IF(U849&lt;&gt;"",VLOOKUP(U849,CFDE!$A$3:$K$211,11,0),"")</f>
        <v/>
      </c>
      <c r="W849" s="255"/>
      <c r="X849" s="601" t="str">
        <f>IF(W849&lt;&gt;"",VLOOKUP(W849,mCODE!$A$3:$K$600,11,0),"")</f>
        <v/>
      </c>
      <c r="Y849" s="454">
        <f t="shared" si="40"/>
        <v>0</v>
      </c>
      <c r="Z849" s="454"/>
      <c r="AA849" s="454"/>
      <c r="AB849" s="454"/>
      <c r="AC849" s="454"/>
      <c r="AD849" s="454"/>
      <c r="AE849" s="454"/>
      <c r="AF849" s="455"/>
      <c r="AG849" s="455"/>
    </row>
    <row r="850" spans="1:33" ht="130.5" hidden="1">
      <c r="A850" s="21"/>
      <c r="B850" s="21"/>
      <c r="C850" s="19">
        <f t="shared" si="41"/>
        <v>2</v>
      </c>
      <c r="D850" s="21" t="str">
        <f t="shared" si="42"/>
        <v>ICDC.prior_surgery.date_of_surgery
 </v>
      </c>
      <c r="E850" s="21"/>
      <c r="F850" s="21" t="str">
        <f>IF(E850&lt;&gt;"",VLOOKUP(E850,CTDC!$A$3:$K$191,11,0),"")</f>
        <v/>
      </c>
      <c r="G850" s="21"/>
      <c r="H850" s="21" t="str">
        <f>IF(G850&lt;&gt;"",VLOOKUP(G850,GDC!$A$3:$K$768,11,0),"")</f>
        <v/>
      </c>
      <c r="I850" s="21" t="s">
        <v>2626</v>
      </c>
      <c r="J850" s="21" t="str">
        <f>IF(I850&lt;&gt;"",VLOOKUP(I850,ICDC!$A$3:$K$325,11,0),"")</f>
        <v xml:space="preserve">Data Element Group = ICDC.prior_surgery || Data Element Name = date_of_surgery || Definition =     Src: PRIOR_SURG_SUPP/PSRG/1
    Type: datetime || Data Type = datetime || Valid Values =  || Example Values =  || Required? = ? || Multiplicity =  || CDE Public ID = </v>
      </c>
      <c r="K850" s="21"/>
      <c r="L850" s="21" t="str">
        <f>IF(K850&lt;&gt;"",VLOOKUP(K850,IDC!$A$4:$K$17,11,0),"")</f>
        <v/>
      </c>
      <c r="M850" s="21"/>
      <c r="N850" s="21" t="str">
        <f>IF(M850&lt;&gt;"",VLOOKUP(M850,PDC!$A$3:$K$529,11,0),"")</f>
        <v/>
      </c>
      <c r="O850" s="21"/>
      <c r="P850" s="21" t="str">
        <f>IF(O850&lt;&gt;"",VLOOKUP(O850,CDS!$A$3:$K$100,11,0),"")</f>
        <v/>
      </c>
      <c r="Q850" s="21"/>
      <c r="R850" s="21" t="str">
        <f>IF(Q850&lt;&gt;"",VLOOKUP(Q850,CDA!$A$4:$K$106,11,0),"")</f>
        <v/>
      </c>
      <c r="S850" s="436" t="s">
        <v>132</v>
      </c>
      <c r="T850" s="21" t="e">
        <f>IF(S850&lt;&gt;"",VLOOKUP(S850,HTAN!$A$3:$K$222,11,0),"")</f>
        <v>#N/A</v>
      </c>
      <c r="U850" s="21"/>
      <c r="V850" s="21" t="str">
        <f>IF(U850&lt;&gt;"",VLOOKUP(U850,CFDE!$A$3:$K$211,11,0),"")</f>
        <v/>
      </c>
      <c r="W850" s="255"/>
      <c r="X850" s="601" t="str">
        <f>IF(W850&lt;&gt;"",VLOOKUP(W850,mCODE!$A$3:$K$600,11,0),"")</f>
        <v/>
      </c>
      <c r="Y850" s="454">
        <f t="shared" si="40"/>
        <v>0</v>
      </c>
      <c r="Z850" s="454"/>
      <c r="AA850" s="454"/>
      <c r="AB850" s="454"/>
      <c r="AC850" s="454"/>
      <c r="AD850" s="454"/>
      <c r="AE850" s="454"/>
      <c r="AF850" s="455"/>
      <c r="AG850" s="455"/>
    </row>
    <row r="851" spans="1:33" ht="145" hidden="1">
      <c r="A851" s="21"/>
      <c r="B851" s="21"/>
      <c r="C851" s="19">
        <f t="shared" si="41"/>
        <v>2</v>
      </c>
      <c r="D851" s="21" t="str">
        <f t="shared" si="42"/>
        <v>ICDC.prior_surgery.procedure
 </v>
      </c>
      <c r="E851" s="21"/>
      <c r="F851" s="21" t="str">
        <f>IF(E851&lt;&gt;"",VLOOKUP(E851,CTDC!$A$3:$K$191,11,0),"")</f>
        <v/>
      </c>
      <c r="G851" s="21"/>
      <c r="H851" s="21" t="str">
        <f>IF(G851&lt;&gt;"",VLOOKUP(G851,GDC!$A$3:$K$768,11,0),"")</f>
        <v/>
      </c>
      <c r="I851" s="21" t="s">
        <v>2627</v>
      </c>
      <c r="J851" s="21" t="str">
        <f>IF(I851&lt;&gt;"",VLOOKUP(I851,ICDC!$A$3:$K$325,11,0),"")</f>
        <v xml:space="preserve">Data Element Group = ICDC.prior_surgery || Data Element Name = procedure || Definition =     Src: PRIOR_SURG_SUPP/PSRG/1 || Data Type = (enumeration) || Valid Values = https://localhost/term/domain/procedure || Example Values =  || Required? = ? || Multiplicity =  || CDE Public ID = </v>
      </c>
      <c r="K851" s="21"/>
      <c r="L851" s="21" t="str">
        <f>IF(K851&lt;&gt;"",VLOOKUP(K851,IDC!$A$4:$K$17,11,0),"")</f>
        <v/>
      </c>
      <c r="M851" s="21"/>
      <c r="N851" s="21" t="str">
        <f>IF(M851&lt;&gt;"",VLOOKUP(M851,PDC!$A$3:$K$529,11,0),"")</f>
        <v/>
      </c>
      <c r="O851" s="21"/>
      <c r="P851" s="21" t="str">
        <f>IF(O851&lt;&gt;"",VLOOKUP(O851,CDS!$A$3:$K$100,11,0),"")</f>
        <v/>
      </c>
      <c r="Q851" s="21"/>
      <c r="R851" s="21" t="str">
        <f>IF(Q851&lt;&gt;"",VLOOKUP(Q851,CDA!$A$4:$K$106,11,0),"")</f>
        <v/>
      </c>
      <c r="S851" s="436" t="s">
        <v>132</v>
      </c>
      <c r="T851" s="21" t="e">
        <f>IF(S851&lt;&gt;"",VLOOKUP(S851,HTAN!$A$3:$K$222,11,0),"")</f>
        <v>#N/A</v>
      </c>
      <c r="U851" s="21"/>
      <c r="V851" s="21" t="str">
        <f>IF(U851&lt;&gt;"",VLOOKUP(U851,CFDE!$A$3:$K$211,11,0),"")</f>
        <v/>
      </c>
      <c r="W851" s="255"/>
      <c r="X851" s="601" t="str">
        <f>IF(W851&lt;&gt;"",VLOOKUP(W851,mCODE!$A$3:$K$600,11,0),"")</f>
        <v/>
      </c>
      <c r="Y851" s="454">
        <f t="shared" si="40"/>
        <v>0</v>
      </c>
      <c r="Z851" s="454"/>
      <c r="AA851" s="454"/>
      <c r="AB851" s="454"/>
      <c r="AC851" s="454"/>
      <c r="AD851" s="454"/>
      <c r="AE851" s="454"/>
      <c r="AF851" s="455"/>
      <c r="AG851" s="455"/>
    </row>
    <row r="852" spans="1:33" ht="116" hidden="1">
      <c r="A852" s="21"/>
      <c r="B852" s="21"/>
      <c r="C852" s="19">
        <f t="shared" si="41"/>
        <v>2</v>
      </c>
      <c r="D852" s="21" t="str">
        <f t="shared" si="42"/>
        <v>ICDC.prior_surgery.residual_disease
 </v>
      </c>
      <c r="E852" s="21"/>
      <c r="F852" s="21" t="str">
        <f>IF(E852&lt;&gt;"",VLOOKUP(E852,CTDC!$A$3:$K$191,11,0),"")</f>
        <v/>
      </c>
      <c r="G852" s="21"/>
      <c r="H852" s="21" t="str">
        <f>IF(G852&lt;&gt;"",VLOOKUP(G852,GDC!$A$3:$K$768,11,0),"")</f>
        <v/>
      </c>
      <c r="I852" s="21" t="s">
        <v>2628</v>
      </c>
      <c r="J852" s="21" t="str">
        <f>IF(I852&lt;&gt;"",VLOOKUP(I852,ICDC!$A$3:$K$325,11,0),"")</f>
        <v xml:space="preserve">Data Element Group = ICDC.prior_surgery || Data Element Name = residual_disease || Definition =     Src: PRIOR_SURG_SUPP/PSRG/1 || Data Type = TBD || Valid Values =  || Example Values =  || Required? = ? || Multiplicity =  || CDE Public ID = </v>
      </c>
      <c r="K852" s="21"/>
      <c r="L852" s="21" t="str">
        <f>IF(K852&lt;&gt;"",VLOOKUP(K852,IDC!$A$4:$K$17,11,0),"")</f>
        <v/>
      </c>
      <c r="M852" s="21"/>
      <c r="N852" s="21" t="str">
        <f>IF(M852&lt;&gt;"",VLOOKUP(M852,PDC!$A$3:$K$529,11,0),"")</f>
        <v/>
      </c>
      <c r="O852" s="21"/>
      <c r="P852" s="21" t="str">
        <f>IF(O852&lt;&gt;"",VLOOKUP(O852,CDS!$A$3:$K$100,11,0),"")</f>
        <v/>
      </c>
      <c r="Q852" s="21"/>
      <c r="R852" s="21" t="str">
        <f>IF(Q852&lt;&gt;"",VLOOKUP(Q852,CDA!$A$4:$K$106,11,0),"")</f>
        <v/>
      </c>
      <c r="S852" s="436" t="s">
        <v>132</v>
      </c>
      <c r="T852" s="21" t="e">
        <f>IF(S852&lt;&gt;"",VLOOKUP(S852,HTAN!$A$3:$K$222,11,0),"")</f>
        <v>#N/A</v>
      </c>
      <c r="U852" s="21"/>
      <c r="V852" s="21" t="str">
        <f>IF(U852&lt;&gt;"",VLOOKUP(U852,CFDE!$A$3:$K$211,11,0),"")</f>
        <v/>
      </c>
      <c r="W852" s="255"/>
      <c r="X852" s="601" t="str">
        <f>IF(W852&lt;&gt;"",VLOOKUP(W852,mCODE!$A$3:$K$600,11,0),"")</f>
        <v/>
      </c>
      <c r="Y852" s="454">
        <f t="shared" si="40"/>
        <v>0</v>
      </c>
      <c r="Z852" s="454"/>
      <c r="AA852" s="454"/>
      <c r="AB852" s="454"/>
      <c r="AC852" s="454"/>
      <c r="AD852" s="454"/>
      <c r="AE852" s="454"/>
      <c r="AF852" s="455"/>
      <c r="AG852" s="455"/>
    </row>
    <row r="853" spans="1:33" ht="145" hidden="1">
      <c r="A853" s="21"/>
      <c r="B853" s="21"/>
      <c r="C853" s="19">
        <f t="shared" si="41"/>
        <v>2</v>
      </c>
      <c r="D853" s="21" t="str">
        <f t="shared" si="42"/>
        <v>ICDC.prior_surgery.surgical_finding
 </v>
      </c>
      <c r="E853" s="21"/>
      <c r="F853" s="21" t="str">
        <f>IF(E853&lt;&gt;"",VLOOKUP(E853,CTDC!$A$3:$K$191,11,0),"")</f>
        <v/>
      </c>
      <c r="G853" s="21"/>
      <c r="H853" s="21" t="str">
        <f>IF(G853&lt;&gt;"",VLOOKUP(G853,GDC!$A$3:$K$768,11,0),"")</f>
        <v/>
      </c>
      <c r="I853" s="21" t="s">
        <v>2629</v>
      </c>
      <c r="J853" s="21" t="str">
        <f>IF(I853&lt;&gt;"",VLOOKUP(I853,ICDC!$A$3:$K$325,11,0),"")</f>
        <v xml:space="preserve">Data Element Group = ICDC.prior_surgery || Data Element Name = surgical_finding || Definition =     Desc: Findings_FUL on form
    Src: PRIOR_SURG_SUPP/PSRG/1 || Data Type = string || Valid Values =  || Example Values =  || Required? = ? || Multiplicity =  || CDE Public ID = </v>
      </c>
      <c r="K853" s="21"/>
      <c r="L853" s="21" t="str">
        <f>IF(K853&lt;&gt;"",VLOOKUP(K853,IDC!$A$4:$K$17,11,0),"")</f>
        <v/>
      </c>
      <c r="M853" s="21"/>
      <c r="N853" s="21" t="str">
        <f>IF(M853&lt;&gt;"",VLOOKUP(M853,PDC!$A$3:$K$529,11,0),"")</f>
        <v/>
      </c>
      <c r="O853" s="21"/>
      <c r="P853" s="21" t="str">
        <f>IF(O853&lt;&gt;"",VLOOKUP(O853,CDS!$A$3:$K$100,11,0),"")</f>
        <v/>
      </c>
      <c r="Q853" s="21"/>
      <c r="R853" s="21" t="str">
        <f>IF(Q853&lt;&gt;"",VLOOKUP(Q853,CDA!$A$4:$K$106,11,0),"")</f>
        <v/>
      </c>
      <c r="S853" s="436" t="s">
        <v>132</v>
      </c>
      <c r="T853" s="21" t="e">
        <f>IF(S853&lt;&gt;"",VLOOKUP(S853,HTAN!$A$3:$K$222,11,0),"")</f>
        <v>#N/A</v>
      </c>
      <c r="U853" s="21"/>
      <c r="V853" s="21" t="str">
        <f>IF(U853&lt;&gt;"",VLOOKUP(U853,CFDE!$A$3:$K$211,11,0),"")</f>
        <v/>
      </c>
      <c r="W853" s="255"/>
      <c r="X853" s="601" t="str">
        <f>IF(W853&lt;&gt;"",VLOOKUP(W853,mCODE!$A$3:$K$600,11,0),"")</f>
        <v/>
      </c>
      <c r="Y853" s="454">
        <f t="shared" si="40"/>
        <v>0</v>
      </c>
      <c r="Z853" s="454"/>
      <c r="AA853" s="454"/>
      <c r="AB853" s="454"/>
      <c r="AC853" s="454"/>
      <c r="AD853" s="454"/>
      <c r="AE853" s="454"/>
      <c r="AF853" s="455"/>
      <c r="AG853" s="455"/>
    </row>
    <row r="854" spans="1:33" ht="116" hidden="1">
      <c r="A854" s="21"/>
      <c r="B854" s="21"/>
      <c r="C854" s="19">
        <f t="shared" si="41"/>
        <v>2</v>
      </c>
      <c r="D854" s="21" t="str">
        <f t="shared" si="42"/>
        <v>ICDC.prior_surgery.therapeutic_indicator
 </v>
      </c>
      <c r="E854" s="21"/>
      <c r="F854" s="21" t="str">
        <f>IF(E854&lt;&gt;"",VLOOKUP(E854,CTDC!$A$3:$K$191,11,0),"")</f>
        <v/>
      </c>
      <c r="G854" s="21"/>
      <c r="H854" s="21" t="str">
        <f>IF(G854&lt;&gt;"",VLOOKUP(G854,GDC!$A$3:$K$768,11,0),"")</f>
        <v/>
      </c>
      <c r="I854" s="21" t="s">
        <v>2630</v>
      </c>
      <c r="J854" s="21" t="str">
        <f>IF(I854&lt;&gt;"",VLOOKUP(I854,ICDC!$A$3:$K$325,11,0),"")</f>
        <v xml:space="preserve">Data Element Group = ICDC.prior_surgery || Data Element Name = therapeutic_indicator || Definition =     Src: PRIOR_SURG_SUPP/PSRG/1 || Data Type = TBD || Valid Values =  || Example Values =  || Required? = ? || Multiplicity =  || CDE Public ID = </v>
      </c>
      <c r="K854" s="21"/>
      <c r="L854" s="21" t="str">
        <f>IF(K854&lt;&gt;"",VLOOKUP(K854,IDC!$A$4:$K$17,11,0),"")</f>
        <v/>
      </c>
      <c r="M854" s="21"/>
      <c r="N854" s="21" t="str">
        <f>IF(M854&lt;&gt;"",VLOOKUP(M854,PDC!$A$3:$K$529,11,0),"")</f>
        <v/>
      </c>
      <c r="O854" s="21"/>
      <c r="P854" s="21" t="str">
        <f>IF(O854&lt;&gt;"",VLOOKUP(O854,CDS!$A$3:$K$100,11,0),"")</f>
        <v/>
      </c>
      <c r="Q854" s="21"/>
      <c r="R854" s="21" t="str">
        <f>IF(Q854&lt;&gt;"",VLOOKUP(Q854,CDA!$A$4:$K$106,11,0),"")</f>
        <v/>
      </c>
      <c r="S854" s="436" t="s">
        <v>132</v>
      </c>
      <c r="T854" s="21" t="e">
        <f>IF(S854&lt;&gt;"",VLOOKUP(S854,HTAN!$A$3:$K$222,11,0),"")</f>
        <v>#N/A</v>
      </c>
      <c r="U854" s="21"/>
      <c r="V854" s="21" t="str">
        <f>IF(U854&lt;&gt;"",VLOOKUP(U854,CFDE!$A$3:$K$211,11,0),"")</f>
        <v/>
      </c>
      <c r="W854" s="255"/>
      <c r="X854" s="601" t="str">
        <f>IF(W854&lt;&gt;"",VLOOKUP(W854,mCODE!$A$3:$K$600,11,0),"")</f>
        <v/>
      </c>
      <c r="Y854" s="454">
        <f t="shared" si="40"/>
        <v>0</v>
      </c>
      <c r="Z854" s="454"/>
      <c r="AA854" s="454"/>
      <c r="AB854" s="454"/>
      <c r="AC854" s="454"/>
      <c r="AD854" s="454"/>
      <c r="AE854" s="454"/>
      <c r="AF854" s="455"/>
      <c r="AG854" s="455"/>
    </row>
    <row r="855" spans="1:33" ht="116" hidden="1">
      <c r="A855" s="21"/>
      <c r="B855" s="21"/>
      <c r="C855" s="19">
        <f t="shared" si="41"/>
        <v>2</v>
      </c>
      <c r="D855" s="21" t="str">
        <f t="shared" si="42"/>
        <v>ICDC.prior_therapy.at_enrollment(enrollment)
 </v>
      </c>
      <c r="E855" s="21"/>
      <c r="F855" s="21" t="str">
        <f>IF(E855&lt;&gt;"",VLOOKUP(E855,CTDC!$A$3:$K$191,11,0),"")</f>
        <v/>
      </c>
      <c r="G855" s="21"/>
      <c r="H855" s="21" t="str">
        <f>IF(G855&lt;&gt;"",VLOOKUP(G855,GDC!$A$3:$K$768,11,0),"")</f>
        <v/>
      </c>
      <c r="I855" s="21" t="s">
        <v>2631</v>
      </c>
      <c r="J855" s="21" t="str">
        <f>IF(I855&lt;&gt;"",VLOOKUP(I855,ICDC!$A$3:$K$325,11,0),"")</f>
        <v xml:space="preserve">Data Element Group = ICDC.prior_therapy || Data Element Name = at_enrollment(enrollment) || Definition =  || Data Type =  || Valid Values =  || Example Values =  || Required? =  || Multiplicity = many_to_one || CDE Public ID = </v>
      </c>
      <c r="K855" s="21"/>
      <c r="L855" s="21" t="str">
        <f>IF(K855&lt;&gt;"",VLOOKUP(K855,IDC!$A$4:$K$17,11,0),"")</f>
        <v/>
      </c>
      <c r="M855" s="21"/>
      <c r="N855" s="21" t="str">
        <f>IF(M855&lt;&gt;"",VLOOKUP(M855,PDC!$A$3:$K$529,11,0),"")</f>
        <v/>
      </c>
      <c r="O855" s="21"/>
      <c r="P855" s="21" t="str">
        <f>IF(O855&lt;&gt;"",VLOOKUP(O855,CDS!$A$3:$K$100,11,0),"")</f>
        <v/>
      </c>
      <c r="Q855" s="21"/>
      <c r="R855" s="21" t="str">
        <f>IF(Q855&lt;&gt;"",VLOOKUP(Q855,CDA!$A$4:$K$106,11,0),"")</f>
        <v/>
      </c>
      <c r="S855" s="436" t="s">
        <v>132</v>
      </c>
      <c r="T855" s="21" t="e">
        <f>IF(S855&lt;&gt;"",VLOOKUP(S855,HTAN!$A$3:$K$222,11,0),"")</f>
        <v>#N/A</v>
      </c>
      <c r="U855" s="21"/>
      <c r="V855" s="21" t="str">
        <f>IF(U855&lt;&gt;"",VLOOKUP(U855,CFDE!$A$3:$K$211,11,0),"")</f>
        <v/>
      </c>
      <c r="W855" s="255"/>
      <c r="X855" s="601" t="str">
        <f>IF(W855&lt;&gt;"",VLOOKUP(W855,mCODE!$A$3:$K$600,11,0),"")</f>
        <v/>
      </c>
      <c r="Y855" s="454">
        <f t="shared" si="40"/>
        <v>0</v>
      </c>
      <c r="Z855" s="454"/>
      <c r="AA855" s="454"/>
      <c r="AB855" s="454"/>
      <c r="AC855" s="454"/>
      <c r="AD855" s="454"/>
      <c r="AE855" s="454"/>
      <c r="AF855" s="455"/>
      <c r="AG855" s="455"/>
    </row>
    <row r="856" spans="1:33" ht="159.5" hidden="1">
      <c r="A856" s="21"/>
      <c r="B856" s="21"/>
      <c r="C856" s="19">
        <f t="shared" si="41"/>
        <v>2</v>
      </c>
      <c r="D856" s="21" t="str">
        <f t="shared" si="42"/>
        <v>ICDC.prior_therapy.agent_name
 </v>
      </c>
      <c r="E856" s="21"/>
      <c r="F856" s="21" t="str">
        <f>IF(E856&lt;&gt;"",VLOOKUP(E856,CTDC!$A$3:$K$191,11,0),"")</f>
        <v/>
      </c>
      <c r="G856" s="21"/>
      <c r="H856" s="21" t="str">
        <f>IF(G856&lt;&gt;"",VLOOKUP(G856,GDC!$A$3:$K$768,11,0),"")</f>
        <v/>
      </c>
      <c r="I856" s="21" t="s">
        <v>2632</v>
      </c>
      <c r="J856" s="21" t="str">
        <f>IF(I856&lt;&gt;"",VLOOKUP(I856,ICDC!$A$3:$K$325,11,0),"")</f>
        <v xml:space="preserve">Data Element Group = ICDC.prior_therapy || Data Element Name = agent_name || Definition =     Src: PRIOR_THRPY_SUPP/PTHR/1 || Data Type = (enumeration) || Valid Values = http://localhost/terms/domain/agent_name || Example Values =  || Required? = ? || Multiplicity =  || CDE Public ID = </v>
      </c>
      <c r="K856" s="21"/>
      <c r="L856" s="21" t="str">
        <f>IF(K856&lt;&gt;"",VLOOKUP(K856,IDC!$A$4:$K$17,11,0),"")</f>
        <v/>
      </c>
      <c r="M856" s="21"/>
      <c r="N856" s="21" t="str">
        <f>IF(M856&lt;&gt;"",VLOOKUP(M856,PDC!$A$3:$K$529,11,0),"")</f>
        <v/>
      </c>
      <c r="O856" s="21"/>
      <c r="P856" s="21" t="str">
        <f>IF(O856&lt;&gt;"",VLOOKUP(O856,CDS!$A$3:$K$100,11,0),"")</f>
        <v/>
      </c>
      <c r="Q856" s="21"/>
      <c r="R856" s="21" t="str">
        <f>IF(Q856&lt;&gt;"",VLOOKUP(Q856,CDA!$A$4:$K$106,11,0),"")</f>
        <v/>
      </c>
      <c r="S856" s="436" t="s">
        <v>132</v>
      </c>
      <c r="T856" s="21" t="e">
        <f>IF(S856&lt;&gt;"",VLOOKUP(S856,HTAN!$A$3:$K$222,11,0),"")</f>
        <v>#N/A</v>
      </c>
      <c r="U856" s="21"/>
      <c r="V856" s="21" t="str">
        <f>IF(U856&lt;&gt;"",VLOOKUP(U856,CFDE!$A$3:$K$211,11,0),"")</f>
        <v/>
      </c>
      <c r="W856" s="255"/>
      <c r="X856" s="601" t="str">
        <f>IF(W856&lt;&gt;"",VLOOKUP(W856,mCODE!$A$3:$K$600,11,0),"")</f>
        <v/>
      </c>
      <c r="Y856" s="454">
        <f t="shared" si="40"/>
        <v>0</v>
      </c>
      <c r="Z856" s="454"/>
      <c r="AA856" s="454"/>
      <c r="AB856" s="454"/>
      <c r="AC856" s="454"/>
      <c r="AD856" s="454"/>
      <c r="AE856" s="454"/>
      <c r="AF856" s="455"/>
      <c r="AG856" s="455"/>
    </row>
    <row r="857" spans="1:33" ht="159.5" hidden="1">
      <c r="A857" s="21"/>
      <c r="B857" s="21"/>
      <c r="C857" s="19">
        <f t="shared" si="41"/>
        <v>2</v>
      </c>
      <c r="D857" s="21" t="str">
        <f t="shared" si="42"/>
        <v>ICDC.prior_therapy.agent_units_of_measure
 </v>
      </c>
      <c r="E857" s="21"/>
      <c r="F857" s="21" t="str">
        <f>IF(E857&lt;&gt;"",VLOOKUP(E857,CTDC!$A$3:$K$191,11,0),"")</f>
        <v/>
      </c>
      <c r="G857" s="21"/>
      <c r="H857" s="21" t="str">
        <f>IF(G857&lt;&gt;"",VLOOKUP(G857,GDC!$A$3:$K$768,11,0),"")</f>
        <v/>
      </c>
      <c r="I857" s="21" t="s">
        <v>2633</v>
      </c>
      <c r="J857" s="21" t="str">
        <f>IF(I857&lt;&gt;"",VLOOKUP(I857,ICDC!$A$3:$K$325,11,0),"")</f>
        <v xml:space="preserve">Data Element Group = ICDC.prior_therapy || Data Element Name = agent_units_of_measure || Definition =     Deprecated: true
    Desc: Agent UOM_FUL in form
    Src: PRIOR_THRPY_SUPP/PTHR/1 || Data Type = string || Valid Values =  || Example Values =  || Required? = ? || Multiplicity =  || CDE Public ID = </v>
      </c>
      <c r="K857" s="21"/>
      <c r="L857" s="21" t="str">
        <f>IF(K857&lt;&gt;"",VLOOKUP(K857,IDC!$A$4:$K$17,11,0),"")</f>
        <v/>
      </c>
      <c r="M857" s="21"/>
      <c r="N857" s="21" t="str">
        <f>IF(M857&lt;&gt;"",VLOOKUP(M857,PDC!$A$3:$K$529,11,0),"")</f>
        <v/>
      </c>
      <c r="O857" s="21"/>
      <c r="P857" s="21" t="str">
        <f>IF(O857&lt;&gt;"",VLOOKUP(O857,CDS!$A$3:$K$100,11,0),"")</f>
        <v/>
      </c>
      <c r="Q857" s="21"/>
      <c r="R857" s="21" t="str">
        <f>IF(Q857&lt;&gt;"",VLOOKUP(Q857,CDA!$A$4:$K$106,11,0),"")</f>
        <v/>
      </c>
      <c r="S857" s="436" t="s">
        <v>132</v>
      </c>
      <c r="T857" s="21" t="e">
        <f>IF(S857&lt;&gt;"",VLOOKUP(S857,HTAN!$A$3:$K$222,11,0),"")</f>
        <v>#N/A</v>
      </c>
      <c r="U857" s="21"/>
      <c r="V857" s="21" t="str">
        <f>IF(U857&lt;&gt;"",VLOOKUP(U857,CFDE!$A$3:$K$211,11,0),"")</f>
        <v/>
      </c>
      <c r="W857" s="255"/>
      <c r="X857" s="601" t="str">
        <f>IF(W857&lt;&gt;"",VLOOKUP(W857,mCODE!$A$3:$K$600,11,0),"")</f>
        <v/>
      </c>
      <c r="Y857" s="454">
        <f t="shared" si="40"/>
        <v>0</v>
      </c>
      <c r="Z857" s="454"/>
      <c r="AA857" s="454"/>
      <c r="AB857" s="454"/>
      <c r="AC857" s="454"/>
      <c r="AD857" s="454"/>
      <c r="AE857" s="454"/>
      <c r="AF857" s="455"/>
      <c r="AG857" s="455"/>
    </row>
    <row r="858" spans="1:33" ht="130.5" hidden="1">
      <c r="A858" s="21"/>
      <c r="B858" s="21"/>
      <c r="C858" s="19">
        <f t="shared" si="41"/>
        <v>2</v>
      </c>
      <c r="D858" s="21" t="str">
        <f t="shared" si="42"/>
        <v>ICDC.prior_therapy.any_therapy
 </v>
      </c>
      <c r="E858" s="21"/>
      <c r="F858" s="21" t="str">
        <f>IF(E858&lt;&gt;"",VLOOKUP(E858,CTDC!$A$3:$K$191,11,0),"")</f>
        <v/>
      </c>
      <c r="G858" s="21"/>
      <c r="H858" s="21" t="str">
        <f>IF(G858&lt;&gt;"",VLOOKUP(G858,GDC!$A$3:$K$768,11,0),"")</f>
        <v/>
      </c>
      <c r="I858" s="21" t="s">
        <v>2634</v>
      </c>
      <c r="J858" s="21" t="str">
        <f>IF(I858&lt;&gt;"",VLOOKUP(I858,ICDC!$A$3:$K$325,11,0),"")</f>
        <v xml:space="preserve">Data Element Group = ICDC.prior_therapy || Data Element Name = any_therapy || Definition =     Src: PRIOR_TREAT_SUMM/PTX/1 || Data Type = boolean || Valid Values =  || Example Values =  || Required? = ? || Multiplicity =  || CDE Public ID = </v>
      </c>
      <c r="K858" s="21"/>
      <c r="L858" s="21" t="str">
        <f>IF(K858&lt;&gt;"",VLOOKUP(K858,IDC!$A$4:$K$17,11,0),"")</f>
        <v/>
      </c>
      <c r="M858" s="21"/>
      <c r="N858" s="21" t="str">
        <f>IF(M858&lt;&gt;"",VLOOKUP(M858,PDC!$A$3:$K$529,11,0),"")</f>
        <v/>
      </c>
      <c r="O858" s="21"/>
      <c r="P858" s="21" t="str">
        <f>IF(O858&lt;&gt;"",VLOOKUP(O858,CDS!$A$3:$K$100,11,0),"")</f>
        <v/>
      </c>
      <c r="Q858" s="21"/>
      <c r="R858" s="21" t="str">
        <f>IF(Q858&lt;&gt;"",VLOOKUP(Q858,CDA!$A$4:$K$106,11,0),"")</f>
        <v/>
      </c>
      <c r="S858" s="436" t="s">
        <v>132</v>
      </c>
      <c r="T858" s="21" t="e">
        <f>IF(S858&lt;&gt;"",VLOOKUP(S858,HTAN!$A$3:$K$222,11,0),"")</f>
        <v>#N/A</v>
      </c>
      <c r="U858" s="21"/>
      <c r="V858" s="21" t="str">
        <f>IF(U858&lt;&gt;"",VLOOKUP(U858,CFDE!$A$3:$K$211,11,0),"")</f>
        <v/>
      </c>
      <c r="W858" s="255"/>
      <c r="X858" s="601" t="str">
        <f>IF(W858&lt;&gt;"",VLOOKUP(W858,mCODE!$A$3:$K$600,11,0),"")</f>
        <v/>
      </c>
      <c r="Y858" s="454">
        <f t="shared" si="40"/>
        <v>0</v>
      </c>
      <c r="Z858" s="454"/>
      <c r="AA858" s="454"/>
      <c r="AB858" s="454"/>
      <c r="AC858" s="454"/>
      <c r="AD858" s="454"/>
      <c r="AE858" s="454"/>
      <c r="AF858" s="455"/>
      <c r="AG858" s="455"/>
    </row>
    <row r="859" spans="1:33" ht="409.5" hidden="1">
      <c r="A859" s="21"/>
      <c r="B859" s="21"/>
      <c r="C859" s="19">
        <f t="shared" si="41"/>
        <v>2</v>
      </c>
      <c r="D859" s="21" t="str">
        <f t="shared" si="42"/>
        <v>ICDC.prior_therapy.best_response
 </v>
      </c>
      <c r="E859" s="21"/>
      <c r="F859" s="21" t="str">
        <f>IF(E859&lt;&gt;"",VLOOKUP(E859,CTDC!$A$3:$K$191,11,0),"")</f>
        <v/>
      </c>
      <c r="G859" s="21"/>
      <c r="H859" s="21" t="str">
        <f>IF(G859&lt;&gt;"",VLOOKUP(G859,GDC!$A$3:$K$768,11,0),"")</f>
        <v/>
      </c>
      <c r="I859" s="21" t="s">
        <v>2635</v>
      </c>
      <c r="J859" s="21" t="str">
        <f>IF(I859&lt;&gt;"",VLOOKUP(I859,ICDC!$A$3:$K$325,11,0),"")</f>
        <v xml:space="preserve">Data Element Group = ICDC.prior_therapy || Data Element Name = best_response || Definition = not specifically described for this node in icdc-model-props.yml file
Defined as follows for diagnosis node - does this apply here or is it moved or deprecated?:
    Desc: Where applicable, an indication as to the best overall response to therapeutic intervention observed within an individual patient/subject/donor
    Type:
      - Complete Response
      - Partial Response
      - Stable Disease
      - Progressive Disease
      - Not Determined
      # included to accommodate situations either where the study in question 
      # does not assess the effects of any therapeutic intervention, or where 
      # the response to therapeutic intervention could not be determined
      - Not Applicable
      # included to accommodate situations in which healthy control subjects
      # are included within a study that does assess the effects of a
      # therapeutic intervention
      - Unknown
      # included to accommodate situations where a value for stage of disease simply isn't available
    Req: 'Yes' 
  concurrent_disease:
    Desc: An indication as to whether the patient/subject/donor suffers from any significant secondary disease condition(s)
    Type:
      - 'Yes'
      - 'No'
      - Unknown
    Req: 'No' || Data Type =  || Valid Values =  || Example Values =  || Required? = ? || Multiplicity =  || CDE Public ID = </v>
      </c>
      <c r="K859" s="21"/>
      <c r="L859" s="21" t="str">
        <f>IF(K859&lt;&gt;"",VLOOKUP(K859,IDC!$A$4:$K$17,11,0),"")</f>
        <v/>
      </c>
      <c r="M859" s="21"/>
      <c r="N859" s="21" t="str">
        <f>IF(M859&lt;&gt;"",VLOOKUP(M859,PDC!$A$3:$K$529,11,0),"")</f>
        <v/>
      </c>
      <c r="O859" s="21"/>
      <c r="P859" s="21" t="str">
        <f>IF(O859&lt;&gt;"",VLOOKUP(O859,CDS!$A$3:$K$100,11,0),"")</f>
        <v/>
      </c>
      <c r="Q859" s="21"/>
      <c r="R859" s="21" t="str">
        <f>IF(Q859&lt;&gt;"",VLOOKUP(Q859,CDA!$A$4:$K$106,11,0),"")</f>
        <v/>
      </c>
      <c r="S859" s="436" t="s">
        <v>132</v>
      </c>
      <c r="T859" s="21" t="e">
        <f>IF(S859&lt;&gt;"",VLOOKUP(S859,HTAN!$A$3:$K$222,11,0),"")</f>
        <v>#N/A</v>
      </c>
      <c r="U859" s="21"/>
      <c r="V859" s="21" t="str">
        <f>IF(U859&lt;&gt;"",VLOOKUP(U859,CFDE!$A$3:$K$211,11,0),"")</f>
        <v/>
      </c>
      <c r="W859" s="255"/>
      <c r="X859" s="601" t="str">
        <f>IF(W859&lt;&gt;"",VLOOKUP(W859,mCODE!$A$3:$K$600,11,0),"")</f>
        <v/>
      </c>
      <c r="Y859" s="454">
        <f t="shared" si="40"/>
        <v>0</v>
      </c>
      <c r="Z859" s="454"/>
      <c r="AA859" s="454"/>
      <c r="AB859" s="454"/>
      <c r="AC859" s="454"/>
      <c r="AD859" s="454"/>
      <c r="AE859" s="454"/>
      <c r="AF859" s="455"/>
      <c r="AG859" s="455"/>
    </row>
    <row r="860" spans="1:33" ht="130.5" hidden="1">
      <c r="A860" s="21"/>
      <c r="B860" s="21"/>
      <c r="C860" s="19">
        <f t="shared" si="41"/>
        <v>2</v>
      </c>
      <c r="D860" s="21" t="str">
        <f t="shared" si="42"/>
        <v>ICDC.prior_therapy.date_of_first_dose
 </v>
      </c>
      <c r="E860" s="21"/>
      <c r="F860" s="21" t="str">
        <f>IF(E860&lt;&gt;"",VLOOKUP(E860,CTDC!$A$3:$K$191,11,0),"")</f>
        <v/>
      </c>
      <c r="G860" s="21"/>
      <c r="H860" s="21" t="str">
        <f>IF(G860&lt;&gt;"",VLOOKUP(G860,GDC!$A$3:$K$768,11,0),"")</f>
        <v/>
      </c>
      <c r="I860" s="21" t="s">
        <v>2636</v>
      </c>
      <c r="J860" s="21" t="str">
        <f>IF(I860&lt;&gt;"",VLOOKUP(I860,ICDC!$A$3:$K$325,11,0),"")</f>
        <v xml:space="preserve">Data Element Group = ICDC.prior_therapy || Data Element Name = date_of_first_dose || Definition =     Src: PRIOR_THRPY_SUPP/PTHR/1 || Data Type = datetime || Valid Values =  || Example Values =  || Required? = ? || Multiplicity =  || CDE Public ID = </v>
      </c>
      <c r="K860" s="21"/>
      <c r="L860" s="21" t="str">
        <f>IF(K860&lt;&gt;"",VLOOKUP(K860,IDC!$A$4:$K$17,11,0),"")</f>
        <v/>
      </c>
      <c r="M860" s="21"/>
      <c r="N860" s="21" t="str">
        <f>IF(M860&lt;&gt;"",VLOOKUP(M860,PDC!$A$3:$K$529,11,0),"")</f>
        <v/>
      </c>
      <c r="O860" s="21"/>
      <c r="P860" s="21" t="str">
        <f>IF(O860&lt;&gt;"",VLOOKUP(O860,CDS!$A$3:$K$100,11,0),"")</f>
        <v/>
      </c>
      <c r="Q860" s="21"/>
      <c r="R860" s="21" t="str">
        <f>IF(Q860&lt;&gt;"",VLOOKUP(Q860,CDA!$A$4:$K$106,11,0),"")</f>
        <v/>
      </c>
      <c r="S860" s="436" t="s">
        <v>132</v>
      </c>
      <c r="T860" s="21" t="e">
        <f>IF(S860&lt;&gt;"",VLOOKUP(S860,HTAN!$A$3:$K$222,11,0),"")</f>
        <v>#N/A</v>
      </c>
      <c r="U860" s="21"/>
      <c r="V860" s="21" t="str">
        <f>IF(U860&lt;&gt;"",VLOOKUP(U860,CFDE!$A$3:$K$211,11,0),"")</f>
        <v/>
      </c>
      <c r="W860" s="255"/>
      <c r="X860" s="601" t="str">
        <f>IF(W860&lt;&gt;"",VLOOKUP(W860,mCODE!$A$3:$K$600,11,0),"")</f>
        <v/>
      </c>
      <c r="Y860" s="454">
        <f t="shared" si="40"/>
        <v>0</v>
      </c>
      <c r="Z860" s="454"/>
      <c r="AA860" s="454"/>
      <c r="AB860" s="454"/>
      <c r="AC860" s="454"/>
      <c r="AD860" s="454"/>
      <c r="AE860" s="454"/>
      <c r="AF860" s="455"/>
      <c r="AG860" s="455"/>
    </row>
    <row r="861" spans="1:33" ht="145" hidden="1">
      <c r="A861" s="21"/>
      <c r="B861" s="21"/>
      <c r="C861" s="19">
        <f t="shared" si="41"/>
        <v>2</v>
      </c>
      <c r="D861" s="21" t="str">
        <f t="shared" si="42"/>
        <v>ICDC.prior_therapy.date_of_last_dose_any_therapy
 </v>
      </c>
      <c r="E861" s="21"/>
      <c r="F861" s="21" t="str">
        <f>IF(E861&lt;&gt;"",VLOOKUP(E861,CTDC!$A$3:$K$191,11,0),"")</f>
        <v/>
      </c>
      <c r="G861" s="21"/>
      <c r="H861" s="21" t="str">
        <f>IF(G861&lt;&gt;"",VLOOKUP(G861,GDC!$A$3:$K$768,11,0),"")</f>
        <v/>
      </c>
      <c r="I861" s="21" t="s">
        <v>2291</v>
      </c>
      <c r="J861" s="21" t="str">
        <f>IF(I861&lt;&gt;"",VLOOKUP(I861,ICDC!$A$3:$K$325,11,0),"")</f>
        <v xml:space="preserve">Data Element Group = ICDC.prior_therapy || Data Element Name = date_of_last_dose_any_therapy || Definition =     Src: PRIOR_TREAT_SUMM/PTX/1 || Data Type = datetime || Valid Values =  || Example Values =  || Required? = ? || Multiplicity =  || CDE Public ID = </v>
      </c>
      <c r="K861" s="21"/>
      <c r="L861" s="21" t="str">
        <f>IF(K861&lt;&gt;"",VLOOKUP(K861,IDC!$A$4:$K$17,11,0),"")</f>
        <v/>
      </c>
      <c r="M861" s="21"/>
      <c r="N861" s="21" t="str">
        <f>IF(M861&lt;&gt;"",VLOOKUP(M861,PDC!$A$3:$K$529,11,0),"")</f>
        <v/>
      </c>
      <c r="O861" s="21"/>
      <c r="P861" s="21" t="str">
        <f>IF(O861&lt;&gt;"",VLOOKUP(O861,CDS!$A$3:$K$100,11,0),"")</f>
        <v/>
      </c>
      <c r="Q861" s="21"/>
      <c r="R861" s="21" t="str">
        <f>IF(Q861&lt;&gt;"",VLOOKUP(Q861,CDA!$A$4:$K$106,11,0),"")</f>
        <v/>
      </c>
      <c r="S861" s="436" t="s">
        <v>132</v>
      </c>
      <c r="T861" s="21" t="e">
        <f>IF(S861&lt;&gt;"",VLOOKUP(S861,HTAN!$A$3:$K$222,11,0),"")</f>
        <v>#N/A</v>
      </c>
      <c r="U861" s="21"/>
      <c r="V861" s="21" t="str">
        <f>IF(U861&lt;&gt;"",VLOOKUP(U861,CFDE!$A$3:$K$211,11,0),"")</f>
        <v/>
      </c>
      <c r="W861" s="255"/>
      <c r="X861" s="601" t="str">
        <f>IF(W861&lt;&gt;"",VLOOKUP(W861,mCODE!$A$3:$K$600,11,0),"")</f>
        <v/>
      </c>
      <c r="Y861" s="454">
        <f t="shared" si="40"/>
        <v>0</v>
      </c>
      <c r="Z861" s="454"/>
      <c r="AA861" s="454"/>
      <c r="AB861" s="454"/>
      <c r="AC861" s="454"/>
      <c r="AD861" s="454"/>
      <c r="AE861" s="454"/>
      <c r="AF861" s="455"/>
      <c r="AG861" s="455"/>
    </row>
    <row r="862" spans="1:33" ht="145" hidden="1">
      <c r="A862" s="21"/>
      <c r="B862" s="21"/>
      <c r="C862" s="19">
        <f t="shared" si="41"/>
        <v>2</v>
      </c>
      <c r="D862" s="21" t="str">
        <f t="shared" si="42"/>
        <v>ICDC.prior_therapy.date_of_last_dose_nsaid
 </v>
      </c>
      <c r="E862" s="21"/>
      <c r="F862" s="21" t="str">
        <f>IF(E862&lt;&gt;"",VLOOKUP(E862,CTDC!$A$3:$K$191,11,0),"")</f>
        <v/>
      </c>
      <c r="G862" s="21"/>
      <c r="H862" s="21" t="str">
        <f>IF(G862&lt;&gt;"",VLOOKUP(G862,GDC!$A$3:$K$768,11,0),"")</f>
        <v/>
      </c>
      <c r="I862" s="21" t="s">
        <v>2637</v>
      </c>
      <c r="J862" s="21" t="str">
        <f>IF(I862&lt;&gt;"",VLOOKUP(I862,ICDC!$A$3:$K$325,11,0),"")</f>
        <v xml:space="preserve">Data Element Group = ICDC.prior_therapy || Data Element Name = date_of_last_dose_nsaid || Definition =     Src: PRIOR_TREAT_SUMM/PTX/1 || Data Type = datetime || Valid Values =  || Example Values =  || Required? = ? || Multiplicity =  || CDE Public ID = </v>
      </c>
      <c r="K862" s="21"/>
      <c r="L862" s="21" t="str">
        <f>IF(K862&lt;&gt;"",VLOOKUP(K862,IDC!$A$4:$K$17,11,0),"")</f>
        <v/>
      </c>
      <c r="M862" s="21"/>
      <c r="N862" s="21" t="str">
        <f>IF(M862&lt;&gt;"",VLOOKUP(M862,PDC!$A$3:$K$529,11,0),"")</f>
        <v/>
      </c>
      <c r="O862" s="21"/>
      <c r="P862" s="21" t="str">
        <f>IF(O862&lt;&gt;"",VLOOKUP(O862,CDS!$A$3:$K$100,11,0),"")</f>
        <v/>
      </c>
      <c r="Q862" s="21"/>
      <c r="R862" s="21" t="str">
        <f>IF(Q862&lt;&gt;"",VLOOKUP(Q862,CDA!$A$4:$K$106,11,0),"")</f>
        <v/>
      </c>
      <c r="S862" s="436" t="s">
        <v>132</v>
      </c>
      <c r="T862" s="21" t="e">
        <f>IF(S862&lt;&gt;"",VLOOKUP(S862,HTAN!$A$3:$K$222,11,0),"")</f>
        <v>#N/A</v>
      </c>
      <c r="U862" s="21"/>
      <c r="V862" s="21" t="str">
        <f>IF(U862&lt;&gt;"",VLOOKUP(U862,CFDE!$A$3:$K$211,11,0),"")</f>
        <v/>
      </c>
      <c r="W862" s="255"/>
      <c r="X862" s="601" t="str">
        <f>IF(W862&lt;&gt;"",VLOOKUP(W862,mCODE!$A$3:$K$600,11,0),"")</f>
        <v/>
      </c>
      <c r="Y862" s="454">
        <f t="shared" si="40"/>
        <v>0</v>
      </c>
      <c r="Z862" s="454"/>
      <c r="AA862" s="454"/>
      <c r="AB862" s="454"/>
      <c r="AC862" s="454"/>
      <c r="AD862" s="454"/>
      <c r="AE862" s="454"/>
      <c r="AF862" s="455"/>
      <c r="AG862" s="455"/>
    </row>
    <row r="863" spans="1:33" ht="145" hidden="1">
      <c r="A863" s="21"/>
      <c r="B863" s="21"/>
      <c r="C863" s="19">
        <f t="shared" si="41"/>
        <v>2</v>
      </c>
      <c r="D863" s="21" t="str">
        <f t="shared" si="42"/>
        <v>ICDC.prior_therapy.date_of_last_dose_steroid
 </v>
      </c>
      <c r="E863" s="21"/>
      <c r="F863" s="21" t="str">
        <f>IF(E863&lt;&gt;"",VLOOKUP(E863,CTDC!$A$3:$K$191,11,0),"")</f>
        <v/>
      </c>
      <c r="G863" s="21"/>
      <c r="H863" s="21" t="str">
        <f>IF(G863&lt;&gt;"",VLOOKUP(G863,GDC!$A$3:$K$768,11,0),"")</f>
        <v/>
      </c>
      <c r="I863" s="21" t="s">
        <v>2638</v>
      </c>
      <c r="J863" s="21" t="str">
        <f>IF(I863&lt;&gt;"",VLOOKUP(I863,ICDC!$A$3:$K$325,11,0),"")</f>
        <v xml:space="preserve">Data Element Group = ICDC.prior_therapy || Data Element Name = date_of_last_dose_steroid || Definition =     Src: PRIOR_TREAT_SUMM/PTX/1 || Data Type = datetime || Valid Values =  || Example Values =  || Required? = ? || Multiplicity =  || CDE Public ID = </v>
      </c>
      <c r="K863" s="21"/>
      <c r="L863" s="21" t="str">
        <f>IF(K863&lt;&gt;"",VLOOKUP(K863,IDC!$A$4:$K$17,11,0),"")</f>
        <v/>
      </c>
      <c r="M863" s="21"/>
      <c r="N863" s="21" t="str">
        <f>IF(M863&lt;&gt;"",VLOOKUP(M863,PDC!$A$3:$K$529,11,0),"")</f>
        <v/>
      </c>
      <c r="O863" s="21"/>
      <c r="P863" s="21" t="str">
        <f>IF(O863&lt;&gt;"",VLOOKUP(O863,CDS!$A$3:$K$100,11,0),"")</f>
        <v/>
      </c>
      <c r="Q863" s="21"/>
      <c r="R863" s="21" t="str">
        <f>IF(Q863&lt;&gt;"",VLOOKUP(Q863,CDA!$A$4:$K$106,11,0),"")</f>
        <v/>
      </c>
      <c r="S863" s="436" t="s">
        <v>132</v>
      </c>
      <c r="T863" s="21" t="e">
        <f>IF(S863&lt;&gt;"",VLOOKUP(S863,HTAN!$A$3:$K$222,11,0),"")</f>
        <v>#N/A</v>
      </c>
      <c r="U863" s="21"/>
      <c r="V863" s="21" t="str">
        <f>IF(U863&lt;&gt;"",VLOOKUP(U863,CFDE!$A$3:$K$211,11,0),"")</f>
        <v/>
      </c>
      <c r="W863" s="255"/>
      <c r="X863" s="601" t="str">
        <f>IF(W863&lt;&gt;"",VLOOKUP(W863,mCODE!$A$3:$K$600,11,0),"")</f>
        <v/>
      </c>
      <c r="Y863" s="454">
        <f t="shared" si="40"/>
        <v>0</v>
      </c>
      <c r="Z863" s="454"/>
      <c r="AA863" s="454"/>
      <c r="AB863" s="454"/>
      <c r="AC863" s="454"/>
      <c r="AD863" s="454"/>
      <c r="AE863" s="454"/>
      <c r="AF863" s="455"/>
      <c r="AG863" s="455"/>
    </row>
    <row r="864" spans="1:33" ht="145" hidden="1">
      <c r="A864" s="21"/>
      <c r="B864" s="21"/>
      <c r="C864" s="19">
        <f t="shared" si="41"/>
        <v>2</v>
      </c>
      <c r="D864" s="21" t="str">
        <f t="shared" si="42"/>
        <v>ICDC.prior_therapy.dose_schedule
 </v>
      </c>
      <c r="E864" s="21"/>
      <c r="F864" s="21" t="str">
        <f>IF(E864&lt;&gt;"",VLOOKUP(E864,CTDC!$A$3:$K$191,11,0),"")</f>
        <v/>
      </c>
      <c r="G864" s="21"/>
      <c r="H864" s="21" t="str">
        <f>IF(G864&lt;&gt;"",VLOOKUP(G864,GDC!$A$3:$K$768,11,0),"")</f>
        <v/>
      </c>
      <c r="I864" s="21" t="s">
        <v>2639</v>
      </c>
      <c r="J864" s="21" t="str">
        <f>IF(I864&lt;&gt;"",VLOOKUP(I864,ICDC!$A$3:$K$325,11,0),"")</f>
        <v xml:space="preserve">Data Element Group = ICDC.prior_therapy || Data Element Name = dose_schedule || Definition =     Desc: Schedule_FUL in form
    Src: PRIOR_THRPY_SUPP/PTHR/1 || Data Type = TBD || Valid Values =  || Example Values =  || Required? = ? || Multiplicity =  || CDE Public ID = </v>
      </c>
      <c r="K864" s="21"/>
      <c r="L864" s="21" t="str">
        <f>IF(K864&lt;&gt;"",VLOOKUP(K864,IDC!$A$4:$K$17,11,0),"")</f>
        <v/>
      </c>
      <c r="M864" s="21"/>
      <c r="N864" s="21" t="str">
        <f>IF(M864&lt;&gt;"",VLOOKUP(M864,PDC!$A$3:$K$529,11,0),"")</f>
        <v/>
      </c>
      <c r="O864" s="21"/>
      <c r="P864" s="21" t="str">
        <f>IF(O864&lt;&gt;"",VLOOKUP(O864,CDS!$A$3:$K$100,11,0),"")</f>
        <v/>
      </c>
      <c r="Q864" s="21"/>
      <c r="R864" s="21" t="str">
        <f>IF(Q864&lt;&gt;"",VLOOKUP(Q864,CDA!$A$4:$K$106,11,0),"")</f>
        <v/>
      </c>
      <c r="S864" s="436" t="s">
        <v>132</v>
      </c>
      <c r="T864" s="21" t="e">
        <f>IF(S864&lt;&gt;"",VLOOKUP(S864,HTAN!$A$3:$K$222,11,0),"")</f>
        <v>#N/A</v>
      </c>
      <c r="U864" s="21"/>
      <c r="V864" s="21" t="str">
        <f>IF(U864&lt;&gt;"",VLOOKUP(U864,CFDE!$A$3:$K$211,11,0),"")</f>
        <v/>
      </c>
      <c r="W864" s="255"/>
      <c r="X864" s="601" t="str">
        <f>IF(W864&lt;&gt;"",VLOOKUP(W864,mCODE!$A$3:$K$600,11,0),"")</f>
        <v/>
      </c>
      <c r="Y864" s="454">
        <f t="shared" si="40"/>
        <v>0</v>
      </c>
      <c r="Z864" s="454"/>
      <c r="AA864" s="454"/>
      <c r="AB864" s="454"/>
      <c r="AC864" s="454"/>
      <c r="AD864" s="454"/>
      <c r="AE864" s="454"/>
      <c r="AF864" s="455"/>
      <c r="AG864" s="455"/>
    </row>
    <row r="865" spans="1:33" ht="145" hidden="1">
      <c r="A865" s="21"/>
      <c r="B865" s="21"/>
      <c r="C865" s="19">
        <f t="shared" si="41"/>
        <v>2</v>
      </c>
      <c r="D865" s="21" t="str">
        <f t="shared" si="42"/>
        <v>ICDC.prior_therapy.min_rsdl_dz_tx_ind_nsaids_treatment_pe
 </v>
      </c>
      <c r="E865" s="21"/>
      <c r="F865" s="21" t="str">
        <f>IF(E865&lt;&gt;"",VLOOKUP(E865,CTDC!$A$3:$K$191,11,0),"")</f>
        <v/>
      </c>
      <c r="G865" s="21"/>
      <c r="H865" s="21" t="str">
        <f>IF(G865&lt;&gt;"",VLOOKUP(G865,GDC!$A$3:$K$768,11,0),"")</f>
        <v/>
      </c>
      <c r="I865" s="21" t="s">
        <v>2640</v>
      </c>
      <c r="J865" s="21" t="str">
        <f>IF(I865&lt;&gt;"",VLOOKUP(I865,ICDC!$A$3:$K$325,11,0),"")</f>
        <v xml:space="preserve">Data Element Group = ICDC.prior_therapy || Data Element Name = min_rsdl_dz_tx_ind_nsaids_treatment_pe || Definition =     Src: PRIOR_TREAT_SUMM/PTX/1 || Data Type = TBD || Valid Values =  || Example Values =  || Required? = ? || Multiplicity =  || CDE Public ID = </v>
      </c>
      <c r="K865" s="21"/>
      <c r="L865" s="21" t="str">
        <f>IF(K865&lt;&gt;"",VLOOKUP(K865,IDC!$A$4:$K$17,11,0),"")</f>
        <v/>
      </c>
      <c r="M865" s="21"/>
      <c r="N865" s="21" t="str">
        <f>IF(M865&lt;&gt;"",VLOOKUP(M865,PDC!$A$3:$K$529,11,0),"")</f>
        <v/>
      </c>
      <c r="O865" s="21"/>
      <c r="P865" s="21" t="str">
        <f>IF(O865&lt;&gt;"",VLOOKUP(O865,CDS!$A$3:$K$100,11,0),"")</f>
        <v/>
      </c>
      <c r="Q865" s="21"/>
      <c r="R865" s="21" t="str">
        <f>IF(Q865&lt;&gt;"",VLOOKUP(Q865,CDA!$A$4:$K$106,11,0),"")</f>
        <v/>
      </c>
      <c r="S865" s="436" t="s">
        <v>132</v>
      </c>
      <c r="T865" s="21" t="e">
        <f>IF(S865&lt;&gt;"",VLOOKUP(S865,HTAN!$A$3:$K$222,11,0),"")</f>
        <v>#N/A</v>
      </c>
      <c r="U865" s="21"/>
      <c r="V865" s="21" t="str">
        <f>IF(U865&lt;&gt;"",VLOOKUP(U865,CFDE!$A$3:$K$211,11,0),"")</f>
        <v/>
      </c>
      <c r="W865" s="255"/>
      <c r="X865" s="601" t="str">
        <f>IF(W865&lt;&gt;"",VLOOKUP(W865,mCODE!$A$3:$K$600,11,0),"")</f>
        <v/>
      </c>
      <c r="Y865" s="454">
        <f t="shared" si="40"/>
        <v>0</v>
      </c>
      <c r="Z865" s="454"/>
      <c r="AA865" s="454"/>
      <c r="AB865" s="454"/>
      <c r="AC865" s="454"/>
      <c r="AD865" s="454"/>
      <c r="AE865" s="454"/>
      <c r="AF865" s="455"/>
      <c r="AG865" s="455"/>
    </row>
    <row r="866" spans="1:33" ht="145" hidden="1">
      <c r="A866" s="21"/>
      <c r="B866" s="21"/>
      <c r="C866" s="19">
        <f t="shared" si="41"/>
        <v>2</v>
      </c>
      <c r="D866" s="21" t="str">
        <f t="shared" si="42"/>
        <v>ICDC.prior_therapy.nonresponse_therapy_type
 </v>
      </c>
      <c r="E866" s="21"/>
      <c r="F866" s="21" t="str">
        <f>IF(E866&lt;&gt;"",VLOOKUP(E866,CTDC!$A$3:$K$191,11,0),"")</f>
        <v/>
      </c>
      <c r="G866" s="21"/>
      <c r="H866" s="21" t="str">
        <f>IF(G866&lt;&gt;"",VLOOKUP(G866,GDC!$A$3:$K$768,11,0),"")</f>
        <v/>
      </c>
      <c r="I866" s="21" t="s">
        <v>2641</v>
      </c>
      <c r="J866" s="21" t="str">
        <f>IF(I866&lt;&gt;"",VLOOKUP(I866,ICDC!$A$3:$K$325,11,0),"")</f>
        <v xml:space="preserve">Data Element Group = ICDC.prior_therapy || Data Element Name = nonresponse_therapy_type || Definition =     Src: PRIOR_THRPY_SUPP/PTHR/1 || Data Type = string || Valid Values =  || Example Values =  || Required? = ? || Multiplicity =  || CDE Public ID = </v>
      </c>
      <c r="K866" s="21"/>
      <c r="L866" s="21" t="str">
        <f>IF(K866&lt;&gt;"",VLOOKUP(K866,IDC!$A$4:$K$17,11,0),"")</f>
        <v/>
      </c>
      <c r="M866" s="21"/>
      <c r="N866" s="21" t="str">
        <f>IF(M866&lt;&gt;"",VLOOKUP(M866,PDC!$A$3:$K$529,11,0),"")</f>
        <v/>
      </c>
      <c r="O866" s="21"/>
      <c r="P866" s="21" t="str">
        <f>IF(O866&lt;&gt;"",VLOOKUP(O866,CDS!$A$3:$K$100,11,0),"")</f>
        <v/>
      </c>
      <c r="Q866" s="21"/>
      <c r="R866" s="21" t="str">
        <f>IF(Q866&lt;&gt;"",VLOOKUP(Q866,CDA!$A$4:$K$106,11,0),"")</f>
        <v/>
      </c>
      <c r="S866" s="436" t="s">
        <v>132</v>
      </c>
      <c r="T866" s="21" t="e">
        <f>IF(S866&lt;&gt;"",VLOOKUP(S866,HTAN!$A$3:$K$222,11,0),"")</f>
        <v>#N/A</v>
      </c>
      <c r="U866" s="21"/>
      <c r="V866" s="21" t="str">
        <f>IF(U866&lt;&gt;"",VLOOKUP(U866,CFDE!$A$3:$K$211,11,0),"")</f>
        <v/>
      </c>
      <c r="W866" s="255"/>
      <c r="X866" s="601" t="str">
        <f>IF(W866&lt;&gt;"",VLOOKUP(W866,mCODE!$A$3:$K$600,11,0),"")</f>
        <v/>
      </c>
      <c r="Y866" s="454">
        <f t="shared" si="40"/>
        <v>0</v>
      </c>
      <c r="Z866" s="454"/>
      <c r="AA866" s="454"/>
      <c r="AB866" s="454"/>
      <c r="AC866" s="454"/>
      <c r="AD866" s="454"/>
      <c r="AE866" s="454"/>
      <c r="AF866" s="455"/>
      <c r="AG866" s="455"/>
    </row>
    <row r="867" spans="1:33" ht="145" hidden="1">
      <c r="A867" s="21"/>
      <c r="B867" s="21"/>
      <c r="C867" s="19">
        <f t="shared" si="41"/>
        <v>2</v>
      </c>
      <c r="D867" s="21" t="str">
        <f t="shared" si="42"/>
        <v>ICDC.prior_therapy.number_of_prior_regimens_any_therapy
 </v>
      </c>
      <c r="E867" s="21"/>
      <c r="F867" s="21" t="str">
        <f>IF(E867&lt;&gt;"",VLOOKUP(E867,CTDC!$A$3:$K$191,11,0),"")</f>
        <v/>
      </c>
      <c r="G867" s="21"/>
      <c r="H867" s="21" t="str">
        <f>IF(G867&lt;&gt;"",VLOOKUP(G867,GDC!$A$3:$K$768,11,0),"")</f>
        <v/>
      </c>
      <c r="I867" s="21" t="s">
        <v>2642</v>
      </c>
      <c r="J867" s="21" t="str">
        <f>IF(I867&lt;&gt;"",VLOOKUP(I867,ICDC!$A$3:$K$325,11,0),"")</f>
        <v xml:space="preserve">Data Element Group = ICDC.prior_therapy || Data Element Name = number_of_prior_regimens_any_therapy || Definition =     Src: PRIOR_TREAT_SUMM/PTX/1 || Data Type = integer || Valid Values =  || Example Values =  || Required? = ? || Multiplicity =  || CDE Public ID = </v>
      </c>
      <c r="K867" s="21"/>
      <c r="L867" s="21" t="str">
        <f>IF(K867&lt;&gt;"",VLOOKUP(K867,IDC!$A$4:$K$17,11,0),"")</f>
        <v/>
      </c>
      <c r="M867" s="21"/>
      <c r="N867" s="21" t="str">
        <f>IF(M867&lt;&gt;"",VLOOKUP(M867,PDC!$A$3:$K$529,11,0),"")</f>
        <v/>
      </c>
      <c r="O867" s="21"/>
      <c r="P867" s="21" t="str">
        <f>IF(O867&lt;&gt;"",VLOOKUP(O867,CDS!$A$3:$K$100,11,0),"")</f>
        <v/>
      </c>
      <c r="Q867" s="21"/>
      <c r="R867" s="21" t="str">
        <f>IF(Q867&lt;&gt;"",VLOOKUP(Q867,CDA!$A$4:$K$106,11,0),"")</f>
        <v/>
      </c>
      <c r="S867" s="436" t="s">
        <v>132</v>
      </c>
      <c r="T867" s="21" t="e">
        <f>IF(S867&lt;&gt;"",VLOOKUP(S867,HTAN!$A$3:$K$222,11,0),"")</f>
        <v>#N/A</v>
      </c>
      <c r="U867" s="21"/>
      <c r="V867" s="21" t="str">
        <f>IF(U867&lt;&gt;"",VLOOKUP(U867,CFDE!$A$3:$K$211,11,0),"")</f>
        <v/>
      </c>
      <c r="W867" s="255"/>
      <c r="X867" s="601" t="str">
        <f>IF(W867&lt;&gt;"",VLOOKUP(W867,mCODE!$A$3:$K$600,11,0),"")</f>
        <v/>
      </c>
      <c r="Y867" s="454">
        <f t="shared" si="40"/>
        <v>0</v>
      </c>
      <c r="Z867" s="454"/>
      <c r="AA867" s="454"/>
      <c r="AB867" s="454"/>
      <c r="AC867" s="454"/>
      <c r="AD867" s="454"/>
      <c r="AE867" s="454"/>
      <c r="AF867" s="455"/>
      <c r="AG867" s="455"/>
    </row>
    <row r="868" spans="1:33" ht="145" hidden="1">
      <c r="A868" s="21"/>
      <c r="B868" s="21"/>
      <c r="C868" s="19">
        <f t="shared" si="41"/>
        <v>2</v>
      </c>
      <c r="D868" s="21" t="str">
        <f t="shared" si="42"/>
        <v>ICDC.prior_therapy.number_of_prior_regimens_nsaid
 </v>
      </c>
      <c r="E868" s="21"/>
      <c r="F868" s="21" t="str">
        <f>IF(E868&lt;&gt;"",VLOOKUP(E868,CTDC!$A$3:$K$191,11,0),"")</f>
        <v/>
      </c>
      <c r="G868" s="21"/>
      <c r="H868" s="21" t="str">
        <f>IF(G868&lt;&gt;"",VLOOKUP(G868,GDC!$A$3:$K$768,11,0),"")</f>
        <v/>
      </c>
      <c r="I868" s="21" t="s">
        <v>2643</v>
      </c>
      <c r="J868" s="21" t="str">
        <f>IF(I868&lt;&gt;"",VLOOKUP(I868,ICDC!$A$3:$K$325,11,0),"")</f>
        <v xml:space="preserve">Data Element Group = ICDC.prior_therapy || Data Element Name = number_of_prior_regimens_nsaid || Definition =     Src: PRIOR_TREAT_SUMM/PTX/1 || Data Type = integer || Valid Values =  || Example Values =  || Required? = ? || Multiplicity =  || CDE Public ID = </v>
      </c>
      <c r="K868" s="21"/>
      <c r="L868" s="21" t="str">
        <f>IF(K868&lt;&gt;"",VLOOKUP(K868,IDC!$A$4:$K$17,11,0),"")</f>
        <v/>
      </c>
      <c r="M868" s="21"/>
      <c r="N868" s="21" t="str">
        <f>IF(M868&lt;&gt;"",VLOOKUP(M868,PDC!$A$3:$K$529,11,0),"")</f>
        <v/>
      </c>
      <c r="O868" s="21"/>
      <c r="P868" s="21" t="str">
        <f>IF(O868&lt;&gt;"",VLOOKUP(O868,CDS!$A$3:$K$100,11,0),"")</f>
        <v/>
      </c>
      <c r="Q868" s="21"/>
      <c r="R868" s="21" t="str">
        <f>IF(Q868&lt;&gt;"",VLOOKUP(Q868,CDA!$A$4:$K$106,11,0),"")</f>
        <v/>
      </c>
      <c r="S868" s="436" t="s">
        <v>132</v>
      </c>
      <c r="T868" s="21" t="e">
        <f>IF(S868&lt;&gt;"",VLOOKUP(S868,HTAN!$A$3:$K$222,11,0),"")</f>
        <v>#N/A</v>
      </c>
      <c r="U868" s="21"/>
      <c r="V868" s="21" t="str">
        <f>IF(U868&lt;&gt;"",VLOOKUP(U868,CFDE!$A$3:$K$211,11,0),"")</f>
        <v/>
      </c>
      <c r="W868" s="255"/>
      <c r="X868" s="601" t="str">
        <f>IF(W868&lt;&gt;"",VLOOKUP(W868,mCODE!$A$3:$K$600,11,0),"")</f>
        <v/>
      </c>
      <c r="Y868" s="454">
        <f t="shared" si="40"/>
        <v>0</v>
      </c>
      <c r="Z868" s="454"/>
      <c r="AA868" s="454"/>
      <c r="AB868" s="454"/>
      <c r="AC868" s="454"/>
      <c r="AD868" s="454"/>
      <c r="AE868" s="454"/>
      <c r="AF868" s="455"/>
      <c r="AG868" s="455"/>
    </row>
    <row r="869" spans="1:33" ht="145" hidden="1">
      <c r="A869" s="21"/>
      <c r="B869" s="21"/>
      <c r="C869" s="19">
        <f t="shared" si="41"/>
        <v>2</v>
      </c>
      <c r="D869" s="21" t="str">
        <f t="shared" si="42"/>
        <v>ICDC.prior_therapy.number_of_prior_regimens_steroid
 </v>
      </c>
      <c r="E869" s="21"/>
      <c r="F869" s="21" t="str">
        <f>IF(E869&lt;&gt;"",VLOOKUP(E869,CTDC!$A$3:$K$191,11,0),"")</f>
        <v/>
      </c>
      <c r="G869" s="21"/>
      <c r="H869" s="21" t="str">
        <f>IF(G869&lt;&gt;"",VLOOKUP(G869,GDC!$A$3:$K$768,11,0),"")</f>
        <v/>
      </c>
      <c r="I869" s="21" t="s">
        <v>2644</v>
      </c>
      <c r="J869" s="21" t="str">
        <f>IF(I869&lt;&gt;"",VLOOKUP(I869,ICDC!$A$3:$K$325,11,0),"")</f>
        <v xml:space="preserve">Data Element Group = ICDC.prior_therapy || Data Element Name = number_of_prior_regimens_steroid || Definition =     Src: PRIOR_TREAT_SUMM/PTX/1 || Data Type = integer || Valid Values =  || Example Values =  || Required? = ? || Multiplicity =  || CDE Public ID = </v>
      </c>
      <c r="K869" s="21"/>
      <c r="L869" s="21" t="str">
        <f>IF(K869&lt;&gt;"",VLOOKUP(K869,IDC!$A$4:$K$17,11,0),"")</f>
        <v/>
      </c>
      <c r="M869" s="21"/>
      <c r="N869" s="21" t="str">
        <f>IF(M869&lt;&gt;"",VLOOKUP(M869,PDC!$A$3:$K$529,11,0),"")</f>
        <v/>
      </c>
      <c r="O869" s="21"/>
      <c r="P869" s="21" t="str">
        <f>IF(O869&lt;&gt;"",VLOOKUP(O869,CDS!$A$3:$K$100,11,0),"")</f>
        <v/>
      </c>
      <c r="Q869" s="21"/>
      <c r="R869" s="21" t="str">
        <f>IF(Q869&lt;&gt;"",VLOOKUP(Q869,CDA!$A$4:$K$106,11,0),"")</f>
        <v/>
      </c>
      <c r="S869" s="436" t="s">
        <v>132</v>
      </c>
      <c r="T869" s="21" t="e">
        <f>IF(S869&lt;&gt;"",VLOOKUP(S869,HTAN!$A$3:$K$222,11,0),"")</f>
        <v>#N/A</v>
      </c>
      <c r="U869" s="21"/>
      <c r="V869" s="21" t="str">
        <f>IF(U869&lt;&gt;"",VLOOKUP(U869,CFDE!$A$3:$K$211,11,0),"")</f>
        <v/>
      </c>
      <c r="W869" s="255"/>
      <c r="X869" s="601" t="str">
        <f>IF(W869&lt;&gt;"",VLOOKUP(W869,mCODE!$A$3:$K$600,11,0),"")</f>
        <v/>
      </c>
      <c r="Y869" s="454">
        <f t="shared" si="40"/>
        <v>0</v>
      </c>
      <c r="Z869" s="454"/>
      <c r="AA869" s="454"/>
      <c r="AB869" s="454"/>
      <c r="AC869" s="454"/>
      <c r="AD869" s="454"/>
      <c r="AE869" s="454"/>
      <c r="AF869" s="455"/>
      <c r="AG869" s="455"/>
    </row>
    <row r="870" spans="1:33" ht="159.5" hidden="1">
      <c r="A870" s="21"/>
      <c r="B870" s="21"/>
      <c r="C870" s="19">
        <f t="shared" si="41"/>
        <v>2</v>
      </c>
      <c r="D870" s="21" t="str">
        <f t="shared" si="42"/>
        <v>ICDC.prior_therapy.prior_nsaid_exposure
 </v>
      </c>
      <c r="E870" s="21"/>
      <c r="F870" s="21" t="str">
        <f>IF(E870&lt;&gt;"",VLOOKUP(E870,CTDC!$A$3:$K$191,11,0),"")</f>
        <v/>
      </c>
      <c r="G870" s="21"/>
      <c r="H870" s="21" t="str">
        <f>IF(G870&lt;&gt;"",VLOOKUP(G870,GDC!$A$3:$K$768,11,0),"")</f>
        <v/>
      </c>
      <c r="I870" s="21" t="s">
        <v>2645</v>
      </c>
      <c r="J870" s="21" t="str">
        <f>IF(I870&lt;&gt;"",VLOOKUP(I870,ICDC!$A$3:$K$325,11,0),"")</f>
        <v xml:space="preserve">Data Element Group = ICDC.prior_therapy || Data Element Name = prior_nsaid_exposure || Definition =     Desc: Has the patient ever been on NSAIDS? in form
    Src: PRIOR_TREAT_SUMM/PTX/1 || Data Type = boolean || Valid Values =  || Example Values =  || Required? = ? || Multiplicity =  || CDE Public ID = </v>
      </c>
      <c r="K870" s="21"/>
      <c r="L870" s="21" t="str">
        <f>IF(K870&lt;&gt;"",VLOOKUP(K870,IDC!$A$4:$K$17,11,0),"")</f>
        <v/>
      </c>
      <c r="M870" s="21"/>
      <c r="N870" s="21" t="str">
        <f>IF(M870&lt;&gt;"",VLOOKUP(M870,PDC!$A$3:$K$529,11,0),"")</f>
        <v/>
      </c>
      <c r="O870" s="21"/>
      <c r="P870" s="21" t="str">
        <f>IF(O870&lt;&gt;"",VLOOKUP(O870,CDS!$A$3:$K$100,11,0),"")</f>
        <v/>
      </c>
      <c r="Q870" s="21"/>
      <c r="R870" s="21" t="str">
        <f>IF(Q870&lt;&gt;"",VLOOKUP(Q870,CDA!$A$4:$K$106,11,0),"")</f>
        <v/>
      </c>
      <c r="S870" s="436" t="s">
        <v>132</v>
      </c>
      <c r="T870" s="21" t="e">
        <f>IF(S870&lt;&gt;"",VLOOKUP(S870,HTAN!$A$3:$K$222,11,0),"")</f>
        <v>#N/A</v>
      </c>
      <c r="U870" s="21"/>
      <c r="V870" s="21" t="str">
        <f>IF(U870&lt;&gt;"",VLOOKUP(U870,CFDE!$A$3:$K$211,11,0),"")</f>
        <v/>
      </c>
      <c r="W870" s="255"/>
      <c r="X870" s="601" t="str">
        <f>IF(W870&lt;&gt;"",VLOOKUP(W870,mCODE!$A$3:$K$600,11,0),"")</f>
        <v/>
      </c>
      <c r="Y870" s="454">
        <f t="shared" si="40"/>
        <v>0</v>
      </c>
      <c r="Z870" s="454"/>
      <c r="AA870" s="454"/>
      <c r="AB870" s="454"/>
      <c r="AC870" s="454"/>
      <c r="AD870" s="454"/>
      <c r="AE870" s="454"/>
      <c r="AF870" s="455"/>
      <c r="AG870" s="455"/>
    </row>
    <row r="871" spans="1:33" ht="159.5" hidden="1">
      <c r="A871" s="21"/>
      <c r="B871" s="21"/>
      <c r="C871" s="19">
        <f t="shared" si="41"/>
        <v>2</v>
      </c>
      <c r="D871" s="21" t="str">
        <f t="shared" si="42"/>
        <v>ICDC.prior_therapy.prior_steroid_exposure
 </v>
      </c>
      <c r="E871" s="21"/>
      <c r="F871" s="21" t="str">
        <f>IF(E871&lt;&gt;"",VLOOKUP(E871,CTDC!$A$3:$K$191,11,0),"")</f>
        <v/>
      </c>
      <c r="G871" s="21"/>
      <c r="H871" s="21" t="str">
        <f>IF(G871&lt;&gt;"",VLOOKUP(G871,GDC!$A$3:$K$768,11,0),"")</f>
        <v/>
      </c>
      <c r="I871" s="21" t="s">
        <v>2646</v>
      </c>
      <c r="J871" s="21" t="str">
        <f>IF(I871&lt;&gt;"",VLOOKUP(I871,ICDC!$A$3:$K$325,11,0),"")</f>
        <v xml:space="preserve">Data Element Group = ICDC.prior_therapy || Data Element Name = prior_steroid_exposure || Definition =     Desc: Has the patient ever been on steroids? in form
    Src: PRIOR_TREAT_SUMM/PTX/1 || Data Type = boolean || Valid Values =  || Example Values =  || Required? = ? || Multiplicity =  || CDE Public ID = </v>
      </c>
      <c r="K871" s="21"/>
      <c r="L871" s="21" t="str">
        <f>IF(K871&lt;&gt;"",VLOOKUP(K871,IDC!$A$4:$K$17,11,0),"")</f>
        <v/>
      </c>
      <c r="M871" s="21"/>
      <c r="N871" s="21" t="str">
        <f>IF(M871&lt;&gt;"",VLOOKUP(M871,PDC!$A$3:$K$529,11,0),"")</f>
        <v/>
      </c>
      <c r="O871" s="21"/>
      <c r="P871" s="21" t="str">
        <f>IF(O871&lt;&gt;"",VLOOKUP(O871,CDS!$A$3:$K$100,11,0),"")</f>
        <v/>
      </c>
      <c r="Q871" s="21"/>
      <c r="R871" s="21" t="str">
        <f>IF(Q871&lt;&gt;"",VLOOKUP(Q871,CDA!$A$4:$K$106,11,0),"")</f>
        <v/>
      </c>
      <c r="S871" s="436" t="s">
        <v>132</v>
      </c>
      <c r="T871" s="21" t="e">
        <f>IF(S871&lt;&gt;"",VLOOKUP(S871,HTAN!$A$3:$K$222,11,0),"")</f>
        <v>#N/A</v>
      </c>
      <c r="U871" s="21"/>
      <c r="V871" s="21" t="str">
        <f>IF(U871&lt;&gt;"",VLOOKUP(U871,CFDE!$A$3:$K$211,11,0),"")</f>
        <v/>
      </c>
      <c r="W871" s="255"/>
      <c r="X871" s="601" t="str">
        <f>IF(W871&lt;&gt;"",VLOOKUP(W871,mCODE!$A$3:$K$600,11,0),"")</f>
        <v/>
      </c>
      <c r="Y871" s="454">
        <f t="shared" si="40"/>
        <v>0</v>
      </c>
      <c r="Z871" s="454"/>
      <c r="AA871" s="454"/>
      <c r="AB871" s="454"/>
      <c r="AC871" s="454"/>
      <c r="AD871" s="454"/>
      <c r="AE871" s="454"/>
      <c r="AF871" s="455"/>
      <c r="AG871" s="455"/>
    </row>
    <row r="872" spans="1:33" ht="130.5" hidden="1">
      <c r="A872" s="21"/>
      <c r="B872" s="21"/>
      <c r="C872" s="19">
        <f t="shared" si="41"/>
        <v>2</v>
      </c>
      <c r="D872" s="21" t="str">
        <f t="shared" si="42"/>
        <v>ICDC.prior_therapy.prior_therapy_type
 </v>
      </c>
      <c r="E872" s="21"/>
      <c r="F872" s="21" t="str">
        <f>IF(E872&lt;&gt;"",VLOOKUP(E872,CTDC!$A$3:$K$191,11,0),"")</f>
        <v/>
      </c>
      <c r="G872" s="21"/>
      <c r="H872" s="21" t="str">
        <f>IF(G872&lt;&gt;"",VLOOKUP(G872,GDC!$A$3:$K$768,11,0),"")</f>
        <v/>
      </c>
      <c r="I872" s="21" t="s">
        <v>2647</v>
      </c>
      <c r="J872" s="21" t="str">
        <f>IF(I872&lt;&gt;"",VLOOKUP(I872,ICDC!$A$3:$K$325,11,0),"")</f>
        <v xml:space="preserve">Data Element Group = ICDC.prior_therapy || Data Element Name = prior_therapy_type || Definition =     Src: PRIOR_THRPY_SUPP/PTHR/1 || Data Type = string || Valid Values =  || Example Values =  || Required? = ? || Multiplicity =  || CDE Public ID = </v>
      </c>
      <c r="K872" s="21"/>
      <c r="L872" s="21" t="str">
        <f>IF(K872&lt;&gt;"",VLOOKUP(K872,IDC!$A$4:$K$17,11,0),"")</f>
        <v/>
      </c>
      <c r="M872" s="21"/>
      <c r="N872" s="21" t="str">
        <f>IF(M872&lt;&gt;"",VLOOKUP(M872,PDC!$A$3:$K$529,11,0),"")</f>
        <v/>
      </c>
      <c r="O872" s="21"/>
      <c r="P872" s="21" t="str">
        <f>IF(O872&lt;&gt;"",VLOOKUP(O872,CDS!$A$3:$K$100,11,0),"")</f>
        <v/>
      </c>
      <c r="Q872" s="21"/>
      <c r="R872" s="21" t="str">
        <f>IF(Q872&lt;&gt;"",VLOOKUP(Q872,CDA!$A$4:$K$106,11,0),"")</f>
        <v/>
      </c>
      <c r="S872" s="436" t="s">
        <v>132</v>
      </c>
      <c r="T872" s="21" t="e">
        <f>IF(S872&lt;&gt;"",VLOOKUP(S872,HTAN!$A$3:$K$222,11,0),"")</f>
        <v>#N/A</v>
      </c>
      <c r="U872" s="21"/>
      <c r="V872" s="21" t="str">
        <f>IF(U872&lt;&gt;"",VLOOKUP(U872,CFDE!$A$3:$K$211,11,0),"")</f>
        <v/>
      </c>
      <c r="W872" s="255"/>
      <c r="X872" s="601" t="str">
        <f>IF(W872&lt;&gt;"",VLOOKUP(W872,mCODE!$A$3:$K$600,11,0),"")</f>
        <v/>
      </c>
      <c r="Y872" s="454">
        <f t="shared" si="40"/>
        <v>0</v>
      </c>
      <c r="Z872" s="454"/>
      <c r="AA872" s="454"/>
      <c r="AB872" s="454"/>
      <c r="AC872" s="454"/>
      <c r="AD872" s="454"/>
      <c r="AE872" s="454"/>
      <c r="AF872" s="455"/>
      <c r="AG872" s="455"/>
    </row>
    <row r="873" spans="1:33" ht="130.5" hidden="1">
      <c r="A873" s="21"/>
      <c r="B873" s="21"/>
      <c r="C873" s="19">
        <f t="shared" si="41"/>
        <v>2</v>
      </c>
      <c r="D873" s="21" t="str">
        <f t="shared" si="42"/>
        <v>ICDC.prior_therapy.therapy_type
 </v>
      </c>
      <c r="E873" s="21"/>
      <c r="F873" s="21" t="str">
        <f>IF(E873&lt;&gt;"",VLOOKUP(E873,CTDC!$A$3:$K$191,11,0),"")</f>
        <v/>
      </c>
      <c r="G873" s="21"/>
      <c r="H873" s="21" t="str">
        <f>IF(G873&lt;&gt;"",VLOOKUP(G873,GDC!$A$3:$K$768,11,0),"")</f>
        <v/>
      </c>
      <c r="I873" s="21" t="s">
        <v>2648</v>
      </c>
      <c r="J873" s="21" t="str">
        <f>IF(I873&lt;&gt;"",VLOOKUP(I873,ICDC!$A$3:$K$325,11,0),"")</f>
        <v xml:space="preserve">Data Element Group = ICDC.prior_therapy || Data Element Name = therapy_type || Definition =     Src: PRIOR_TREAT_SUMM/PTX/1 || Data Type = string || Valid Values =  || Example Values =  || Required? = ? || Multiplicity =  || CDE Public ID = </v>
      </c>
      <c r="K873" s="21"/>
      <c r="L873" s="21" t="str">
        <f>IF(K873&lt;&gt;"",VLOOKUP(K873,IDC!$A$4:$K$17,11,0),"")</f>
        <v/>
      </c>
      <c r="M873" s="21"/>
      <c r="N873" s="21" t="str">
        <f>IF(M873&lt;&gt;"",VLOOKUP(M873,PDC!$A$3:$K$529,11,0),"")</f>
        <v/>
      </c>
      <c r="O873" s="21"/>
      <c r="P873" s="21" t="str">
        <f>IF(O873&lt;&gt;"",VLOOKUP(O873,CDS!$A$3:$K$100,11,0),"")</f>
        <v/>
      </c>
      <c r="Q873" s="21"/>
      <c r="R873" s="21" t="str">
        <f>IF(Q873&lt;&gt;"",VLOOKUP(Q873,CDA!$A$4:$K$106,11,0),"")</f>
        <v/>
      </c>
      <c r="S873" s="436" t="s">
        <v>132</v>
      </c>
      <c r="T873" s="21" t="e">
        <f>IF(S873&lt;&gt;"",VLOOKUP(S873,HTAN!$A$3:$K$222,11,0),"")</f>
        <v>#N/A</v>
      </c>
      <c r="U873" s="21"/>
      <c r="V873" s="21" t="str">
        <f>IF(U873&lt;&gt;"",VLOOKUP(U873,CFDE!$A$3:$K$211,11,0),"")</f>
        <v/>
      </c>
      <c r="W873" s="255"/>
      <c r="X873" s="601" t="str">
        <f>IF(W873&lt;&gt;"",VLOOKUP(W873,mCODE!$A$3:$K$600,11,0),"")</f>
        <v/>
      </c>
      <c r="Y873" s="454">
        <f t="shared" si="40"/>
        <v>0</v>
      </c>
      <c r="Z873" s="454"/>
      <c r="AA873" s="454"/>
      <c r="AB873" s="454"/>
      <c r="AC873" s="454"/>
      <c r="AD873" s="454"/>
      <c r="AE873" s="454"/>
      <c r="AF873" s="455"/>
      <c r="AG873" s="455"/>
    </row>
    <row r="874" spans="1:33" ht="130.5" hidden="1">
      <c r="A874" s="21"/>
      <c r="B874" s="21"/>
      <c r="C874" s="19">
        <f t="shared" si="41"/>
        <v>2</v>
      </c>
      <c r="D874" s="21" t="str">
        <f t="shared" si="42"/>
        <v>ICDC.prior_therapy.total_dose
 </v>
      </c>
      <c r="E874" s="21"/>
      <c r="F874" s="21" t="str">
        <f>IF(E874&lt;&gt;"",VLOOKUP(E874,CTDC!$A$3:$K$191,11,0),"")</f>
        <v/>
      </c>
      <c r="G874" s="21"/>
      <c r="H874" s="21" t="str">
        <f>IF(G874&lt;&gt;"",VLOOKUP(G874,GDC!$A$3:$K$768,11,0),"")</f>
        <v/>
      </c>
      <c r="I874" s="21" t="s">
        <v>2649</v>
      </c>
      <c r="J874" s="21" t="str">
        <f>IF(I874&lt;&gt;"",VLOOKUP(I874,ICDC!$A$3:$K$325,11,0),"")</f>
        <v xml:space="preserve">Data Element Group = ICDC.prior_therapy || Data Element Name = total_dose || Definition =     Src: PRIOR_THRPY_SUPP/PTHR/1 || Data Type = number with units as mg || Valid Values =  || Example Values =  || Required? = ? || Multiplicity =  || CDE Public ID = </v>
      </c>
      <c r="K874" s="21"/>
      <c r="L874" s="21" t="str">
        <f>IF(K874&lt;&gt;"",VLOOKUP(K874,IDC!$A$4:$K$17,11,0),"")</f>
        <v/>
      </c>
      <c r="M874" s="21"/>
      <c r="N874" s="21" t="str">
        <f>IF(M874&lt;&gt;"",VLOOKUP(M874,PDC!$A$3:$K$529,11,0),"")</f>
        <v/>
      </c>
      <c r="O874" s="21"/>
      <c r="P874" s="21" t="str">
        <f>IF(O874&lt;&gt;"",VLOOKUP(O874,CDS!$A$3:$K$100,11,0),"")</f>
        <v/>
      </c>
      <c r="Q874" s="21"/>
      <c r="R874" s="21" t="str">
        <f>IF(Q874&lt;&gt;"",VLOOKUP(Q874,CDA!$A$4:$K$106,11,0),"")</f>
        <v/>
      </c>
      <c r="S874" s="436" t="s">
        <v>132</v>
      </c>
      <c r="T874" s="21" t="e">
        <f>IF(S874&lt;&gt;"",VLOOKUP(S874,HTAN!$A$3:$K$222,11,0),"")</f>
        <v>#N/A</v>
      </c>
      <c r="U874" s="21"/>
      <c r="V874" s="21" t="str">
        <f>IF(U874&lt;&gt;"",VLOOKUP(U874,CFDE!$A$3:$K$211,11,0),"")</f>
        <v/>
      </c>
      <c r="W874" s="255"/>
      <c r="X874" s="601" t="str">
        <f>IF(W874&lt;&gt;"",VLOOKUP(W874,mCODE!$A$3:$K$600,11,0),"")</f>
        <v/>
      </c>
      <c r="Y874" s="454">
        <f t="shared" si="40"/>
        <v>0</v>
      </c>
      <c r="Z874" s="454"/>
      <c r="AA874" s="454"/>
      <c r="AB874" s="454"/>
      <c r="AC874" s="454"/>
      <c r="AD874" s="454"/>
      <c r="AE874" s="454"/>
      <c r="AF874" s="455"/>
      <c r="AG874" s="455"/>
    </row>
    <row r="875" spans="1:33" ht="145" hidden="1">
      <c r="A875" s="21"/>
      <c r="B875" s="21"/>
      <c r="C875" s="19">
        <f t="shared" si="41"/>
        <v>2</v>
      </c>
      <c r="D875" s="21" t="str">
        <f t="shared" si="42"/>
        <v>ICDC.prior_therapy.total_number_of_doses_any_therapy
 </v>
      </c>
      <c r="E875" s="21"/>
      <c r="F875" s="21" t="str">
        <f>IF(E875&lt;&gt;"",VLOOKUP(E875,CTDC!$A$3:$K$191,11,0),"")</f>
        <v/>
      </c>
      <c r="G875" s="21"/>
      <c r="H875" s="21" t="str">
        <f>IF(G875&lt;&gt;"",VLOOKUP(G875,GDC!$A$3:$K$768,11,0),"")</f>
        <v/>
      </c>
      <c r="I875" s="21" t="s">
        <v>2650</v>
      </c>
      <c r="J875" s="21" t="str">
        <f>IF(I875&lt;&gt;"",VLOOKUP(I875,ICDC!$A$3:$K$325,11,0),"")</f>
        <v xml:space="preserve">Data Element Group = ICDC.prior_therapy || Data Element Name = total_number_of_doses_any_therapy || Definition =     Src: PRIOR_TREAT_SUMM/PTX/1 || Data Type = integer || Valid Values =  || Example Values =  || Required? = ? || Multiplicity =  || CDE Public ID = </v>
      </c>
      <c r="K875" s="21"/>
      <c r="L875" s="21" t="str">
        <f>IF(K875&lt;&gt;"",VLOOKUP(K875,IDC!$A$4:$K$17,11,0),"")</f>
        <v/>
      </c>
      <c r="M875" s="21"/>
      <c r="N875" s="21" t="str">
        <f>IF(M875&lt;&gt;"",VLOOKUP(M875,PDC!$A$3:$K$529,11,0),"")</f>
        <v/>
      </c>
      <c r="O875" s="21"/>
      <c r="P875" s="21" t="str">
        <f>IF(O875&lt;&gt;"",VLOOKUP(O875,CDS!$A$3:$K$100,11,0),"")</f>
        <v/>
      </c>
      <c r="Q875" s="21"/>
      <c r="R875" s="21" t="str">
        <f>IF(Q875&lt;&gt;"",VLOOKUP(Q875,CDA!$A$4:$K$106,11,0),"")</f>
        <v/>
      </c>
      <c r="S875" s="436" t="s">
        <v>132</v>
      </c>
      <c r="T875" s="21" t="e">
        <f>IF(S875&lt;&gt;"",VLOOKUP(S875,HTAN!$A$3:$K$222,11,0),"")</f>
        <v>#N/A</v>
      </c>
      <c r="U875" s="21"/>
      <c r="V875" s="21" t="str">
        <f>IF(U875&lt;&gt;"",VLOOKUP(U875,CFDE!$A$3:$K$211,11,0),"")</f>
        <v/>
      </c>
      <c r="W875" s="255"/>
      <c r="X875" s="601" t="str">
        <f>IF(W875&lt;&gt;"",VLOOKUP(W875,mCODE!$A$3:$K$600,11,0),"")</f>
        <v/>
      </c>
      <c r="Y875" s="454">
        <f t="shared" si="40"/>
        <v>0</v>
      </c>
      <c r="Z875" s="454"/>
      <c r="AA875" s="454"/>
      <c r="AB875" s="454"/>
      <c r="AC875" s="454"/>
      <c r="AD875" s="454"/>
      <c r="AE875" s="454"/>
      <c r="AF875" s="455"/>
      <c r="AG875" s="455"/>
    </row>
    <row r="876" spans="1:33" ht="145" hidden="1">
      <c r="A876" s="21"/>
      <c r="B876" s="21"/>
      <c r="C876" s="19">
        <f t="shared" si="41"/>
        <v>2</v>
      </c>
      <c r="D876" s="21" t="str">
        <f t="shared" si="42"/>
        <v>ICDC.prior_therapy.total_number_of_doses_nsaid
 </v>
      </c>
      <c r="E876" s="21"/>
      <c r="F876" s="21" t="str">
        <f>IF(E876&lt;&gt;"",VLOOKUP(E876,CTDC!$A$3:$K$191,11,0),"")</f>
        <v/>
      </c>
      <c r="G876" s="21"/>
      <c r="H876" s="21" t="str">
        <f>IF(G876&lt;&gt;"",VLOOKUP(G876,GDC!$A$3:$K$768,11,0),"")</f>
        <v/>
      </c>
      <c r="I876" s="21" t="s">
        <v>2651</v>
      </c>
      <c r="J876" s="21" t="str">
        <f>IF(I876&lt;&gt;"",VLOOKUP(I876,ICDC!$A$3:$K$325,11,0),"")</f>
        <v xml:space="preserve">Data Element Group = ICDC.prior_therapy || Data Element Name = total_number_of_doses_nsaid || Definition =     Src: PRIOR_TREAT_SUMM/PTX/1 || Data Type = integer || Valid Values =  || Example Values =  || Required? = ? || Multiplicity =  || CDE Public ID = </v>
      </c>
      <c r="K876" s="21"/>
      <c r="L876" s="21" t="str">
        <f>IF(K876&lt;&gt;"",VLOOKUP(K876,IDC!$A$4:$K$17,11,0),"")</f>
        <v/>
      </c>
      <c r="M876" s="21"/>
      <c r="N876" s="21" t="str">
        <f>IF(M876&lt;&gt;"",VLOOKUP(M876,PDC!$A$3:$K$529,11,0),"")</f>
        <v/>
      </c>
      <c r="O876" s="21"/>
      <c r="P876" s="21" t="str">
        <f>IF(O876&lt;&gt;"",VLOOKUP(O876,CDS!$A$3:$K$100,11,0),"")</f>
        <v/>
      </c>
      <c r="Q876" s="21"/>
      <c r="R876" s="21" t="str">
        <f>IF(Q876&lt;&gt;"",VLOOKUP(Q876,CDA!$A$4:$K$106,11,0),"")</f>
        <v/>
      </c>
      <c r="S876" s="436" t="s">
        <v>132</v>
      </c>
      <c r="T876" s="21" t="e">
        <f>IF(S876&lt;&gt;"",VLOOKUP(S876,HTAN!$A$3:$K$222,11,0),"")</f>
        <v>#N/A</v>
      </c>
      <c r="U876" s="21"/>
      <c r="V876" s="21" t="str">
        <f>IF(U876&lt;&gt;"",VLOOKUP(U876,CFDE!$A$3:$K$211,11,0),"")</f>
        <v/>
      </c>
      <c r="W876" s="255"/>
      <c r="X876" s="601" t="str">
        <f>IF(W876&lt;&gt;"",VLOOKUP(W876,mCODE!$A$3:$K$600,11,0),"")</f>
        <v/>
      </c>
      <c r="Y876" s="454">
        <f t="shared" si="40"/>
        <v>0</v>
      </c>
      <c r="Z876" s="454"/>
      <c r="AA876" s="454"/>
      <c r="AB876" s="454"/>
      <c r="AC876" s="454"/>
      <c r="AD876" s="454"/>
      <c r="AE876" s="454"/>
      <c r="AF876" s="455"/>
      <c r="AG876" s="455"/>
    </row>
    <row r="877" spans="1:33" ht="145" hidden="1">
      <c r="A877" s="21"/>
      <c r="B877" s="21"/>
      <c r="C877" s="19">
        <f t="shared" si="41"/>
        <v>2</v>
      </c>
      <c r="D877" s="21" t="str">
        <f t="shared" si="42"/>
        <v>ICDC.prior_therapy.total_number_of_doses_steroid
 </v>
      </c>
      <c r="E877" s="21"/>
      <c r="F877" s="21" t="str">
        <f>IF(E877&lt;&gt;"",VLOOKUP(E877,CTDC!$A$3:$K$191,11,0),"")</f>
        <v/>
      </c>
      <c r="G877" s="21"/>
      <c r="H877" s="21" t="str">
        <f>IF(G877&lt;&gt;"",VLOOKUP(G877,GDC!$A$3:$K$768,11,0),"")</f>
        <v/>
      </c>
      <c r="I877" s="21" t="s">
        <v>2652</v>
      </c>
      <c r="J877" s="21" t="str">
        <f>IF(I877&lt;&gt;"",VLOOKUP(I877,ICDC!$A$3:$K$325,11,0),"")</f>
        <v xml:space="preserve">Data Element Group = ICDC.prior_therapy || Data Element Name = total_number_of_doses_steroid || Definition =     Src: PRIOR_TREAT_SUMM/PTX/1 || Data Type = integer || Valid Values =  || Example Values =  || Required? = ? || Multiplicity =  || CDE Public ID = </v>
      </c>
      <c r="K877" s="21"/>
      <c r="L877" s="21" t="str">
        <f>IF(K877&lt;&gt;"",VLOOKUP(K877,IDC!$A$4:$K$17,11,0),"")</f>
        <v/>
      </c>
      <c r="M877" s="21"/>
      <c r="N877" s="21" t="str">
        <f>IF(M877&lt;&gt;"",VLOOKUP(M877,PDC!$A$3:$K$529,11,0),"")</f>
        <v/>
      </c>
      <c r="O877" s="21"/>
      <c r="P877" s="21" t="str">
        <f>IF(O877&lt;&gt;"",VLOOKUP(O877,CDS!$A$3:$K$100,11,0),"")</f>
        <v/>
      </c>
      <c r="Q877" s="21"/>
      <c r="R877" s="21" t="str">
        <f>IF(Q877&lt;&gt;"",VLOOKUP(Q877,CDA!$A$4:$K$106,11,0),"")</f>
        <v/>
      </c>
      <c r="S877" s="436" t="s">
        <v>132</v>
      </c>
      <c r="T877" s="21" t="e">
        <f>IF(S877&lt;&gt;"",VLOOKUP(S877,HTAN!$A$3:$K$222,11,0),"")</f>
        <v>#N/A</v>
      </c>
      <c r="U877" s="21"/>
      <c r="V877" s="21" t="str">
        <f>IF(U877&lt;&gt;"",VLOOKUP(U877,CFDE!$A$3:$K$211,11,0),"")</f>
        <v/>
      </c>
      <c r="W877" s="255"/>
      <c r="X877" s="601" t="str">
        <f>IF(W877&lt;&gt;"",VLOOKUP(W877,mCODE!$A$3:$K$600,11,0),"")</f>
        <v/>
      </c>
      <c r="Y877" s="454">
        <f t="shared" si="40"/>
        <v>0</v>
      </c>
      <c r="Z877" s="454"/>
      <c r="AA877" s="454"/>
      <c r="AB877" s="454"/>
      <c r="AC877" s="454"/>
      <c r="AD877" s="454"/>
      <c r="AE877" s="454"/>
      <c r="AF877" s="455"/>
      <c r="AG877" s="455"/>
    </row>
    <row r="878" spans="1:33" ht="145" hidden="1">
      <c r="A878" s="21"/>
      <c r="B878" s="21"/>
      <c r="C878" s="19">
        <f t="shared" si="41"/>
        <v>2</v>
      </c>
      <c r="D878" s="21" t="str">
        <f t="shared" si="42"/>
        <v>ICDC.prior_therapy.treatment_performed_at_site
 </v>
      </c>
      <c r="E878" s="21"/>
      <c r="F878" s="21" t="str">
        <f>IF(E878&lt;&gt;"",VLOOKUP(E878,CTDC!$A$3:$K$191,11,0),"")</f>
        <v/>
      </c>
      <c r="G878" s="21"/>
      <c r="H878" s="21" t="str">
        <f>IF(G878&lt;&gt;"",VLOOKUP(G878,GDC!$A$3:$K$768,11,0),"")</f>
        <v/>
      </c>
      <c r="I878" s="21" t="s">
        <v>2653</v>
      </c>
      <c r="J878" s="21" t="str">
        <f>IF(I878&lt;&gt;"",VLOOKUP(I878,ICDC!$A$3:$K$325,11,0),"")</f>
        <v xml:space="preserve">Data Element Group = ICDC.prior_therapy || Data Element Name = treatment_performed_at_site || Definition =     Src: PRIOR_TREAT_SUMM/PTX/1
    Type: boolean || Data Type = boolean || Valid Values =  || Example Values =  || Required? = ? || Multiplicity =  || CDE Public ID = </v>
      </c>
      <c r="K878" s="21"/>
      <c r="L878" s="21" t="str">
        <f>IF(K878&lt;&gt;"",VLOOKUP(K878,IDC!$A$4:$K$17,11,0),"")</f>
        <v/>
      </c>
      <c r="M878" s="21"/>
      <c r="N878" s="21" t="str">
        <f>IF(M878&lt;&gt;"",VLOOKUP(M878,PDC!$A$3:$K$529,11,0),"")</f>
        <v/>
      </c>
      <c r="O878" s="21"/>
      <c r="P878" s="21" t="str">
        <f>IF(O878&lt;&gt;"",VLOOKUP(O878,CDS!$A$3:$K$100,11,0),"")</f>
        <v/>
      </c>
      <c r="Q878" s="21"/>
      <c r="R878" s="21" t="str">
        <f>IF(Q878&lt;&gt;"",VLOOKUP(Q878,CDA!$A$4:$K$106,11,0),"")</f>
        <v/>
      </c>
      <c r="S878" s="436" t="s">
        <v>132</v>
      </c>
      <c r="T878" s="21" t="e">
        <f>IF(S878&lt;&gt;"",VLOOKUP(S878,HTAN!$A$3:$K$222,11,0),"")</f>
        <v>#N/A</v>
      </c>
      <c r="U878" s="21"/>
      <c r="V878" s="21" t="str">
        <f>IF(U878&lt;&gt;"",VLOOKUP(U878,CFDE!$A$3:$K$211,11,0),"")</f>
        <v/>
      </c>
      <c r="W878" s="255"/>
      <c r="X878" s="601" t="str">
        <f>IF(W878&lt;&gt;"",VLOOKUP(W878,mCODE!$A$3:$K$600,11,0),"")</f>
        <v/>
      </c>
      <c r="Y878" s="454">
        <f t="shared" si="40"/>
        <v>0</v>
      </c>
      <c r="Z878" s="454"/>
      <c r="AA878" s="454"/>
      <c r="AB878" s="454"/>
      <c r="AC878" s="454"/>
      <c r="AD878" s="454"/>
      <c r="AE878" s="454"/>
      <c r="AF878" s="455"/>
      <c r="AG878" s="455"/>
    </row>
    <row r="879" spans="1:33" ht="145" hidden="1">
      <c r="A879" s="21"/>
      <c r="B879" s="21"/>
      <c r="C879" s="19">
        <f t="shared" si="41"/>
        <v>2</v>
      </c>
      <c r="D879" s="21" t="str">
        <f t="shared" si="42"/>
        <v>ICDC.prior_therapy.treatment_performed_in_minimal_residual
 </v>
      </c>
      <c r="E879" s="21"/>
      <c r="F879" s="21" t="str">
        <f>IF(E879&lt;&gt;"",VLOOKUP(E879,CTDC!$A$3:$K$191,11,0),"")</f>
        <v/>
      </c>
      <c r="G879" s="21"/>
      <c r="H879" s="21" t="str">
        <f>IF(G879&lt;&gt;"",VLOOKUP(G879,GDC!$A$3:$K$768,11,0),"")</f>
        <v/>
      </c>
      <c r="I879" s="21" t="s">
        <v>2654</v>
      </c>
      <c r="J879" s="21" t="str">
        <f>IF(I879&lt;&gt;"",VLOOKUP(I879,ICDC!$A$3:$K$325,11,0),"")</f>
        <v xml:space="preserve">Data Element Group = ICDC.prior_therapy || Data Element Name = treatment_performed_in_minimal_residual || Definition =     Src: PRIOR_TREAT_SUMM/PTX/1
    Type: boolean || Data Type = boolean || Valid Values =  || Example Values =  || Required? = ? || Multiplicity =  || CDE Public ID = </v>
      </c>
      <c r="K879" s="21"/>
      <c r="L879" s="21" t="str">
        <f>IF(K879&lt;&gt;"",VLOOKUP(K879,IDC!$A$4:$K$17,11,0),"")</f>
        <v/>
      </c>
      <c r="M879" s="21"/>
      <c r="N879" s="21" t="str">
        <f>IF(M879&lt;&gt;"",VLOOKUP(M879,PDC!$A$3:$K$529,11,0),"")</f>
        <v/>
      </c>
      <c r="O879" s="21"/>
      <c r="P879" s="21" t="str">
        <f>IF(O879&lt;&gt;"",VLOOKUP(O879,CDS!$A$3:$K$100,11,0),"")</f>
        <v/>
      </c>
      <c r="Q879" s="21"/>
      <c r="R879" s="21" t="str">
        <f>IF(Q879&lt;&gt;"",VLOOKUP(Q879,CDA!$A$4:$K$106,11,0),"")</f>
        <v/>
      </c>
      <c r="S879" s="436" t="s">
        <v>132</v>
      </c>
      <c r="T879" s="21" t="e">
        <f>IF(S879&lt;&gt;"",VLOOKUP(S879,HTAN!$A$3:$K$222,11,0),"")</f>
        <v>#N/A</v>
      </c>
      <c r="U879" s="21"/>
      <c r="V879" s="21" t="str">
        <f>IF(U879&lt;&gt;"",VLOOKUP(U879,CFDE!$A$3:$K$211,11,0),"")</f>
        <v/>
      </c>
      <c r="W879" s="255"/>
      <c r="X879" s="601" t="str">
        <f>IF(W879&lt;&gt;"",VLOOKUP(W879,mCODE!$A$3:$K$600,11,0),"")</f>
        <v/>
      </c>
      <c r="Y879" s="454">
        <f t="shared" si="40"/>
        <v>0</v>
      </c>
      <c r="Z879" s="454"/>
      <c r="AA879" s="454"/>
      <c r="AB879" s="454"/>
      <c r="AC879" s="454"/>
      <c r="AD879" s="454"/>
      <c r="AE879" s="454"/>
      <c r="AF879" s="455"/>
      <c r="AG879" s="455"/>
    </row>
    <row r="880" spans="1:33" ht="145" hidden="1">
      <c r="A880" s="21"/>
      <c r="B880" s="21"/>
      <c r="C880" s="19">
        <f t="shared" si="41"/>
        <v>2</v>
      </c>
      <c r="D880" s="21" t="str">
        <f t="shared" si="42"/>
        <v>ICDC.prior_therapy.tx_loc_geo_loc_ind_nsaid
 </v>
      </c>
      <c r="E880" s="21"/>
      <c r="F880" s="21" t="str">
        <f>IF(E880&lt;&gt;"",VLOOKUP(E880,CTDC!$A$3:$K$191,11,0),"")</f>
        <v/>
      </c>
      <c r="G880" s="21"/>
      <c r="H880" s="21" t="str">
        <f>IF(G880&lt;&gt;"",VLOOKUP(G880,GDC!$A$3:$K$768,11,0),"")</f>
        <v/>
      </c>
      <c r="I880" s="21" t="s">
        <v>2655</v>
      </c>
      <c r="J880" s="21" t="str">
        <f>IF(I880&lt;&gt;"",VLOOKUP(I880,ICDC!$A$3:$K$325,11,0),"")</f>
        <v xml:space="preserve">Data Element Group = ICDC.prior_therapy || Data Element Name = tx_loc_geo_loc_ind_nsaid || Definition =     Src: PRIOR_TREAT_SUMM/PTX/1 || Data Type = TBD || Valid Values =  || Example Values =  || Required? = ? || Multiplicity =  || CDE Public ID = </v>
      </c>
      <c r="K880" s="21"/>
      <c r="L880" s="21" t="str">
        <f>IF(K880&lt;&gt;"",VLOOKUP(K880,IDC!$A$4:$K$17,11,0),"")</f>
        <v/>
      </c>
      <c r="M880" s="21"/>
      <c r="N880" s="21" t="str">
        <f>IF(M880&lt;&gt;"",VLOOKUP(M880,PDC!$A$3:$K$529,11,0),"")</f>
        <v/>
      </c>
      <c r="O880" s="21"/>
      <c r="P880" s="21" t="str">
        <f>IF(O880&lt;&gt;"",VLOOKUP(O880,CDS!$A$3:$K$100,11,0),"")</f>
        <v/>
      </c>
      <c r="Q880" s="21"/>
      <c r="R880" s="21" t="str">
        <f>IF(Q880&lt;&gt;"",VLOOKUP(Q880,CDA!$A$4:$K$106,11,0),"")</f>
        <v/>
      </c>
      <c r="S880" s="436" t="s">
        <v>132</v>
      </c>
      <c r="T880" s="21" t="e">
        <f>IF(S880&lt;&gt;"",VLOOKUP(S880,HTAN!$A$3:$K$222,11,0),"")</f>
        <v>#N/A</v>
      </c>
      <c r="U880" s="21"/>
      <c r="V880" s="21" t="str">
        <f>IF(U880&lt;&gt;"",VLOOKUP(U880,CFDE!$A$3:$K$211,11,0),"")</f>
        <v/>
      </c>
      <c r="W880" s="255"/>
      <c r="X880" s="601" t="str">
        <f>IF(W880&lt;&gt;"",VLOOKUP(W880,mCODE!$A$3:$K$600,11,0),"")</f>
        <v/>
      </c>
      <c r="Y880" s="454">
        <f t="shared" si="40"/>
        <v>0</v>
      </c>
      <c r="Z880" s="454"/>
      <c r="AA880" s="454"/>
      <c r="AB880" s="454"/>
      <c r="AC880" s="454"/>
      <c r="AD880" s="454"/>
      <c r="AE880" s="454"/>
      <c r="AF880" s="455"/>
      <c r="AG880" s="455"/>
    </row>
    <row r="881" spans="1:33" ht="101.5" hidden="1">
      <c r="A881" s="21"/>
      <c r="B881" s="21"/>
      <c r="C881" s="19">
        <f t="shared" si="41"/>
        <v>2</v>
      </c>
      <c r="D881" s="21" t="str">
        <f t="shared" si="42"/>
        <v>PDC.Program.end_date
 </v>
      </c>
      <c r="E881" s="21"/>
      <c r="F881" s="21" t="str">
        <f>IF(E881&lt;&gt;"",VLOOKUP(E881,CTDC!$A$3:$K$191,11,0),"")</f>
        <v/>
      </c>
      <c r="G881" s="21"/>
      <c r="H881" s="21" t="str">
        <f>IF(G881&lt;&gt;"",VLOOKUP(G881,GDC!$A$3:$K$768,11,0),"")</f>
        <v/>
      </c>
      <c r="I881" s="21"/>
      <c r="J881" s="21" t="str">
        <f>IF(I881&lt;&gt;"",VLOOKUP(I881,ICDC!$A$3:$K$325,11,0),"")</f>
        <v/>
      </c>
      <c r="K881" s="21"/>
      <c r="L881" s="21" t="str">
        <f>IF(K881&lt;&gt;"",VLOOKUP(K881,IDC!$A$4:$K$17,11,0),"")</f>
        <v/>
      </c>
      <c r="M881" s="21" t="s">
        <v>2656</v>
      </c>
      <c r="N881" s="21" t="str">
        <f>IF(M881&lt;&gt;"",VLOOKUP(M881,PDC!$A$3:$K$529,11,0),"")</f>
        <v>Data Element Group = PDC.Program || Data Element Name = end_date || Definition = End date of the program || Data Type = Date || Valid Values =  || Example Values =  || Required? = FALSE || Multiplicity =  || CDE Public ID = -</v>
      </c>
      <c r="O881" s="21"/>
      <c r="P881" s="21" t="str">
        <f>IF(O881&lt;&gt;"",VLOOKUP(O881,CDS!$A$3:$K$100,11,0),"")</f>
        <v/>
      </c>
      <c r="Q881" s="21"/>
      <c r="R881" s="21" t="str">
        <f>IF(Q881&lt;&gt;"",VLOOKUP(Q881,CDA!$A$4:$K$106,11,0),"")</f>
        <v/>
      </c>
      <c r="S881" s="436" t="s">
        <v>132</v>
      </c>
      <c r="T881" s="21" t="e">
        <f>IF(S881&lt;&gt;"",VLOOKUP(S881,HTAN!$A$3:$K$222,11,0),"")</f>
        <v>#N/A</v>
      </c>
      <c r="U881" s="21"/>
      <c r="V881" s="21" t="str">
        <f>IF(U881&lt;&gt;"",VLOOKUP(U881,CFDE!$A$3:$K$211,11,0),"")</f>
        <v/>
      </c>
      <c r="W881" s="255"/>
      <c r="X881" s="601" t="str">
        <f>IF(W881&lt;&gt;"",VLOOKUP(W881,mCODE!$A$3:$K$600,11,0),"")</f>
        <v/>
      </c>
      <c r="Y881" s="454">
        <f t="shared" si="40"/>
        <v>0</v>
      </c>
      <c r="Z881" s="454"/>
      <c r="AA881" s="454"/>
      <c r="AB881" s="454"/>
      <c r="AC881" s="454"/>
      <c r="AD881" s="454"/>
      <c r="AE881" s="454"/>
      <c r="AF881" s="455"/>
      <c r="AG881" s="455"/>
    </row>
    <row r="882" spans="1:33" ht="87" hidden="1">
      <c r="A882" s="21"/>
      <c r="B882" s="21"/>
      <c r="C882" s="19">
        <f t="shared" si="41"/>
        <v>2</v>
      </c>
      <c r="D882" s="21" t="str">
        <f t="shared" si="42"/>
        <v>PDC.Program.program_submitter_id
 </v>
      </c>
      <c r="E882" s="21"/>
      <c r="F882" s="21" t="str">
        <f>IF(E882&lt;&gt;"",VLOOKUP(E882,CTDC!$A$3:$K$191,11,0),"")</f>
        <v/>
      </c>
      <c r="G882" s="21"/>
      <c r="H882" s="21" t="str">
        <f>IF(G882&lt;&gt;"",VLOOKUP(G882,GDC!$A$3:$K$768,11,0),"")</f>
        <v/>
      </c>
      <c r="I882" s="21"/>
      <c r="J882" s="21" t="str">
        <f>IF(I882&lt;&gt;"",VLOOKUP(I882,ICDC!$A$3:$K$325,11,0),"")</f>
        <v/>
      </c>
      <c r="K882" s="21"/>
      <c r="L882" s="21" t="str">
        <f>IF(K882&lt;&gt;"",VLOOKUP(K882,IDC!$A$4:$K$17,11,0),"")</f>
        <v/>
      </c>
      <c r="M882" s="21" t="s">
        <v>2657</v>
      </c>
      <c r="N882" s="21" t="str">
        <f>IF(M882&lt;&gt;"",VLOOKUP(M882,PDC!$A$3:$K$529,11,0),"")</f>
        <v xml:space="preserve">Data Element Group = PDC.Program || Data Element Name = program_submitter_id || Definition = KEY || Data Type =  || Valid Values =  || Example Values =  || Required? =  || Multiplicity =  || CDE Public ID = </v>
      </c>
      <c r="O882" s="21"/>
      <c r="P882" s="21" t="str">
        <f>IF(O882&lt;&gt;"",VLOOKUP(O882,CDS!$A$3:$K$100,11,0),"")</f>
        <v/>
      </c>
      <c r="Q882" s="21"/>
      <c r="R882" s="21" t="str">
        <f>IF(Q882&lt;&gt;"",VLOOKUP(Q882,CDA!$A$4:$K$106,11,0),"")</f>
        <v/>
      </c>
      <c r="S882" s="436" t="s">
        <v>132</v>
      </c>
      <c r="T882" s="21" t="e">
        <f>IF(S882&lt;&gt;"",VLOOKUP(S882,HTAN!$A$3:$K$222,11,0),"")</f>
        <v>#N/A</v>
      </c>
      <c r="U882" s="21"/>
      <c r="V882" s="21" t="str">
        <f>IF(U882&lt;&gt;"",VLOOKUP(U882,CFDE!$A$3:$K$211,11,0),"")</f>
        <v/>
      </c>
      <c r="W882" s="255"/>
      <c r="X882" s="601" t="str">
        <f>IF(W882&lt;&gt;"",VLOOKUP(W882,mCODE!$A$3:$K$600,11,0),"")</f>
        <v/>
      </c>
      <c r="Y882" s="454">
        <f t="shared" si="40"/>
        <v>0</v>
      </c>
      <c r="Z882" s="454"/>
      <c r="AA882" s="454"/>
      <c r="AB882" s="454"/>
      <c r="AC882" s="454"/>
      <c r="AD882" s="454"/>
      <c r="AE882" s="454"/>
      <c r="AF882" s="455"/>
      <c r="AG882" s="455"/>
    </row>
    <row r="883" spans="1:33" ht="174" hidden="1">
      <c r="A883" s="21"/>
      <c r="B883" s="21"/>
      <c r="C883" s="19">
        <f t="shared" si="41"/>
        <v>2</v>
      </c>
      <c r="D883" s="21" t="str">
        <f t="shared" si="42"/>
        <v>ICDC.Program.program_external_url
 </v>
      </c>
      <c r="E883" s="21"/>
      <c r="F883" s="21" t="str">
        <f>IF(E883&lt;&gt;"",VLOOKUP(E883,CTDC!$A$3:$K$191,11,0),"")</f>
        <v/>
      </c>
      <c r="G883" s="21"/>
      <c r="H883" s="21" t="str">
        <f>IF(G883&lt;&gt;"",VLOOKUP(G883,GDC!$A$3:$K$768,11,0),"")</f>
        <v/>
      </c>
      <c r="I883" s="21" t="s">
        <v>2658</v>
      </c>
      <c r="J883" s="21" t="str">
        <f>IF(I883&lt;&gt;"",VLOOKUP(I883,ICDC!$A$3:$K$325,11,0),"")</f>
        <v xml:space="preserve">Data Element Group = ICDC.program || Data Element Name = program_external_url || Definition =     Desc: The external url to which users should be directed in order to learn more about the program
    Src: Internally-curated  || Data Type = string || Valid Values =  || Example Values =  || Required? = No || Multiplicity =  || CDE Public ID = </v>
      </c>
      <c r="K883" s="21"/>
      <c r="L883" s="21" t="str">
        <f>IF(K883&lt;&gt;"",VLOOKUP(K883,IDC!$A$4:$K$17,11,0),"")</f>
        <v/>
      </c>
      <c r="M883" s="21"/>
      <c r="N883" s="21" t="str">
        <f>IF(M883&lt;&gt;"",VLOOKUP(M883,PDC!$A$3:$K$529,11,0),"")</f>
        <v/>
      </c>
      <c r="O883" s="21"/>
      <c r="P883" s="21" t="str">
        <f>IF(O883&lt;&gt;"",VLOOKUP(O883,CDS!$A$3:$K$100,11,0),"")</f>
        <v/>
      </c>
      <c r="Q883" s="1"/>
      <c r="R883" s="21" t="str">
        <f>IF(Q883&lt;&gt;"",VLOOKUP(Q883,CDA!$A$4:$K$106,11,0),"")</f>
        <v/>
      </c>
      <c r="S883" s="436" t="s">
        <v>132</v>
      </c>
      <c r="T883" s="21" t="e">
        <f>IF(S883&lt;&gt;"",VLOOKUP(S883,HTAN!$A$3:$K$222,11,0),"")</f>
        <v>#N/A</v>
      </c>
      <c r="U883" s="1"/>
      <c r="V883" s="21" t="str">
        <f>IF(U883&lt;&gt;"",VLOOKUP(U883,CFDE!$A$3:$K$211,11,0),"")</f>
        <v/>
      </c>
      <c r="W883" s="255"/>
      <c r="X883" s="601" t="str">
        <f>IF(W883&lt;&gt;"",VLOOKUP(W883,mCODE!$A$3:$K$600,11,0),"")</f>
        <v/>
      </c>
      <c r="Y883" s="454">
        <f t="shared" si="40"/>
        <v>0</v>
      </c>
      <c r="Z883" s="454"/>
      <c r="AA883" s="454"/>
      <c r="AB883" s="454"/>
      <c r="AC883" s="454"/>
      <c r="AD883" s="454"/>
      <c r="AE883" s="454"/>
      <c r="AF883" s="455"/>
      <c r="AG883" s="455"/>
    </row>
    <row r="884" spans="1:33" ht="174" hidden="1">
      <c r="A884" s="21"/>
      <c r="B884" s="21"/>
      <c r="C884" s="19">
        <f t="shared" si="41"/>
        <v>2</v>
      </c>
      <c r="D884" s="21" t="str">
        <f t="shared" si="42"/>
        <v>ICDC.Program.program_sort_order
 </v>
      </c>
      <c r="E884" s="21"/>
      <c r="F884" s="21" t="str">
        <f>IF(E884&lt;&gt;"",VLOOKUP(E884,CTDC!$A$3:$K$191,11,0),"")</f>
        <v/>
      </c>
      <c r="G884" s="21"/>
      <c r="H884" s="21" t="str">
        <f>IF(G884&lt;&gt;"",VLOOKUP(G884,GDC!$A$3:$K$768,11,0),"")</f>
        <v/>
      </c>
      <c r="I884" s="21" t="s">
        <v>2659</v>
      </c>
      <c r="J884" s="21" t="str">
        <f>IF(I884&lt;&gt;"",VLOOKUP(I884,ICDC!$A$3:$K$325,11,0),"")</f>
        <v xml:space="preserve">Data Element Group = ICDC.program || Data Element Name = program_sort_order || Definition =     Desc: An arbitrarily-assigned value used to dictate the order in which programs are displayed within the UI
    Src: Internally-curated || Data Type = integer || Valid Values =  || Example Values =  || Required? = No || Multiplicity =  || CDE Public ID = </v>
      </c>
      <c r="K884" s="21"/>
      <c r="L884" s="21" t="str">
        <f>IF(K884&lt;&gt;"",VLOOKUP(K884,IDC!$A$4:$K$17,11,0),"")</f>
        <v/>
      </c>
      <c r="M884" s="21"/>
      <c r="N884" s="21" t="str">
        <f>IF(M884&lt;&gt;"",VLOOKUP(M884,PDC!$A$3:$K$529,11,0),"")</f>
        <v/>
      </c>
      <c r="O884" s="21"/>
      <c r="P884" s="21" t="str">
        <f>IF(O884&lt;&gt;"",VLOOKUP(O884,CDS!$A$3:$K$100,11,0),"")</f>
        <v/>
      </c>
      <c r="Q884" s="21"/>
      <c r="R884" s="21" t="str">
        <f>IF(Q884&lt;&gt;"",VLOOKUP(Q884,CDA!$A$4:$K$106,11,0),"")</f>
        <v/>
      </c>
      <c r="S884" s="436" t="s">
        <v>132</v>
      </c>
      <c r="T884" s="21" t="e">
        <f>IF(S884&lt;&gt;"",VLOOKUP(S884,HTAN!$A$3:$K$222,11,0),"")</f>
        <v>#N/A</v>
      </c>
      <c r="U884" s="21"/>
      <c r="V884" s="21" t="str">
        <f>IF(U884&lt;&gt;"",VLOOKUP(U884,CFDE!$A$3:$K$211,11,0),"")</f>
        <v/>
      </c>
      <c r="W884" s="255"/>
      <c r="X884" s="601" t="str">
        <f>IF(W884&lt;&gt;"",VLOOKUP(W884,mCODE!$A$3:$K$600,11,0),"")</f>
        <v/>
      </c>
      <c r="Y884" s="454">
        <f t="shared" si="40"/>
        <v>0</v>
      </c>
      <c r="Z884" s="454"/>
      <c r="AA884" s="454"/>
      <c r="AB884" s="454"/>
      <c r="AC884" s="454"/>
      <c r="AD884" s="454"/>
      <c r="AE884" s="454"/>
      <c r="AF884" s="455"/>
      <c r="AG884" s="455"/>
    </row>
    <row r="885" spans="1:33" ht="101.5" hidden="1">
      <c r="A885" s="21"/>
      <c r="B885" s="21"/>
      <c r="C885" s="19">
        <f t="shared" si="41"/>
        <v>2</v>
      </c>
      <c r="D885" s="21" t="str">
        <f t="shared" si="42"/>
        <v>PDC.Program.sponsor
 </v>
      </c>
      <c r="E885" s="21"/>
      <c r="F885" s="21" t="str">
        <f>IF(E885&lt;&gt;"",VLOOKUP(E885,CTDC!$A$3:$K$191,11,0),"")</f>
        <v/>
      </c>
      <c r="G885" s="21"/>
      <c r="H885" s="21" t="str">
        <f>IF(G885&lt;&gt;"",VLOOKUP(G885,GDC!$A$3:$K$768,11,0),"")</f>
        <v/>
      </c>
      <c r="I885" s="21"/>
      <c r="J885" s="21" t="str">
        <f>IF(I885&lt;&gt;"",VLOOKUP(I885,ICDC!$A$3:$K$325,11,0),"")</f>
        <v/>
      </c>
      <c r="K885" s="21"/>
      <c r="L885" s="21" t="str">
        <f>IF(K885&lt;&gt;"",VLOOKUP(K885,IDC!$A$4:$K$17,11,0),"")</f>
        <v/>
      </c>
      <c r="M885" s="21" t="s">
        <v>2660</v>
      </c>
      <c r="N885" s="21" t="str">
        <f>IF(M885&lt;&gt;"",VLOOKUP(M885,PDC!$A$3:$K$529,11,0),"")</f>
        <v>Data Element Group = PDC.Program || Data Element Name = sponsor || Definition = Funding agency || Data Type = string || Valid Values =  || Example Values =  || Required? = FALSE || Multiplicity =  || CDE Public ID = -</v>
      </c>
      <c r="O885" s="21"/>
      <c r="P885" s="21" t="str">
        <f>IF(O885&lt;&gt;"",VLOOKUP(O885,CDS!$A$3:$K$100,11,0),"")</f>
        <v/>
      </c>
      <c r="Q885" s="21"/>
      <c r="R885" s="21" t="str">
        <f>IF(Q885&lt;&gt;"",VLOOKUP(Q885,CDA!$A$4:$K$106,11,0),"")</f>
        <v/>
      </c>
      <c r="S885" s="436" t="s">
        <v>132</v>
      </c>
      <c r="T885" s="21" t="e">
        <f>IF(S885&lt;&gt;"",VLOOKUP(S885,HTAN!$A$3:$K$222,11,0),"")</f>
        <v>#N/A</v>
      </c>
      <c r="U885" s="21"/>
      <c r="V885" s="21" t="str">
        <f>IF(U885&lt;&gt;"",VLOOKUP(U885,CFDE!$A$3:$K$211,11,0),"")</f>
        <v/>
      </c>
      <c r="W885" s="255"/>
      <c r="X885" s="601" t="str">
        <f>IF(W885&lt;&gt;"",VLOOKUP(W885,mCODE!$A$3:$K$600,11,0),"")</f>
        <v/>
      </c>
      <c r="Y885" s="454">
        <f t="shared" si="40"/>
        <v>0</v>
      </c>
      <c r="Z885" s="454"/>
      <c r="AA885" s="454"/>
      <c r="AB885" s="454"/>
      <c r="AC885" s="454"/>
      <c r="AD885" s="454"/>
      <c r="AE885" s="454"/>
      <c r="AF885" s="455"/>
      <c r="AG885" s="455"/>
    </row>
    <row r="886" spans="1:33" ht="116" hidden="1">
      <c r="A886" s="21"/>
      <c r="B886" s="21"/>
      <c r="C886" s="19">
        <f t="shared" si="41"/>
        <v>2</v>
      </c>
      <c r="D886" s="21" t="str">
        <f t="shared" si="42"/>
        <v>GDC.Project.awg_review
 </v>
      </c>
      <c r="E886" s="21"/>
      <c r="F886" s="21" t="str">
        <f>IF(E886&lt;&gt;"",VLOOKUP(E886,CTDC!$A$3:$K$191,11,0),"")</f>
        <v/>
      </c>
      <c r="G886" s="21" t="s">
        <v>2661</v>
      </c>
      <c r="H886" s="21" t="str">
        <f>IF(G886&lt;&gt;"",VLOOKUP(G886,GDC!$A$3:$K$768,11,0),"")</f>
        <v>Data Element Group = GDC.Project || Data Element Name = awg_review || Definition = Indicates that the project is an AWG project. || Data Type = boolean  || Valid Values = true
false || Example Values =  || Required? = No || Multiplicity =  || CDE Public ID = 	--</v>
      </c>
      <c r="I886" s="21"/>
      <c r="J886" s="21" t="str">
        <f>IF(I886&lt;&gt;"",VLOOKUP(I886,ICDC!$A$3:$K$325,11,0),"")</f>
        <v/>
      </c>
      <c r="K886" s="21"/>
      <c r="L886" s="21" t="str">
        <f>IF(K886&lt;&gt;"",VLOOKUP(K886,IDC!$A$4:$K$17,11,0),"")</f>
        <v/>
      </c>
      <c r="M886" s="21"/>
      <c r="N886" s="21" t="str">
        <f>IF(M886&lt;&gt;"",VLOOKUP(M886,PDC!$A$3:$K$529,11,0),"")</f>
        <v/>
      </c>
      <c r="O886" s="21"/>
      <c r="P886" s="21" t="str">
        <f>IF(O886&lt;&gt;"",VLOOKUP(O886,CDS!$A$3:$K$100,11,0),"")</f>
        <v/>
      </c>
      <c r="Q886" s="21"/>
      <c r="R886" s="21" t="str">
        <f>IF(Q886&lt;&gt;"",VLOOKUP(Q886,CDA!$A$4:$K$106,11,0),"")</f>
        <v/>
      </c>
      <c r="S886" s="436" t="s">
        <v>132</v>
      </c>
      <c r="T886" s="21" t="e">
        <f>IF(S886&lt;&gt;"",VLOOKUP(S886,HTAN!$A$3:$K$222,11,0),"")</f>
        <v>#N/A</v>
      </c>
      <c r="U886" s="21"/>
      <c r="V886" s="21" t="str">
        <f>IF(U886&lt;&gt;"",VLOOKUP(U886,CFDE!$A$3:$K$211,11,0),"")</f>
        <v/>
      </c>
      <c r="W886" s="255"/>
      <c r="X886" s="601" t="str">
        <f>IF(W886&lt;&gt;"",VLOOKUP(W886,mCODE!$A$3:$K$600,11,0),"")</f>
        <v/>
      </c>
      <c r="Y886" s="454">
        <f t="shared" si="40"/>
        <v>0</v>
      </c>
      <c r="Z886" s="454"/>
      <c r="AA886" s="454"/>
      <c r="AB886" s="454"/>
      <c r="AC886" s="454"/>
      <c r="AD886" s="454"/>
      <c r="AE886" s="454"/>
      <c r="AF886" s="455"/>
      <c r="AG886" s="455"/>
    </row>
    <row r="887" spans="1:33" ht="87" hidden="1">
      <c r="A887" s="21"/>
      <c r="B887" s="21"/>
      <c r="C887" s="19">
        <f t="shared" si="41"/>
        <v>2</v>
      </c>
      <c r="D887" s="21" t="str">
        <f t="shared" si="42"/>
        <v>GDC.Project.code
 </v>
      </c>
      <c r="E887" s="21"/>
      <c r="F887" s="21" t="str">
        <f>IF(E887&lt;&gt;"",VLOOKUP(E887,CTDC!$A$3:$K$191,11,0),"")</f>
        <v/>
      </c>
      <c r="G887" s="21" t="s">
        <v>2662</v>
      </c>
      <c r="H887" s="21" t="str">
        <f>IF(G887&lt;&gt;"",VLOOKUP(G887,GDC!$A$3:$K$768,11,0),"")</f>
        <v xml:space="preserve">Data Element Group = GDC.Project || Data Element Name = code || Definition = a unique key || Data Type =  || Valid Values =  || Example Values =  || Required? =  || Multiplicity =  || CDE Public ID = </v>
      </c>
      <c r="I887" s="21"/>
      <c r="J887" s="21" t="str">
        <f>IF(I887&lt;&gt;"",VLOOKUP(I887,ICDC!$A$3:$K$325,11,0),"")</f>
        <v/>
      </c>
      <c r="K887" s="21"/>
      <c r="L887" s="21" t="str">
        <f>IF(K887&lt;&gt;"",VLOOKUP(K887,IDC!$A$4:$K$17,11,0),"")</f>
        <v/>
      </c>
      <c r="M887" s="21"/>
      <c r="N887" s="21" t="str">
        <f>IF(M887&lt;&gt;"",VLOOKUP(M887,PDC!$A$3:$K$529,11,0),"")</f>
        <v/>
      </c>
      <c r="O887" s="21"/>
      <c r="P887" s="21" t="str">
        <f>IF(O887&lt;&gt;"",VLOOKUP(O887,CDS!$A$3:$K$100,11,0),"")</f>
        <v/>
      </c>
      <c r="Q887" s="21"/>
      <c r="R887" s="21" t="str">
        <f>IF(Q887&lt;&gt;"",VLOOKUP(Q887,CDA!$A$4:$K$106,11,0),"")</f>
        <v/>
      </c>
      <c r="S887" s="436" t="s">
        <v>132</v>
      </c>
      <c r="T887" s="21" t="e">
        <f>IF(S887&lt;&gt;"",VLOOKUP(S887,HTAN!$A$3:$K$222,11,0),"")</f>
        <v>#N/A</v>
      </c>
      <c r="U887" s="21"/>
      <c r="V887" s="21" t="str">
        <f>IF(U887&lt;&gt;"",VLOOKUP(U887,CFDE!$A$3:$K$211,11,0),"")</f>
        <v/>
      </c>
      <c r="W887" s="255"/>
      <c r="X887" s="601" t="str">
        <f>IF(W887&lt;&gt;"",VLOOKUP(W887,mCODE!$A$3:$K$600,11,0),"")</f>
        <v/>
      </c>
      <c r="Y887" s="454">
        <f t="shared" si="40"/>
        <v>0</v>
      </c>
      <c r="Z887" s="454"/>
      <c r="AA887" s="454"/>
      <c r="AB887" s="454"/>
      <c r="AC887" s="454"/>
      <c r="AD887" s="454"/>
      <c r="AE887" s="454"/>
      <c r="AF887" s="455"/>
      <c r="AG887" s="455"/>
    </row>
    <row r="888" spans="1:33" ht="101.5" hidden="1">
      <c r="A888" s="21"/>
      <c r="B888" s="21"/>
      <c r="C888" s="19">
        <f t="shared" si="41"/>
        <v>2</v>
      </c>
      <c r="D888" s="21" t="str">
        <f t="shared" si="42"/>
        <v>GDC.Project.disease_type
 </v>
      </c>
      <c r="E888" s="21"/>
      <c r="F888" s="21" t="str">
        <f>IF(E888&lt;&gt;"",VLOOKUP(E888,CTDC!$A$3:$K$191,11,0),"")</f>
        <v/>
      </c>
      <c r="G888" s="21" t="s">
        <v>2663</v>
      </c>
      <c r="H888" s="21" t="str">
        <f>IF(G888&lt;&gt;"",VLOOKUP(G888,GDC!$A$3:$K$768,11,0),"")</f>
        <v>Data Element Group = GDC.Project || Data Element Name = disease_type || Definition = Full name for the project || Data Type = string  || Valid Values =  || Example Values =  || Required? = No || Multiplicity =  || CDE Public ID = 6161017 - caDSR</v>
      </c>
      <c r="I888" s="21"/>
      <c r="J888" s="21" t="str">
        <f>IF(I888&lt;&gt;"",VLOOKUP(I888,ICDC!$A$3:$K$325,11,0),"")</f>
        <v/>
      </c>
      <c r="K888" s="21"/>
      <c r="L888" s="21" t="str">
        <f>IF(K888&lt;&gt;"",VLOOKUP(K888,IDC!$A$4:$K$17,11,0),"")</f>
        <v/>
      </c>
      <c r="M888" s="21"/>
      <c r="N888" s="21" t="str">
        <f>IF(M888&lt;&gt;"",VLOOKUP(M888,PDC!$A$3:$K$529,11,0),"")</f>
        <v/>
      </c>
      <c r="O888" s="21"/>
      <c r="P888" s="21" t="str">
        <f>IF(O888&lt;&gt;"",VLOOKUP(O888,CDS!$A$3:$K$100,11,0),"")</f>
        <v/>
      </c>
      <c r="Q888" s="21"/>
      <c r="R888" s="21" t="str">
        <f>IF(Q888&lt;&gt;"",VLOOKUP(Q888,CDA!$A$4:$K$106,11,0),"")</f>
        <v/>
      </c>
      <c r="S888" s="436" t="s">
        <v>132</v>
      </c>
      <c r="T888" s="21" t="e">
        <f>IF(S888&lt;&gt;"",VLOOKUP(S888,HTAN!$A$3:$K$222,11,0),"")</f>
        <v>#N/A</v>
      </c>
      <c r="U888" s="21"/>
      <c r="V888" s="21" t="str">
        <f>IF(U888&lt;&gt;"",VLOOKUP(U888,CFDE!$A$3:$K$211,11,0),"")</f>
        <v/>
      </c>
      <c r="W888" s="255"/>
      <c r="X888" s="601" t="str">
        <f>IF(W888&lt;&gt;"",VLOOKUP(W888,mCODE!$A$3:$K$600,11,0),"")</f>
        <v/>
      </c>
      <c r="Y888" s="454">
        <f t="shared" si="40"/>
        <v>0</v>
      </c>
      <c r="Z888" s="454"/>
      <c r="AA888" s="454"/>
      <c r="AB888" s="454"/>
      <c r="AC888" s="454"/>
      <c r="AD888" s="454"/>
      <c r="AE888" s="454"/>
      <c r="AF888" s="455"/>
      <c r="AG888" s="455"/>
    </row>
    <row r="889" spans="1:33" ht="145" hidden="1">
      <c r="A889" s="21"/>
      <c r="B889" s="21"/>
      <c r="C889" s="19">
        <f t="shared" si="41"/>
        <v>2</v>
      </c>
      <c r="D889" s="21" t="str">
        <f t="shared" si="42"/>
        <v>GDC.Project.in_review
 </v>
      </c>
      <c r="E889" s="21"/>
      <c r="F889" s="21" t="str">
        <f>IF(E889&lt;&gt;"",VLOOKUP(E889,CTDC!$A$3:$K$191,11,0),"")</f>
        <v/>
      </c>
      <c r="G889" s="21" t="s">
        <v>2664</v>
      </c>
      <c r="H889" s="21" t="str">
        <f>IF(G889&lt;&gt;"",VLOOKUP(G889,GDC!$A$3:$K$768,11,0),"")</f>
        <v>Data Element Group = GDC.Project || Data Element Name = in_review || Definition = Indicates that the project is under review by the submitter. Upload and data modification is disabled.  || Data Type = boolean  || Valid Values = true
false || Example Values =  || Required? = No || Multiplicity =  || CDE Public ID = 	--</v>
      </c>
      <c r="I889" s="21"/>
      <c r="J889" s="21" t="str">
        <f>IF(I889&lt;&gt;"",VLOOKUP(I889,ICDC!$A$3:$K$325,11,0),"")</f>
        <v/>
      </c>
      <c r="K889" s="21"/>
      <c r="L889" s="21" t="str">
        <f>IF(K889&lt;&gt;"",VLOOKUP(K889,IDC!$A$4:$K$17,11,0),"")</f>
        <v/>
      </c>
      <c r="M889" s="21"/>
      <c r="N889" s="21" t="str">
        <f>IF(M889&lt;&gt;"",VLOOKUP(M889,PDC!$A$3:$K$529,11,0),"")</f>
        <v/>
      </c>
      <c r="O889" s="21"/>
      <c r="P889" s="21" t="str">
        <f>IF(O889&lt;&gt;"",VLOOKUP(O889,CDS!$A$3:$K$100,11,0),"")</f>
        <v/>
      </c>
      <c r="Q889" s="21"/>
      <c r="R889" s="21" t="str">
        <f>IF(Q889&lt;&gt;"",VLOOKUP(Q889,CDA!$A$4:$K$106,11,0),"")</f>
        <v/>
      </c>
      <c r="S889" s="436" t="s">
        <v>132</v>
      </c>
      <c r="T889" s="21" t="e">
        <f>IF(S889&lt;&gt;"",VLOOKUP(S889,HTAN!$A$3:$K$222,11,0),"")</f>
        <v>#N/A</v>
      </c>
      <c r="U889" s="21"/>
      <c r="V889" s="21" t="str">
        <f>IF(U889&lt;&gt;"",VLOOKUP(U889,CFDE!$A$3:$K$211,11,0),"")</f>
        <v/>
      </c>
      <c r="W889" s="255"/>
      <c r="X889" s="601" t="str">
        <f>IF(W889&lt;&gt;"",VLOOKUP(W889,mCODE!$A$3:$K$600,11,0),"")</f>
        <v/>
      </c>
      <c r="Y889" s="454">
        <f t="shared" si="40"/>
        <v>0</v>
      </c>
      <c r="Z889" s="454"/>
      <c r="AA889" s="454"/>
      <c r="AB889" s="454"/>
      <c r="AC889" s="454"/>
      <c r="AD889" s="454"/>
      <c r="AE889" s="454"/>
      <c r="AF889" s="455"/>
      <c r="AG889" s="455"/>
    </row>
    <row r="890" spans="1:33" ht="130.5" hidden="1">
      <c r="A890" s="21"/>
      <c r="B890" s="21"/>
      <c r="C890" s="19">
        <f t="shared" si="41"/>
        <v>2</v>
      </c>
      <c r="D890" s="21" t="str">
        <f t="shared" si="42"/>
        <v>GDC.Project.is_legacy
 </v>
      </c>
      <c r="E890" s="21"/>
      <c r="F890" s="21" t="str">
        <f>IF(E890&lt;&gt;"",VLOOKUP(E890,CTDC!$A$3:$K$191,11,0),"")</f>
        <v/>
      </c>
      <c r="G890" s="21" t="s">
        <v>2665</v>
      </c>
      <c r="H890" s="21" t="str">
        <f>IF(G890&lt;&gt;"",VLOOKUP(G890,GDC!$A$3:$K$768,11,0),"")</f>
        <v>Data Element Group = GDC.Project || Data Element Name = is_legacy || Definition = Indicates whether a project will appear in the Legacy Archive.  || Data Type = boolean  || Valid Values = true
false || Example Values =  || Required? = No || Multiplicity =  || CDE Public ID = 	--</v>
      </c>
      <c r="I890" s="21"/>
      <c r="J890" s="21" t="str">
        <f>IF(I890&lt;&gt;"",VLOOKUP(I890,ICDC!$A$3:$K$325,11,0),"")</f>
        <v/>
      </c>
      <c r="K890" s="21"/>
      <c r="L890" s="21" t="str">
        <f>IF(K890&lt;&gt;"",VLOOKUP(K890,IDC!$A$4:$K$17,11,0),"")</f>
        <v/>
      </c>
      <c r="M890" s="21"/>
      <c r="N890" s="21" t="str">
        <f>IF(M890&lt;&gt;"",VLOOKUP(M890,PDC!$A$3:$K$529,11,0),"")</f>
        <v/>
      </c>
      <c r="O890" s="21"/>
      <c r="P890" s="21" t="str">
        <f>IF(O890&lt;&gt;"",VLOOKUP(O890,CDS!$A$3:$K$100,11,0),"")</f>
        <v/>
      </c>
      <c r="Q890" s="21"/>
      <c r="R890" s="21" t="str">
        <f>IF(Q890&lt;&gt;"",VLOOKUP(Q890,CDA!$A$4:$K$106,11,0),"")</f>
        <v/>
      </c>
      <c r="S890" s="436" t="s">
        <v>132</v>
      </c>
      <c r="T890" s="21" t="e">
        <f>IF(S890&lt;&gt;"",VLOOKUP(S890,HTAN!$A$3:$K$222,11,0),"")</f>
        <v>#N/A</v>
      </c>
      <c r="U890" s="21"/>
      <c r="V890" s="21" t="str">
        <f>IF(U890&lt;&gt;"",VLOOKUP(U890,CFDE!$A$3:$K$211,11,0),"")</f>
        <v/>
      </c>
      <c r="W890" s="255"/>
      <c r="X890" s="601" t="str">
        <f>IF(W890&lt;&gt;"",VLOOKUP(W890,mCODE!$A$3:$K$600,11,0),"")</f>
        <v/>
      </c>
      <c r="Y890" s="454">
        <f t="shared" si="40"/>
        <v>0</v>
      </c>
      <c r="Z890" s="454"/>
      <c r="AA890" s="454"/>
      <c r="AB890" s="454"/>
      <c r="AC890" s="454"/>
      <c r="AD890" s="454"/>
      <c r="AE890" s="454"/>
      <c r="AF890" s="455"/>
      <c r="AG890" s="455"/>
    </row>
    <row r="891" spans="1:33" ht="101.5" hidden="1">
      <c r="A891" s="21"/>
      <c r="B891" s="21"/>
      <c r="C891" s="19">
        <f t="shared" si="41"/>
        <v>2</v>
      </c>
      <c r="D891" s="21" t="str">
        <f t="shared" si="42"/>
        <v>GDC.Project.primary_site
 </v>
      </c>
      <c r="E891" s="21"/>
      <c r="F891" s="21" t="str">
        <f>IF(E891&lt;&gt;"",VLOOKUP(E891,CTDC!$A$3:$K$191,11,0),"")</f>
        <v/>
      </c>
      <c r="G891" s="21" t="s">
        <v>2666</v>
      </c>
      <c r="H891" s="21" t="str">
        <f>IF(G891&lt;&gt;"",VLOOKUP(G891,GDC!$A$3:$K$768,11,0),"")</f>
        <v>Data Element Group = GDC.Project || Data Element Name = primary_site || Definition = Primary site for the project || Data Type = string || Valid Values =  || Example Values =  || Required? = No || Multiplicity =  || CDE Public ID = 6161019 - caDSR</v>
      </c>
      <c r="I891" s="21"/>
      <c r="J891" s="21" t="str">
        <f>IF(I891&lt;&gt;"",VLOOKUP(I891,ICDC!$A$3:$K$325,11,0),"")</f>
        <v/>
      </c>
      <c r="K891" s="21"/>
      <c r="L891" s="21" t="str">
        <f>IF(K891&lt;&gt;"",VLOOKUP(K891,IDC!$A$4:$K$17,11,0),"")</f>
        <v/>
      </c>
      <c r="M891" s="21"/>
      <c r="N891" s="21" t="str">
        <f>IF(M891&lt;&gt;"",VLOOKUP(M891,PDC!$A$3:$K$529,11,0),"")</f>
        <v/>
      </c>
      <c r="O891" s="21"/>
      <c r="P891" s="21" t="str">
        <f>IF(O891&lt;&gt;"",VLOOKUP(O891,CDS!$A$3:$K$100,11,0),"")</f>
        <v/>
      </c>
      <c r="Q891" s="21"/>
      <c r="R891" s="21" t="str">
        <f>IF(Q891&lt;&gt;"",VLOOKUP(Q891,CDA!$A$4:$K$106,11,0),"")</f>
        <v/>
      </c>
      <c r="S891" s="436" t="s">
        <v>132</v>
      </c>
      <c r="T891" s="21" t="e">
        <f>IF(S891&lt;&gt;"",VLOOKUP(S891,HTAN!$A$3:$K$222,11,0),"")</f>
        <v>#N/A</v>
      </c>
      <c r="U891" s="21"/>
      <c r="V891" s="21" t="str">
        <f>IF(U891&lt;&gt;"",VLOOKUP(U891,CFDE!$A$3:$K$211,11,0),"")</f>
        <v/>
      </c>
      <c r="W891" s="255"/>
      <c r="X891" s="601" t="str">
        <f>IF(W891&lt;&gt;"",VLOOKUP(W891,mCODE!$A$3:$K$600,11,0),"")</f>
        <v/>
      </c>
      <c r="Y891" s="454">
        <f t="shared" si="40"/>
        <v>0</v>
      </c>
      <c r="Z891" s="454"/>
      <c r="AA891" s="454"/>
      <c r="AB891" s="454"/>
      <c r="AC891" s="454"/>
      <c r="AD891" s="454"/>
      <c r="AE891" s="454"/>
      <c r="AF891" s="455"/>
      <c r="AG891" s="455"/>
    </row>
    <row r="892" spans="1:33" ht="159.5" hidden="1">
      <c r="A892" s="21"/>
      <c r="B892" s="21"/>
      <c r="C892" s="19">
        <f t="shared" si="41"/>
        <v>2</v>
      </c>
      <c r="D892" s="21" t="str">
        <f t="shared" si="42"/>
        <v>GDC.Project.release_requested
 </v>
      </c>
      <c r="E892" s="21"/>
      <c r="F892" s="21" t="str">
        <f>IF(E892&lt;&gt;"",VLOOKUP(E892,CTDC!$A$3:$K$191,11,0),"")</f>
        <v/>
      </c>
      <c r="G892" s="21" t="s">
        <v>2667</v>
      </c>
      <c r="H892" s="21" t="str">
        <f>IF(G892&lt;&gt;"",VLOOKUP(G892,GDC!$A$3:$K$768,11,0),"")</f>
        <v>Data Element Group = GDC.Project || Data Element Name = release_requested || Definition = User requests that the GDC release the project. Release can only be requested if the project is releasable.  || Data Type = boolean  || Valid Values = true
false || Example Values =  || Required? = No || Multiplicity =  || CDE Public ID = 	--</v>
      </c>
      <c r="I892" s="21"/>
      <c r="J892" s="21" t="str">
        <f>IF(I892&lt;&gt;"",VLOOKUP(I892,ICDC!$A$3:$K$325,11,0),"")</f>
        <v/>
      </c>
      <c r="K892" s="21"/>
      <c r="L892" s="21" t="str">
        <f>IF(K892&lt;&gt;"",VLOOKUP(K892,IDC!$A$4:$K$17,11,0),"")</f>
        <v/>
      </c>
      <c r="M892" s="21"/>
      <c r="N892" s="21" t="str">
        <f>IF(M892&lt;&gt;"",VLOOKUP(M892,PDC!$A$3:$K$529,11,0),"")</f>
        <v/>
      </c>
      <c r="O892" s="21"/>
      <c r="P892" s="21" t="str">
        <f>IF(O892&lt;&gt;"",VLOOKUP(O892,CDS!$A$3:$K$100,11,0),"")</f>
        <v/>
      </c>
      <c r="Q892" s="21"/>
      <c r="R892" s="21" t="str">
        <f>IF(Q892&lt;&gt;"",VLOOKUP(Q892,CDA!$A$4:$K$106,11,0),"")</f>
        <v/>
      </c>
      <c r="S892" s="436" t="s">
        <v>132</v>
      </c>
      <c r="T892" s="21" t="e">
        <f>IF(S892&lt;&gt;"",VLOOKUP(S892,HTAN!$A$3:$K$222,11,0),"")</f>
        <v>#N/A</v>
      </c>
      <c r="U892" s="21"/>
      <c r="V892" s="21" t="str">
        <f>IF(U892&lt;&gt;"",VLOOKUP(U892,CFDE!$A$3:$K$211,11,0),"")</f>
        <v/>
      </c>
      <c r="W892" s="255"/>
      <c r="X892" s="601" t="str">
        <f>IF(W892&lt;&gt;"",VLOOKUP(W892,mCODE!$A$3:$K$600,11,0),"")</f>
        <v/>
      </c>
      <c r="Y892" s="454">
        <f t="shared" si="40"/>
        <v>0</v>
      </c>
      <c r="Z892" s="454"/>
      <c r="AA892" s="454"/>
      <c r="AB892" s="454"/>
      <c r="AC892" s="454"/>
      <c r="AD892" s="454"/>
      <c r="AE892" s="454"/>
      <c r="AF892" s="455"/>
      <c r="AG892" s="455"/>
    </row>
    <row r="893" spans="1:33" ht="145" hidden="1">
      <c r="A893" s="21"/>
      <c r="B893" s="21"/>
      <c r="C893" s="19">
        <f t="shared" si="41"/>
        <v>2</v>
      </c>
      <c r="D893" s="21" t="str">
        <f t="shared" si="42"/>
        <v>GDC.Project.request_submission
 </v>
      </c>
      <c r="E893" s="21"/>
      <c r="F893" s="21" t="str">
        <f>IF(E893&lt;&gt;"",VLOOKUP(E893,CTDC!$A$3:$K$191,11,0),"")</f>
        <v/>
      </c>
      <c r="G893" s="21" t="s">
        <v>2668</v>
      </c>
      <c r="H893" s="21" t="str">
        <f>IF(G893&lt;&gt;"",VLOOKUP(G893,GDC!$A$3:$K$768,11,0),"")</f>
        <v>Data Element Group = GDC.Project || Data Element Name = request_submission || Definition = Indicates that the user has requested submission to the GDC for harmonization. || Data Type = boolean  || Valid Values = true
false || Example Values =  || Required? = No || Multiplicity =  || CDE Public ID = 	--</v>
      </c>
      <c r="I893" s="21"/>
      <c r="J893" s="21" t="str">
        <f>IF(I893&lt;&gt;"",VLOOKUP(I893,ICDC!$A$3:$K$325,11,0),"")</f>
        <v/>
      </c>
      <c r="K893" s="21"/>
      <c r="L893" s="21" t="str">
        <f>IF(K893&lt;&gt;"",VLOOKUP(K893,IDC!$A$4:$K$17,11,0),"")</f>
        <v/>
      </c>
      <c r="M893" s="21"/>
      <c r="N893" s="21" t="str">
        <f>IF(M893&lt;&gt;"",VLOOKUP(M893,PDC!$A$3:$K$529,11,0),"")</f>
        <v/>
      </c>
      <c r="O893" s="21"/>
      <c r="P893" s="21" t="str">
        <f>IF(O893&lt;&gt;"",VLOOKUP(O893,CDS!$A$3:$K$100,11,0),"")</f>
        <v/>
      </c>
      <c r="Q893" s="21"/>
      <c r="R893" s="21" t="str">
        <f>IF(Q893&lt;&gt;"",VLOOKUP(Q893,CDA!$A$4:$K$106,11,0),"")</f>
        <v/>
      </c>
      <c r="S893" s="436" t="s">
        <v>132</v>
      </c>
      <c r="T893" s="21" t="e">
        <f>IF(S893&lt;&gt;"",VLOOKUP(S893,HTAN!$A$3:$K$222,11,0),"")</f>
        <v>#N/A</v>
      </c>
      <c r="U893" s="21"/>
      <c r="V893" s="21" t="str">
        <f>IF(U893&lt;&gt;"",VLOOKUP(U893,CFDE!$A$3:$K$211,11,0),"")</f>
        <v/>
      </c>
      <c r="W893" s="255"/>
      <c r="X893" s="601" t="str">
        <f>IF(W893&lt;&gt;"",VLOOKUP(W893,mCODE!$A$3:$K$600,11,0),"")</f>
        <v/>
      </c>
      <c r="Y893" s="454">
        <f t="shared" si="40"/>
        <v>0</v>
      </c>
      <c r="Z893" s="454"/>
      <c r="AA893" s="454"/>
      <c r="AB893" s="454"/>
      <c r="AC893" s="454"/>
      <c r="AD893" s="454"/>
      <c r="AE893" s="454"/>
      <c r="AF893" s="455"/>
      <c r="AG893" s="455"/>
    </row>
    <row r="894" spans="1:33" ht="29" hidden="1">
      <c r="A894" s="21"/>
      <c r="B894" s="21"/>
      <c r="C894" s="19">
        <f t="shared" si="41"/>
        <v>2</v>
      </c>
      <c r="D894" s="21" t="str">
        <f t="shared" si="42"/>
        <v>PDC.Project.programs
 </v>
      </c>
      <c r="E894" s="21"/>
      <c r="F894" s="21" t="str">
        <f>IF(E894&lt;&gt;"",VLOOKUP(E894,CTDC!$A$3:$K$191,11,0),"")</f>
        <v/>
      </c>
      <c r="G894" s="21"/>
      <c r="H894" s="21" t="str">
        <f>IF(G894&lt;&gt;"",VLOOKUP(G894,GDC!$A$3:$K$768,11,0),"")</f>
        <v/>
      </c>
      <c r="I894" s="21"/>
      <c r="J894" s="21" t="str">
        <f>IF(I894&lt;&gt;"",VLOOKUP(I894,ICDC!$A$3:$K$325,11,0),"")</f>
        <v/>
      </c>
      <c r="K894" s="21"/>
      <c r="L894" s="21" t="str">
        <f>IF(K894&lt;&gt;"",VLOOKUP(K894,IDC!$A$4:$K$17,11,0),"")</f>
        <v/>
      </c>
      <c r="M894" s="21" t="s">
        <v>2669</v>
      </c>
      <c r="N894" s="21" t="e">
        <f>IF(M894&lt;&gt;"",VLOOKUP(M894,PDC!$A$3:$K$529,11,0),"")</f>
        <v>#N/A</v>
      </c>
      <c r="O894" s="21"/>
      <c r="P894" s="21" t="str">
        <f>IF(O894&lt;&gt;"",VLOOKUP(O894,CDS!$A$3:$K$100,11,0),"")</f>
        <v/>
      </c>
      <c r="Q894" s="21"/>
      <c r="R894" s="21" t="str">
        <f>IF(Q894&lt;&gt;"",VLOOKUP(Q894,CDA!$A$4:$K$106,11,0),"")</f>
        <v/>
      </c>
      <c r="S894" s="436" t="s">
        <v>132</v>
      </c>
      <c r="T894" s="21" t="e">
        <f>IF(S894&lt;&gt;"",VLOOKUP(S894,HTAN!$A$3:$K$222,11,0),"")</f>
        <v>#N/A</v>
      </c>
      <c r="U894" s="21"/>
      <c r="V894" s="21" t="str">
        <f>IF(U894&lt;&gt;"",VLOOKUP(U894,CFDE!$A$3:$K$211,11,0),"")</f>
        <v/>
      </c>
      <c r="W894" s="255"/>
      <c r="X894" s="601" t="str">
        <f>IF(W894&lt;&gt;"",VLOOKUP(W894,mCODE!$A$3:$K$600,11,0),"")</f>
        <v/>
      </c>
      <c r="Y894" s="454">
        <f t="shared" si="40"/>
        <v>0</v>
      </c>
      <c r="Z894" s="454"/>
      <c r="AA894" s="454"/>
      <c r="AB894" s="454"/>
      <c r="AC894" s="454"/>
      <c r="AD894" s="454"/>
      <c r="AE894" s="454"/>
      <c r="AF894" s="455"/>
      <c r="AG894" s="455"/>
    </row>
    <row r="895" spans="1:33" ht="116" hidden="1">
      <c r="A895" s="21"/>
      <c r="B895" s="21"/>
      <c r="C895" s="19">
        <f t="shared" si="41"/>
        <v>2</v>
      </c>
      <c r="D895" s="21" t="str">
        <f t="shared" si="42"/>
        <v>GDC.ProteinExpression.ENTITY
 </v>
      </c>
      <c r="E895" s="21"/>
      <c r="F895" s="21" t="str">
        <f>IF(E895&lt;&gt;"",VLOOKUP(E895,CTDC!$A$3:$K$191,11,0),"")</f>
        <v/>
      </c>
      <c r="G895" s="21" t="s">
        <v>2670</v>
      </c>
      <c r="H895" s="21" t="str">
        <f>IF(G895&lt;&gt;"",VLOOKUP(G895,GDC!$A$3:$K$768,11,0),"")</f>
        <v xml:space="preserve">Data Element Group = GDC.ProteinExpression || Data Element Name = ENTITY || Definition = Data file containing normalized Reverse Phase Protein Array data. || Data Type =  || Valid Values =  || Example Values =  || Required? =  || Multiplicity =  || CDE Public ID = </v>
      </c>
      <c r="I895" s="21"/>
      <c r="J895" s="21" t="str">
        <f>IF(I895&lt;&gt;"",VLOOKUP(I895,ICDC!$A$3:$K$325,11,0),"")</f>
        <v/>
      </c>
      <c r="K895" s="21"/>
      <c r="L895" s="21" t="str">
        <f>IF(K895&lt;&gt;"",VLOOKUP(K895,IDC!$A$4:$K$17,11,0),"")</f>
        <v/>
      </c>
      <c r="M895" s="21"/>
      <c r="N895" s="21" t="str">
        <f>IF(M895&lt;&gt;"",VLOOKUP(M895,PDC!$A$3:$K$529,11,0),"")</f>
        <v/>
      </c>
      <c r="O895" s="21"/>
      <c r="P895" s="21" t="str">
        <f>IF(O895&lt;&gt;"",VLOOKUP(O895,CDS!$A$3:$K$100,11,0),"")</f>
        <v/>
      </c>
      <c r="Q895" s="21"/>
      <c r="R895" s="21" t="str">
        <f>IF(Q895&lt;&gt;"",VLOOKUP(Q895,CDA!$A$4:$K$106,11,0),"")</f>
        <v/>
      </c>
      <c r="S895" s="436" t="s">
        <v>132</v>
      </c>
      <c r="T895" s="21" t="e">
        <f>IF(S895&lt;&gt;"",VLOOKUP(S895,HTAN!$A$3:$K$222,11,0),"")</f>
        <v>#N/A</v>
      </c>
      <c r="U895" s="21"/>
      <c r="V895" s="21" t="str">
        <f>IF(U895&lt;&gt;"",VLOOKUP(U895,CFDE!$A$3:$K$211,11,0),"")</f>
        <v/>
      </c>
      <c r="W895" s="255"/>
      <c r="X895" s="601" t="str">
        <f>IF(W895&lt;&gt;"",VLOOKUP(W895,mCODE!$A$3:$K$600,11,0),"")</f>
        <v/>
      </c>
      <c r="Y895" s="454">
        <f t="shared" si="40"/>
        <v>0</v>
      </c>
      <c r="Z895" s="454"/>
      <c r="AA895" s="454"/>
      <c r="AB895" s="454"/>
      <c r="AC895" s="454"/>
      <c r="AD895" s="454"/>
      <c r="AE895" s="454"/>
      <c r="AF895" s="455"/>
      <c r="AG895" s="455"/>
    </row>
    <row r="896" spans="1:33" ht="101.5" hidden="1">
      <c r="A896" s="21"/>
      <c r="B896" s="21"/>
      <c r="C896" s="19">
        <f t="shared" si="41"/>
        <v>2</v>
      </c>
      <c r="D896" s="21" t="str">
        <f t="shared" si="42"/>
        <v>GDC.ProteinExpression.id
 </v>
      </c>
      <c r="E896" s="21"/>
      <c r="F896" s="21" t="str">
        <f>IF(E896&lt;&gt;"",VLOOKUP(E896,CTDC!$A$3:$K$191,11,0),"")</f>
        <v/>
      </c>
      <c r="G896" s="21" t="s">
        <v>2671</v>
      </c>
      <c r="H896" s="21" t="str">
        <f>IF(G896&lt;&gt;"",VLOOKUP(G896,GDC!$A$3:$K$768,11,0),"")</f>
        <v xml:space="preserve">Data Element Group = GDC.ProteinExpression || Data Element Name = id || Definition = a unique key || Data Type =  || Valid Values =  || Example Values =  || Required? =  || Multiplicity =  || CDE Public ID = </v>
      </c>
      <c r="I896" s="21"/>
      <c r="J896" s="21" t="str">
        <f>IF(I896&lt;&gt;"",VLOOKUP(I896,ICDC!$A$3:$K$325,11,0),"")</f>
        <v/>
      </c>
      <c r="K896" s="21"/>
      <c r="L896" s="21" t="str">
        <f>IF(K896&lt;&gt;"",VLOOKUP(K896,IDC!$A$4:$K$17,11,0),"")</f>
        <v/>
      </c>
      <c r="M896" s="21"/>
      <c r="N896" s="21" t="str">
        <f>IF(M896&lt;&gt;"",VLOOKUP(M896,PDC!$A$3:$K$529,11,0),"")</f>
        <v/>
      </c>
      <c r="O896" s="21"/>
      <c r="P896" s="21" t="str">
        <f>IF(O896&lt;&gt;"",VLOOKUP(O896,CDS!$A$3:$K$100,11,0),"")</f>
        <v/>
      </c>
      <c r="Q896" s="21"/>
      <c r="R896" s="21" t="str">
        <f>IF(Q896&lt;&gt;"",VLOOKUP(Q896,CDA!$A$4:$K$106,11,0),"")</f>
        <v/>
      </c>
      <c r="S896" s="436" t="s">
        <v>132</v>
      </c>
      <c r="T896" s="21" t="e">
        <f>IF(S896&lt;&gt;"",VLOOKUP(S896,HTAN!$A$3:$K$222,11,0),"")</f>
        <v>#N/A</v>
      </c>
      <c r="U896" s="21"/>
      <c r="V896" s="21" t="str">
        <f>IF(U896&lt;&gt;"",VLOOKUP(U896,CFDE!$A$3:$K$211,11,0),"")</f>
        <v/>
      </c>
      <c r="W896" s="255"/>
      <c r="X896" s="601" t="str">
        <f>IF(W896&lt;&gt;"",VLOOKUP(W896,mCODE!$A$3:$K$600,11,0),"")</f>
        <v/>
      </c>
      <c r="Y896" s="454">
        <f t="shared" si="40"/>
        <v>0</v>
      </c>
      <c r="Z896" s="454"/>
      <c r="AA896" s="454"/>
      <c r="AB896" s="454"/>
      <c r="AC896" s="454"/>
      <c r="AD896" s="454"/>
      <c r="AE896" s="454"/>
      <c r="AF896" s="455"/>
      <c r="AG896" s="455"/>
    </row>
    <row r="897" spans="1:33" ht="116" hidden="1">
      <c r="A897" s="21" t="s">
        <v>2023</v>
      </c>
      <c r="B897" s="21"/>
      <c r="C897" s="19">
        <f t="shared" si="41"/>
        <v>2</v>
      </c>
      <c r="D897" s="21" t="str">
        <f t="shared" si="42"/>
        <v>GDC.ProteinExpression.project_id
 </v>
      </c>
      <c r="E897" s="21"/>
      <c r="F897" s="21" t="str">
        <f>IF(E897&lt;&gt;"",VLOOKUP(E897,CTDC!$A$3:$K$191,11,0),"")</f>
        <v/>
      </c>
      <c r="G897" s="21" t="s">
        <v>2672</v>
      </c>
      <c r="H897" s="21" t="str">
        <f>IF(G897&lt;&gt;"",VLOOKUP(G897,GDC!$A$3:$K$768,11,0),"")</f>
        <v xml:space="preserve">Data Element Group = GDC.ProteinExpression || Data Element Name = project_id || Definition = a unique key in combination with submitter_id || Data Type =  || Valid Values =  || Example Values =  || Required? =  || Multiplicity =  || CDE Public ID = </v>
      </c>
      <c r="I897" s="21"/>
      <c r="J897" s="21" t="str">
        <f>IF(I897&lt;&gt;"",VLOOKUP(I897,ICDC!$A$3:$K$325,11,0),"")</f>
        <v/>
      </c>
      <c r="K897" s="21"/>
      <c r="L897" s="21" t="str">
        <f>IF(K897&lt;&gt;"",VLOOKUP(K897,IDC!$A$4:$K$17,11,0),"")</f>
        <v/>
      </c>
      <c r="M897" s="21"/>
      <c r="N897" s="21" t="str">
        <f>IF(M897&lt;&gt;"",VLOOKUP(M897,PDC!$A$3:$K$529,11,0),"")</f>
        <v/>
      </c>
      <c r="O897" s="21"/>
      <c r="P897" s="21" t="str">
        <f>IF(O897&lt;&gt;"",VLOOKUP(O897,CDS!$A$3:$K$100,11,0),"")</f>
        <v/>
      </c>
      <c r="Q897" s="21"/>
      <c r="R897" s="21" t="str">
        <f>IF(Q897&lt;&gt;"",VLOOKUP(Q897,CDA!$A$4:$K$106,11,0),"")</f>
        <v/>
      </c>
      <c r="S897" s="436" t="s">
        <v>132</v>
      </c>
      <c r="T897" s="21" t="e">
        <f>IF(S897&lt;&gt;"",VLOOKUP(S897,HTAN!$A$3:$K$222,11,0),"")</f>
        <v>#N/A</v>
      </c>
      <c r="U897" s="21"/>
      <c r="V897" s="21" t="str">
        <f>IF(U897&lt;&gt;"",VLOOKUP(U897,CFDE!$A$3:$K$211,11,0),"")</f>
        <v/>
      </c>
      <c r="W897" s="255"/>
      <c r="X897" s="601" t="str">
        <f>IF(W897&lt;&gt;"",VLOOKUP(W897,mCODE!$A$3:$K$600,11,0),"")</f>
        <v/>
      </c>
      <c r="Y897" s="454">
        <f t="shared" si="40"/>
        <v>0</v>
      </c>
      <c r="Z897" s="454"/>
      <c r="AA897" s="454"/>
      <c r="AB897" s="454"/>
      <c r="AC897" s="454"/>
      <c r="AD897" s="454"/>
      <c r="AE897" s="454"/>
      <c r="AF897" s="455"/>
      <c r="AG897" s="455"/>
    </row>
    <row r="898" spans="1:33" ht="145" hidden="1">
      <c r="A898" s="21"/>
      <c r="B898" s="21"/>
      <c r="C898" s="19">
        <f t="shared" si="41"/>
        <v>2</v>
      </c>
      <c r="D898" s="21" t="str">
        <f t="shared" si="42"/>
        <v>GDC.ProteinExpression.ref:GDC.data_file_properties
 </v>
      </c>
      <c r="E898" s="21"/>
      <c r="F898" s="21" t="str">
        <f>IF(E898&lt;&gt;"",VLOOKUP(E898,CTDC!$A$3:$K$191,11,0),"")</f>
        <v/>
      </c>
      <c r="G898" s="21" t="s">
        <v>2673</v>
      </c>
      <c r="H898" s="21" t="str">
        <f>IF(G898&lt;&gt;"",VLOOKUP(G898,GDC!$A$3:$K$768,11,0),"")</f>
        <v xml:space="preserve">Data Element Group = GDC.ProteinExpression || Data Element Name = ref:GDC.data_file_properties || Definition = A PropertySet defiend by GDC to hold generic properties that apply to many data file entities. || Data Type = n/a || Valid Values =  || Example Values =  || Required? = n/a || Multiplicity =  || CDE Public ID = </v>
      </c>
      <c r="I898" s="21"/>
      <c r="J898" s="21" t="str">
        <f>IF(I898&lt;&gt;"",VLOOKUP(I898,ICDC!$A$3:$K$325,11,0),"")</f>
        <v/>
      </c>
      <c r="K898" s="21"/>
      <c r="L898" s="21" t="str">
        <f>IF(K898&lt;&gt;"",VLOOKUP(K898,IDC!$A$4:$K$17,11,0),"")</f>
        <v/>
      </c>
      <c r="M898" s="21"/>
      <c r="N898" s="21" t="str">
        <f>IF(M898&lt;&gt;"",VLOOKUP(M898,PDC!$A$3:$K$529,11,0),"")</f>
        <v/>
      </c>
      <c r="O898" s="21"/>
      <c r="P898" s="21" t="str">
        <f>IF(O898&lt;&gt;"",VLOOKUP(O898,CDS!$A$3:$K$100,11,0),"")</f>
        <v/>
      </c>
      <c r="Q898" s="21"/>
      <c r="R898" s="21" t="str">
        <f>IF(Q898&lt;&gt;"",VLOOKUP(Q898,CDA!$A$4:$K$106,11,0),"")</f>
        <v/>
      </c>
      <c r="S898" s="436" t="s">
        <v>132</v>
      </c>
      <c r="T898" s="21" t="e">
        <f>IF(S898&lt;&gt;"",VLOOKUP(S898,HTAN!$A$3:$K$222,11,0),"")</f>
        <v>#N/A</v>
      </c>
      <c r="U898" s="21"/>
      <c r="V898" s="21" t="str">
        <f>IF(U898&lt;&gt;"",VLOOKUP(U898,CFDE!$A$3:$K$211,11,0),"")</f>
        <v/>
      </c>
      <c r="W898" s="255"/>
      <c r="X898" s="601" t="str">
        <f>IF(W898&lt;&gt;"",VLOOKUP(W898,mCODE!$A$3:$K$600,11,0),"")</f>
        <v/>
      </c>
      <c r="Y898" s="454">
        <f t="shared" si="40"/>
        <v>0</v>
      </c>
      <c r="Z898" s="454"/>
      <c r="AA898" s="454"/>
      <c r="AB898" s="454"/>
      <c r="AC898" s="454"/>
      <c r="AD898" s="454"/>
      <c r="AE898" s="454"/>
      <c r="AF898" s="455"/>
      <c r="AG898" s="455"/>
    </row>
    <row r="899" spans="1:33" ht="130.5" hidden="1">
      <c r="A899" s="21"/>
      <c r="B899" s="21"/>
      <c r="C899" s="19">
        <f t="shared" si="41"/>
        <v>2</v>
      </c>
      <c r="D899" s="21" t="str">
        <f t="shared" si="42"/>
        <v>GDC.ProteinExpression.state_comment
 </v>
      </c>
      <c r="E899" s="21"/>
      <c r="F899" s="21" t="str">
        <f>IF(E899&lt;&gt;"",VLOOKUP(E899,CTDC!$A$3:$K$191,11,0),"")</f>
        <v/>
      </c>
      <c r="G899" s="21" t="s">
        <v>2674</v>
      </c>
      <c r="H899" s="21" t="str">
        <f>IF(G899&lt;&gt;"",VLOOKUP(G899,GDC!$A$3:$K$768,11,0),"")</f>
        <v>Data Element Group = GDC.ProteinExpression || Data Element Name = state_comment || Definition = Optional comment about why the file is in the current state, mainly for invalid state. || Data Type = string || Valid Values =  || Example Values =  || Required? = No || Multiplicity =  || CDE Public ID = --</v>
      </c>
      <c r="I899" s="21"/>
      <c r="J899" s="21" t="str">
        <f>IF(I899&lt;&gt;"",VLOOKUP(I899,ICDC!$A$3:$K$325,11,0),"")</f>
        <v/>
      </c>
      <c r="K899" s="21"/>
      <c r="L899" s="21" t="str">
        <f>IF(K899&lt;&gt;"",VLOOKUP(K899,IDC!$A$4:$K$17,11,0),"")</f>
        <v/>
      </c>
      <c r="M899" s="21"/>
      <c r="N899" s="21" t="str">
        <f>IF(M899&lt;&gt;"",VLOOKUP(M899,PDC!$A$3:$K$529,11,0),"")</f>
        <v/>
      </c>
      <c r="O899" s="21"/>
      <c r="P899" s="21" t="str">
        <f>IF(O899&lt;&gt;"",VLOOKUP(O899,CDS!$A$3:$K$100,11,0),"")</f>
        <v/>
      </c>
      <c r="Q899" s="21"/>
      <c r="R899" s="21" t="str">
        <f>IF(Q899&lt;&gt;"",VLOOKUP(Q899,CDA!$A$4:$K$106,11,0),"")</f>
        <v/>
      </c>
      <c r="S899" s="436" t="s">
        <v>132</v>
      </c>
      <c r="T899" s="21" t="e">
        <f>IF(S899&lt;&gt;"",VLOOKUP(S899,HTAN!$A$3:$K$222,11,0),"")</f>
        <v>#N/A</v>
      </c>
      <c r="U899" s="21"/>
      <c r="V899" s="21" t="str">
        <f>IF(U899&lt;&gt;"",VLOOKUP(U899,CFDE!$A$3:$K$211,11,0),"")</f>
        <v/>
      </c>
      <c r="W899" s="255"/>
      <c r="X899" s="601" t="str">
        <f>IF(W899&lt;&gt;"",VLOOKUP(W899,mCODE!$A$3:$K$600,11,0),"")</f>
        <v/>
      </c>
      <c r="Y899" s="454">
        <f t="shared" si="40"/>
        <v>0</v>
      </c>
      <c r="Z899" s="454"/>
      <c r="AA899" s="454"/>
      <c r="AB899" s="454"/>
      <c r="AC899" s="454"/>
      <c r="AD899" s="454"/>
      <c r="AE899" s="454"/>
      <c r="AF899" s="455"/>
      <c r="AG899" s="455"/>
    </row>
    <row r="900" spans="1:33" ht="116" hidden="1">
      <c r="A900" s="21"/>
      <c r="B900" s="21"/>
      <c r="C900" s="19">
        <f t="shared" si="41"/>
        <v>2</v>
      </c>
      <c r="D900" s="21" t="str">
        <f t="shared" si="42"/>
        <v>PDC.Protocol.amount_on_column
 </v>
      </c>
      <c r="E900" s="21"/>
      <c r="F900" s="21" t="str">
        <f>IF(E900&lt;&gt;"",VLOOKUP(E900,CTDC!$A$3:$K$191,11,0),"")</f>
        <v/>
      </c>
      <c r="G900" s="21"/>
      <c r="H900" s="21" t="str">
        <f>IF(G900&lt;&gt;"",VLOOKUP(G900,GDC!$A$3:$K$768,11,0),"")</f>
        <v/>
      </c>
      <c r="I900" s="21"/>
      <c r="J900" s="21" t="str">
        <f>IF(I900&lt;&gt;"",VLOOKUP(I900,ICDC!$A$3:$K$325,11,0),"")</f>
        <v/>
      </c>
      <c r="K900" s="21"/>
      <c r="L900" s="21" t="str">
        <f>IF(K900&lt;&gt;"",VLOOKUP(K900,IDC!$A$4:$K$17,11,0),"")</f>
        <v/>
      </c>
      <c r="M900" s="21" t="s">
        <v>2675</v>
      </c>
      <c r="N900" s="21" t="str">
        <f>IF(M900&lt;&gt;"",VLOOKUP(M900,PDC!$A$3:$K$529,11,0),"")</f>
        <v xml:space="preserve">Data Element Group = PDC.Protocol || Data Element Name = amount_on_column || Definition = Approximate mass with units || Data Type = integer || Valid Values =  || Example Values =  || Required? = FALSE || Multiplicity =  || CDE Public ID = </v>
      </c>
      <c r="O900" s="21"/>
      <c r="P900" s="21" t="str">
        <f>IF(O900&lt;&gt;"",VLOOKUP(O900,CDS!$A$3:$K$100,11,0),"")</f>
        <v/>
      </c>
      <c r="Q900" s="21"/>
      <c r="R900" s="21" t="str">
        <f>IF(Q900&lt;&gt;"",VLOOKUP(Q900,CDA!$A$4:$K$106,11,0),"")</f>
        <v/>
      </c>
      <c r="S900" s="436" t="s">
        <v>132</v>
      </c>
      <c r="T900" s="21" t="e">
        <f>IF(S900&lt;&gt;"",VLOOKUP(S900,HTAN!$A$3:$K$222,11,0),"")</f>
        <v>#N/A</v>
      </c>
      <c r="U900" s="21"/>
      <c r="V900" s="21" t="str">
        <f>IF(U900&lt;&gt;"",VLOOKUP(U900,CFDE!$A$3:$K$211,11,0),"")</f>
        <v/>
      </c>
      <c r="W900" s="255"/>
      <c r="X900" s="601" t="str">
        <f>IF(W900&lt;&gt;"",VLOOKUP(W900,mCODE!$A$3:$K$600,11,0),"")</f>
        <v/>
      </c>
      <c r="Y900" s="454">
        <f t="shared" si="40"/>
        <v>0</v>
      </c>
      <c r="Z900" s="454"/>
      <c r="AA900" s="454"/>
      <c r="AB900" s="454"/>
      <c r="AC900" s="454"/>
      <c r="AD900" s="454"/>
      <c r="AE900" s="454"/>
      <c r="AF900" s="455"/>
      <c r="AG900" s="455"/>
    </row>
    <row r="901" spans="1:33" ht="130.5" hidden="1">
      <c r="A901" s="21"/>
      <c r="B901" s="21"/>
      <c r="C901" s="19">
        <f t="shared" si="41"/>
        <v>2</v>
      </c>
      <c r="D901" s="21" t="str">
        <f t="shared" si="42"/>
        <v>PDC.Protocol.amount_on_column_uom
 </v>
      </c>
      <c r="E901" s="21"/>
      <c r="F901" s="21" t="str">
        <f>IF(E901&lt;&gt;"",VLOOKUP(E901,CTDC!$A$3:$K$191,11,0),"")</f>
        <v/>
      </c>
      <c r="G901" s="21"/>
      <c r="H901" s="21" t="str">
        <f>IF(G901&lt;&gt;"",VLOOKUP(G901,GDC!$A$3:$K$768,11,0),"")</f>
        <v/>
      </c>
      <c r="I901" s="21"/>
      <c r="J901" s="21" t="str">
        <f>IF(I901&lt;&gt;"",VLOOKUP(I901,ICDC!$A$3:$K$325,11,0),"")</f>
        <v/>
      </c>
      <c r="K901" s="21"/>
      <c r="L901" s="21" t="str">
        <f>IF(K901&lt;&gt;"",VLOOKUP(K901,IDC!$A$4:$K$17,11,0),"")</f>
        <v/>
      </c>
      <c r="M901" s="21" t="s">
        <v>2676</v>
      </c>
      <c r="N901" s="21" t="str">
        <f>IF(M901&lt;&gt;"",VLOOKUP(M901,PDC!$A$3:$K$529,11,0),"")</f>
        <v xml:space="preserve">Data Element Group = PDC.Protocol || Data Element Name = amount_on_column_uom || Definition = Unit of Measure of amount_on_column, Âµg || Data Type = string || Valid Values =  || Example Values =  || Required? = FALSE || Multiplicity =  || CDE Public ID = </v>
      </c>
      <c r="O901" s="21"/>
      <c r="P901" s="21" t="str">
        <f>IF(O901&lt;&gt;"",VLOOKUP(O901,CDS!$A$3:$K$100,11,0),"")</f>
        <v/>
      </c>
      <c r="Q901" s="21"/>
      <c r="R901" s="21" t="str">
        <f>IF(Q901&lt;&gt;"",VLOOKUP(Q901,CDA!$A$4:$K$106,11,0),"")</f>
        <v/>
      </c>
      <c r="S901" s="436" t="s">
        <v>132</v>
      </c>
      <c r="T901" s="21" t="e">
        <f>IF(S901&lt;&gt;"",VLOOKUP(S901,HTAN!$A$3:$K$222,11,0),"")</f>
        <v>#N/A</v>
      </c>
      <c r="U901" s="21"/>
      <c r="V901" s="21" t="str">
        <f>IF(U901&lt;&gt;"",VLOOKUP(U901,CFDE!$A$3:$K$211,11,0),"")</f>
        <v/>
      </c>
      <c r="W901" s="255"/>
      <c r="X901" s="601" t="str">
        <f>IF(W901&lt;&gt;"",VLOOKUP(W901,mCODE!$A$3:$K$600,11,0),"")</f>
        <v/>
      </c>
      <c r="Y901" s="454">
        <f t="shared" si="40"/>
        <v>0</v>
      </c>
      <c r="Z901" s="454"/>
      <c r="AA901" s="454"/>
      <c r="AB901" s="454"/>
      <c r="AC901" s="454"/>
      <c r="AD901" s="454"/>
      <c r="AE901" s="454"/>
      <c r="AF901" s="455"/>
      <c r="AG901" s="455"/>
    </row>
    <row r="902" spans="1:33" ht="116" hidden="1">
      <c r="A902" s="21"/>
      <c r="B902" s="21"/>
      <c r="C902" s="19">
        <f t="shared" si="41"/>
        <v>2</v>
      </c>
      <c r="D902" s="21" t="str">
        <f t="shared" si="42"/>
        <v>PDC.Protocol.column_inner_diameter
 </v>
      </c>
      <c r="E902" s="21"/>
      <c r="F902" s="21" t="str">
        <f>IF(E902&lt;&gt;"",VLOOKUP(E902,CTDC!$A$3:$K$191,11,0),"")</f>
        <v/>
      </c>
      <c r="G902" s="21"/>
      <c r="H902" s="21" t="str">
        <f>IF(G902&lt;&gt;"",VLOOKUP(G902,GDC!$A$3:$K$768,11,0),"")</f>
        <v/>
      </c>
      <c r="I902" s="21"/>
      <c r="J902" s="21" t="str">
        <f>IF(I902&lt;&gt;"",VLOOKUP(I902,ICDC!$A$3:$K$325,11,0),"")</f>
        <v/>
      </c>
      <c r="K902" s="21"/>
      <c r="L902" s="21" t="str">
        <f>IF(K902&lt;&gt;"",VLOOKUP(K902,IDC!$A$4:$K$17,11,0),"")</f>
        <v/>
      </c>
      <c r="M902" s="21" t="s">
        <v>2677</v>
      </c>
      <c r="N902" s="21" t="str">
        <f>IF(M902&lt;&gt;"",VLOOKUP(M902,PDC!$A$3:$K$529,11,0),"")</f>
        <v xml:space="preserve">Data Element Group = PDC.Protocol || Data Element Name = column_inner_diameter || Definition = Approximate diameter with units || Data Type = integer || Valid Values =  || Example Values =  || Required? = FALSE || Multiplicity =  || CDE Public ID = </v>
      </c>
      <c r="O902" s="21"/>
      <c r="P902" s="21" t="str">
        <f>IF(O902&lt;&gt;"",VLOOKUP(O902,CDS!$A$3:$K$100,11,0),"")</f>
        <v/>
      </c>
      <c r="Q902" s="21"/>
      <c r="R902" s="21" t="str">
        <f>IF(Q902&lt;&gt;"",VLOOKUP(Q902,CDA!$A$4:$K$106,11,0),"")</f>
        <v/>
      </c>
      <c r="S902" s="436" t="s">
        <v>132</v>
      </c>
      <c r="T902" s="21" t="e">
        <f>IF(S902&lt;&gt;"",VLOOKUP(S902,HTAN!$A$3:$K$222,11,0),"")</f>
        <v>#N/A</v>
      </c>
      <c r="U902" s="21"/>
      <c r="V902" s="21" t="str">
        <f>IF(U902&lt;&gt;"",VLOOKUP(U902,CFDE!$A$3:$K$211,11,0),"")</f>
        <v/>
      </c>
      <c r="W902" s="255"/>
      <c r="X902" s="601" t="str">
        <f>IF(W902&lt;&gt;"",VLOOKUP(W902,mCODE!$A$3:$K$600,11,0),"")</f>
        <v/>
      </c>
      <c r="Y902" s="454">
        <f t="shared" si="40"/>
        <v>0</v>
      </c>
      <c r="Z902" s="454"/>
      <c r="AA902" s="454"/>
      <c r="AB902" s="454"/>
      <c r="AC902" s="454"/>
      <c r="AD902" s="454"/>
      <c r="AE902" s="454"/>
      <c r="AF902" s="455"/>
      <c r="AG902" s="455"/>
    </row>
    <row r="903" spans="1:33" ht="130.5" hidden="1">
      <c r="A903" s="21"/>
      <c r="B903" s="21"/>
      <c r="C903" s="19">
        <f t="shared" si="41"/>
        <v>2</v>
      </c>
      <c r="D903" s="21" t="str">
        <f t="shared" si="42"/>
        <v>PDC.Protocol.column_inner_diameter_uom
 </v>
      </c>
      <c r="E903" s="21"/>
      <c r="F903" s="21" t="str">
        <f>IF(E903&lt;&gt;"",VLOOKUP(E903,CTDC!$A$3:$K$191,11,0),"")</f>
        <v/>
      </c>
      <c r="G903" s="21"/>
      <c r="H903" s="21" t="str">
        <f>IF(G903&lt;&gt;"",VLOOKUP(G903,GDC!$A$3:$K$768,11,0),"")</f>
        <v/>
      </c>
      <c r="I903" s="21"/>
      <c r="J903" s="21" t="str">
        <f>IF(I903&lt;&gt;"",VLOOKUP(I903,ICDC!$A$3:$K$325,11,0),"")</f>
        <v/>
      </c>
      <c r="K903" s="21"/>
      <c r="L903" s="21" t="str">
        <f>IF(K903&lt;&gt;"",VLOOKUP(K903,IDC!$A$4:$K$17,11,0),"")</f>
        <v/>
      </c>
      <c r="M903" s="21" t="s">
        <v>2678</v>
      </c>
      <c r="N903" s="21" t="str">
        <f>IF(M903&lt;&gt;"",VLOOKUP(M903,PDC!$A$3:$K$529,11,0),"")</f>
        <v xml:space="preserve">Data Element Group = PDC.Protocol || Data Element Name = column_inner_diameter_uom || Definition = Unit of Measure of column_inner_diameter, Âµm || Data Type = string || Valid Values =  || Example Values =  || Required? = FALSE || Multiplicity =  || CDE Public ID = </v>
      </c>
      <c r="O903" s="21"/>
      <c r="P903" s="21" t="str">
        <f>IF(O903&lt;&gt;"",VLOOKUP(O903,CDS!$A$3:$K$100,11,0),"")</f>
        <v/>
      </c>
      <c r="Q903" s="21"/>
      <c r="R903" s="21" t="str">
        <f>IF(Q903&lt;&gt;"",VLOOKUP(Q903,CDA!$A$4:$K$106,11,0),"")</f>
        <v/>
      </c>
      <c r="S903" s="436" t="s">
        <v>132</v>
      </c>
      <c r="T903" s="21" t="e">
        <f>IF(S903&lt;&gt;"",VLOOKUP(S903,HTAN!$A$3:$K$222,11,0),"")</f>
        <v>#N/A</v>
      </c>
      <c r="U903" s="21"/>
      <c r="V903" s="21" t="str">
        <f>IF(U903&lt;&gt;"",VLOOKUP(U903,CFDE!$A$3:$K$211,11,0),"")</f>
        <v/>
      </c>
      <c r="W903" s="255"/>
      <c r="X903" s="601" t="str">
        <f>IF(W903&lt;&gt;"",VLOOKUP(W903,mCODE!$A$3:$K$600,11,0),"")</f>
        <v/>
      </c>
      <c r="Y903" s="454">
        <f t="shared" si="40"/>
        <v>0</v>
      </c>
      <c r="Z903" s="454"/>
      <c r="AA903" s="454"/>
      <c r="AB903" s="454"/>
      <c r="AC903" s="454"/>
      <c r="AD903" s="454"/>
      <c r="AE903" s="454"/>
      <c r="AF903" s="455"/>
      <c r="AG903" s="455"/>
    </row>
    <row r="904" spans="1:33" ht="116" hidden="1">
      <c r="A904" s="21"/>
      <c r="B904" s="21"/>
      <c r="C904" s="19">
        <f t="shared" si="41"/>
        <v>2</v>
      </c>
      <c r="D904" s="21" t="str">
        <f t="shared" si="42"/>
        <v>PDC.Protocol.column_length
 </v>
      </c>
      <c r="E904" s="21"/>
      <c r="F904" s="21" t="str">
        <f>IF(E904&lt;&gt;"",VLOOKUP(E904,CTDC!$A$3:$K$191,11,0),"")</f>
        <v/>
      </c>
      <c r="G904" s="21"/>
      <c r="H904" s="21" t="str">
        <f>IF(G904&lt;&gt;"",VLOOKUP(G904,GDC!$A$3:$K$768,11,0),"")</f>
        <v/>
      </c>
      <c r="I904" s="21"/>
      <c r="J904" s="21" t="str">
        <f>IF(I904&lt;&gt;"",VLOOKUP(I904,ICDC!$A$3:$K$325,11,0),"")</f>
        <v/>
      </c>
      <c r="K904" s="21"/>
      <c r="L904" s="21" t="str">
        <f>IF(K904&lt;&gt;"",VLOOKUP(K904,IDC!$A$4:$K$17,11,0),"")</f>
        <v/>
      </c>
      <c r="M904" s="21" t="s">
        <v>2679</v>
      </c>
      <c r="N904" s="21" t="str">
        <f>IF(M904&lt;&gt;"",VLOOKUP(M904,PDC!$A$3:$K$529,11,0),"")</f>
        <v xml:space="preserve">Data Element Group = PDC.Protocol || Data Element Name = column_length || Definition = Approximate length with units || Data Type = integer || Valid Values =  || Example Values =  || Required? = FALSE || Multiplicity =  || CDE Public ID = </v>
      </c>
      <c r="O904" s="21"/>
      <c r="P904" s="21" t="str">
        <f>IF(O904&lt;&gt;"",VLOOKUP(O904,CDS!$A$3:$K$100,11,0),"")</f>
        <v/>
      </c>
      <c r="Q904" s="21"/>
      <c r="R904" s="21" t="str">
        <f>IF(Q904&lt;&gt;"",VLOOKUP(Q904,CDA!$A$4:$K$106,11,0),"")</f>
        <v/>
      </c>
      <c r="S904" s="436" t="s">
        <v>132</v>
      </c>
      <c r="T904" s="21" t="e">
        <f>IF(S904&lt;&gt;"",VLOOKUP(S904,HTAN!$A$3:$K$222,11,0),"")</f>
        <v>#N/A</v>
      </c>
      <c r="U904" s="21"/>
      <c r="V904" s="21" t="str">
        <f>IF(U904&lt;&gt;"",VLOOKUP(U904,CFDE!$A$3:$K$211,11,0),"")</f>
        <v/>
      </c>
      <c r="W904" s="255"/>
      <c r="X904" s="601" t="str">
        <f>IF(W904&lt;&gt;"",VLOOKUP(W904,mCODE!$A$3:$K$600,11,0),"")</f>
        <v/>
      </c>
      <c r="Y904" s="454">
        <f t="shared" ref="Y904:Y967" si="43">COUNTA(Z904:AG904)</f>
        <v>0</v>
      </c>
      <c r="Z904" s="454"/>
      <c r="AA904" s="454"/>
      <c r="AB904" s="454"/>
      <c r="AC904" s="454"/>
      <c r="AD904" s="454"/>
      <c r="AE904" s="454"/>
      <c r="AF904" s="455"/>
      <c r="AG904" s="455"/>
    </row>
    <row r="905" spans="1:33" ht="116" hidden="1">
      <c r="A905" s="21"/>
      <c r="B905" s="21"/>
      <c r="C905" s="19">
        <f t="shared" ref="C905:C968" si="44">COUNTA(E905)+
COUNTA(G905)+
COUNTA(I905)+
COUNTA(K905)+
COUNTA(M905)+
COUNTA(O905)+
COUNTA(Q905)+
COUNTA(S905)+
COUNTA(U905)+
COUNTA(W905)</f>
        <v>2</v>
      </c>
      <c r="D905" s="21" t="str">
        <f t="shared" ref="D905:D968" si="45">IF(E905&lt;&gt;"",E905,"")
&amp;IF(E905&lt;&gt;"",IF(G905&lt;&gt;"",CHAR(10)&amp;G905,""),IF(G905&lt;&gt;"",G905,""))
&amp;IF(E905&amp;G905&lt;&gt;"",IF(I905&lt;&gt;"",CHAR(10)&amp;I905,""),IF(I905&lt;&gt;"",I905,""))
&amp;IF(E905&amp;G905&amp;I905&lt;&gt;"",IF(K905&lt;&gt;"",CHAR(10)&amp;K905,""),IF(K905&lt;&gt;"",K905,""))
&amp;IF(E905&amp;G905&amp;I905&amp;K905&lt;&gt;"",IF(M905&lt;&gt;"",CHAR(10)&amp;M905,""),IF(M905&lt;&gt;"",M905,""))
&amp;IF(E905&amp;G905&amp;I905&amp;K905&amp;M905&lt;&gt;"",IF(O905&lt;&gt;"",CHAR(10)&amp;O905,""),IF(O905&lt;&gt;"",O905,""))
&amp;IF(E905&amp;G905&amp;I905&amp;K905&amp;M905&amp;O905&lt;&gt;"", IF(Q905&lt;&gt;"",CHAR(10)&amp;Q905,""),IF(Q905&lt;&gt;"",Q905,""))
&amp;IF(E905&amp;G905&amp;I905&amp;K905&amp;M905&amp;O905&amp;Q905&lt;&gt;"", IF(S905&lt;&gt;"",CHAR(10)&amp;S905,""),IF(S905&lt;&gt;"",S905,""))
&amp;IF(E905&amp;G905&amp;I905&amp;K905&amp;M905&amp;O905&amp;Q905&amp;S905&lt;&gt;"", IF(U905&lt;&gt;"",CHAR(10)&amp;U905,""),IF(U905&lt;&gt;"",U905,""))
&amp;IF(E905&amp;G905&amp;I905&amp;K905&amp;M905&amp;O905&amp;Q905&amp;S905&amp;U905&lt;&gt;"", IF(W905&lt;&gt;"",CHAR(10)&amp;W905,""),IF(W905&lt;&gt;"",W905,""))</f>
        <v>PDC.Protocol.column_length_uom
 </v>
      </c>
      <c r="E905" s="21"/>
      <c r="F905" s="21" t="str">
        <f>IF(E905&lt;&gt;"",VLOOKUP(E905,CTDC!$A$3:$K$191,11,0),"")</f>
        <v/>
      </c>
      <c r="G905" s="21"/>
      <c r="H905" s="21" t="str">
        <f>IF(G905&lt;&gt;"",VLOOKUP(G905,GDC!$A$3:$K$768,11,0),"")</f>
        <v/>
      </c>
      <c r="I905" s="21"/>
      <c r="J905" s="21" t="str">
        <f>IF(I905&lt;&gt;"",VLOOKUP(I905,ICDC!$A$3:$K$325,11,0),"")</f>
        <v/>
      </c>
      <c r="K905" s="21"/>
      <c r="L905" s="21" t="str">
        <f>IF(K905&lt;&gt;"",VLOOKUP(K905,IDC!$A$4:$K$17,11,0),"")</f>
        <v/>
      </c>
      <c r="M905" s="21" t="s">
        <v>2680</v>
      </c>
      <c r="N905" s="21" t="str">
        <f>IF(M905&lt;&gt;"",VLOOKUP(M905,PDC!$A$3:$K$529,11,0),"")</f>
        <v xml:space="preserve">Data Element Group = PDC.Protocol || Data Element Name = column_length_uom || Definition = Unit of Measure of column_length, cm || Data Type = string || Valid Values =  || Example Values =  || Required? = FALSE || Multiplicity =  || CDE Public ID = </v>
      </c>
      <c r="O905" s="21"/>
      <c r="P905" s="21" t="str">
        <f>IF(O905&lt;&gt;"",VLOOKUP(O905,CDS!$A$3:$K$100,11,0),"")</f>
        <v/>
      </c>
      <c r="Q905" s="21"/>
      <c r="R905" s="21" t="str">
        <f>IF(Q905&lt;&gt;"",VLOOKUP(Q905,CDA!$A$4:$K$106,11,0),"")</f>
        <v/>
      </c>
      <c r="S905" s="436" t="s">
        <v>132</v>
      </c>
      <c r="T905" s="21" t="e">
        <f>IF(S905&lt;&gt;"",VLOOKUP(S905,HTAN!$A$3:$K$222,11,0),"")</f>
        <v>#N/A</v>
      </c>
      <c r="U905" s="21"/>
      <c r="V905" s="21" t="str">
        <f>IF(U905&lt;&gt;"",VLOOKUP(U905,CFDE!$A$3:$K$211,11,0),"")</f>
        <v/>
      </c>
      <c r="W905" s="255"/>
      <c r="X905" s="601" t="str">
        <f>IF(W905&lt;&gt;"",VLOOKUP(W905,mCODE!$A$3:$K$600,11,0),"")</f>
        <v/>
      </c>
      <c r="Y905" s="454">
        <f t="shared" si="43"/>
        <v>0</v>
      </c>
      <c r="Z905" s="454"/>
      <c r="AA905" s="454"/>
      <c r="AB905" s="454"/>
      <c r="AC905" s="454"/>
      <c r="AD905" s="454"/>
      <c r="AE905" s="454"/>
      <c r="AF905" s="455"/>
      <c r="AG905" s="455"/>
    </row>
    <row r="906" spans="1:33" ht="101.5" hidden="1">
      <c r="A906" s="21"/>
      <c r="B906" s="21"/>
      <c r="C906" s="19">
        <f t="shared" si="44"/>
        <v>2</v>
      </c>
      <c r="D906" s="21" t="str">
        <f t="shared" si="45"/>
        <v>PDC.Protocol.column_type
 </v>
      </c>
      <c r="E906" s="21"/>
      <c r="F906" s="21" t="str">
        <f>IF(E906&lt;&gt;"",VLOOKUP(E906,CTDC!$A$3:$K$191,11,0),"")</f>
        <v/>
      </c>
      <c r="G906" s="21"/>
      <c r="H906" s="21" t="str">
        <f>IF(G906&lt;&gt;"",VLOOKUP(G906,GDC!$A$3:$K$768,11,0),"")</f>
        <v/>
      </c>
      <c r="I906" s="21"/>
      <c r="J906" s="21" t="str">
        <f>IF(I906&lt;&gt;"",VLOOKUP(I906,ICDC!$A$3:$K$325,11,0),"")</f>
        <v/>
      </c>
      <c r="K906" s="21"/>
      <c r="L906" s="21" t="str">
        <f>IF(K906&lt;&gt;"",VLOOKUP(K906,IDC!$A$4:$K$17,11,0),"")</f>
        <v/>
      </c>
      <c r="M906" s="21" t="s">
        <v>2681</v>
      </c>
      <c r="N906" s="21" t="str">
        <f>IF(M906&lt;&gt;"",VLOOKUP(M906,PDC!$A$3:$K$529,11,0),"")</f>
        <v xml:space="preserve">Data Element Group = PDC.Protocol || Data Element Name = column_type || Definition = Type of column used || Data Type = enum || Valid Values =  || Example Values =  || Required? = FALSE || Multiplicity =  || CDE Public ID = </v>
      </c>
      <c r="O906" s="21"/>
      <c r="P906" s="21" t="str">
        <f>IF(O906&lt;&gt;"",VLOOKUP(O906,CDS!$A$3:$K$100,11,0),"")</f>
        <v/>
      </c>
      <c r="Q906" s="21"/>
      <c r="R906" s="21" t="str">
        <f>IF(Q906&lt;&gt;"",VLOOKUP(Q906,CDA!$A$4:$K$106,11,0),"")</f>
        <v/>
      </c>
      <c r="S906" s="436" t="s">
        <v>132</v>
      </c>
      <c r="T906" s="21" t="e">
        <f>IF(S906&lt;&gt;"",VLOOKUP(S906,HTAN!$A$3:$K$222,11,0),"")</f>
        <v>#N/A</v>
      </c>
      <c r="U906" s="21"/>
      <c r="V906" s="21" t="str">
        <f>IF(U906&lt;&gt;"",VLOOKUP(U906,CFDE!$A$3:$K$211,11,0),"")</f>
        <v/>
      </c>
      <c r="W906" s="255"/>
      <c r="X906" s="601" t="str">
        <f>IF(W906&lt;&gt;"",VLOOKUP(W906,mCODE!$A$3:$K$600,11,0),"")</f>
        <v/>
      </c>
      <c r="Y906" s="454">
        <f t="shared" si="43"/>
        <v>0</v>
      </c>
      <c r="Z906" s="454"/>
      <c r="AA906" s="454"/>
      <c r="AB906" s="454"/>
      <c r="AC906" s="454"/>
      <c r="AD906" s="454"/>
      <c r="AE906" s="454"/>
      <c r="AF906" s="455"/>
      <c r="AG906" s="455"/>
    </row>
    <row r="907" spans="1:33" ht="101.5" hidden="1">
      <c r="A907" s="21"/>
      <c r="B907" s="21"/>
      <c r="C907" s="19">
        <f t="shared" si="44"/>
        <v>2</v>
      </c>
      <c r="D907" s="21" t="str">
        <f t="shared" si="45"/>
        <v>PDC.Protocol.dda_topn
 </v>
      </c>
      <c r="E907" s="21"/>
      <c r="F907" s="21" t="str">
        <f>IF(E907&lt;&gt;"",VLOOKUP(E907,CTDC!$A$3:$K$191,11,0),"")</f>
        <v/>
      </c>
      <c r="G907" s="21"/>
      <c r="H907" s="21" t="str">
        <f>IF(G907&lt;&gt;"",VLOOKUP(G907,GDC!$A$3:$K$768,11,0),"")</f>
        <v/>
      </c>
      <c r="I907" s="21"/>
      <c r="J907" s="21" t="str">
        <f>IF(I907&lt;&gt;"",VLOOKUP(I907,ICDC!$A$3:$K$325,11,0),"")</f>
        <v/>
      </c>
      <c r="K907" s="21"/>
      <c r="L907" s="21" t="str">
        <f>IF(K907&lt;&gt;"",VLOOKUP(K907,IDC!$A$4:$K$17,11,0),"")</f>
        <v/>
      </c>
      <c r="M907" s="21" t="s">
        <v>2682</v>
      </c>
      <c r="N907" s="21" t="str">
        <f>IF(M907&lt;&gt;"",VLOOKUP(M907,PDC!$A$3:$K$529,11,0),"")</f>
        <v xml:space="preserve">Data Element Group = PDC.Protocol || Data Element Name = dda_topn || Definition = Number of precursors sampled per cycle || Data Type = string || Valid Values =  || Example Values =  || Required? = FALSE || Multiplicity =  || CDE Public ID = </v>
      </c>
      <c r="O907" s="21"/>
      <c r="P907" s="21" t="str">
        <f>IF(O907&lt;&gt;"",VLOOKUP(O907,CDS!$A$3:$K$100,11,0),"")</f>
        <v/>
      </c>
      <c r="Q907" s="21"/>
      <c r="R907" s="21" t="str">
        <f>IF(Q907&lt;&gt;"",VLOOKUP(Q907,CDA!$A$4:$K$106,11,0),"")</f>
        <v/>
      </c>
      <c r="S907" s="436" t="s">
        <v>132</v>
      </c>
      <c r="T907" s="21" t="e">
        <f>IF(S907&lt;&gt;"",VLOOKUP(S907,HTAN!$A$3:$K$222,11,0),"")</f>
        <v>#N/A</v>
      </c>
      <c r="U907" s="21"/>
      <c r="V907" s="21" t="str">
        <f>IF(U907&lt;&gt;"",VLOOKUP(U907,CFDE!$A$3:$K$211,11,0),"")</f>
        <v/>
      </c>
      <c r="W907" s="255"/>
      <c r="X907" s="601" t="str">
        <f>IF(W907&lt;&gt;"",VLOOKUP(W907,mCODE!$A$3:$K$600,11,0),"")</f>
        <v/>
      </c>
      <c r="Y907" s="454">
        <f t="shared" si="43"/>
        <v>0</v>
      </c>
      <c r="Z907" s="454"/>
      <c r="AA907" s="454"/>
      <c r="AB907" s="454"/>
      <c r="AC907" s="454"/>
      <c r="AD907" s="454"/>
      <c r="AE907" s="454"/>
      <c r="AF907" s="455"/>
      <c r="AG907" s="455"/>
    </row>
    <row r="908" spans="1:33" ht="130.5" hidden="1">
      <c r="A908" s="21"/>
      <c r="B908" s="21"/>
      <c r="C908" s="19">
        <f t="shared" si="44"/>
        <v>2</v>
      </c>
      <c r="D908" s="21" t="str">
        <f t="shared" si="45"/>
        <v>PDC.Protocol.dia_ims
 </v>
      </c>
      <c r="E908" s="21"/>
      <c r="F908" s="21" t="str">
        <f>IF(E908&lt;&gt;"",VLOOKUP(E908,CTDC!$A$3:$K$191,11,0),"")</f>
        <v/>
      </c>
      <c r="G908" s="21"/>
      <c r="H908" s="21" t="str">
        <f>IF(G908&lt;&gt;"",VLOOKUP(G908,GDC!$A$3:$K$768,11,0),"")</f>
        <v/>
      </c>
      <c r="I908" s="21"/>
      <c r="J908" s="21" t="str">
        <f>IF(I908&lt;&gt;"",VLOOKUP(I908,ICDC!$A$3:$K$325,11,0),"")</f>
        <v/>
      </c>
      <c r="K908" s="21"/>
      <c r="L908" s="21" t="str">
        <f>IF(K908&lt;&gt;"",VLOOKUP(K908,IDC!$A$4:$K$17,11,0),"")</f>
        <v/>
      </c>
      <c r="M908" s="21" t="s">
        <v>2683</v>
      </c>
      <c r="N908" s="21" t="str">
        <f>IF(M908&lt;&gt;"",VLOOKUP(M908,PDC!$A$3:$K$529,11,0),"")</f>
        <v xml:space="preserve">Data Element Group = PDC.Protocol || Data Element Name = dia_ims || Definition = Numeric value that represents the current weight of the sample, measured in milligrams. || Data Type = enum || Valid Values =  || Example Values =  || Required? = FALSE || Multiplicity =  || CDE Public ID = </v>
      </c>
      <c r="O908" s="21"/>
      <c r="P908" s="21" t="str">
        <f>IF(O908&lt;&gt;"",VLOOKUP(O908,CDS!$A$3:$K$100,11,0),"")</f>
        <v/>
      </c>
      <c r="Q908" s="21"/>
      <c r="R908" s="21" t="str">
        <f>IF(Q908&lt;&gt;"",VLOOKUP(Q908,CDA!$A$4:$K$106,11,0),"")</f>
        <v/>
      </c>
      <c r="S908" s="436" t="s">
        <v>132</v>
      </c>
      <c r="T908" s="21" t="e">
        <f>IF(S908&lt;&gt;"",VLOOKUP(S908,HTAN!$A$3:$K$222,11,0),"")</f>
        <v>#N/A</v>
      </c>
      <c r="U908" s="21"/>
      <c r="V908" s="21" t="str">
        <f>IF(U908&lt;&gt;"",VLOOKUP(U908,CFDE!$A$3:$K$211,11,0),"")</f>
        <v/>
      </c>
      <c r="W908" s="255"/>
      <c r="X908" s="601" t="str">
        <f>IF(W908&lt;&gt;"",VLOOKUP(W908,mCODE!$A$3:$K$600,11,0),"")</f>
        <v/>
      </c>
      <c r="Y908" s="454">
        <f t="shared" si="43"/>
        <v>0</v>
      </c>
      <c r="Z908" s="454"/>
      <c r="AA908" s="454"/>
      <c r="AB908" s="454"/>
      <c r="AC908" s="454"/>
      <c r="AD908" s="454"/>
      <c r="AE908" s="454"/>
      <c r="AF908" s="455"/>
      <c r="AG908" s="455"/>
    </row>
    <row r="909" spans="1:33" ht="101.5" hidden="1">
      <c r="A909" s="21"/>
      <c r="B909" s="21"/>
      <c r="C909" s="19">
        <f t="shared" si="44"/>
        <v>2</v>
      </c>
      <c r="D909" s="21" t="str">
        <f t="shared" si="45"/>
        <v>PDC.Protocol.gradient_length
 </v>
      </c>
      <c r="E909" s="21"/>
      <c r="F909" s="21" t="str">
        <f>IF(E909&lt;&gt;"",VLOOKUP(E909,CTDC!$A$3:$K$191,11,0),"")</f>
        <v/>
      </c>
      <c r="G909" s="21"/>
      <c r="H909" s="21" t="str">
        <f>IF(G909&lt;&gt;"",VLOOKUP(G909,GDC!$A$3:$K$768,11,0),"")</f>
        <v/>
      </c>
      <c r="I909" s="21"/>
      <c r="J909" s="21" t="str">
        <f>IF(I909&lt;&gt;"",VLOOKUP(I909,ICDC!$A$3:$K$325,11,0),"")</f>
        <v/>
      </c>
      <c r="K909" s="21"/>
      <c r="L909" s="21" t="str">
        <f>IF(K909&lt;&gt;"",VLOOKUP(K909,IDC!$A$4:$K$17,11,0),"")</f>
        <v/>
      </c>
      <c r="M909" s="21" t="s">
        <v>2684</v>
      </c>
      <c r="N909" s="21" t="str">
        <f>IF(M909&lt;&gt;"",VLOOKUP(M909,PDC!$A$3:$K$529,11,0),"")</f>
        <v xml:space="preserve">Data Element Group = PDC.Protocol || Data Element Name = gradient_length || Definition = Time with units || Data Type = integer || Valid Values =  || Example Values =  || Required? = FALSE || Multiplicity =  || CDE Public ID = </v>
      </c>
      <c r="O909" s="21"/>
      <c r="P909" s="21" t="str">
        <f>IF(O909&lt;&gt;"",VLOOKUP(O909,CDS!$A$3:$K$100,11,0),"")</f>
        <v/>
      </c>
      <c r="Q909" s="21"/>
      <c r="R909" s="21" t="str">
        <f>IF(Q909&lt;&gt;"",VLOOKUP(Q909,CDA!$A$4:$K$106,11,0),"")</f>
        <v/>
      </c>
      <c r="S909" s="436" t="s">
        <v>132</v>
      </c>
      <c r="T909" s="21" t="e">
        <f>IF(S909&lt;&gt;"",VLOOKUP(S909,HTAN!$A$3:$K$222,11,0),"")</f>
        <v>#N/A</v>
      </c>
      <c r="U909" s="21"/>
      <c r="V909" s="21" t="str">
        <f>IF(U909&lt;&gt;"",VLOOKUP(U909,CFDE!$A$3:$K$211,11,0),"")</f>
        <v/>
      </c>
      <c r="W909" s="255"/>
      <c r="X909" s="601" t="str">
        <f>IF(W909&lt;&gt;"",VLOOKUP(W909,mCODE!$A$3:$K$600,11,0),"")</f>
        <v/>
      </c>
      <c r="Y909" s="454">
        <f t="shared" si="43"/>
        <v>0</v>
      </c>
      <c r="Z909" s="454"/>
      <c r="AA909" s="454"/>
      <c r="AB909" s="454"/>
      <c r="AC909" s="454"/>
      <c r="AD909" s="454"/>
      <c r="AE909" s="454"/>
      <c r="AF909" s="455"/>
      <c r="AG909" s="455"/>
    </row>
    <row r="910" spans="1:33" ht="116" hidden="1">
      <c r="A910" s="21"/>
      <c r="B910" s="21"/>
      <c r="C910" s="19">
        <f t="shared" si="44"/>
        <v>2</v>
      </c>
      <c r="D910" s="21" t="str">
        <f t="shared" si="45"/>
        <v>PDC.Protocol.gradient_length_uom
 </v>
      </c>
      <c r="E910" s="21"/>
      <c r="F910" s="21" t="str">
        <f>IF(E910&lt;&gt;"",VLOOKUP(E910,CTDC!$A$3:$K$191,11,0),"")</f>
        <v/>
      </c>
      <c r="G910" s="21"/>
      <c r="H910" s="21" t="str">
        <f>IF(G910&lt;&gt;"",VLOOKUP(G910,GDC!$A$3:$K$768,11,0),"")</f>
        <v/>
      </c>
      <c r="I910" s="21"/>
      <c r="J910" s="21" t="str">
        <f>IF(I910&lt;&gt;"",VLOOKUP(I910,ICDC!$A$3:$K$325,11,0),"")</f>
        <v/>
      </c>
      <c r="K910" s="21"/>
      <c r="L910" s="21" t="str">
        <f>IF(K910&lt;&gt;"",VLOOKUP(K910,IDC!$A$4:$K$17,11,0),"")</f>
        <v/>
      </c>
      <c r="M910" s="21" t="s">
        <v>2685</v>
      </c>
      <c r="N910" s="21" t="str">
        <f>IF(M910&lt;&gt;"",VLOOKUP(M910,PDC!$A$3:$K$529,11,0),"")</f>
        <v xml:space="preserve">Data Element Group = PDC.Protocol || Data Element Name = gradient_length_uom || Definition = Unit of Measure of gradient_length, minutes || Data Type = string || Valid Values =  || Example Values =  || Required? = FALSE || Multiplicity =  || CDE Public ID = </v>
      </c>
      <c r="O910" s="21"/>
      <c r="P910" s="21" t="str">
        <f>IF(O910&lt;&gt;"",VLOOKUP(O910,CDS!$A$3:$K$100,11,0),"")</f>
        <v/>
      </c>
      <c r="Q910" s="21"/>
      <c r="R910" s="21" t="str">
        <f>IF(Q910&lt;&gt;"",VLOOKUP(Q910,CDA!$A$4:$K$106,11,0),"")</f>
        <v/>
      </c>
      <c r="S910" s="436" t="s">
        <v>132</v>
      </c>
      <c r="T910" s="21" t="e">
        <f>IF(S910&lt;&gt;"",VLOOKUP(S910,HTAN!$A$3:$K$222,11,0),"")</f>
        <v>#N/A</v>
      </c>
      <c r="U910" s="21"/>
      <c r="V910" s="21" t="str">
        <f>IF(U910&lt;&gt;"",VLOOKUP(U910,CFDE!$A$3:$K$211,11,0),"")</f>
        <v/>
      </c>
      <c r="W910" s="255"/>
      <c r="X910" s="601" t="str">
        <f>IF(W910&lt;&gt;"",VLOOKUP(W910,mCODE!$A$3:$K$600,11,0),"")</f>
        <v/>
      </c>
      <c r="Y910" s="454">
        <f t="shared" si="43"/>
        <v>0</v>
      </c>
      <c r="Z910" s="454"/>
      <c r="AA910" s="454"/>
      <c r="AB910" s="454"/>
      <c r="AC910" s="454"/>
      <c r="AD910" s="454"/>
      <c r="AE910" s="454"/>
      <c r="AF910" s="455"/>
      <c r="AG910" s="455"/>
    </row>
    <row r="911" spans="1:33" ht="116" hidden="1">
      <c r="A911" s="21"/>
      <c r="B911" s="21"/>
      <c r="C911" s="19">
        <f t="shared" si="44"/>
        <v>2</v>
      </c>
      <c r="D911" s="21" t="str">
        <f t="shared" si="45"/>
        <v>PDC.Protocol.instrument_model
 </v>
      </c>
      <c r="E911" s="21"/>
      <c r="F911" s="21" t="str">
        <f>IF(E911&lt;&gt;"",VLOOKUP(E911,CTDC!$A$3:$K$191,11,0),"")</f>
        <v/>
      </c>
      <c r="G911" s="21"/>
      <c r="H911" s="21" t="str">
        <f>IF(G911&lt;&gt;"",VLOOKUP(G911,GDC!$A$3:$K$768,11,0),"")</f>
        <v/>
      </c>
      <c r="I911" s="21"/>
      <c r="J911" s="21" t="str">
        <f>IF(I911&lt;&gt;"",VLOOKUP(I911,ICDC!$A$3:$K$325,11,0),"")</f>
        <v/>
      </c>
      <c r="K911" s="21"/>
      <c r="L911" s="21" t="str">
        <f>IF(K911&lt;&gt;"",VLOOKUP(K911,IDC!$A$4:$K$17,11,0),"")</f>
        <v/>
      </c>
      <c r="M911" s="21" t="s">
        <v>2686</v>
      </c>
      <c r="N911" s="21" t="str">
        <f>IF(M911&lt;&gt;"",VLOOKUP(M911,PDC!$A$3:$K$529,11,0),"")</f>
        <v>Data Element Group = PDC.Protocol || Data Element Name = instrument_model || Definition = Model of instrument || Data Type = enum || Valid Values =  || Example Values =  || Required? = FALSE || Multiplicity =  || CDE Public ID = depends on make</v>
      </c>
      <c r="O911" s="21"/>
      <c r="P911" s="21" t="str">
        <f>IF(O911&lt;&gt;"",VLOOKUP(O911,CDS!$A$3:$K$100,11,0),"")</f>
        <v/>
      </c>
      <c r="Q911" s="21"/>
      <c r="R911" s="21" t="str">
        <f>IF(Q911&lt;&gt;"",VLOOKUP(Q911,CDA!$A$4:$K$106,11,0),"")</f>
        <v/>
      </c>
      <c r="S911" s="436" t="s">
        <v>132</v>
      </c>
      <c r="T911" s="21" t="e">
        <f>IF(S911&lt;&gt;"",VLOOKUP(S911,HTAN!$A$3:$K$222,11,0),"")</f>
        <v>#N/A</v>
      </c>
      <c r="U911" s="21"/>
      <c r="V911" s="21" t="str">
        <f>IF(U911&lt;&gt;"",VLOOKUP(U911,CFDE!$A$3:$K$211,11,0),"")</f>
        <v/>
      </c>
      <c r="W911" s="255"/>
      <c r="X911" s="601" t="str">
        <f>IF(W911&lt;&gt;"",VLOOKUP(W911,mCODE!$A$3:$K$600,11,0),"")</f>
        <v/>
      </c>
      <c r="Y911" s="454">
        <f t="shared" si="43"/>
        <v>0</v>
      </c>
      <c r="Z911" s="454"/>
      <c r="AA911" s="454"/>
      <c r="AB911" s="454"/>
      <c r="AC911" s="454"/>
      <c r="AD911" s="454"/>
      <c r="AE911" s="454"/>
      <c r="AF911" s="455"/>
      <c r="AG911" s="455"/>
    </row>
    <row r="912" spans="1:33" ht="116" hidden="1">
      <c r="A912" s="21"/>
      <c r="B912" s="21"/>
      <c r="C912" s="19">
        <f t="shared" si="44"/>
        <v>2</v>
      </c>
      <c r="D912" s="21" t="str">
        <f t="shared" si="45"/>
        <v>PDC.Protocol.ms1_resolution
 </v>
      </c>
      <c r="E912" s="21"/>
      <c r="F912" s="21" t="str">
        <f>IF(E912&lt;&gt;"",VLOOKUP(E912,CTDC!$A$3:$K$191,11,0),"")</f>
        <v/>
      </c>
      <c r="G912" s="21"/>
      <c r="H912" s="21" t="str">
        <f>IF(G912&lt;&gt;"",VLOOKUP(G912,GDC!$A$3:$K$768,11,0),"")</f>
        <v/>
      </c>
      <c r="I912" s="21"/>
      <c r="J912" s="21" t="str">
        <f>IF(I912&lt;&gt;"",VLOOKUP(I912,ICDC!$A$3:$K$325,11,0),"")</f>
        <v/>
      </c>
      <c r="K912" s="21"/>
      <c r="L912" s="21" t="str">
        <f>IF(K912&lt;&gt;"",VLOOKUP(K912,IDC!$A$4:$K$17,11,0),"")</f>
        <v/>
      </c>
      <c r="M912" s="21" t="s">
        <v>2687</v>
      </c>
      <c r="N912" s="21" t="str">
        <f>IF(M912&lt;&gt;"",VLOOKUP(M912,PDC!$A$3:$K$529,11,0),"")</f>
        <v>Data Element Group = PDC.Protocol || Data Element Name = ms1_resolution || Definition = MS1 resolution, typically at 400 m/z || Data Type = integer || Valid Values =  || Example Values =  || Required? = FALSE || Multiplicity =  || CDE Public ID = MS:1000011 - PSI MS</v>
      </c>
      <c r="O912" s="21"/>
      <c r="P912" s="21" t="str">
        <f>IF(O912&lt;&gt;"",VLOOKUP(O912,CDS!$A$3:$K$100,11,0),"")</f>
        <v/>
      </c>
      <c r="Q912" s="21"/>
      <c r="R912" s="21" t="str">
        <f>IF(Q912&lt;&gt;"",VLOOKUP(Q912,CDA!$A$4:$K$106,11,0),"")</f>
        <v/>
      </c>
      <c r="S912" s="436" t="s">
        <v>132</v>
      </c>
      <c r="T912" s="21" t="e">
        <f>IF(S912&lt;&gt;"",VLOOKUP(S912,HTAN!$A$3:$K$222,11,0),"")</f>
        <v>#N/A</v>
      </c>
      <c r="U912" s="21"/>
      <c r="V912" s="21" t="str">
        <f>IF(U912&lt;&gt;"",VLOOKUP(U912,CFDE!$A$3:$K$211,11,0),"")</f>
        <v/>
      </c>
      <c r="W912" s="255"/>
      <c r="X912" s="601" t="str">
        <f>IF(W912&lt;&gt;"",VLOOKUP(W912,mCODE!$A$3:$K$600,11,0),"")</f>
        <v/>
      </c>
      <c r="Y912" s="454">
        <f t="shared" si="43"/>
        <v>0</v>
      </c>
      <c r="Z912" s="454"/>
      <c r="AA912" s="454"/>
      <c r="AB912" s="454"/>
      <c r="AC912" s="454"/>
      <c r="AD912" s="454"/>
      <c r="AE912" s="454"/>
      <c r="AF912" s="455"/>
      <c r="AG912" s="455"/>
    </row>
    <row r="913" spans="1:33" ht="116" hidden="1">
      <c r="A913" s="21"/>
      <c r="B913" s="21"/>
      <c r="C913" s="19">
        <f t="shared" si="44"/>
        <v>2</v>
      </c>
      <c r="D913" s="21" t="str">
        <f t="shared" si="45"/>
        <v>PDC.Protocol.ms2_resolution
 </v>
      </c>
      <c r="E913" s="21"/>
      <c r="F913" s="21" t="str">
        <f>IF(E913&lt;&gt;"",VLOOKUP(E913,CTDC!$A$3:$K$191,11,0),"")</f>
        <v/>
      </c>
      <c r="G913" s="21"/>
      <c r="H913" s="21" t="str">
        <f>IF(G913&lt;&gt;"",VLOOKUP(G913,GDC!$A$3:$K$768,11,0),"")</f>
        <v/>
      </c>
      <c r="I913" s="21"/>
      <c r="J913" s="21" t="str">
        <f>IF(I913&lt;&gt;"",VLOOKUP(I913,ICDC!$A$3:$K$325,11,0),"")</f>
        <v/>
      </c>
      <c r="K913" s="21"/>
      <c r="L913" s="21" t="str">
        <f>IF(K913&lt;&gt;"",VLOOKUP(K913,IDC!$A$4:$K$17,11,0),"")</f>
        <v/>
      </c>
      <c r="M913" s="21" t="s">
        <v>2688</v>
      </c>
      <c r="N913" s="21" t="str">
        <f>IF(M913&lt;&gt;"",VLOOKUP(M913,PDC!$A$3:$K$529,11,0),"")</f>
        <v>Data Element Group = PDC.Protocol || Data Element Name = ms2_resolution || Definition = MS2 resolution, typically at 400 m/z || Data Type = integer || Valid Values =  || Example Values =  || Required? = FALSE || Multiplicity =  || CDE Public ID = MS:1000011 - PSI MS</v>
      </c>
      <c r="O913" s="21"/>
      <c r="P913" s="21" t="str">
        <f>IF(O913&lt;&gt;"",VLOOKUP(O913,CDS!$A$3:$K$100,11,0),"")</f>
        <v/>
      </c>
      <c r="Q913" s="21"/>
      <c r="R913" s="21" t="str">
        <f>IF(Q913&lt;&gt;"",VLOOKUP(Q913,CDA!$A$4:$K$106,11,0),"")</f>
        <v/>
      </c>
      <c r="S913" s="436" t="s">
        <v>132</v>
      </c>
      <c r="T913" s="21" t="e">
        <f>IF(S913&lt;&gt;"",VLOOKUP(S913,HTAN!$A$3:$K$222,11,0),"")</f>
        <v>#N/A</v>
      </c>
      <c r="U913" s="21"/>
      <c r="V913" s="21" t="str">
        <f>IF(U913&lt;&gt;"",VLOOKUP(U913,CFDE!$A$3:$K$211,11,0),"")</f>
        <v/>
      </c>
      <c r="W913" s="255"/>
      <c r="X913" s="601" t="str">
        <f>IF(W913&lt;&gt;"",VLOOKUP(W913,mCODE!$A$3:$K$600,11,0),"")</f>
        <v/>
      </c>
      <c r="Y913" s="454">
        <f t="shared" si="43"/>
        <v>0</v>
      </c>
      <c r="Z913" s="454"/>
      <c r="AA913" s="454"/>
      <c r="AB913" s="454"/>
      <c r="AC913" s="454"/>
      <c r="AD913" s="454"/>
      <c r="AE913" s="454"/>
      <c r="AF913" s="455"/>
      <c r="AG913" s="455"/>
    </row>
    <row r="914" spans="1:33" ht="130.5" hidden="1">
      <c r="A914" s="21"/>
      <c r="B914" s="21"/>
      <c r="C914" s="19">
        <f t="shared" si="44"/>
        <v>2</v>
      </c>
      <c r="D914" s="21" t="str">
        <f t="shared" si="45"/>
        <v>PDC.Protocol.normalized_collision_energy
 </v>
      </c>
      <c r="E914" s="21"/>
      <c r="F914" s="21" t="str">
        <f>IF(E914&lt;&gt;"",VLOOKUP(E914,CTDC!$A$3:$K$191,11,0),"")</f>
        <v/>
      </c>
      <c r="G914" s="21"/>
      <c r="H914" s="21" t="str">
        <f>IF(G914&lt;&gt;"",VLOOKUP(G914,GDC!$A$3:$K$768,11,0),"")</f>
        <v/>
      </c>
      <c r="I914" s="21"/>
      <c r="J914" s="21" t="str">
        <f>IF(I914&lt;&gt;"",VLOOKUP(I914,ICDC!$A$3:$K$325,11,0),"")</f>
        <v/>
      </c>
      <c r="K914" s="21"/>
      <c r="L914" s="21" t="str">
        <f>IF(K914&lt;&gt;"",VLOOKUP(K914,IDC!$A$4:$K$17,11,0),"")</f>
        <v/>
      </c>
      <c r="M914" s="21" t="s">
        <v>2689</v>
      </c>
      <c r="N914" s="21" t="str">
        <f>IF(M914&lt;&gt;"",VLOOKUP(M914,PDC!$A$3:$K$529,11,0),"")</f>
        <v>Data Element Group = PDC.Protocol || Data Element Name = normalized_collision_energy || Definition = Normalized collisions energy (%) || Data Type = string || Valid Values =  || Example Values =  || Required? = FALSE || Multiplicity =  || CDE Public ID = MS:1000138 - PSI MS</v>
      </c>
      <c r="O914" s="21"/>
      <c r="P914" s="21" t="str">
        <f>IF(O914&lt;&gt;"",VLOOKUP(O914,CDS!$A$3:$K$100,11,0),"")</f>
        <v/>
      </c>
      <c r="Q914" s="21"/>
      <c r="R914" s="21" t="str">
        <f>IF(Q914&lt;&gt;"",VLOOKUP(Q914,CDA!$A$4:$K$106,11,0),"")</f>
        <v/>
      </c>
      <c r="S914" s="436" t="s">
        <v>132</v>
      </c>
      <c r="T914" s="21" t="e">
        <f>IF(S914&lt;&gt;"",VLOOKUP(S914,HTAN!$A$3:$K$222,11,0),"")</f>
        <v>#N/A</v>
      </c>
      <c r="U914" s="21"/>
      <c r="V914" s="21" t="str">
        <f>IF(U914&lt;&gt;"",VLOOKUP(U914,CFDE!$A$3:$K$211,11,0),"")</f>
        <v/>
      </c>
      <c r="W914" s="255"/>
      <c r="X914" s="601" t="str">
        <f>IF(W914&lt;&gt;"",VLOOKUP(W914,mCODE!$A$3:$K$600,11,0),"")</f>
        <v/>
      </c>
      <c r="Y914" s="454">
        <f t="shared" si="43"/>
        <v>0</v>
      </c>
      <c r="Z914" s="454"/>
      <c r="AA914" s="454"/>
      <c r="AB914" s="454"/>
      <c r="AC914" s="454"/>
      <c r="AD914" s="454"/>
      <c r="AE914" s="454"/>
      <c r="AF914" s="455"/>
      <c r="AG914" s="455"/>
    </row>
    <row r="915" spans="1:33" ht="101.5" hidden="1">
      <c r="A915" s="21"/>
      <c r="B915" s="21"/>
      <c r="C915" s="19">
        <f t="shared" si="44"/>
        <v>2</v>
      </c>
      <c r="D915" s="21" t="str">
        <f t="shared" si="45"/>
        <v>PDC.Protocol.particle_size
 </v>
      </c>
      <c r="E915" s="21"/>
      <c r="F915" s="21" t="str">
        <f>IF(E915&lt;&gt;"",VLOOKUP(E915,CTDC!$A$3:$K$191,11,0),"")</f>
        <v/>
      </c>
      <c r="G915" s="21"/>
      <c r="H915" s="21" t="str">
        <f>IF(G915&lt;&gt;"",VLOOKUP(G915,GDC!$A$3:$K$768,11,0),"")</f>
        <v/>
      </c>
      <c r="I915" s="21"/>
      <c r="J915" s="21" t="str">
        <f>IF(I915&lt;&gt;"",VLOOKUP(I915,ICDC!$A$3:$K$325,11,0),"")</f>
        <v/>
      </c>
      <c r="K915" s="21"/>
      <c r="L915" s="21" t="str">
        <f>IF(K915&lt;&gt;"",VLOOKUP(K915,IDC!$A$4:$K$17,11,0),"")</f>
        <v/>
      </c>
      <c r="M915" s="21" t="s">
        <v>2690</v>
      </c>
      <c r="N915" s="21" t="str">
        <f>IF(M915&lt;&gt;"",VLOOKUP(M915,PDC!$A$3:$K$529,11,0),"")</f>
        <v xml:space="preserve">Data Element Group = PDC.Protocol || Data Element Name = particle_size || Definition = Approximate size with units || Data Type = integer || Valid Values =  || Example Values =  || Required? = FALSE || Multiplicity =  || CDE Public ID = </v>
      </c>
      <c r="O915" s="21"/>
      <c r="P915" s="21" t="str">
        <f>IF(O915&lt;&gt;"",VLOOKUP(O915,CDS!$A$3:$K$100,11,0),"")</f>
        <v/>
      </c>
      <c r="Q915" s="21"/>
      <c r="R915" s="21" t="str">
        <f>IF(Q915&lt;&gt;"",VLOOKUP(Q915,CDA!$A$4:$K$106,11,0),"")</f>
        <v/>
      </c>
      <c r="S915" s="436" t="s">
        <v>132</v>
      </c>
      <c r="T915" s="21" t="e">
        <f>IF(S915&lt;&gt;"",VLOOKUP(S915,HTAN!$A$3:$K$222,11,0),"")</f>
        <v>#N/A</v>
      </c>
      <c r="U915" s="21"/>
      <c r="V915" s="21" t="str">
        <f>IF(U915&lt;&gt;"",VLOOKUP(U915,CFDE!$A$3:$K$211,11,0),"")</f>
        <v/>
      </c>
      <c r="W915" s="255"/>
      <c r="X915" s="601" t="str">
        <f>IF(W915&lt;&gt;"",VLOOKUP(W915,mCODE!$A$3:$K$600,11,0),"")</f>
        <v/>
      </c>
      <c r="Y915" s="454">
        <f t="shared" si="43"/>
        <v>0</v>
      </c>
      <c r="Z915" s="454"/>
      <c r="AA915" s="454"/>
      <c r="AB915" s="454"/>
      <c r="AC915" s="454"/>
      <c r="AD915" s="454"/>
      <c r="AE915" s="454"/>
      <c r="AF915" s="455"/>
      <c r="AG915" s="455"/>
    </row>
    <row r="916" spans="1:33" ht="116" hidden="1">
      <c r="A916" s="21"/>
      <c r="B916" s="21"/>
      <c r="C916" s="19">
        <f t="shared" si="44"/>
        <v>2</v>
      </c>
      <c r="D916" s="21" t="str">
        <f t="shared" si="45"/>
        <v>PDC.Protocol.particle_size_uom
 </v>
      </c>
      <c r="E916" s="21"/>
      <c r="F916" s="21" t="str">
        <f>IF(E916&lt;&gt;"",VLOOKUP(E916,CTDC!$A$3:$K$191,11,0),"")</f>
        <v/>
      </c>
      <c r="G916" s="21"/>
      <c r="H916" s="21" t="str">
        <f>IF(G916&lt;&gt;"",VLOOKUP(G916,GDC!$A$3:$K$768,11,0),"")</f>
        <v/>
      </c>
      <c r="I916" s="21"/>
      <c r="J916" s="21" t="str">
        <f>IF(I916&lt;&gt;"",VLOOKUP(I916,ICDC!$A$3:$K$325,11,0),"")</f>
        <v/>
      </c>
      <c r="K916" s="21"/>
      <c r="L916" s="21" t="str">
        <f>IF(K916&lt;&gt;"",VLOOKUP(K916,IDC!$A$4:$K$17,11,0),"")</f>
        <v/>
      </c>
      <c r="M916" s="21" t="s">
        <v>2691</v>
      </c>
      <c r="N916" s="21" t="str">
        <f>IF(M916&lt;&gt;"",VLOOKUP(M916,PDC!$A$3:$K$529,11,0),"")</f>
        <v xml:space="preserve">Data Element Group = PDC.Protocol || Data Element Name = particle_size_uom || Definition = Unit of Measure of particle_size, Âµm || Data Type = string || Valid Values =  || Example Values =  || Required? = FALSE || Multiplicity =  || CDE Public ID = </v>
      </c>
      <c r="O916" s="21"/>
      <c r="P916" s="21" t="str">
        <f>IF(O916&lt;&gt;"",VLOOKUP(O916,CDS!$A$3:$K$100,11,0),"")</f>
        <v/>
      </c>
      <c r="Q916" s="21"/>
      <c r="R916" s="21" t="str">
        <f>IF(Q916&lt;&gt;"",VLOOKUP(Q916,CDA!$A$4:$K$106,11,0),"")</f>
        <v/>
      </c>
      <c r="S916" s="436" t="s">
        <v>132</v>
      </c>
      <c r="T916" s="21" t="e">
        <f>IF(S916&lt;&gt;"",VLOOKUP(S916,HTAN!$A$3:$K$222,11,0),"")</f>
        <v>#N/A</v>
      </c>
      <c r="U916" s="21"/>
      <c r="V916" s="21" t="str">
        <f>IF(U916&lt;&gt;"",VLOOKUP(U916,CFDE!$A$3:$K$211,11,0),"")</f>
        <v/>
      </c>
      <c r="W916" s="255"/>
      <c r="X916" s="601" t="str">
        <f>IF(W916&lt;&gt;"",VLOOKUP(W916,mCODE!$A$3:$K$600,11,0),"")</f>
        <v/>
      </c>
      <c r="Y916" s="454">
        <f t="shared" si="43"/>
        <v>0</v>
      </c>
      <c r="Z916" s="454"/>
      <c r="AA916" s="454"/>
      <c r="AB916" s="454"/>
      <c r="AC916" s="454"/>
      <c r="AD916" s="454"/>
      <c r="AE916" s="454"/>
      <c r="AF916" s="455"/>
      <c r="AG916" s="455"/>
    </row>
    <row r="917" spans="1:33" ht="116" hidden="1">
      <c r="A917" s="21"/>
      <c r="B917" s="21"/>
      <c r="C917" s="19">
        <f t="shared" si="44"/>
        <v>2</v>
      </c>
      <c r="D917" s="21" t="str">
        <f t="shared" si="45"/>
        <v>PDC.Protocol.particle_type
 </v>
      </c>
      <c r="E917" s="21"/>
      <c r="F917" s="21" t="str">
        <f>IF(E917&lt;&gt;"",VLOOKUP(E917,CTDC!$A$3:$K$191,11,0),"")</f>
        <v/>
      </c>
      <c r="G917" s="21"/>
      <c r="H917" s="21" t="str">
        <f>IF(G917&lt;&gt;"",VLOOKUP(G917,GDC!$A$3:$K$768,11,0),"")</f>
        <v/>
      </c>
      <c r="I917" s="21"/>
      <c r="J917" s="21" t="str">
        <f>IF(I917&lt;&gt;"",VLOOKUP(I917,ICDC!$A$3:$K$325,11,0),"")</f>
        <v/>
      </c>
      <c r="K917" s="21"/>
      <c r="L917" s="21" t="str">
        <f>IF(K917&lt;&gt;"",VLOOKUP(K917,IDC!$A$4:$K$17,11,0),"")</f>
        <v/>
      </c>
      <c r="M917" s="21" t="s">
        <v>2692</v>
      </c>
      <c r="N917" s="21" t="str">
        <f>IF(M917&lt;&gt;"",VLOOKUP(M917,PDC!$A$3:$K$529,11,0),"")</f>
        <v xml:space="preserve">Data Element Group = PDC.Protocol || Data Element Name = particle_type || Definition = Manufacturer or brand name of particle if applicable || Data Type = string || Valid Values =  || Example Values =  || Required? = FALSE || Multiplicity =  || CDE Public ID = </v>
      </c>
      <c r="O917" s="21"/>
      <c r="P917" s="21" t="str">
        <f>IF(O917&lt;&gt;"",VLOOKUP(O917,CDS!$A$3:$K$100,11,0),"")</f>
        <v/>
      </c>
      <c r="Q917" s="21"/>
      <c r="R917" s="21" t="str">
        <f>IF(Q917&lt;&gt;"",VLOOKUP(Q917,CDA!$A$4:$K$106,11,0),"")</f>
        <v/>
      </c>
      <c r="S917" s="436" t="s">
        <v>132</v>
      </c>
      <c r="T917" s="21" t="e">
        <f>IF(S917&lt;&gt;"",VLOOKUP(S917,HTAN!$A$3:$K$222,11,0),"")</f>
        <v>#N/A</v>
      </c>
      <c r="U917" s="21"/>
      <c r="V917" s="21" t="str">
        <f>IF(U917&lt;&gt;"",VLOOKUP(U917,CFDE!$A$3:$K$211,11,0),"")</f>
        <v/>
      </c>
      <c r="W917" s="255"/>
      <c r="X917" s="601" t="str">
        <f>IF(W917&lt;&gt;"",VLOOKUP(W917,mCODE!$A$3:$K$600,11,0),"")</f>
        <v/>
      </c>
      <c r="Y917" s="454">
        <f t="shared" si="43"/>
        <v>0</v>
      </c>
      <c r="Z917" s="454"/>
      <c r="AA917" s="454"/>
      <c r="AB917" s="454"/>
      <c r="AC917" s="454"/>
      <c r="AD917" s="454"/>
      <c r="AE917" s="454"/>
      <c r="AF917" s="455"/>
      <c r="AG917" s="455"/>
    </row>
    <row r="918" spans="1:33" ht="87" hidden="1">
      <c r="A918" s="21" t="s">
        <v>2023</v>
      </c>
      <c r="B918" s="21"/>
      <c r="C918" s="19">
        <f t="shared" si="44"/>
        <v>2</v>
      </c>
      <c r="D918" s="21" t="str">
        <f t="shared" si="45"/>
        <v>PDC.Protocol.program_id
 </v>
      </c>
      <c r="E918" s="21"/>
      <c r="F918" s="21" t="str">
        <f>IF(E918&lt;&gt;"",VLOOKUP(E918,CTDC!$A$3:$K$191,11,0),"")</f>
        <v/>
      </c>
      <c r="G918" s="21"/>
      <c r="H918" s="21" t="str">
        <f>IF(G918&lt;&gt;"",VLOOKUP(G918,GDC!$A$3:$K$768,11,0),"")</f>
        <v/>
      </c>
      <c r="I918" s="21"/>
      <c r="J918" s="21" t="str">
        <f>IF(I918&lt;&gt;"",VLOOKUP(I918,ICDC!$A$3:$K$325,11,0),"")</f>
        <v/>
      </c>
      <c r="K918" s="21"/>
      <c r="L918" s="21" t="str">
        <f>IF(K918&lt;&gt;"",VLOOKUP(K918,IDC!$A$4:$K$17,11,0),"")</f>
        <v/>
      </c>
      <c r="M918" s="21" t="s">
        <v>2693</v>
      </c>
      <c r="N918" s="21" t="str">
        <f>IF(M918&lt;&gt;"",VLOOKUP(M918,PDC!$A$3:$K$529,11,0),"")</f>
        <v xml:space="preserve">Data Element Group = PDC.Protocol || Data Element Name = program_id || Definition =  || Data Type =  || Valid Values =  || Example Values =  || Required? =  || Multiplicity =  || CDE Public ID = </v>
      </c>
      <c r="O918" s="21"/>
      <c r="P918" s="21" t="str">
        <f>IF(O918&lt;&gt;"",VLOOKUP(O918,CDS!$A$3:$K$100,11,0),"")</f>
        <v/>
      </c>
      <c r="Q918" s="21"/>
      <c r="R918" s="21" t="str">
        <f>IF(Q918&lt;&gt;"",VLOOKUP(Q918,CDA!$A$4:$K$106,11,0),"")</f>
        <v/>
      </c>
      <c r="S918" s="436" t="s">
        <v>132</v>
      </c>
      <c r="T918" s="21" t="e">
        <f>IF(S918&lt;&gt;"",VLOOKUP(S918,HTAN!$A$3:$K$222,11,0),"")</f>
        <v>#N/A</v>
      </c>
      <c r="U918" s="21"/>
      <c r="V918" s="21" t="str">
        <f>IF(U918&lt;&gt;"",VLOOKUP(U918,CFDE!$A$3:$K$211,11,0),"")</f>
        <v/>
      </c>
      <c r="W918" s="255"/>
      <c r="X918" s="601" t="str">
        <f>IF(W918&lt;&gt;"",VLOOKUP(W918,mCODE!$A$3:$K$600,11,0),"")</f>
        <v/>
      </c>
      <c r="Y918" s="454">
        <f t="shared" si="43"/>
        <v>0</v>
      </c>
      <c r="Z918" s="454"/>
      <c r="AA918" s="454"/>
      <c r="AB918" s="454"/>
      <c r="AC918" s="454"/>
      <c r="AD918" s="454"/>
      <c r="AE918" s="454"/>
      <c r="AF918" s="455"/>
      <c r="AG918" s="455"/>
    </row>
    <row r="919" spans="1:33" ht="87" hidden="1">
      <c r="A919" s="21"/>
      <c r="B919" s="21"/>
      <c r="C919" s="19">
        <f t="shared" si="44"/>
        <v>2</v>
      </c>
      <c r="D919" s="21" t="str">
        <f t="shared" si="45"/>
        <v>PDC.Protocol.program_submitter_id
 </v>
      </c>
      <c r="E919" s="21"/>
      <c r="F919" s="21" t="str">
        <f>IF(E919&lt;&gt;"",VLOOKUP(E919,CTDC!$A$3:$K$191,11,0),"")</f>
        <v/>
      </c>
      <c r="G919" s="21"/>
      <c r="H919" s="21" t="str">
        <f>IF(G919&lt;&gt;"",VLOOKUP(G919,GDC!$A$3:$K$768,11,0),"")</f>
        <v/>
      </c>
      <c r="I919" s="21"/>
      <c r="J919" s="21" t="str">
        <f>IF(I919&lt;&gt;"",VLOOKUP(I919,ICDC!$A$3:$K$325,11,0),"")</f>
        <v/>
      </c>
      <c r="K919" s="21"/>
      <c r="L919" s="21" t="str">
        <f>IF(K919&lt;&gt;"",VLOOKUP(K919,IDC!$A$4:$K$17,11,0),"")</f>
        <v/>
      </c>
      <c r="M919" s="21" t="s">
        <v>2694</v>
      </c>
      <c r="N919" s="21" t="str">
        <f>IF(M919&lt;&gt;"",VLOOKUP(M919,PDC!$A$3:$K$529,11,0),"")</f>
        <v xml:space="preserve">Data Element Group = PDC.Protocol || Data Element Name = program_submitter_id || Definition =  || Data Type =  || Valid Values =  || Example Values =  || Required? =  || Multiplicity =  || CDE Public ID = </v>
      </c>
      <c r="O919" s="21"/>
      <c r="P919" s="21" t="str">
        <f>IF(O919&lt;&gt;"",VLOOKUP(O919,CDS!$A$3:$K$100,11,0),"")</f>
        <v/>
      </c>
      <c r="Q919" s="21"/>
      <c r="R919" s="21" t="str">
        <f>IF(Q919&lt;&gt;"",VLOOKUP(Q919,CDA!$A$4:$K$106,11,0),"")</f>
        <v/>
      </c>
      <c r="S919" s="436" t="s">
        <v>132</v>
      </c>
      <c r="T919" s="21" t="e">
        <f>IF(S919&lt;&gt;"",VLOOKUP(S919,HTAN!$A$3:$K$222,11,0),"")</f>
        <v>#N/A</v>
      </c>
      <c r="U919" s="21"/>
      <c r="V919" s="21" t="str">
        <f>IF(U919&lt;&gt;"",VLOOKUP(U919,CFDE!$A$3:$K$211,11,0),"")</f>
        <v/>
      </c>
      <c r="W919" s="255"/>
      <c r="X919" s="601" t="str">
        <f>IF(W919&lt;&gt;"",VLOOKUP(W919,mCODE!$A$3:$K$600,11,0),"")</f>
        <v/>
      </c>
      <c r="Y919" s="454">
        <f t="shared" si="43"/>
        <v>0</v>
      </c>
      <c r="Z919" s="454"/>
      <c r="AA919" s="454"/>
      <c r="AB919" s="454"/>
      <c r="AC919" s="454"/>
      <c r="AD919" s="454"/>
      <c r="AE919" s="454"/>
      <c r="AF919" s="455"/>
      <c r="AG919" s="455"/>
    </row>
    <row r="920" spans="1:33" ht="101.5" hidden="1">
      <c r="A920" s="21"/>
      <c r="B920" s="21"/>
      <c r="C920" s="19">
        <f t="shared" si="44"/>
        <v>2</v>
      </c>
      <c r="D920" s="21" t="str">
        <f t="shared" si="45"/>
        <v>PDC.Protocol.starting_amount
 </v>
      </c>
      <c r="E920" s="21"/>
      <c r="F920" s="21" t="str">
        <f>IF(E920&lt;&gt;"",VLOOKUP(E920,CTDC!$A$3:$K$191,11,0),"")</f>
        <v/>
      </c>
      <c r="G920" s="21"/>
      <c r="H920" s="21" t="str">
        <f>IF(G920&lt;&gt;"",VLOOKUP(G920,GDC!$A$3:$K$768,11,0),"")</f>
        <v/>
      </c>
      <c r="I920" s="1"/>
      <c r="J920" s="21" t="str">
        <f>IF(I920&lt;&gt;"",VLOOKUP(I920,ICDC!$A$3:$K$325,11,0),"")</f>
        <v/>
      </c>
      <c r="K920" s="21"/>
      <c r="L920" s="21" t="str">
        <f>IF(K920&lt;&gt;"",VLOOKUP(K920,IDC!$A$4:$K$17,11,0),"")</f>
        <v/>
      </c>
      <c r="M920" s="21" t="s">
        <v>2695</v>
      </c>
      <c r="N920" s="21" t="str">
        <f>IF(M920&lt;&gt;"",VLOOKUP(M920,PDC!$A$3:$K$529,11,0),"")</f>
        <v xml:space="preserve">Data Element Group = PDC.Protocol || Data Element Name = starting_amount || Definition = Mass with units || Data Type = integer || Valid Values =  || Example Values =  || Required? = FALSE || Multiplicity =  || CDE Public ID = </v>
      </c>
      <c r="O920" s="21"/>
      <c r="P920" s="21" t="str">
        <f>IF(O920&lt;&gt;"",VLOOKUP(O920,CDS!$A$3:$K$100,11,0),"")</f>
        <v/>
      </c>
      <c r="Q920" s="21"/>
      <c r="R920" s="21" t="str">
        <f>IF(Q920&lt;&gt;"",VLOOKUP(Q920,CDA!$A$4:$K$106,11,0),"")</f>
        <v/>
      </c>
      <c r="S920" s="436" t="s">
        <v>132</v>
      </c>
      <c r="T920" s="21" t="e">
        <f>IF(S920&lt;&gt;"",VLOOKUP(S920,HTAN!$A$3:$K$222,11,0),"")</f>
        <v>#N/A</v>
      </c>
      <c r="U920" s="21"/>
      <c r="V920" s="21" t="str">
        <f>IF(U920&lt;&gt;"",VLOOKUP(U920,CFDE!$A$3:$K$211,11,0),"")</f>
        <v/>
      </c>
      <c r="W920" s="255"/>
      <c r="X920" s="601" t="str">
        <f>IF(W920&lt;&gt;"",VLOOKUP(W920,mCODE!$A$3:$K$600,11,0),"")</f>
        <v/>
      </c>
      <c r="Y920" s="454">
        <f t="shared" si="43"/>
        <v>0</v>
      </c>
      <c r="Z920" s="454"/>
      <c r="AA920" s="454"/>
      <c r="AB920" s="454"/>
      <c r="AC920" s="454"/>
      <c r="AD920" s="454"/>
      <c r="AE920" s="454"/>
      <c r="AF920" s="455"/>
      <c r="AG920" s="455"/>
    </row>
    <row r="921" spans="1:33" ht="116" hidden="1">
      <c r="A921" s="21"/>
      <c r="B921" s="21"/>
      <c r="C921" s="19">
        <f t="shared" si="44"/>
        <v>2</v>
      </c>
      <c r="D921" s="21" t="str">
        <f t="shared" si="45"/>
        <v>PDC.Protocol.starting_amount_uom
 </v>
      </c>
      <c r="E921" s="21"/>
      <c r="F921" s="21" t="str">
        <f>IF(E921&lt;&gt;"",VLOOKUP(E921,CTDC!$A$3:$K$191,11,0),"")</f>
        <v/>
      </c>
      <c r="G921" s="21"/>
      <c r="H921" s="21" t="str">
        <f>IF(G921&lt;&gt;"",VLOOKUP(G921,GDC!$A$3:$K$768,11,0),"")</f>
        <v/>
      </c>
      <c r="I921" s="21"/>
      <c r="J921" s="21" t="str">
        <f>IF(I921&lt;&gt;"",VLOOKUP(I921,ICDC!$A$3:$K$325,11,0),"")</f>
        <v/>
      </c>
      <c r="K921" s="21"/>
      <c r="L921" s="21" t="str">
        <f>IF(K921&lt;&gt;"",VLOOKUP(K921,IDC!$A$4:$K$17,11,0),"")</f>
        <v/>
      </c>
      <c r="M921" s="21" t="s">
        <v>2696</v>
      </c>
      <c r="N921" s="21" t="str">
        <f>IF(M921&lt;&gt;"",VLOOKUP(M921,PDC!$A$3:$K$529,11,0),"")</f>
        <v xml:space="preserve">Data Element Group = PDC.Protocol || Data Element Name = starting_amount_uom || Definition = Unit of Measure of starting_amount || Data Type = enum || Valid Values =  || Example Values =  || Required? = FALSE || Multiplicity =  || CDE Public ID = </v>
      </c>
      <c r="O921" s="21"/>
      <c r="P921" s="21" t="str">
        <f>IF(O921&lt;&gt;"",VLOOKUP(O921,CDS!$A$3:$K$100,11,0),"")</f>
        <v/>
      </c>
      <c r="Q921" s="21"/>
      <c r="R921" s="21" t="str">
        <f>IF(Q921&lt;&gt;"",VLOOKUP(Q921,CDA!$A$4:$K$106,11,0),"")</f>
        <v/>
      </c>
      <c r="S921" s="436" t="s">
        <v>132</v>
      </c>
      <c r="T921" s="21" t="e">
        <f>IF(S921&lt;&gt;"",VLOOKUP(S921,HTAN!$A$3:$K$222,11,0),"")</f>
        <v>#N/A</v>
      </c>
      <c r="U921" s="21"/>
      <c r="V921" s="21" t="str">
        <f>IF(U921&lt;&gt;"",VLOOKUP(U921,CFDE!$A$3:$K$211,11,0),"")</f>
        <v/>
      </c>
      <c r="W921" s="255"/>
      <c r="X921" s="601" t="str">
        <f>IF(W921&lt;&gt;"",VLOOKUP(W921,mCODE!$A$3:$K$600,11,0),"")</f>
        <v/>
      </c>
      <c r="Y921" s="454">
        <f t="shared" si="43"/>
        <v>0</v>
      </c>
      <c r="Z921" s="454"/>
      <c r="AA921" s="454"/>
      <c r="AB921" s="454"/>
      <c r="AC921" s="454"/>
      <c r="AD921" s="454"/>
      <c r="AE921" s="454"/>
      <c r="AF921" s="455"/>
      <c r="AG921" s="455"/>
    </row>
    <row r="922" spans="1:33" ht="116" hidden="1">
      <c r="A922" s="21"/>
      <c r="B922" s="21"/>
      <c r="C922" s="19">
        <f t="shared" si="44"/>
        <v>2</v>
      </c>
      <c r="D922" s="21" t="str">
        <f t="shared" si="45"/>
        <v>PDC.Publication.ENTITY
 </v>
      </c>
      <c r="E922" s="21"/>
      <c r="F922" s="21" t="str">
        <f>IF(E922&lt;&gt;"",VLOOKUP(E922,CTDC!$A$3:$K$191,11,0),"")</f>
        <v/>
      </c>
      <c r="G922" s="21"/>
      <c r="H922" s="21" t="str">
        <f>IF(G922&lt;&gt;"",VLOOKUP(G922,GDC!$A$3:$K$768,11,0),"")</f>
        <v/>
      </c>
      <c r="I922" s="21"/>
      <c r="J922" s="21" t="str">
        <f>IF(I922&lt;&gt;"",VLOOKUP(I922,ICDC!$A$3:$K$325,11,0),"")</f>
        <v/>
      </c>
      <c r="K922" s="21"/>
      <c r="L922" s="21" t="str">
        <f>IF(K922&lt;&gt;"",VLOOKUP(K922,IDC!$A$4:$K$17,11,0),"")</f>
        <v/>
      </c>
      <c r="M922" s="21" t="s">
        <v>2697</v>
      </c>
      <c r="N922" s="21" t="str">
        <f>IF(M922&lt;&gt;"",VLOOKUP(M922,PDC!$A$3:$K$529,11,0),"")</f>
        <v xml:space="preserve">Data Element Group = PDC.Publication || Data Element Name = ENTITY || Definition = Published scientific research article describing a study. || Data Type =  || Valid Values =  || Example Values =  || Required? =  || Multiplicity =  || CDE Public ID = </v>
      </c>
      <c r="O922" s="21"/>
      <c r="P922" s="21" t="str">
        <f>IF(O922&lt;&gt;"",VLOOKUP(O922,CDS!$A$3:$K$100,11,0),"")</f>
        <v/>
      </c>
      <c r="Q922" s="21"/>
      <c r="R922" s="21" t="str">
        <f>IF(Q922&lt;&gt;"",VLOOKUP(Q922,CDA!$A$4:$K$106,11,0),"")</f>
        <v/>
      </c>
      <c r="S922" s="436" t="s">
        <v>132</v>
      </c>
      <c r="T922" s="21" t="e">
        <f>IF(S922&lt;&gt;"",VLOOKUP(S922,HTAN!$A$3:$K$222,11,0),"")</f>
        <v>#N/A</v>
      </c>
      <c r="U922" s="21"/>
      <c r="V922" s="21" t="str">
        <f>IF(U922&lt;&gt;"",VLOOKUP(U922,CFDE!$A$3:$K$211,11,0),"")</f>
        <v/>
      </c>
      <c r="W922" s="255"/>
      <c r="X922" s="601" t="str">
        <f>IF(W922&lt;&gt;"",VLOOKUP(W922,mCODE!$A$3:$K$600,11,0),"")</f>
        <v/>
      </c>
      <c r="Y922" s="454">
        <f t="shared" si="43"/>
        <v>0</v>
      </c>
      <c r="Z922" s="454"/>
      <c r="AA922" s="454"/>
      <c r="AB922" s="454"/>
      <c r="AC922" s="454"/>
      <c r="AD922" s="454"/>
      <c r="AE922" s="454"/>
      <c r="AF922" s="455"/>
      <c r="AG922" s="455"/>
    </row>
    <row r="923" spans="1:33" ht="116" hidden="1">
      <c r="A923" s="21"/>
      <c r="B923" s="21"/>
      <c r="C923" s="19">
        <f t="shared" si="44"/>
        <v>2</v>
      </c>
      <c r="D923" s="21" t="str">
        <f t="shared" si="45"/>
        <v>PDC.Publication.pubmed_id
 </v>
      </c>
      <c r="E923" s="21"/>
      <c r="F923" s="21" t="str">
        <f>IF(E923&lt;&gt;"",VLOOKUP(E923,CTDC!$A$3:$K$191,11,0),"")</f>
        <v/>
      </c>
      <c r="G923" s="21"/>
      <c r="H923" s="21" t="str">
        <f>IF(G923&lt;&gt;"",VLOOKUP(G923,GDC!$A$3:$K$768,11,0),"")</f>
        <v/>
      </c>
      <c r="I923" s="21"/>
      <c r="J923" s="21" t="str">
        <f>IF(I923&lt;&gt;"",VLOOKUP(I923,ICDC!$A$3:$K$325,11,0),"")</f>
        <v/>
      </c>
      <c r="K923" s="21"/>
      <c r="L923" s="21" t="str">
        <f>IF(K923&lt;&gt;"",VLOOKUP(K923,IDC!$A$4:$K$17,11,0),"")</f>
        <v/>
      </c>
      <c r="M923" s="21" t="s">
        <v>2698</v>
      </c>
      <c r="N923" s="21" t="str">
        <f>IF(M923&lt;&gt;"",VLOOKUP(M923,PDC!$A$3:$K$529,11,0),"")</f>
        <v xml:space="preserve">Data Element Group = PDC.Publication || Data Element Name = pubmed_id || Definition = Identifier of the article in Pubmed system || Data Type = string || Valid Values =  || Example Values =  || Required? = FALSE || Multiplicity =  || CDE Public ID = </v>
      </c>
      <c r="O923" s="21"/>
      <c r="P923" s="21" t="str">
        <f>IF(O923&lt;&gt;"",VLOOKUP(O923,CDS!$A$3:$K$100,11,0),"")</f>
        <v/>
      </c>
      <c r="Q923" s="21"/>
      <c r="R923" s="21" t="str">
        <f>IF(Q923&lt;&gt;"",VLOOKUP(Q923,CDA!$A$4:$K$106,11,0),"")</f>
        <v/>
      </c>
      <c r="S923" s="436" t="s">
        <v>132</v>
      </c>
      <c r="T923" s="21" t="e">
        <f>IF(S923&lt;&gt;"",VLOOKUP(S923,HTAN!$A$3:$K$222,11,0),"")</f>
        <v>#N/A</v>
      </c>
      <c r="U923" s="21"/>
      <c r="V923" s="21" t="str">
        <f>IF(U923&lt;&gt;"",VLOOKUP(U923,CFDE!$A$3:$K$211,11,0),"")</f>
        <v/>
      </c>
      <c r="W923" s="255"/>
      <c r="X923" s="601" t="str">
        <f>IF(W923&lt;&gt;"",VLOOKUP(W923,mCODE!$A$3:$K$600,11,0),"")</f>
        <v/>
      </c>
      <c r="Y923" s="454">
        <f t="shared" si="43"/>
        <v>0</v>
      </c>
      <c r="Z923" s="454"/>
      <c r="AA923" s="454"/>
      <c r="AB923" s="454"/>
      <c r="AC923" s="454"/>
      <c r="AD923" s="454"/>
      <c r="AE923" s="454"/>
      <c r="AF923" s="455"/>
      <c r="AG923" s="455"/>
    </row>
    <row r="924" spans="1:33" ht="116" hidden="1">
      <c r="A924" s="21"/>
      <c r="B924" s="21"/>
      <c r="C924" s="19">
        <f t="shared" si="44"/>
        <v>2</v>
      </c>
      <c r="D924" s="21" t="str">
        <f t="shared" si="45"/>
        <v>GDC.ReadGroup.ENTITY
 </v>
      </c>
      <c r="E924" s="21"/>
      <c r="F924" s="21" t="str">
        <f>IF(E924&lt;&gt;"",VLOOKUP(E924,CTDC!$A$3:$K$191,11,0),"")</f>
        <v/>
      </c>
      <c r="G924" s="21" t="s">
        <v>2699</v>
      </c>
      <c r="H924" s="21" t="str">
        <f>IF(G924&lt;&gt;"",VLOOKUP(G924,GDC!$A$3:$K$768,11,0),"")</f>
        <v xml:space="preserve">Data Element Group = GDC.ReadGroup || Data Element Name = ENTITY || Definition = Sequencing reads from one lane of an NGS experiment. || Data Type =  || Valid Values =  || Example Values =  || Required? =  || Multiplicity =  || CDE Public ID = </v>
      </c>
      <c r="I924" s="21"/>
      <c r="J924" s="21" t="str">
        <f>IF(I924&lt;&gt;"",VLOOKUP(I924,ICDC!$A$3:$K$325,11,0),"")</f>
        <v/>
      </c>
      <c r="K924" s="21"/>
      <c r="L924" s="21" t="str">
        <f>IF(K924&lt;&gt;"",VLOOKUP(K924,IDC!$A$4:$K$17,11,0),"")</f>
        <v/>
      </c>
      <c r="M924" s="21"/>
      <c r="N924" s="21" t="str">
        <f>IF(M924&lt;&gt;"",VLOOKUP(M924,PDC!$A$3:$K$529,11,0),"")</f>
        <v/>
      </c>
      <c r="O924" s="21"/>
      <c r="P924" s="21" t="str">
        <f>IF(O924&lt;&gt;"",VLOOKUP(O924,CDS!$A$3:$K$100,11,0),"")</f>
        <v/>
      </c>
      <c r="Q924" s="21"/>
      <c r="R924" s="21" t="str">
        <f>IF(Q924&lt;&gt;"",VLOOKUP(Q924,CDA!$A$4:$K$106,11,0),"")</f>
        <v/>
      </c>
      <c r="S924" s="436" t="s">
        <v>132</v>
      </c>
      <c r="T924" s="21" t="e">
        <f>IF(S924&lt;&gt;"",VLOOKUP(S924,HTAN!$A$3:$K$222,11,0),"")</f>
        <v>#N/A</v>
      </c>
      <c r="U924" s="21"/>
      <c r="V924" s="21" t="str">
        <f>IF(U924&lt;&gt;"",VLOOKUP(U924,CFDE!$A$3:$K$211,11,0),"")</f>
        <v/>
      </c>
      <c r="W924" s="255"/>
      <c r="X924" s="601" t="str">
        <f>IF(W924&lt;&gt;"",VLOOKUP(W924,mCODE!$A$3:$K$600,11,0),"")</f>
        <v/>
      </c>
      <c r="Y924" s="454">
        <f t="shared" si="43"/>
        <v>0</v>
      </c>
      <c r="Z924" s="454"/>
      <c r="AA924" s="454"/>
      <c r="AB924" s="454"/>
      <c r="AC924" s="454"/>
      <c r="AD924" s="454"/>
      <c r="AE924" s="454"/>
      <c r="AF924" s="455"/>
      <c r="AG924" s="455"/>
    </row>
    <row r="925" spans="1:33" ht="116" hidden="1">
      <c r="A925" s="21"/>
      <c r="B925" s="21"/>
      <c r="C925" s="19">
        <f t="shared" si="44"/>
        <v>2</v>
      </c>
      <c r="D925" s="21" t="str">
        <f t="shared" si="45"/>
        <v>GDC.ReadGroup.adapter_name
 </v>
      </c>
      <c r="E925" s="21"/>
      <c r="F925" s="21" t="str">
        <f>IF(E925&lt;&gt;"",VLOOKUP(E925,CTDC!$A$3:$K$191,11,0),"")</f>
        <v/>
      </c>
      <c r="G925" s="21" t="s">
        <v>2700</v>
      </c>
      <c r="H925" s="21" t="str">
        <f>IF(G925&lt;&gt;"",VLOOKUP(G925,GDC!$A$3:$K$768,11,0),"")</f>
        <v>Data Element Group = GDC.ReadGroup || Data Element Name = adapter_name || Definition = Name of the sequencing adapter. || Data Type = string || Valid Values =  || Example Values =  || Required? = No || Multiplicity =  || CDE Public ID = --</v>
      </c>
      <c r="I925" s="21"/>
      <c r="J925" s="21" t="str">
        <f>IF(I925&lt;&gt;"",VLOOKUP(I925,ICDC!$A$3:$K$325,11,0),"")</f>
        <v/>
      </c>
      <c r="K925" s="21"/>
      <c r="L925" s="21" t="str">
        <f>IF(K925&lt;&gt;"",VLOOKUP(K925,IDC!$A$4:$K$17,11,0),"")</f>
        <v/>
      </c>
      <c r="M925" s="21"/>
      <c r="N925" s="21" t="str">
        <f>IF(M925&lt;&gt;"",VLOOKUP(M925,PDC!$A$3:$K$529,11,0),"")</f>
        <v/>
      </c>
      <c r="O925" s="21"/>
      <c r="P925" s="21" t="str">
        <f>IF(O925&lt;&gt;"",VLOOKUP(O925,CDS!$A$3:$K$100,11,0),"")</f>
        <v/>
      </c>
      <c r="Q925" s="21"/>
      <c r="R925" s="21" t="str">
        <f>IF(Q925&lt;&gt;"",VLOOKUP(Q925,CDA!$A$4:$K$106,11,0),"")</f>
        <v/>
      </c>
      <c r="S925" s="436" t="s">
        <v>132</v>
      </c>
      <c r="T925" s="21" t="e">
        <f>IF(S925&lt;&gt;"",VLOOKUP(S925,HTAN!$A$3:$K$222,11,0),"")</f>
        <v>#N/A</v>
      </c>
      <c r="U925" s="21"/>
      <c r="V925" s="21" t="str">
        <f>IF(U925&lt;&gt;"",VLOOKUP(U925,CFDE!$A$3:$K$211,11,0),"")</f>
        <v/>
      </c>
      <c r="W925" s="255"/>
      <c r="X925" s="601" t="str">
        <f>IF(W925&lt;&gt;"",VLOOKUP(W925,mCODE!$A$3:$K$600,11,0),"")</f>
        <v/>
      </c>
      <c r="Y925" s="454">
        <f t="shared" si="43"/>
        <v>0</v>
      </c>
      <c r="Z925" s="454"/>
      <c r="AA925" s="454"/>
      <c r="AB925" s="454"/>
      <c r="AC925" s="454"/>
      <c r="AD925" s="454"/>
      <c r="AE925" s="454"/>
      <c r="AF925" s="455"/>
      <c r="AG925" s="455"/>
    </row>
    <row r="926" spans="1:33" ht="116" hidden="1">
      <c r="A926" s="21"/>
      <c r="B926" s="21"/>
      <c r="C926" s="19">
        <f t="shared" si="44"/>
        <v>2</v>
      </c>
      <c r="D926" s="21" t="str">
        <f t="shared" si="45"/>
        <v>GDC.ReadGroup.adapter_sequence
 </v>
      </c>
      <c r="E926" s="21"/>
      <c r="F926" s="21" t="str">
        <f>IF(E926&lt;&gt;"",VLOOKUP(E926,CTDC!$A$3:$K$191,11,0),"")</f>
        <v/>
      </c>
      <c r="G926" s="21" t="s">
        <v>2701</v>
      </c>
      <c r="H926" s="21" t="str">
        <f>IF(G926&lt;&gt;"",VLOOKUP(G926,GDC!$A$3:$K$768,11,0),"")</f>
        <v>Data Element Group = GDC.ReadGroup || Data Element Name = adapter_sequence || Definition = Base sequence of the sequencing adapter. || Data Type = string || Valid Values =  || Example Values =  || Required? = No || Multiplicity =  || CDE Public ID = --</v>
      </c>
      <c r="I926" s="21"/>
      <c r="J926" s="21" t="str">
        <f>IF(I926&lt;&gt;"",VLOOKUP(I926,ICDC!$A$3:$K$325,11,0),"")</f>
        <v/>
      </c>
      <c r="K926" s="21"/>
      <c r="L926" s="21" t="str">
        <f>IF(K926&lt;&gt;"",VLOOKUP(K926,IDC!$A$4:$K$17,11,0),"")</f>
        <v/>
      </c>
      <c r="M926" s="21"/>
      <c r="N926" s="21" t="str">
        <f>IF(M926&lt;&gt;"",VLOOKUP(M926,PDC!$A$3:$K$529,11,0),"")</f>
        <v/>
      </c>
      <c r="O926" s="21"/>
      <c r="P926" s="21" t="str">
        <f>IF(O926&lt;&gt;"",VLOOKUP(O926,CDS!$A$3:$K$100,11,0),"")</f>
        <v/>
      </c>
      <c r="Q926" s="21"/>
      <c r="R926" s="21" t="str">
        <f>IF(Q926&lt;&gt;"",VLOOKUP(Q926,CDA!$A$4:$K$106,11,0),"")</f>
        <v/>
      </c>
      <c r="S926" s="436" t="s">
        <v>132</v>
      </c>
      <c r="T926" s="21" t="e">
        <f>IF(S926&lt;&gt;"",VLOOKUP(S926,HTAN!$A$3:$K$222,11,0),"")</f>
        <v>#N/A</v>
      </c>
      <c r="U926" s="21"/>
      <c r="V926" s="21" t="str">
        <f>IF(U926&lt;&gt;"",VLOOKUP(U926,CFDE!$A$3:$K$211,11,0),"")</f>
        <v/>
      </c>
      <c r="W926" s="255"/>
      <c r="X926" s="601" t="str">
        <f>IF(W926&lt;&gt;"",VLOOKUP(W926,mCODE!$A$3:$K$600,11,0),"")</f>
        <v/>
      </c>
      <c r="Y926" s="454">
        <f t="shared" si="43"/>
        <v>0</v>
      </c>
      <c r="Z926" s="454"/>
      <c r="AA926" s="454"/>
      <c r="AB926" s="454"/>
      <c r="AC926" s="454"/>
      <c r="AD926" s="454"/>
      <c r="AE926" s="454"/>
      <c r="AF926" s="455"/>
      <c r="AG926" s="455"/>
    </row>
    <row r="927" spans="1:33" ht="116" hidden="1">
      <c r="A927" s="21"/>
      <c r="B927" s="21"/>
      <c r="C927" s="19">
        <f t="shared" si="44"/>
        <v>2</v>
      </c>
      <c r="D927" s="21" t="str">
        <f t="shared" si="45"/>
        <v>GDC.ReadGroup.base_caller_name
 </v>
      </c>
      <c r="E927" s="21"/>
      <c r="F927" s="21" t="str">
        <f>IF(E927&lt;&gt;"",VLOOKUP(E927,CTDC!$A$3:$K$191,11,0),"")</f>
        <v/>
      </c>
      <c r="G927" s="21" t="s">
        <v>2702</v>
      </c>
      <c r="H927" s="21" t="str">
        <f>IF(G927&lt;&gt;"",VLOOKUP(G927,GDC!$A$3:$K$768,11,0),"")</f>
        <v>Data Element Group = GDC.ReadGroup || Data Element Name = base_caller_name || Definition = Name of the base caller. || Data Type = string || Valid Values =  || Example Values =  || Required? = No || Multiplicity =  || CDE Public ID = --</v>
      </c>
      <c r="I927" s="21"/>
      <c r="J927" s="21" t="str">
        <f>IF(I927&lt;&gt;"",VLOOKUP(I927,ICDC!$A$3:$K$325,11,0),"")</f>
        <v/>
      </c>
      <c r="K927" s="21"/>
      <c r="L927" s="21" t="str">
        <f>IF(K927&lt;&gt;"",VLOOKUP(K927,IDC!$A$4:$K$17,11,0),"")</f>
        <v/>
      </c>
      <c r="M927" s="21"/>
      <c r="N927" s="21" t="str">
        <f>IF(M927&lt;&gt;"",VLOOKUP(M927,PDC!$A$3:$K$529,11,0),"")</f>
        <v/>
      </c>
      <c r="O927" s="21"/>
      <c r="P927" s="21" t="str">
        <f>IF(O927&lt;&gt;"",VLOOKUP(O927,CDS!$A$3:$K$100,11,0),"")</f>
        <v/>
      </c>
      <c r="Q927" s="21"/>
      <c r="R927" s="21" t="str">
        <f>IF(Q927&lt;&gt;"",VLOOKUP(Q927,CDA!$A$4:$K$106,11,0),"")</f>
        <v/>
      </c>
      <c r="S927" s="436" t="s">
        <v>132</v>
      </c>
      <c r="T927" s="21" t="e">
        <f>IF(S927&lt;&gt;"",VLOOKUP(S927,HTAN!$A$3:$K$222,11,0),"")</f>
        <v>#N/A</v>
      </c>
      <c r="U927" s="21"/>
      <c r="V927" s="21" t="str">
        <f>IF(U927&lt;&gt;"",VLOOKUP(U927,CFDE!$A$3:$K$211,11,0),"")</f>
        <v/>
      </c>
      <c r="W927" s="255"/>
      <c r="X927" s="601" t="str">
        <f>IF(W927&lt;&gt;"",VLOOKUP(W927,mCODE!$A$3:$K$600,11,0),"")</f>
        <v/>
      </c>
      <c r="Y927" s="454">
        <f t="shared" si="43"/>
        <v>0</v>
      </c>
      <c r="Z927" s="454"/>
      <c r="AA927" s="454"/>
      <c r="AB927" s="454"/>
      <c r="AC927" s="454"/>
      <c r="AD927" s="454"/>
      <c r="AE927" s="454"/>
      <c r="AF927" s="455"/>
      <c r="AG927" s="455"/>
    </row>
    <row r="928" spans="1:33" ht="116" hidden="1">
      <c r="A928" s="21"/>
      <c r="B928" s="21"/>
      <c r="C928" s="19">
        <f t="shared" si="44"/>
        <v>2</v>
      </c>
      <c r="D928" s="21" t="str">
        <f t="shared" si="45"/>
        <v>GDC.ReadGroup.base_caller_version
 </v>
      </c>
      <c r="E928" s="21"/>
      <c r="F928" s="21" t="str">
        <f>IF(E928&lt;&gt;"",VLOOKUP(E928,CTDC!$A$3:$K$191,11,0),"")</f>
        <v/>
      </c>
      <c r="G928" s="21" t="s">
        <v>2703</v>
      </c>
      <c r="H928" s="21" t="str">
        <f>IF(G928&lt;&gt;"",VLOOKUP(G928,GDC!$A$3:$K$768,11,0),"")</f>
        <v>Data Element Group = GDC.ReadGroup || Data Element Name = base_caller_version || Definition = Version of the base caller. || Data Type = string || Valid Values =  || Example Values =  || Required? = No || Multiplicity =  || CDE Public ID = --</v>
      </c>
      <c r="I928" s="21"/>
      <c r="J928" s="21" t="str">
        <f>IF(I928&lt;&gt;"",VLOOKUP(I928,ICDC!$A$3:$K$325,11,0),"")</f>
        <v/>
      </c>
      <c r="K928" s="21"/>
      <c r="L928" s="21" t="str">
        <f>IF(K928&lt;&gt;"",VLOOKUP(K928,IDC!$A$4:$K$17,11,0),"")</f>
        <v/>
      </c>
      <c r="M928" s="21"/>
      <c r="N928" s="21" t="str">
        <f>IF(M928&lt;&gt;"",VLOOKUP(M928,PDC!$A$3:$K$529,11,0),"")</f>
        <v/>
      </c>
      <c r="O928" s="21"/>
      <c r="P928" s="21" t="str">
        <f>IF(O928&lt;&gt;"",VLOOKUP(O928,CDS!$A$3:$K$100,11,0),"")</f>
        <v/>
      </c>
      <c r="Q928" s="21"/>
      <c r="R928" s="21" t="str">
        <f>IF(Q928&lt;&gt;"",VLOOKUP(Q928,CDA!$A$4:$K$106,11,0),"")</f>
        <v/>
      </c>
      <c r="S928" s="436" t="s">
        <v>132</v>
      </c>
      <c r="T928" s="21" t="e">
        <f>IF(S928&lt;&gt;"",VLOOKUP(S928,HTAN!$A$3:$K$222,11,0),"")</f>
        <v>#N/A</v>
      </c>
      <c r="U928" s="21"/>
      <c r="V928" s="21" t="str">
        <f>IF(U928&lt;&gt;"",VLOOKUP(U928,CFDE!$A$3:$K$211,11,0),"")</f>
        <v/>
      </c>
      <c r="W928" s="255"/>
      <c r="X928" s="601" t="str">
        <f>IF(W928&lt;&gt;"",VLOOKUP(W928,mCODE!$A$3:$K$600,11,0),"")</f>
        <v/>
      </c>
      <c r="Y928" s="454">
        <f t="shared" si="43"/>
        <v>0</v>
      </c>
      <c r="Z928" s="454"/>
      <c r="AA928" s="454"/>
      <c r="AB928" s="454"/>
      <c r="AC928" s="454"/>
      <c r="AD928" s="454"/>
      <c r="AE928" s="454"/>
      <c r="AF928" s="455"/>
      <c r="AG928" s="455"/>
    </row>
    <row r="929" spans="1:33" ht="145" hidden="1">
      <c r="A929" s="21"/>
      <c r="B929" s="21"/>
      <c r="C929" s="19">
        <f t="shared" si="44"/>
        <v>2</v>
      </c>
      <c r="D929" s="21" t="str">
        <f t="shared" si="45"/>
        <v>GDC.ReadGroup.days_to_sequencing
 </v>
      </c>
      <c r="E929" s="21"/>
      <c r="F929" s="21" t="str">
        <f>IF(E929&lt;&gt;"",VLOOKUP(E929,CTDC!$A$3:$K$191,11,0),"")</f>
        <v/>
      </c>
      <c r="G929" s="21" t="s">
        <v>2704</v>
      </c>
      <c r="H929" s="21" t="str">
        <f>IF(G929&lt;&gt;"",VLOOKUP(G929,GDC!$A$3:$K$768,11,0),"")</f>
        <v>Data Element Group = GDC.ReadGroup || Data Element Name = days_to_sequencing || Definition = Number of days between the date used for index and the date the read group was sequenced. || Data Type = integer || Valid Values =  || Example Values =  || Required? = No || Multiplicity =  || CDE Public ID = --</v>
      </c>
      <c r="I929" s="21"/>
      <c r="J929" s="21" t="str">
        <f>IF(I929&lt;&gt;"",VLOOKUP(I929,ICDC!$A$3:$K$325,11,0),"")</f>
        <v/>
      </c>
      <c r="K929" s="21"/>
      <c r="L929" s="21" t="str">
        <f>IF(K929&lt;&gt;"",VLOOKUP(K929,IDC!$A$4:$K$17,11,0),"")</f>
        <v/>
      </c>
      <c r="M929" s="21"/>
      <c r="N929" s="21" t="str">
        <f>IF(M929&lt;&gt;"",VLOOKUP(M929,PDC!$A$3:$K$529,11,0),"")</f>
        <v/>
      </c>
      <c r="O929" s="21"/>
      <c r="P929" s="21" t="str">
        <f>IF(O929&lt;&gt;"",VLOOKUP(O929,CDS!$A$3:$K$100,11,0),"")</f>
        <v/>
      </c>
      <c r="Q929" s="21"/>
      <c r="R929" s="21" t="str">
        <f>IF(Q929&lt;&gt;"",VLOOKUP(Q929,CDA!$A$4:$K$106,11,0),"")</f>
        <v/>
      </c>
      <c r="S929" s="436" t="s">
        <v>132</v>
      </c>
      <c r="T929" s="21" t="e">
        <f>IF(S929&lt;&gt;"",VLOOKUP(S929,HTAN!$A$3:$K$222,11,0),"")</f>
        <v>#N/A</v>
      </c>
      <c r="U929" s="21"/>
      <c r="V929" s="21" t="str">
        <f>IF(U929&lt;&gt;"",VLOOKUP(U929,CFDE!$A$3:$K$211,11,0),"")</f>
        <v/>
      </c>
      <c r="W929" s="255"/>
      <c r="X929" s="601" t="str">
        <f>IF(W929&lt;&gt;"",VLOOKUP(W929,mCODE!$A$3:$K$600,11,0),"")</f>
        <v/>
      </c>
      <c r="Y929" s="454">
        <f t="shared" si="43"/>
        <v>0</v>
      </c>
      <c r="Z929" s="454"/>
      <c r="AA929" s="454"/>
      <c r="AB929" s="454"/>
      <c r="AC929" s="454"/>
      <c r="AD929" s="454"/>
      <c r="AE929" s="454"/>
      <c r="AF929" s="455"/>
      <c r="AG929" s="455"/>
    </row>
    <row r="930" spans="1:33" ht="130.5" hidden="1">
      <c r="A930" s="21"/>
      <c r="B930" s="21"/>
      <c r="C930" s="19">
        <f t="shared" si="44"/>
        <v>2</v>
      </c>
      <c r="D930" s="21" t="str">
        <f t="shared" si="45"/>
        <v>GDC.ReadGroup.flow_cell_barcode
 </v>
      </c>
      <c r="E930" s="21"/>
      <c r="F930" s="21" t="str">
        <f>IF(E930&lt;&gt;"",VLOOKUP(E930,CTDC!$A$3:$K$191,11,0),"")</f>
        <v/>
      </c>
      <c r="G930" s="21" t="s">
        <v>2705</v>
      </c>
      <c r="H930" s="21" t="str">
        <f>IF(G930&lt;&gt;"",VLOOKUP(G930,GDC!$A$3:$K$768,11,0),"")</f>
        <v>Data Element Group = GDC.ReadGroup || Data Element Name = flow_cell_barcode || Definition = Flow cell barcode. Wrong or missing information may affect analysis results. || Data Type = string || Valid Values =  || Example Values =  || Required? = No || Multiplicity =  || CDE Public ID = --</v>
      </c>
      <c r="I930" s="21"/>
      <c r="J930" s="21" t="str">
        <f>IF(I930&lt;&gt;"",VLOOKUP(I930,ICDC!$A$3:$K$325,11,0),"")</f>
        <v/>
      </c>
      <c r="K930" s="21"/>
      <c r="L930" s="21" t="str">
        <f>IF(K930&lt;&gt;"",VLOOKUP(K930,IDC!$A$4:$K$17,11,0),"")</f>
        <v/>
      </c>
      <c r="M930" s="21"/>
      <c r="N930" s="21" t="str">
        <f>IF(M930&lt;&gt;"",VLOOKUP(M930,PDC!$A$3:$K$529,11,0),"")</f>
        <v/>
      </c>
      <c r="O930" s="21"/>
      <c r="P930" s="21" t="str">
        <f>IF(O930&lt;&gt;"",VLOOKUP(O930,CDS!$A$3:$K$100,11,0),"")</f>
        <v/>
      </c>
      <c r="Q930" s="21"/>
      <c r="R930" s="21" t="str">
        <f>IF(Q930&lt;&gt;"",VLOOKUP(Q930,CDA!$A$4:$K$106,11,0),"")</f>
        <v/>
      </c>
      <c r="S930" s="436" t="s">
        <v>132</v>
      </c>
      <c r="T930" s="21" t="e">
        <f>IF(S930&lt;&gt;"",VLOOKUP(S930,HTAN!$A$3:$K$222,11,0),"")</f>
        <v>#N/A</v>
      </c>
      <c r="U930" s="21"/>
      <c r="V930" s="21" t="str">
        <f>IF(U930&lt;&gt;"",VLOOKUP(U930,CFDE!$A$3:$K$211,11,0),"")</f>
        <v/>
      </c>
      <c r="W930" s="255"/>
      <c r="X930" s="601" t="str">
        <f>IF(W930&lt;&gt;"",VLOOKUP(W930,mCODE!$A$3:$K$600,11,0),"")</f>
        <v/>
      </c>
      <c r="Y930" s="454">
        <f t="shared" si="43"/>
        <v>0</v>
      </c>
      <c r="Z930" s="454"/>
      <c r="AA930" s="454"/>
      <c r="AB930" s="454"/>
      <c r="AC930" s="454"/>
      <c r="AD930" s="454"/>
      <c r="AE930" s="454"/>
      <c r="AF930" s="455"/>
      <c r="AG930" s="455"/>
    </row>
    <row r="931" spans="1:33" ht="145" hidden="1">
      <c r="A931" s="21"/>
      <c r="B931" s="21"/>
      <c r="C931" s="19">
        <f t="shared" si="44"/>
        <v>2</v>
      </c>
      <c r="D931" s="21" t="str">
        <f t="shared" si="45"/>
        <v>GDC.ReadGroup.fragment_maximum_length
 </v>
      </c>
      <c r="E931" s="21"/>
      <c r="F931" s="21" t="str">
        <f>IF(E931&lt;&gt;"",VLOOKUP(E931,CTDC!$A$3:$K$191,11,0),"")</f>
        <v/>
      </c>
      <c r="G931" s="21" t="s">
        <v>2706</v>
      </c>
      <c r="H931" s="21" t="str">
        <f>IF(G931&lt;&gt;"",VLOOKUP(G931,GDC!$A$3:$K$768,11,0),"")</f>
        <v>Data Element Group = GDC.ReadGroup || Data Element Name = fragment_maximum_length || Definition = Maximum length of the sequenced fragments (e.g., as predicted by Agilent Bioanalyzer). || Data Type = integer || Valid Values =  || Example Values =  || Required? = No || Multiplicity =  || CDE Public ID = --</v>
      </c>
      <c r="I931" s="21"/>
      <c r="J931" s="21" t="str">
        <f>IF(I931&lt;&gt;"",VLOOKUP(I931,ICDC!$A$3:$K$325,11,0),"")</f>
        <v/>
      </c>
      <c r="K931" s="21"/>
      <c r="L931" s="21" t="str">
        <f>IF(K931&lt;&gt;"",VLOOKUP(K931,IDC!$A$4:$K$17,11,0),"")</f>
        <v/>
      </c>
      <c r="M931" s="21"/>
      <c r="N931" s="21" t="str">
        <f>IF(M931&lt;&gt;"",VLOOKUP(M931,PDC!$A$3:$K$529,11,0),"")</f>
        <v/>
      </c>
      <c r="O931" s="21"/>
      <c r="P931" s="21" t="str">
        <f>IF(O931&lt;&gt;"",VLOOKUP(O931,CDS!$A$3:$K$100,11,0),"")</f>
        <v/>
      </c>
      <c r="Q931" s="21"/>
      <c r="R931" s="21" t="str">
        <f>IF(Q931&lt;&gt;"",VLOOKUP(Q931,CDA!$A$4:$K$106,11,0),"")</f>
        <v/>
      </c>
      <c r="S931" s="436" t="s">
        <v>132</v>
      </c>
      <c r="T931" s="21" t="e">
        <f>IF(S931&lt;&gt;"",VLOOKUP(S931,HTAN!$A$3:$K$222,11,0),"")</f>
        <v>#N/A</v>
      </c>
      <c r="U931" s="21"/>
      <c r="V931" s="21" t="str">
        <f>IF(U931&lt;&gt;"",VLOOKUP(U931,CFDE!$A$3:$K$211,11,0),"")</f>
        <v/>
      </c>
      <c r="W931" s="255"/>
      <c r="X931" s="601" t="str">
        <f>IF(W931&lt;&gt;"",VLOOKUP(W931,mCODE!$A$3:$K$600,11,0),"")</f>
        <v/>
      </c>
      <c r="Y931" s="454">
        <f t="shared" si="43"/>
        <v>0</v>
      </c>
      <c r="Z931" s="454"/>
      <c r="AA931" s="454"/>
      <c r="AB931" s="454"/>
      <c r="AC931" s="454"/>
      <c r="AD931" s="454"/>
      <c r="AE931" s="454"/>
      <c r="AF931" s="455"/>
      <c r="AG931" s="455"/>
    </row>
    <row r="932" spans="1:33" ht="145" hidden="1">
      <c r="A932" s="21"/>
      <c r="B932" s="21"/>
      <c r="C932" s="19">
        <f t="shared" si="44"/>
        <v>2</v>
      </c>
      <c r="D932" s="21" t="str">
        <f t="shared" si="45"/>
        <v>GDC.ReadGroup.fragment_mean_length
 </v>
      </c>
      <c r="E932" s="21"/>
      <c r="F932" s="21" t="str">
        <f>IF(E932&lt;&gt;"",VLOOKUP(E932,CTDC!$A$3:$K$191,11,0),"")</f>
        <v/>
      </c>
      <c r="G932" s="21" t="s">
        <v>2707</v>
      </c>
      <c r="H932" s="21" t="str">
        <f>IF(G932&lt;&gt;"",VLOOKUP(G932,GDC!$A$3:$K$768,11,0),"")</f>
        <v>Data Element Group = GDC.ReadGroup || Data Element Name = fragment_mean_length || Definition = Mean length of the sequenced fragments (e.g., as predicted by Agilent Bioanalyzer). || Data Type = number || Valid Values =  || Example Values =  || Required? = No || Multiplicity =  || CDE Public ID = --</v>
      </c>
      <c r="I932" s="21"/>
      <c r="J932" s="21" t="str">
        <f>IF(I932&lt;&gt;"",VLOOKUP(I932,ICDC!$A$3:$K$325,11,0),"")</f>
        <v/>
      </c>
      <c r="K932" s="21"/>
      <c r="L932" s="21" t="str">
        <f>IF(K932&lt;&gt;"",VLOOKUP(K932,IDC!$A$4:$K$17,11,0),"")</f>
        <v/>
      </c>
      <c r="M932" s="21"/>
      <c r="N932" s="21" t="str">
        <f>IF(M932&lt;&gt;"",VLOOKUP(M932,PDC!$A$3:$K$529,11,0),"")</f>
        <v/>
      </c>
      <c r="O932" s="21"/>
      <c r="P932" s="21" t="str">
        <f>IF(O932&lt;&gt;"",VLOOKUP(O932,CDS!$A$3:$K$100,11,0),"")</f>
        <v/>
      </c>
      <c r="Q932" s="21"/>
      <c r="R932" s="21" t="str">
        <f>IF(Q932&lt;&gt;"",VLOOKUP(Q932,CDA!$A$4:$K$106,11,0),"")</f>
        <v/>
      </c>
      <c r="S932" s="436" t="s">
        <v>132</v>
      </c>
      <c r="T932" s="21" t="e">
        <f>IF(S932&lt;&gt;"",VLOOKUP(S932,HTAN!$A$3:$K$222,11,0),"")</f>
        <v>#N/A</v>
      </c>
      <c r="U932" s="21"/>
      <c r="V932" s="21" t="str">
        <f>IF(U932&lt;&gt;"",VLOOKUP(U932,CFDE!$A$3:$K$211,11,0),"")</f>
        <v/>
      </c>
      <c r="W932" s="255"/>
      <c r="X932" s="601" t="str">
        <f>IF(W932&lt;&gt;"",VLOOKUP(W932,mCODE!$A$3:$K$600,11,0),"")</f>
        <v/>
      </c>
      <c r="Y932" s="454">
        <f t="shared" si="43"/>
        <v>0</v>
      </c>
      <c r="Z932" s="454"/>
      <c r="AA932" s="454"/>
      <c r="AB932" s="454"/>
      <c r="AC932" s="454"/>
      <c r="AD932" s="454"/>
      <c r="AE932" s="454"/>
      <c r="AF932" s="455"/>
      <c r="AG932" s="455"/>
    </row>
    <row r="933" spans="1:33" ht="145" hidden="1">
      <c r="A933" s="21"/>
      <c r="B933" s="21"/>
      <c r="C933" s="19">
        <f t="shared" si="44"/>
        <v>2</v>
      </c>
      <c r="D933" s="21" t="str">
        <f t="shared" si="45"/>
        <v>GDC.ReadGroup.fragment_minimum_length
 </v>
      </c>
      <c r="E933" s="21"/>
      <c r="F933" s="21" t="str">
        <f>IF(E933&lt;&gt;"",VLOOKUP(E933,CTDC!$A$3:$K$191,11,0),"")</f>
        <v/>
      </c>
      <c r="G933" s="21" t="s">
        <v>2708</v>
      </c>
      <c r="H933" s="21" t="str">
        <f>IF(G933&lt;&gt;"",VLOOKUP(G933,GDC!$A$3:$K$768,11,0),"")</f>
        <v>Data Element Group = GDC.ReadGroup || Data Element Name = fragment_minimum_length || Definition = Minimum length of the sequenced fragments (e.g., as predicted by Agilent Bioanalyzer). || Data Type = integer || Valid Values =  || Example Values =  || Required? = No || Multiplicity =  || CDE Public ID = --</v>
      </c>
      <c r="I933" s="21"/>
      <c r="J933" s="21" t="str">
        <f>IF(I933&lt;&gt;"",VLOOKUP(I933,ICDC!$A$3:$K$325,11,0),"")</f>
        <v/>
      </c>
      <c r="K933" s="21"/>
      <c r="L933" s="21" t="str">
        <f>IF(K933&lt;&gt;"",VLOOKUP(K933,IDC!$A$4:$K$17,11,0),"")</f>
        <v/>
      </c>
      <c r="M933" s="21"/>
      <c r="N933" s="21" t="str">
        <f>IF(M933&lt;&gt;"",VLOOKUP(M933,PDC!$A$3:$K$529,11,0),"")</f>
        <v/>
      </c>
      <c r="O933" s="21"/>
      <c r="P933" s="21" t="str">
        <f>IF(O933&lt;&gt;"",VLOOKUP(O933,CDS!$A$3:$K$100,11,0),"")</f>
        <v/>
      </c>
      <c r="Q933" s="21"/>
      <c r="R933" s="21" t="str">
        <f>IF(Q933&lt;&gt;"",VLOOKUP(Q933,CDA!$A$4:$K$106,11,0),"")</f>
        <v/>
      </c>
      <c r="S933" s="436" t="s">
        <v>132</v>
      </c>
      <c r="T933" s="21" t="e">
        <f>IF(S933&lt;&gt;"",VLOOKUP(S933,HTAN!$A$3:$K$222,11,0),"")</f>
        <v>#N/A</v>
      </c>
      <c r="U933" s="21"/>
      <c r="V933" s="21" t="str">
        <f>IF(U933&lt;&gt;"",VLOOKUP(U933,CFDE!$A$3:$K$211,11,0),"")</f>
        <v/>
      </c>
      <c r="W933" s="255"/>
      <c r="X933" s="601" t="str">
        <f>IF(W933&lt;&gt;"",VLOOKUP(W933,mCODE!$A$3:$K$600,11,0),"")</f>
        <v/>
      </c>
      <c r="Y933" s="454">
        <f t="shared" si="43"/>
        <v>0</v>
      </c>
      <c r="Z933" s="454"/>
      <c r="AA933" s="454"/>
      <c r="AB933" s="454"/>
      <c r="AC933" s="454"/>
      <c r="AD933" s="454"/>
      <c r="AE933" s="454"/>
      <c r="AF933" s="455"/>
      <c r="AG933" s="455"/>
    </row>
    <row r="934" spans="1:33" ht="159.5" hidden="1">
      <c r="A934" s="21"/>
      <c r="B934" s="21"/>
      <c r="C934" s="19">
        <f t="shared" si="44"/>
        <v>2</v>
      </c>
      <c r="D934" s="21" t="str">
        <f t="shared" si="45"/>
        <v>GDC.ReadGroup.fragment_standard_deviation_length
 </v>
      </c>
      <c r="E934" s="21"/>
      <c r="F934" s="21" t="str">
        <f>IF(E934&lt;&gt;"",VLOOKUP(E934,CTDC!$A$3:$K$191,11,0),"")</f>
        <v/>
      </c>
      <c r="G934" s="21" t="s">
        <v>2709</v>
      </c>
      <c r="H934" s="21" t="str">
        <f>IF(G934&lt;&gt;"",VLOOKUP(G934,GDC!$A$3:$K$768,11,0),"")</f>
        <v>Data Element Group = GDC.ReadGroup || Data Element Name = fragment_standard_deviation_length || Definition = Standard deviation of the sequenced fragments length (e.g., as predicted by Agilent Bioanalyzer). || Data Type = number || Valid Values =  || Example Values =  || Required? = No || Multiplicity =  || CDE Public ID = --</v>
      </c>
      <c r="I934" s="21"/>
      <c r="J934" s="21" t="str">
        <f>IF(I934&lt;&gt;"",VLOOKUP(I934,ICDC!$A$3:$K$325,11,0),"")</f>
        <v/>
      </c>
      <c r="K934" s="21"/>
      <c r="L934" s="21" t="str">
        <f>IF(K934&lt;&gt;"",VLOOKUP(K934,IDC!$A$4:$K$17,11,0),"")</f>
        <v/>
      </c>
      <c r="M934" s="21"/>
      <c r="N934" s="21" t="str">
        <f>IF(M934&lt;&gt;"",VLOOKUP(M934,PDC!$A$3:$K$529,11,0),"")</f>
        <v/>
      </c>
      <c r="O934" s="21"/>
      <c r="P934" s="21" t="str">
        <f>IF(O934&lt;&gt;"",VLOOKUP(O934,CDS!$A$3:$K$100,11,0),"")</f>
        <v/>
      </c>
      <c r="Q934" s="21"/>
      <c r="R934" s="21" t="str">
        <f>IF(Q934&lt;&gt;"",VLOOKUP(Q934,CDA!$A$4:$K$106,11,0),"")</f>
        <v/>
      </c>
      <c r="S934" s="436" t="s">
        <v>132</v>
      </c>
      <c r="T934" s="21" t="e">
        <f>IF(S934&lt;&gt;"",VLOOKUP(S934,HTAN!$A$3:$K$222,11,0),"")</f>
        <v>#N/A</v>
      </c>
      <c r="U934" s="21"/>
      <c r="V934" s="21" t="str">
        <f>IF(U934&lt;&gt;"",VLOOKUP(U934,CFDE!$A$3:$K$211,11,0),"")</f>
        <v/>
      </c>
      <c r="W934" s="255"/>
      <c r="X934" s="601" t="str">
        <f>IF(W934&lt;&gt;"",VLOOKUP(W934,mCODE!$A$3:$K$600,11,0),"")</f>
        <v/>
      </c>
      <c r="Y934" s="454">
        <f t="shared" si="43"/>
        <v>0</v>
      </c>
      <c r="Z934" s="454"/>
      <c r="AA934" s="454"/>
      <c r="AB934" s="454"/>
      <c r="AC934" s="454"/>
      <c r="AD934" s="454"/>
      <c r="AE934" s="454"/>
      <c r="AF934" s="455"/>
      <c r="AG934" s="455"/>
    </row>
    <row r="935" spans="1:33" ht="87" hidden="1">
      <c r="A935" s="21"/>
      <c r="B935" s="21"/>
      <c r="C935" s="19">
        <f t="shared" si="44"/>
        <v>2</v>
      </c>
      <c r="D935" s="21" t="str">
        <f t="shared" si="45"/>
        <v>GDC.ReadGroup.id
 </v>
      </c>
      <c r="E935" s="21"/>
      <c r="F935" s="21" t="str">
        <f>IF(E935&lt;&gt;"",VLOOKUP(E935,CTDC!$A$3:$K$191,11,0),"")</f>
        <v/>
      </c>
      <c r="G935" s="21" t="s">
        <v>2710</v>
      </c>
      <c r="H935" s="21" t="str">
        <f>IF(G935&lt;&gt;"",VLOOKUP(G935,GDC!$A$3:$K$768,11,0),"")</f>
        <v xml:space="preserve">Data Element Group = GDC.ReadGroup || Data Element Name = id || Definition = a unique key || Data Type =  || Valid Values =  || Example Values =  || Required? =  || Multiplicity =  || CDE Public ID = </v>
      </c>
      <c r="I935" s="21"/>
      <c r="J935" s="21" t="str">
        <f>IF(I935&lt;&gt;"",VLOOKUP(I935,ICDC!$A$3:$K$325,11,0),"")</f>
        <v/>
      </c>
      <c r="K935" s="21"/>
      <c r="L935" s="21" t="str">
        <f>IF(K935&lt;&gt;"",VLOOKUP(K935,IDC!$A$4:$K$17,11,0),"")</f>
        <v/>
      </c>
      <c r="M935" s="21"/>
      <c r="N935" s="21" t="str">
        <f>IF(M935&lt;&gt;"",VLOOKUP(M935,PDC!$A$3:$K$529,11,0),"")</f>
        <v/>
      </c>
      <c r="O935" s="21"/>
      <c r="P935" s="21" t="str">
        <f>IF(O935&lt;&gt;"",VLOOKUP(O935,CDS!$A$3:$K$100,11,0),"")</f>
        <v/>
      </c>
      <c r="Q935" s="21"/>
      <c r="R935" s="21" t="str">
        <f>IF(Q935&lt;&gt;"",VLOOKUP(Q935,CDA!$A$4:$K$106,11,0),"")</f>
        <v/>
      </c>
      <c r="S935" s="436" t="s">
        <v>132</v>
      </c>
      <c r="T935" s="21" t="e">
        <f>IF(S935&lt;&gt;"",VLOOKUP(S935,HTAN!$A$3:$K$222,11,0),"")</f>
        <v>#N/A</v>
      </c>
      <c r="U935" s="21"/>
      <c r="V935" s="21" t="str">
        <f>IF(U935&lt;&gt;"",VLOOKUP(U935,CFDE!$A$3:$K$211,11,0),"")</f>
        <v/>
      </c>
      <c r="W935" s="255"/>
      <c r="X935" s="601" t="str">
        <f>IF(W935&lt;&gt;"",VLOOKUP(W935,mCODE!$A$3:$K$600,11,0),"")</f>
        <v/>
      </c>
      <c r="Y935" s="454">
        <f t="shared" si="43"/>
        <v>0</v>
      </c>
      <c r="Z935" s="454"/>
      <c r="AA935" s="454"/>
      <c r="AB935" s="454"/>
      <c r="AC935" s="454"/>
      <c r="AD935" s="454"/>
      <c r="AE935" s="454"/>
      <c r="AF935" s="455"/>
      <c r="AG935" s="455"/>
    </row>
    <row r="936" spans="1:33" ht="130.5" hidden="1">
      <c r="A936" s="21"/>
      <c r="B936" s="21"/>
      <c r="C936" s="19">
        <f t="shared" si="44"/>
        <v>2</v>
      </c>
      <c r="D936" s="21" t="str">
        <f t="shared" si="45"/>
        <v>GDC.ReadGroup.includes_spike_ins
 </v>
      </c>
      <c r="E936" s="21"/>
      <c r="F936" s="21" t="str">
        <f>IF(E936&lt;&gt;"",VLOOKUP(E936,CTDC!$A$3:$K$191,11,0),"")</f>
        <v/>
      </c>
      <c r="G936" s="21" t="s">
        <v>2711</v>
      </c>
      <c r="H936" s="21" t="str">
        <f>IF(G936&lt;&gt;"",VLOOKUP(G936,GDC!$A$3:$K$768,11,0),"")</f>
        <v>Data Element Group = GDC.ReadGroup || Data Element Name = includes_spike_ins || Definition = Spike-in included? || Data Type = boolean || Valid Values = true
false || Example Values =  || Required? = No || Multiplicity =  || CDE Public ID = --</v>
      </c>
      <c r="I936" s="21"/>
      <c r="J936" s="21" t="str">
        <f>IF(I936&lt;&gt;"",VLOOKUP(I936,ICDC!$A$3:$K$325,11,0),"")</f>
        <v/>
      </c>
      <c r="K936" s="21"/>
      <c r="L936" s="21" t="str">
        <f>IF(K936&lt;&gt;"",VLOOKUP(K936,IDC!$A$4:$K$17,11,0),"")</f>
        <v/>
      </c>
      <c r="M936" s="21"/>
      <c r="N936" s="21" t="str">
        <f>IF(M936&lt;&gt;"",VLOOKUP(M936,PDC!$A$3:$K$529,11,0),"")</f>
        <v/>
      </c>
      <c r="O936" s="21"/>
      <c r="P936" s="21" t="str">
        <f>IF(O936&lt;&gt;"",VLOOKUP(O936,CDS!$A$3:$K$100,11,0),"")</f>
        <v/>
      </c>
      <c r="Q936" s="21"/>
      <c r="R936" s="21" t="str">
        <f>IF(Q936&lt;&gt;"",VLOOKUP(Q936,CDA!$A$4:$K$106,11,0),"")</f>
        <v/>
      </c>
      <c r="S936" s="436" t="s">
        <v>132</v>
      </c>
      <c r="T936" s="21" t="e">
        <f>IF(S936&lt;&gt;"",VLOOKUP(S936,HTAN!$A$3:$K$222,11,0),"")</f>
        <v>#N/A</v>
      </c>
      <c r="U936" s="21"/>
      <c r="V936" s="21" t="str">
        <f>IF(U936&lt;&gt;"",VLOOKUP(U936,CFDE!$A$3:$K$211,11,0),"")</f>
        <v/>
      </c>
      <c r="W936" s="255"/>
      <c r="X936" s="601" t="str">
        <f>IF(W936&lt;&gt;"",VLOOKUP(W936,mCODE!$A$3:$K$600,11,0),"")</f>
        <v/>
      </c>
      <c r="Y936" s="454">
        <f t="shared" si="43"/>
        <v>0</v>
      </c>
      <c r="Z936" s="454"/>
      <c r="AA936" s="454"/>
      <c r="AB936" s="454"/>
      <c r="AC936" s="454"/>
      <c r="AD936" s="454"/>
      <c r="AE936" s="454"/>
      <c r="AF936" s="455"/>
      <c r="AG936" s="455"/>
    </row>
    <row r="937" spans="1:33" ht="409.5" hidden="1">
      <c r="A937" s="21"/>
      <c r="B937" s="21"/>
      <c r="C937" s="19">
        <f t="shared" si="44"/>
        <v>2</v>
      </c>
      <c r="D937" s="21" t="str">
        <f t="shared" si="45"/>
        <v>GDC.ReadGroup.instrument_model
 </v>
      </c>
      <c r="E937" s="21"/>
      <c r="F937" s="21" t="str">
        <f>IF(E937&lt;&gt;"",VLOOKUP(E937,CTDC!$A$3:$K$191,11,0),"")</f>
        <v/>
      </c>
      <c r="G937" s="21" t="s">
        <v>2712</v>
      </c>
      <c r="H937" s="21" t="str">
        <f>IF(G937&lt;&gt;"",VLOOKUP(G937,GDC!$A$3:$K$768,11,0),"")</f>
        <v>Data Element Group = GDC.ReadGroup || Data Element Name = instrument_model || Definition = Specific model of sequencing instrument used. || Data Type = enum || Valid Values = 454 GS FLX Titanium
AB SOLiD 2
AB SOLiD 3
AB SOLiD 4
Complete Genomics
Illumina Genome Analyzer II
Illumina Genome Analyzer IIx
Illumina HiSeq 2000
Illumina HiSeq 2500
Illumina HiSeq 4000
Illumina HiSeq X Five
Illumina HiSeq X Ten
Illumina MiSeq
Illumina NextSeq
Illumina NovaSeq 6000
Ion Torrent PGM
Ion Torrent Proton
Ion Torrent S5
Other
PacBio RS
Unknown
Not Reported || Example Values = 454 GS FLX Titanium
 AB SOLiD 4 
Complete Genomics
 Illumina HiSeq X Ten || Required? = No || Multiplicity =  || CDE Public ID = 5432604 - caDSR</v>
      </c>
      <c r="I937" s="21"/>
      <c r="J937" s="21" t="str">
        <f>IF(I937&lt;&gt;"",VLOOKUP(I937,ICDC!$A$3:$K$325,11,0),"")</f>
        <v/>
      </c>
      <c r="K937" s="21"/>
      <c r="L937" s="21" t="str">
        <f>IF(K937&lt;&gt;"",VLOOKUP(K937,IDC!$A$4:$K$17,11,0),"")</f>
        <v/>
      </c>
      <c r="M937" s="21"/>
      <c r="N937" s="21" t="str">
        <f>IF(M937&lt;&gt;"",VLOOKUP(M937,PDC!$A$3:$K$529,11,0),"")</f>
        <v/>
      </c>
      <c r="O937" s="21"/>
      <c r="P937" s="21" t="str">
        <f>IF(O937&lt;&gt;"",VLOOKUP(O937,CDS!$A$3:$K$100,11,0),"")</f>
        <v/>
      </c>
      <c r="Q937" s="21"/>
      <c r="R937" s="21" t="str">
        <f>IF(Q937&lt;&gt;"",VLOOKUP(Q937,CDA!$A$4:$K$106,11,0),"")</f>
        <v/>
      </c>
      <c r="S937" s="436" t="s">
        <v>132</v>
      </c>
      <c r="T937" s="21" t="e">
        <f>IF(S937&lt;&gt;"",VLOOKUP(S937,HTAN!$A$3:$K$222,11,0),"")</f>
        <v>#N/A</v>
      </c>
      <c r="U937" s="21"/>
      <c r="V937" s="21" t="str">
        <f>IF(U937&lt;&gt;"",VLOOKUP(U937,CFDE!$A$3:$K$211,11,0),"")</f>
        <v/>
      </c>
      <c r="W937" s="255"/>
      <c r="X937" s="601" t="str">
        <f>IF(W937&lt;&gt;"",VLOOKUP(W937,mCODE!$A$3:$K$600,11,0),"")</f>
        <v/>
      </c>
      <c r="Y937" s="454">
        <f t="shared" si="43"/>
        <v>0</v>
      </c>
      <c r="Z937" s="454"/>
      <c r="AA937" s="454"/>
      <c r="AB937" s="454"/>
      <c r="AC937" s="454"/>
      <c r="AD937" s="454"/>
      <c r="AE937" s="454"/>
      <c r="AF937" s="455"/>
      <c r="AG937" s="455"/>
    </row>
    <row r="938" spans="1:33" ht="174" hidden="1">
      <c r="A938" s="21"/>
      <c r="B938" s="21"/>
      <c r="C938" s="19">
        <f t="shared" si="44"/>
        <v>2</v>
      </c>
      <c r="D938" s="21" t="str">
        <f t="shared" si="45"/>
        <v>GDC.ReadGroup.lane_number
 </v>
      </c>
      <c r="E938" s="21"/>
      <c r="F938" s="21" t="str">
        <f>IF(E938&lt;&gt;"",VLOOKUP(E938,CTDC!$A$3:$K$191,11,0),"")</f>
        <v/>
      </c>
      <c r="G938" s="21" t="s">
        <v>2713</v>
      </c>
      <c r="H938" s="21" t="str">
        <f>IF(G938&lt;&gt;"",VLOOKUP(G938,GDC!$A$3:$K$768,11,0),"")</f>
        <v>Data Element Group = GDC.ReadGroup || Data Element Name = lane_number || Definition = The basic machine unit for sequencing. For Illumina machines, this reflects the physical lane number. Wrong or missing information may affect analysis results. || Data Type = integer || Valid Values =  || Example Values =  || Required? = No || Multiplicity =  || CDE Public ID = --</v>
      </c>
      <c r="I938" s="21"/>
      <c r="J938" s="21" t="str">
        <f>IF(I938&lt;&gt;"",VLOOKUP(I938,ICDC!$A$3:$K$325,11,0),"")</f>
        <v/>
      </c>
      <c r="K938" s="21"/>
      <c r="L938" s="21" t="str">
        <f>IF(K938&lt;&gt;"",VLOOKUP(K938,IDC!$A$4:$K$17,11,0),"")</f>
        <v/>
      </c>
      <c r="M938" s="21"/>
      <c r="N938" s="21" t="str">
        <f>IF(M938&lt;&gt;"",VLOOKUP(M938,PDC!$A$3:$K$529,11,0),"")</f>
        <v/>
      </c>
      <c r="O938" s="21"/>
      <c r="P938" s="21" t="str">
        <f>IF(O938&lt;&gt;"",VLOOKUP(O938,CDS!$A$3:$K$100,11,0),"")</f>
        <v/>
      </c>
      <c r="Q938" s="21"/>
      <c r="R938" s="21" t="str">
        <f>IF(Q938&lt;&gt;"",VLOOKUP(Q938,CDA!$A$4:$K$106,11,0),"")</f>
        <v/>
      </c>
      <c r="S938" s="436" t="s">
        <v>132</v>
      </c>
      <c r="T938" s="21" t="e">
        <f>IF(S938&lt;&gt;"",VLOOKUP(S938,HTAN!$A$3:$K$222,11,0),"")</f>
        <v>#N/A</v>
      </c>
      <c r="U938" s="21"/>
      <c r="V938" s="21" t="str">
        <f>IF(U938&lt;&gt;"",VLOOKUP(U938,CFDE!$A$3:$K$211,11,0),"")</f>
        <v/>
      </c>
      <c r="W938" s="255"/>
      <c r="X938" s="601" t="str">
        <f>IF(W938&lt;&gt;"",VLOOKUP(W938,mCODE!$A$3:$K$600,11,0),"")</f>
        <v/>
      </c>
      <c r="Y938" s="454">
        <f t="shared" si="43"/>
        <v>0</v>
      </c>
      <c r="Z938" s="454"/>
      <c r="AA938" s="454"/>
      <c r="AB938" s="454"/>
      <c r="AC938" s="454"/>
      <c r="AD938" s="454"/>
      <c r="AE938" s="454"/>
      <c r="AF938" s="455"/>
      <c r="AG938" s="455"/>
    </row>
    <row r="939" spans="1:33" ht="130.5" hidden="1">
      <c r="A939" s="21"/>
      <c r="B939" s="21"/>
      <c r="C939" s="19">
        <f t="shared" si="44"/>
        <v>2</v>
      </c>
      <c r="D939" s="21" t="str">
        <f t="shared" si="45"/>
        <v>GDC.ReadGroup.spike_ins_fasta
 </v>
      </c>
      <c r="E939" s="21"/>
      <c r="F939" s="21" t="str">
        <f>IF(E939&lt;&gt;"",VLOOKUP(E939,CTDC!$A$3:$K$191,11,0),"")</f>
        <v/>
      </c>
      <c r="G939" s="21" t="s">
        <v>2714</v>
      </c>
      <c r="H939" s="21" t="str">
        <f>IF(G939&lt;&gt;"",VLOOKUP(G939,GDC!$A$3:$K$768,11,0),"")</f>
        <v>Data Element Group = GDC.ReadGroup || Data Element Name = spike_ins_fasta || Definition = Name of the FASTA file that contains the spike-in sequences. || Data Type = string || Valid Values =  || Example Values =  || Required? = No || Multiplicity =  || CDE Public ID = --</v>
      </c>
      <c r="I939" s="21"/>
      <c r="J939" s="21" t="str">
        <f>IF(I939&lt;&gt;"",VLOOKUP(I939,ICDC!$A$3:$K$325,11,0),"")</f>
        <v/>
      </c>
      <c r="K939" s="21"/>
      <c r="L939" s="21" t="str">
        <f>IF(K939&lt;&gt;"",VLOOKUP(K939,IDC!$A$4:$K$17,11,0),"")</f>
        <v/>
      </c>
      <c r="M939" s="21"/>
      <c r="N939" s="21" t="str">
        <f>IF(M939&lt;&gt;"",VLOOKUP(M939,PDC!$A$3:$K$529,11,0),"")</f>
        <v/>
      </c>
      <c r="O939" s="21"/>
      <c r="P939" s="21" t="str">
        <f>IF(O939&lt;&gt;"",VLOOKUP(O939,CDS!$A$3:$K$100,11,0),"")</f>
        <v/>
      </c>
      <c r="Q939" s="21"/>
      <c r="R939" s="21" t="str">
        <f>IF(Q939&lt;&gt;"",VLOOKUP(Q939,CDA!$A$4:$K$106,11,0),"")</f>
        <v/>
      </c>
      <c r="S939" s="436" t="s">
        <v>132</v>
      </c>
      <c r="T939" s="21" t="e">
        <f>IF(S939&lt;&gt;"",VLOOKUP(S939,HTAN!$A$3:$K$222,11,0),"")</f>
        <v>#N/A</v>
      </c>
      <c r="U939" s="21"/>
      <c r="V939" s="21" t="str">
        <f>IF(U939&lt;&gt;"",VLOOKUP(U939,CFDE!$A$3:$K$211,11,0),"")</f>
        <v/>
      </c>
      <c r="W939" s="255"/>
      <c r="X939" s="601" t="str">
        <f>IF(W939&lt;&gt;"",VLOOKUP(W939,mCODE!$A$3:$K$600,11,0),"")</f>
        <v/>
      </c>
      <c r="Y939" s="454">
        <f t="shared" si="43"/>
        <v>0</v>
      </c>
      <c r="Z939" s="454"/>
      <c r="AA939" s="454"/>
      <c r="AB939" s="454"/>
      <c r="AC939" s="454"/>
      <c r="AD939" s="454"/>
      <c r="AE939" s="454"/>
      <c r="AF939" s="455"/>
      <c r="AG939" s="455"/>
    </row>
    <row r="940" spans="1:33" ht="116" hidden="1">
      <c r="A940" s="21"/>
      <c r="B940" s="21"/>
      <c r="C940" s="19">
        <f t="shared" si="44"/>
        <v>2</v>
      </c>
      <c r="D940" s="21" t="str">
        <f t="shared" si="45"/>
        <v>GDC.RunMetadata.ENTITY
 </v>
      </c>
      <c r="E940" s="21"/>
      <c r="F940" s="21" t="str">
        <f>IF(E940&lt;&gt;"",VLOOKUP(E940,CTDC!$A$3:$K$191,11,0),"")</f>
        <v/>
      </c>
      <c r="G940" s="21" t="s">
        <v>2715</v>
      </c>
      <c r="H940" s="21" t="str">
        <f>IF(G940&lt;&gt;"",VLOOKUP(G940,GDC!$A$3:$K$768,11,0),"")</f>
        <v xml:space="preserve">Data Element Group = GDC.RunMetadata || Data Element Name = ENTITY || Definition = Data file containing the run information from the SRA XML.  || Data Type =  || Valid Values =  || Example Values =  || Required? =  || Multiplicity =  || CDE Public ID = </v>
      </c>
      <c r="I940" s="21"/>
      <c r="J940" s="21" t="str">
        <f>IF(I940&lt;&gt;"",VLOOKUP(I940,ICDC!$A$3:$K$325,11,0),"")</f>
        <v/>
      </c>
      <c r="K940" s="21"/>
      <c r="L940" s="21" t="str">
        <f>IF(K940&lt;&gt;"",VLOOKUP(K940,IDC!$A$4:$K$17,11,0),"")</f>
        <v/>
      </c>
      <c r="M940" s="21"/>
      <c r="N940" s="21" t="str">
        <f>IF(M940&lt;&gt;"",VLOOKUP(M940,PDC!$A$3:$K$529,11,0),"")</f>
        <v/>
      </c>
      <c r="O940" s="21"/>
      <c r="P940" s="21" t="str">
        <f>IF(O940&lt;&gt;"",VLOOKUP(O940,CDS!$A$3:$K$100,11,0),"")</f>
        <v/>
      </c>
      <c r="Q940" s="21"/>
      <c r="R940" s="21" t="str">
        <f>IF(Q940&lt;&gt;"",VLOOKUP(Q940,CDA!$A$4:$K$106,11,0),"")</f>
        <v/>
      </c>
      <c r="S940" s="436" t="s">
        <v>132</v>
      </c>
      <c r="T940" s="21" t="e">
        <f>IF(S940&lt;&gt;"",VLOOKUP(S940,HTAN!$A$3:$K$222,11,0),"")</f>
        <v>#N/A</v>
      </c>
      <c r="U940" s="21"/>
      <c r="V940" s="21" t="str">
        <f>IF(U940&lt;&gt;"",VLOOKUP(U940,CFDE!$A$3:$K$211,11,0),"")</f>
        <v/>
      </c>
      <c r="W940" s="255"/>
      <c r="X940" s="601" t="str">
        <f>IF(W940&lt;&gt;"",VLOOKUP(W940,mCODE!$A$3:$K$600,11,0),"")</f>
        <v/>
      </c>
      <c r="Y940" s="454">
        <f t="shared" si="43"/>
        <v>0</v>
      </c>
      <c r="Z940" s="454"/>
      <c r="AA940" s="454"/>
      <c r="AB940" s="454"/>
      <c r="AC940" s="454"/>
      <c r="AD940" s="454"/>
      <c r="AE940" s="454"/>
      <c r="AF940" s="455"/>
      <c r="AG940" s="455"/>
    </row>
    <row r="941" spans="1:33" ht="130.5" hidden="1">
      <c r="A941" s="21"/>
      <c r="B941" s="21"/>
      <c r="C941" s="19">
        <f t="shared" si="44"/>
        <v>2</v>
      </c>
      <c r="D941" s="21" t="str">
        <f t="shared" si="45"/>
        <v>GDC.RunMetadata.derived_from (ReadGroup)
 </v>
      </c>
      <c r="E941" s="21"/>
      <c r="F941" s="21" t="str">
        <f>IF(E941&lt;&gt;"",VLOOKUP(E941,CTDC!$A$3:$K$191,11,0),"")</f>
        <v/>
      </c>
      <c r="G941" s="21" t="s">
        <v>2716</v>
      </c>
      <c r="H941" s="21" t="str">
        <f>IF(G941&lt;&gt;"",VLOOKUP(G941,GDC!$A$3:$K$768,11,0),"")</f>
        <v xml:space="preserve">Data Element Group = GDC.RunMetadata || Data Element Name = derived_from (ReadGroup) || Definition = Run Metadata Files Derived From Read Group || Data Type = GDC.ReadGroup || Valid Values =  || Example Values =  || Required? = No || Multiplicity =  || CDE Public ID = </v>
      </c>
      <c r="I941" s="21"/>
      <c r="J941" s="21" t="str">
        <f>IF(I941&lt;&gt;"",VLOOKUP(I941,ICDC!$A$3:$K$325,11,0),"")</f>
        <v/>
      </c>
      <c r="K941" s="21"/>
      <c r="L941" s="21" t="str">
        <f>IF(K941&lt;&gt;"",VLOOKUP(K941,IDC!$A$4:$K$17,11,0),"")</f>
        <v/>
      </c>
      <c r="M941" s="21"/>
      <c r="N941" s="21" t="str">
        <f>IF(M941&lt;&gt;"",VLOOKUP(M941,PDC!$A$3:$K$529,11,0),"")</f>
        <v/>
      </c>
      <c r="O941" s="21"/>
      <c r="P941" s="21" t="str">
        <f>IF(O941&lt;&gt;"",VLOOKUP(O941,CDS!$A$3:$K$100,11,0),"")</f>
        <v/>
      </c>
      <c r="Q941" s="21"/>
      <c r="R941" s="21" t="str">
        <f>IF(Q941&lt;&gt;"",VLOOKUP(Q941,CDA!$A$4:$K$106,11,0),"")</f>
        <v/>
      </c>
      <c r="S941" s="436" t="s">
        <v>132</v>
      </c>
      <c r="T941" s="21" t="e">
        <f>IF(S941&lt;&gt;"",VLOOKUP(S941,HTAN!$A$3:$K$222,11,0),"")</f>
        <v>#N/A</v>
      </c>
      <c r="U941" s="21"/>
      <c r="V941" s="21" t="str">
        <f>IF(U941&lt;&gt;"",VLOOKUP(U941,CFDE!$A$3:$K$211,11,0),"")</f>
        <v/>
      </c>
      <c r="W941" s="255"/>
      <c r="X941" s="601" t="str">
        <f>IF(W941&lt;&gt;"",VLOOKUP(W941,mCODE!$A$3:$K$600,11,0),"")</f>
        <v/>
      </c>
      <c r="Y941" s="454">
        <f t="shared" si="43"/>
        <v>0</v>
      </c>
      <c r="Z941" s="454"/>
      <c r="AA941" s="454"/>
      <c r="AB941" s="454"/>
      <c r="AC941" s="454"/>
      <c r="AD941" s="454"/>
      <c r="AE941" s="454"/>
      <c r="AF941" s="455"/>
      <c r="AG941" s="455"/>
    </row>
    <row r="942" spans="1:33" ht="87" hidden="1">
      <c r="A942" s="21"/>
      <c r="B942" s="21"/>
      <c r="C942" s="19">
        <f t="shared" si="44"/>
        <v>2</v>
      </c>
      <c r="D942" s="21" t="str">
        <f t="shared" si="45"/>
        <v>GDC.RunMetadata.id
 </v>
      </c>
      <c r="E942" s="21"/>
      <c r="F942" s="21" t="str">
        <f>IF(E942&lt;&gt;"",VLOOKUP(E942,CTDC!$A$3:$K$191,11,0),"")</f>
        <v/>
      </c>
      <c r="G942" s="21" t="s">
        <v>2717</v>
      </c>
      <c r="H942" s="21" t="str">
        <f>IF(G942&lt;&gt;"",VLOOKUP(G942,GDC!$A$3:$K$768,11,0),"")</f>
        <v xml:space="preserve">Data Element Group = GDC.RunMetadata || Data Element Name = id || Definition = a unique key || Data Type =  || Valid Values =  || Example Values =  || Required? =  || Multiplicity =  || CDE Public ID = </v>
      </c>
      <c r="I942" s="21"/>
      <c r="J942" s="21" t="str">
        <f>IF(I942&lt;&gt;"",VLOOKUP(I942,ICDC!$A$3:$K$325,11,0),"")</f>
        <v/>
      </c>
      <c r="K942" s="21"/>
      <c r="L942" s="21" t="str">
        <f>IF(K942&lt;&gt;"",VLOOKUP(K942,IDC!$A$4:$K$17,11,0),"")</f>
        <v/>
      </c>
      <c r="M942" s="21"/>
      <c r="N942" s="21" t="str">
        <f>IF(M942&lt;&gt;"",VLOOKUP(M942,PDC!$A$3:$K$529,11,0),"")</f>
        <v/>
      </c>
      <c r="O942" s="21"/>
      <c r="P942" s="21" t="str">
        <f>IF(O942&lt;&gt;"",VLOOKUP(O942,CDS!$A$3:$K$100,11,0),"")</f>
        <v/>
      </c>
      <c r="Q942" s="21"/>
      <c r="R942" s="21" t="str">
        <f>IF(Q942&lt;&gt;"",VLOOKUP(Q942,CDA!$A$4:$K$106,11,0),"")</f>
        <v/>
      </c>
      <c r="S942" s="436" t="s">
        <v>132</v>
      </c>
      <c r="T942" s="21" t="e">
        <f>IF(S942&lt;&gt;"",VLOOKUP(S942,HTAN!$A$3:$K$222,11,0),"")</f>
        <v>#N/A</v>
      </c>
      <c r="U942" s="21"/>
      <c r="V942" s="21" t="str">
        <f>IF(U942&lt;&gt;"",VLOOKUP(U942,CFDE!$A$3:$K$211,11,0),"")</f>
        <v/>
      </c>
      <c r="W942" s="255"/>
      <c r="X942" s="601" t="str">
        <f>IF(W942&lt;&gt;"",VLOOKUP(W942,mCODE!$A$3:$K$600,11,0),"")</f>
        <v/>
      </c>
      <c r="Y942" s="454">
        <f t="shared" si="43"/>
        <v>0</v>
      </c>
      <c r="Z942" s="454"/>
      <c r="AA942" s="454"/>
      <c r="AB942" s="454"/>
      <c r="AC942" s="454"/>
      <c r="AD942" s="454"/>
      <c r="AE942" s="454"/>
      <c r="AF942" s="455"/>
      <c r="AG942" s="455"/>
    </row>
    <row r="943" spans="1:33" ht="116" hidden="1">
      <c r="A943" s="21"/>
      <c r="B943" s="21"/>
      <c r="C943" s="19">
        <f t="shared" si="44"/>
        <v>2</v>
      </c>
      <c r="D943" s="21" t="str">
        <f t="shared" si="45"/>
        <v>GDC.RunMetadata.project_id
 </v>
      </c>
      <c r="E943" s="21"/>
      <c r="F943" s="21" t="str">
        <f>IF(E943&lt;&gt;"",VLOOKUP(E943,CTDC!$A$3:$K$191,11,0),"")</f>
        <v/>
      </c>
      <c r="G943" s="21" t="s">
        <v>2718</v>
      </c>
      <c r="H943" s="21" t="str">
        <f>IF(G943&lt;&gt;"",VLOOKUP(G943,GDC!$A$3:$K$768,11,0),"")</f>
        <v xml:space="preserve">Data Element Group = GDC.RunMetadata || Data Element Name = project_id || Definition = a unique key in combination with submitter_id || Data Type =  || Valid Values =  || Example Values =  || Required? =  || Multiplicity =  || CDE Public ID = </v>
      </c>
      <c r="I943" s="21"/>
      <c r="J943" s="21" t="str">
        <f>IF(I943&lt;&gt;"",VLOOKUP(I943,ICDC!$A$3:$K$325,11,0),"")</f>
        <v/>
      </c>
      <c r="K943" s="21"/>
      <c r="L943" s="21" t="str">
        <f>IF(K943&lt;&gt;"",VLOOKUP(K943,IDC!$A$4:$K$17,11,0),"")</f>
        <v/>
      </c>
      <c r="M943" s="21"/>
      <c r="N943" s="21" t="str">
        <f>IF(M943&lt;&gt;"",VLOOKUP(M943,PDC!$A$3:$K$529,11,0),"")</f>
        <v/>
      </c>
      <c r="O943" s="21"/>
      <c r="P943" s="21" t="str">
        <f>IF(O943&lt;&gt;"",VLOOKUP(O943,CDS!$A$3:$K$100,11,0),"")</f>
        <v/>
      </c>
      <c r="Q943" s="21"/>
      <c r="R943" s="21" t="str">
        <f>IF(Q943&lt;&gt;"",VLOOKUP(Q943,CDA!$A$4:$K$106,11,0),"")</f>
        <v/>
      </c>
      <c r="S943" s="436" t="s">
        <v>132</v>
      </c>
      <c r="T943" s="21" t="e">
        <f>IF(S943&lt;&gt;"",VLOOKUP(S943,HTAN!$A$3:$K$222,11,0),"")</f>
        <v>#N/A</v>
      </c>
      <c r="U943" s="21"/>
      <c r="V943" s="21" t="str">
        <f>IF(U943&lt;&gt;"",VLOOKUP(U943,CFDE!$A$3:$K$211,11,0),"")</f>
        <v/>
      </c>
      <c r="W943" s="255"/>
      <c r="X943" s="601" t="str">
        <f>IF(W943&lt;&gt;"",VLOOKUP(W943,mCODE!$A$3:$K$600,11,0),"")</f>
        <v/>
      </c>
      <c r="Y943" s="454">
        <f t="shared" si="43"/>
        <v>0</v>
      </c>
      <c r="Z943" s="454"/>
      <c r="AA943" s="454"/>
      <c r="AB943" s="454"/>
      <c r="AC943" s="454"/>
      <c r="AD943" s="454"/>
      <c r="AE943" s="454"/>
      <c r="AF943" s="455"/>
      <c r="AG943" s="455"/>
    </row>
    <row r="944" spans="1:33" ht="145" hidden="1">
      <c r="A944" s="21"/>
      <c r="B944" s="21"/>
      <c r="C944" s="19">
        <f t="shared" si="44"/>
        <v>2</v>
      </c>
      <c r="D944" s="21" t="str">
        <f t="shared" si="45"/>
        <v>GDC.RunMetadata.ref:GDC.data_file_properties
 </v>
      </c>
      <c r="E944" s="21"/>
      <c r="F944" s="21" t="str">
        <f>IF(E944&lt;&gt;"",VLOOKUP(E944,CTDC!$A$3:$K$191,11,0),"")</f>
        <v/>
      </c>
      <c r="G944" s="21" t="s">
        <v>2719</v>
      </c>
      <c r="H944" s="21" t="str">
        <f>IF(G944&lt;&gt;"",VLOOKUP(G944,GDC!$A$3:$K$768,11,0),"")</f>
        <v xml:space="preserve">Data Element Group = GDC.RunMetadata || Data Element Name = ref:GDC.data_file_properties || Definition = A PropertySet defiend by GDC to hold generic properties that apply to many data file entities. || Data Type = n/a || Valid Values =  || Example Values =  || Required? = n/a || Multiplicity =  || CDE Public ID = </v>
      </c>
      <c r="I944" s="21"/>
      <c r="J944" s="21" t="str">
        <f>IF(I944&lt;&gt;"",VLOOKUP(I944,ICDC!$A$3:$K$325,11,0),"")</f>
        <v/>
      </c>
      <c r="K944" s="21"/>
      <c r="L944" s="21" t="str">
        <f>IF(K944&lt;&gt;"",VLOOKUP(K944,IDC!$A$4:$K$17,11,0),"")</f>
        <v/>
      </c>
      <c r="M944" s="21"/>
      <c r="N944" s="21" t="str">
        <f>IF(M944&lt;&gt;"",VLOOKUP(M944,PDC!$A$3:$K$529,11,0),"")</f>
        <v/>
      </c>
      <c r="O944" s="21"/>
      <c r="P944" s="21" t="str">
        <f>IF(O944&lt;&gt;"",VLOOKUP(O944,CDS!$A$3:$K$100,11,0),"")</f>
        <v/>
      </c>
      <c r="Q944" s="21"/>
      <c r="R944" s="21" t="str">
        <f>IF(Q944&lt;&gt;"",VLOOKUP(Q944,CDA!$A$4:$K$106,11,0),"")</f>
        <v/>
      </c>
      <c r="S944" s="436" t="s">
        <v>132</v>
      </c>
      <c r="T944" s="21" t="e">
        <f>IF(S944&lt;&gt;"",VLOOKUP(S944,HTAN!$A$3:$K$222,11,0),"")</f>
        <v>#N/A</v>
      </c>
      <c r="U944" s="21"/>
      <c r="V944" s="21" t="str">
        <f>IF(U944&lt;&gt;"",VLOOKUP(U944,CFDE!$A$3:$K$211,11,0),"")</f>
        <v/>
      </c>
      <c r="W944" s="255"/>
      <c r="X944" s="601" t="str">
        <f>IF(W944&lt;&gt;"",VLOOKUP(W944,mCODE!$A$3:$K$600,11,0),"")</f>
        <v/>
      </c>
      <c r="Y944" s="454">
        <f t="shared" si="43"/>
        <v>0</v>
      </c>
      <c r="Z944" s="454"/>
      <c r="AA944" s="454"/>
      <c r="AB944" s="454"/>
      <c r="AC944" s="454"/>
      <c r="AD944" s="454"/>
      <c r="AE944" s="454"/>
      <c r="AF944" s="455"/>
      <c r="AG944" s="455"/>
    </row>
    <row r="945" spans="1:33" ht="130.5" hidden="1">
      <c r="A945" s="21"/>
      <c r="B945" s="21"/>
      <c r="C945" s="19">
        <f t="shared" si="44"/>
        <v>2</v>
      </c>
      <c r="D945" s="21" t="str">
        <f t="shared" si="45"/>
        <v>GDC.RunMetadata.state_comment
 </v>
      </c>
      <c r="E945" s="21"/>
      <c r="F945" s="21" t="str">
        <f>IF(E945&lt;&gt;"",VLOOKUP(E945,CTDC!$A$3:$K$191,11,0),"")</f>
        <v/>
      </c>
      <c r="G945" s="21" t="s">
        <v>2720</v>
      </c>
      <c r="H945" s="21" t="str">
        <f>IF(G945&lt;&gt;"",VLOOKUP(G945,GDC!$A$3:$K$768,11,0),"")</f>
        <v>Data Element Group = GDC.RunMetadata || Data Element Name = state_comment || Definition = Optional comment about why the file is in the current state, mainly for invalid state. || Data Type = string || Valid Values =  || Example Values =  || Required? = No || Multiplicity =  || CDE Public ID = --</v>
      </c>
      <c r="I945" s="21"/>
      <c r="J945" s="21" t="str">
        <f>IF(I945&lt;&gt;"",VLOOKUP(I945,ICDC!$A$3:$K$325,11,0),"")</f>
        <v/>
      </c>
      <c r="K945" s="21"/>
      <c r="L945" s="21" t="str">
        <f>IF(K945&lt;&gt;"",VLOOKUP(K945,IDC!$A$4:$K$17,11,0),"")</f>
        <v/>
      </c>
      <c r="M945" s="21"/>
      <c r="N945" s="21" t="str">
        <f>IF(M945&lt;&gt;"",VLOOKUP(M945,PDC!$A$3:$K$529,11,0),"")</f>
        <v/>
      </c>
      <c r="O945" s="21"/>
      <c r="P945" s="21" t="str">
        <f>IF(O945&lt;&gt;"",VLOOKUP(O945,CDS!$A$3:$K$100,11,0),"")</f>
        <v/>
      </c>
      <c r="Q945" s="21"/>
      <c r="R945" s="21" t="str">
        <f>IF(Q945&lt;&gt;"",VLOOKUP(Q945,CDA!$A$4:$K$106,11,0),"")</f>
        <v/>
      </c>
      <c r="S945" s="436" t="s">
        <v>132</v>
      </c>
      <c r="T945" s="21" t="e">
        <f>IF(S945&lt;&gt;"",VLOOKUP(S945,HTAN!$A$3:$K$222,11,0),"")</f>
        <v>#N/A</v>
      </c>
      <c r="U945" s="21"/>
      <c r="V945" s="21" t="str">
        <f>IF(U945&lt;&gt;"",VLOOKUP(U945,CFDE!$A$3:$K$211,11,0),"")</f>
        <v/>
      </c>
      <c r="W945" s="255"/>
      <c r="X945" s="601" t="str">
        <f>IF(W945&lt;&gt;"",VLOOKUP(W945,mCODE!$A$3:$K$600,11,0),"")</f>
        <v/>
      </c>
      <c r="Y945" s="454">
        <f t="shared" si="43"/>
        <v>0</v>
      </c>
      <c r="Z945" s="454"/>
      <c r="AA945" s="454"/>
      <c r="AB945" s="454"/>
      <c r="AC945" s="454"/>
      <c r="AD945" s="454"/>
      <c r="AE945" s="454"/>
      <c r="AF945" s="455"/>
      <c r="AG945" s="455"/>
    </row>
    <row r="946" spans="1:33" ht="116" hidden="1">
      <c r="A946" s="21"/>
      <c r="B946" s="21"/>
      <c r="C946" s="19">
        <f t="shared" si="44"/>
        <v>2</v>
      </c>
      <c r="D946" s="21" t="str">
        <f t="shared" si="45"/>
        <v>GDC.RunMetadata.submitter_id
 </v>
      </c>
      <c r="E946" s="21"/>
      <c r="F946" s="21" t="str">
        <f>IF(E946&lt;&gt;"",VLOOKUP(E946,CTDC!$A$3:$K$191,11,0),"")</f>
        <v/>
      </c>
      <c r="G946" s="21" t="s">
        <v>2721</v>
      </c>
      <c r="H946" s="21" t="str">
        <f>IF(G946&lt;&gt;"",VLOOKUP(G946,GDC!$A$3:$K$768,11,0),"")</f>
        <v xml:space="preserve">Data Element Group = GDC.RunMetadata || Data Element Name = submitter_id || Definition = a unique key in combination with project_id || Data Type =  || Valid Values =  || Example Values =  || Required? =  || Multiplicity =  || CDE Public ID = </v>
      </c>
      <c r="I946" s="21"/>
      <c r="J946" s="21" t="str">
        <f>IF(I946&lt;&gt;"",VLOOKUP(I946,ICDC!$A$3:$K$325,11,0),"")</f>
        <v/>
      </c>
      <c r="K946" s="21"/>
      <c r="L946" s="21" t="str">
        <f>IF(K946&lt;&gt;"",VLOOKUP(K946,IDC!$A$4:$K$17,11,0),"")</f>
        <v/>
      </c>
      <c r="M946" s="21"/>
      <c r="N946" s="21" t="str">
        <f>IF(M946&lt;&gt;"",VLOOKUP(M946,PDC!$A$3:$K$529,11,0),"")</f>
        <v/>
      </c>
      <c r="O946" s="21"/>
      <c r="P946" s="21" t="str">
        <f>IF(O946&lt;&gt;"",VLOOKUP(O946,CDS!$A$3:$K$100,11,0),"")</f>
        <v/>
      </c>
      <c r="Q946" s="21"/>
      <c r="R946" s="21" t="str">
        <f>IF(Q946&lt;&gt;"",VLOOKUP(Q946,CDA!$A$4:$K$106,11,0),"")</f>
        <v/>
      </c>
      <c r="S946" s="436" t="s">
        <v>132</v>
      </c>
      <c r="T946" s="21" t="e">
        <f>IF(S946&lt;&gt;"",VLOOKUP(S946,HTAN!$A$3:$K$222,11,0),"")</f>
        <v>#N/A</v>
      </c>
      <c r="U946" s="21"/>
      <c r="V946" s="21" t="str">
        <f>IF(U946&lt;&gt;"",VLOOKUP(U946,CFDE!$A$3:$K$211,11,0),"")</f>
        <v/>
      </c>
      <c r="W946" s="255"/>
      <c r="X946" s="601" t="str">
        <f>IF(W946&lt;&gt;"",VLOOKUP(W946,mCODE!$A$3:$K$600,11,0),"")</f>
        <v/>
      </c>
      <c r="Y946" s="454">
        <f t="shared" si="43"/>
        <v>0</v>
      </c>
      <c r="Z946" s="454"/>
      <c r="AA946" s="454"/>
      <c r="AB946" s="454"/>
      <c r="AC946" s="454"/>
      <c r="AD946" s="454"/>
      <c r="AE946" s="454"/>
      <c r="AF946" s="455"/>
      <c r="AG946" s="455"/>
    </row>
    <row r="947" spans="1:33" ht="43.5" hidden="1">
      <c r="A947" s="21"/>
      <c r="B947" s="21"/>
      <c r="C947" s="19">
        <f t="shared" si="44"/>
        <v>2</v>
      </c>
      <c r="D947" s="21" t="str">
        <f t="shared" si="45"/>
        <v>GDC.Sample.derived_from (Sample)
 </v>
      </c>
      <c r="E947" s="21"/>
      <c r="F947" s="21" t="str">
        <f>IF(E947&lt;&gt;"",VLOOKUP(E947,CTDC!$A$3:$K$191,11,0),"")</f>
        <v/>
      </c>
      <c r="G947" s="21" t="s">
        <v>2722</v>
      </c>
      <c r="H947" s="21" t="e">
        <f>IF(G947&lt;&gt;"",VLOOKUP(G947,GDC!$A$3:$K$768,11,0),"")</f>
        <v>#N/A</v>
      </c>
      <c r="I947" s="21"/>
      <c r="J947" s="21" t="str">
        <f>IF(I947&lt;&gt;"",VLOOKUP(I947,ICDC!$A$3:$K$325,11,0),"")</f>
        <v/>
      </c>
      <c r="K947" s="21"/>
      <c r="L947" s="21" t="str">
        <f>IF(K947&lt;&gt;"",VLOOKUP(K947,IDC!$A$4:$K$17,11,0),"")</f>
        <v/>
      </c>
      <c r="M947" s="21"/>
      <c r="N947" s="21" t="str">
        <f>IF(M947&lt;&gt;"",VLOOKUP(M947,PDC!$A$3:$K$529,11,0),"")</f>
        <v/>
      </c>
      <c r="O947" s="21"/>
      <c r="P947" s="21" t="str">
        <f>IF(O947&lt;&gt;"",VLOOKUP(O947,CDS!$A$3:$K$100,11,0),"")</f>
        <v/>
      </c>
      <c r="Q947" s="21"/>
      <c r="R947" s="21" t="str">
        <f>IF(Q947&lt;&gt;"",VLOOKUP(Q947,CDA!$A$4:$K$106,11,0),"")</f>
        <v/>
      </c>
      <c r="S947" s="436" t="s">
        <v>132</v>
      </c>
      <c r="T947" s="21" t="e">
        <f>IF(S947&lt;&gt;"",VLOOKUP(S947,HTAN!$A$3:$K$222,11,0),"")</f>
        <v>#N/A</v>
      </c>
      <c r="U947" s="21"/>
      <c r="V947" s="21" t="str">
        <f>IF(U947&lt;&gt;"",VLOOKUP(U947,CFDE!$A$3:$K$211,11,0),"")</f>
        <v/>
      </c>
      <c r="W947" s="255"/>
      <c r="X947" s="601" t="str">
        <f>IF(W947&lt;&gt;"",VLOOKUP(W947,mCODE!$A$3:$K$600,11,0),"")</f>
        <v/>
      </c>
      <c r="Y947" s="454">
        <f t="shared" si="43"/>
        <v>0</v>
      </c>
      <c r="Z947" s="454"/>
      <c r="AA947" s="454"/>
      <c r="AB947" s="454"/>
      <c r="AC947" s="454"/>
      <c r="AD947" s="454"/>
      <c r="AE947" s="454"/>
      <c r="AF947" s="455"/>
      <c r="AG947" s="455"/>
    </row>
    <row r="948" spans="1:33" ht="116" hidden="1">
      <c r="A948" s="21"/>
      <c r="B948" s="21" t="s">
        <v>2723</v>
      </c>
      <c r="C948" s="19">
        <f t="shared" si="44"/>
        <v>2</v>
      </c>
      <c r="D948" s="21" t="str">
        <f t="shared" si="45"/>
        <v>ICDC.sample.on_visit(visit)
 </v>
      </c>
      <c r="E948" s="21"/>
      <c r="F948" s="21" t="str">
        <f>IF(E948&lt;&gt;"",VLOOKUP(E948,CTDC!$A$3:$K$191,11,0),"")</f>
        <v/>
      </c>
      <c r="G948" s="21"/>
      <c r="H948" s="21" t="str">
        <f>IF(G948&lt;&gt;"",VLOOKUP(G948,GDC!$A$3:$K$768,11,0),"")</f>
        <v/>
      </c>
      <c r="I948" s="21" t="s">
        <v>2724</v>
      </c>
      <c r="J948" s="21" t="str">
        <f>IF(I948&lt;&gt;"",VLOOKUP(I948,ICDC!$A$3:$K$325,11,0),"")</f>
        <v xml:space="preserve">Data Element Group = ICDC.sample || Data Element Name = on_visit(visit) || Definition = (no description provided) || Data Type =  || Valid Values =  || Example Values =  || Required? =  || Multiplicity = many_to_one || CDE Public ID = </v>
      </c>
      <c r="K948" s="21"/>
      <c r="L948" s="21" t="str">
        <f>IF(K948&lt;&gt;"",VLOOKUP(K948,IDC!$A$4:$K$17,11,0),"")</f>
        <v/>
      </c>
      <c r="M948" s="21"/>
      <c r="N948" s="21" t="str">
        <f>IF(M948&lt;&gt;"",VLOOKUP(M948,PDC!$A$3:$K$529,11,0),"")</f>
        <v/>
      </c>
      <c r="O948" s="21"/>
      <c r="P948" s="21" t="str">
        <f>IF(O948&lt;&gt;"",VLOOKUP(O948,CDS!$A$3:$K$100,11,0),"")</f>
        <v/>
      </c>
      <c r="Q948" s="21"/>
      <c r="R948" s="21" t="str">
        <f>IF(Q948&lt;&gt;"",VLOOKUP(Q948,CDA!$A$4:$K$106,11,0),"")</f>
        <v/>
      </c>
      <c r="S948" s="436" t="s">
        <v>132</v>
      </c>
      <c r="T948" s="21" t="e">
        <f>IF(S948&lt;&gt;"",VLOOKUP(S948,HTAN!$A$3:$K$222,11,0),"")</f>
        <v>#N/A</v>
      </c>
      <c r="U948" s="21"/>
      <c r="V948" s="21" t="str">
        <f>IF(U948&lt;&gt;"",VLOOKUP(U948,CFDE!$A$3:$K$211,11,0),"")</f>
        <v/>
      </c>
      <c r="W948" s="255"/>
      <c r="X948" s="601" t="str">
        <f>IF(W948&lt;&gt;"",VLOOKUP(W948,mCODE!$A$3:$K$600,11,0),"")</f>
        <v/>
      </c>
      <c r="Y948" s="454">
        <f t="shared" si="43"/>
        <v>0</v>
      </c>
      <c r="Z948" s="454"/>
      <c r="AA948" s="454"/>
      <c r="AB948" s="454"/>
      <c r="AC948" s="454"/>
      <c r="AD948" s="454"/>
      <c r="AE948" s="454"/>
      <c r="AF948" s="455"/>
      <c r="AG948" s="455"/>
    </row>
    <row r="949" spans="1:33" ht="116" hidden="1">
      <c r="A949" s="21"/>
      <c r="B949" s="21"/>
      <c r="C949" s="19">
        <f t="shared" si="44"/>
        <v>2</v>
      </c>
      <c r="D949" s="21" t="str">
        <f t="shared" si="45"/>
        <v>ICDC.sample.next(sample)
 </v>
      </c>
      <c r="E949" s="21"/>
      <c r="F949" s="21" t="str">
        <f>IF(E949&lt;&gt;"",VLOOKUP(E949,CTDC!$A$3:$K$191,11,0),"")</f>
        <v/>
      </c>
      <c r="G949" s="21"/>
      <c r="H949" s="21" t="str">
        <f>IF(G949&lt;&gt;"",VLOOKUP(G949,GDC!$A$3:$K$768,11,0),"")</f>
        <v/>
      </c>
      <c r="I949" s="21" t="s">
        <v>2725</v>
      </c>
      <c r="J949" s="21" t="str">
        <f>IF(I949&lt;&gt;"",VLOOKUP(I949,ICDC!$A$3:$K$325,11,0),"")</f>
        <v xml:space="preserve">Data Element Group = ICDC.sample || Data Element Name = next(sample) || Definition = (no description provided) || Data Type =  || Valid Values =  || Example Values =  || Required? =  || Multiplicity = one_to_one || CDE Public ID = </v>
      </c>
      <c r="K949" s="21"/>
      <c r="L949" s="21" t="str">
        <f>IF(K949&lt;&gt;"",VLOOKUP(K949,IDC!$A$4:$K$17,11,0),"")</f>
        <v/>
      </c>
      <c r="M949" s="21"/>
      <c r="N949" s="21" t="str">
        <f>IF(M949&lt;&gt;"",VLOOKUP(M949,PDC!$A$3:$K$529,11,0),"")</f>
        <v/>
      </c>
      <c r="O949" s="21"/>
      <c r="P949" s="21" t="str">
        <f>IF(O949&lt;&gt;"",VLOOKUP(O949,CDS!$A$3:$K$100,11,0),"")</f>
        <v/>
      </c>
      <c r="Q949" s="21"/>
      <c r="R949" s="21" t="str">
        <f>IF(Q949&lt;&gt;"",VLOOKUP(Q949,CDA!$A$4:$K$106,11,0),"")</f>
        <v/>
      </c>
      <c r="S949" s="436" t="s">
        <v>132</v>
      </c>
      <c r="T949" s="21" t="e">
        <f>IF(S949&lt;&gt;"",VLOOKUP(S949,HTAN!$A$3:$K$222,11,0),"")</f>
        <v>#N/A</v>
      </c>
      <c r="U949" s="21"/>
      <c r="V949" s="21" t="str">
        <f>IF(U949&lt;&gt;"",VLOOKUP(U949,CFDE!$A$3:$K$211,11,0),"")</f>
        <v/>
      </c>
      <c r="W949" s="255"/>
      <c r="X949" s="601" t="str">
        <f>IF(W949&lt;&gt;"",VLOOKUP(W949,mCODE!$A$3:$K$600,11,0),"")</f>
        <v/>
      </c>
      <c r="Y949" s="454">
        <f t="shared" si="43"/>
        <v>0</v>
      </c>
      <c r="Z949" s="454"/>
      <c r="AA949" s="454"/>
      <c r="AB949" s="454"/>
      <c r="AC949" s="454"/>
      <c r="AD949" s="454"/>
      <c r="AE949" s="454"/>
      <c r="AF949" s="455"/>
      <c r="AG949" s="455"/>
    </row>
    <row r="950" spans="1:33" ht="159.5" hidden="1">
      <c r="A950" s="21"/>
      <c r="B950" s="21"/>
      <c r="C950" s="19">
        <f t="shared" si="44"/>
        <v>2</v>
      </c>
      <c r="D950" s="21" t="str">
        <f t="shared" si="45"/>
        <v>ICDC.Sample.comment
 </v>
      </c>
      <c r="E950" s="21"/>
      <c r="F950" s="21" t="str">
        <f>IF(E950&lt;&gt;"",VLOOKUP(E950,CTDC!$A$3:$K$191,11,0),"")</f>
        <v/>
      </c>
      <c r="G950" s="21"/>
      <c r="H950" s="21" t="str">
        <f>IF(G950&lt;&gt;"",VLOOKUP(G950,GDC!$A$3:$K$768,11,0),"")</f>
        <v/>
      </c>
      <c r="I950" s="21" t="s">
        <v>2726</v>
      </c>
      <c r="J950" s="21" t="str">
        <f>IF(I950&lt;&gt;"",VLOOKUP(I950,ICDC!$A$3:$K$325,11,0),"")</f>
        <v xml:space="preserve">Data Element Group = ICDC.sample || Data Element Name = comment || Definition =   # comment: also included in sample node, defined elsewhere
  #  Desc: generic comment concerning the preparation and/or annotation of the sample || Data Type = string || Valid Values =  || Example Values =  || Required? = ? || Multiplicity =  || CDE Public ID = </v>
      </c>
      <c r="K950" s="21"/>
      <c r="L950" s="21" t="str">
        <f>IF(K950&lt;&gt;"",VLOOKUP(K950,IDC!$A$4:$K$17,11,0),"")</f>
        <v/>
      </c>
      <c r="M950" s="21"/>
      <c r="N950" s="21" t="str">
        <f>IF(M950&lt;&gt;"",VLOOKUP(M950,PDC!$A$3:$K$529,11,0),"")</f>
        <v/>
      </c>
      <c r="O950" s="21"/>
      <c r="P950" s="21" t="str">
        <f>IF(O950&lt;&gt;"",VLOOKUP(O950,CDS!$A$3:$K$100,11,0),"")</f>
        <v/>
      </c>
      <c r="Q950" s="21"/>
      <c r="R950" s="21" t="str">
        <f>IF(Q950&lt;&gt;"",VLOOKUP(Q950,CDA!$A$4:$K$106,11,0),"")</f>
        <v/>
      </c>
      <c r="S950" s="436" t="s">
        <v>132</v>
      </c>
      <c r="T950" s="21" t="e">
        <f>IF(S950&lt;&gt;"",VLOOKUP(S950,HTAN!$A$3:$K$222,11,0),"")</f>
        <v>#N/A</v>
      </c>
      <c r="U950" s="21"/>
      <c r="V950" s="21" t="str">
        <f>IF(U950&lt;&gt;"",VLOOKUP(U950,CFDE!$A$3:$K$211,11,0),"")</f>
        <v/>
      </c>
      <c r="W950" s="255"/>
      <c r="X950" s="601" t="str">
        <f>IF(W950&lt;&gt;"",VLOOKUP(W950,mCODE!$A$3:$K$600,11,0),"")</f>
        <v/>
      </c>
      <c r="Y950" s="454">
        <f t="shared" si="43"/>
        <v>0</v>
      </c>
      <c r="Z950" s="454"/>
      <c r="AA950" s="454"/>
      <c r="AB950" s="454"/>
      <c r="AC950" s="454"/>
      <c r="AD950" s="454"/>
      <c r="AE950" s="454"/>
      <c r="AF950" s="455"/>
      <c r="AG950" s="455"/>
    </row>
    <row r="951" spans="1:33" ht="130.5" hidden="1">
      <c r="A951" s="21" t="s">
        <v>2727</v>
      </c>
      <c r="B951" s="21"/>
      <c r="C951" s="19">
        <f t="shared" si="44"/>
        <v>3</v>
      </c>
      <c r="D951" s="21" t="str">
        <f t="shared" si="45"/>
        <v>PDC.Sample.gdc_sample_id
mCODE.Tumor Specimen Profile.Identifier</v>
      </c>
      <c r="E951" s="21"/>
      <c r="F951" s="21" t="str">
        <f>IF(E951&lt;&gt;"",VLOOKUP(E951,CTDC!$A$3:$K$191,11,0),"")</f>
        <v/>
      </c>
      <c r="G951" s="21"/>
      <c r="H951" s="21" t="str">
        <f>IF(G951&lt;&gt;"",VLOOKUP(G951,GDC!$A$3:$K$768,11,0),"")</f>
        <v/>
      </c>
      <c r="I951" s="21"/>
      <c r="J951" s="21" t="str">
        <f>IF(I951&lt;&gt;"",VLOOKUP(I951,ICDC!$A$3:$K$325,11,0),"")</f>
        <v/>
      </c>
      <c r="K951" s="21"/>
      <c r="L951" s="21" t="str">
        <f>IF(K951&lt;&gt;"",VLOOKUP(K951,IDC!$A$4:$K$17,11,0),"")</f>
        <v/>
      </c>
      <c r="M951" s="21" t="s">
        <v>2728</v>
      </c>
      <c r="N951" s="21" t="str">
        <f>IF(M951&lt;&gt;"",VLOOKUP(M951,PDC!$A$3:$K$529,11,0),"")</f>
        <v xml:space="preserve">Data Element Group = PDC.Sample || Data Element Name = gdc_sample_id || Definition = Sample identifier associated with the sample at the genomic data commons || Data Type = string || Valid Values =  || Example Values =  || Required? = FALSE || Multiplicity =  || CDE Public ID = </v>
      </c>
      <c r="O951" s="21"/>
      <c r="P951" s="21" t="str">
        <f>IF(O951&lt;&gt;"",VLOOKUP(O951,CDS!$A$3:$K$100,11,0),"")</f>
        <v/>
      </c>
      <c r="Q951" s="21"/>
      <c r="R951" s="21" t="str">
        <f>IF(Q951&lt;&gt;"",VLOOKUP(Q951,CDA!$A$4:$K$106,11,0),"")</f>
        <v/>
      </c>
      <c r="S951" s="436" t="s">
        <v>132</v>
      </c>
      <c r="T951" s="21" t="e">
        <f>IF(S951&lt;&gt;"",VLOOKUP(S951,HTAN!$A$3:$K$222,11,0),"")</f>
        <v>#N/A</v>
      </c>
      <c r="U951" s="21"/>
      <c r="V951" s="21" t="str">
        <f>IF(U951&lt;&gt;"",VLOOKUP(U951,CFDE!$A$3:$K$211,11,0),"")</f>
        <v/>
      </c>
      <c r="W951" s="255" t="s">
        <v>1128</v>
      </c>
      <c r="X951" s="601" t="str">
        <f>IF(W951&lt;&gt;"",VLOOKUP(W951,mCODE!$A$3:$K$600,11,0),"")</f>
        <v xml:space="preserve">Data Element Group = Tumor Specimen Profile || Data Element Name = Identifier || Definition = DEFINITION = Id for specimen.
FHIR ELEMENT = Specimen.identifier || Data Type = Identifier || Valid Values =  || Example Values =  || Required? = Required if known || Multiplicity =  || CDE Public ID = </v>
      </c>
      <c r="Y951" s="454">
        <f t="shared" si="43"/>
        <v>0</v>
      </c>
      <c r="Z951" s="454"/>
      <c r="AA951" s="454"/>
      <c r="AB951" s="454"/>
      <c r="AC951" s="454"/>
      <c r="AD951" s="454"/>
      <c r="AE951" s="454"/>
      <c r="AF951" s="455"/>
      <c r="AG951" s="455"/>
    </row>
    <row r="952" spans="1:33" ht="362.5" hidden="1">
      <c r="A952" s="21"/>
      <c r="B952" s="21"/>
      <c r="C952" s="19">
        <f t="shared" si="44"/>
        <v>2</v>
      </c>
      <c r="D952" s="21" t="str">
        <f t="shared" si="45"/>
        <v>ICDC.sample.summarized_sample_type 
 </v>
      </c>
      <c r="E952" s="21"/>
      <c r="F952" s="21" t="str">
        <f>IF(E952&lt;&gt;"",VLOOKUP(E952,CTDC!$A$3:$K$191,11,0),"")</f>
        <v/>
      </c>
      <c r="G952" s="21"/>
      <c r="H952" s="21" t="str">
        <f>IF(G952&lt;&gt;"",VLOOKUP(G952,GDC!$A$3:$K$768,11,0),"")</f>
        <v/>
      </c>
      <c r="I952" s="9" t="s">
        <v>2729</v>
      </c>
      <c r="J952" s="21" t="str">
        <f>IF(I952&lt;&gt;"",VLOOKUP(I952,ICDC!$A$3:$K$325,11,0),"")</f>
        <v xml:space="preserve">Data Element Group = ICDC.sample || Data Element Name = summarized_sample_type  || Definition = #value is generated during data transformation based upon the combination of the preceding three properties
    Desc: A summarized representation of a sample's physical nature, normality, and derivation from a primary versus a metastatic tumor, based upon the combination of values in the three independent properties of physical_sample_type, general_sample_pathology and tumor_sample_origin
    Src: Internally-curated || Data Type = string  # will be superseded by an enumerated list of acceptable values as data submission requirements solidify || Valid Values =  || Example Values =  || Required? = No || Multiplicity =  || CDE Public ID = </v>
      </c>
      <c r="K952" s="21"/>
      <c r="L952" s="21" t="str">
        <f>IF(K952&lt;&gt;"",VLOOKUP(K952,IDC!$A$4:$K$17,11,0),"")</f>
        <v/>
      </c>
      <c r="M952" s="21"/>
      <c r="N952" s="21" t="str">
        <f>IF(M952&lt;&gt;"",VLOOKUP(M952,PDC!$A$3:$K$529,11,0),"")</f>
        <v/>
      </c>
      <c r="O952" s="21"/>
      <c r="P952" s="21" t="str">
        <f>IF(O952&lt;&gt;"",VLOOKUP(O952,CDS!$A$3:$K$100,11,0),"")</f>
        <v/>
      </c>
      <c r="Q952" s="21"/>
      <c r="R952" s="21" t="str">
        <f>IF(Q952&lt;&gt;"",VLOOKUP(Q952,CDA!$A$4:$K$106,11,0),"")</f>
        <v/>
      </c>
      <c r="S952" s="436" t="s">
        <v>132</v>
      </c>
      <c r="T952" s="21" t="e">
        <f>IF(S952&lt;&gt;"",VLOOKUP(S952,HTAN!$A$3:$K$222,11,0),"")</f>
        <v>#N/A</v>
      </c>
      <c r="U952" s="21"/>
      <c r="V952" s="21" t="str">
        <f>IF(U952&lt;&gt;"",VLOOKUP(U952,CFDE!$A$3:$K$211,11,0),"")</f>
        <v/>
      </c>
      <c r="W952" s="255"/>
      <c r="X952" s="601" t="str">
        <f>IF(W952&lt;&gt;"",VLOOKUP(W952,mCODE!$A$3:$K$600,11,0),"")</f>
        <v/>
      </c>
      <c r="Y952" s="454">
        <f t="shared" si="43"/>
        <v>0</v>
      </c>
      <c r="Z952" s="454"/>
      <c r="AA952" s="454"/>
      <c r="AB952" s="454"/>
      <c r="AC952" s="454"/>
      <c r="AD952" s="454"/>
      <c r="AE952" s="454"/>
      <c r="AF952" s="455"/>
      <c r="AG952" s="455"/>
    </row>
    <row r="953" spans="1:33" ht="275.5" hidden="1">
      <c r="A953" s="21"/>
      <c r="B953" s="21"/>
      <c r="C953" s="19">
        <f t="shared" si="44"/>
        <v>2</v>
      </c>
      <c r="D953" s="21" t="str">
        <f t="shared" si="45"/>
        <v>ICDC.Sample.percentage_tumor
 </v>
      </c>
      <c r="E953" s="21"/>
      <c r="F953" s="21" t="str">
        <f>IF(E953&lt;&gt;"",VLOOKUP(E953,CTDC!$A$3:$K$191,11,0),"")</f>
        <v/>
      </c>
      <c r="G953" s="21"/>
      <c r="H953" s="21" t="str">
        <f>IF(G953&lt;&gt;"",VLOOKUP(G953,GDC!$A$3:$K$768,11,0),"")</f>
        <v/>
      </c>
      <c r="I953" s="21" t="s">
        <v>2730</v>
      </c>
      <c r="J953" s="21" t="str">
        <f>IF(I953&lt;&gt;"",VLOOKUP(I953,ICDC!$A$3:$K$325,11,0),"")</f>
        <v xml:space="preserve">Data Element Group = ICDC.sample || Data Element Name = percentage_tumor || Definition =     Desc: The purity of a sample of tumor tissue in terms of the percentage of the sample that is represnted by tumor cells, expressed either as a discrete percentage or as a percentage range
# changed to string in order to accommodate values being quoted in ranges, as greater or less than, or as Unknown || Data Type = string || Valid Values =  || Example Values = values being quoted in ranges, as greater or less than, or as Unknown || Required? = No || Multiplicity =  || CDE Public ID = </v>
      </c>
      <c r="K953" s="21"/>
      <c r="L953" s="21" t="str">
        <f>IF(K953&lt;&gt;"",VLOOKUP(K953,IDC!$A$4:$K$17,11,0),"")</f>
        <v/>
      </c>
      <c r="M953" s="21"/>
      <c r="N953" s="21" t="str">
        <f>IF(M953&lt;&gt;"",VLOOKUP(M953,PDC!$A$3:$K$529,11,0),"")</f>
        <v/>
      </c>
      <c r="O953" s="21"/>
      <c r="P953" s="21" t="str">
        <f>IF(O953&lt;&gt;"",VLOOKUP(O953,CDS!$A$3:$K$100,11,0),"")</f>
        <v/>
      </c>
      <c r="Q953" s="21"/>
      <c r="R953" s="21" t="str">
        <f>IF(Q953&lt;&gt;"",VLOOKUP(Q953,CDA!$A$4:$K$106,11,0),"")</f>
        <v/>
      </c>
      <c r="S953" s="436" t="s">
        <v>132</v>
      </c>
      <c r="T953" s="21" t="e">
        <f>IF(S953&lt;&gt;"",VLOOKUP(S953,HTAN!$A$3:$K$222,11,0),"")</f>
        <v>#N/A</v>
      </c>
      <c r="U953" s="21"/>
      <c r="V953" s="21" t="str">
        <f>IF(U953&lt;&gt;"",VLOOKUP(U953,CFDE!$A$3:$K$211,11,0),"")</f>
        <v/>
      </c>
      <c r="W953" s="255"/>
      <c r="X953" s="601" t="str">
        <f>IF(W953&lt;&gt;"",VLOOKUP(W953,mCODE!$A$3:$K$600,11,0),"")</f>
        <v/>
      </c>
      <c r="Y953" s="454">
        <f t="shared" si="43"/>
        <v>0</v>
      </c>
      <c r="Z953" s="454"/>
      <c r="AA953" s="454"/>
      <c r="AB953" s="454"/>
      <c r="AC953" s="454"/>
      <c r="AD953" s="454"/>
      <c r="AE953" s="454"/>
      <c r="AF953" s="455"/>
      <c r="AG953" s="455"/>
    </row>
    <row r="954" spans="1:33" ht="101.5" hidden="1">
      <c r="A954" s="21" t="s">
        <v>2023</v>
      </c>
      <c r="B954" s="21"/>
      <c r="C954" s="19">
        <f t="shared" si="44"/>
        <v>2</v>
      </c>
      <c r="D954" s="21" t="str">
        <f t="shared" si="45"/>
        <v>GDC.Sample.project_id
 </v>
      </c>
      <c r="E954" s="21"/>
      <c r="F954" s="21" t="str">
        <f>IF(E954&lt;&gt;"",VLOOKUP(E954,CTDC!$A$3:$K$191,11,0),"")</f>
        <v/>
      </c>
      <c r="G954" s="21" t="s">
        <v>2731</v>
      </c>
      <c r="H954" s="21" t="str">
        <f>IF(G954&lt;&gt;"",VLOOKUP(G954,GDC!$A$3:$K$768,11,0),"")</f>
        <v xml:space="preserve">Data Element Group = GDC.Sample || Data Element Name = project_id || Definition = a unique key in combination with submitter_id || Data Type =  || Valid Values =  || Example Values =  || Required? =  || Multiplicity =  || CDE Public ID = </v>
      </c>
      <c r="I954" s="21"/>
      <c r="J954" s="21" t="str">
        <f>IF(I954&lt;&gt;"",VLOOKUP(I954,ICDC!$A$3:$K$325,11,0),"")</f>
        <v/>
      </c>
      <c r="K954" s="21"/>
      <c r="L954" s="21" t="str">
        <f>IF(K954&lt;&gt;"",VLOOKUP(K954,IDC!$A$4:$K$17,11,0),"")</f>
        <v/>
      </c>
      <c r="M954" s="21"/>
      <c r="N954" s="21" t="str">
        <f>IF(M954&lt;&gt;"",VLOOKUP(M954,PDC!$A$3:$K$529,11,0),"")</f>
        <v/>
      </c>
      <c r="O954" s="21"/>
      <c r="P954" s="21" t="str">
        <f>IF(O954&lt;&gt;"",VLOOKUP(O954,CDS!$A$3:$K$100,11,0),"")</f>
        <v/>
      </c>
      <c r="Q954" s="21"/>
      <c r="R954" s="21" t="str">
        <f>IF(Q954&lt;&gt;"",VLOOKUP(Q954,CDA!$A$4:$K$106,11,0),"")</f>
        <v/>
      </c>
      <c r="S954" s="436" t="s">
        <v>132</v>
      </c>
      <c r="T954" s="21" t="e">
        <f>IF(S954&lt;&gt;"",VLOOKUP(S954,HTAN!$A$3:$K$222,11,0),"")</f>
        <v>#N/A</v>
      </c>
      <c r="U954" s="21"/>
      <c r="V954" s="21" t="str">
        <f>IF(U954&lt;&gt;"",VLOOKUP(U954,CFDE!$A$3:$K$211,11,0),"")</f>
        <v/>
      </c>
      <c r="W954" s="255"/>
      <c r="X954" s="601" t="str">
        <f>IF(W954&lt;&gt;"",VLOOKUP(W954,mCODE!$A$3:$K$600,11,0),"")</f>
        <v/>
      </c>
      <c r="Y954" s="454">
        <f t="shared" si="43"/>
        <v>0</v>
      </c>
      <c r="Z954" s="454"/>
      <c r="AA954" s="454"/>
      <c r="AB954" s="454"/>
      <c r="AC954" s="454"/>
      <c r="AD954" s="454"/>
      <c r="AE954" s="454"/>
      <c r="AF954" s="455"/>
      <c r="AG954" s="455"/>
    </row>
    <row r="955" spans="1:33" ht="116" hidden="1">
      <c r="A955" s="21" t="s">
        <v>2023</v>
      </c>
      <c r="B955" s="21"/>
      <c r="C955" s="19">
        <f t="shared" si="44"/>
        <v>2</v>
      </c>
      <c r="D955" s="21" t="str">
        <f t="shared" si="45"/>
        <v>PDC.Sample.gdc_project_id
 </v>
      </c>
      <c r="E955" s="21"/>
      <c r="F955" s="21" t="str">
        <f>IF(E955&lt;&gt;"",VLOOKUP(E955,CTDC!$A$3:$K$191,11,0),"")</f>
        <v/>
      </c>
      <c r="G955" s="21"/>
      <c r="H955" s="21" t="str">
        <f>IF(G955&lt;&gt;"",VLOOKUP(G955,GDC!$A$3:$K$768,11,0),"")</f>
        <v/>
      </c>
      <c r="I955" s="21"/>
      <c r="J955" s="21" t="str">
        <f>IF(I955&lt;&gt;"",VLOOKUP(I955,ICDC!$A$3:$K$325,11,0),"")</f>
        <v/>
      </c>
      <c r="K955" s="21"/>
      <c r="L955" s="21" t="str">
        <f>IF(K955&lt;&gt;"",VLOOKUP(K955,IDC!$A$4:$K$17,11,0),"")</f>
        <v/>
      </c>
      <c r="M955" s="21" t="s">
        <v>2732</v>
      </c>
      <c r="N955" s="21" t="str">
        <f>IF(M955&lt;&gt;"",VLOOKUP(M955,PDC!$A$3:$K$529,11,0),"")</f>
        <v xml:space="preserve">Data Element Group = PDC.Sample || Data Element Name = gdc_project_id || Definition = Project identifier associated with the sample at the genomic data commons || Data Type = string || Valid Values =  || Example Values =  || Required? = FALSE || Multiplicity =  || CDE Public ID = </v>
      </c>
      <c r="O955" s="21"/>
      <c r="P955" s="21" t="str">
        <f>IF(O955&lt;&gt;"",VLOOKUP(O955,CDS!$A$3:$K$100,11,0),"")</f>
        <v/>
      </c>
      <c r="Q955" s="21"/>
      <c r="R955" s="21" t="str">
        <f>IF(Q955&lt;&gt;"",VLOOKUP(Q955,CDA!$A$4:$K$106,11,0),"")</f>
        <v/>
      </c>
      <c r="S955" s="436" t="s">
        <v>132</v>
      </c>
      <c r="T955" s="21" t="e">
        <f>IF(S955&lt;&gt;"",VLOOKUP(S955,HTAN!$A$3:$K$222,11,0),"")</f>
        <v>#N/A</v>
      </c>
      <c r="U955" s="21"/>
      <c r="V955" s="21" t="str">
        <f>IF(U955&lt;&gt;"",VLOOKUP(U955,CFDE!$A$3:$K$211,11,0),"")</f>
        <v/>
      </c>
      <c r="W955" s="255"/>
      <c r="X955" s="601" t="str">
        <f>IF(W955&lt;&gt;"",VLOOKUP(W955,mCODE!$A$3:$K$600,11,0),"")</f>
        <v/>
      </c>
      <c r="Y955" s="454">
        <f t="shared" si="43"/>
        <v>0</v>
      </c>
      <c r="Z955" s="454"/>
      <c r="AA955" s="454"/>
      <c r="AB955" s="454"/>
      <c r="AC955" s="454"/>
      <c r="AD955" s="454"/>
      <c r="AE955" s="454"/>
      <c r="AF955" s="455"/>
      <c r="AG955" s="455"/>
    </row>
    <row r="956" spans="1:33" ht="159.5" hidden="1">
      <c r="A956" s="21"/>
      <c r="B956" s="21"/>
      <c r="C956" s="19">
        <f t="shared" si="44"/>
        <v>2</v>
      </c>
      <c r="D956" s="21" t="str">
        <f t="shared" si="45"/>
        <v>PDC.Sample.sample_is_ref
 </v>
      </c>
      <c r="E956" s="21"/>
      <c r="F956" s="21" t="str">
        <f>IF(E956&lt;&gt;"",VLOOKUP(E956,CTDC!$A$3:$K$191,11,0),"")</f>
        <v/>
      </c>
      <c r="G956" s="21"/>
      <c r="H956" s="21" t="str">
        <f>IF(G956&lt;&gt;"",VLOOKUP(G956,GDC!$A$3:$K$768,11,0),"")</f>
        <v/>
      </c>
      <c r="I956" s="21"/>
      <c r="J956" s="21" t="str">
        <f>IF(I956&lt;&gt;"",VLOOKUP(I956,ICDC!$A$3:$K$325,11,0),"")</f>
        <v/>
      </c>
      <c r="K956" s="21"/>
      <c r="L956" s="21" t="str">
        <f>IF(K956&lt;&gt;"",VLOOKUP(K956,IDC!$A$4:$K$17,11,0),"")</f>
        <v/>
      </c>
      <c r="M956" s="21" t="s">
        <v>2733</v>
      </c>
      <c r="N956" s="21" t="str">
        <f>IF(M956&lt;&gt;"",VLOOKUP(M956,PDC!$A$3:$K$529,11,0),"")</f>
        <v xml:space="preserve">Data Element Group = PDC.Sample || Data Element Name = sample_is_ref || Definition = A biospecimen entity which is used as a reference sample for determining relative protein abundances in labeling experiments. || Data Type = enum || Valid Values = Yes
No || Example Values =  || Required? = FALSE || Multiplicity =  || CDE Public ID = </v>
      </c>
      <c r="O956" s="21"/>
      <c r="P956" s="21" t="str">
        <f>IF(O956&lt;&gt;"",VLOOKUP(O956,CDS!$A$3:$K$100,11,0),"")</f>
        <v/>
      </c>
      <c r="Q956" s="21"/>
      <c r="R956" s="21" t="str">
        <f>IF(Q956&lt;&gt;"",VLOOKUP(Q956,CDA!$A$4:$K$106,11,0),"")</f>
        <v/>
      </c>
      <c r="S956" s="436" t="s">
        <v>132</v>
      </c>
      <c r="T956" s="21" t="e">
        <f>IF(S956&lt;&gt;"",VLOOKUP(S956,HTAN!$A$3:$K$222,11,0),"")</f>
        <v>#N/A</v>
      </c>
      <c r="U956" s="21"/>
      <c r="V956" s="21" t="str">
        <f>IF(U956&lt;&gt;"",VLOOKUP(U956,CFDE!$A$3:$K$211,11,0),"")</f>
        <v/>
      </c>
      <c r="W956" s="255"/>
      <c r="X956" s="601" t="str">
        <f>IF(W956&lt;&gt;"",VLOOKUP(W956,mCODE!$A$3:$K$600,11,0),"")</f>
        <v/>
      </c>
      <c r="Y956" s="454">
        <f t="shared" si="43"/>
        <v>0</v>
      </c>
      <c r="Z956" s="454"/>
      <c r="AA956" s="454"/>
      <c r="AB956" s="454"/>
      <c r="AC956" s="454"/>
      <c r="AD956" s="454"/>
      <c r="AE956" s="454"/>
      <c r="AF956" s="455"/>
      <c r="AG956" s="455"/>
    </row>
    <row r="957" spans="1:33" ht="159.5" hidden="1">
      <c r="A957" s="21"/>
      <c r="B957" s="21"/>
      <c r="C957" s="19">
        <f t="shared" si="44"/>
        <v>2</v>
      </c>
      <c r="D957" s="21" t="str">
        <f t="shared" si="45"/>
        <v>ICDC.sample.molecular_subtype
 </v>
      </c>
      <c r="E957" s="21"/>
      <c r="F957" s="21" t="str">
        <f>IF(E957&lt;&gt;"",VLOOKUP(E957,CTDC!$A$3:$K$191,11,0),"")</f>
        <v/>
      </c>
      <c r="G957" s="21"/>
      <c r="H957" s="21" t="str">
        <f>IF(G957&lt;&gt;"",VLOOKUP(G957,GDC!$A$3:$K$768,11,0),"")</f>
        <v/>
      </c>
      <c r="I957" s="15" t="s">
        <v>2734</v>
      </c>
      <c r="J957" s="21" t="str">
        <f>IF(I957&lt;&gt;"",VLOOKUP(I957,ICDC!$A$3:$K$325,11,0),"")</f>
        <v xml:space="preserve">Data Element Group = ICDC.sample || Data Element Name = molecular_subtype || Definition =     Desc: Where applicable, the molecular subtype of the tumor sample in question, for example, the tumor being basal versus lumnial in nature || Data Type = string || Valid Values =  || Example Values =  || Required? = No || Multiplicity =  || CDE Public ID = </v>
      </c>
      <c r="K957" s="21"/>
      <c r="L957" s="21" t="str">
        <f>IF(K957&lt;&gt;"",VLOOKUP(K957,IDC!$A$4:$K$17,11,0),"")</f>
        <v/>
      </c>
      <c r="M957" s="21"/>
      <c r="N957" s="21" t="str">
        <f>IF(M957&lt;&gt;"",VLOOKUP(M957,PDC!$A$3:$K$529,11,0),"")</f>
        <v/>
      </c>
      <c r="O957" s="21"/>
      <c r="P957" s="21" t="str">
        <f>IF(O957&lt;&gt;"",VLOOKUP(O957,CDS!$A$3:$K$100,11,0),"")</f>
        <v/>
      </c>
      <c r="Q957" s="21"/>
      <c r="R957" s="21" t="str">
        <f>IF(Q957&lt;&gt;"",VLOOKUP(Q957,CDA!$A$4:$K$106,11,0),"")</f>
        <v/>
      </c>
      <c r="S957" s="436" t="s">
        <v>132</v>
      </c>
      <c r="T957" s="21" t="e">
        <f>IF(S957&lt;&gt;"",VLOOKUP(S957,HTAN!$A$3:$K$222,11,0),"")</f>
        <v>#N/A</v>
      </c>
      <c r="U957" s="21"/>
      <c r="V957" s="21" t="str">
        <f>IF(U957&lt;&gt;"",VLOOKUP(U957,CFDE!$A$3:$K$211,11,0),"")</f>
        <v/>
      </c>
      <c r="W957" s="255"/>
      <c r="X957" s="601" t="str">
        <f>IF(W957&lt;&gt;"",VLOOKUP(W957,mCODE!$A$3:$K$600,11,0),"")</f>
        <v/>
      </c>
      <c r="Y957" s="454">
        <f t="shared" si="43"/>
        <v>0</v>
      </c>
      <c r="Z957" s="454"/>
      <c r="AA957" s="454"/>
      <c r="AB957" s="454"/>
      <c r="AC957" s="454"/>
      <c r="AD957" s="454"/>
      <c r="AE957" s="454"/>
      <c r="AF957" s="455"/>
      <c r="AG957" s="455"/>
    </row>
    <row r="958" spans="1:33" s="483" customFormat="1" ht="145" hidden="1">
      <c r="A958" s="479"/>
      <c r="B958" s="479" t="s">
        <v>2735</v>
      </c>
      <c r="C958" s="480">
        <f t="shared" si="44"/>
        <v>2</v>
      </c>
      <c r="D958" s="479" t="str">
        <f t="shared" si="45"/>
        <v>ICDC.sample.date_of_sample_collection
 </v>
      </c>
      <c r="E958" s="479"/>
      <c r="F958" s="479" t="str">
        <f>IF(E958&lt;&gt;"",VLOOKUP(E958,CTDC!$A$3:$K$191,11,0),"")</f>
        <v/>
      </c>
      <c r="G958" s="479"/>
      <c r="H958" s="479" t="str">
        <f>IF(G958&lt;&gt;"",VLOOKUP(G958,GDC!$A$3:$K$768,11,0),"")</f>
        <v/>
      </c>
      <c r="I958" s="563" t="s">
        <v>2736</v>
      </c>
      <c r="J958" s="479" t="str">
        <f>IF(I958&lt;&gt;"",VLOOKUP(I958,ICDC!$A$3:$K$325,11,0),"")</f>
        <v xml:space="preserve">Data Element Group = ICDC.sample || Data Element Name = date_of_sample_collection || Definition =     Desc: The date upon which the sample was acquired from the patient/subject/donor || Data Type = datetime || Valid Values =  || Example Values =  || Required? = No || Multiplicity =  || CDE Public ID = </v>
      </c>
      <c r="K958" s="479"/>
      <c r="L958" s="479" t="str">
        <f>IF(K958&lt;&gt;"",VLOOKUP(K958,IDC!$A$4:$K$17,11,0),"")</f>
        <v/>
      </c>
      <c r="M958" s="479"/>
      <c r="N958" s="21" t="str">
        <f>IF(M958&lt;&gt;"",VLOOKUP(M958,PDC!$A$3:$K$529,11,0),"")</f>
        <v/>
      </c>
      <c r="O958" s="479"/>
      <c r="P958" s="479" t="str">
        <f>IF(O958&lt;&gt;"",VLOOKUP(O958,CDS!$A$3:$K$100,11,0),"")</f>
        <v/>
      </c>
      <c r="Q958" s="21"/>
      <c r="R958" s="21" t="str">
        <f>IF(Q958&lt;&gt;"",VLOOKUP(Q958,CDA!$A$4:$K$106,11,0),"")</f>
        <v/>
      </c>
      <c r="S958" s="580" t="s">
        <v>132</v>
      </c>
      <c r="T958" s="479" t="e">
        <f>IF(S958&lt;&gt;"",VLOOKUP(S958,HTAN!$A$3:$K$222,11,0),"")</f>
        <v>#N/A</v>
      </c>
      <c r="U958" s="479"/>
      <c r="V958" s="479" t="str">
        <f>IF(U958&lt;&gt;"",VLOOKUP(U958,CFDE!$A$3:$K$211,11,0),"")</f>
        <v/>
      </c>
      <c r="W958" s="255"/>
      <c r="X958" s="601" t="str">
        <f>IF(W958&lt;&gt;"",VLOOKUP(W958,mCODE!$A$3:$K$600,11,0),"")</f>
        <v/>
      </c>
      <c r="Y958" s="454">
        <f t="shared" si="43"/>
        <v>0</v>
      </c>
      <c r="Z958" s="454"/>
      <c r="AA958" s="454"/>
      <c r="AB958" s="454"/>
      <c r="AC958" s="454"/>
      <c r="AD958" s="454"/>
      <c r="AE958" s="454"/>
      <c r="AF958" s="455"/>
      <c r="AG958" s="455"/>
    </row>
    <row r="959" spans="1:33" ht="409.5" hidden="1">
      <c r="A959" s="21"/>
      <c r="B959" s="21"/>
      <c r="C959" s="19">
        <f t="shared" si="44"/>
        <v>2</v>
      </c>
      <c r="D959" s="21" t="str">
        <f t="shared" si="45"/>
        <v>ICDC.sample.tumor_grade
 </v>
      </c>
      <c r="E959" s="21"/>
      <c r="F959" s="21" t="str">
        <f>IF(E959&lt;&gt;"",VLOOKUP(E959,CTDC!$A$3:$K$191,11,0),"")</f>
        <v/>
      </c>
      <c r="G959" s="21"/>
      <c r="H959" s="21" t="str">
        <f>IF(G959&lt;&gt;"",VLOOKUP(G959,GDC!$A$3:$K$768,11,0),"")</f>
        <v/>
      </c>
      <c r="I959" s="9" t="s">
        <v>2737</v>
      </c>
      <c r="J959" s="21" t="str">
        <f>IF(I959&lt;&gt;"",VLOOKUP(I959,ICDC!$A$3:$K$325,11,0),"")</f>
        <v xml:space="preserve">Data Element Group = ICDC.sample || Data Element Name = tumor_grade || Definition =     Desc: The grade of the tumor from which the sample was acquired, i.e. the dgree of cellular differentiation within the tumor in question, as determined by a pathologist's evaluation
    Type: # was string, to be superseded by an enumerated list of acceptable values as data submission requirements solidify
      - "1"
      - "2"
      - "3"
      - "4"
      - High
      - Medium
      - Low
      - Unknown
      - Not Applicable
    Req: 'No' || Data Type = string  # will be superseded by an enumerated list of acceptable values as data submission requirements solidify || Valid Values =  || Example Values = 1
2
3
4
High
Medium
Low
Unknown
Not Applicable || Required? = No || Multiplicity =  || CDE Public ID = </v>
      </c>
      <c r="K959" s="21"/>
      <c r="L959" s="21" t="str">
        <f>IF(K959&lt;&gt;"",VLOOKUP(K959,IDC!$A$4:$K$17,11,0),"")</f>
        <v/>
      </c>
      <c r="M959" s="21"/>
      <c r="N959" s="21" t="str">
        <f>IF(M959&lt;&gt;"",VLOOKUP(M959,PDC!$A$3:$K$529,11,0),"")</f>
        <v/>
      </c>
      <c r="O959" s="21"/>
      <c r="P959" s="21" t="str">
        <f>IF(O959&lt;&gt;"",VLOOKUP(O959,CDS!$A$3:$K$100,11,0),"")</f>
        <v/>
      </c>
      <c r="Q959" s="21"/>
      <c r="R959" s="21" t="str">
        <f>IF(Q959&lt;&gt;"",VLOOKUP(Q959,CDA!$A$4:$K$106,11,0),"")</f>
        <v/>
      </c>
      <c r="S959" s="436" t="s">
        <v>132</v>
      </c>
      <c r="T959" s="21" t="e">
        <f>IF(S959&lt;&gt;"",VLOOKUP(S959,HTAN!$A$3:$K$222,11,0),"")</f>
        <v>#N/A</v>
      </c>
      <c r="U959" s="21"/>
      <c r="V959" s="21" t="str">
        <f>IF(U959&lt;&gt;"",VLOOKUP(U959,CFDE!$A$3:$K$211,11,0),"")</f>
        <v/>
      </c>
      <c r="W959" s="255"/>
      <c r="X959" s="601" t="str">
        <f>IF(W959&lt;&gt;"",VLOOKUP(W959,mCODE!$A$3:$K$600,11,0),"")</f>
        <v/>
      </c>
      <c r="Y959" s="454">
        <f t="shared" si="43"/>
        <v>0</v>
      </c>
      <c r="Z959" s="454"/>
      <c r="AA959" s="454"/>
      <c r="AB959" s="454"/>
      <c r="AC959" s="454"/>
      <c r="AD959" s="454"/>
      <c r="AE959" s="454"/>
      <c r="AF959" s="455"/>
      <c r="AG959" s="455"/>
    </row>
    <row r="960" spans="1:33" ht="145" hidden="1">
      <c r="A960" s="21"/>
      <c r="B960" s="21"/>
      <c r="C960" s="19">
        <f t="shared" si="44"/>
        <v>2</v>
      </c>
      <c r="D960" s="21" t="str">
        <f t="shared" si="45"/>
        <v>ICDC.sample.length_of_tumor
 </v>
      </c>
      <c r="E960" s="21"/>
      <c r="F960" s="21" t="str">
        <f>IF(E960&lt;&gt;"",VLOOKUP(E960,CTDC!$A$3:$K$191,11,0),"")</f>
        <v/>
      </c>
      <c r="G960" s="21"/>
      <c r="H960" s="21" t="str">
        <f>IF(G960&lt;&gt;"",VLOOKUP(G960,GDC!$A$3:$K$768,11,0),"")</f>
        <v/>
      </c>
      <c r="I960" s="9" t="s">
        <v>2738</v>
      </c>
      <c r="J960" s="21" t="str">
        <f>IF(I960&lt;&gt;"",VLOOKUP(I960,ICDC!$A$3:$K$325,11,0),"")</f>
        <v xml:space="preserve">Data Element Group = ICDC.sample || Data Element Name = length_of_tumor || Definition =     Desc: The length of the tumor from which a tumor sample was derived, as measured in mm || Data Type = number with units as mm || Valid Values =  || Example Values =  || Required? = No || Multiplicity =  || CDE Public ID = </v>
      </c>
      <c r="K960" s="21"/>
      <c r="L960" s="21" t="str">
        <f>IF(K960&lt;&gt;"",VLOOKUP(K960,IDC!$A$4:$K$17,11,0),"")</f>
        <v/>
      </c>
      <c r="M960" s="21"/>
      <c r="N960" s="21" t="str">
        <f>IF(M960&lt;&gt;"",VLOOKUP(M960,PDC!$A$3:$K$529,11,0),"")</f>
        <v/>
      </c>
      <c r="O960" s="21"/>
      <c r="P960" s="21" t="str">
        <f>IF(O960&lt;&gt;"",VLOOKUP(O960,CDS!$A$3:$K$100,11,0),"")</f>
        <v/>
      </c>
      <c r="Q960" s="21"/>
      <c r="R960" s="21" t="str">
        <f>IF(Q960&lt;&gt;"",VLOOKUP(Q960,CDA!$A$4:$K$106,11,0),"")</f>
        <v/>
      </c>
      <c r="S960" s="436" t="s">
        <v>132</v>
      </c>
      <c r="T960" s="21" t="e">
        <f>IF(S960&lt;&gt;"",VLOOKUP(S960,HTAN!$A$3:$K$222,11,0),"")</f>
        <v>#N/A</v>
      </c>
      <c r="U960" s="21"/>
      <c r="V960" s="21" t="str">
        <f>IF(U960&lt;&gt;"",VLOOKUP(U960,CFDE!$A$3:$K$211,11,0),"")</f>
        <v/>
      </c>
      <c r="W960" s="255"/>
      <c r="X960" s="601" t="str">
        <f>IF(W960&lt;&gt;"",VLOOKUP(W960,mCODE!$A$3:$K$600,11,0),"")</f>
        <v/>
      </c>
      <c r="Y960" s="454">
        <f t="shared" si="43"/>
        <v>0</v>
      </c>
      <c r="Z960" s="454"/>
      <c r="AA960" s="454"/>
      <c r="AB960" s="454"/>
      <c r="AC960" s="454"/>
      <c r="AD960" s="454"/>
      <c r="AE960" s="454"/>
      <c r="AF960" s="455"/>
      <c r="AG960" s="455"/>
    </row>
    <row r="961" spans="1:33" ht="145" hidden="1">
      <c r="A961" s="21"/>
      <c r="B961" s="21"/>
      <c r="C961" s="19">
        <f t="shared" si="44"/>
        <v>2</v>
      </c>
      <c r="D961" s="21" t="str">
        <f t="shared" si="45"/>
        <v>ICDC.sample.width_of_tumor
 </v>
      </c>
      <c r="E961" s="21"/>
      <c r="F961" s="21" t="str">
        <f>IF(E961&lt;&gt;"",VLOOKUP(E961,CTDC!$A$3:$K$191,11,0),"")</f>
        <v/>
      </c>
      <c r="G961" s="21"/>
      <c r="H961" s="21" t="str">
        <f>IF(G961&lt;&gt;"",VLOOKUP(G961,GDC!$A$3:$K$768,11,0),"")</f>
        <v/>
      </c>
      <c r="I961" s="9" t="s">
        <v>2739</v>
      </c>
      <c r="J961" s="21" t="str">
        <f>IF(I961&lt;&gt;"",VLOOKUP(I961,ICDC!$A$3:$K$325,11,0),"")</f>
        <v xml:space="preserve">Data Element Group = ICDC.sample || Data Element Name = width_of_tumor || Definition =     Desc: The width of the tumor from which a tumor sample was derived, as measured in mm || Data Type = number with units as mm || Valid Values =  || Example Values =  || Required? = No || Multiplicity =  || CDE Public ID = </v>
      </c>
      <c r="K961" s="21"/>
      <c r="L961" s="21" t="str">
        <f>IF(K961&lt;&gt;"",VLOOKUP(K961,IDC!$A$4:$K$17,11,0),"")</f>
        <v/>
      </c>
      <c r="M961" s="21"/>
      <c r="N961" s="21" t="str">
        <f>IF(M961&lt;&gt;"",VLOOKUP(M961,PDC!$A$3:$K$529,11,0),"")</f>
        <v/>
      </c>
      <c r="O961" s="21"/>
      <c r="P961" s="21" t="str">
        <f>IF(O961&lt;&gt;"",VLOOKUP(O961,CDS!$A$3:$K$100,11,0),"")</f>
        <v/>
      </c>
      <c r="Q961" s="21"/>
      <c r="R961" s="21" t="str">
        <f>IF(Q961&lt;&gt;"",VLOOKUP(Q961,CDA!$A$4:$K$106,11,0),"")</f>
        <v/>
      </c>
      <c r="S961" s="436" t="s">
        <v>132</v>
      </c>
      <c r="T961" s="21" t="e">
        <f>IF(S961&lt;&gt;"",VLOOKUP(S961,HTAN!$A$3:$K$222,11,0),"")</f>
        <v>#N/A</v>
      </c>
      <c r="U961" s="21"/>
      <c r="V961" s="21" t="str">
        <f>IF(U961&lt;&gt;"",VLOOKUP(U961,CFDE!$A$3:$K$211,11,0),"")</f>
        <v/>
      </c>
      <c r="W961" s="255"/>
      <c r="X961" s="601" t="str">
        <f>IF(W961&lt;&gt;"",VLOOKUP(W961,mCODE!$A$3:$K$600,11,0),"")</f>
        <v/>
      </c>
      <c r="Y961" s="454">
        <f t="shared" si="43"/>
        <v>0</v>
      </c>
      <c r="Z961" s="454"/>
      <c r="AA961" s="454"/>
      <c r="AB961" s="454"/>
      <c r="AC961" s="454"/>
      <c r="AD961" s="454"/>
      <c r="AE961" s="454"/>
      <c r="AF961" s="455"/>
      <c r="AG961" s="455"/>
    </row>
    <row r="962" spans="1:33" ht="145" hidden="1">
      <c r="A962" s="21"/>
      <c r="B962" s="21"/>
      <c r="C962" s="19">
        <f t="shared" si="44"/>
        <v>2</v>
      </c>
      <c r="D962" s="21" t="str">
        <f t="shared" si="45"/>
        <v>ICDC.sample.volume_of_tumor
 </v>
      </c>
      <c r="E962" s="21"/>
      <c r="F962" s="21" t="str">
        <f>IF(E962&lt;&gt;"",VLOOKUP(E962,CTDC!$A$3:$K$191,11,0),"")</f>
        <v/>
      </c>
      <c r="G962" s="21"/>
      <c r="H962" s="21" t="str">
        <f>IF(G962&lt;&gt;"",VLOOKUP(G962,GDC!$A$3:$K$768,11,0),"")</f>
        <v/>
      </c>
      <c r="I962" s="9" t="s">
        <v>2740</v>
      </c>
      <c r="J962" s="21" t="str">
        <f>IF(I962&lt;&gt;"",VLOOKUP(I962,ICDC!$A$3:$K$325,11,0),"")</f>
        <v xml:space="preserve">Data Element Group = ICDC.sample || Data Element Name = volume_of_tumor || Definition =     Desc: The volume of the tumor from which a tumor sample was derived, as measured in cm3 || Data Type = number with units as cm3 || Valid Values =  || Example Values =  || Required? = No || Multiplicity =  || CDE Public ID = </v>
      </c>
      <c r="K962" s="21"/>
      <c r="L962" s="21" t="str">
        <f>IF(K962&lt;&gt;"",VLOOKUP(K962,IDC!$A$4:$K$17,11,0),"")</f>
        <v/>
      </c>
      <c r="M962" s="21"/>
      <c r="N962" s="21" t="str">
        <f>IF(M962&lt;&gt;"",VLOOKUP(M962,PDC!$A$3:$K$529,11,0),"")</f>
        <v/>
      </c>
      <c r="O962" s="21"/>
      <c r="P962" s="21" t="str">
        <f>IF(O962&lt;&gt;"",VLOOKUP(O962,CDS!$A$3:$K$100,11,0),"")</f>
        <v/>
      </c>
      <c r="Q962" s="21"/>
      <c r="R962" s="21" t="str">
        <f>IF(Q962&lt;&gt;"",VLOOKUP(Q962,CDA!$A$4:$K$106,11,0),"")</f>
        <v/>
      </c>
      <c r="S962" s="436" t="s">
        <v>132</v>
      </c>
      <c r="T962" s="21" t="e">
        <f>IF(S962&lt;&gt;"",VLOOKUP(S962,HTAN!$A$3:$K$222,11,0),"")</f>
        <v>#N/A</v>
      </c>
      <c r="U962" s="21"/>
      <c r="V962" s="21" t="str">
        <f>IF(U962&lt;&gt;"",VLOOKUP(U962,CFDE!$A$3:$K$211,11,0),"")</f>
        <v/>
      </c>
      <c r="W962" s="255"/>
      <c r="X962" s="601" t="str">
        <f>IF(W962&lt;&gt;"",VLOOKUP(W962,mCODE!$A$3:$K$600,11,0),"")</f>
        <v/>
      </c>
      <c r="Y962" s="454">
        <f t="shared" si="43"/>
        <v>0</v>
      </c>
      <c r="Z962" s="454"/>
      <c r="AA962" s="454"/>
      <c r="AB962" s="454"/>
      <c r="AC962" s="454"/>
      <c r="AD962" s="454"/>
      <c r="AE962" s="454"/>
      <c r="AF962" s="455"/>
      <c r="AG962" s="455"/>
    </row>
    <row r="963" spans="1:33" ht="275.5" hidden="1">
      <c r="A963" s="21"/>
      <c r="B963" s="21"/>
      <c r="C963" s="19">
        <f t="shared" si="44"/>
        <v>2</v>
      </c>
      <c r="D963" s="21" t="str">
        <f t="shared" si="45"/>
        <v>ICDC.sample.percentage_tumor
 </v>
      </c>
      <c r="E963" s="21"/>
      <c r="F963" s="21" t="str">
        <f>IF(E963&lt;&gt;"",VLOOKUP(E963,CTDC!$A$3:$K$191,11,0),"")</f>
        <v/>
      </c>
      <c r="G963" s="21"/>
      <c r="H963" s="21" t="str">
        <f>IF(G963&lt;&gt;"",VLOOKUP(G963,GDC!$A$3:$K$768,11,0),"")</f>
        <v/>
      </c>
      <c r="I963" s="9" t="s">
        <v>2741</v>
      </c>
      <c r="J963" s="21" t="str">
        <f>IF(I963&lt;&gt;"",VLOOKUP(I963,ICDC!$A$3:$K$325,11,0),"")</f>
        <v xml:space="preserve">Data Element Group = ICDC.sample || Data Element Name = percentage_tumor || Definition =     Desc: The purity of a sample of tumor tissue in terms of the percentage of the sample that is represnted by tumor cells, expressed either as a discrete percentage or as a percentage range
# changed to string in order to accommodate values being quoted in ranges, as greater or less than, or as Unknown || Data Type = string || Valid Values =  || Example Values = values being quoted in ranges, as greater or less than, or as Unknown || Required? = No || Multiplicity =  || CDE Public ID = </v>
      </c>
      <c r="K963" s="21"/>
      <c r="L963" s="21" t="str">
        <f>IF(K963&lt;&gt;"",VLOOKUP(K963,IDC!$A$4:$K$17,11,0),"")</f>
        <v/>
      </c>
      <c r="M963" s="21"/>
      <c r="N963" s="21" t="str">
        <f>IF(M963&lt;&gt;"",VLOOKUP(M963,PDC!$A$3:$K$529,11,0),"")</f>
        <v/>
      </c>
      <c r="O963" s="21"/>
      <c r="P963" s="21" t="str">
        <f>IF(O963&lt;&gt;"",VLOOKUP(O963,CDS!$A$3:$K$100,11,0),"")</f>
        <v/>
      </c>
      <c r="Q963" s="21"/>
      <c r="R963" s="21" t="str">
        <f>IF(Q963&lt;&gt;"",VLOOKUP(Q963,CDA!$A$4:$K$106,11,0),"")</f>
        <v/>
      </c>
      <c r="S963" s="436" t="s">
        <v>132</v>
      </c>
      <c r="T963" s="21" t="e">
        <f>IF(S963&lt;&gt;"",VLOOKUP(S963,HTAN!$A$3:$K$222,11,0),"")</f>
        <v>#N/A</v>
      </c>
      <c r="U963" s="21"/>
      <c r="V963" s="21" t="str">
        <f>IF(U963&lt;&gt;"",VLOOKUP(U963,CFDE!$A$3:$K$211,11,0),"")</f>
        <v/>
      </c>
      <c r="W963" s="255"/>
      <c r="X963" s="601" t="str">
        <f>IF(W963&lt;&gt;"",VLOOKUP(W963,mCODE!$A$3:$K$600,11,0),"")</f>
        <v/>
      </c>
      <c r="Y963" s="454">
        <f t="shared" si="43"/>
        <v>0</v>
      </c>
      <c r="Z963" s="454"/>
      <c r="AA963" s="454"/>
      <c r="AB963" s="454"/>
      <c r="AC963" s="454"/>
      <c r="AD963" s="454"/>
      <c r="AE963" s="454"/>
      <c r="AF963" s="455"/>
      <c r="AG963" s="455"/>
    </row>
    <row r="964" spans="1:33" ht="159.5" hidden="1">
      <c r="A964" s="21"/>
      <c r="B964" s="21"/>
      <c r="C964" s="19">
        <f t="shared" si="44"/>
        <v>2</v>
      </c>
      <c r="D964" s="21" t="str">
        <f t="shared" si="45"/>
        <v>ICDC.sample.comment
 </v>
      </c>
      <c r="E964" s="21"/>
      <c r="F964" s="21" t="str">
        <f>IF(E964&lt;&gt;"",VLOOKUP(E964,CTDC!$A$3:$K$191,11,0),"")</f>
        <v/>
      </c>
      <c r="G964" s="21"/>
      <c r="H964" s="21" t="str">
        <f>IF(G964&lt;&gt;"",VLOOKUP(G964,GDC!$A$3:$K$768,11,0),"")</f>
        <v/>
      </c>
      <c r="I964" s="9" t="s">
        <v>2742</v>
      </c>
      <c r="J964" s="21" t="str">
        <f>IF(I964&lt;&gt;"",VLOOKUP(I964,ICDC!$A$3:$K$325,11,0),"")</f>
        <v xml:space="preserve">Data Element Group = ICDC.sample || Data Element Name = comment || Definition =   # comment: also included in sample node, defined elsewhere
  #  Desc: generic comment concerning the preparation and/or annotation of the sample || Data Type = string || Valid Values =  || Example Values =  || Required? = ? || Multiplicity =  || CDE Public ID = </v>
      </c>
      <c r="K964" s="21"/>
      <c r="L964" s="21" t="str">
        <f>IF(K964&lt;&gt;"",VLOOKUP(K964,IDC!$A$4:$K$17,11,0),"")</f>
        <v/>
      </c>
      <c r="M964" s="21"/>
      <c r="N964" s="21" t="str">
        <f>IF(M964&lt;&gt;"",VLOOKUP(M964,PDC!$A$3:$K$529,11,0),"")</f>
        <v/>
      </c>
      <c r="O964" s="21"/>
      <c r="P964" s="21" t="str">
        <f>IF(O964&lt;&gt;"",VLOOKUP(O964,CDS!$A$3:$K$100,11,0),"")</f>
        <v/>
      </c>
      <c r="Q964" s="21"/>
      <c r="R964" s="21" t="str">
        <f>IF(Q964&lt;&gt;"",VLOOKUP(Q964,CDA!$A$4:$K$106,11,0),"")</f>
        <v/>
      </c>
      <c r="S964" s="436" t="s">
        <v>132</v>
      </c>
      <c r="T964" s="21" t="e">
        <f>IF(S964&lt;&gt;"",VLOOKUP(S964,HTAN!$A$3:$K$222,11,0),"")</f>
        <v>#N/A</v>
      </c>
      <c r="U964" s="21"/>
      <c r="V964" s="21" t="str">
        <f>IF(U964&lt;&gt;"",VLOOKUP(U964,CFDE!$A$3:$K$211,11,0),"")</f>
        <v/>
      </c>
      <c r="W964" s="255"/>
      <c r="X964" s="601" t="str">
        <f>IF(W964&lt;&gt;"",VLOOKUP(W964,mCODE!$A$3:$K$600,11,0),"")</f>
        <v/>
      </c>
      <c r="Y964" s="454">
        <f t="shared" si="43"/>
        <v>0</v>
      </c>
      <c r="Z964" s="454"/>
      <c r="AA964" s="454"/>
      <c r="AB964" s="454"/>
      <c r="AC964" s="454"/>
      <c r="AD964" s="454"/>
      <c r="AE964" s="454"/>
      <c r="AF964" s="455"/>
      <c r="AG964" s="455"/>
    </row>
    <row r="965" spans="1:33" ht="159.5" hidden="1">
      <c r="A965" s="21"/>
      <c r="B965" s="21"/>
      <c r="C965" s="19">
        <f t="shared" si="44"/>
        <v>2</v>
      </c>
      <c r="D965" s="21" t="str">
        <f t="shared" si="45"/>
        <v>ICDC.sample.of_case(case)
 </v>
      </c>
      <c r="E965" s="21"/>
      <c r="F965" s="21" t="str">
        <f>IF(E965&lt;&gt;"",VLOOKUP(E965,CTDC!$A$3:$K$191,11,0),"")</f>
        <v/>
      </c>
      <c r="G965" s="21"/>
      <c r="H965" s="21" t="str">
        <f>IF(G965&lt;&gt;"",VLOOKUP(G965,GDC!$A$3:$K$768,11,0),"")</f>
        <v/>
      </c>
      <c r="I965" s="9" t="s">
        <v>1151</v>
      </c>
      <c r="J965" s="21" t="str">
        <f>IF(I965&lt;&gt;"",VLOOKUP(I965,ICDC!$A$3:$K$325,11,0),"")</f>
        <v xml:space="preserve">Data Element Group = ICDC.sample || Data Element Name = of_case(case) || Definition = to accommodate a Sample being directly associated with a Case, rather than being only indirectly associated with a Case through a Visit, etc. || Data Type =  || Valid Values =  || Example Values =  || Required? =  || Multiplicity = many_to_one || CDE Public ID = </v>
      </c>
      <c r="K965" s="21"/>
      <c r="L965" s="21" t="str">
        <f>IF(K965&lt;&gt;"",VLOOKUP(K965,IDC!$A$4:$K$17,11,0),"")</f>
        <v/>
      </c>
      <c r="M965" s="21"/>
      <c r="N965" s="21" t="str">
        <f>IF(M965&lt;&gt;"",VLOOKUP(M965,PDC!$A$3:$K$529,11,0),"")</f>
        <v/>
      </c>
      <c r="O965" s="21"/>
      <c r="P965" s="21" t="str">
        <f>IF(O965&lt;&gt;"",VLOOKUP(O965,CDS!$A$3:$K$100,11,0),"")</f>
        <v/>
      </c>
      <c r="Q965" s="21"/>
      <c r="R965" s="21" t="str">
        <f>IF(Q965&lt;&gt;"",VLOOKUP(Q965,CDA!$A$4:$K$106,11,0),"")</f>
        <v/>
      </c>
      <c r="S965" s="436" t="s">
        <v>132</v>
      </c>
      <c r="T965" s="21" t="e">
        <f>IF(S965&lt;&gt;"",VLOOKUP(S965,HTAN!$A$3:$K$222,11,0),"")</f>
        <v>#N/A</v>
      </c>
      <c r="U965" s="21"/>
      <c r="V965" s="21" t="str">
        <f>IF(U965&lt;&gt;"",VLOOKUP(U965,CFDE!$A$3:$K$211,11,0),"")</f>
        <v/>
      </c>
      <c r="W965" s="255"/>
      <c r="X965" s="601" t="str">
        <f>IF(W965&lt;&gt;"",VLOOKUP(W965,mCODE!$A$3:$K$600,11,0),"")</f>
        <v/>
      </c>
      <c r="Y965" s="454">
        <f t="shared" si="43"/>
        <v>0</v>
      </c>
      <c r="Z965" s="454"/>
      <c r="AA965" s="454"/>
      <c r="AB965" s="454"/>
      <c r="AC965" s="454"/>
      <c r="AD965" s="454"/>
      <c r="AE965" s="454"/>
      <c r="AF965" s="455"/>
      <c r="AG965" s="455"/>
    </row>
    <row r="966" spans="1:33" ht="116" hidden="1">
      <c r="A966" s="21"/>
      <c r="B966" s="21"/>
      <c r="C966" s="19">
        <f t="shared" si="44"/>
        <v>2</v>
      </c>
      <c r="D966" s="21" t="str">
        <f t="shared" si="45"/>
        <v>ICDC.sample.on_visit(visit)
 </v>
      </c>
      <c r="E966" s="21"/>
      <c r="F966" s="21" t="str">
        <f>IF(E966&lt;&gt;"",VLOOKUP(E966,CTDC!$A$3:$K$191,11,0),"")</f>
        <v/>
      </c>
      <c r="G966" s="21"/>
      <c r="H966" s="21" t="str">
        <f>IF(G966&lt;&gt;"",VLOOKUP(G966,GDC!$A$3:$K$768,11,0),"")</f>
        <v/>
      </c>
      <c r="I966" s="9" t="s">
        <v>2724</v>
      </c>
      <c r="J966" s="21" t="str">
        <f>IF(I966&lt;&gt;"",VLOOKUP(I966,ICDC!$A$3:$K$325,11,0),"")</f>
        <v xml:space="preserve">Data Element Group = ICDC.sample || Data Element Name = on_visit(visit) || Definition = (no description provided) || Data Type =  || Valid Values =  || Example Values =  || Required? =  || Multiplicity = many_to_one || CDE Public ID = </v>
      </c>
      <c r="K966" s="21"/>
      <c r="L966" s="21" t="str">
        <f>IF(K966&lt;&gt;"",VLOOKUP(K966,IDC!$A$4:$K$17,11,0),"")</f>
        <v/>
      </c>
      <c r="M966" s="21"/>
      <c r="N966" s="21" t="str">
        <f>IF(M966&lt;&gt;"",VLOOKUP(M966,PDC!$A$3:$K$529,11,0),"")</f>
        <v/>
      </c>
      <c r="O966" s="21"/>
      <c r="P966" s="21" t="str">
        <f>IF(O966&lt;&gt;"",VLOOKUP(O966,CDS!$A$3:$K$100,11,0),"")</f>
        <v/>
      </c>
      <c r="Q966" s="21"/>
      <c r="R966" s="21" t="str">
        <f>IF(Q966&lt;&gt;"",VLOOKUP(Q966,CDA!$A$4:$K$106,11,0),"")</f>
        <v/>
      </c>
      <c r="S966" s="436" t="s">
        <v>132</v>
      </c>
      <c r="T966" s="21" t="e">
        <f>IF(S966&lt;&gt;"",VLOOKUP(S966,HTAN!$A$3:$K$222,11,0),"")</f>
        <v>#N/A</v>
      </c>
      <c r="U966" s="21"/>
      <c r="V966" s="21" t="str">
        <f>IF(U966&lt;&gt;"",VLOOKUP(U966,CFDE!$A$3:$K$211,11,0),"")</f>
        <v/>
      </c>
      <c r="W966" s="255"/>
      <c r="X966" s="601" t="str">
        <f>IF(W966&lt;&gt;"",VLOOKUP(W966,mCODE!$A$3:$K$600,11,0),"")</f>
        <v/>
      </c>
      <c r="Y966" s="454">
        <f t="shared" si="43"/>
        <v>0</v>
      </c>
      <c r="Z966" s="454"/>
      <c r="AA966" s="454"/>
      <c r="AB966" s="454"/>
      <c r="AC966" s="454"/>
      <c r="AD966" s="454"/>
      <c r="AE966" s="454"/>
      <c r="AF966" s="455"/>
      <c r="AG966" s="455"/>
    </row>
    <row r="967" spans="1:33" ht="116" hidden="1">
      <c r="A967" s="21"/>
      <c r="B967" s="21"/>
      <c r="C967" s="19">
        <f t="shared" si="44"/>
        <v>2</v>
      </c>
      <c r="D967" s="21" t="str">
        <f t="shared" si="45"/>
        <v>ICDC.sample.next(sample)
 </v>
      </c>
      <c r="E967" s="21"/>
      <c r="F967" s="21" t="str">
        <f>IF(E967&lt;&gt;"",VLOOKUP(E967,CTDC!$A$3:$K$191,11,0),"")</f>
        <v/>
      </c>
      <c r="G967" s="21"/>
      <c r="H967" s="21" t="str">
        <f>IF(G967&lt;&gt;"",VLOOKUP(G967,GDC!$A$3:$K$768,11,0),"")</f>
        <v/>
      </c>
      <c r="I967" s="9" t="s">
        <v>2725</v>
      </c>
      <c r="J967" s="21" t="str">
        <f>IF(I967&lt;&gt;"",VLOOKUP(I967,ICDC!$A$3:$K$325,11,0),"")</f>
        <v xml:space="preserve">Data Element Group = ICDC.sample || Data Element Name = next(sample) || Definition = (no description provided) || Data Type =  || Valid Values =  || Example Values =  || Required? =  || Multiplicity = one_to_one || CDE Public ID = </v>
      </c>
      <c r="K967" s="21"/>
      <c r="L967" s="21" t="str">
        <f>IF(K967&lt;&gt;"",VLOOKUP(K967,IDC!$A$4:$K$17,11,0),"")</f>
        <v/>
      </c>
      <c r="M967" s="21"/>
      <c r="N967" s="21" t="str">
        <f>IF(M967&lt;&gt;"",VLOOKUP(M967,PDC!$A$3:$K$529,11,0),"")</f>
        <v/>
      </c>
      <c r="O967" s="21"/>
      <c r="P967" s="21" t="str">
        <f>IF(O967&lt;&gt;"",VLOOKUP(O967,CDS!$A$3:$K$100,11,0),"")</f>
        <v/>
      </c>
      <c r="Q967" s="21"/>
      <c r="R967" s="21" t="str">
        <f>IF(Q967&lt;&gt;"",VLOOKUP(Q967,CDA!$A$4:$K$106,11,0),"")</f>
        <v/>
      </c>
      <c r="S967" s="436" t="s">
        <v>132</v>
      </c>
      <c r="T967" s="21" t="e">
        <f>IF(S967&lt;&gt;"",VLOOKUP(S967,HTAN!$A$3:$K$222,11,0),"")</f>
        <v>#N/A</v>
      </c>
      <c r="U967" s="21"/>
      <c r="V967" s="21" t="str">
        <f>IF(U967&lt;&gt;"",VLOOKUP(U967,CFDE!$A$3:$K$211,11,0),"")</f>
        <v/>
      </c>
      <c r="W967" s="255"/>
      <c r="X967" s="601" t="str">
        <f>IF(W967&lt;&gt;"",VLOOKUP(W967,mCODE!$A$3:$K$600,11,0),"")</f>
        <v/>
      </c>
      <c r="Y967" s="454">
        <f t="shared" si="43"/>
        <v>0</v>
      </c>
      <c r="Z967" s="454"/>
      <c r="AA967" s="454"/>
      <c r="AB967" s="454"/>
      <c r="AC967" s="454"/>
      <c r="AD967" s="454"/>
      <c r="AE967" s="454"/>
      <c r="AF967" s="455"/>
      <c r="AG967" s="455"/>
    </row>
    <row r="968" spans="1:33" ht="130.5" hidden="1">
      <c r="A968" s="21"/>
      <c r="B968" s="21"/>
      <c r="C968" s="19">
        <f t="shared" si="44"/>
        <v>2</v>
      </c>
      <c r="D968" s="21" t="str">
        <f t="shared" si="45"/>
        <v>GDC.Sample.ref:GDC:ubiquitous_properties
 </v>
      </c>
      <c r="E968" s="21"/>
      <c r="F968" s="21" t="str">
        <f>IF(E968&lt;&gt;"",VLOOKUP(E968,CTDC!$A$3:$K$191,11,0),"")</f>
        <v/>
      </c>
      <c r="G968" s="21" t="s">
        <v>2743</v>
      </c>
      <c r="H968" s="21" t="str">
        <f>IF(G968&lt;&gt;"",VLOOKUP(G968,GDC!$A$3:$K$768,11,0),"")</f>
        <v xml:space="preserve">Data Element Group = GDC.Sample || Data Element Name = ref:GDC:ubiquitous_properties || Definition = A PropertySet defiend by GDC to hold generic properties that apply to many different entities. || Data Type = n/a || Valid Values =  || Example Values =  || Required? = n/a || Multiplicity =  || CDE Public ID = </v>
      </c>
      <c r="I968" s="21"/>
      <c r="J968" s="21" t="str">
        <f>IF(I968&lt;&gt;"",VLOOKUP(I968,ICDC!$A$3:$K$325,11,0),"")</f>
        <v/>
      </c>
      <c r="K968" s="21"/>
      <c r="L968" s="21" t="str">
        <f>IF(K968&lt;&gt;"",VLOOKUP(K968,IDC!$A$4:$K$17,11,0),"")</f>
        <v/>
      </c>
      <c r="M968" s="21"/>
      <c r="N968" s="21" t="str">
        <f>IF(M968&lt;&gt;"",VLOOKUP(M968,PDC!$A$3:$K$529,11,0),"")</f>
        <v/>
      </c>
      <c r="O968" s="21"/>
      <c r="P968" s="21" t="str">
        <f>IF(O968&lt;&gt;"",VLOOKUP(O968,CDS!$A$3:$K$100,11,0),"")</f>
        <v/>
      </c>
      <c r="Q968" s="21"/>
      <c r="R968" s="21" t="str">
        <f>IF(Q968&lt;&gt;"",VLOOKUP(Q968,CDA!$A$4:$K$106,11,0),"")</f>
        <v/>
      </c>
      <c r="S968" s="436" t="s">
        <v>132</v>
      </c>
      <c r="T968" s="21" t="e">
        <f>IF(S968&lt;&gt;"",VLOOKUP(S968,HTAN!$A$3:$K$222,11,0),"")</f>
        <v>#N/A</v>
      </c>
      <c r="U968" s="21"/>
      <c r="V968" s="21" t="str">
        <f>IF(U968&lt;&gt;"",VLOOKUP(U968,CFDE!$A$3:$K$211,11,0),"")</f>
        <v/>
      </c>
      <c r="W968" s="255"/>
      <c r="X968" s="601" t="str">
        <f>IF(W968&lt;&gt;"",VLOOKUP(W968,mCODE!$A$3:$K$600,11,0),"")</f>
        <v/>
      </c>
      <c r="Y968" s="454">
        <f t="shared" ref="Y968:Y1031" si="46">COUNTA(Z968:AG968)</f>
        <v>0</v>
      </c>
      <c r="Z968" s="454"/>
      <c r="AA968" s="454"/>
      <c r="AB968" s="454"/>
      <c r="AC968" s="454"/>
      <c r="AD968" s="454"/>
      <c r="AE968" s="454"/>
      <c r="AF968" s="455"/>
      <c r="AG968" s="455"/>
    </row>
    <row r="969" spans="1:33" ht="116" hidden="1">
      <c r="A969" s="21"/>
      <c r="B969" s="21"/>
      <c r="C969" s="19">
        <f t="shared" ref="C969:C1032" si="47">COUNTA(E969)+
COUNTA(G969)+
COUNTA(I969)+
COUNTA(K969)+
COUNTA(M969)+
COUNTA(O969)+
COUNTA(Q969)+
COUNTA(S969)+
COUNTA(U969)+
COUNTA(W969)</f>
        <v>2</v>
      </c>
      <c r="D969" s="21" t="str">
        <f t="shared" ref="D969:D1032" si="48">IF(E969&lt;&gt;"",E969,"")
&amp;IF(E969&lt;&gt;"",IF(G969&lt;&gt;"",CHAR(10)&amp;G969,""),IF(G969&lt;&gt;"",G969,""))
&amp;IF(E969&amp;G969&lt;&gt;"",IF(I969&lt;&gt;"",CHAR(10)&amp;I969,""),IF(I969&lt;&gt;"",I969,""))
&amp;IF(E969&amp;G969&amp;I969&lt;&gt;"",IF(K969&lt;&gt;"",CHAR(10)&amp;K969,""),IF(K969&lt;&gt;"",K969,""))
&amp;IF(E969&amp;G969&amp;I969&amp;K969&lt;&gt;"",IF(M969&lt;&gt;"",CHAR(10)&amp;M969,""),IF(M969&lt;&gt;"",M969,""))
&amp;IF(E969&amp;G969&amp;I969&amp;K969&amp;M969&lt;&gt;"",IF(O969&lt;&gt;"",CHAR(10)&amp;O969,""),IF(O969&lt;&gt;"",O969,""))
&amp;IF(E969&amp;G969&amp;I969&amp;K969&amp;M969&amp;O969&lt;&gt;"", IF(Q969&lt;&gt;"",CHAR(10)&amp;Q969,""),IF(Q969&lt;&gt;"",Q969,""))
&amp;IF(E969&amp;G969&amp;I969&amp;K969&amp;M969&amp;O969&amp;Q969&lt;&gt;"", IF(S969&lt;&gt;"",CHAR(10)&amp;S969,""),IF(S969&lt;&gt;"",S969,""))
&amp;IF(E969&amp;G969&amp;I969&amp;K969&amp;M969&amp;O969&amp;Q969&amp;S969&lt;&gt;"", IF(U969&lt;&gt;"",CHAR(10)&amp;U969,""),IF(U969&lt;&gt;"",U969,""))
&amp;IF(E969&amp;G969&amp;I969&amp;K969&amp;M969&amp;O969&amp;Q969&amp;S969&amp;U969&lt;&gt;"", IF(W969&lt;&gt;"",CHAR(10)&amp;W969,""),IF(W969&lt;&gt;"",W969,""))</f>
        <v>GDC.Slide.ENTITY
 </v>
      </c>
      <c r="E969" s="21"/>
      <c r="F969" s="21" t="str">
        <f>IF(E969&lt;&gt;"",VLOOKUP(E969,CTDC!$A$3:$K$191,11,0),"")</f>
        <v/>
      </c>
      <c r="G969" s="21" t="s">
        <v>2744</v>
      </c>
      <c r="H969" s="21" t="str">
        <f>IF(G969&lt;&gt;"",VLOOKUP(G969,GDC!$A$3:$K$768,11,0),"")</f>
        <v xml:space="preserve">Data Element Group = GDC.Slide || Data Element Name = ENTITY || Definition = A digital image, microscopic or otherwise, of any sample, portion, or sub-part thereof. (GDC) || Data Type =  || Valid Values =  || Example Values =  || Required? =  || Multiplicity =  || CDE Public ID = </v>
      </c>
      <c r="I969" s="21"/>
      <c r="J969" s="21" t="str">
        <f>IF(I969&lt;&gt;"",VLOOKUP(I969,ICDC!$A$3:$K$325,11,0),"")</f>
        <v/>
      </c>
      <c r="K969" s="21"/>
      <c r="L969" s="21" t="str">
        <f>IF(K969&lt;&gt;"",VLOOKUP(K969,IDC!$A$4:$K$17,11,0),"")</f>
        <v/>
      </c>
      <c r="M969" s="21"/>
      <c r="N969" s="21" t="str">
        <f>IF(M969&lt;&gt;"",VLOOKUP(M969,PDC!$A$3:$K$529,11,0),"")</f>
        <v/>
      </c>
      <c r="O969" s="21"/>
      <c r="P969" s="21" t="str">
        <f>IF(O969&lt;&gt;"",VLOOKUP(O969,CDS!$A$3:$K$100,11,0),"")</f>
        <v/>
      </c>
      <c r="Q969" s="21"/>
      <c r="R969" s="21" t="str">
        <f>IF(Q969&lt;&gt;"",VLOOKUP(Q969,CDA!$A$4:$K$106,11,0),"")</f>
        <v/>
      </c>
      <c r="S969" s="436" t="s">
        <v>132</v>
      </c>
      <c r="T969" s="21" t="e">
        <f>IF(S969&lt;&gt;"",VLOOKUP(S969,HTAN!$A$3:$K$222,11,0),"")</f>
        <v>#N/A</v>
      </c>
      <c r="U969" s="21"/>
      <c r="V969" s="21" t="str">
        <f>IF(U969&lt;&gt;"",VLOOKUP(U969,CFDE!$A$3:$K$211,11,0),"")</f>
        <v/>
      </c>
      <c r="W969" s="255"/>
      <c r="X969" s="601" t="str">
        <f>IF(W969&lt;&gt;"",VLOOKUP(W969,mCODE!$A$3:$K$600,11,0),"")</f>
        <v/>
      </c>
      <c r="Y969" s="454">
        <f t="shared" si="46"/>
        <v>0</v>
      </c>
      <c r="Z969" s="454"/>
      <c r="AA969" s="454"/>
      <c r="AB969" s="454"/>
      <c r="AC969" s="454"/>
      <c r="AD969" s="454"/>
      <c r="AE969" s="454"/>
      <c r="AF969" s="455"/>
      <c r="AG969" s="455"/>
    </row>
    <row r="970" spans="1:33" ht="159.5" hidden="1">
      <c r="A970" s="21"/>
      <c r="B970" s="21"/>
      <c r="C970" s="19">
        <f t="shared" si="47"/>
        <v>2</v>
      </c>
      <c r="D970" s="21" t="str">
        <f t="shared" si="48"/>
        <v>GDC.Slide.percent_eosinophil_infiltration
 </v>
      </c>
      <c r="E970" s="21"/>
      <c r="F970" s="21" t="str">
        <f>IF(E970&lt;&gt;"",VLOOKUP(E970,CTDC!$A$3:$K$191,11,0),"")</f>
        <v/>
      </c>
      <c r="G970" s="21" t="s">
        <v>2745</v>
      </c>
      <c r="H970" s="21" t="str">
        <f>IF(G970&lt;&gt;"",VLOOKUP(G970,GDC!$A$3:$K$768,11,0),"")</f>
        <v>Data Element Group = GDC.Slide || Data Element Name = percent_eosinophil_infiltration || Definition = Numeric value to represent the percentage of infiltration by eosinophils in a tumor sample or specimen. || Data Type = number || Valid Values =  || Example Values =  || Required? = No || Multiplicity =  || CDE Public ID = 2897700 - caDSR</v>
      </c>
      <c r="I970" s="21"/>
      <c r="J970" s="21" t="str">
        <f>IF(I970&lt;&gt;"",VLOOKUP(I970,ICDC!$A$3:$K$325,11,0),"")</f>
        <v/>
      </c>
      <c r="K970" s="21"/>
      <c r="L970" s="21" t="str">
        <f>IF(K970&lt;&gt;"",VLOOKUP(K970,IDC!$A$4:$K$17,11,0),"")</f>
        <v/>
      </c>
      <c r="M970" s="21"/>
      <c r="N970" s="21" t="str">
        <f>IF(M970&lt;&gt;"",VLOOKUP(M970,PDC!$A$3:$K$529,11,0),"")</f>
        <v/>
      </c>
      <c r="O970" s="21"/>
      <c r="P970" s="21" t="str">
        <f>IF(O970&lt;&gt;"",VLOOKUP(O970,CDS!$A$3:$K$100,11,0),"")</f>
        <v/>
      </c>
      <c r="Q970" s="21"/>
      <c r="R970" s="21" t="str">
        <f>IF(Q970&lt;&gt;"",VLOOKUP(Q970,CDA!$A$4:$K$106,11,0),"")</f>
        <v/>
      </c>
      <c r="S970" s="436" t="s">
        <v>132</v>
      </c>
      <c r="T970" s="21" t="e">
        <f>IF(S970&lt;&gt;"",VLOOKUP(S970,HTAN!$A$3:$K$222,11,0),"")</f>
        <v>#N/A</v>
      </c>
      <c r="U970" s="21"/>
      <c r="V970" s="21" t="str">
        <f>IF(U970&lt;&gt;"",VLOOKUP(U970,CFDE!$A$3:$K$211,11,0),"")</f>
        <v/>
      </c>
      <c r="W970" s="255"/>
      <c r="X970" s="601" t="str">
        <f>IF(W970&lt;&gt;"",VLOOKUP(W970,mCODE!$A$3:$K$600,11,0),"")</f>
        <v/>
      </c>
      <c r="Y970" s="454">
        <f t="shared" si="46"/>
        <v>0</v>
      </c>
      <c r="Z970" s="454"/>
      <c r="AA970" s="454"/>
      <c r="AB970" s="454"/>
      <c r="AC970" s="454"/>
      <c r="AD970" s="454"/>
      <c r="AE970" s="454"/>
      <c r="AF970" s="455"/>
      <c r="AG970" s="455"/>
    </row>
    <row r="971" spans="1:33" ht="217.5" hidden="1">
      <c r="A971" s="21"/>
      <c r="B971" s="21"/>
      <c r="C971" s="19">
        <f t="shared" si="47"/>
        <v>2</v>
      </c>
      <c r="D971" s="21" t="str">
        <f t="shared" si="48"/>
        <v>GDC.Slide.percent_inflam_infiltration
 </v>
      </c>
      <c r="E971" s="21"/>
      <c r="F971" s="21" t="str">
        <f>IF(E971&lt;&gt;"",VLOOKUP(E971,CTDC!$A$3:$K$191,11,0),"")</f>
        <v/>
      </c>
      <c r="G971" s="21" t="s">
        <v>2746</v>
      </c>
      <c r="H971" s="21" t="str">
        <f>IF(G971&lt;&gt;"",VLOOKUP(G971,GDC!$A$3:$K$768,11,0),"")</f>
        <v>Data Element Group = GDC.Slide || Data Element Name = percent_inflam_infiltration || Definition = Numeric value to represent local response to cellular injury, marked by capillary dilatation, edema and leukocyte infiltration; clinically, inflammation is manifest by reddness, heat, pain, swelling and loss of function, with the need to heal damaged tissue. || Data Type = number || Valid Values =  || Example Values =  || Required? = No || Multiplicity =  || CDE Public ID = 2897695 - caDSR</v>
      </c>
      <c r="I971" s="21"/>
      <c r="J971" s="21" t="str">
        <f>IF(I971&lt;&gt;"",VLOOKUP(I971,ICDC!$A$3:$K$325,11,0),"")</f>
        <v/>
      </c>
      <c r="K971" s="21"/>
      <c r="L971" s="21" t="str">
        <f>IF(K971&lt;&gt;"",VLOOKUP(K971,IDC!$A$4:$K$17,11,0),"")</f>
        <v/>
      </c>
      <c r="M971" s="21"/>
      <c r="N971" s="21" t="str">
        <f>IF(M971&lt;&gt;"",VLOOKUP(M971,PDC!$A$3:$K$529,11,0),"")</f>
        <v/>
      </c>
      <c r="O971" s="21"/>
      <c r="P971" s="21" t="str">
        <f>IF(O971&lt;&gt;"",VLOOKUP(O971,CDS!$A$3:$K$100,11,0),"")</f>
        <v/>
      </c>
      <c r="Q971" s="21"/>
      <c r="R971" s="21" t="str">
        <f>IF(Q971&lt;&gt;"",VLOOKUP(Q971,CDA!$A$4:$K$106,11,0),"")</f>
        <v/>
      </c>
      <c r="S971" s="436" t="s">
        <v>132</v>
      </c>
      <c r="T971" s="21" t="e">
        <f>IF(S971&lt;&gt;"",VLOOKUP(S971,HTAN!$A$3:$K$222,11,0),"")</f>
        <v>#N/A</v>
      </c>
      <c r="U971" s="21"/>
      <c r="V971" s="21" t="str">
        <f>IF(U971&lt;&gt;"",VLOOKUP(U971,CFDE!$A$3:$K$211,11,0),"")</f>
        <v/>
      </c>
      <c r="W971" s="255"/>
      <c r="X971" s="601" t="str">
        <f>IF(W971&lt;&gt;"",VLOOKUP(W971,mCODE!$A$3:$K$600,11,0),"")</f>
        <v/>
      </c>
      <c r="Y971" s="454">
        <f t="shared" si="46"/>
        <v>0</v>
      </c>
      <c r="Z971" s="454"/>
      <c r="AA971" s="454"/>
      <c r="AB971" s="454"/>
      <c r="AC971" s="454"/>
      <c r="AD971" s="454"/>
      <c r="AE971" s="454"/>
      <c r="AF971" s="455"/>
      <c r="AG971" s="455"/>
    </row>
    <row r="972" spans="1:33" ht="145" hidden="1">
      <c r="A972" s="21"/>
      <c r="B972" s="21"/>
      <c r="C972" s="19">
        <f t="shared" si="47"/>
        <v>2</v>
      </c>
      <c r="D972" s="21" t="str">
        <f t="shared" si="48"/>
        <v>GDC.Slide.percent_monocyte_infiltration
 </v>
      </c>
      <c r="E972" s="21"/>
      <c r="F972" s="21" t="str">
        <f>IF(E972&lt;&gt;"",VLOOKUP(E972,CTDC!$A$3:$K$191,11,0),"")</f>
        <v/>
      </c>
      <c r="G972" s="21" t="s">
        <v>2747</v>
      </c>
      <c r="H972" s="21" t="str">
        <f>IF(G972&lt;&gt;"",VLOOKUP(G972,GDC!$A$3:$K$768,11,0),"")</f>
        <v>Data Element Group = GDC.Slide || Data Element Name = percent_monocyte_infiltration || Definition = Numeric value to represent the percentage of monocyte infiltration in a sample or specimen. || Data Type = number || Valid Values =  || Example Values =  || Required? = No || Multiplicity =  || CDE Public ID = 5455535 - caDSR</v>
      </c>
      <c r="I972" s="21"/>
      <c r="J972" s="21" t="str">
        <f>IF(I972&lt;&gt;"",VLOOKUP(I972,ICDC!$A$3:$K$325,11,0),"")</f>
        <v/>
      </c>
      <c r="K972" s="21"/>
      <c r="L972" s="21" t="str">
        <f>IF(K972&lt;&gt;"",VLOOKUP(K972,IDC!$A$4:$K$17,11,0),"")</f>
        <v/>
      </c>
      <c r="M972" s="21"/>
      <c r="N972" s="21" t="str">
        <f>IF(M972&lt;&gt;"",VLOOKUP(M972,PDC!$A$3:$K$529,11,0),"")</f>
        <v/>
      </c>
      <c r="O972" s="21"/>
      <c r="P972" s="21" t="str">
        <f>IF(O972&lt;&gt;"",VLOOKUP(O972,CDS!$A$3:$K$100,11,0),"")</f>
        <v/>
      </c>
      <c r="Q972" s="15"/>
      <c r="R972" s="21" t="str">
        <f>IF(Q972&lt;&gt;"",VLOOKUP(Q972,CDA!$A$4:$K$106,11,0),"")</f>
        <v/>
      </c>
      <c r="S972" s="436" t="s">
        <v>132</v>
      </c>
      <c r="T972" s="21" t="e">
        <f>IF(S972&lt;&gt;"",VLOOKUP(S972,HTAN!$A$3:$K$222,11,0),"")</f>
        <v>#N/A</v>
      </c>
      <c r="U972" s="15"/>
      <c r="V972" s="21" t="str">
        <f>IF(U972&lt;&gt;"",VLOOKUP(U972,CFDE!$A$3:$K$211,11,0),"")</f>
        <v/>
      </c>
      <c r="W972" s="255"/>
      <c r="X972" s="601" t="str">
        <f>IF(W972&lt;&gt;"",VLOOKUP(W972,mCODE!$A$3:$K$600,11,0),"")</f>
        <v/>
      </c>
      <c r="Y972" s="454">
        <f t="shared" si="46"/>
        <v>0</v>
      </c>
      <c r="Z972" s="454"/>
      <c r="AA972" s="454"/>
      <c r="AB972" s="454"/>
      <c r="AC972" s="454"/>
      <c r="AD972" s="454"/>
      <c r="AE972" s="454"/>
      <c r="AF972" s="455"/>
      <c r="AG972" s="455"/>
    </row>
    <row r="973" spans="1:33" ht="145" hidden="1">
      <c r="A973" s="21"/>
      <c r="B973" s="21"/>
      <c r="C973" s="19">
        <f t="shared" si="47"/>
        <v>2</v>
      </c>
      <c r="D973" s="21" t="str">
        <f t="shared" si="48"/>
        <v>GDC.Slide.percent_necrosis
 </v>
      </c>
      <c r="E973" s="21"/>
      <c r="F973" s="21" t="str">
        <f>IF(E973&lt;&gt;"",VLOOKUP(E973,CTDC!$A$3:$K$191,11,0),"")</f>
        <v/>
      </c>
      <c r="G973" s="21" t="s">
        <v>2748</v>
      </c>
      <c r="H973" s="21" t="str">
        <f>IF(G973&lt;&gt;"",VLOOKUP(G973,GDC!$A$3:$K$768,11,0),"")</f>
        <v>Data Element Group = GDC.Slide || Data Element Name = percent_necrosis || Definition = Numeric value to represent the percentage of cell death in a malignant tumor sample or specimen. || Data Type = number || Valid Values =  || Example Values =  || Required? = No || Multiplicity =  || CDE Public ID = 2841237 - caDSR</v>
      </c>
      <c r="I973" s="21"/>
      <c r="J973" s="21" t="str">
        <f>IF(I973&lt;&gt;"",VLOOKUP(I973,ICDC!$A$3:$K$325,11,0),"")</f>
        <v/>
      </c>
      <c r="K973" s="21"/>
      <c r="L973" s="21" t="str">
        <f>IF(K973&lt;&gt;"",VLOOKUP(K973,IDC!$A$4:$K$17,11,0),"")</f>
        <v/>
      </c>
      <c r="M973" s="21"/>
      <c r="N973" s="21" t="str">
        <f>IF(M973&lt;&gt;"",VLOOKUP(M973,PDC!$A$3:$K$529,11,0),"")</f>
        <v/>
      </c>
      <c r="O973" s="21"/>
      <c r="P973" s="21" t="str">
        <f>IF(O973&lt;&gt;"",VLOOKUP(O973,CDS!$A$3:$K$100,11,0),"")</f>
        <v/>
      </c>
      <c r="Q973" s="21"/>
      <c r="R973" s="21" t="str">
        <f>IF(Q973&lt;&gt;"",VLOOKUP(Q973,CDA!$A$4:$K$106,11,0),"")</f>
        <v/>
      </c>
      <c r="S973" s="436" t="s">
        <v>132</v>
      </c>
      <c r="T973" s="21" t="e">
        <f>IF(S973&lt;&gt;"",VLOOKUP(S973,HTAN!$A$3:$K$222,11,0),"")</f>
        <v>#N/A</v>
      </c>
      <c r="U973" s="21"/>
      <c r="V973" s="21" t="str">
        <f>IF(U973&lt;&gt;"",VLOOKUP(U973,CFDE!$A$3:$K$211,11,0),"")</f>
        <v/>
      </c>
      <c r="W973" s="255"/>
      <c r="X973" s="601" t="str">
        <f>IF(W973&lt;&gt;"",VLOOKUP(W973,mCODE!$A$3:$K$600,11,0),"")</f>
        <v/>
      </c>
      <c r="Y973" s="454">
        <f t="shared" si="46"/>
        <v>0</v>
      </c>
      <c r="Z973" s="454"/>
      <c r="AA973" s="454"/>
      <c r="AB973" s="454"/>
      <c r="AC973" s="454"/>
      <c r="AD973" s="454"/>
      <c r="AE973" s="454"/>
      <c r="AF973" s="455"/>
      <c r="AG973" s="455"/>
    </row>
    <row r="974" spans="1:33" ht="159.5" hidden="1">
      <c r="A974" s="21"/>
      <c r="B974" s="21"/>
      <c r="C974" s="19">
        <f t="shared" si="47"/>
        <v>2</v>
      </c>
      <c r="D974" s="21" t="str">
        <f t="shared" si="48"/>
        <v>GDC.Slide.percent_neutrophil_infiltration
 </v>
      </c>
      <c r="E974" s="21"/>
      <c r="F974" s="21" t="str">
        <f>IF(E974&lt;&gt;"",VLOOKUP(E974,CTDC!$A$3:$K$191,11,0),"")</f>
        <v/>
      </c>
      <c r="G974" s="21" t="s">
        <v>2749</v>
      </c>
      <c r="H974" s="21" t="str">
        <f>IF(G974&lt;&gt;"",VLOOKUP(G974,GDC!$A$3:$K$768,11,0),"")</f>
        <v>Data Element Group = GDC.Slide || Data Element Name = percent_neutrophil_infiltration || Definition = Numeric value to represent the percentage of infiltration by neutrophils in a tumor sample or specimen. || Data Type = number || Valid Values =  || Example Values =  || Required? = No || Multiplicity =  || CDE Public ID = 2841267 - caDSR</v>
      </c>
      <c r="I974" s="21"/>
      <c r="J974" s="21" t="str">
        <f>IF(I974&lt;&gt;"",VLOOKUP(I974,ICDC!$A$3:$K$325,11,0),"")</f>
        <v/>
      </c>
      <c r="K974" s="21"/>
      <c r="L974" s="21" t="str">
        <f>IF(K974&lt;&gt;"",VLOOKUP(K974,IDC!$A$4:$K$17,11,0),"")</f>
        <v/>
      </c>
      <c r="M974" s="21"/>
      <c r="N974" s="21" t="str">
        <f>IF(M974&lt;&gt;"",VLOOKUP(M974,PDC!$A$3:$K$529,11,0),"")</f>
        <v/>
      </c>
      <c r="O974" s="21"/>
      <c r="P974" s="21" t="str">
        <f>IF(O974&lt;&gt;"",VLOOKUP(O974,CDS!$A$3:$K$100,11,0),"")</f>
        <v/>
      </c>
      <c r="Q974" s="21"/>
      <c r="R974" s="21" t="str">
        <f>IF(Q974&lt;&gt;"",VLOOKUP(Q974,CDA!$A$4:$K$106,11,0),"")</f>
        <v/>
      </c>
      <c r="S974" s="436" t="s">
        <v>132</v>
      </c>
      <c r="T974" s="21" t="e">
        <f>IF(S974&lt;&gt;"",VLOOKUP(S974,HTAN!$A$3:$K$222,11,0),"")</f>
        <v>#N/A</v>
      </c>
      <c r="U974" s="21"/>
      <c r="V974" s="21" t="str">
        <f>IF(U974&lt;&gt;"",VLOOKUP(U974,CFDE!$A$3:$K$211,11,0),"")</f>
        <v/>
      </c>
      <c r="W974" s="255"/>
      <c r="X974" s="601" t="str">
        <f>IF(W974&lt;&gt;"",VLOOKUP(W974,mCODE!$A$3:$K$600,11,0),"")</f>
        <v/>
      </c>
      <c r="Y974" s="454">
        <f t="shared" si="46"/>
        <v>0</v>
      </c>
      <c r="Z974" s="454"/>
      <c r="AA974" s="454"/>
      <c r="AB974" s="454"/>
      <c r="AC974" s="454"/>
      <c r="AD974" s="454"/>
      <c r="AE974" s="454"/>
      <c r="AF974" s="455"/>
      <c r="AG974" s="455"/>
    </row>
    <row r="975" spans="1:33" ht="145" hidden="1">
      <c r="A975" s="21"/>
      <c r="B975" s="21"/>
      <c r="C975" s="19">
        <f t="shared" si="47"/>
        <v>2</v>
      </c>
      <c r="D975" s="21" t="str">
        <f t="shared" si="48"/>
        <v>GDC.Slide.percent_normal_cells
 </v>
      </c>
      <c r="E975" s="21"/>
      <c r="F975" s="21" t="str">
        <f>IF(E975&lt;&gt;"",VLOOKUP(E975,CTDC!$A$3:$K$191,11,0),"")</f>
        <v/>
      </c>
      <c r="G975" s="21" t="s">
        <v>2750</v>
      </c>
      <c r="H975" s="21" t="str">
        <f>IF(G975&lt;&gt;"",VLOOKUP(G975,GDC!$A$3:$K$768,11,0),"")</f>
        <v>Data Element Group = GDC.Slide || Data Element Name = percent_normal_cells || Definition = Numeric value to represent the percentage of normal cell content in a malignant tumor sample or specimen. || Data Type = number || Valid Values =  || Example Values =  || Required? = No || Multiplicity =  || CDE Public ID = 2841233 - caDSR</v>
      </c>
      <c r="I975" s="21"/>
      <c r="J975" s="21" t="str">
        <f>IF(I975&lt;&gt;"",VLOOKUP(I975,ICDC!$A$3:$K$325,11,0),"")</f>
        <v/>
      </c>
      <c r="K975" s="21"/>
      <c r="L975" s="21" t="str">
        <f>IF(K975&lt;&gt;"",VLOOKUP(K975,IDC!$A$4:$K$17,11,0),"")</f>
        <v/>
      </c>
      <c r="M975" s="21"/>
      <c r="N975" s="21" t="str">
        <f>IF(M975&lt;&gt;"",VLOOKUP(M975,PDC!$A$3:$K$529,11,0),"")</f>
        <v/>
      </c>
      <c r="O975" s="21"/>
      <c r="P975" s="21" t="str">
        <f>IF(O975&lt;&gt;"",VLOOKUP(O975,CDS!$A$3:$K$100,11,0),"")</f>
        <v/>
      </c>
      <c r="Q975" s="21"/>
      <c r="R975" s="21" t="str">
        <f>IF(Q975&lt;&gt;"",VLOOKUP(Q975,CDA!$A$4:$K$106,11,0),"")</f>
        <v/>
      </c>
      <c r="S975" s="436" t="s">
        <v>132</v>
      </c>
      <c r="T975" s="21" t="e">
        <f>IF(S975&lt;&gt;"",VLOOKUP(S975,HTAN!$A$3:$K$222,11,0),"")</f>
        <v>#N/A</v>
      </c>
      <c r="U975" s="21"/>
      <c r="V975" s="21" t="str">
        <f>IF(U975&lt;&gt;"",VLOOKUP(U975,CFDE!$A$3:$K$211,11,0),"")</f>
        <v/>
      </c>
      <c r="W975" s="255"/>
      <c r="X975" s="601" t="str">
        <f>IF(W975&lt;&gt;"",VLOOKUP(W975,mCODE!$A$3:$K$600,11,0),"")</f>
        <v/>
      </c>
      <c r="Y975" s="454">
        <f t="shared" si="46"/>
        <v>0</v>
      </c>
      <c r="Z975" s="454"/>
      <c r="AA975" s="454"/>
      <c r="AB975" s="454"/>
      <c r="AC975" s="454"/>
      <c r="AD975" s="454"/>
      <c r="AE975" s="454"/>
      <c r="AF975" s="455"/>
      <c r="AG975" s="455"/>
    </row>
    <row r="976" spans="1:33" ht="188.5" hidden="1">
      <c r="A976" s="21"/>
      <c r="B976" s="21"/>
      <c r="C976" s="19">
        <f t="shared" si="47"/>
        <v>2</v>
      </c>
      <c r="D976" s="21" t="str">
        <f t="shared" si="48"/>
        <v>GDC.Slide.percent_stromal_cells
 </v>
      </c>
      <c r="E976" s="21"/>
      <c r="F976" s="21" t="str">
        <f>IF(E976&lt;&gt;"",VLOOKUP(E976,CTDC!$A$3:$K$191,11,0),"")</f>
        <v/>
      </c>
      <c r="G976" s="21" t="s">
        <v>2751</v>
      </c>
      <c r="H976" s="21" t="str">
        <f>IF(G976&lt;&gt;"",VLOOKUP(G976,GDC!$A$3:$K$768,11,0),"")</f>
        <v>Data Element Group = GDC.Slide || Data Element Name = percent_stromal_cells || Definition = Numeric value to represent the percentage of reactive cells that are present in a malignant tumor sample or specimen but are not malignant such as fibroblasts, vascular structures, etc. || Data Type = number || Valid Values =  || Example Values =  || Required? = No || Multiplicity =  || CDE Public ID = 2841241 - caDSR</v>
      </c>
      <c r="I976" s="21"/>
      <c r="J976" s="21" t="str">
        <f>IF(I976&lt;&gt;"",VLOOKUP(I976,ICDC!$A$3:$K$325,11,0),"")</f>
        <v/>
      </c>
      <c r="K976" s="21"/>
      <c r="L976" s="21" t="str">
        <f>IF(K976&lt;&gt;"",VLOOKUP(K976,IDC!$A$4:$K$17,11,0),"")</f>
        <v/>
      </c>
      <c r="M976" s="21"/>
      <c r="N976" s="21" t="str">
        <f>IF(M976&lt;&gt;"",VLOOKUP(M976,PDC!$A$3:$K$529,11,0),"")</f>
        <v/>
      </c>
      <c r="O976" s="21"/>
      <c r="P976" s="21" t="str">
        <f>IF(O976&lt;&gt;"",VLOOKUP(O976,CDS!$A$3:$K$100,11,0),"")</f>
        <v/>
      </c>
      <c r="Q976" s="21"/>
      <c r="R976" s="21" t="str">
        <f>IF(Q976&lt;&gt;"",VLOOKUP(Q976,CDA!$A$4:$K$106,11,0),"")</f>
        <v/>
      </c>
      <c r="S976" s="436" t="s">
        <v>132</v>
      </c>
      <c r="T976" s="21" t="e">
        <f>IF(S976&lt;&gt;"",VLOOKUP(S976,HTAN!$A$3:$K$222,11,0),"")</f>
        <v>#N/A</v>
      </c>
      <c r="U976" s="21"/>
      <c r="V976" s="21" t="str">
        <f>IF(U976&lt;&gt;"",VLOOKUP(U976,CFDE!$A$3:$K$211,11,0),"")</f>
        <v/>
      </c>
      <c r="W976" s="255"/>
      <c r="X976" s="601" t="str">
        <f>IF(W976&lt;&gt;"",VLOOKUP(W976,mCODE!$A$3:$K$600,11,0),"")</f>
        <v/>
      </c>
      <c r="Y976" s="454">
        <f t="shared" si="46"/>
        <v>0</v>
      </c>
      <c r="Z976" s="454"/>
      <c r="AA976" s="454"/>
      <c r="AB976" s="454"/>
      <c r="AC976" s="454"/>
      <c r="AD976" s="454"/>
      <c r="AE976" s="454"/>
      <c r="AF976" s="455"/>
      <c r="AG976" s="455"/>
    </row>
    <row r="977" spans="1:33" ht="145" hidden="1">
      <c r="A977" s="21"/>
      <c r="B977" s="21"/>
      <c r="C977" s="19">
        <f t="shared" si="47"/>
        <v>2</v>
      </c>
      <c r="D977" s="21" t="str">
        <f t="shared" si="48"/>
        <v>GDC.Slide.percent_tumor_cells
 </v>
      </c>
      <c r="E977" s="21"/>
      <c r="F977" s="21" t="str">
        <f>IF(E977&lt;&gt;"",VLOOKUP(E977,CTDC!$A$3:$K$191,11,0),"")</f>
        <v/>
      </c>
      <c r="G977" s="21" t="s">
        <v>2752</v>
      </c>
      <c r="H977" s="21" t="str">
        <f>IF(G977&lt;&gt;"",VLOOKUP(G977,GDC!$A$3:$K$768,11,0),"")</f>
        <v>Data Element Group = GDC.Slide || Data Element Name = percent_tumor_cells || Definition = Numeric value that represents the percentage of infiltration by tumor cells in a sample. || Data Type = number || Valid Values =  || Example Values =  || Required? = No || Multiplicity =  || CDE Public ID = 5432686 - caDSR</v>
      </c>
      <c r="I977" s="21"/>
      <c r="J977" s="21" t="str">
        <f>IF(I977&lt;&gt;"",VLOOKUP(I977,ICDC!$A$3:$K$325,11,0),"")</f>
        <v/>
      </c>
      <c r="K977" s="21"/>
      <c r="L977" s="21" t="str">
        <f>IF(K977&lt;&gt;"",VLOOKUP(K977,IDC!$A$4:$K$17,11,0),"")</f>
        <v/>
      </c>
      <c r="M977" s="21"/>
      <c r="N977" s="21" t="str">
        <f>IF(M977&lt;&gt;"",VLOOKUP(M977,PDC!$A$3:$K$529,11,0),"")</f>
        <v/>
      </c>
      <c r="O977" s="21"/>
      <c r="P977" s="21" t="str">
        <f>IF(O977&lt;&gt;"",VLOOKUP(O977,CDS!$A$3:$K$100,11,0),"")</f>
        <v/>
      </c>
      <c r="Q977" s="21"/>
      <c r="R977" s="21" t="str">
        <f>IF(Q977&lt;&gt;"",VLOOKUP(Q977,CDA!$A$4:$K$106,11,0),"")</f>
        <v/>
      </c>
      <c r="S977" s="436" t="s">
        <v>132</v>
      </c>
      <c r="T977" s="21" t="e">
        <f>IF(S977&lt;&gt;"",VLOOKUP(S977,HTAN!$A$3:$K$222,11,0),"")</f>
        <v>#N/A</v>
      </c>
      <c r="U977" s="21"/>
      <c r="V977" s="21" t="str">
        <f>IF(U977&lt;&gt;"",VLOOKUP(U977,CFDE!$A$3:$K$211,11,0),"")</f>
        <v/>
      </c>
      <c r="W977" s="255"/>
      <c r="X977" s="601" t="str">
        <f>IF(W977&lt;&gt;"",VLOOKUP(W977,mCODE!$A$3:$K$600,11,0),"")</f>
        <v/>
      </c>
      <c r="Y977" s="454">
        <f t="shared" si="46"/>
        <v>0</v>
      </c>
      <c r="Z977" s="454"/>
      <c r="AA977" s="454"/>
      <c r="AB977" s="454"/>
      <c r="AC977" s="454"/>
      <c r="AD977" s="454"/>
      <c r="AE977" s="454"/>
      <c r="AF977" s="455"/>
      <c r="AG977" s="455"/>
    </row>
    <row r="978" spans="1:33" ht="101.5" hidden="1">
      <c r="A978" s="21" t="s">
        <v>2023</v>
      </c>
      <c r="B978" s="21"/>
      <c r="C978" s="19">
        <f t="shared" si="47"/>
        <v>2</v>
      </c>
      <c r="D978" s="21" t="str">
        <f t="shared" si="48"/>
        <v>GDC.Slide.project_id
 </v>
      </c>
      <c r="E978" s="21"/>
      <c r="F978" s="21" t="str">
        <f>IF(E978&lt;&gt;"",VLOOKUP(E978,CTDC!$A$3:$K$191,11,0),"")</f>
        <v/>
      </c>
      <c r="G978" s="21" t="s">
        <v>2753</v>
      </c>
      <c r="H978" s="21" t="str">
        <f>IF(G978&lt;&gt;"",VLOOKUP(G978,GDC!$A$3:$K$768,11,0),"")</f>
        <v xml:space="preserve">Data Element Group = GDC.Slide || Data Element Name = project_id || Definition = a unique key in combination with submitter_id || Data Type =  || Valid Values =  || Example Values =  || Required? =  || Multiplicity =  || CDE Public ID = </v>
      </c>
      <c r="I978" s="21"/>
      <c r="J978" s="21" t="str">
        <f>IF(I978&lt;&gt;"",VLOOKUP(I978,ICDC!$A$3:$K$325,11,0),"")</f>
        <v/>
      </c>
      <c r="K978" s="21"/>
      <c r="L978" s="21" t="str">
        <f>IF(K978&lt;&gt;"",VLOOKUP(K978,IDC!$A$4:$K$17,11,0),"")</f>
        <v/>
      </c>
      <c r="M978" s="21"/>
      <c r="N978" s="21" t="str">
        <f>IF(M978&lt;&gt;"",VLOOKUP(M978,PDC!$A$3:$K$529,11,0),"")</f>
        <v/>
      </c>
      <c r="O978" s="21"/>
      <c r="P978" s="21" t="str">
        <f>IF(O978&lt;&gt;"",VLOOKUP(O978,CDS!$A$3:$K$100,11,0),"")</f>
        <v/>
      </c>
      <c r="Q978" s="21"/>
      <c r="R978" s="21" t="str">
        <f>IF(Q978&lt;&gt;"",VLOOKUP(Q978,CDA!$A$4:$K$106,11,0),"")</f>
        <v/>
      </c>
      <c r="S978" s="436" t="s">
        <v>132</v>
      </c>
      <c r="T978" s="21" t="e">
        <f>IF(S978&lt;&gt;"",VLOOKUP(S978,HTAN!$A$3:$K$222,11,0),"")</f>
        <v>#N/A</v>
      </c>
      <c r="U978" s="21"/>
      <c r="V978" s="21" t="str">
        <f>IF(U978&lt;&gt;"",VLOOKUP(U978,CFDE!$A$3:$K$211,11,0),"")</f>
        <v/>
      </c>
      <c r="W978" s="255"/>
      <c r="X978" s="601" t="str">
        <f>IF(W978&lt;&gt;"",VLOOKUP(W978,mCODE!$A$3:$K$600,11,0),"")</f>
        <v/>
      </c>
      <c r="Y978" s="454">
        <f t="shared" si="46"/>
        <v>0</v>
      </c>
      <c r="Z978" s="454"/>
      <c r="AA978" s="454"/>
      <c r="AB978" s="454"/>
      <c r="AC978" s="454"/>
      <c r="AD978" s="454"/>
      <c r="AE978" s="454"/>
      <c r="AF978" s="455"/>
      <c r="AG978" s="455"/>
    </row>
    <row r="979" spans="1:33" ht="101.5" hidden="1">
      <c r="A979" s="21"/>
      <c r="B979" s="21"/>
      <c r="C979" s="19">
        <f t="shared" si="47"/>
        <v>2</v>
      </c>
      <c r="D979" s="21" t="str">
        <f t="shared" si="48"/>
        <v>GDC.SlideImage.ENTITY
 </v>
      </c>
      <c r="E979" s="21"/>
      <c r="F979" s="21" t="str">
        <f>IF(E979&lt;&gt;"",VLOOKUP(E979,CTDC!$A$3:$K$191,11,0),"")</f>
        <v/>
      </c>
      <c r="G979" s="21" t="s">
        <v>2754</v>
      </c>
      <c r="H979" s="21" t="str">
        <f>IF(G979&lt;&gt;"",VLOOKUP(G979,GDC!$A$3:$K$768,11,0),"")</f>
        <v xml:space="preserve">Data Element Group = GDC.SlideImage || Data Element Name = ENTITY || Definition = Data file containing image of a slide. || Data Type =  || Valid Values =  || Example Values =  || Required? =  || Multiplicity =  || CDE Public ID = </v>
      </c>
      <c r="I979" s="21"/>
      <c r="J979" s="21" t="str">
        <f>IF(I979&lt;&gt;"",VLOOKUP(I979,ICDC!$A$3:$K$325,11,0),"")</f>
        <v/>
      </c>
      <c r="K979" s="21"/>
      <c r="L979" s="21" t="str">
        <f>IF(K979&lt;&gt;"",VLOOKUP(K979,IDC!$A$4:$K$17,11,0),"")</f>
        <v/>
      </c>
      <c r="M979" s="21"/>
      <c r="N979" s="21" t="str">
        <f>IF(M979&lt;&gt;"",VLOOKUP(M979,PDC!$A$3:$K$529,11,0),"")</f>
        <v/>
      </c>
      <c r="O979" s="21"/>
      <c r="P979" s="21" t="str">
        <f>IF(O979&lt;&gt;"",VLOOKUP(O979,CDS!$A$3:$K$100,11,0),"")</f>
        <v/>
      </c>
      <c r="Q979" s="21"/>
      <c r="R979" s="21" t="str">
        <f>IF(Q979&lt;&gt;"",VLOOKUP(Q979,CDA!$A$4:$K$106,11,0),"")</f>
        <v/>
      </c>
      <c r="S979" s="436" t="s">
        <v>132</v>
      </c>
      <c r="T979" s="21" t="e">
        <f>IF(S979&lt;&gt;"",VLOOKUP(S979,HTAN!$A$3:$K$222,11,0),"")</f>
        <v>#N/A</v>
      </c>
      <c r="U979" s="21"/>
      <c r="V979" s="21" t="str">
        <f>IF(U979&lt;&gt;"",VLOOKUP(U979,CFDE!$A$3:$K$211,11,0),"")</f>
        <v/>
      </c>
      <c r="W979" s="255"/>
      <c r="X979" s="601" t="str">
        <f>IF(W979&lt;&gt;"",VLOOKUP(W979,mCODE!$A$3:$K$600,11,0),"")</f>
        <v/>
      </c>
      <c r="Y979" s="454">
        <f t="shared" si="46"/>
        <v>0</v>
      </c>
      <c r="Z979" s="454"/>
      <c r="AA979" s="454"/>
      <c r="AB979" s="454"/>
      <c r="AC979" s="454"/>
      <c r="AD979" s="454"/>
      <c r="AE979" s="454"/>
      <c r="AF979" s="455"/>
      <c r="AG979" s="455"/>
    </row>
    <row r="980" spans="1:33" ht="87" hidden="1">
      <c r="A980" s="21"/>
      <c r="B980" s="21"/>
      <c r="C980" s="19">
        <f t="shared" si="47"/>
        <v>2</v>
      </c>
      <c r="D980" s="21" t="str">
        <f t="shared" si="48"/>
        <v>GDC.SlideImage.id
 </v>
      </c>
      <c r="E980" s="21"/>
      <c r="F980" s="21" t="str">
        <f>IF(E980&lt;&gt;"",VLOOKUP(E980,CTDC!$A$3:$K$191,11,0),"")</f>
        <v/>
      </c>
      <c r="G980" s="21" t="s">
        <v>2755</v>
      </c>
      <c r="H980" s="21" t="str">
        <f>IF(G980&lt;&gt;"",VLOOKUP(G980,GDC!$A$3:$K$768,11,0),"")</f>
        <v xml:space="preserve">Data Element Group = GDC.SlideImage || Data Element Name = id || Definition = a unique key || Data Type =  || Valid Values =  || Example Values =  || Required? =  || Multiplicity =  || CDE Public ID = </v>
      </c>
      <c r="I980" s="21"/>
      <c r="J980" s="21" t="str">
        <f>IF(I980&lt;&gt;"",VLOOKUP(I980,ICDC!$A$3:$K$325,11,0),"")</f>
        <v/>
      </c>
      <c r="K980" s="21"/>
      <c r="L980" s="21" t="str">
        <f>IF(K980&lt;&gt;"",VLOOKUP(K980,IDC!$A$4:$K$17,11,0),"")</f>
        <v/>
      </c>
      <c r="M980" s="21"/>
      <c r="N980" s="21" t="str">
        <f>IF(M980&lt;&gt;"",VLOOKUP(M980,PDC!$A$3:$K$529,11,0),"")</f>
        <v/>
      </c>
      <c r="O980" s="21"/>
      <c r="P980" s="21" t="str">
        <f>IF(O980&lt;&gt;"",VLOOKUP(O980,CDS!$A$3:$K$100,11,0),"")</f>
        <v/>
      </c>
      <c r="Q980" s="21"/>
      <c r="R980" s="21" t="str">
        <f>IF(Q980&lt;&gt;"",VLOOKUP(Q980,CDA!$A$4:$K$106,11,0),"")</f>
        <v/>
      </c>
      <c r="S980" s="436" t="s">
        <v>132</v>
      </c>
      <c r="T980" s="21" t="e">
        <f>IF(S980&lt;&gt;"",VLOOKUP(S980,HTAN!$A$3:$K$222,11,0),"")</f>
        <v>#N/A</v>
      </c>
      <c r="U980" s="21"/>
      <c r="V980" s="21" t="str">
        <f>IF(U980&lt;&gt;"",VLOOKUP(U980,CFDE!$A$3:$K$211,11,0),"")</f>
        <v/>
      </c>
      <c r="W980" s="255"/>
      <c r="X980" s="601" t="str">
        <f>IF(W980&lt;&gt;"",VLOOKUP(W980,mCODE!$A$3:$K$600,11,0),"")</f>
        <v/>
      </c>
      <c r="Y980" s="454">
        <f t="shared" si="46"/>
        <v>0</v>
      </c>
      <c r="Z980" s="454"/>
      <c r="AA980" s="454"/>
      <c r="AB980" s="454"/>
      <c r="AC980" s="454"/>
      <c r="AD980" s="454"/>
      <c r="AE980" s="454"/>
      <c r="AF980" s="455"/>
      <c r="AG980" s="455"/>
    </row>
    <row r="981" spans="1:33" ht="188.5" hidden="1">
      <c r="A981" s="21"/>
      <c r="B981" s="21"/>
      <c r="C981" s="19">
        <f t="shared" si="47"/>
        <v>2</v>
      </c>
      <c r="D981" s="21" t="str">
        <f t="shared" si="48"/>
        <v>GDC.SlideImage.imaging_date
 </v>
      </c>
      <c r="E981" s="21"/>
      <c r="F981" s="21" t="str">
        <f>IF(E981&lt;&gt;"",VLOOKUP(E981,CTDC!$A$3:$K$191,11,0),"")</f>
        <v/>
      </c>
      <c r="G981" s="21" t="s">
        <v>2756</v>
      </c>
      <c r="H981" s="21" t="str">
        <f>IF(G981&lt;&gt;"",VLOOKUP(G981,GDC!$A$3:$K$768,11,0),"")</f>
        <v>Data Element Group = GDC.SlideImage || Data Element Name = imaging_date || Definition = A combination of date and time of day in the form [-]CCYY-MM-DDThh:mm:ss[Z|(+|-)hh:mm] || Data Type = One of:string (Format: date-time)
null || Valid Values = string (Format: date-time)
null || Example Values =  || Required? = No || Multiplicity =  || CDE Public ID = --</v>
      </c>
      <c r="I981" s="21"/>
      <c r="J981" s="21" t="str">
        <f>IF(I981&lt;&gt;"",VLOOKUP(I981,ICDC!$A$3:$K$325,11,0),"")</f>
        <v/>
      </c>
      <c r="K981" s="21"/>
      <c r="L981" s="21" t="str">
        <f>IF(K981&lt;&gt;"",VLOOKUP(K981,IDC!$A$4:$K$17,11,0),"")</f>
        <v/>
      </c>
      <c r="M981" s="21"/>
      <c r="N981" s="21" t="str">
        <f>IF(M981&lt;&gt;"",VLOOKUP(M981,PDC!$A$3:$K$529,11,0),"")</f>
        <v/>
      </c>
      <c r="O981" s="21"/>
      <c r="P981" s="21" t="str">
        <f>IF(O981&lt;&gt;"",VLOOKUP(O981,CDS!$A$3:$K$100,11,0),"")</f>
        <v/>
      </c>
      <c r="Q981" s="21"/>
      <c r="R981" s="21" t="str">
        <f>IF(Q981&lt;&gt;"",VLOOKUP(Q981,CDA!$A$4:$K$106,11,0),"")</f>
        <v/>
      </c>
      <c r="S981" s="436" t="s">
        <v>132</v>
      </c>
      <c r="T981" s="21" t="e">
        <f>IF(S981&lt;&gt;"",VLOOKUP(S981,HTAN!$A$3:$K$222,11,0),"")</f>
        <v>#N/A</v>
      </c>
      <c r="U981" s="21"/>
      <c r="V981" s="21" t="str">
        <f>IF(U981&lt;&gt;"",VLOOKUP(U981,CFDE!$A$3:$K$211,11,0),"")</f>
        <v/>
      </c>
      <c r="W981" s="255"/>
      <c r="X981" s="601" t="str">
        <f>IF(W981&lt;&gt;"",VLOOKUP(W981,mCODE!$A$3:$K$600,11,0),"")</f>
        <v/>
      </c>
      <c r="Y981" s="454">
        <f t="shared" si="46"/>
        <v>0</v>
      </c>
      <c r="Z981" s="454"/>
      <c r="AA981" s="454"/>
      <c r="AB981" s="454"/>
      <c r="AC981" s="454"/>
      <c r="AD981" s="454"/>
      <c r="AE981" s="454"/>
      <c r="AF981" s="455"/>
      <c r="AG981" s="455"/>
    </row>
    <row r="982" spans="1:33" ht="116" hidden="1">
      <c r="A982" s="21"/>
      <c r="B982" s="21"/>
      <c r="C982" s="19">
        <f t="shared" si="47"/>
        <v>2</v>
      </c>
      <c r="D982" s="21" t="str">
        <f t="shared" si="48"/>
        <v>GDC.SlideImage.magnification
 </v>
      </c>
      <c r="E982" s="21"/>
      <c r="F982" s="21" t="str">
        <f>IF(E982&lt;&gt;"",VLOOKUP(E982,CTDC!$A$3:$K$191,11,0),"")</f>
        <v/>
      </c>
      <c r="G982" s="21" t="s">
        <v>2757</v>
      </c>
      <c r="H982" s="21" t="str">
        <f>IF(G982&lt;&gt;"",VLOOKUP(G982,GDC!$A$3:$K$768,11,0),"")</f>
        <v>Data Element Group = GDC.SlideImage || Data Element Name = magnification || Definition = Magnification used to capture the image. || Data Type = number || Valid Values =  || Example Values =  || Required? = No || Multiplicity =  || CDE Public ID = --</v>
      </c>
      <c r="I982" s="21"/>
      <c r="J982" s="21" t="str">
        <f>IF(I982&lt;&gt;"",VLOOKUP(I982,ICDC!$A$3:$K$325,11,0),"")</f>
        <v/>
      </c>
      <c r="K982" s="21"/>
      <c r="L982" s="21" t="str">
        <f>IF(K982&lt;&gt;"",VLOOKUP(K982,IDC!$A$4:$K$17,11,0),"")</f>
        <v/>
      </c>
      <c r="M982" s="21"/>
      <c r="N982" s="21" t="str">
        <f>IF(M982&lt;&gt;"",VLOOKUP(M982,PDC!$A$3:$K$529,11,0),"")</f>
        <v/>
      </c>
      <c r="O982" s="21"/>
      <c r="P982" s="21" t="str">
        <f>IF(O982&lt;&gt;"",VLOOKUP(O982,CDS!$A$3:$K$100,11,0),"")</f>
        <v/>
      </c>
      <c r="Q982" s="21"/>
      <c r="R982" s="21" t="str">
        <f>IF(Q982&lt;&gt;"",VLOOKUP(Q982,CDA!$A$4:$K$106,11,0),"")</f>
        <v/>
      </c>
      <c r="S982" s="436" t="s">
        <v>132</v>
      </c>
      <c r="T982" s="21" t="e">
        <f>IF(S982&lt;&gt;"",VLOOKUP(S982,HTAN!$A$3:$K$222,11,0),"")</f>
        <v>#N/A</v>
      </c>
      <c r="U982" s="21"/>
      <c r="V982" s="21" t="str">
        <f>IF(U982&lt;&gt;"",VLOOKUP(U982,CFDE!$A$3:$K$211,11,0),"")</f>
        <v/>
      </c>
      <c r="W982" s="255"/>
      <c r="X982" s="601" t="str">
        <f>IF(W982&lt;&gt;"",VLOOKUP(W982,mCODE!$A$3:$K$600,11,0),"")</f>
        <v/>
      </c>
      <c r="Y982" s="454">
        <f t="shared" si="46"/>
        <v>0</v>
      </c>
      <c r="Z982" s="454"/>
      <c r="AA982" s="454"/>
      <c r="AB982" s="454"/>
      <c r="AC982" s="454"/>
      <c r="AD982" s="454"/>
      <c r="AE982" s="454"/>
      <c r="AF982" s="455"/>
      <c r="AG982" s="455"/>
    </row>
    <row r="983" spans="1:33" ht="116" hidden="1">
      <c r="A983" s="21" t="s">
        <v>2023</v>
      </c>
      <c r="B983" s="21"/>
      <c r="C983" s="19">
        <f t="shared" si="47"/>
        <v>2</v>
      </c>
      <c r="D983" s="21" t="str">
        <f t="shared" si="48"/>
        <v>GDC.SlideImage.project_id
 </v>
      </c>
      <c r="E983" s="21"/>
      <c r="F983" s="21" t="str">
        <f>IF(E983&lt;&gt;"",VLOOKUP(E983,CTDC!$A$3:$K$191,11,0),"")</f>
        <v/>
      </c>
      <c r="G983" s="21" t="s">
        <v>2758</v>
      </c>
      <c r="H983" s="21" t="str">
        <f>IF(G983&lt;&gt;"",VLOOKUP(G983,GDC!$A$3:$K$768,11,0),"")</f>
        <v xml:space="preserve">Data Element Group = GDC.SlideImage || Data Element Name = project_id || Definition = a unique key in combination with submitter_id || Data Type =  || Valid Values =  || Example Values =  || Required? =  || Multiplicity =  || CDE Public ID = </v>
      </c>
      <c r="I983" s="21"/>
      <c r="J983" s="21" t="str">
        <f>IF(I983&lt;&gt;"",VLOOKUP(I983,ICDC!$A$3:$K$325,11,0),"")</f>
        <v/>
      </c>
      <c r="K983" s="21"/>
      <c r="L983" s="21" t="str">
        <f>IF(K983&lt;&gt;"",VLOOKUP(K983,IDC!$A$4:$K$17,11,0),"")</f>
        <v/>
      </c>
      <c r="M983" s="21"/>
      <c r="N983" s="21" t="str">
        <f>IF(M983&lt;&gt;"",VLOOKUP(M983,PDC!$A$3:$K$529,11,0),"")</f>
        <v/>
      </c>
      <c r="O983" s="21"/>
      <c r="P983" s="21" t="str">
        <f>IF(O983&lt;&gt;"",VLOOKUP(O983,CDS!$A$3:$K$100,11,0),"")</f>
        <v/>
      </c>
      <c r="Q983" s="21"/>
      <c r="R983" s="21" t="str">
        <f>IF(Q983&lt;&gt;"",VLOOKUP(Q983,CDA!$A$4:$K$106,11,0),"")</f>
        <v/>
      </c>
      <c r="S983" s="436" t="s">
        <v>132</v>
      </c>
      <c r="T983" s="21" t="e">
        <f>IF(S983&lt;&gt;"",VLOOKUP(S983,HTAN!$A$3:$K$222,11,0),"")</f>
        <v>#N/A</v>
      </c>
      <c r="U983" s="21"/>
      <c r="V983" s="21" t="str">
        <f>IF(U983&lt;&gt;"",VLOOKUP(U983,CFDE!$A$3:$K$211,11,0),"")</f>
        <v/>
      </c>
      <c r="W983" s="255"/>
      <c r="X983" s="601" t="str">
        <f>IF(W983&lt;&gt;"",VLOOKUP(W983,mCODE!$A$3:$K$600,11,0),"")</f>
        <v/>
      </c>
      <c r="Y983" s="454">
        <f t="shared" si="46"/>
        <v>0</v>
      </c>
      <c r="Z983" s="454"/>
      <c r="AA983" s="454"/>
      <c r="AB983" s="454"/>
      <c r="AC983" s="454"/>
      <c r="AD983" s="454"/>
      <c r="AE983" s="454"/>
      <c r="AF983" s="455"/>
      <c r="AG983" s="455"/>
    </row>
    <row r="984" spans="1:33" ht="130.5" hidden="1">
      <c r="A984" s="21"/>
      <c r="B984" s="21"/>
      <c r="C984" s="19">
        <f t="shared" si="47"/>
        <v>2</v>
      </c>
      <c r="D984" s="21" t="str">
        <f t="shared" si="48"/>
        <v>GDC.SlideImage.state_comment
 </v>
      </c>
      <c r="E984" s="21"/>
      <c r="F984" s="21" t="str">
        <f>IF(E984&lt;&gt;"",VLOOKUP(E984,CTDC!$A$3:$K$191,11,0),"")</f>
        <v/>
      </c>
      <c r="G984" s="21" t="s">
        <v>2759</v>
      </c>
      <c r="H984" s="21" t="str">
        <f>IF(G984&lt;&gt;"",VLOOKUP(G984,GDC!$A$3:$K$768,11,0),"")</f>
        <v>Data Element Group = GDC.SlideImage || Data Element Name = state_comment || Definition = Optional comment about why the file is in the current state, mainly for invalid state. || Data Type = string || Valid Values =  || Example Values =  || Required? = No || Multiplicity =  || CDE Public ID = --</v>
      </c>
      <c r="I984" s="21"/>
      <c r="J984" s="21" t="str">
        <f>IF(I984&lt;&gt;"",VLOOKUP(I984,ICDC!$A$3:$K$325,11,0),"")</f>
        <v/>
      </c>
      <c r="K984" s="21"/>
      <c r="L984" s="21" t="str">
        <f>IF(K984&lt;&gt;"",VLOOKUP(K984,IDC!$A$4:$K$17,11,0),"")</f>
        <v/>
      </c>
      <c r="M984" s="21"/>
      <c r="N984" s="21" t="str">
        <f>IF(M984&lt;&gt;"",VLOOKUP(M984,PDC!$A$3:$K$529,11,0),"")</f>
        <v/>
      </c>
      <c r="O984" s="21"/>
      <c r="P984" s="21" t="str">
        <f>IF(O984&lt;&gt;"",VLOOKUP(O984,CDS!$A$3:$K$100,11,0),"")</f>
        <v/>
      </c>
      <c r="Q984" s="21"/>
      <c r="R984" s="21" t="str">
        <f>IF(Q984&lt;&gt;"",VLOOKUP(Q984,CDA!$A$4:$K$106,11,0),"")</f>
        <v/>
      </c>
      <c r="S984" s="436" t="s">
        <v>132</v>
      </c>
      <c r="T984" s="21" t="e">
        <f>IF(S984&lt;&gt;"",VLOOKUP(S984,HTAN!$A$3:$K$222,11,0),"")</f>
        <v>#N/A</v>
      </c>
      <c r="U984" s="21"/>
      <c r="V984" s="21" t="str">
        <f>IF(U984&lt;&gt;"",VLOOKUP(U984,CFDE!$A$3:$K$211,11,0),"")</f>
        <v/>
      </c>
      <c r="W984" s="255"/>
      <c r="X984" s="601" t="str">
        <f>IF(W984&lt;&gt;"",VLOOKUP(W984,mCODE!$A$3:$K$600,11,0),"")</f>
        <v/>
      </c>
      <c r="Y984" s="454">
        <f t="shared" si="46"/>
        <v>0</v>
      </c>
      <c r="Z984" s="454"/>
      <c r="AA984" s="454"/>
      <c r="AB984" s="454"/>
      <c r="AC984" s="454"/>
      <c r="AD984" s="454"/>
      <c r="AE984" s="454"/>
      <c r="AF984" s="455"/>
      <c r="AG984" s="455"/>
    </row>
    <row r="985" spans="1:33" ht="116" hidden="1">
      <c r="A985" s="21"/>
      <c r="B985" s="21"/>
      <c r="C985" s="19">
        <f t="shared" si="47"/>
        <v>2</v>
      </c>
      <c r="D985" s="21" t="str">
        <f t="shared" si="48"/>
        <v>GDC.SlideImage.submitter_id
 </v>
      </c>
      <c r="E985" s="21"/>
      <c r="F985" s="21" t="str">
        <f>IF(E985&lt;&gt;"",VLOOKUP(E985,CTDC!$A$3:$K$191,11,0),"")</f>
        <v/>
      </c>
      <c r="G985" s="21" t="s">
        <v>2760</v>
      </c>
      <c r="H985" s="21" t="str">
        <f>IF(G985&lt;&gt;"",VLOOKUP(G985,GDC!$A$3:$K$768,11,0),"")</f>
        <v xml:space="preserve">Data Element Group = GDC.SlideImage || Data Element Name = submitter_id || Definition = a unique key in combination with project_id || Data Type =  || Valid Values =  || Example Values =  || Required? =  || Multiplicity =  || CDE Public ID = </v>
      </c>
      <c r="I985" s="21"/>
      <c r="J985" s="21" t="str">
        <f>IF(I985&lt;&gt;"",VLOOKUP(I985,ICDC!$A$3:$K$325,11,0),"")</f>
        <v/>
      </c>
      <c r="K985" s="21"/>
      <c r="L985" s="21" t="str">
        <f>IF(K985&lt;&gt;"",VLOOKUP(K985,IDC!$A$4:$K$17,11,0),"")</f>
        <v/>
      </c>
      <c r="M985" s="21"/>
      <c r="N985" s="21" t="str">
        <f>IF(M985&lt;&gt;"",VLOOKUP(M985,PDC!$A$3:$K$529,11,0),"")</f>
        <v/>
      </c>
      <c r="O985" s="21"/>
      <c r="P985" s="21" t="str">
        <f>IF(O985&lt;&gt;"",VLOOKUP(O985,CDS!$A$3:$K$100,11,0),"")</f>
        <v/>
      </c>
      <c r="Q985" s="21"/>
      <c r="R985" s="21" t="str">
        <f>IF(Q985&lt;&gt;"",VLOOKUP(Q985,CDA!$A$4:$K$106,11,0),"")</f>
        <v/>
      </c>
      <c r="S985" s="436" t="s">
        <v>132</v>
      </c>
      <c r="T985" s="21" t="e">
        <f>IF(S985&lt;&gt;"",VLOOKUP(S985,HTAN!$A$3:$K$222,11,0),"")</f>
        <v>#N/A</v>
      </c>
      <c r="U985" s="21"/>
      <c r="V985" s="21" t="str">
        <f>IF(U985&lt;&gt;"",VLOOKUP(U985,CFDE!$A$3:$K$211,11,0),"")</f>
        <v/>
      </c>
      <c r="W985" s="255"/>
      <c r="X985" s="601" t="str">
        <f>IF(W985&lt;&gt;"",VLOOKUP(W985,mCODE!$A$3:$K$600,11,0),"")</f>
        <v/>
      </c>
      <c r="Y985" s="454">
        <f t="shared" si="46"/>
        <v>0</v>
      </c>
      <c r="Z985" s="454"/>
      <c r="AA985" s="454"/>
      <c r="AB985" s="454"/>
      <c r="AC985" s="454"/>
      <c r="AD985" s="454"/>
      <c r="AE985" s="454"/>
      <c r="AF985" s="455"/>
      <c r="AG985" s="455"/>
    </row>
    <row r="986" spans="1:33" ht="87" hidden="1">
      <c r="A986" s="21"/>
      <c r="B986" s="21"/>
      <c r="C986" s="19">
        <f t="shared" si="47"/>
        <v>2</v>
      </c>
      <c r="D986" s="21" t="str">
        <f t="shared" si="48"/>
        <v>PDC.Study.study_submitter_id
 </v>
      </c>
      <c r="E986" s="21"/>
      <c r="F986" s="21" t="str">
        <f>IF(E986&lt;&gt;"",VLOOKUP(E986,CTDC!$A$3:$K$191,11,0),"")</f>
        <v/>
      </c>
      <c r="G986" s="21"/>
      <c r="H986" s="21" t="str">
        <f>IF(G986&lt;&gt;"",VLOOKUP(G986,GDC!$A$3:$K$768,11,0),"")</f>
        <v/>
      </c>
      <c r="I986" s="21"/>
      <c r="J986" s="21" t="str">
        <f>IF(I986&lt;&gt;"",VLOOKUP(I986,ICDC!$A$3:$K$325,11,0),"")</f>
        <v/>
      </c>
      <c r="K986" s="21"/>
      <c r="L986" s="21" t="str">
        <f>IF(K986&lt;&gt;"",VLOOKUP(K986,IDC!$A$4:$K$17,11,0),"")</f>
        <v/>
      </c>
      <c r="M986" s="21" t="s">
        <v>2761</v>
      </c>
      <c r="N986" s="21" t="str">
        <f>IF(M986&lt;&gt;"",VLOOKUP(M986,PDC!$A$3:$K$529,11,0),"")</f>
        <v xml:space="preserve">Data Element Group = PDC.Study || Data Element Name = study_submitter_id || Definition = KEY || Data Type =  || Valid Values =  || Example Values =  || Required? =  || Multiplicity =  || CDE Public ID = </v>
      </c>
      <c r="O986" s="21"/>
      <c r="P986" s="21" t="str">
        <f>IF(O986&lt;&gt;"",VLOOKUP(O986,CDS!$A$3:$K$100,11,0),"")</f>
        <v/>
      </c>
      <c r="Q986" s="21"/>
      <c r="R986" s="21" t="str">
        <f>IF(Q986&lt;&gt;"",VLOOKUP(Q986,CDA!$A$4:$K$106,11,0),"")</f>
        <v/>
      </c>
      <c r="S986" s="436" t="s">
        <v>132</v>
      </c>
      <c r="T986" s="21" t="e">
        <f>IF(S986&lt;&gt;"",VLOOKUP(S986,HTAN!$A$3:$K$222,11,0),"")</f>
        <v>#N/A</v>
      </c>
      <c r="U986" s="21"/>
      <c r="V986" s="21" t="str">
        <f>IF(U986&lt;&gt;"",VLOOKUP(U986,CFDE!$A$3:$K$211,11,0),"")</f>
        <v/>
      </c>
      <c r="W986" s="255"/>
      <c r="X986" s="601" t="str">
        <f>IF(W986&lt;&gt;"",VLOOKUP(W986,mCODE!$A$3:$K$600,11,0),"")</f>
        <v/>
      </c>
      <c r="Y986" s="454">
        <f t="shared" si="46"/>
        <v>0</v>
      </c>
      <c r="Z986" s="454"/>
      <c r="AA986" s="454"/>
      <c r="AB986" s="454"/>
      <c r="AC986" s="454"/>
      <c r="AD986" s="454"/>
      <c r="AE986" s="454"/>
      <c r="AF986" s="455"/>
      <c r="AG986" s="455"/>
    </row>
    <row r="987" spans="1:33" ht="145" hidden="1">
      <c r="A987" s="21"/>
      <c r="B987" s="21"/>
      <c r="C987" s="19">
        <f t="shared" si="47"/>
        <v>2</v>
      </c>
      <c r="D987" s="21" t="str">
        <f t="shared" si="48"/>
        <v>ICDC.Study.date_of_iacuc_approval
 </v>
      </c>
      <c r="E987" s="21"/>
      <c r="F987" s="21" t="str">
        <f>IF(E987&lt;&gt;"",VLOOKUP(E987,CTDC!$A$3:$K$191,11,0),"")</f>
        <v/>
      </c>
      <c r="G987" s="21"/>
      <c r="H987" s="21" t="str">
        <f>IF(G987&lt;&gt;"",VLOOKUP(G987,GDC!$A$3:$K$768,11,0),"")</f>
        <v/>
      </c>
      <c r="I987" s="21" t="s">
        <v>2762</v>
      </c>
      <c r="J987" s="21" t="str">
        <f>IF(I987&lt;&gt;"",VLOOKUP(I987,ICDC!$A$3:$K$325,11,0),"")</f>
        <v xml:space="preserve">Data Element Group = ICDC.study || Data Element Name = date_of_iacuc_approval || Definition =     Desc: Where applicable, the date upon which the study/trial was approved by the IACUC || Data Type = datetime || Valid Values =  || Example Values =  || Required? = No || Multiplicity =  || CDE Public ID = </v>
      </c>
      <c r="K987" s="21"/>
      <c r="L987" s="21" t="str">
        <f>IF(K987&lt;&gt;"",VLOOKUP(K987,IDC!$A$4:$K$17,11,0),"")</f>
        <v/>
      </c>
      <c r="M987" s="21"/>
      <c r="N987" s="21" t="str">
        <f>IF(M987&lt;&gt;"",VLOOKUP(M987,PDC!$A$3:$K$529,11,0),"")</f>
        <v/>
      </c>
      <c r="O987" s="21"/>
      <c r="P987" s="21" t="str">
        <f>IF(O987&lt;&gt;"",VLOOKUP(O987,CDS!$A$3:$K$100,11,0),"")</f>
        <v/>
      </c>
      <c r="Q987" s="21"/>
      <c r="R987" s="21" t="str">
        <f>IF(Q987&lt;&gt;"",VLOOKUP(Q987,CDA!$A$4:$K$106,11,0),"")</f>
        <v/>
      </c>
      <c r="S987" s="436" t="s">
        <v>132</v>
      </c>
      <c r="T987" s="21" t="e">
        <f>IF(S987&lt;&gt;"",VLOOKUP(S987,HTAN!$A$3:$K$222,11,0),"")</f>
        <v>#N/A</v>
      </c>
      <c r="U987" s="21"/>
      <c r="V987" s="21" t="str">
        <f>IF(U987&lt;&gt;"",VLOOKUP(U987,CFDE!$A$3:$K$211,11,0),"")</f>
        <v/>
      </c>
      <c r="W987" s="255"/>
      <c r="X987" s="601" t="str">
        <f>IF(W987&lt;&gt;"",VLOOKUP(W987,mCODE!$A$3:$K$600,11,0),"")</f>
        <v/>
      </c>
      <c r="Y987" s="454">
        <f t="shared" si="46"/>
        <v>0</v>
      </c>
      <c r="Z987" s="454"/>
      <c r="AA987" s="454"/>
      <c r="AB987" s="454"/>
      <c r="AC987" s="454"/>
      <c r="AD987" s="454"/>
      <c r="AE987" s="454"/>
      <c r="AF987" s="455"/>
      <c r="AG987" s="455"/>
    </row>
    <row r="988" spans="1:33" ht="159.5" hidden="1">
      <c r="A988" s="21"/>
      <c r="B988" s="21"/>
      <c r="C988" s="19">
        <f t="shared" si="47"/>
        <v>2</v>
      </c>
      <c r="D988" s="21" t="str">
        <f t="shared" si="48"/>
        <v>ICDC.study.dates_of_conduct
 </v>
      </c>
      <c r="E988" s="21"/>
      <c r="F988" s="21" t="str">
        <f>IF(E988&lt;&gt;"",VLOOKUP(E988,CTDC!$A$3:$K$191,11,0),"")</f>
        <v/>
      </c>
      <c r="G988" s="21"/>
      <c r="H988" s="21" t="str">
        <f>IF(G988&lt;&gt;"",VLOOKUP(G988,GDC!$A$3:$K$768,11,0),"")</f>
        <v/>
      </c>
      <c r="I988" s="21" t="s">
        <v>2763</v>
      </c>
      <c r="J988" s="21" t="str">
        <f>IF(I988&lt;&gt;"",VLOOKUP(I988,ICDC!$A$3:$K$325,11,0),"")</f>
        <v xml:space="preserve">Data Element Group = ICDC.study || Data Element Name = dates_of_conduct || Definition =     Desc: An indication of the general time period during which the study/trial was active, e.g. (from) month and year (to) month and year || Data Type = string || Valid Values =  || Example Values =  || Required? = No || Multiplicity =  || CDE Public ID = </v>
      </c>
      <c r="K988" s="21"/>
      <c r="L988" s="21" t="str">
        <f>IF(K988&lt;&gt;"",VLOOKUP(K988,IDC!$A$4:$K$17,11,0),"")</f>
        <v/>
      </c>
      <c r="M988" s="21"/>
      <c r="N988" s="21" t="str">
        <f>IF(M988&lt;&gt;"",VLOOKUP(M988,PDC!$A$3:$K$529,11,0),"")</f>
        <v/>
      </c>
      <c r="O988" s="21"/>
      <c r="P988" s="21" t="str">
        <f>IF(O988&lt;&gt;"",VLOOKUP(O988,CDS!$A$3:$K$100,11,0),"")</f>
        <v/>
      </c>
      <c r="Q988" s="21"/>
      <c r="R988" s="21" t="str">
        <f>IF(Q988&lt;&gt;"",VLOOKUP(Q988,CDA!$A$4:$K$106,11,0),"")</f>
        <v/>
      </c>
      <c r="S988" s="436" t="s">
        <v>132</v>
      </c>
      <c r="T988" s="21" t="e">
        <f>IF(S988&lt;&gt;"",VLOOKUP(S988,HTAN!$A$3:$K$222,11,0),"")</f>
        <v>#N/A</v>
      </c>
      <c r="U988" s="21"/>
      <c r="V988" s="21" t="str">
        <f>IF(U988&lt;&gt;"",VLOOKUP(U988,CFDE!$A$3:$K$211,11,0),"")</f>
        <v/>
      </c>
      <c r="W988" s="255"/>
      <c r="X988" s="601" t="str">
        <f>IF(W988&lt;&gt;"",VLOOKUP(W988,mCODE!$A$3:$K$600,11,0),"")</f>
        <v/>
      </c>
      <c r="Y988" s="454">
        <f t="shared" si="46"/>
        <v>0</v>
      </c>
      <c r="Z988" s="454"/>
      <c r="AA988" s="454"/>
      <c r="AB988" s="454"/>
      <c r="AC988" s="454"/>
      <c r="AD988" s="454"/>
      <c r="AE988" s="454"/>
      <c r="AF988" s="455"/>
      <c r="AG988" s="455"/>
    </row>
    <row r="989" spans="1:33" ht="145" hidden="1">
      <c r="A989" s="21"/>
      <c r="B989" s="21"/>
      <c r="C989" s="19">
        <f t="shared" si="47"/>
        <v>2</v>
      </c>
      <c r="D989" s="21" t="str">
        <f t="shared" si="48"/>
        <v>PDC.Study.embargo_date
 </v>
      </c>
      <c r="E989" s="21"/>
      <c r="F989" s="21" t="str">
        <f>IF(E989&lt;&gt;"",VLOOKUP(E989,CTDC!$A$3:$K$191,11,0),"")</f>
        <v/>
      </c>
      <c r="G989" s="21"/>
      <c r="H989" s="21" t="str">
        <f>IF(G989&lt;&gt;"",VLOOKUP(G989,GDC!$A$3:$K$768,11,0),"")</f>
        <v/>
      </c>
      <c r="I989" s="21"/>
      <c r="J989" s="21" t="str">
        <f>IF(I989&lt;&gt;"",VLOOKUP(I989,ICDC!$A$3:$K$325,11,0),"")</f>
        <v/>
      </c>
      <c r="K989" s="21"/>
      <c r="L989" s="21" t="str">
        <f>IF(K989&lt;&gt;"",VLOOKUP(K989,IDC!$A$4:$K$17,11,0),"")</f>
        <v/>
      </c>
      <c r="M989" s="21" t="s">
        <v>2764</v>
      </c>
      <c r="N989" s="21" t="str">
        <f>IF(M989&lt;&gt;"",VLOOKUP(M989,PDC!$A$3:$K$529,11,0),"")</f>
        <v xml:space="preserve">Data Element Group = PDC.Study || Data Element Name = embargo_date || Definition = Specifies the embargo date, i.e., the release of information with the condition that it cannot be published or disseminated before a certain date. || Data Type = Date || Valid Values =  || Example Values =  || Required? = FALSE || Multiplicity =  || CDE Public ID = </v>
      </c>
      <c r="O989" s="21"/>
      <c r="P989" s="21" t="str">
        <f>IF(O989&lt;&gt;"",VLOOKUP(O989,CDS!$A$3:$K$100,11,0),"")</f>
        <v/>
      </c>
      <c r="Q989" s="21"/>
      <c r="R989" s="21" t="str">
        <f>IF(Q989&lt;&gt;"",VLOOKUP(Q989,CDA!$A$4:$K$106,11,0),"")</f>
        <v/>
      </c>
      <c r="S989" s="436" t="s">
        <v>132</v>
      </c>
      <c r="T989" s="21" t="e">
        <f>IF(S989&lt;&gt;"",VLOOKUP(S989,HTAN!$A$3:$K$222,11,0),"")</f>
        <v>#N/A</v>
      </c>
      <c r="U989" s="21"/>
      <c r="V989" s="21" t="str">
        <f>IF(U989&lt;&gt;"",VLOOKUP(U989,CFDE!$A$3:$K$211,11,0),"")</f>
        <v/>
      </c>
      <c r="W989" s="255"/>
      <c r="X989" s="601" t="str">
        <f>IF(W989&lt;&gt;"",VLOOKUP(W989,mCODE!$A$3:$K$600,11,0),"")</f>
        <v/>
      </c>
      <c r="Y989" s="454">
        <f t="shared" si="46"/>
        <v>0</v>
      </c>
      <c r="Z989" s="454"/>
      <c r="AA989" s="454"/>
      <c r="AB989" s="454"/>
      <c r="AC989" s="454"/>
      <c r="AD989" s="454"/>
      <c r="AE989" s="454"/>
      <c r="AF989" s="455"/>
      <c r="AG989" s="455"/>
    </row>
    <row r="990" spans="1:33" ht="203" hidden="1">
      <c r="A990" s="21"/>
      <c r="B990" s="21" t="s">
        <v>2765</v>
      </c>
      <c r="C990" s="19">
        <f t="shared" si="47"/>
        <v>2</v>
      </c>
      <c r="D990" s="21" t="str">
        <f t="shared" si="48"/>
        <v>ICDC.study_arm.arm
 </v>
      </c>
      <c r="E990" s="21"/>
      <c r="F990" s="21" t="str">
        <f>IF(E990&lt;&gt;"",VLOOKUP(E990,CTDC!$A$3:$K$191,11,0),"")</f>
        <v/>
      </c>
      <c r="G990" s="21"/>
      <c r="H990" s="21" t="str">
        <f>IF(G990&lt;&gt;"",VLOOKUP(G990,GDC!$A$3:$K$768,11,0),"")</f>
        <v/>
      </c>
      <c r="I990" s="21" t="s">
        <v>2766</v>
      </c>
      <c r="J990" s="21" t="str">
        <f>IF(I990&lt;&gt;"",VLOOKUP(I990,ICDC!$A$3:$K$325,11,0),"")</f>
        <v xml:space="preserve">Data Element Group = ICDC.study_arm || Data Element Name = arm || Definition =     Desc: Where applicable, the nature of each arm into which the study/trial has been divided. For example, in multiple agent clinical trials, the name of the therapeutic agent used in any given study arm
    Src: Internally-curated || Data Type = string || Valid Values =  || Example Values =  || Required? = No || Multiplicity =  || CDE Public ID = </v>
      </c>
      <c r="K990" s="21"/>
      <c r="L990" s="21" t="str">
        <f>IF(K990&lt;&gt;"",VLOOKUP(K990,IDC!$A$4:$K$17,11,0),"")</f>
        <v/>
      </c>
      <c r="M990" s="21"/>
      <c r="N990" s="21" t="str">
        <f>IF(M990&lt;&gt;"",VLOOKUP(M990,PDC!$A$3:$K$529,11,0),"")</f>
        <v/>
      </c>
      <c r="O990" s="21"/>
      <c r="P990" s="21" t="str">
        <f>IF(O990&lt;&gt;"",VLOOKUP(O990,CDS!$A$3:$K$100,11,0),"")</f>
        <v/>
      </c>
      <c r="Q990" s="21"/>
      <c r="R990" s="21" t="str">
        <f>IF(Q990&lt;&gt;"",VLOOKUP(Q990,CDA!$A$4:$K$106,11,0),"")</f>
        <v/>
      </c>
      <c r="S990" s="436" t="s">
        <v>132</v>
      </c>
      <c r="T990" s="21" t="e">
        <f>IF(S990&lt;&gt;"",VLOOKUP(S990,HTAN!$A$3:$K$222,11,0),"")</f>
        <v>#N/A</v>
      </c>
      <c r="U990" s="21"/>
      <c r="V990" s="21" t="str">
        <f>IF(U990&lt;&gt;"",VLOOKUP(U990,CFDE!$A$3:$K$211,11,0),"")</f>
        <v/>
      </c>
      <c r="W990" s="255"/>
      <c r="X990" s="601" t="str">
        <f>IF(W990&lt;&gt;"",VLOOKUP(W990,mCODE!$A$3:$K$600,11,0),"")</f>
        <v/>
      </c>
      <c r="Y990" s="454">
        <f t="shared" si="46"/>
        <v>0</v>
      </c>
      <c r="Z990" s="454"/>
      <c r="AA990" s="454"/>
      <c r="AB990" s="454"/>
      <c r="AC990" s="454"/>
      <c r="AD990" s="454"/>
      <c r="AE990" s="454"/>
      <c r="AF990" s="455"/>
      <c r="AG990" s="455"/>
    </row>
    <row r="991" spans="1:33" ht="188.5" hidden="1">
      <c r="A991" s="21"/>
      <c r="B991" s="21"/>
      <c r="C991" s="19">
        <f t="shared" si="47"/>
        <v>2</v>
      </c>
      <c r="D991" s="21" t="str">
        <f t="shared" si="48"/>
        <v>ICDC.study_arm.arm_description
 </v>
      </c>
      <c r="E991" s="21"/>
      <c r="F991" s="21" t="str">
        <f>IF(E991&lt;&gt;"",VLOOKUP(E991,CTDC!$A$3:$K$191,11,0),"")</f>
        <v/>
      </c>
      <c r="G991" s="21"/>
      <c r="H991" s="21" t="str">
        <f>IF(G991&lt;&gt;"",VLOOKUP(G991,GDC!$A$3:$K$768,11,0),"")</f>
        <v/>
      </c>
      <c r="I991" s="21" t="s">
        <v>2767</v>
      </c>
      <c r="J991" s="21" t="str">
        <f>IF(I991&lt;&gt;"",VLOOKUP(I991,ICDC!$A$3:$K$325,11,0),"")</f>
        <v xml:space="preserve">Data Element Group = ICDC.study_arm || Data Element Name = arm_description || Definition =     Desc: Short description of the study arm
    Src: ICDC
(copied from adverse_event where it is expected to be moved from soon, so ICDC said to consider it done) || Data Type = string || Valid Values =  || Example Values =  || Required? = ??? || Multiplicity =  || CDE Public ID = </v>
      </c>
      <c r="K991" s="21"/>
      <c r="L991" s="21" t="str">
        <f>IF(K991&lt;&gt;"",VLOOKUP(K991,IDC!$A$4:$K$17,11,0),"")</f>
        <v/>
      </c>
      <c r="M991" s="21"/>
      <c r="N991" s="21" t="str">
        <f>IF(M991&lt;&gt;"",VLOOKUP(M991,PDC!$A$3:$K$529,11,0),"")</f>
        <v/>
      </c>
      <c r="O991" s="21"/>
      <c r="P991" s="21" t="str">
        <f>IF(O991&lt;&gt;"",VLOOKUP(O991,CDS!$A$3:$K$100,11,0),"")</f>
        <v/>
      </c>
      <c r="Q991" s="21"/>
      <c r="R991" s="21" t="str">
        <f>IF(Q991&lt;&gt;"",VLOOKUP(Q991,CDA!$A$4:$K$106,11,0),"")</f>
        <v/>
      </c>
      <c r="S991" s="436" t="s">
        <v>132</v>
      </c>
      <c r="T991" s="21" t="e">
        <f>IF(S991&lt;&gt;"",VLOOKUP(S991,HTAN!$A$3:$K$222,11,0),"")</f>
        <v>#N/A</v>
      </c>
      <c r="U991" s="21"/>
      <c r="V991" s="21" t="str">
        <f>IF(U991&lt;&gt;"",VLOOKUP(U991,CFDE!$A$3:$K$211,11,0),"")</f>
        <v/>
      </c>
      <c r="W991" s="255"/>
      <c r="X991" s="601" t="str">
        <f>IF(W991&lt;&gt;"",VLOOKUP(W991,mCODE!$A$3:$K$600,11,0),"")</f>
        <v/>
      </c>
      <c r="Y991" s="454">
        <f t="shared" si="46"/>
        <v>0</v>
      </c>
      <c r="Z991" s="454"/>
      <c r="AA991" s="454"/>
      <c r="AB991" s="454"/>
      <c r="AC991" s="454"/>
      <c r="AD991" s="454"/>
      <c r="AE991" s="454"/>
      <c r="AF991" s="455"/>
      <c r="AG991" s="455"/>
    </row>
    <row r="992" spans="1:33" ht="145" hidden="1">
      <c r="A992" s="21"/>
      <c r="B992" s="21"/>
      <c r="C992" s="19">
        <f t="shared" si="47"/>
        <v>2</v>
      </c>
      <c r="D992" s="21" t="str">
        <f t="shared" si="48"/>
        <v>ICDC.study_arm.ctep_treatment_assignment_code
 </v>
      </c>
      <c r="E992" s="21"/>
      <c r="F992" s="21" t="str">
        <f>IF(E992&lt;&gt;"",VLOOKUP(E992,CTDC!$A$3:$K$191,11,0),"")</f>
        <v/>
      </c>
      <c r="G992" s="21"/>
      <c r="H992" s="21" t="str">
        <f>IF(G992&lt;&gt;"",VLOOKUP(G992,GDC!$A$3:$K$768,11,0),"")</f>
        <v/>
      </c>
      <c r="I992" s="21" t="s">
        <v>2768</v>
      </c>
      <c r="J992" s="21" t="str">
        <f>IF(I992&lt;&gt;"",VLOOKUP(I992,ICDC!$A$3:$K$325,11,0),"")</f>
        <v xml:space="preserve">Data Element Group = ICDC.study_arm || Data Element Name = ctep_treatment_assignment_code || Definition =     Desc: TBD
    Src: Internally-curated || Data Type = code || Valid Values = pattern: "^.+$\n" || Example Values =  || Required? = No || Multiplicity =  || CDE Public ID = </v>
      </c>
      <c r="K992" s="21"/>
      <c r="L992" s="21" t="str">
        <f>IF(K992&lt;&gt;"",VLOOKUP(K992,IDC!$A$4:$K$17,11,0),"")</f>
        <v/>
      </c>
      <c r="M992" s="21"/>
      <c r="N992" s="21" t="str">
        <f>IF(M992&lt;&gt;"",VLOOKUP(M992,PDC!$A$3:$K$529,11,0),"")</f>
        <v/>
      </c>
      <c r="O992" s="21"/>
      <c r="P992" s="21" t="str">
        <f>IF(O992&lt;&gt;"",VLOOKUP(O992,CDS!$A$3:$K$100,11,0),"")</f>
        <v/>
      </c>
      <c r="Q992" s="21"/>
      <c r="R992" s="21" t="str">
        <f>IF(Q992&lt;&gt;"",VLOOKUP(Q992,CDA!$A$4:$K$106,11,0),"")</f>
        <v/>
      </c>
      <c r="S992" s="436" t="s">
        <v>132</v>
      </c>
      <c r="T992" s="21" t="e">
        <f>IF(S992&lt;&gt;"",VLOOKUP(S992,HTAN!$A$3:$K$222,11,0),"")</f>
        <v>#N/A</v>
      </c>
      <c r="U992" s="21"/>
      <c r="V992" s="21" t="str">
        <f>IF(U992&lt;&gt;"",VLOOKUP(U992,CFDE!$A$3:$K$211,11,0),"")</f>
        <v/>
      </c>
      <c r="W992" s="255"/>
      <c r="X992" s="601" t="str">
        <f>IF(W992&lt;&gt;"",VLOOKUP(W992,mCODE!$A$3:$K$600,11,0),"")</f>
        <v/>
      </c>
      <c r="Y992" s="454">
        <f t="shared" si="46"/>
        <v>0</v>
      </c>
      <c r="Z992" s="454"/>
      <c r="AA992" s="454"/>
      <c r="AB992" s="454"/>
      <c r="AC992" s="454"/>
      <c r="AD992" s="454"/>
      <c r="AE992" s="454"/>
      <c r="AF992" s="455"/>
      <c r="AG992" s="455"/>
    </row>
    <row r="993" spans="1:33" ht="217.5" hidden="1">
      <c r="A993" s="21"/>
      <c r="B993" s="21"/>
      <c r="C993" s="19">
        <f t="shared" si="47"/>
        <v>2</v>
      </c>
      <c r="D993" s="21" t="str">
        <f t="shared" si="48"/>
        <v>CTDC.arm.pubmed_id
 </v>
      </c>
      <c r="E993" s="21" t="s">
        <v>2769</v>
      </c>
      <c r="F993" s="21" t="str">
        <f>IF(E993&lt;&gt;"",VLOOKUP(E993,CTDC!$A$3:$K$191,11,0),"")</f>
        <v xml:space="preserve">Data Element Group = CTDC.arm || Data Element Name = pubmed_id || Definition = PubMed ID of the primary publication associated with trial arm.
 || Data Type = string || Valid Values = (no enumeration) || Example Values =  || Required? = FALSE || Multiplicity =  || CDE Public ID = </v>
      </c>
      <c r="G993" s="21"/>
      <c r="H993" s="21" t="str">
        <f>IF(G993&lt;&gt;"",VLOOKUP(G993,GDC!$A$3:$K$768,11,0),"")</f>
        <v/>
      </c>
      <c r="I993" s="21"/>
      <c r="J993" s="21" t="str">
        <f>IF(I993&lt;&gt;"",VLOOKUP(I993,ICDC!$A$3:$K$325,11,0),"")</f>
        <v/>
      </c>
      <c r="K993" s="21"/>
      <c r="L993" s="21" t="str">
        <f>IF(K993&lt;&gt;"",VLOOKUP(K993,IDC!$A$4:$K$17,11,0),"")</f>
        <v/>
      </c>
      <c r="M993" s="21"/>
      <c r="N993" s="21" t="str">
        <f>IF(M993&lt;&gt;"",VLOOKUP(M993,PDC!$A$3:$K$529,11,0),"")</f>
        <v/>
      </c>
      <c r="O993" s="21"/>
      <c r="P993" s="21" t="str">
        <f>IF(O993&lt;&gt;"",VLOOKUP(O993,CDS!$A$3:$K$100,11,0),"")</f>
        <v/>
      </c>
      <c r="Q993" s="21"/>
      <c r="R993" s="21" t="str">
        <f>IF(Q993&lt;&gt;"",VLOOKUP(Q993,CDA!$A$4:$K$106,11,0),"")</f>
        <v/>
      </c>
      <c r="S993" s="436" t="s">
        <v>132</v>
      </c>
      <c r="T993" s="21" t="e">
        <f>IF(S993&lt;&gt;"",VLOOKUP(S993,HTAN!$A$3:$K$222,11,0),"")</f>
        <v>#N/A</v>
      </c>
      <c r="U993" s="21"/>
      <c r="V993" s="21" t="str">
        <f>IF(U993&lt;&gt;"",VLOOKUP(U993,CFDE!$A$3:$K$211,11,0),"")</f>
        <v/>
      </c>
      <c r="W993" s="255"/>
      <c r="X993" s="601" t="str">
        <f>IF(W993&lt;&gt;"",VLOOKUP(W993,mCODE!$A$3:$K$600,11,0),"")</f>
        <v/>
      </c>
      <c r="Y993" s="454">
        <f t="shared" si="46"/>
        <v>0</v>
      </c>
      <c r="Z993" s="454"/>
      <c r="AA993" s="454"/>
      <c r="AB993" s="454"/>
      <c r="AC993" s="454"/>
      <c r="AD993" s="454"/>
      <c r="AE993" s="454"/>
      <c r="AF993" s="455"/>
      <c r="AG993" s="455"/>
    </row>
    <row r="994" spans="1:33" ht="217.5" hidden="1">
      <c r="A994" s="21"/>
      <c r="B994" s="21" t="s">
        <v>2770</v>
      </c>
      <c r="C994" s="19">
        <f t="shared" si="47"/>
        <v>2</v>
      </c>
      <c r="D994" s="21" t="str">
        <f t="shared" si="48"/>
        <v>CTDC.arm.dbgap_accession_number
 </v>
      </c>
      <c r="E994" s="21" t="s">
        <v>2771</v>
      </c>
      <c r="F994" s="21" t="str">
        <f>IF(E994&lt;&gt;"",VLOOKUP(E994,CTDC!$A$3:$K$191,11,0),"")</f>
        <v xml:space="preserve">Data Element Group = CTDC.arm || Data Element Name = dbgap_accession_number || Definition = The dbgap accession number provided for the trial or arm.
 || Data Type = string || Valid Values = (no enumeration) || Example Values =  || Required? = FALSE || Multiplicity =  || CDE Public ID = </v>
      </c>
      <c r="G994" s="21"/>
      <c r="H994" s="21" t="str">
        <f>IF(G994&lt;&gt;"",VLOOKUP(G994,GDC!$A$3:$K$768,11,0),"")</f>
        <v/>
      </c>
      <c r="I994" s="21"/>
      <c r="J994" s="21" t="str">
        <f>IF(I994&lt;&gt;"",VLOOKUP(I994,ICDC!$A$3:$K$325,11,0),"")</f>
        <v/>
      </c>
      <c r="K994" s="21"/>
      <c r="L994" s="21" t="str">
        <f>IF(K994&lt;&gt;"",VLOOKUP(K994,IDC!$A$4:$K$17,11,0),"")</f>
        <v/>
      </c>
      <c r="M994" s="21"/>
      <c r="N994" s="21" t="str">
        <f>IF(M994&lt;&gt;"",VLOOKUP(M994,PDC!$A$3:$K$529,11,0),"")</f>
        <v/>
      </c>
      <c r="O994" s="21"/>
      <c r="P994" s="21" t="str">
        <f>IF(O994&lt;&gt;"",VLOOKUP(O994,CDS!$A$3:$K$100,11,0),"")</f>
        <v/>
      </c>
      <c r="Q994" s="21"/>
      <c r="R994" s="21" t="str">
        <f>IF(Q994&lt;&gt;"",VLOOKUP(Q994,CDA!$A$4:$K$106,11,0),"")</f>
        <v/>
      </c>
      <c r="S994" s="436" t="s">
        <v>132</v>
      </c>
      <c r="T994" s="21" t="e">
        <f>IF(S994&lt;&gt;"",VLOOKUP(S994,HTAN!$A$3:$K$222,11,0),"")</f>
        <v>#N/A</v>
      </c>
      <c r="U994" s="21"/>
      <c r="V994" s="21" t="str">
        <f>IF(U994&lt;&gt;"",VLOOKUP(U994,CFDE!$A$3:$K$211,11,0),"")</f>
        <v/>
      </c>
      <c r="W994" s="255"/>
      <c r="X994" s="601" t="str">
        <f>IF(W994&lt;&gt;"",VLOOKUP(W994,mCODE!$A$3:$K$600,11,0),"")</f>
        <v/>
      </c>
      <c r="Y994" s="454">
        <f t="shared" si="46"/>
        <v>0</v>
      </c>
      <c r="Z994" s="454"/>
      <c r="AA994" s="454"/>
      <c r="AB994" s="454"/>
      <c r="AC994" s="454"/>
      <c r="AD994" s="454"/>
      <c r="AE994" s="454"/>
      <c r="AF994" s="455"/>
      <c r="AG994" s="455"/>
    </row>
    <row r="995" spans="1:33" ht="116" hidden="1">
      <c r="A995" s="21"/>
      <c r="B995" s="21"/>
      <c r="C995" s="19">
        <f t="shared" si="47"/>
        <v>2</v>
      </c>
      <c r="D995" s="21" t="str">
        <f t="shared" si="48"/>
        <v>PDC.StudyRunMetadata.ENTITY
 </v>
      </c>
      <c r="E995" s="21"/>
      <c r="F995" s="21" t="str">
        <f>IF(E995&lt;&gt;"",VLOOKUP(E995,CTDC!$A$3:$K$191,11,0),"")</f>
        <v/>
      </c>
      <c r="G995" s="21"/>
      <c r="H995" s="21" t="str">
        <f>IF(G995&lt;&gt;"",VLOOKUP(G995,GDC!$A$3:$K$768,11,0),"")</f>
        <v/>
      </c>
      <c r="I995" s="21"/>
      <c r="J995" s="21" t="str">
        <f>IF(I995&lt;&gt;"",VLOOKUP(I995,ICDC!$A$3:$K$325,11,0),"")</f>
        <v/>
      </c>
      <c r="K995" s="21"/>
      <c r="L995" s="21" t="str">
        <f>IF(K995&lt;&gt;"",VLOOKUP(K995,IDC!$A$4:$K$17,11,0),"")</f>
        <v/>
      </c>
      <c r="M995" s="21" t="s">
        <v>2772</v>
      </c>
      <c r="N995" s="21" t="str">
        <f>IF(M995&lt;&gt;"",VLOOKUP(M995,PDC!$A$3:$K$529,11,0),"")</f>
        <v xml:space="preserve">Data Element Group = PDC.StudyRunMetadata || Data Element Name = ENTITY || Definition = General experimental metadata describing study design. || Data Type =  || Valid Values =  || Example Values =  || Required? =  || Multiplicity =  || CDE Public ID = </v>
      </c>
      <c r="O995" s="21"/>
      <c r="P995" s="21" t="str">
        <f>IF(O995&lt;&gt;"",VLOOKUP(O995,CDS!$A$3:$K$100,11,0),"")</f>
        <v/>
      </c>
      <c r="Q995" s="21"/>
      <c r="R995" s="21" t="str">
        <f>IF(Q995&lt;&gt;"",VLOOKUP(Q995,CDA!$A$4:$K$106,11,0),"")</f>
        <v/>
      </c>
      <c r="S995" s="436" t="s">
        <v>132</v>
      </c>
      <c r="T995" s="21" t="e">
        <f>IF(S995&lt;&gt;"",VLOOKUP(S995,HTAN!$A$3:$K$222,11,0),"")</f>
        <v>#N/A</v>
      </c>
      <c r="U995" s="21"/>
      <c r="V995" s="21" t="str">
        <f>IF(U995&lt;&gt;"",VLOOKUP(U995,CFDE!$A$3:$K$211,11,0),"")</f>
        <v/>
      </c>
      <c r="W995" s="255"/>
      <c r="X995" s="601" t="str">
        <f>IF(W995&lt;&gt;"",VLOOKUP(W995,mCODE!$A$3:$K$600,11,0),"")</f>
        <v/>
      </c>
      <c r="Y995" s="454">
        <f t="shared" si="46"/>
        <v>0</v>
      </c>
      <c r="Z995" s="454"/>
      <c r="AA995" s="454"/>
      <c r="AB995" s="454"/>
      <c r="AC995" s="454"/>
      <c r="AD995" s="454"/>
      <c r="AE995" s="454"/>
      <c r="AF995" s="455"/>
      <c r="AG995" s="455"/>
    </row>
    <row r="996" spans="1:33" ht="116" hidden="1">
      <c r="A996" s="21"/>
      <c r="B996" s="21"/>
      <c r="C996" s="19">
        <f t="shared" si="47"/>
        <v>2</v>
      </c>
      <c r="D996" s="21" t="str">
        <f t="shared" si="48"/>
        <v>PDC.StudyRunMetadata.alias
 </v>
      </c>
      <c r="E996" s="21"/>
      <c r="F996" s="21" t="str">
        <f>IF(E996&lt;&gt;"",VLOOKUP(E996,CTDC!$A$3:$K$191,11,0),"")</f>
        <v/>
      </c>
      <c r="G996" s="21"/>
      <c r="H996" s="21" t="str">
        <f>IF(G996&lt;&gt;"",VLOOKUP(G996,GDC!$A$3:$K$768,11,0),"")</f>
        <v/>
      </c>
      <c r="I996" s="21"/>
      <c r="J996" s="21" t="str">
        <f>IF(I996&lt;&gt;"",VLOOKUP(I996,ICDC!$A$3:$K$325,11,0),"")</f>
        <v/>
      </c>
      <c r="K996" s="21"/>
      <c r="L996" s="21" t="str">
        <f>IF(K996&lt;&gt;"",VLOOKUP(K996,IDC!$A$4:$K$17,11,0),"")</f>
        <v/>
      </c>
      <c r="M996" s="21" t="s">
        <v>2773</v>
      </c>
      <c r="N996" s="21" t="str">
        <f>IF(M996&lt;&gt;"",VLOOKUP(M996,PDC!$A$3:$K$529,11,0),"")</f>
        <v xml:space="preserve">Data Element Group = PDC.StudyRunMetadata || Data Element Name = alias || Definition = A plex or dataset name used by the submitters || Data Type = string || Valid Values =  || Example Values =  || Required? = FALSE || Multiplicity =  || CDE Public ID = </v>
      </c>
      <c r="O996" s="21"/>
      <c r="P996" s="21" t="str">
        <f>IF(O996&lt;&gt;"",VLOOKUP(O996,CDS!$A$3:$K$100,11,0),"")</f>
        <v/>
      </c>
      <c r="Q996" s="21"/>
      <c r="R996" s="21" t="str">
        <f>IF(Q996&lt;&gt;"",VLOOKUP(Q996,CDA!$A$4:$K$106,11,0),"")</f>
        <v/>
      </c>
      <c r="S996" s="436" t="s">
        <v>132</v>
      </c>
      <c r="T996" s="21" t="e">
        <f>IF(S996&lt;&gt;"",VLOOKUP(S996,HTAN!$A$3:$K$222,11,0),"")</f>
        <v>#N/A</v>
      </c>
      <c r="U996" s="21"/>
      <c r="V996" s="21" t="str">
        <f>IF(U996&lt;&gt;"",VLOOKUP(U996,CFDE!$A$3:$K$211,11,0),"")</f>
        <v/>
      </c>
      <c r="W996" s="255"/>
      <c r="X996" s="601" t="str">
        <f>IF(W996&lt;&gt;"",VLOOKUP(W996,mCODE!$A$3:$K$600,11,0),"")</f>
        <v/>
      </c>
      <c r="Y996" s="454">
        <f t="shared" si="46"/>
        <v>0</v>
      </c>
      <c r="Z996" s="454"/>
      <c r="AA996" s="454"/>
      <c r="AB996" s="454"/>
      <c r="AC996" s="454"/>
      <c r="AD996" s="454"/>
      <c r="AE996" s="454"/>
      <c r="AF996" s="455"/>
      <c r="AG996" s="455"/>
    </row>
    <row r="997" spans="1:33" ht="116" hidden="1">
      <c r="A997" s="21"/>
      <c r="B997" s="21"/>
      <c r="C997" s="19">
        <f t="shared" si="47"/>
        <v>2</v>
      </c>
      <c r="D997" s="21" t="str">
        <f t="shared" si="48"/>
        <v>PDC.StudyRunMetadata.analyte
 </v>
      </c>
      <c r="E997" s="21"/>
      <c r="F997" s="21" t="str">
        <f>IF(E997&lt;&gt;"",VLOOKUP(E997,CTDC!$A$3:$K$191,11,0),"")</f>
        <v/>
      </c>
      <c r="G997" s="21"/>
      <c r="H997" s="21" t="str">
        <f>IF(G997&lt;&gt;"",VLOOKUP(G997,GDC!$A$3:$K$768,11,0),"")</f>
        <v/>
      </c>
      <c r="I997" s="21"/>
      <c r="J997" s="21" t="str">
        <f>IF(I997&lt;&gt;"",VLOOKUP(I997,ICDC!$A$3:$K$325,11,0),"")</f>
        <v/>
      </c>
      <c r="K997" s="21"/>
      <c r="L997" s="21" t="str">
        <f>IF(K997&lt;&gt;"",VLOOKUP(K997,IDC!$A$4:$K$17,11,0),"")</f>
        <v/>
      </c>
      <c r="M997" s="21" t="s">
        <v>2774</v>
      </c>
      <c r="N997" s="21" t="str">
        <f>IF(M997&lt;&gt;"",VLOOKUP(M997,PDC!$A$3:$K$529,11,0),"")</f>
        <v xml:space="preserve">Data Element Group = PDC.StudyRunMetadata || Data Element Name = analyte || Definition = Type of peptide or protein enrichment || Data Type = string || Valid Values =  || Example Values =  || Required? = FALSE || Multiplicity =  || CDE Public ID = </v>
      </c>
      <c r="O997" s="21"/>
      <c r="P997" s="21" t="str">
        <f>IF(O997&lt;&gt;"",VLOOKUP(O997,CDS!$A$3:$K$100,11,0),"")</f>
        <v/>
      </c>
      <c r="Q997" s="21"/>
      <c r="R997" s="21" t="str">
        <f>IF(Q997&lt;&gt;"",VLOOKUP(Q997,CDA!$A$4:$K$106,11,0),"")</f>
        <v/>
      </c>
      <c r="S997" s="436" t="s">
        <v>132</v>
      </c>
      <c r="T997" s="21" t="e">
        <f>IF(S997&lt;&gt;"",VLOOKUP(S997,HTAN!$A$3:$K$222,11,0),"")</f>
        <v>#N/A</v>
      </c>
      <c r="U997" s="21"/>
      <c r="V997" s="21" t="str">
        <f>IF(U997&lt;&gt;"",VLOOKUP(U997,CFDE!$A$3:$K$211,11,0),"")</f>
        <v/>
      </c>
      <c r="W997" s="255"/>
      <c r="X997" s="601" t="str">
        <f>IF(W997&lt;&gt;"",VLOOKUP(W997,mCODE!$A$3:$K$600,11,0),"")</f>
        <v/>
      </c>
      <c r="Y997" s="454">
        <f t="shared" si="46"/>
        <v>0</v>
      </c>
      <c r="Z997" s="454"/>
      <c r="AA997" s="454"/>
      <c r="AB997" s="454"/>
      <c r="AC997" s="454"/>
      <c r="AD997" s="454"/>
      <c r="AE997" s="454"/>
      <c r="AF997" s="455"/>
      <c r="AG997" s="455"/>
    </row>
    <row r="998" spans="1:33" ht="145" hidden="1">
      <c r="A998" s="21"/>
      <c r="B998" s="21"/>
      <c r="C998" s="19">
        <f t="shared" si="47"/>
        <v>2</v>
      </c>
      <c r="D998" s="21" t="str">
        <f t="shared" si="48"/>
        <v>PDC.StudyRunMetadata.condition
 </v>
      </c>
      <c r="E998" s="21"/>
      <c r="F998" s="21" t="str">
        <f>IF(E998&lt;&gt;"",VLOOKUP(E998,CTDC!$A$3:$K$191,11,0),"")</f>
        <v/>
      </c>
      <c r="G998" s="21"/>
      <c r="H998" s="21" t="str">
        <f>IF(G998&lt;&gt;"",VLOOKUP(G998,GDC!$A$3:$K$768,11,0),"")</f>
        <v/>
      </c>
      <c r="I998" s="21"/>
      <c r="J998" s="21" t="str">
        <f>IF(I998&lt;&gt;"",VLOOKUP(I998,ICDC!$A$3:$K$325,11,0),"")</f>
        <v/>
      </c>
      <c r="K998" s="21"/>
      <c r="L998" s="21" t="str">
        <f>IF(K998&lt;&gt;"",VLOOKUP(K998,IDC!$A$4:$K$17,11,0),"")</f>
        <v/>
      </c>
      <c r="M998" s="21" t="s">
        <v>2775</v>
      </c>
      <c r="N998" s="21" t="str">
        <f>IF(M998&lt;&gt;"",VLOOKUP(M998,PDC!$A$3:$K$529,11,0),"")</f>
        <v xml:space="preserve">Data Element Group = PDC.StudyRunMetadata || Data Element Name = condition || Definition = Biological condition (ex: disease state) of the cases(patients) from which the aliquots derived. || Data Type = string || Valid Values =  || Example Values =  || Required? = FALSE || Multiplicity =  || CDE Public ID = </v>
      </c>
      <c r="O998" s="21"/>
      <c r="P998" s="21" t="str">
        <f>IF(O998&lt;&gt;"",VLOOKUP(O998,CDS!$A$3:$K$100,11,0),"")</f>
        <v/>
      </c>
      <c r="Q998" s="21"/>
      <c r="R998" s="21" t="str">
        <f>IF(Q998&lt;&gt;"",VLOOKUP(Q998,CDA!$A$4:$K$106,11,0),"")</f>
        <v/>
      </c>
      <c r="S998" s="436" t="s">
        <v>132</v>
      </c>
      <c r="T998" s="21" t="e">
        <f>IF(S998&lt;&gt;"",VLOOKUP(S998,HTAN!$A$3:$K$222,11,0),"")</f>
        <v>#N/A</v>
      </c>
      <c r="U998" s="21"/>
      <c r="V998" s="21" t="str">
        <f>IF(U998&lt;&gt;"",VLOOKUP(U998,CFDE!$A$3:$K$211,11,0),"")</f>
        <v/>
      </c>
      <c r="W998" s="255"/>
      <c r="X998" s="601" t="str">
        <f>IF(W998&lt;&gt;"",VLOOKUP(W998,mCODE!$A$3:$K$600,11,0),"")</f>
        <v/>
      </c>
      <c r="Y998" s="454">
        <f t="shared" si="46"/>
        <v>0</v>
      </c>
      <c r="Z998" s="454"/>
      <c r="AA998" s="454"/>
      <c r="AB998" s="454"/>
      <c r="AC998" s="454"/>
      <c r="AD998" s="454"/>
      <c r="AE998" s="454"/>
      <c r="AF998" s="455"/>
      <c r="AG998" s="455"/>
    </row>
    <row r="999" spans="1:33" ht="116" hidden="1">
      <c r="A999" s="21"/>
      <c r="B999" s="21"/>
      <c r="C999" s="19">
        <f t="shared" si="47"/>
        <v>2</v>
      </c>
      <c r="D999" s="21" t="str">
        <f t="shared" si="48"/>
        <v>PDC.StudyRunMetadata.fraction
 </v>
      </c>
      <c r="E999" s="21"/>
      <c r="F999" s="21" t="str">
        <f>IF(E999&lt;&gt;"",VLOOKUP(E999,CTDC!$A$3:$K$191,11,0),"")</f>
        <v/>
      </c>
      <c r="G999" s="21"/>
      <c r="H999" s="21" t="str">
        <f>IF(G999&lt;&gt;"",VLOOKUP(G999,GDC!$A$3:$K$768,11,0),"")</f>
        <v/>
      </c>
      <c r="I999" s="21"/>
      <c r="J999" s="21" t="str">
        <f>IF(I999&lt;&gt;"",VLOOKUP(I999,ICDC!$A$3:$K$325,11,0),"")</f>
        <v/>
      </c>
      <c r="K999" s="21"/>
      <c r="L999" s="21" t="str">
        <f>IF(K999&lt;&gt;"",VLOOKUP(K999,IDC!$A$4:$K$17,11,0),"")</f>
        <v/>
      </c>
      <c r="M999" s="21" t="s">
        <v>2776</v>
      </c>
      <c r="N999" s="21" t="str">
        <f>IF(M999&lt;&gt;"",VLOOKUP(M999,PDC!$A$3:$K$529,11,0),"")</f>
        <v xml:space="preserve">Data Element Group = PDC.StudyRunMetadata || Data Element Name = fraction || Definition = Number of fractions in the experimental run || Data Type = string || Valid Values =  || Example Values =  || Required? = FALSE || Multiplicity =  || CDE Public ID = </v>
      </c>
      <c r="O999" s="21"/>
      <c r="P999" s="21" t="str">
        <f>IF(O999&lt;&gt;"",VLOOKUP(O999,CDS!$A$3:$K$100,11,0),"")</f>
        <v/>
      </c>
      <c r="Q999" s="21"/>
      <c r="R999" s="21" t="str">
        <f>IF(Q999&lt;&gt;"",VLOOKUP(Q999,CDA!$A$4:$K$106,11,0),"")</f>
        <v/>
      </c>
      <c r="S999" s="436" t="s">
        <v>132</v>
      </c>
      <c r="T999" s="21" t="e">
        <f>IF(S999&lt;&gt;"",VLOOKUP(S999,HTAN!$A$3:$K$222,11,0),"")</f>
        <v>#N/A</v>
      </c>
      <c r="U999" s="21"/>
      <c r="V999" s="21" t="str">
        <f>IF(U999&lt;&gt;"",VLOOKUP(U999,CFDE!$A$3:$K$211,11,0),"")</f>
        <v/>
      </c>
      <c r="W999" s="255"/>
      <c r="X999" s="601" t="str">
        <f>IF(W999&lt;&gt;"",VLOOKUP(W999,mCODE!$A$3:$K$600,11,0),"")</f>
        <v/>
      </c>
      <c r="Y999" s="454">
        <f t="shared" si="46"/>
        <v>0</v>
      </c>
      <c r="Z999" s="454"/>
      <c r="AA999" s="454"/>
      <c r="AB999" s="454"/>
      <c r="AC999" s="454"/>
      <c r="AD999" s="454"/>
      <c r="AE999" s="454"/>
      <c r="AF999" s="455"/>
      <c r="AG999" s="455"/>
    </row>
    <row r="1000" spans="1:33" ht="116" hidden="1">
      <c r="A1000" s="21"/>
      <c r="B1000" s="21"/>
      <c r="C1000" s="19">
        <f t="shared" si="47"/>
        <v>2</v>
      </c>
      <c r="D1000" s="21" t="str">
        <f t="shared" si="48"/>
        <v>PDC.StudyRunMetadata.operator
 </v>
      </c>
      <c r="E1000" s="21"/>
      <c r="F1000" s="21" t="str">
        <f>IF(E1000&lt;&gt;"",VLOOKUP(E1000,CTDC!$A$3:$K$191,11,0),"")</f>
        <v/>
      </c>
      <c r="G1000" s="21"/>
      <c r="H1000" s="21" t="str">
        <f>IF(G1000&lt;&gt;"",VLOOKUP(G1000,GDC!$A$3:$K$768,11,0),"")</f>
        <v/>
      </c>
      <c r="I1000" s="21"/>
      <c r="J1000" s="21" t="str">
        <f>IF(I1000&lt;&gt;"",VLOOKUP(I1000,ICDC!$A$3:$K$325,11,0),"")</f>
        <v/>
      </c>
      <c r="K1000" s="21"/>
      <c r="L1000" s="21" t="str">
        <f>IF(K1000&lt;&gt;"",VLOOKUP(K1000,IDC!$A$4:$K$17,11,0),"")</f>
        <v/>
      </c>
      <c r="M1000" s="21" t="s">
        <v>2777</v>
      </c>
      <c r="N1000" s="21" t="str">
        <f>IF(M1000&lt;&gt;"",VLOOKUP(M1000,PDC!$A$3:$K$529,11,0),"")</f>
        <v xml:space="preserve">Data Element Group = PDC.StudyRunMetadata || Data Element Name = operator || Definition = Mass Spectrometry instrument operator || Data Type = string || Valid Values =  || Example Values =  || Required? = FALSE || Multiplicity =  || CDE Public ID = </v>
      </c>
      <c r="O1000" s="21"/>
      <c r="P1000" s="21" t="str">
        <f>IF(O1000&lt;&gt;"",VLOOKUP(O1000,CDS!$A$3:$K$100,11,0),"")</f>
        <v/>
      </c>
      <c r="Q1000" s="21"/>
      <c r="R1000" s="21" t="str">
        <f>IF(Q1000&lt;&gt;"",VLOOKUP(Q1000,CDA!$A$4:$K$106,11,0),"")</f>
        <v/>
      </c>
      <c r="S1000" s="436" t="s">
        <v>132</v>
      </c>
      <c r="T1000" s="21" t="e">
        <f>IF(S1000&lt;&gt;"",VLOOKUP(S1000,HTAN!$A$3:$K$222,11,0),"")</f>
        <v>#N/A</v>
      </c>
      <c r="U1000" s="21"/>
      <c r="V1000" s="21" t="str">
        <f>IF(U1000&lt;&gt;"",VLOOKUP(U1000,CFDE!$A$3:$K$211,11,0),"")</f>
        <v/>
      </c>
      <c r="W1000" s="255"/>
      <c r="X1000" s="601" t="str">
        <f>IF(W1000&lt;&gt;"",VLOOKUP(W1000,mCODE!$A$3:$K$600,11,0),"")</f>
        <v/>
      </c>
      <c r="Y1000" s="454">
        <f t="shared" si="46"/>
        <v>0</v>
      </c>
      <c r="Z1000" s="454"/>
      <c r="AA1000" s="454"/>
      <c r="AB1000" s="454"/>
      <c r="AC1000" s="454"/>
      <c r="AD1000" s="454"/>
      <c r="AE1000" s="454"/>
      <c r="AF1000" s="455"/>
      <c r="AG1000" s="455"/>
    </row>
    <row r="1001" spans="1:33" ht="145" hidden="1">
      <c r="A1001" s="21"/>
      <c r="B1001" s="21"/>
      <c r="C1001" s="19">
        <f t="shared" si="47"/>
        <v>2</v>
      </c>
      <c r="D1001" s="21" t="str">
        <f t="shared" si="48"/>
        <v>PDC.StudyRunMetadata.plex_or_folder_name
 </v>
      </c>
      <c r="E1001" s="21"/>
      <c r="F1001" s="21" t="str">
        <f>IF(E1001&lt;&gt;"",VLOOKUP(E1001,CTDC!$A$3:$K$191,11,0),"")</f>
        <v/>
      </c>
      <c r="G1001" s="21"/>
      <c r="H1001" s="21" t="str">
        <f>IF(G1001&lt;&gt;"",VLOOKUP(G1001,GDC!$A$3:$K$768,11,0),"")</f>
        <v/>
      </c>
      <c r="I1001" s="21"/>
      <c r="J1001" s="21" t="str">
        <f>IF(I1001&lt;&gt;"",VLOOKUP(I1001,ICDC!$A$3:$K$325,11,0),"")</f>
        <v/>
      </c>
      <c r="K1001" s="21"/>
      <c r="L1001" s="21" t="str">
        <f>IF(K1001&lt;&gt;"",VLOOKUP(K1001,IDC!$A$4:$K$17,11,0),"")</f>
        <v/>
      </c>
      <c r="M1001" s="21" t="s">
        <v>2778</v>
      </c>
      <c r="N1001" s="21" t="str">
        <f>IF(M1001&lt;&gt;"",VLOOKUP(M1001,PDC!$A$3:$K$529,11,0),"")</f>
        <v xml:space="preserve">Data Element Group = PDC.StudyRunMetadata || Data Element Name = plex_or_folder_name || Definition = Name used to group the files generated in single experimental run || Data Type = string || Valid Values =  || Example Values =  || Required? = FALSE || Multiplicity =  || CDE Public ID = </v>
      </c>
      <c r="O1001" s="21"/>
      <c r="P1001" s="21" t="str">
        <f>IF(O1001&lt;&gt;"",VLOOKUP(O1001,CDS!$A$3:$K$100,11,0),"")</f>
        <v/>
      </c>
      <c r="Q1001" s="21"/>
      <c r="R1001" s="21" t="str">
        <f>IF(Q1001&lt;&gt;"",VLOOKUP(Q1001,CDA!$A$4:$K$106,11,0),"")</f>
        <v/>
      </c>
      <c r="S1001" s="436" t="s">
        <v>132</v>
      </c>
      <c r="T1001" s="21" t="e">
        <f>IF(S1001&lt;&gt;"",VLOOKUP(S1001,HTAN!$A$3:$K$222,11,0),"")</f>
        <v>#N/A</v>
      </c>
      <c r="U1001" s="21"/>
      <c r="V1001" s="21" t="str">
        <f>IF(U1001&lt;&gt;"",VLOOKUP(U1001,CFDE!$A$3:$K$211,11,0),"")</f>
        <v/>
      </c>
      <c r="W1001" s="255"/>
      <c r="X1001" s="601" t="str">
        <f>IF(W1001&lt;&gt;"",VLOOKUP(W1001,mCODE!$A$3:$K$600,11,0),"")</f>
        <v/>
      </c>
      <c r="Y1001" s="454">
        <f t="shared" si="46"/>
        <v>0</v>
      </c>
      <c r="Z1001" s="454"/>
      <c r="AA1001" s="454"/>
      <c r="AB1001" s="454"/>
      <c r="AC1001" s="454"/>
      <c r="AD1001" s="454"/>
      <c r="AE1001" s="454"/>
      <c r="AF1001" s="455"/>
      <c r="AG1001" s="455"/>
    </row>
    <row r="1002" spans="1:33" ht="116" hidden="1">
      <c r="A1002" s="21"/>
      <c r="B1002" s="21"/>
      <c r="C1002" s="19">
        <f t="shared" si="47"/>
        <v>2</v>
      </c>
      <c r="D1002" s="21" t="str">
        <f t="shared" si="48"/>
        <v>PDC.StudyRunMetadata.replicate_number
 </v>
      </c>
      <c r="E1002" s="21"/>
      <c r="F1002" s="21" t="str">
        <f>IF(E1002&lt;&gt;"",VLOOKUP(E1002,CTDC!$A$3:$K$191,11,0),"")</f>
        <v/>
      </c>
      <c r="G1002" s="21"/>
      <c r="H1002" s="21" t="str">
        <f>IF(G1002&lt;&gt;"",VLOOKUP(G1002,GDC!$A$3:$K$768,11,0),"")</f>
        <v/>
      </c>
      <c r="I1002" s="21"/>
      <c r="J1002" s="21" t="str">
        <f>IF(I1002&lt;&gt;"",VLOOKUP(I1002,ICDC!$A$3:$K$325,11,0),"")</f>
        <v/>
      </c>
      <c r="K1002" s="21"/>
      <c r="L1002" s="21" t="str">
        <f>IF(K1002&lt;&gt;"",VLOOKUP(K1002,IDC!$A$4:$K$17,11,0),"")</f>
        <v/>
      </c>
      <c r="M1002" s="21" t="s">
        <v>2779</v>
      </c>
      <c r="N1002" s="21" t="str">
        <f>IF(M1002&lt;&gt;"",VLOOKUP(M1002,PDC!$A$3:$K$529,11,0),"")</f>
        <v xml:space="preserve">Data Element Group = PDC.StudyRunMetadata || Data Element Name = replicate_number || Definition = Replicate number, if applicable || Data Type = string || Valid Values =  || Example Values =  || Required? = FALSE || Multiplicity =  || CDE Public ID = </v>
      </c>
      <c r="O1002" s="21"/>
      <c r="P1002" s="21" t="str">
        <f>IF(O1002&lt;&gt;"",VLOOKUP(O1002,CDS!$A$3:$K$100,11,0),"")</f>
        <v/>
      </c>
      <c r="Q1002" s="21"/>
      <c r="R1002" s="21" t="str">
        <f>IF(Q1002&lt;&gt;"",VLOOKUP(Q1002,CDA!$A$4:$K$106,11,0),"")</f>
        <v/>
      </c>
      <c r="S1002" s="436" t="s">
        <v>132</v>
      </c>
      <c r="T1002" s="21" t="e">
        <f>IF(S1002&lt;&gt;"",VLOOKUP(S1002,HTAN!$A$3:$K$222,11,0),"")</f>
        <v>#N/A</v>
      </c>
      <c r="U1002" s="21"/>
      <c r="V1002" s="21" t="str">
        <f>IF(U1002&lt;&gt;"",VLOOKUP(U1002,CFDE!$A$3:$K$211,11,0),"")</f>
        <v/>
      </c>
      <c r="W1002" s="255"/>
      <c r="X1002" s="601" t="str">
        <f>IF(W1002&lt;&gt;"",VLOOKUP(W1002,mCODE!$A$3:$K$600,11,0),"")</f>
        <v/>
      </c>
      <c r="Y1002" s="454">
        <f t="shared" si="46"/>
        <v>0</v>
      </c>
      <c r="Z1002" s="454"/>
      <c r="AA1002" s="454"/>
      <c r="AB1002" s="454"/>
      <c r="AC1002" s="454"/>
      <c r="AD1002" s="454"/>
      <c r="AE1002" s="454"/>
      <c r="AF1002" s="455"/>
      <c r="AG1002" s="455"/>
    </row>
    <row r="1003" spans="1:33" ht="145" hidden="1">
      <c r="A1003" s="21"/>
      <c r="B1003" s="21"/>
      <c r="C1003" s="19">
        <f t="shared" si="47"/>
        <v>2</v>
      </c>
      <c r="D1003" s="21" t="str">
        <f t="shared" si="48"/>
        <v>ICDC.study_site
 </v>
      </c>
      <c r="E1003" s="21"/>
      <c r="F1003" s="21" t="str">
        <f>IF(E1003&lt;&gt;"",VLOOKUP(E1003,CTDC!$A$3:$K$191,11,0),"")</f>
        <v/>
      </c>
      <c r="G1003" s="21"/>
      <c r="H1003" s="21" t="str">
        <f>IF(G1003&lt;&gt;"",VLOOKUP(G1003,GDC!$A$3:$K$768,11,0),"")</f>
        <v/>
      </c>
      <c r="I1003" s="21" t="s">
        <v>2780</v>
      </c>
      <c r="J1003" s="21" t="str">
        <f>IF(I1003&lt;&gt;"",VLOOKUP(I1003,ICDC!$A$3:$K$325,11,0),"")</f>
        <v xml:space="preserve">Data Element Group = ICDC.study_site || Data Element Name =  || Definition = Category: study
Assignment: core
Class: secondary
Color: black || Data Type =  || Valid Values =  || Example Values =  || Required? =  || Multiplicity =  || CDE Public ID = </v>
      </c>
      <c r="K1003" s="21"/>
      <c r="L1003" s="21" t="str">
        <f>IF(K1003&lt;&gt;"",VLOOKUP(K1003,IDC!$A$4:$K$17,11,0),"")</f>
        <v/>
      </c>
      <c r="M1003" s="21"/>
      <c r="N1003" s="21" t="str">
        <f>IF(M1003&lt;&gt;"",VLOOKUP(M1003,PDC!$A$3:$K$529,11,0),"")</f>
        <v/>
      </c>
      <c r="O1003" s="21"/>
      <c r="P1003" s="21" t="str">
        <f>IF(O1003&lt;&gt;"",VLOOKUP(O1003,CDS!$A$3:$K$100,11,0),"")</f>
        <v/>
      </c>
      <c r="Q1003" s="21"/>
      <c r="R1003" s="21" t="str">
        <f>IF(Q1003&lt;&gt;"",VLOOKUP(Q1003,CDA!$A$4:$K$106,11,0),"")</f>
        <v/>
      </c>
      <c r="S1003" s="436" t="s">
        <v>132</v>
      </c>
      <c r="T1003" s="21" t="e">
        <f>IF(S1003&lt;&gt;"",VLOOKUP(S1003,HTAN!$A$3:$K$222,11,0),"")</f>
        <v>#N/A</v>
      </c>
      <c r="U1003" s="21"/>
      <c r="V1003" s="21" t="str">
        <f>IF(U1003&lt;&gt;"",VLOOKUP(U1003,CFDE!$A$3:$K$211,11,0),"")</f>
        <v/>
      </c>
      <c r="W1003" s="255"/>
      <c r="X1003" s="601" t="str">
        <f>IF(W1003&lt;&gt;"",VLOOKUP(W1003,mCODE!$A$3:$K$600,11,0),"")</f>
        <v/>
      </c>
      <c r="Y1003" s="454">
        <f t="shared" si="46"/>
        <v>0</v>
      </c>
      <c r="Z1003" s="454"/>
      <c r="AA1003" s="454"/>
      <c r="AB1003" s="454"/>
      <c r="AC1003" s="454"/>
      <c r="AD1003" s="454"/>
      <c r="AE1003" s="454"/>
      <c r="AF1003" s="455"/>
      <c r="AG1003" s="455"/>
    </row>
    <row r="1004" spans="1:33" ht="188.5" hidden="1">
      <c r="A1004" s="21"/>
      <c r="B1004" s="21"/>
      <c r="C1004" s="19">
        <f t="shared" si="47"/>
        <v>2</v>
      </c>
      <c r="D1004" s="21" t="str">
        <f t="shared" si="48"/>
        <v>ICDC.study_site.of_study(study)
 </v>
      </c>
      <c r="E1004" s="21"/>
      <c r="F1004" s="21" t="str">
        <f>IF(E1004&lt;&gt;"",VLOOKUP(E1004,CTDC!$A$3:$K$191,11,0),"")</f>
        <v/>
      </c>
      <c r="G1004" s="21"/>
      <c r="H1004" s="21" t="str">
        <f>IF(G1004&lt;&gt;"",VLOOKUP(G1004,GDC!$A$3:$K$768,11,0),"")</f>
        <v/>
      </c>
      <c r="I1004" s="21" t="s">
        <v>2781</v>
      </c>
      <c r="J1004" s="21" t="str">
        <f>IF(I1004&lt;&gt;"",VLOOKUP(I1004,ICDC!$A$3:$K$325,11,0),"")</f>
        <v xml:space="preserve">Data Element Group = ICDC.study_site || Data Element Name = of_study(study) || Definition = (no description provided)
(DS assessment:  it is assumed that you can't require every study to be related to another study so this relationship is considered not required.) || Data Type =  || Valid Values =  || Example Values =  || Required? = No || Multiplicity = many_to_many || CDE Public ID = </v>
      </c>
      <c r="K1004" s="21"/>
      <c r="L1004" s="21" t="str">
        <f>IF(K1004&lt;&gt;"",VLOOKUP(K1004,IDC!$A$4:$K$17,11,0),"")</f>
        <v/>
      </c>
      <c r="M1004" s="21"/>
      <c r="N1004" s="21" t="str">
        <f>IF(M1004&lt;&gt;"",VLOOKUP(M1004,PDC!$A$3:$K$529,11,0),"")</f>
        <v/>
      </c>
      <c r="O1004" s="21"/>
      <c r="P1004" s="21" t="str">
        <f>IF(O1004&lt;&gt;"",VLOOKUP(O1004,CDS!$A$3:$K$100,11,0),"")</f>
        <v/>
      </c>
      <c r="Q1004" s="21"/>
      <c r="R1004" s="21" t="str">
        <f>IF(Q1004&lt;&gt;"",VLOOKUP(Q1004,CDA!$A$4:$K$106,11,0),"")</f>
        <v/>
      </c>
      <c r="S1004" s="436" t="s">
        <v>132</v>
      </c>
      <c r="T1004" s="21" t="e">
        <f>IF(S1004&lt;&gt;"",VLOOKUP(S1004,HTAN!$A$3:$K$222,11,0),"")</f>
        <v>#N/A</v>
      </c>
      <c r="U1004" s="21"/>
      <c r="V1004" s="21" t="str">
        <f>IF(U1004&lt;&gt;"",VLOOKUP(U1004,CFDE!$A$3:$K$211,11,0),"")</f>
        <v/>
      </c>
      <c r="W1004" s="255"/>
      <c r="X1004" s="601" t="str">
        <f>IF(W1004&lt;&gt;"",VLOOKUP(W1004,mCODE!$A$3:$K$600,11,0),"")</f>
        <v/>
      </c>
      <c r="Y1004" s="454">
        <f t="shared" si="46"/>
        <v>0</v>
      </c>
      <c r="Z1004" s="454"/>
      <c r="AA1004" s="454"/>
      <c r="AB1004" s="454"/>
      <c r="AC1004" s="454"/>
      <c r="AD1004" s="454"/>
      <c r="AE1004" s="454"/>
      <c r="AF1004" s="455"/>
      <c r="AG1004" s="455"/>
    </row>
    <row r="1005" spans="1:33" ht="116" hidden="1">
      <c r="A1005" s="21"/>
      <c r="B1005" s="21"/>
      <c r="C1005" s="19">
        <f t="shared" si="47"/>
        <v>2</v>
      </c>
      <c r="D1005" s="21" t="str">
        <f t="shared" si="48"/>
        <v>ICDC.study_site.registering_institution
 </v>
      </c>
      <c r="E1005" s="21"/>
      <c r="F1005" s="21" t="str">
        <f>IF(E1005&lt;&gt;"",VLOOKUP(E1005,CTDC!$A$3:$K$191,11,0),"")</f>
        <v/>
      </c>
      <c r="G1005" s="21"/>
      <c r="H1005" s="21" t="str">
        <f>IF(G1005&lt;&gt;"",VLOOKUP(G1005,GDC!$A$3:$K$768,11,0),"")</f>
        <v/>
      </c>
      <c r="I1005" s="21" t="s">
        <v>2782</v>
      </c>
      <c r="J1005" s="21" t="str">
        <f>IF(I1005&lt;&gt;"",VLOOKUP(I1005,ICDC!$A$3:$K$325,11,0),"")</f>
        <v xml:space="preserve">Data Element Group = ICDC.study_site || Data Element Name = registering_institution || Definition =     Desc: TBD || Data Type = string || Valid Values =  || Example Values =  || Required? = No || Multiplicity =  || CDE Public ID = </v>
      </c>
      <c r="K1005" s="21"/>
      <c r="L1005" s="21" t="str">
        <f>IF(K1005&lt;&gt;"",VLOOKUP(K1005,IDC!$A$4:$K$17,11,0),"")</f>
        <v/>
      </c>
      <c r="M1005" s="21"/>
      <c r="N1005" s="21" t="str">
        <f>IF(M1005&lt;&gt;"",VLOOKUP(M1005,PDC!$A$3:$K$529,11,0),"")</f>
        <v/>
      </c>
      <c r="O1005" s="21"/>
      <c r="P1005" s="21" t="str">
        <f>IF(O1005&lt;&gt;"",VLOOKUP(O1005,CDS!$A$3:$K$100,11,0),"")</f>
        <v/>
      </c>
      <c r="Q1005" s="21"/>
      <c r="R1005" s="21" t="str">
        <f>IF(Q1005&lt;&gt;"",VLOOKUP(Q1005,CDA!$A$4:$K$106,11,0),"")</f>
        <v/>
      </c>
      <c r="S1005" s="436" t="s">
        <v>132</v>
      </c>
      <c r="T1005" s="21" t="e">
        <f>IF(S1005&lt;&gt;"",VLOOKUP(S1005,HTAN!$A$3:$K$222,11,0),"")</f>
        <v>#N/A</v>
      </c>
      <c r="U1005" s="21"/>
      <c r="V1005" s="21" t="str">
        <f>IF(U1005&lt;&gt;"",VLOOKUP(U1005,CFDE!$A$3:$K$211,11,0),"")</f>
        <v/>
      </c>
      <c r="W1005" s="255"/>
      <c r="X1005" s="601" t="str">
        <f>IF(W1005&lt;&gt;"",VLOOKUP(W1005,mCODE!$A$3:$K$600,11,0),"")</f>
        <v/>
      </c>
      <c r="Y1005" s="454">
        <f t="shared" si="46"/>
        <v>0</v>
      </c>
      <c r="Z1005" s="454"/>
      <c r="AA1005" s="454"/>
      <c r="AB1005" s="454"/>
      <c r="AC1005" s="454"/>
      <c r="AD1005" s="454"/>
      <c r="AE1005" s="454"/>
      <c r="AF1005" s="455"/>
      <c r="AG1005" s="455"/>
    </row>
    <row r="1006" spans="1:33" ht="203" hidden="1">
      <c r="A1006" s="21"/>
      <c r="B1006" s="21"/>
      <c r="C1006" s="19">
        <f t="shared" si="47"/>
        <v>2</v>
      </c>
      <c r="D1006" s="21" t="str">
        <f t="shared" si="48"/>
        <v>ICDC.study_site.site_short_name
 </v>
      </c>
      <c r="E1006" s="21"/>
      <c r="F1006" s="21" t="str">
        <f>IF(E1006&lt;&gt;"",VLOOKUP(E1006,CTDC!$A$3:$K$191,11,0),"")</f>
        <v/>
      </c>
      <c r="G1006" s="21"/>
      <c r="H1006" s="21" t="str">
        <f>IF(G1006&lt;&gt;"",VLOOKUP(G1006,GDC!$A$3:$K$768,11,0),"")</f>
        <v/>
      </c>
      <c r="I1006" s="21" t="s">
        <v>2783</v>
      </c>
      <c r="J1006" s="21" t="str">
        <f>IF(I1006&lt;&gt;"",VLOOKUP(I1006,ICDC!$A$3:$K$325,11,0),"")</f>
        <v xml:space="preserve">Data Element Group = ICDC.study_site || Data Element Name = site_short_name || Definition =     Desc: The widely-accepted acronym for the institution at which the patient/subject/donor was enrolled into the study/trial, and then treated under the appropriate veterinary medicine program || Data Type = string || Valid Values =  || Example Values =  || Required? = No || Multiplicity =  || CDE Public ID = </v>
      </c>
      <c r="K1006" s="21"/>
      <c r="L1006" s="21" t="str">
        <f>IF(K1006&lt;&gt;"",VLOOKUP(K1006,IDC!$A$4:$K$17,11,0),"")</f>
        <v/>
      </c>
      <c r="M1006" s="21"/>
      <c r="N1006" s="21" t="str">
        <f>IF(M1006&lt;&gt;"",VLOOKUP(M1006,PDC!$A$3:$K$529,11,0),"")</f>
        <v/>
      </c>
      <c r="O1006" s="21"/>
      <c r="P1006" s="21" t="str">
        <f>IF(O1006&lt;&gt;"",VLOOKUP(O1006,CDS!$A$3:$K$100,11,0),"")</f>
        <v/>
      </c>
      <c r="Q1006" s="21"/>
      <c r="R1006" s="21" t="str">
        <f>IF(Q1006&lt;&gt;"",VLOOKUP(Q1006,CDA!$A$4:$K$106,11,0),"")</f>
        <v/>
      </c>
      <c r="S1006" s="436" t="s">
        <v>132</v>
      </c>
      <c r="T1006" s="21" t="e">
        <f>IF(S1006&lt;&gt;"",VLOOKUP(S1006,HTAN!$A$3:$K$222,11,0),"")</f>
        <v>#N/A</v>
      </c>
      <c r="U1006" s="21"/>
      <c r="V1006" s="21" t="str">
        <f>IF(U1006&lt;&gt;"",VLOOKUP(U1006,CFDE!$A$3:$K$211,11,0),"")</f>
        <v/>
      </c>
      <c r="W1006" s="255"/>
      <c r="X1006" s="601" t="str">
        <f>IF(W1006&lt;&gt;"",VLOOKUP(W1006,mCODE!$A$3:$K$600,11,0),"")</f>
        <v/>
      </c>
      <c r="Y1006" s="454">
        <f t="shared" si="46"/>
        <v>0</v>
      </c>
      <c r="Z1006" s="454"/>
      <c r="AA1006" s="454"/>
      <c r="AB1006" s="454"/>
      <c r="AC1006" s="454"/>
      <c r="AD1006" s="454"/>
      <c r="AE1006" s="454"/>
      <c r="AF1006" s="455"/>
      <c r="AG1006" s="455"/>
    </row>
    <row r="1007" spans="1:33" ht="203" hidden="1">
      <c r="A1007" s="21"/>
      <c r="B1007" s="21"/>
      <c r="C1007" s="19">
        <f t="shared" si="47"/>
        <v>2</v>
      </c>
      <c r="D1007" s="21" t="str">
        <f t="shared" si="48"/>
        <v>ICDC.study_site.veterinary_medical_center
 </v>
      </c>
      <c r="E1007" s="21"/>
      <c r="F1007" s="21" t="str">
        <f>IF(E1007&lt;&gt;"",VLOOKUP(E1007,CTDC!$A$3:$K$191,11,0),"")</f>
        <v/>
      </c>
      <c r="G1007" s="21"/>
      <c r="H1007" s="21" t="str">
        <f>IF(G1007&lt;&gt;"",VLOOKUP(G1007,GDC!$A$3:$K$768,11,0),"")</f>
        <v/>
      </c>
      <c r="I1007" s="21" t="s">
        <v>2784</v>
      </c>
      <c r="J1007" s="21" t="str">
        <f>IF(I1007&lt;&gt;"",VLOOKUP(I1007,ICDC!$A$3:$K$325,11,0),"")</f>
        <v xml:space="preserve">Data Element Group = ICDC.study_site || Data Element Name = veterinary_medical_center || Definition =     Desc: The full name of the insitution at which the patient/subject/donor was enrolled into the study/trial, and then treated under the appropriate veterinary medicine program, together with the site's city and state || Data Type = string || Valid Values =  || Example Values =  || Required? = No || Multiplicity =  || CDE Public ID = </v>
      </c>
      <c r="K1007" s="21"/>
      <c r="L1007" s="21" t="str">
        <f>IF(K1007&lt;&gt;"",VLOOKUP(K1007,IDC!$A$4:$K$17,11,0),"")</f>
        <v/>
      </c>
      <c r="M1007" s="21"/>
      <c r="N1007" s="21" t="str">
        <f>IF(M1007&lt;&gt;"",VLOOKUP(M1007,PDC!$A$3:$K$529,11,0),"")</f>
        <v/>
      </c>
      <c r="O1007" s="21"/>
      <c r="P1007" s="21" t="str">
        <f>IF(O1007&lt;&gt;"",VLOOKUP(O1007,CDS!$A$3:$K$100,11,0),"")</f>
        <v/>
      </c>
      <c r="Q1007" s="21"/>
      <c r="R1007" s="21" t="str">
        <f>IF(Q1007&lt;&gt;"",VLOOKUP(Q1007,CDA!$A$4:$K$106,11,0),"")</f>
        <v/>
      </c>
      <c r="S1007" s="436" t="s">
        <v>132</v>
      </c>
      <c r="T1007" s="21" t="e">
        <f>IF(S1007&lt;&gt;"",VLOOKUP(S1007,HTAN!$A$3:$K$222,11,0),"")</f>
        <v>#N/A</v>
      </c>
      <c r="U1007" s="21"/>
      <c r="V1007" s="21" t="str">
        <f>IF(U1007&lt;&gt;"",VLOOKUP(U1007,CFDE!$A$3:$K$211,11,0),"")</f>
        <v/>
      </c>
      <c r="W1007" s="255"/>
      <c r="X1007" s="601" t="str">
        <f>IF(W1007&lt;&gt;"",VLOOKUP(W1007,mCODE!$A$3:$K$600,11,0),"")</f>
        <v/>
      </c>
      <c r="Y1007" s="454">
        <f t="shared" si="46"/>
        <v>0</v>
      </c>
      <c r="Z1007" s="454"/>
      <c r="AA1007" s="454"/>
      <c r="AB1007" s="454"/>
      <c r="AC1007" s="454"/>
      <c r="AD1007" s="454"/>
      <c r="AE1007" s="454"/>
      <c r="AF1007" s="455"/>
      <c r="AG1007" s="455"/>
    </row>
    <row r="1008" spans="1:33" ht="145" hidden="1">
      <c r="A1008" s="21"/>
      <c r="B1008" s="21"/>
      <c r="C1008" s="19">
        <f t="shared" si="47"/>
        <v>2</v>
      </c>
      <c r="D1008" s="21" t="str">
        <f t="shared" si="48"/>
        <v>GDC.TissueSourceSite.ENTITY
 </v>
      </c>
      <c r="E1008" s="21"/>
      <c r="F1008" s="21" t="str">
        <f>IF(E1008&lt;&gt;"",VLOOKUP(E1008,CTDC!$A$3:$K$191,11,0),"")</f>
        <v/>
      </c>
      <c r="G1008" s="21" t="s">
        <v>2785</v>
      </c>
      <c r="H1008" s="21" t="str">
        <f>IF(G1008&lt;&gt;"",VLOOKUP(G1008,GDC!$A$3:$K$768,11,0),"")</f>
        <v xml:space="preserve">Data Element Group = GDC.TissueSourceSite || Data Element Name = ENTITY || Definition = A clinical site that collects and provides patient samples and clinical metadata for research use. (NCIt C103264)  || Data Type =  || Valid Values =  || Example Values =  || Required? =  || Multiplicity =  || CDE Public ID = </v>
      </c>
      <c r="I1008" s="21"/>
      <c r="J1008" s="21" t="str">
        <f>IF(I1008&lt;&gt;"",VLOOKUP(I1008,ICDC!$A$3:$K$325,11,0),"")</f>
        <v/>
      </c>
      <c r="K1008" s="21"/>
      <c r="L1008" s="21" t="str">
        <f>IF(K1008&lt;&gt;"",VLOOKUP(K1008,IDC!$A$4:$K$17,11,0),"")</f>
        <v/>
      </c>
      <c r="M1008" s="21"/>
      <c r="N1008" s="21" t="str">
        <f>IF(M1008&lt;&gt;"",VLOOKUP(M1008,PDC!$A$3:$K$529,11,0),"")</f>
        <v/>
      </c>
      <c r="O1008" s="21"/>
      <c r="P1008" s="21" t="str">
        <f>IF(O1008&lt;&gt;"",VLOOKUP(O1008,CDS!$A$3:$K$100,11,0),"")</f>
        <v/>
      </c>
      <c r="Q1008" s="21"/>
      <c r="R1008" s="21" t="str">
        <f>IF(Q1008&lt;&gt;"",VLOOKUP(Q1008,CDA!$A$4:$K$106,11,0),"")</f>
        <v/>
      </c>
      <c r="S1008" s="436" t="s">
        <v>132</v>
      </c>
      <c r="T1008" s="21" t="e">
        <f>IF(S1008&lt;&gt;"",VLOOKUP(S1008,HTAN!$A$3:$K$222,11,0),"")</f>
        <v>#N/A</v>
      </c>
      <c r="U1008" s="21"/>
      <c r="V1008" s="21" t="str">
        <f>IF(U1008&lt;&gt;"",VLOOKUP(U1008,CFDE!$A$3:$K$211,11,0),"")</f>
        <v/>
      </c>
      <c r="W1008" s="255"/>
      <c r="X1008" s="601" t="str">
        <f>IF(W1008&lt;&gt;"",VLOOKUP(W1008,mCODE!$A$3:$K$600,11,0),"")</f>
        <v/>
      </c>
      <c r="Y1008" s="454">
        <f t="shared" si="46"/>
        <v>0</v>
      </c>
      <c r="Z1008" s="454"/>
      <c r="AA1008" s="454"/>
      <c r="AB1008" s="454"/>
      <c r="AC1008" s="454"/>
      <c r="AD1008" s="454"/>
      <c r="AE1008" s="454"/>
      <c r="AF1008" s="455"/>
      <c r="AG1008" s="455"/>
    </row>
    <row r="1009" spans="1:33" ht="101.5" hidden="1">
      <c r="A1009" s="21"/>
      <c r="B1009" s="21"/>
      <c r="C1009" s="19">
        <f t="shared" si="47"/>
        <v>2</v>
      </c>
      <c r="D1009" s="21" t="str">
        <f t="shared" si="48"/>
        <v>GDC.TissueSourceSite.bcr_id
 </v>
      </c>
      <c r="E1009" s="21"/>
      <c r="F1009" s="21" t="str">
        <f>IF(E1009&lt;&gt;"",VLOOKUP(E1009,CTDC!$A$3:$K$191,11,0),"")</f>
        <v/>
      </c>
      <c r="G1009" s="21" t="s">
        <v>2786</v>
      </c>
      <c r="H1009" s="21" t="str">
        <f>IF(G1009&lt;&gt;"",VLOOKUP(G1009,GDC!$A$3:$K$768,11,0),"")</f>
        <v>Data Element Group = GDC.TissueSourceSite || Data Element Name = bcr_id || Definition = TCGA-provided BCR id. || Data Type = string || Valid Values =  || Example Values =  || Required? = No || Multiplicity =  || CDE Public ID = --</v>
      </c>
      <c r="I1009" s="21"/>
      <c r="J1009" s="21" t="str">
        <f>IF(I1009&lt;&gt;"",VLOOKUP(I1009,ICDC!$A$3:$K$325,11,0),"")</f>
        <v/>
      </c>
      <c r="K1009" s="21"/>
      <c r="L1009" s="21" t="str">
        <f>IF(K1009&lt;&gt;"",VLOOKUP(K1009,IDC!$A$4:$K$17,11,0),"")</f>
        <v/>
      </c>
      <c r="M1009" s="21"/>
      <c r="N1009" s="21" t="str">
        <f>IF(M1009&lt;&gt;"",VLOOKUP(M1009,PDC!$A$3:$K$529,11,0),"")</f>
        <v/>
      </c>
      <c r="O1009" s="21"/>
      <c r="P1009" s="21" t="str">
        <f>IF(O1009&lt;&gt;"",VLOOKUP(O1009,CDS!$A$3:$K$100,11,0),"")</f>
        <v/>
      </c>
      <c r="Q1009" s="21"/>
      <c r="R1009" s="21" t="str">
        <f>IF(Q1009&lt;&gt;"",VLOOKUP(Q1009,CDA!$A$4:$K$106,11,0),"")</f>
        <v/>
      </c>
      <c r="S1009" s="436" t="s">
        <v>132</v>
      </c>
      <c r="T1009" s="21" t="e">
        <f>IF(S1009&lt;&gt;"",VLOOKUP(S1009,HTAN!$A$3:$K$222,11,0),"")</f>
        <v>#N/A</v>
      </c>
      <c r="U1009" s="21"/>
      <c r="V1009" s="21" t="str">
        <f>IF(U1009&lt;&gt;"",VLOOKUP(U1009,CFDE!$A$3:$K$211,11,0),"")</f>
        <v/>
      </c>
      <c r="W1009" s="81"/>
      <c r="X1009" s="81" t="str">
        <f>IF(W1009&lt;&gt;"",VLOOKUP(W1009,mCODE!$A$3:$K$600,11,0),"")</f>
        <v/>
      </c>
      <c r="Y1009" s="576">
        <f t="shared" si="46"/>
        <v>0</v>
      </c>
      <c r="Z1009" s="454"/>
      <c r="AA1009" s="454"/>
      <c r="AB1009" s="454"/>
      <c r="AC1009" s="454"/>
      <c r="AD1009" s="454"/>
      <c r="AE1009" s="454"/>
      <c r="AF1009" s="455"/>
      <c r="AG1009" s="455"/>
    </row>
    <row r="1010" spans="1:33" ht="116" hidden="1">
      <c r="A1010" s="21"/>
      <c r="B1010" s="21"/>
      <c r="C1010" s="19">
        <f t="shared" si="47"/>
        <v>2</v>
      </c>
      <c r="D1010" s="21" t="str">
        <f t="shared" si="48"/>
        <v>GDC.TissueSourceSite.code
 </v>
      </c>
      <c r="E1010" s="21"/>
      <c r="F1010" s="21" t="str">
        <f>IF(E1010&lt;&gt;"",VLOOKUP(E1010,CTDC!$A$3:$K$191,11,0),"")</f>
        <v/>
      </c>
      <c r="G1010" s="21" t="s">
        <v>2787</v>
      </c>
      <c r="H1010" s="21" t="str">
        <f>IF(G1010&lt;&gt;"",VLOOKUP(G1010,GDC!$A$3:$K$768,11,0),"")</f>
        <v xml:space="preserve">Data Element Group = GDC.TissueSourceSite || Data Element Name = code || Definition = a unique key - TCGA-provided TSS code. || Data Type = string || Valid Values =  || Example Values =  || Required? =  || Multiplicity =  || CDE Public ID = </v>
      </c>
      <c r="I1010" s="21"/>
      <c r="J1010" s="21" t="str">
        <f>IF(I1010&lt;&gt;"",VLOOKUP(I1010,ICDC!$A$3:$K$325,11,0),"")</f>
        <v/>
      </c>
      <c r="K1010" s="21"/>
      <c r="L1010" s="21" t="str">
        <f>IF(K1010&lt;&gt;"",VLOOKUP(K1010,IDC!$A$4:$K$17,11,0),"")</f>
        <v/>
      </c>
      <c r="M1010" s="21"/>
      <c r="N1010" s="21" t="str">
        <f>IF(M1010&lt;&gt;"",VLOOKUP(M1010,PDC!$A$3:$K$529,11,0),"")</f>
        <v/>
      </c>
      <c r="O1010" s="21"/>
      <c r="P1010" s="21" t="str">
        <f>IF(O1010&lt;&gt;"",VLOOKUP(O1010,CDS!$A$3:$K$100,11,0),"")</f>
        <v/>
      </c>
      <c r="Q1010" s="21"/>
      <c r="R1010" s="21" t="str">
        <f>IF(Q1010&lt;&gt;"",VLOOKUP(Q1010,CDA!$A$4:$K$106,11,0),"")</f>
        <v/>
      </c>
      <c r="S1010" s="436" t="s">
        <v>132</v>
      </c>
      <c r="T1010" s="21" t="e">
        <f>IF(S1010&lt;&gt;"",VLOOKUP(S1010,HTAN!$A$3:$K$222,11,0),"")</f>
        <v>#N/A</v>
      </c>
      <c r="U1010" s="21"/>
      <c r="V1010" s="21" t="str">
        <f>IF(U1010&lt;&gt;"",VLOOKUP(U1010,CFDE!$A$3:$K$211,11,0),"")</f>
        <v/>
      </c>
      <c r="W1010" s="81"/>
      <c r="X1010" s="81" t="str">
        <f>IF(W1010&lt;&gt;"",VLOOKUP(W1010,mCODE!$A$3:$K$600,11,0),"")</f>
        <v/>
      </c>
      <c r="Y1010" s="576">
        <f t="shared" si="46"/>
        <v>0</v>
      </c>
      <c r="Z1010" s="454"/>
      <c r="AA1010" s="454"/>
      <c r="AB1010" s="454"/>
      <c r="AC1010" s="454"/>
      <c r="AD1010" s="454"/>
      <c r="AE1010" s="454"/>
      <c r="AF1010" s="455"/>
      <c r="AG1010" s="455"/>
    </row>
    <row r="1011" spans="1:33" ht="101.5" hidden="1">
      <c r="A1011" s="21"/>
      <c r="B1011" s="21"/>
      <c r="C1011" s="19">
        <f t="shared" si="47"/>
        <v>2</v>
      </c>
      <c r="D1011" s="21" t="str">
        <f t="shared" si="48"/>
        <v>GDC.TissueSourceSite.id
 </v>
      </c>
      <c r="E1011" s="21"/>
      <c r="F1011" s="21" t="str">
        <f>IF(E1011&lt;&gt;"",VLOOKUP(E1011,CTDC!$A$3:$K$191,11,0),"")</f>
        <v/>
      </c>
      <c r="G1011" s="21" t="s">
        <v>2788</v>
      </c>
      <c r="H1011" s="21" t="str">
        <f>IF(G1011&lt;&gt;"",VLOOKUP(G1011,GDC!$A$3:$K$768,11,0),"")</f>
        <v xml:space="preserve">Data Element Group = GDC.TissueSourceSite || Data Element Name = id || Definition = a unique key || Data Type =  || Valid Values =  || Example Values =  || Required? =  || Multiplicity =  || CDE Public ID = </v>
      </c>
      <c r="I1011" s="21"/>
      <c r="J1011" s="21" t="str">
        <f>IF(I1011&lt;&gt;"",VLOOKUP(I1011,ICDC!$A$3:$K$325,11,0),"")</f>
        <v/>
      </c>
      <c r="K1011" s="21"/>
      <c r="L1011" s="21" t="str">
        <f>IF(K1011&lt;&gt;"",VLOOKUP(K1011,IDC!$A$4:$K$17,11,0),"")</f>
        <v/>
      </c>
      <c r="M1011" s="21"/>
      <c r="N1011" s="21" t="str">
        <f>IF(M1011&lt;&gt;"",VLOOKUP(M1011,PDC!$A$3:$K$529,11,0),"")</f>
        <v/>
      </c>
      <c r="O1011" s="21"/>
      <c r="P1011" s="21" t="str">
        <f>IF(O1011&lt;&gt;"",VLOOKUP(O1011,CDS!$A$3:$K$100,11,0),"")</f>
        <v/>
      </c>
      <c r="Q1011" s="21"/>
      <c r="R1011" s="21" t="str">
        <f>IF(Q1011&lt;&gt;"",VLOOKUP(Q1011,CDA!$A$4:$K$106,11,0),"")</f>
        <v/>
      </c>
      <c r="S1011" s="436" t="s">
        <v>132</v>
      </c>
      <c r="T1011" s="21" t="e">
        <f>IF(S1011&lt;&gt;"",VLOOKUP(S1011,HTAN!$A$3:$K$222,11,0),"")</f>
        <v>#N/A</v>
      </c>
      <c r="U1011" s="21"/>
      <c r="V1011" s="21" t="str">
        <f>IF(U1011&lt;&gt;"",VLOOKUP(U1011,CFDE!$A$3:$K$211,11,0),"")</f>
        <v/>
      </c>
      <c r="W1011" s="81"/>
      <c r="X1011" s="81" t="str">
        <f>IF(W1011&lt;&gt;"",VLOOKUP(W1011,mCODE!$A$3:$K$600,11,0),"")</f>
        <v/>
      </c>
      <c r="Y1011" s="576">
        <f t="shared" si="46"/>
        <v>0</v>
      </c>
      <c r="Z1011" s="454"/>
      <c r="AA1011" s="454"/>
      <c r="AB1011" s="454"/>
      <c r="AC1011" s="454"/>
      <c r="AD1011" s="454"/>
      <c r="AE1011" s="454"/>
      <c r="AF1011" s="455"/>
      <c r="AG1011" s="455"/>
    </row>
    <row r="1012" spans="1:33" ht="101.5" hidden="1">
      <c r="A1012" s="21"/>
      <c r="B1012" s="21"/>
      <c r="C1012" s="19">
        <f t="shared" si="47"/>
        <v>2</v>
      </c>
      <c r="D1012" s="21" t="str">
        <f t="shared" si="48"/>
        <v>GDC.TissueSourceSite.name
 </v>
      </c>
      <c r="E1012" s="21"/>
      <c r="F1012" s="21" t="str">
        <f>IF(E1012&lt;&gt;"",VLOOKUP(E1012,CTDC!$A$3:$K$191,11,0),"")</f>
        <v/>
      </c>
      <c r="G1012" s="21" t="s">
        <v>2789</v>
      </c>
      <c r="H1012" s="21" t="str">
        <f>IF(G1012&lt;&gt;"",VLOOKUP(G1012,GDC!$A$3:$K$768,11,0),"")</f>
        <v>Data Element Group = GDC.TissueSourceSite || Data Element Name = name || Definition = Name of the source site. || Data Type = string || Valid Values =  || Example Values =  || Required? = No || Multiplicity =  || CDE Public ID = --</v>
      </c>
      <c r="I1012" s="21"/>
      <c r="J1012" s="21" t="str">
        <f>IF(I1012&lt;&gt;"",VLOOKUP(I1012,ICDC!$A$3:$K$325,11,0),"")</f>
        <v/>
      </c>
      <c r="K1012" s="21"/>
      <c r="L1012" s="21" t="str">
        <f>IF(K1012&lt;&gt;"",VLOOKUP(K1012,IDC!$A$4:$K$17,11,0),"")</f>
        <v/>
      </c>
      <c r="M1012" s="21"/>
      <c r="N1012" s="21" t="str">
        <f>IF(M1012&lt;&gt;"",VLOOKUP(M1012,PDC!$A$3:$K$529,11,0),"")</f>
        <v/>
      </c>
      <c r="O1012" s="21"/>
      <c r="P1012" s="21" t="str">
        <f>IF(O1012&lt;&gt;"",VLOOKUP(O1012,CDS!$A$3:$K$100,11,0),"")</f>
        <v/>
      </c>
      <c r="Q1012" s="21"/>
      <c r="R1012" s="21" t="str">
        <f>IF(Q1012&lt;&gt;"",VLOOKUP(Q1012,CDA!$A$4:$K$106,11,0),"")</f>
        <v/>
      </c>
      <c r="S1012" s="436" t="s">
        <v>132</v>
      </c>
      <c r="T1012" s="21" t="e">
        <f>IF(S1012&lt;&gt;"",VLOOKUP(S1012,HTAN!$A$3:$K$222,11,0),"")</f>
        <v>#N/A</v>
      </c>
      <c r="U1012" s="21"/>
      <c r="V1012" s="21" t="str">
        <f>IF(U1012&lt;&gt;"",VLOOKUP(U1012,CFDE!$A$3:$K$211,11,0),"")</f>
        <v/>
      </c>
      <c r="W1012" s="81"/>
      <c r="X1012" s="81" t="str">
        <f>IF(W1012&lt;&gt;"",VLOOKUP(W1012,mCODE!$A$3:$K$600,11,0),"")</f>
        <v/>
      </c>
      <c r="Y1012" s="576">
        <f t="shared" si="46"/>
        <v>0</v>
      </c>
      <c r="Z1012" s="454"/>
      <c r="AA1012" s="454"/>
      <c r="AB1012" s="454"/>
      <c r="AC1012" s="454"/>
      <c r="AD1012" s="454"/>
      <c r="AE1012" s="454"/>
      <c r="AF1012" s="455"/>
      <c r="AG1012" s="455"/>
    </row>
    <row r="1013" spans="1:33" ht="101.5" hidden="1">
      <c r="A1013" s="21"/>
      <c r="B1013" s="21"/>
      <c r="C1013" s="19">
        <f t="shared" si="47"/>
        <v>2</v>
      </c>
      <c r="D1013" s="21" t="str">
        <f t="shared" si="48"/>
        <v>GDC.TissueSourceSite.project
 </v>
      </c>
      <c r="E1013" s="21"/>
      <c r="F1013" s="21" t="str">
        <f>IF(E1013&lt;&gt;"",VLOOKUP(E1013,CTDC!$A$3:$K$191,11,0),"")</f>
        <v/>
      </c>
      <c r="G1013" s="21" t="s">
        <v>2790</v>
      </c>
      <c r="H1013" s="21" t="str">
        <f>IF(G1013&lt;&gt;"",VLOOKUP(G1013,GDC!$A$3:$K$768,11,0),"")</f>
        <v>Data Element Group = GDC.TissueSourceSite || Data Element Name = project || Definition = Study name of the project. || Data Type = string || Valid Values =  || Example Values =  || Required? = No || Multiplicity =  || CDE Public ID = --</v>
      </c>
      <c r="I1013" s="21"/>
      <c r="J1013" s="21" t="str">
        <f>IF(I1013&lt;&gt;"",VLOOKUP(I1013,ICDC!$A$3:$K$325,11,0),"")</f>
        <v/>
      </c>
      <c r="K1013" s="21"/>
      <c r="L1013" s="21" t="str">
        <f>IF(K1013&lt;&gt;"",VLOOKUP(K1013,IDC!$A$4:$K$17,11,0),"")</f>
        <v/>
      </c>
      <c r="M1013" s="21"/>
      <c r="N1013" s="21" t="str">
        <f>IF(M1013&lt;&gt;"",VLOOKUP(M1013,PDC!$A$3:$K$529,11,0),"")</f>
        <v/>
      </c>
      <c r="O1013" s="21"/>
      <c r="P1013" s="21" t="str">
        <f>IF(O1013&lt;&gt;"",VLOOKUP(O1013,CDS!$A$3:$K$100,11,0),"")</f>
        <v/>
      </c>
      <c r="Q1013" s="21"/>
      <c r="R1013" s="21" t="str">
        <f>IF(Q1013&lt;&gt;"",VLOOKUP(Q1013,CDA!$A$4:$K$106,11,0),"")</f>
        <v/>
      </c>
      <c r="S1013" s="436" t="s">
        <v>132</v>
      </c>
      <c r="T1013" s="21" t="e">
        <f>IF(S1013&lt;&gt;"",VLOOKUP(S1013,HTAN!$A$3:$K$222,11,0),"")</f>
        <v>#N/A</v>
      </c>
      <c r="U1013" s="21"/>
      <c r="V1013" s="21" t="str">
        <f>IF(U1013&lt;&gt;"",VLOOKUP(U1013,CFDE!$A$3:$K$211,11,0),"")</f>
        <v/>
      </c>
      <c r="W1013" s="81"/>
      <c r="X1013" s="81" t="str">
        <f>IF(W1013&lt;&gt;"",VLOOKUP(W1013,mCODE!$A$3:$K$600,11,0),"")</f>
        <v/>
      </c>
      <c r="Y1013" s="576">
        <f t="shared" si="46"/>
        <v>0</v>
      </c>
      <c r="Z1013" s="454"/>
      <c r="AA1013" s="454"/>
      <c r="AB1013" s="454"/>
      <c r="AC1013" s="454"/>
      <c r="AD1013" s="454"/>
      <c r="AE1013" s="454"/>
      <c r="AF1013" s="455"/>
      <c r="AG1013" s="455"/>
    </row>
    <row r="1014" spans="1:33" ht="145" hidden="1">
      <c r="A1014" s="21"/>
      <c r="B1014" s="21"/>
      <c r="C1014" s="19">
        <f t="shared" si="47"/>
        <v>2</v>
      </c>
      <c r="D1014" s="21" t="str">
        <f t="shared" si="48"/>
        <v>GDC.Treatment.ref:GDC:ubiquitous_properties
 </v>
      </c>
      <c r="E1014" s="21"/>
      <c r="F1014" s="21" t="str">
        <f>IF(E1014&lt;&gt;"",VLOOKUP(E1014,CTDC!$A$3:$K$191,11,0),"")</f>
        <v/>
      </c>
      <c r="G1014" s="21" t="s">
        <v>2791</v>
      </c>
      <c r="H1014" s="21" t="str">
        <f>IF(G1014&lt;&gt;"",VLOOKUP(G1014,GDC!$A$3:$K$768,11,0),"")</f>
        <v xml:space="preserve">Data Element Group = GDC.Treatment || Data Element Name = ref:GDC:ubiquitous_properties || Definition = A PropertySet defiend by GDC to hold generic properties that apply to many different entities. || Data Type = n/a || Valid Values =  || Example Values =  || Required? = n/a || Multiplicity =  || CDE Public ID = </v>
      </c>
      <c r="I1014" s="21"/>
      <c r="J1014" s="21" t="str">
        <f>IF(I1014&lt;&gt;"",VLOOKUP(I1014,ICDC!$A$3:$K$325,11,0),"")</f>
        <v/>
      </c>
      <c r="K1014" s="21"/>
      <c r="L1014" s="21" t="str">
        <f>IF(K1014&lt;&gt;"",VLOOKUP(K1014,IDC!$A$4:$K$17,11,0),"")</f>
        <v/>
      </c>
      <c r="M1014" s="21"/>
      <c r="N1014" s="21" t="str">
        <f>IF(M1014&lt;&gt;"",VLOOKUP(M1014,PDC!$A$3:$K$529,11,0),"")</f>
        <v/>
      </c>
      <c r="O1014" s="21"/>
      <c r="P1014" s="21" t="str">
        <f>IF(O1014&lt;&gt;"",VLOOKUP(O1014,CDS!$A$3:$K$100,11,0),"")</f>
        <v/>
      </c>
      <c r="Q1014" s="21"/>
      <c r="R1014" s="21" t="str">
        <f>IF(Q1014&lt;&gt;"",VLOOKUP(Q1014,CDA!$A$4:$K$106,11,0),"")</f>
        <v/>
      </c>
      <c r="S1014" s="436" t="s">
        <v>132</v>
      </c>
      <c r="T1014" s="21" t="e">
        <f>IF(S1014&lt;&gt;"",VLOOKUP(S1014,HTAN!$A$3:$K$222,11,0),"")</f>
        <v>#N/A</v>
      </c>
      <c r="U1014" s="21"/>
      <c r="V1014" s="21" t="str">
        <f>IF(U1014&lt;&gt;"",VLOOKUP(U1014,CFDE!$A$3:$K$211,11,0),"")</f>
        <v/>
      </c>
      <c r="W1014" s="81"/>
      <c r="X1014" s="81" t="str">
        <f>IF(W1014&lt;&gt;"",VLOOKUP(W1014,mCODE!$A$3:$K$600,11,0),"")</f>
        <v/>
      </c>
      <c r="Y1014" s="576">
        <f t="shared" si="46"/>
        <v>0</v>
      </c>
      <c r="Z1014" s="454"/>
      <c r="AA1014" s="454"/>
      <c r="AB1014" s="454"/>
      <c r="AC1014" s="454"/>
      <c r="AD1014" s="454"/>
      <c r="AE1014" s="454"/>
      <c r="AF1014" s="455"/>
      <c r="AG1014" s="455"/>
    </row>
    <row r="1015" spans="1:33" ht="130.5" hidden="1">
      <c r="A1015" s="21"/>
      <c r="B1015" s="21"/>
      <c r="C1015" s="19">
        <f t="shared" si="47"/>
        <v>2</v>
      </c>
      <c r="D1015" s="21" t="str">
        <f t="shared" si="48"/>
        <v>ICDC.visit
 </v>
      </c>
      <c r="E1015" s="21"/>
      <c r="F1015" s="21" t="str">
        <f>IF(E1015&lt;&gt;"",VLOOKUP(E1015,CTDC!$A$3:$K$191,11,0),"")</f>
        <v/>
      </c>
      <c r="G1015" s="21"/>
      <c r="H1015" s="21" t="str">
        <f>IF(G1015&lt;&gt;"",VLOOKUP(G1015,GDC!$A$3:$K$768,11,0),"")</f>
        <v/>
      </c>
      <c r="I1015" s="21" t="s">
        <v>2792</v>
      </c>
      <c r="J1015" s="21" t="str">
        <f>IF(I1015&lt;&gt;"",VLOOKUP(I1015,ICDC!$A$3:$K$325,11,0),"")</f>
        <v xml:space="preserve">Data Element Group = ICDC.visit || Data Element Name =  || Definition = Category: clinical_trial
Assignment: extended
Class: secondary
Color: black || Data Type =  || Valid Values =  || Example Values =  || Required? =  || Multiplicity =  || CDE Public ID = </v>
      </c>
      <c r="K1015" s="21"/>
      <c r="L1015" s="21" t="str">
        <f>IF(K1015&lt;&gt;"",VLOOKUP(K1015,IDC!$A$4:$K$17,11,0),"")</f>
        <v/>
      </c>
      <c r="M1015" s="21"/>
      <c r="N1015" s="21" t="str">
        <f>IF(M1015&lt;&gt;"",VLOOKUP(M1015,PDC!$A$3:$K$529,11,0),"")</f>
        <v/>
      </c>
      <c r="O1015" s="21"/>
      <c r="P1015" s="21" t="str">
        <f>IF(O1015&lt;&gt;"",VLOOKUP(O1015,CDS!$A$3:$K$100,11,0),"")</f>
        <v/>
      </c>
      <c r="Q1015" s="21"/>
      <c r="R1015" s="21" t="str">
        <f>IF(Q1015&lt;&gt;"",VLOOKUP(Q1015,CDA!$A$4:$K$106,11,0),"")</f>
        <v/>
      </c>
      <c r="S1015" s="436" t="s">
        <v>132</v>
      </c>
      <c r="T1015" s="21" t="e">
        <f>IF(S1015&lt;&gt;"",VLOOKUP(S1015,HTAN!$A$3:$K$222,11,0),"")</f>
        <v>#N/A</v>
      </c>
      <c r="U1015" s="21"/>
      <c r="V1015" s="21" t="str">
        <f>IF(U1015&lt;&gt;"",VLOOKUP(U1015,CFDE!$A$3:$K$211,11,0),"")</f>
        <v/>
      </c>
      <c r="W1015" s="81"/>
      <c r="X1015" s="81" t="str">
        <f>IF(W1015&lt;&gt;"",VLOOKUP(W1015,mCODE!$A$3:$K$600,11,0),"")</f>
        <v/>
      </c>
      <c r="Y1015" s="576">
        <f t="shared" si="46"/>
        <v>0</v>
      </c>
      <c r="Z1015" s="454"/>
      <c r="AA1015" s="454"/>
      <c r="AB1015" s="454"/>
      <c r="AC1015" s="454"/>
      <c r="AD1015" s="454"/>
      <c r="AE1015" s="454"/>
      <c r="AF1015" s="455"/>
      <c r="AG1015" s="455"/>
    </row>
    <row r="1016" spans="1:33" ht="116" hidden="1">
      <c r="A1016" s="21"/>
      <c r="B1016" s="21"/>
      <c r="C1016" s="19">
        <f t="shared" si="47"/>
        <v>2</v>
      </c>
      <c r="D1016" s="21" t="str">
        <f t="shared" si="48"/>
        <v>ICDC.visit.of_cycle(cycle)
 </v>
      </c>
      <c r="E1016" s="21"/>
      <c r="F1016" s="21" t="str">
        <f>IF(E1016&lt;&gt;"",VLOOKUP(E1016,CTDC!$A$3:$K$191,11,0),"")</f>
        <v/>
      </c>
      <c r="G1016" s="21"/>
      <c r="H1016" s="21" t="str">
        <f>IF(G1016&lt;&gt;"",VLOOKUP(G1016,GDC!$A$3:$K$768,11,0),"")</f>
        <v/>
      </c>
      <c r="I1016" s="21" t="s">
        <v>2793</v>
      </c>
      <c r="J1016" s="21" t="str">
        <f>IF(I1016&lt;&gt;"",VLOOKUP(I1016,ICDC!$A$3:$K$325,11,0),"")</f>
        <v xml:space="preserve">Data Element Group = ICDC.visit || Data Element Name = of_cycle(cycle) || Definition = (no description provided) || Data Type =  || Valid Values =  || Example Values =  || Required? =  || Multiplicity = many_to_one || CDE Public ID = </v>
      </c>
      <c r="K1016" s="21"/>
      <c r="L1016" s="21" t="str">
        <f>IF(K1016&lt;&gt;"",VLOOKUP(K1016,IDC!$A$4:$K$17,11,0),"")</f>
        <v/>
      </c>
      <c r="M1016" s="21"/>
      <c r="N1016" s="21" t="str">
        <f>IF(M1016&lt;&gt;"",VLOOKUP(M1016,PDC!$A$3:$K$529,11,0),"")</f>
        <v/>
      </c>
      <c r="O1016" s="21"/>
      <c r="P1016" s="21" t="str">
        <f>IF(O1016&lt;&gt;"",VLOOKUP(O1016,CDS!$A$3:$K$100,11,0),"")</f>
        <v/>
      </c>
      <c r="Q1016" s="21"/>
      <c r="R1016" s="21" t="str">
        <f>IF(Q1016&lt;&gt;"",VLOOKUP(Q1016,CDA!$A$4:$K$106,11,0),"")</f>
        <v/>
      </c>
      <c r="S1016" s="436" t="s">
        <v>132</v>
      </c>
      <c r="T1016" s="21" t="e">
        <f>IF(S1016&lt;&gt;"",VLOOKUP(S1016,HTAN!$A$3:$K$222,11,0),"")</f>
        <v>#N/A</v>
      </c>
      <c r="U1016" s="21"/>
      <c r="V1016" s="21" t="str">
        <f>IF(U1016&lt;&gt;"",VLOOKUP(U1016,CFDE!$A$3:$K$211,11,0),"")</f>
        <v/>
      </c>
      <c r="W1016" s="81"/>
      <c r="X1016" s="81" t="str">
        <f>IF(W1016&lt;&gt;"",VLOOKUP(W1016,mCODE!$A$3:$K$600,11,0),"")</f>
        <v/>
      </c>
      <c r="Y1016" s="576">
        <f t="shared" si="46"/>
        <v>0</v>
      </c>
      <c r="Z1016" s="454"/>
      <c r="AA1016" s="454"/>
      <c r="AB1016" s="454"/>
      <c r="AC1016" s="454"/>
      <c r="AD1016" s="454"/>
      <c r="AE1016" s="454"/>
      <c r="AF1016" s="455"/>
      <c r="AG1016" s="455"/>
    </row>
    <row r="1017" spans="1:33" ht="101.5" hidden="1">
      <c r="A1017" s="21"/>
      <c r="B1017" s="21"/>
      <c r="C1017" s="19">
        <f t="shared" si="47"/>
        <v>2</v>
      </c>
      <c r="D1017" s="21" t="str">
        <f t="shared" si="48"/>
        <v>ICDC.Visit.visit_date
 </v>
      </c>
      <c r="E1017" s="21"/>
      <c r="F1017" s="21" t="str">
        <f>IF(E1017&lt;&gt;"",VLOOKUP(E1017,CTDC!$A$3:$K$191,11,0),"")</f>
        <v/>
      </c>
      <c r="G1017" s="21"/>
      <c r="H1017" s="21" t="str">
        <f>IF(G1017&lt;&gt;"",VLOOKUP(G1017,GDC!$A$3:$K$768,11,0),"")</f>
        <v/>
      </c>
      <c r="I1017" s="21" t="s">
        <v>2794</v>
      </c>
      <c r="J1017" s="21" t="str">
        <f>IF(I1017&lt;&gt;"",VLOOKUP(I1017,ICDC!$A$3:$K$325,11,0),"")</f>
        <v xml:space="preserve">Data Element Group = ICDC.visit || Data Element Name = visit_date || Definition =     Desc: '?'
    Src: '?' || Data Type = TBD || Valid Values =  || Example Values =  || Required? = ? || Multiplicity =  || CDE Public ID = </v>
      </c>
      <c r="K1017" s="21"/>
      <c r="L1017" s="21" t="str">
        <f>IF(K1017&lt;&gt;"",VLOOKUP(K1017,IDC!$A$4:$K$17,11,0),"")</f>
        <v/>
      </c>
      <c r="M1017" s="21"/>
      <c r="N1017" s="21" t="str">
        <f>IF(M1017&lt;&gt;"",VLOOKUP(M1017,PDC!$A$3:$K$529,11,0),"")</f>
        <v/>
      </c>
      <c r="O1017" s="21"/>
      <c r="P1017" s="21" t="str">
        <f>IF(O1017&lt;&gt;"",VLOOKUP(O1017,CDS!$A$3:$K$100,11,0),"")</f>
        <v/>
      </c>
      <c r="Q1017" s="21"/>
      <c r="R1017" s="21" t="str">
        <f>IF(Q1017&lt;&gt;"",VLOOKUP(Q1017,CDA!$A$4:$K$106,11,0),"")</f>
        <v/>
      </c>
      <c r="S1017" s="436" t="s">
        <v>132</v>
      </c>
      <c r="T1017" s="21" t="e">
        <f>IF(S1017&lt;&gt;"",VLOOKUP(S1017,HTAN!$A$3:$K$222,11,0),"")</f>
        <v>#N/A</v>
      </c>
      <c r="U1017" s="21"/>
      <c r="V1017" s="21" t="str">
        <f>IF(U1017&lt;&gt;"",VLOOKUP(U1017,CFDE!$A$3:$K$211,11,0),"")</f>
        <v/>
      </c>
      <c r="W1017" s="81"/>
      <c r="X1017" s="81" t="str">
        <f>IF(W1017&lt;&gt;"",VLOOKUP(W1017,mCODE!$A$3:$K$600,11,0),"")</f>
        <v/>
      </c>
      <c r="Y1017" s="576">
        <f t="shared" si="46"/>
        <v>0</v>
      </c>
      <c r="Z1017" s="454"/>
      <c r="AA1017" s="454"/>
      <c r="AB1017" s="454"/>
      <c r="AC1017" s="454"/>
      <c r="AD1017" s="454"/>
      <c r="AE1017" s="454"/>
      <c r="AF1017" s="455"/>
      <c r="AG1017" s="455"/>
    </row>
    <row r="1018" spans="1:33" ht="101.5" hidden="1">
      <c r="A1018" s="21"/>
      <c r="B1018" s="21"/>
      <c r="C1018" s="19">
        <f t="shared" si="47"/>
        <v>2</v>
      </c>
      <c r="D1018" s="21" t="str">
        <f t="shared" si="48"/>
        <v>ICDC.Visit.visit_number
 </v>
      </c>
      <c r="E1018" s="21"/>
      <c r="F1018" s="21" t="str">
        <f>IF(E1018&lt;&gt;"",VLOOKUP(E1018,CTDC!$A$3:$K$191,11,0),"")</f>
        <v/>
      </c>
      <c r="G1018" s="21"/>
      <c r="H1018" s="21" t="str">
        <f>IF(G1018&lt;&gt;"",VLOOKUP(G1018,GDC!$A$3:$K$768,11,0),"")</f>
        <v/>
      </c>
      <c r="I1018" s="21" t="s">
        <v>2795</v>
      </c>
      <c r="J1018" s="21" t="str">
        <f>IF(I1018&lt;&gt;"",VLOOKUP(I1018,ICDC!$A$3:$K$325,11,0),"")</f>
        <v xml:space="preserve">Data Element Group = ICDC.visit || Data Element Name = visit_number || Definition =     Desc: '?'
    Src: '?' || Data Type = TBD || Valid Values =  || Example Values =  || Required? = ? || Multiplicity =  || CDE Public ID = </v>
      </c>
      <c r="K1018" s="21"/>
      <c r="L1018" s="21" t="str">
        <f>IF(K1018&lt;&gt;"",VLOOKUP(K1018,IDC!$A$4:$K$17,11,0),"")</f>
        <v/>
      </c>
      <c r="M1018" s="21"/>
      <c r="N1018" s="21" t="str">
        <f>IF(M1018&lt;&gt;"",VLOOKUP(M1018,PDC!$A$3:$K$529,11,0),"")</f>
        <v/>
      </c>
      <c r="O1018" s="21"/>
      <c r="P1018" s="21" t="str">
        <f>IF(O1018&lt;&gt;"",VLOOKUP(O1018,CDS!$A$3:$K$100,11,0),"")</f>
        <v/>
      </c>
      <c r="Q1018" s="21"/>
      <c r="R1018" s="21" t="str">
        <f>IF(Q1018&lt;&gt;"",VLOOKUP(Q1018,CDA!$A$4:$K$106,11,0),"")</f>
        <v/>
      </c>
      <c r="S1018" s="436" t="s">
        <v>132</v>
      </c>
      <c r="T1018" s="21" t="e">
        <f>IF(S1018&lt;&gt;"",VLOOKUP(S1018,HTAN!$A$3:$K$222,11,0),"")</f>
        <v>#N/A</v>
      </c>
      <c r="U1018" s="21"/>
      <c r="V1018" s="21" t="str">
        <f>IF(U1018&lt;&gt;"",VLOOKUP(U1018,CFDE!$A$3:$K$211,11,0),"")</f>
        <v/>
      </c>
      <c r="W1018" s="81"/>
      <c r="X1018" s="81" t="str">
        <f>IF(W1018&lt;&gt;"",VLOOKUP(W1018,mCODE!$A$3:$K$600,11,0),"")</f>
        <v/>
      </c>
      <c r="Y1018" s="576">
        <f t="shared" si="46"/>
        <v>0</v>
      </c>
      <c r="Z1018" s="454"/>
      <c r="AA1018" s="454"/>
      <c r="AB1018" s="454"/>
      <c r="AC1018" s="454"/>
      <c r="AD1018" s="454"/>
      <c r="AE1018" s="454"/>
      <c r="AF1018" s="455"/>
      <c r="AG1018" s="455"/>
    </row>
    <row r="1019" spans="1:33" ht="145" hidden="1">
      <c r="A1019" s="21"/>
      <c r="B1019" s="21"/>
      <c r="C1019" s="19">
        <f t="shared" si="47"/>
        <v>2</v>
      </c>
      <c r="D1019" s="21" t="str">
        <f t="shared" si="48"/>
        <v>ICDC.vital_signs
 </v>
      </c>
      <c r="E1019" s="21"/>
      <c r="F1019" s="21" t="str">
        <f>IF(E1019&lt;&gt;"",VLOOKUP(E1019,CTDC!$A$3:$K$191,11,0),"")</f>
        <v/>
      </c>
      <c r="G1019" s="21"/>
      <c r="H1019" s="21" t="str">
        <f>IF(G1019&lt;&gt;"",VLOOKUP(G1019,GDC!$A$3:$K$768,11,0),"")</f>
        <v/>
      </c>
      <c r="I1019" s="21" t="s">
        <v>2796</v>
      </c>
      <c r="J1019" s="21" t="str">
        <f>IF(I1019&lt;&gt;"",VLOOKUP(I1019,ICDC!$A$3:$K$325,11,0),"")</f>
        <v xml:space="preserve">Data Element Group = ICDC.vital_signs || Data Element Name =  || Definition = Category: clinical_trial
Assignment: extended
Class: secondary
Color: black || Data Type =  || Valid Values =  || Example Values =  || Required? =  || Multiplicity =  || CDE Public ID = </v>
      </c>
      <c r="K1019" s="21"/>
      <c r="L1019" s="21" t="str">
        <f>IF(K1019&lt;&gt;"",VLOOKUP(K1019,IDC!$A$4:$K$17,11,0),"")</f>
        <v/>
      </c>
      <c r="M1019" s="21"/>
      <c r="N1019" s="21" t="str">
        <f>IF(M1019&lt;&gt;"",VLOOKUP(M1019,PDC!$A$3:$K$529,11,0),"")</f>
        <v/>
      </c>
      <c r="O1019" s="21"/>
      <c r="P1019" s="21" t="str">
        <f>IF(O1019&lt;&gt;"",VLOOKUP(O1019,CDS!$A$3:$K$100,11,0),"")</f>
        <v/>
      </c>
      <c r="Q1019" s="21"/>
      <c r="R1019" s="21" t="str">
        <f>IF(Q1019&lt;&gt;"",VLOOKUP(Q1019,CDA!$A$4:$K$106,11,0),"")</f>
        <v/>
      </c>
      <c r="S1019" s="436" t="s">
        <v>132</v>
      </c>
      <c r="T1019" s="21" t="e">
        <f>IF(S1019&lt;&gt;"",VLOOKUP(S1019,HTAN!$A$3:$K$222,11,0),"")</f>
        <v>#N/A</v>
      </c>
      <c r="U1019" s="21"/>
      <c r="V1019" s="21" t="str">
        <f>IF(U1019&lt;&gt;"",VLOOKUP(U1019,CFDE!$A$3:$K$211,11,0),"")</f>
        <v/>
      </c>
      <c r="W1019" s="81"/>
      <c r="X1019" s="81" t="str">
        <f>IF(W1019&lt;&gt;"",VLOOKUP(W1019,mCODE!$A$3:$K$600,11,0),"")</f>
        <v/>
      </c>
      <c r="Y1019" s="576">
        <f t="shared" si="46"/>
        <v>0</v>
      </c>
      <c r="Z1019" s="454"/>
      <c r="AA1019" s="454"/>
      <c r="AB1019" s="454"/>
      <c r="AC1019" s="454"/>
      <c r="AD1019" s="454"/>
      <c r="AE1019" s="454"/>
      <c r="AF1019" s="455"/>
      <c r="AG1019" s="455"/>
    </row>
    <row r="1020" spans="1:33" ht="101.5" hidden="1">
      <c r="A1020" s="21"/>
      <c r="B1020" s="21"/>
      <c r="C1020" s="19">
        <f t="shared" si="47"/>
        <v>2</v>
      </c>
      <c r="D1020" s="21" t="str">
        <f t="shared" si="48"/>
        <v>ICDC.vital_signs.on_visit(visit)
 </v>
      </c>
      <c r="E1020" s="21"/>
      <c r="F1020" s="21" t="str">
        <f>IF(E1020&lt;&gt;"",VLOOKUP(E1020,CTDC!$A$3:$K$191,11,0),"")</f>
        <v/>
      </c>
      <c r="G1020" s="21"/>
      <c r="H1020" s="21" t="str">
        <f>IF(G1020&lt;&gt;"",VLOOKUP(G1020,GDC!$A$3:$K$768,11,0),"")</f>
        <v/>
      </c>
      <c r="I1020" s="21" t="s">
        <v>2797</v>
      </c>
      <c r="J1020" s="21" t="str">
        <f>IF(I1020&lt;&gt;"",VLOOKUP(I1020,ICDC!$A$3:$K$325,11,0),"")</f>
        <v xml:space="preserve">Data Element Group = ICDC.vital_signs || Data Element Name = on_visit(visit) || Definition =  || Data Type =  || Valid Values =  || Example Values =  || Required? =  || Multiplicity = many_to_one || CDE Public ID = </v>
      </c>
      <c r="K1020" s="21"/>
      <c r="L1020" s="21" t="str">
        <f>IF(K1020&lt;&gt;"",VLOOKUP(K1020,IDC!$A$4:$K$17,11,0),"")</f>
        <v/>
      </c>
      <c r="M1020" s="21"/>
      <c r="N1020" s="21" t="str">
        <f>IF(M1020&lt;&gt;"",VLOOKUP(M1020,PDC!$A$3:$K$529,11,0),"")</f>
        <v/>
      </c>
      <c r="O1020" s="21"/>
      <c r="P1020" s="21" t="str">
        <f>IF(O1020&lt;&gt;"",VLOOKUP(O1020,CDS!$A$3:$K$100,11,0),"")</f>
        <v/>
      </c>
      <c r="Q1020" s="21"/>
      <c r="R1020" s="21" t="str">
        <f>IF(Q1020&lt;&gt;"",VLOOKUP(Q1020,CDA!$A$4:$K$106,11,0),"")</f>
        <v/>
      </c>
      <c r="S1020" s="436" t="s">
        <v>132</v>
      </c>
      <c r="T1020" s="21" t="e">
        <f>IF(S1020&lt;&gt;"",VLOOKUP(S1020,HTAN!$A$3:$K$222,11,0),"")</f>
        <v>#N/A</v>
      </c>
      <c r="U1020" s="21"/>
      <c r="V1020" s="21" t="str">
        <f>IF(U1020&lt;&gt;"",VLOOKUP(U1020,CFDE!$A$3:$K$211,11,0),"")</f>
        <v/>
      </c>
      <c r="W1020" s="81"/>
      <c r="X1020" s="81" t="str">
        <f>IF(W1020&lt;&gt;"",VLOOKUP(W1020,mCODE!$A$3:$K$600,11,0),"")</f>
        <v/>
      </c>
      <c r="Y1020" s="576">
        <f t="shared" si="46"/>
        <v>0</v>
      </c>
      <c r="Z1020" s="454"/>
      <c r="AA1020" s="454"/>
      <c r="AB1020" s="454"/>
      <c r="AC1020" s="454"/>
      <c r="AD1020" s="454"/>
      <c r="AE1020" s="454"/>
      <c r="AF1020" s="455"/>
      <c r="AG1020" s="455"/>
    </row>
    <row r="1021" spans="1:33" ht="174" hidden="1">
      <c r="A1021" s="21"/>
      <c r="B1021" s="21"/>
      <c r="C1021" s="19">
        <f t="shared" si="47"/>
        <v>2</v>
      </c>
      <c r="D1021" s="21" t="str">
        <f t="shared" si="48"/>
        <v>ICDC.vital_signs.assessment_timepoint
 </v>
      </c>
      <c r="E1021" s="21"/>
      <c r="F1021" s="21" t="str">
        <f>IF(E1021&lt;&gt;"",VLOOKUP(E1021,CTDC!$A$3:$K$191,11,0),"")</f>
        <v/>
      </c>
      <c r="G1021" s="21"/>
      <c r="H1021" s="21" t="str">
        <f>IF(G1021&lt;&gt;"",VLOOKUP(G1021,GDC!$A$3:$K$768,11,0),"")</f>
        <v/>
      </c>
      <c r="I1021" s="21" t="s">
        <v>2798</v>
      </c>
      <c r="J1021" s="21" t="str">
        <f>IF(I1021&lt;&gt;"",VLOOKUP(I1021,ICDC!$A$3:$K$325,11,0),"")</f>
        <v xml:space="preserve">Data Element Group = ICDC.vital_signs || Data Element Name = assessment_timepoint || Definition =   # assessment_timepoint: also included in vital_signs node, defined elsewhere
  #   Src: PHYSICAL_EXAM/PE/1 || Data Type = integer || Valid Values =  || Example Values =  || Required? = ? || Multiplicity =  || CDE Public ID = </v>
      </c>
      <c r="K1021" s="21"/>
      <c r="L1021" s="21" t="str">
        <f>IF(K1021&lt;&gt;"",VLOOKUP(K1021,IDC!$A$4:$K$17,11,0),"")</f>
        <v/>
      </c>
      <c r="M1021" s="21"/>
      <c r="N1021" s="21" t="str">
        <f>IF(M1021&lt;&gt;"",VLOOKUP(M1021,PDC!$A$3:$K$529,11,0),"")</f>
        <v/>
      </c>
      <c r="O1021" s="21"/>
      <c r="P1021" s="21" t="str">
        <f>IF(O1021&lt;&gt;"",VLOOKUP(O1021,CDS!$A$3:$K$100,11,0),"")</f>
        <v/>
      </c>
      <c r="Q1021" s="21"/>
      <c r="R1021" s="21" t="str">
        <f>IF(Q1021&lt;&gt;"",VLOOKUP(Q1021,CDA!$A$4:$K$106,11,0),"")</f>
        <v/>
      </c>
      <c r="S1021" s="436" t="s">
        <v>132</v>
      </c>
      <c r="T1021" s="21" t="e">
        <f>IF(S1021&lt;&gt;"",VLOOKUP(S1021,HTAN!$A$3:$K$222,11,0),"")</f>
        <v>#N/A</v>
      </c>
      <c r="U1021" s="21"/>
      <c r="V1021" s="21" t="str">
        <f>IF(U1021&lt;&gt;"",VLOOKUP(U1021,CFDE!$A$3:$K$211,11,0),"")</f>
        <v/>
      </c>
      <c r="W1021" s="81"/>
      <c r="X1021" s="81" t="str">
        <f>IF(W1021&lt;&gt;"",VLOOKUP(W1021,mCODE!$A$3:$K$600,11,0),"")</f>
        <v/>
      </c>
      <c r="Y1021" s="576">
        <f t="shared" si="46"/>
        <v>0</v>
      </c>
      <c r="Z1021" s="454"/>
      <c r="AA1021" s="454"/>
      <c r="AB1021" s="454"/>
      <c r="AC1021" s="454"/>
      <c r="AD1021" s="454"/>
      <c r="AE1021" s="454"/>
      <c r="AF1021" s="455"/>
      <c r="AG1021" s="455"/>
    </row>
    <row r="1022" spans="1:33" ht="145" hidden="1">
      <c r="A1022" s="21"/>
      <c r="B1022" s="21"/>
      <c r="C1022" s="19">
        <f t="shared" si="47"/>
        <v>2</v>
      </c>
      <c r="D1022" s="21" t="str">
        <f t="shared" si="48"/>
        <v>ICDC.vital_signs.body_surface_area
 </v>
      </c>
      <c r="E1022" s="21"/>
      <c r="F1022" s="21" t="str">
        <f>IF(E1022&lt;&gt;"",VLOOKUP(E1022,CTDC!$A$3:$K$191,11,0),"")</f>
        <v/>
      </c>
      <c r="G1022" s="21"/>
      <c r="H1022" s="21" t="str">
        <f>IF(G1022&lt;&gt;"",VLOOKUP(G1022,GDC!$A$3:$K$768,11,0),"")</f>
        <v/>
      </c>
      <c r="I1022" s="21" t="s">
        <v>2799</v>
      </c>
      <c r="J1022" s="21" t="str">
        <f>IF(I1022&lt;&gt;"",VLOOKUP(I1022,ICDC!$A$3:$K$325,11,0),"")</f>
        <v xml:space="preserve">Data Element Group = ICDC.vital_signs || Data Element Name = body_surface_area || Definition =     Desc: Called "bsa" in form
    Src: PHYSICAL_EXAM/PE/1 || Data Type = number with units as sq meters || Valid Values =  || Example Values =  || Required? = ? || Multiplicity =  || CDE Public ID = </v>
      </c>
      <c r="K1022" s="21"/>
      <c r="L1022" s="21" t="str">
        <f>IF(K1022&lt;&gt;"",VLOOKUP(K1022,IDC!$A$4:$K$17,11,0),"")</f>
        <v/>
      </c>
      <c r="M1022" s="21"/>
      <c r="N1022" s="21" t="str">
        <f>IF(M1022&lt;&gt;"",VLOOKUP(M1022,PDC!$A$3:$K$529,11,0),"")</f>
        <v/>
      </c>
      <c r="O1022" s="21"/>
      <c r="P1022" s="21" t="str">
        <f>IF(O1022&lt;&gt;"",VLOOKUP(O1022,CDS!$A$3:$K$100,11,0),"")</f>
        <v/>
      </c>
      <c r="Q1022" s="21"/>
      <c r="R1022" s="21" t="str">
        <f>IF(Q1022&lt;&gt;"",VLOOKUP(Q1022,CDA!$A$4:$K$106,11,0),"")</f>
        <v/>
      </c>
      <c r="S1022" s="436" t="s">
        <v>132</v>
      </c>
      <c r="T1022" s="21" t="e">
        <f>IF(S1022&lt;&gt;"",VLOOKUP(S1022,HTAN!$A$3:$K$222,11,0),"")</f>
        <v>#N/A</v>
      </c>
      <c r="U1022" s="21"/>
      <c r="V1022" s="21" t="str">
        <f>IF(U1022&lt;&gt;"",VLOOKUP(U1022,CFDE!$A$3:$K$211,11,0),"")</f>
        <v/>
      </c>
      <c r="W1022" s="81"/>
      <c r="X1022" s="81" t="str">
        <f>IF(W1022&lt;&gt;"",VLOOKUP(W1022,mCODE!$A$3:$K$600,11,0),"")</f>
        <v/>
      </c>
      <c r="Y1022" s="576">
        <f t="shared" si="46"/>
        <v>0</v>
      </c>
      <c r="Z1022" s="454"/>
      <c r="AA1022" s="454"/>
      <c r="AB1022" s="454"/>
      <c r="AC1022" s="454"/>
      <c r="AD1022" s="454"/>
      <c r="AE1022" s="454"/>
      <c r="AF1022" s="455"/>
      <c r="AG1022" s="455"/>
    </row>
    <row r="1023" spans="1:33" ht="130.5" hidden="1">
      <c r="A1023" s="21"/>
      <c r="B1023" s="21"/>
      <c r="C1023" s="19">
        <f t="shared" si="47"/>
        <v>2</v>
      </c>
      <c r="D1023" s="21" t="str">
        <f t="shared" si="48"/>
        <v>ICDC.vital_signs.body_temperature
 </v>
      </c>
      <c r="E1023" s="21"/>
      <c r="F1023" s="21" t="str">
        <f>IF(E1023&lt;&gt;"",VLOOKUP(E1023,CTDC!$A$3:$K$191,11,0),"")</f>
        <v/>
      </c>
      <c r="G1023" s="21"/>
      <c r="H1023" s="21" t="str">
        <f>IF(G1023&lt;&gt;"",VLOOKUP(G1023,GDC!$A$3:$K$768,11,0),"")</f>
        <v/>
      </c>
      <c r="I1023" s="21" t="s">
        <v>2800</v>
      </c>
      <c r="J1023" s="21" t="str">
        <f>IF(I1023&lt;&gt;"",VLOOKUP(I1023,ICDC!$A$3:$K$325,11,0),"")</f>
        <v xml:space="preserve">Data Element Group = ICDC.vital_signs || Data Element Name = body_temperature || Definition =     Src: PHYSICAL_EXAM/PE/1 || Data Type = number with units as degrees F|degrees C || Valid Values =  || Example Values =  || Required? = ? || Multiplicity =  || CDE Public ID = </v>
      </c>
      <c r="K1023" s="21"/>
      <c r="L1023" s="21" t="str">
        <f>IF(K1023&lt;&gt;"",VLOOKUP(K1023,IDC!$A$4:$K$17,11,0),"")</f>
        <v/>
      </c>
      <c r="M1023" s="21"/>
      <c r="N1023" s="21" t="str">
        <f>IF(M1023&lt;&gt;"",VLOOKUP(M1023,PDC!$A$3:$K$529,11,0),"")</f>
        <v/>
      </c>
      <c r="O1023" s="21"/>
      <c r="P1023" s="21" t="str">
        <f>IF(O1023&lt;&gt;"",VLOOKUP(O1023,CDS!$A$3:$K$100,11,0),"")</f>
        <v/>
      </c>
      <c r="Q1023" s="21"/>
      <c r="R1023" s="21" t="str">
        <f>IF(Q1023&lt;&gt;"",VLOOKUP(Q1023,CDA!$A$4:$K$106,11,0),"")</f>
        <v/>
      </c>
      <c r="S1023" s="436" t="s">
        <v>132</v>
      </c>
      <c r="T1023" s="21" t="e">
        <f>IF(S1023&lt;&gt;"",VLOOKUP(S1023,HTAN!$A$3:$K$222,11,0),"")</f>
        <v>#N/A</v>
      </c>
      <c r="U1023" s="21"/>
      <c r="V1023" s="21" t="str">
        <f>IF(U1023&lt;&gt;"",VLOOKUP(U1023,CFDE!$A$3:$K$211,11,0),"")</f>
        <v/>
      </c>
      <c r="W1023" s="81"/>
      <c r="X1023" s="81" t="str">
        <f>IF(W1023&lt;&gt;"",VLOOKUP(W1023,mCODE!$A$3:$K$600,11,0),"")</f>
        <v/>
      </c>
      <c r="Y1023" s="576">
        <f t="shared" si="46"/>
        <v>0</v>
      </c>
      <c r="Z1023" s="454"/>
      <c r="AA1023" s="454"/>
      <c r="AB1023" s="454"/>
      <c r="AC1023" s="454"/>
      <c r="AD1023" s="454"/>
      <c r="AE1023" s="454"/>
      <c r="AF1023" s="455"/>
      <c r="AG1023" s="455"/>
    </row>
    <row r="1024" spans="1:33" ht="116" hidden="1">
      <c r="A1024" s="21"/>
      <c r="B1024" s="21"/>
      <c r="C1024" s="19">
        <f t="shared" si="47"/>
        <v>2</v>
      </c>
      <c r="D1024" s="21" t="str">
        <f t="shared" si="48"/>
        <v>ICDC.vital_signs.crf_id
 </v>
      </c>
      <c r="E1024" s="21"/>
      <c r="F1024" s="21" t="str">
        <f>IF(E1024&lt;&gt;"",VLOOKUP(E1024,CTDC!$A$3:$K$191,11,0),"")</f>
        <v/>
      </c>
      <c r="G1024" s="21"/>
      <c r="H1024" s="21" t="str">
        <f>IF(G1024&lt;&gt;"",VLOOKUP(G1024,GDC!$A$3:$K$768,11,0),"")</f>
        <v/>
      </c>
      <c r="I1024" s="21" t="s">
        <v>2801</v>
      </c>
      <c r="J1024" s="21" t="str">
        <f>IF(I1024&lt;&gt;"",VLOOKUP(I1024,ICDC!$A$3:$K$325,11,0),"")</f>
        <v xml:space="preserve">Data Element Group = ICDC.vital_signs || Data Element Name = crf_id || Definition = not specifically described for this node in icdc-model-props.yml file || Data Type =  || Valid Values =  || Example Values =  || Required? = ? || Multiplicity =  || CDE Public ID = </v>
      </c>
      <c r="K1024" s="21"/>
      <c r="L1024" s="21" t="str">
        <f>IF(K1024&lt;&gt;"",VLOOKUP(K1024,IDC!$A$4:$K$17,11,0),"")</f>
        <v/>
      </c>
      <c r="M1024" s="21"/>
      <c r="N1024" s="21" t="str">
        <f>IF(M1024&lt;&gt;"",VLOOKUP(M1024,PDC!$A$3:$K$529,11,0),"")</f>
        <v/>
      </c>
      <c r="O1024" s="21"/>
      <c r="P1024" s="21" t="str">
        <f>IF(O1024&lt;&gt;"",VLOOKUP(O1024,CDS!$A$3:$K$100,11,0),"")</f>
        <v/>
      </c>
      <c r="Q1024" s="21"/>
      <c r="R1024" s="21" t="str">
        <f>IF(Q1024&lt;&gt;"",VLOOKUP(Q1024,CDA!$A$4:$K$106,11,0),"")</f>
        <v/>
      </c>
      <c r="S1024" s="436" t="s">
        <v>132</v>
      </c>
      <c r="T1024" s="21" t="e">
        <f>IF(S1024&lt;&gt;"",VLOOKUP(S1024,HTAN!$A$3:$K$222,11,0),"")</f>
        <v>#N/A</v>
      </c>
      <c r="U1024" s="21"/>
      <c r="V1024" s="21" t="str">
        <f>IF(U1024&lt;&gt;"",VLOOKUP(U1024,CFDE!$A$3:$K$211,11,0),"")</f>
        <v/>
      </c>
      <c r="W1024" s="81"/>
      <c r="X1024" s="81" t="str">
        <f>IF(W1024&lt;&gt;"",VLOOKUP(W1024,mCODE!$A$3:$K$600,11,0),"")</f>
        <v/>
      </c>
      <c r="Y1024" s="576">
        <f t="shared" si="46"/>
        <v>0</v>
      </c>
      <c r="Z1024" s="454"/>
      <c r="AA1024" s="454"/>
      <c r="AB1024" s="454"/>
      <c r="AC1024" s="454"/>
      <c r="AD1024" s="454"/>
      <c r="AE1024" s="454"/>
      <c r="AF1024" s="455"/>
      <c r="AG1024" s="455"/>
    </row>
    <row r="1025" spans="1:33" ht="145" hidden="1">
      <c r="A1025" s="21"/>
      <c r="B1025" s="21"/>
      <c r="C1025" s="19">
        <f t="shared" si="47"/>
        <v>2</v>
      </c>
      <c r="D1025" s="21" t="str">
        <f t="shared" si="48"/>
        <v>ICDC.vital_signs.date_of_vital_signs
 </v>
      </c>
      <c r="E1025" s="21"/>
      <c r="F1025" s="21" t="str">
        <f>IF(E1025&lt;&gt;"",VLOOKUP(E1025,CTDC!$A$3:$K$191,11,0),"")</f>
        <v/>
      </c>
      <c r="G1025" s="21"/>
      <c r="H1025" s="21" t="str">
        <f>IF(G1025&lt;&gt;"",VLOOKUP(G1025,GDC!$A$3:$K$768,11,0),"")</f>
        <v/>
      </c>
      <c r="I1025" s="21" t="s">
        <v>2802</v>
      </c>
      <c r="J1025" s="21" t="str">
        <f>IF(I1025&lt;&gt;"",VLOOKUP(I1025,ICDC!$A$3:$K$325,11,0),"")</f>
        <v xml:space="preserve">Data Element Group = ICDC.vital_signs || Data Element Name = date_of_vital_signs || Definition =     Desc: actually visit date
    Src: PHYSICAL_EXAM/PE/1 || Data Type = datetime || Valid Values =  || Example Values =  || Required? = ? || Multiplicity =  || CDE Public ID = </v>
      </c>
      <c r="K1025" s="21"/>
      <c r="L1025" s="21" t="str">
        <f>IF(K1025&lt;&gt;"",VLOOKUP(K1025,IDC!$A$4:$K$17,11,0),"")</f>
        <v/>
      </c>
      <c r="M1025" s="21"/>
      <c r="N1025" s="21" t="str">
        <f>IF(M1025&lt;&gt;"",VLOOKUP(M1025,PDC!$A$3:$K$529,11,0),"")</f>
        <v/>
      </c>
      <c r="O1025" s="21"/>
      <c r="P1025" s="21" t="str">
        <f>IF(O1025&lt;&gt;"",VLOOKUP(O1025,CDS!$A$3:$K$100,11,0),"")</f>
        <v/>
      </c>
      <c r="Q1025" s="21"/>
      <c r="R1025" s="21" t="str">
        <f>IF(Q1025&lt;&gt;"",VLOOKUP(Q1025,CDA!$A$4:$K$106,11,0),"")</f>
        <v/>
      </c>
      <c r="S1025" s="436" t="s">
        <v>132</v>
      </c>
      <c r="T1025" s="21" t="e">
        <f>IF(S1025&lt;&gt;"",VLOOKUP(S1025,HTAN!$A$3:$K$222,11,0),"")</f>
        <v>#N/A</v>
      </c>
      <c r="U1025" s="21"/>
      <c r="V1025" s="21" t="str">
        <f>IF(U1025&lt;&gt;"",VLOOKUP(U1025,CFDE!$A$3:$K$211,11,0),"")</f>
        <v/>
      </c>
      <c r="W1025" s="81"/>
      <c r="X1025" s="81" t="str">
        <f>IF(W1025&lt;&gt;"",VLOOKUP(W1025,mCODE!$A$3:$K$600,11,0),"")</f>
        <v/>
      </c>
      <c r="Y1025" s="576">
        <f t="shared" si="46"/>
        <v>0</v>
      </c>
      <c r="Z1025" s="454"/>
      <c r="AA1025" s="454"/>
      <c r="AB1025" s="454"/>
      <c r="AC1025" s="454"/>
      <c r="AD1025" s="454"/>
      <c r="AE1025" s="454"/>
      <c r="AF1025" s="455"/>
      <c r="AG1025" s="455"/>
    </row>
    <row r="1026" spans="1:33" ht="101.5" hidden="1">
      <c r="A1026" s="21"/>
      <c r="B1026" s="21"/>
      <c r="C1026" s="19">
        <f t="shared" si="47"/>
        <v>2</v>
      </c>
      <c r="D1026" s="21" t="str">
        <f t="shared" si="48"/>
        <v>ICDC.vital_signs.ecg
 </v>
      </c>
      <c r="E1026" s="21"/>
      <c r="F1026" s="21" t="str">
        <f>IF(E1026&lt;&gt;"",VLOOKUP(E1026,CTDC!$A$3:$K$191,11,0),"")</f>
        <v/>
      </c>
      <c r="G1026" s="21"/>
      <c r="H1026" s="21" t="str">
        <f>IF(G1026&lt;&gt;"",VLOOKUP(G1026,GDC!$A$3:$K$768,11,0),"")</f>
        <v/>
      </c>
      <c r="I1026" s="21" t="s">
        <v>2803</v>
      </c>
      <c r="J1026" s="21" t="str">
        <f>IF(I1026&lt;&gt;"",VLOOKUP(I1026,ICDC!$A$3:$K$325,11,0),"")</f>
        <v xml:space="preserve">Data Element Group = ICDC.vital_signs || Data Element Name = ecg || Definition =     Src: PHYSICAL_EXAM/PE/1 || Data Type = boolean || Valid Values =  || Example Values =  || Required? = ? || Multiplicity =  || CDE Public ID = </v>
      </c>
      <c r="K1026" s="21"/>
      <c r="L1026" s="21" t="str">
        <f>IF(K1026&lt;&gt;"",VLOOKUP(K1026,IDC!$A$4:$K$17,11,0),"")</f>
        <v/>
      </c>
      <c r="M1026" s="21"/>
      <c r="N1026" s="21" t="str">
        <f>IF(M1026&lt;&gt;"",VLOOKUP(M1026,PDC!$A$3:$K$529,11,0),"")</f>
        <v/>
      </c>
      <c r="O1026" s="21"/>
      <c r="P1026" s="21" t="str">
        <f>IF(O1026&lt;&gt;"",VLOOKUP(O1026,CDS!$A$3:$K$100,11,0),"")</f>
        <v/>
      </c>
      <c r="Q1026" s="21"/>
      <c r="R1026" s="21" t="str">
        <f>IF(Q1026&lt;&gt;"",VLOOKUP(Q1026,CDA!$A$4:$K$106,11,0),"")</f>
        <v/>
      </c>
      <c r="S1026" s="436" t="s">
        <v>132</v>
      </c>
      <c r="T1026" s="21" t="e">
        <f>IF(S1026&lt;&gt;"",VLOOKUP(S1026,HTAN!$A$3:$K$222,11,0),"")</f>
        <v>#N/A</v>
      </c>
      <c r="U1026" s="21"/>
      <c r="V1026" s="21" t="str">
        <f>IF(U1026&lt;&gt;"",VLOOKUP(U1026,CFDE!$A$3:$K$211,11,0),"")</f>
        <v/>
      </c>
      <c r="W1026" s="81"/>
      <c r="X1026" s="81" t="str">
        <f>IF(W1026&lt;&gt;"",VLOOKUP(W1026,mCODE!$A$3:$K$600,11,0),"")</f>
        <v/>
      </c>
      <c r="Y1026" s="576">
        <f t="shared" si="46"/>
        <v>0</v>
      </c>
      <c r="Z1026" s="454"/>
      <c r="AA1026" s="454"/>
      <c r="AB1026" s="454"/>
      <c r="AC1026" s="454"/>
      <c r="AD1026" s="454"/>
      <c r="AE1026" s="454"/>
      <c r="AF1026" s="455"/>
      <c r="AG1026" s="455"/>
    </row>
    <row r="1027" spans="1:33" ht="145" hidden="1">
      <c r="A1027" s="21"/>
      <c r="B1027" s="21"/>
      <c r="C1027" s="19">
        <f t="shared" si="47"/>
        <v>2</v>
      </c>
      <c r="D1027" s="21" t="str">
        <f t="shared" si="48"/>
        <v>ICDC.vital_signs.modified_ecog
 </v>
      </c>
      <c r="E1027" s="21"/>
      <c r="F1027" s="21" t="str">
        <f>IF(E1027&lt;&gt;"",VLOOKUP(E1027,CTDC!$A$3:$K$191,11,0),"")</f>
        <v/>
      </c>
      <c r="G1027" s="21"/>
      <c r="H1027" s="21" t="str">
        <f>IF(G1027&lt;&gt;"",VLOOKUP(G1027,GDC!$A$3:$K$768,11,0),"")</f>
        <v/>
      </c>
      <c r="I1027" s="21" t="s">
        <v>2804</v>
      </c>
      <c r="J1027" s="21" t="str">
        <f>IF(I1027&lt;&gt;"",VLOOKUP(I1027,ICDC!$A$3:$K$325,11,0),"")</f>
        <v xml:space="preserve">Data Element Group = ICDC.vital_signs || Data Element Name = modified_ecog || Definition =     Src: PHYSICAL_EXAM/PE/1 || Data Type = (enumeration) || Valid Values = http://localhost/terms/domain/modified_ecog || Example Values =  || Required? = ? || Multiplicity =  || CDE Public ID = </v>
      </c>
      <c r="K1027" s="21"/>
      <c r="L1027" s="21" t="str">
        <f>IF(K1027&lt;&gt;"",VLOOKUP(K1027,IDC!$A$4:$K$17,11,0),"")</f>
        <v/>
      </c>
      <c r="M1027" s="21"/>
      <c r="N1027" s="21" t="str">
        <f>IF(M1027&lt;&gt;"",VLOOKUP(M1027,PDC!$A$3:$K$529,11,0),"")</f>
        <v/>
      </c>
      <c r="O1027" s="21"/>
      <c r="P1027" s="21" t="str">
        <f>IF(O1027&lt;&gt;"",VLOOKUP(O1027,CDS!$A$3:$K$100,11,0),"")</f>
        <v/>
      </c>
      <c r="Q1027" s="21"/>
      <c r="R1027" s="21" t="str">
        <f>IF(Q1027&lt;&gt;"",VLOOKUP(Q1027,CDA!$A$4:$K$106,11,0),"")</f>
        <v/>
      </c>
      <c r="S1027" s="436" t="s">
        <v>132</v>
      </c>
      <c r="T1027" s="21" t="e">
        <f>IF(S1027&lt;&gt;"",VLOOKUP(S1027,HTAN!$A$3:$K$222,11,0),"")</f>
        <v>#N/A</v>
      </c>
      <c r="U1027" s="21"/>
      <c r="V1027" s="21" t="str">
        <f>IF(U1027&lt;&gt;"",VLOOKUP(U1027,CFDE!$A$3:$K$211,11,0),"")</f>
        <v/>
      </c>
      <c r="W1027" s="81"/>
      <c r="X1027" s="81" t="str">
        <f>IF(W1027&lt;&gt;"",VLOOKUP(W1027,mCODE!$A$3:$K$600,11,0),"")</f>
        <v/>
      </c>
      <c r="Y1027" s="576">
        <f t="shared" si="46"/>
        <v>0</v>
      </c>
      <c r="Z1027" s="454"/>
      <c r="AA1027" s="454"/>
      <c r="AB1027" s="454"/>
      <c r="AC1027" s="454"/>
      <c r="AD1027" s="454"/>
      <c r="AE1027" s="454"/>
      <c r="AF1027" s="455"/>
      <c r="AG1027" s="455"/>
    </row>
    <row r="1028" spans="1:33" ht="130.5" hidden="1">
      <c r="A1028" s="21"/>
      <c r="B1028" s="21"/>
      <c r="C1028" s="19">
        <f t="shared" si="47"/>
        <v>2</v>
      </c>
      <c r="D1028" s="21" t="str">
        <f t="shared" si="48"/>
        <v>ICDC.vital_signs.patient_weight
 </v>
      </c>
      <c r="E1028" s="21"/>
      <c r="F1028" s="21" t="str">
        <f>IF(E1028&lt;&gt;"",VLOOKUP(E1028,CTDC!$A$3:$K$191,11,0),"")</f>
        <v/>
      </c>
      <c r="G1028" s="21"/>
      <c r="H1028" s="21" t="str">
        <f>IF(G1028&lt;&gt;"",VLOOKUP(G1028,GDC!$A$3:$K$768,11,0),"")</f>
        <v/>
      </c>
      <c r="I1028" s="21" t="s">
        <v>2805</v>
      </c>
      <c r="J1028" s="21" t="str">
        <f>IF(I1028&lt;&gt;"",VLOOKUP(I1028,ICDC!$A$3:$K$325,11,0),"")</f>
        <v xml:space="preserve">Data Element Group = ICDC.vital_signs || Data Element Name = patient_weight || Definition =     Src: PHYSICAL_EXAM/PE/1 || Data Type = number with units as kg || Valid Values =  || Example Values =  || Required? = ? || Multiplicity =  || CDE Public ID = </v>
      </c>
      <c r="K1028" s="21"/>
      <c r="L1028" s="21" t="str">
        <f>IF(K1028&lt;&gt;"",VLOOKUP(K1028,IDC!$A$4:$K$17,11,0),"")</f>
        <v/>
      </c>
      <c r="M1028" s="21"/>
      <c r="N1028" s="21" t="str">
        <f>IF(M1028&lt;&gt;"",VLOOKUP(M1028,PDC!$A$3:$K$529,11,0),"")</f>
        <v/>
      </c>
      <c r="O1028" s="21"/>
      <c r="P1028" s="21" t="str">
        <f>IF(O1028&lt;&gt;"",VLOOKUP(O1028,CDS!$A$3:$K$100,11,0),"")</f>
        <v/>
      </c>
      <c r="Q1028" s="21"/>
      <c r="R1028" s="21" t="str">
        <f>IF(Q1028&lt;&gt;"",VLOOKUP(Q1028,CDA!$A$4:$K$106,11,0),"")</f>
        <v/>
      </c>
      <c r="S1028" s="436" t="s">
        <v>132</v>
      </c>
      <c r="T1028" s="21" t="e">
        <f>IF(S1028&lt;&gt;"",VLOOKUP(S1028,HTAN!$A$3:$K$222,11,0),"")</f>
        <v>#N/A</v>
      </c>
      <c r="U1028" s="21"/>
      <c r="V1028" s="21" t="str">
        <f>IF(U1028&lt;&gt;"",VLOOKUP(U1028,CFDE!$A$3:$K$211,11,0),"")</f>
        <v/>
      </c>
      <c r="W1028" s="81"/>
      <c r="X1028" s="81" t="str">
        <f>IF(W1028&lt;&gt;"",VLOOKUP(W1028,mCODE!$A$3:$K$600,11,0),"")</f>
        <v/>
      </c>
      <c r="Y1028" s="576">
        <f t="shared" si="46"/>
        <v>0</v>
      </c>
      <c r="Z1028" s="454"/>
      <c r="AA1028" s="454"/>
      <c r="AB1028" s="454"/>
      <c r="AC1028" s="454"/>
      <c r="AD1028" s="454"/>
      <c r="AE1028" s="454"/>
      <c r="AF1028" s="455"/>
      <c r="AG1028" s="455"/>
    </row>
    <row r="1029" spans="1:33" ht="145" hidden="1">
      <c r="A1029" s="21"/>
      <c r="B1029" s="21"/>
      <c r="C1029" s="19">
        <f t="shared" si="47"/>
        <v>2</v>
      </c>
      <c r="D1029" s="21" t="str">
        <f t="shared" si="48"/>
        <v>ICDC.vital_signs.phase
 </v>
      </c>
      <c r="E1029" s="21"/>
      <c r="F1029" s="21" t="str">
        <f>IF(E1029&lt;&gt;"",VLOOKUP(E1029,CTDC!$A$3:$K$191,11,0),"")</f>
        <v/>
      </c>
      <c r="G1029" s="21"/>
      <c r="H1029" s="21" t="str">
        <f>IF(G1029&lt;&gt;"",VLOOKUP(G1029,GDC!$A$3:$K$768,11,0),"")</f>
        <v/>
      </c>
      <c r="I1029" s="21" t="s">
        <v>2806</v>
      </c>
      <c r="J1029" s="21" t="str">
        <f>IF(I1029&lt;&gt;"",VLOOKUP(I1029,ICDC!$A$3:$K$325,11,0),"")</f>
        <v xml:space="preserve">Data Element Group = ICDC.vital_signs || Data Element Name = phase || Definition =   #   Desc: Where should this live?/What is?
  #   Src: COURSE INIT/CINIT/1 || Data Type = TBD || Valid Values =  || Example Values =  || Required? = ? || Multiplicity =  || CDE Public ID = </v>
      </c>
      <c r="K1029" s="21"/>
      <c r="L1029" s="21" t="str">
        <f>IF(K1029&lt;&gt;"",VLOOKUP(K1029,IDC!$A$4:$K$17,11,0),"")</f>
        <v/>
      </c>
      <c r="M1029" s="21"/>
      <c r="N1029" s="21" t="str">
        <f>IF(M1029&lt;&gt;"",VLOOKUP(M1029,PDC!$A$3:$K$529,11,0),"")</f>
        <v/>
      </c>
      <c r="O1029" s="21"/>
      <c r="P1029" s="21" t="str">
        <f>IF(O1029&lt;&gt;"",VLOOKUP(O1029,CDS!$A$3:$K$100,11,0),"")</f>
        <v/>
      </c>
      <c r="Q1029" s="21"/>
      <c r="R1029" s="21" t="str">
        <f>IF(Q1029&lt;&gt;"",VLOOKUP(Q1029,CDA!$A$4:$K$106,11,0),"")</f>
        <v/>
      </c>
      <c r="S1029" s="436" t="s">
        <v>132</v>
      </c>
      <c r="T1029" s="21" t="e">
        <f>IF(S1029&lt;&gt;"",VLOOKUP(S1029,HTAN!$A$3:$K$222,11,0),"")</f>
        <v>#N/A</v>
      </c>
      <c r="U1029" s="21"/>
      <c r="V1029" s="21" t="str">
        <f>IF(U1029&lt;&gt;"",VLOOKUP(U1029,CFDE!$A$3:$K$211,11,0),"")</f>
        <v/>
      </c>
      <c r="W1029" s="81"/>
      <c r="X1029" s="81" t="str">
        <f>IF(W1029&lt;&gt;"",VLOOKUP(W1029,mCODE!$A$3:$K$600,11,0),"")</f>
        <v/>
      </c>
      <c r="Y1029" s="576">
        <f t="shared" si="46"/>
        <v>0</v>
      </c>
      <c r="Z1029" s="454"/>
      <c r="AA1029" s="454"/>
      <c r="AB1029" s="454"/>
      <c r="AC1029" s="454"/>
      <c r="AD1029" s="454"/>
      <c r="AE1029" s="454"/>
      <c r="AF1029" s="455"/>
      <c r="AG1029" s="455"/>
    </row>
    <row r="1030" spans="1:33" ht="116" hidden="1">
      <c r="A1030" s="21"/>
      <c r="B1030" s="21"/>
      <c r="C1030" s="19">
        <f t="shared" si="47"/>
        <v>2</v>
      </c>
      <c r="D1030" s="21" t="str">
        <f t="shared" si="48"/>
        <v>ICDC.vital_signs.pulse
 </v>
      </c>
      <c r="E1030" s="21"/>
      <c r="F1030" s="21" t="str">
        <f>IF(E1030&lt;&gt;"",VLOOKUP(E1030,CTDC!$A$3:$K$191,11,0),"")</f>
        <v/>
      </c>
      <c r="G1030" s="21"/>
      <c r="H1030" s="21" t="str">
        <f>IF(G1030&lt;&gt;"",VLOOKUP(G1030,GDC!$A$3:$K$768,11,0),"")</f>
        <v/>
      </c>
      <c r="I1030" s="21" t="s">
        <v>2807</v>
      </c>
      <c r="J1030" s="21" t="str">
        <f>IF(I1030&lt;&gt;"",VLOOKUP(I1030,ICDC!$A$3:$K$325,11,0),"")</f>
        <v xml:space="preserve">Data Element Group = ICDC.vital_signs || Data Element Name = pulse || Definition =     Src: PHYSICAL_EXAM/PE/1 || Data Type = integer with units as bpm || Valid Values =  || Example Values =  || Required? = ? || Multiplicity =  || CDE Public ID = </v>
      </c>
      <c r="K1030" s="21"/>
      <c r="L1030" s="21" t="str">
        <f>IF(K1030&lt;&gt;"",VLOOKUP(K1030,IDC!$A$4:$K$17,11,0),"")</f>
        <v/>
      </c>
      <c r="M1030" s="21"/>
      <c r="N1030" s="21" t="str">
        <f>IF(M1030&lt;&gt;"",VLOOKUP(M1030,PDC!$A$3:$K$529,11,0),"")</f>
        <v/>
      </c>
      <c r="O1030" s="21"/>
      <c r="P1030" s="21" t="str">
        <f>IF(O1030&lt;&gt;"",VLOOKUP(O1030,CDS!$A$3:$K$100,11,0),"")</f>
        <v/>
      </c>
      <c r="Q1030" s="21"/>
      <c r="R1030" s="21" t="str">
        <f>IF(Q1030&lt;&gt;"",VLOOKUP(Q1030,CDA!$A$4:$K$106,11,0),"")</f>
        <v/>
      </c>
      <c r="S1030" s="436" t="s">
        <v>132</v>
      </c>
      <c r="T1030" s="21" t="e">
        <f>IF(S1030&lt;&gt;"",VLOOKUP(S1030,HTAN!$A$3:$K$222,11,0),"")</f>
        <v>#N/A</v>
      </c>
      <c r="U1030" s="21"/>
      <c r="V1030" s="21" t="str">
        <f>IF(U1030&lt;&gt;"",VLOOKUP(U1030,CFDE!$A$3:$K$211,11,0),"")</f>
        <v/>
      </c>
      <c r="W1030" s="81"/>
      <c r="X1030" s="81" t="str">
        <f>IF(W1030&lt;&gt;"",VLOOKUP(W1030,mCODE!$A$3:$K$600,11,0),"")</f>
        <v/>
      </c>
      <c r="Y1030" s="576">
        <f t="shared" si="46"/>
        <v>0</v>
      </c>
      <c r="Z1030" s="454"/>
      <c r="AA1030" s="454"/>
      <c r="AB1030" s="454"/>
      <c r="AC1030" s="454"/>
      <c r="AD1030" s="454"/>
      <c r="AE1030" s="454"/>
      <c r="AF1030" s="455"/>
      <c r="AG1030" s="455"/>
    </row>
    <row r="1031" spans="1:33" ht="116" hidden="1">
      <c r="A1031" s="21"/>
      <c r="B1031" s="21"/>
      <c r="C1031" s="19">
        <f t="shared" si="47"/>
        <v>2</v>
      </c>
      <c r="D1031" s="21" t="str">
        <f t="shared" si="48"/>
        <v>ICDC.vital_signs.pulse_ox
 </v>
      </c>
      <c r="E1031" s="21"/>
      <c r="F1031" s="21" t="str">
        <f>IF(E1031&lt;&gt;"",VLOOKUP(E1031,CTDC!$A$3:$K$191,11,0),"")</f>
        <v/>
      </c>
      <c r="G1031" s="21"/>
      <c r="H1031" s="21" t="str">
        <f>IF(G1031&lt;&gt;"",VLOOKUP(G1031,GDC!$A$3:$K$768,11,0),"")</f>
        <v/>
      </c>
      <c r="I1031" s="21" t="s">
        <v>2808</v>
      </c>
      <c r="J1031" s="21" t="str">
        <f>IF(I1031&lt;&gt;"",VLOOKUP(I1031,ICDC!$A$3:$K$325,11,0),"")</f>
        <v xml:space="preserve">Data Element Group = ICDC.vital_signs || Data Element Name = pulse_ox || Definition =     Src: PHYSICAL_EXAM/PE/1 || Data Type = number with units as % || Valid Values =  || Example Values =  || Required? = ? || Multiplicity =  || CDE Public ID = </v>
      </c>
      <c r="K1031" s="21"/>
      <c r="L1031" s="21" t="str">
        <f>IF(K1031&lt;&gt;"",VLOOKUP(K1031,IDC!$A$4:$K$17,11,0),"")</f>
        <v/>
      </c>
      <c r="M1031" s="21"/>
      <c r="N1031" s="21" t="str">
        <f>IF(M1031&lt;&gt;"",VLOOKUP(M1031,PDC!$A$3:$K$529,11,0),"")</f>
        <v/>
      </c>
      <c r="O1031" s="21"/>
      <c r="P1031" s="21" t="str">
        <f>IF(O1031&lt;&gt;"",VLOOKUP(O1031,CDS!$A$3:$K$100,11,0),"")</f>
        <v/>
      </c>
      <c r="Q1031" s="21"/>
      <c r="R1031" s="21" t="str">
        <f>IF(Q1031&lt;&gt;"",VLOOKUP(Q1031,CDA!$A$4:$K$106,11,0),"")</f>
        <v/>
      </c>
      <c r="S1031" s="436" t="s">
        <v>132</v>
      </c>
      <c r="T1031" s="21" t="e">
        <f>IF(S1031&lt;&gt;"",VLOOKUP(S1031,HTAN!$A$3:$K$222,11,0),"")</f>
        <v>#N/A</v>
      </c>
      <c r="U1031" s="21"/>
      <c r="V1031" s="21" t="str">
        <f>IF(U1031&lt;&gt;"",VLOOKUP(U1031,CFDE!$A$3:$K$211,11,0),"")</f>
        <v/>
      </c>
      <c r="W1031" s="81"/>
      <c r="X1031" s="81" t="str">
        <f>IF(W1031&lt;&gt;"",VLOOKUP(W1031,mCODE!$A$3:$K$600,11,0),"")</f>
        <v/>
      </c>
      <c r="Y1031" s="576">
        <f t="shared" si="46"/>
        <v>0</v>
      </c>
      <c r="Z1031" s="454"/>
      <c r="AA1031" s="454"/>
      <c r="AB1031" s="454"/>
      <c r="AC1031" s="454"/>
      <c r="AD1031" s="454"/>
      <c r="AE1031" s="454"/>
      <c r="AF1031" s="455"/>
      <c r="AG1031" s="455"/>
    </row>
    <row r="1032" spans="1:33" ht="145" hidden="1">
      <c r="A1032" s="21"/>
      <c r="B1032" s="21"/>
      <c r="C1032" s="19">
        <f t="shared" si="47"/>
        <v>2</v>
      </c>
      <c r="D1032" s="21" t="str">
        <f t="shared" si="48"/>
        <v>ICDC.vital_signs.respiration_pattern
 </v>
      </c>
      <c r="E1032" s="21"/>
      <c r="F1032" s="21" t="str">
        <f>IF(E1032&lt;&gt;"",VLOOKUP(E1032,CTDC!$A$3:$K$191,11,0),"")</f>
        <v/>
      </c>
      <c r="G1032" s="21"/>
      <c r="H1032" s="21" t="str">
        <f>IF(G1032&lt;&gt;"",VLOOKUP(G1032,GDC!$A$3:$K$768,11,0),"")</f>
        <v/>
      </c>
      <c r="I1032" s="21" t="s">
        <v>2809</v>
      </c>
      <c r="J1032" s="21" t="str">
        <f>IF(I1032&lt;&gt;"",VLOOKUP(I1032,ICDC!$A$3:$K$325,11,0),"")</f>
        <v xml:space="preserve">Data Element Group = ICDC.vital_signs || Data Element Name = respiration_pattern || Definition =     Src: PHYSICAL_EXAM/PE/1 || Data Type = (enumeration) || Valid Values = http://localhost/terms/domain/respiration_pattern || Example Values =  || Required? = ? || Multiplicity =  || CDE Public ID = </v>
      </c>
      <c r="K1032" s="21"/>
      <c r="L1032" s="21" t="str">
        <f>IF(K1032&lt;&gt;"",VLOOKUP(K1032,IDC!$A$4:$K$17,11,0),"")</f>
        <v/>
      </c>
      <c r="M1032" s="21"/>
      <c r="N1032" s="21" t="str">
        <f>IF(M1032&lt;&gt;"",VLOOKUP(M1032,PDC!$A$3:$K$529,11,0),"")</f>
        <v/>
      </c>
      <c r="O1032" s="21"/>
      <c r="P1032" s="21" t="str">
        <f>IF(O1032&lt;&gt;"",VLOOKUP(O1032,CDS!$A$3:$K$100,11,0),"")</f>
        <v/>
      </c>
      <c r="Q1032" s="21"/>
      <c r="R1032" s="21" t="str">
        <f>IF(Q1032&lt;&gt;"",VLOOKUP(Q1032,CDA!$A$4:$K$106,11,0),"")</f>
        <v/>
      </c>
      <c r="S1032" s="436" t="s">
        <v>132</v>
      </c>
      <c r="T1032" s="21" t="e">
        <f>IF(S1032&lt;&gt;"",VLOOKUP(S1032,HTAN!$A$3:$K$222,11,0),"")</f>
        <v>#N/A</v>
      </c>
      <c r="U1032" s="21"/>
      <c r="V1032" s="21" t="str">
        <f>IF(U1032&lt;&gt;"",VLOOKUP(U1032,CFDE!$A$3:$K$211,11,0),"")</f>
        <v/>
      </c>
      <c r="W1032" s="81"/>
      <c r="X1032" s="81" t="str">
        <f>IF(W1032&lt;&gt;"",VLOOKUP(W1032,mCODE!$A$3:$K$600,11,0),"")</f>
        <v/>
      </c>
      <c r="Y1032" s="576">
        <f t="shared" ref="Y1032" si="49">COUNTA(Z1032:AG1032)</f>
        <v>0</v>
      </c>
      <c r="Z1032" s="454"/>
      <c r="AA1032" s="454"/>
      <c r="AB1032" s="454"/>
      <c r="AC1032" s="454"/>
      <c r="AD1032" s="454"/>
      <c r="AE1032" s="454"/>
      <c r="AF1032" s="455"/>
      <c r="AG1032" s="455"/>
    </row>
    <row r="1033" spans="1:33" ht="130.5" hidden="1">
      <c r="A1033" s="21"/>
      <c r="B1033" s="21"/>
      <c r="C1033" s="19">
        <f t="shared" ref="C1033:C1070" si="50">COUNTA(E1033)+
COUNTA(G1033)+
COUNTA(I1033)+
COUNTA(K1033)+
COUNTA(M1033)+
COUNTA(O1033)+
COUNTA(Q1033)+
COUNTA(S1033)+
COUNTA(U1033)+
COUNTA(W1033)</f>
        <v>2</v>
      </c>
      <c r="D1033" s="21" t="str">
        <f t="shared" ref="D1033:D1070" si="51">IF(E1033&lt;&gt;"",E1033,"")
&amp;IF(E1033&lt;&gt;"",IF(G1033&lt;&gt;"",CHAR(10)&amp;G1033,""),IF(G1033&lt;&gt;"",G1033,""))
&amp;IF(E1033&amp;G1033&lt;&gt;"",IF(I1033&lt;&gt;"",CHAR(10)&amp;I1033,""),IF(I1033&lt;&gt;"",I1033,""))
&amp;IF(E1033&amp;G1033&amp;I1033&lt;&gt;"",IF(K1033&lt;&gt;"",CHAR(10)&amp;K1033,""),IF(K1033&lt;&gt;"",K1033,""))
&amp;IF(E1033&amp;G1033&amp;I1033&amp;K1033&lt;&gt;"",IF(M1033&lt;&gt;"",CHAR(10)&amp;M1033,""),IF(M1033&lt;&gt;"",M1033,""))
&amp;IF(E1033&amp;G1033&amp;I1033&amp;K1033&amp;M1033&lt;&gt;"",IF(O1033&lt;&gt;"",CHAR(10)&amp;O1033,""),IF(O1033&lt;&gt;"",O1033,""))
&amp;IF(E1033&amp;G1033&amp;I1033&amp;K1033&amp;M1033&amp;O1033&lt;&gt;"", IF(Q1033&lt;&gt;"",CHAR(10)&amp;Q1033,""),IF(Q1033&lt;&gt;"",Q1033,""))
&amp;IF(E1033&amp;G1033&amp;I1033&amp;K1033&amp;M1033&amp;O1033&amp;Q1033&lt;&gt;"", IF(S1033&lt;&gt;"",CHAR(10)&amp;S1033,""),IF(S1033&lt;&gt;"",S1033,""))
&amp;IF(E1033&amp;G1033&amp;I1033&amp;K1033&amp;M1033&amp;O1033&amp;Q1033&amp;S1033&lt;&gt;"", IF(U1033&lt;&gt;"",CHAR(10)&amp;U1033,""),IF(U1033&lt;&gt;"",U1033,""))
&amp;IF(E1033&amp;G1033&amp;I1033&amp;K1033&amp;M1033&amp;O1033&amp;Q1033&amp;S1033&amp;U1033&lt;&gt;"", IF(W1033&lt;&gt;"",CHAR(10)&amp;W1033,""),IF(W1033&lt;&gt;"",W1033,""))</f>
        <v>ICDC.vital_signs.respiration_rate
 </v>
      </c>
      <c r="E1033" s="21"/>
      <c r="F1033" s="21" t="str">
        <f>IF(E1033&lt;&gt;"",VLOOKUP(E1033,CTDC!$A$3:$K$191,11,0),"")</f>
        <v/>
      </c>
      <c r="G1033" s="21"/>
      <c r="H1033" s="21" t="str">
        <f>IF(G1033&lt;&gt;"",VLOOKUP(G1033,GDC!$A$3:$K$768,11,0),"")</f>
        <v/>
      </c>
      <c r="I1033" s="21" t="s">
        <v>2810</v>
      </c>
      <c r="J1033" s="21" t="str">
        <f>IF(I1033&lt;&gt;"",VLOOKUP(I1033,ICDC!$A$3:$K$325,11,0),"")</f>
        <v xml:space="preserve">Data Element Group = ICDC.vital_signs || Data Element Name = respiration_rate || Definition =     Src: PHYSICAL_EXAM/PE/1 || Data Type = integer with units as breaths/min || Valid Values =  || Example Values =  || Required? = ? || Multiplicity =  || CDE Public ID = </v>
      </c>
      <c r="K1033" s="21"/>
      <c r="L1033" s="21" t="str">
        <f>IF(K1033&lt;&gt;"",VLOOKUP(K1033,IDC!$A$4:$K$17,11,0),"")</f>
        <v/>
      </c>
      <c r="M1033" s="21"/>
      <c r="N1033" s="21" t="str">
        <f>IF(M1033&lt;&gt;"",VLOOKUP(M1033,PDC!$A$3:$K$529,11,0),"")</f>
        <v/>
      </c>
      <c r="O1033" s="21"/>
      <c r="P1033" s="21" t="str">
        <f>IF(O1033&lt;&gt;"",VLOOKUP(O1033,CDS!$A$3:$K$100,11,0),"")</f>
        <v/>
      </c>
      <c r="Q1033" s="21"/>
      <c r="R1033" s="21" t="str">
        <f>IF(Q1033&lt;&gt;"",VLOOKUP(Q1033,CDA!$A$4:$K$106,11,0),"")</f>
        <v/>
      </c>
      <c r="S1033" s="436" t="s">
        <v>132</v>
      </c>
      <c r="T1033" s="21" t="e">
        <f>IF(S1033&lt;&gt;"",VLOOKUP(S1033,HTAN!$A$3:$K$222,11,0),"")</f>
        <v>#N/A</v>
      </c>
      <c r="U1033" s="21"/>
      <c r="V1033" s="21" t="str">
        <f>IF(U1033&lt;&gt;"",VLOOKUP(U1033,CFDE!$A$3:$K$211,11,0),"")</f>
        <v/>
      </c>
      <c r="W1033" s="81"/>
      <c r="X1033" s="81" t="str">
        <f>IF(W1033&lt;&gt;"",VLOOKUP(W1033,mCODE!$A$3:$K$600,11,0),"")</f>
        <v/>
      </c>
      <c r="Y1033" s="576">
        <f t="shared" ref="Y1033:Y1057" si="52">COUNTA(Z1033:AG1033)</f>
        <v>0</v>
      </c>
      <c r="Z1033" s="454"/>
      <c r="AA1033" s="454"/>
      <c r="AB1033" s="454"/>
      <c r="AC1033" s="454"/>
      <c r="AD1033" s="454"/>
      <c r="AE1033" s="454"/>
      <c r="AF1033" s="455"/>
      <c r="AG1033" s="455"/>
    </row>
    <row r="1034" spans="1:33" ht="116" hidden="1">
      <c r="A1034" s="21"/>
      <c r="B1034" s="21"/>
      <c r="C1034" s="19">
        <f t="shared" si="50"/>
        <v>2</v>
      </c>
      <c r="D1034" s="21" t="str">
        <f t="shared" si="51"/>
        <v>ICDC.vital_signs.systolic_bp
 </v>
      </c>
      <c r="E1034" s="21"/>
      <c r="F1034" s="21" t="str">
        <f>IF(E1034&lt;&gt;"",VLOOKUP(E1034,CTDC!$A$3:$K$191,11,0),"")</f>
        <v/>
      </c>
      <c r="G1034" s="21"/>
      <c r="H1034" s="21" t="str">
        <f>IF(G1034&lt;&gt;"",VLOOKUP(G1034,GDC!$A$3:$K$768,11,0),"")</f>
        <v/>
      </c>
      <c r="I1034" s="21" t="s">
        <v>2811</v>
      </c>
      <c r="J1034" s="21" t="str">
        <f>IF(I1034&lt;&gt;"",VLOOKUP(I1034,ICDC!$A$3:$K$325,11,0),"")</f>
        <v xml:space="preserve">Data Element Group = ICDC.vital_signs || Data Element Name = systolic_bp || Definition =     Src: PHYSICAL_EXAM/PE/1 || Data Type = integer with units as mm Hg || Valid Values =  || Example Values =  || Required? = ? || Multiplicity =  || CDE Public ID = </v>
      </c>
      <c r="K1034" s="21"/>
      <c r="L1034" s="21" t="str">
        <f>IF(K1034&lt;&gt;"",VLOOKUP(K1034,IDC!$A$4:$K$17,11,0),"")</f>
        <v/>
      </c>
      <c r="M1034" s="21"/>
      <c r="N1034" s="21" t="str">
        <f>IF(M1034&lt;&gt;"",VLOOKUP(M1034,PDC!$A$3:$K$529,11,0),"")</f>
        <v/>
      </c>
      <c r="O1034" s="21"/>
      <c r="P1034" s="21" t="str">
        <f>IF(O1034&lt;&gt;"",VLOOKUP(O1034,CDS!$A$3:$K$100,11,0),"")</f>
        <v/>
      </c>
      <c r="Q1034" s="21"/>
      <c r="R1034" s="21" t="str">
        <f>IF(Q1034&lt;&gt;"",VLOOKUP(Q1034,CDA!$A$4:$K$106,11,0),"")</f>
        <v/>
      </c>
      <c r="S1034" s="436" t="s">
        <v>132</v>
      </c>
      <c r="T1034" s="21" t="e">
        <f>IF(S1034&lt;&gt;"",VLOOKUP(S1034,HTAN!$A$3:$K$222,11,0),"")</f>
        <v>#N/A</v>
      </c>
      <c r="U1034" s="21"/>
      <c r="V1034" s="21" t="str">
        <f>IF(U1034&lt;&gt;"",VLOOKUP(U1034,CFDE!$A$3:$K$211,11,0),"")</f>
        <v/>
      </c>
      <c r="W1034" s="81"/>
      <c r="X1034" s="81" t="str">
        <f>IF(W1034&lt;&gt;"",VLOOKUP(W1034,mCODE!$A$3:$K$600,11,0),"")</f>
        <v/>
      </c>
      <c r="Y1034" s="576">
        <f t="shared" si="52"/>
        <v>0</v>
      </c>
      <c r="Z1034" s="454"/>
      <c r="AA1034" s="454"/>
      <c r="AB1034" s="454"/>
      <c r="AC1034" s="454"/>
      <c r="AD1034" s="454"/>
      <c r="AE1034" s="454"/>
      <c r="AF1034" s="455"/>
      <c r="AG1034" s="455"/>
    </row>
    <row r="1035" spans="1:33" ht="130.5" hidden="1">
      <c r="A1035" s="21"/>
      <c r="B1035" s="21"/>
      <c r="C1035" s="19">
        <f t="shared" si="50"/>
        <v>2</v>
      </c>
      <c r="D1035" s="21" t="str">
        <f t="shared" si="51"/>
        <v>PDC.WorkflowMetadata.ENTITY
 </v>
      </c>
      <c r="E1035" s="21"/>
      <c r="F1035" s="21" t="str">
        <f>IF(E1035&lt;&gt;"",VLOOKUP(E1035,CTDC!$A$3:$K$191,11,0),"")</f>
        <v/>
      </c>
      <c r="G1035" s="21"/>
      <c r="H1035" s="21" t="str">
        <f>IF(G1035&lt;&gt;"",VLOOKUP(G1035,GDC!$A$3:$K$768,11,0),"")</f>
        <v/>
      </c>
      <c r="I1035" s="21"/>
      <c r="J1035" s="21" t="str">
        <f>IF(I1035&lt;&gt;"",VLOOKUP(I1035,ICDC!$A$3:$K$325,11,0),"")</f>
        <v/>
      </c>
      <c r="K1035" s="21"/>
      <c r="L1035" s="21" t="str">
        <f>IF(K1035&lt;&gt;"",VLOOKUP(K1035,IDC!$A$4:$K$17,11,0),"")</f>
        <v/>
      </c>
      <c r="M1035" s="21" t="s">
        <v>2812</v>
      </c>
      <c r="N1035" s="21" t="str">
        <f>IF(M1035&lt;&gt;"",VLOOKUP(M1035,PDC!$A$3:$K$529,11,0),"")</f>
        <v xml:space="preserve">Data Element Group = PDC.WorkflowMetadata || Data Element Name = ENTITY || Definition = Tools, versions and parameters used in data analysis pipeline/workflow for analyzing study data. || Data Type =  || Valid Values =  || Example Values =  || Required? =  || Multiplicity =  || CDE Public ID = </v>
      </c>
      <c r="O1035" s="21"/>
      <c r="P1035" s="21" t="str">
        <f>IF(O1035&lt;&gt;"",VLOOKUP(O1035,CDS!$A$3:$K$100,11,0),"")</f>
        <v/>
      </c>
      <c r="Q1035" s="21"/>
      <c r="R1035" s="21" t="str">
        <f>IF(Q1035&lt;&gt;"",VLOOKUP(Q1035,CDA!$A$4:$K$106,11,0),"")</f>
        <v/>
      </c>
      <c r="S1035" s="436" t="s">
        <v>132</v>
      </c>
      <c r="T1035" s="21" t="e">
        <f>IF(S1035&lt;&gt;"",VLOOKUP(S1035,HTAN!$A$3:$K$222,11,0),"")</f>
        <v>#N/A</v>
      </c>
      <c r="U1035" s="21"/>
      <c r="V1035" s="21" t="str">
        <f>IF(U1035&lt;&gt;"",VLOOKUP(U1035,CFDE!$A$3:$K$211,11,0),"")</f>
        <v/>
      </c>
      <c r="W1035" s="81"/>
      <c r="X1035" s="81" t="str">
        <f>IF(W1035&lt;&gt;"",VLOOKUP(W1035,mCODE!$A$3:$K$600,11,0),"")</f>
        <v/>
      </c>
      <c r="Y1035" s="576">
        <f t="shared" si="52"/>
        <v>0</v>
      </c>
      <c r="Z1035" s="454"/>
      <c r="AA1035" s="454"/>
      <c r="AB1035" s="454"/>
      <c r="AC1035" s="454"/>
      <c r="AD1035" s="454"/>
      <c r="AE1035" s="454"/>
      <c r="AF1035" s="455"/>
      <c r="AG1035" s="455"/>
    </row>
    <row r="1036" spans="1:33" ht="116" hidden="1">
      <c r="A1036" s="21"/>
      <c r="B1036" s="21"/>
      <c r="C1036" s="19">
        <f t="shared" si="50"/>
        <v>2</v>
      </c>
      <c r="D1036" s="21" t="str">
        <f t="shared" si="51"/>
        <v>PDC.WorkflowMetadata.analytical_fraction
 </v>
      </c>
      <c r="E1036" s="21"/>
      <c r="F1036" s="21" t="str">
        <f>IF(E1036&lt;&gt;"",VLOOKUP(E1036,CTDC!$A$3:$K$191,11,0),"")</f>
        <v/>
      </c>
      <c r="G1036" s="21"/>
      <c r="H1036" s="21" t="str">
        <f>IF(G1036&lt;&gt;"",VLOOKUP(G1036,GDC!$A$3:$K$768,11,0),"")</f>
        <v/>
      </c>
      <c r="I1036" s="21"/>
      <c r="J1036" s="21" t="str">
        <f>IF(I1036&lt;&gt;"",VLOOKUP(I1036,ICDC!$A$3:$K$325,11,0),"")</f>
        <v/>
      </c>
      <c r="K1036" s="21"/>
      <c r="L1036" s="21" t="str">
        <f>IF(K1036&lt;&gt;"",VLOOKUP(K1036,IDC!$A$4:$K$17,11,0),"")</f>
        <v/>
      </c>
      <c r="M1036" s="21" t="s">
        <v>2813</v>
      </c>
      <c r="N1036" s="21" t="str">
        <f>IF(M1036&lt;&gt;"",VLOOKUP(M1036,PDC!$A$3:$K$529,11,0),"")</f>
        <v xml:space="preserve">Data Element Group = PDC.WorkflowMetadata || Data Element Name = analytical_fraction || Definition = Type of peptide or protein enrichment || Data Type = string || Valid Values =  || Example Values =  || Required? = FALSE || Multiplicity =  || CDE Public ID = </v>
      </c>
      <c r="O1036" s="21"/>
      <c r="P1036" s="21" t="str">
        <f>IF(O1036&lt;&gt;"",VLOOKUP(O1036,CDS!$A$3:$K$100,11,0),"")</f>
        <v/>
      </c>
      <c r="Q1036" s="21"/>
      <c r="R1036" s="21" t="str">
        <f>IF(Q1036&lt;&gt;"",VLOOKUP(Q1036,CDA!$A$4:$K$106,11,0),"")</f>
        <v/>
      </c>
      <c r="S1036" s="436" t="s">
        <v>132</v>
      </c>
      <c r="T1036" s="21" t="e">
        <f>IF(S1036&lt;&gt;"",VLOOKUP(S1036,HTAN!$A$3:$K$222,11,0),"")</f>
        <v>#N/A</v>
      </c>
      <c r="U1036" s="21"/>
      <c r="V1036" s="21" t="str">
        <f>IF(U1036&lt;&gt;"",VLOOKUP(U1036,CFDE!$A$3:$K$211,11,0),"")</f>
        <v/>
      </c>
      <c r="W1036" s="81"/>
      <c r="X1036" s="81" t="str">
        <f>IF(W1036&lt;&gt;"",VLOOKUP(W1036,mCODE!$A$3:$K$600,11,0),"")</f>
        <v/>
      </c>
      <c r="Y1036" s="576">
        <f t="shared" si="52"/>
        <v>0</v>
      </c>
      <c r="Z1036" s="454"/>
      <c r="AA1036" s="454"/>
      <c r="AB1036" s="454"/>
      <c r="AC1036" s="454"/>
      <c r="AD1036" s="454"/>
      <c r="AE1036" s="454"/>
      <c r="AF1036" s="455"/>
      <c r="AG1036" s="455"/>
    </row>
    <row r="1037" spans="1:33" ht="130.5" hidden="1">
      <c r="A1037" s="21"/>
      <c r="B1037" s="21"/>
      <c r="C1037" s="19">
        <f t="shared" si="50"/>
        <v>2</v>
      </c>
      <c r="D1037" s="21" t="str">
        <f t="shared" si="51"/>
        <v>PDC.WorkflowMetadata.cdap_reports
 </v>
      </c>
      <c r="E1037" s="21"/>
      <c r="F1037" s="21" t="str">
        <f>IF(E1037&lt;&gt;"",VLOOKUP(E1037,CTDC!$A$3:$K$191,11,0),"")</f>
        <v/>
      </c>
      <c r="G1037" s="21"/>
      <c r="H1037" s="21" t="str">
        <f>IF(G1037&lt;&gt;"",VLOOKUP(G1037,GDC!$A$3:$K$768,11,0),"")</f>
        <v/>
      </c>
      <c r="I1037" s="21"/>
      <c r="J1037" s="21" t="str">
        <f>IF(I1037&lt;&gt;"",VLOOKUP(I1037,ICDC!$A$3:$K$325,11,0),"")</f>
        <v/>
      </c>
      <c r="K1037" s="21"/>
      <c r="L1037" s="21" t="str">
        <f>IF(K1037&lt;&gt;"",VLOOKUP(K1037,IDC!$A$4:$K$17,11,0),"")</f>
        <v/>
      </c>
      <c r="M1037" s="21" t="s">
        <v>2814</v>
      </c>
      <c r="N1037" s="21" t="str">
        <f>IF(M1037&lt;&gt;"",VLOOKUP(M1037,PDC!$A$3:$K$529,11,0),"")</f>
        <v xml:space="preserve">Data Element Group = PDC.WorkflowMetadata || Data Element Name = cdap_reports || Definition = Name and version of the tool used to generate protein summary reports || Data Type = string || Valid Values =  || Example Values =  || Required? = FALSE || Multiplicity =  || CDE Public ID = </v>
      </c>
      <c r="O1037" s="21"/>
      <c r="P1037" s="21" t="str">
        <f>IF(O1037&lt;&gt;"",VLOOKUP(O1037,CDS!$A$3:$K$100,11,0),"")</f>
        <v/>
      </c>
      <c r="Q1037" s="21"/>
      <c r="R1037" s="21" t="str">
        <f>IF(Q1037&lt;&gt;"",VLOOKUP(Q1037,CDA!$A$4:$K$106,11,0),"")</f>
        <v/>
      </c>
      <c r="S1037" s="436" t="s">
        <v>132</v>
      </c>
      <c r="T1037" s="21" t="e">
        <f>IF(S1037&lt;&gt;"",VLOOKUP(S1037,HTAN!$A$3:$K$222,11,0),"")</f>
        <v>#N/A</v>
      </c>
      <c r="U1037" s="21"/>
      <c r="V1037" s="21" t="str">
        <f>IF(U1037&lt;&gt;"",VLOOKUP(U1037,CFDE!$A$3:$K$211,11,0),"")</f>
        <v/>
      </c>
      <c r="W1037" s="81"/>
      <c r="X1037" s="81" t="str">
        <f>IF(W1037&lt;&gt;"",VLOOKUP(W1037,mCODE!$A$3:$K$600,11,0),"")</f>
        <v/>
      </c>
      <c r="Y1037" s="576">
        <f t="shared" si="52"/>
        <v>0</v>
      </c>
      <c r="Z1037" s="454"/>
      <c r="AA1037" s="454"/>
      <c r="AB1037" s="454"/>
      <c r="AC1037" s="454"/>
      <c r="AD1037" s="454"/>
      <c r="AE1037" s="454"/>
      <c r="AF1037" s="455"/>
      <c r="AG1037" s="455"/>
    </row>
    <row r="1038" spans="1:33" ht="159.5" hidden="1">
      <c r="A1038" s="21"/>
      <c r="B1038" s="21"/>
      <c r="C1038" s="19">
        <f t="shared" si="50"/>
        <v>2</v>
      </c>
      <c r="D1038" s="21" t="str">
        <f t="shared" si="51"/>
        <v>PDC.WorkflowMetadata.cptac_dcc_mzidentml
 </v>
      </c>
      <c r="E1038" s="21"/>
      <c r="F1038" s="21" t="str">
        <f>IF(E1038&lt;&gt;"",VLOOKUP(E1038,CTDC!$A$3:$K$191,11,0),"")</f>
        <v/>
      </c>
      <c r="G1038" s="21"/>
      <c r="H1038" s="21" t="str">
        <f>IF(G1038&lt;&gt;"",VLOOKUP(G1038,GDC!$A$3:$K$768,11,0),"")</f>
        <v/>
      </c>
      <c r="I1038" s="21"/>
      <c r="J1038" s="21" t="str">
        <f>IF(I1038&lt;&gt;"",VLOOKUP(I1038,ICDC!$A$3:$K$325,11,0),"")</f>
        <v/>
      </c>
      <c r="K1038" s="21"/>
      <c r="L1038" s="21" t="str">
        <f>IF(K1038&lt;&gt;"",VLOOKUP(K1038,IDC!$A$4:$K$17,11,0),"")</f>
        <v/>
      </c>
      <c r="M1038" s="21" t="s">
        <v>2815</v>
      </c>
      <c r="N1038" s="21" t="str">
        <f>IF(M1038&lt;&gt;"",VLOOKUP(M1038,PDC!$A$3:$K$529,11,0),"")</f>
        <v xml:space="preserve">Data Element Group = PDC.WorkflowMetadata || Data Element Name = cptac_dcc_mzidentml || Definition = Name and version of the tool used to generate mzIdentML from the peptide spectral match report || Data Type = string || Valid Values =  || Example Values =  || Required? = FALSE || Multiplicity =  || CDE Public ID = </v>
      </c>
      <c r="O1038" s="21"/>
      <c r="P1038" s="21" t="str">
        <f>IF(O1038&lt;&gt;"",VLOOKUP(O1038,CDS!$A$3:$K$100,11,0),"")</f>
        <v/>
      </c>
      <c r="Q1038" s="21"/>
      <c r="R1038" s="21" t="str">
        <f>IF(Q1038&lt;&gt;"",VLOOKUP(Q1038,CDA!$A$4:$K$106,11,0),"")</f>
        <v/>
      </c>
      <c r="S1038" s="436" t="s">
        <v>132</v>
      </c>
      <c r="T1038" s="21" t="e">
        <f>IF(S1038&lt;&gt;"",VLOOKUP(S1038,HTAN!$A$3:$K$222,11,0),"")</f>
        <v>#N/A</v>
      </c>
      <c r="U1038" s="21"/>
      <c r="V1038" s="21" t="str">
        <f>IF(U1038&lt;&gt;"",VLOOKUP(U1038,CFDE!$A$3:$K$211,11,0),"")</f>
        <v/>
      </c>
      <c r="W1038" s="81"/>
      <c r="X1038" s="81" t="str">
        <f>IF(W1038&lt;&gt;"",VLOOKUP(W1038,mCODE!$A$3:$K$600,11,0),"")</f>
        <v/>
      </c>
      <c r="Y1038" s="576">
        <f t="shared" si="52"/>
        <v>0</v>
      </c>
      <c r="Z1038" s="454"/>
      <c r="AA1038" s="454"/>
      <c r="AB1038" s="454"/>
      <c r="AC1038" s="454"/>
      <c r="AD1038" s="454"/>
      <c r="AE1038" s="454"/>
      <c r="AF1038" s="455"/>
      <c r="AG1038" s="455"/>
    </row>
    <row r="1039" spans="1:33" ht="130.5" hidden="1">
      <c r="A1039" s="21"/>
      <c r="B1039" s="21"/>
      <c r="C1039" s="19">
        <f t="shared" si="50"/>
        <v>2</v>
      </c>
      <c r="D1039" s="21" t="str">
        <f t="shared" si="51"/>
        <v>PDC.WorkflowMetadata.cptac_dcc_tools
 </v>
      </c>
      <c r="E1039" s="21"/>
      <c r="F1039" s="21" t="str">
        <f>IF(E1039&lt;&gt;"",VLOOKUP(E1039,CTDC!$A$3:$K$191,11,0),"")</f>
        <v/>
      </c>
      <c r="G1039" s="21"/>
      <c r="H1039" s="21" t="str">
        <f>IF(G1039&lt;&gt;"",VLOOKUP(G1039,GDC!$A$3:$K$768,11,0),"")</f>
        <v/>
      </c>
      <c r="I1039" s="21"/>
      <c r="J1039" s="21" t="str">
        <f>IF(I1039&lt;&gt;"",VLOOKUP(I1039,ICDC!$A$3:$K$325,11,0),"")</f>
        <v/>
      </c>
      <c r="K1039" s="21"/>
      <c r="L1039" s="21" t="str">
        <f>IF(K1039&lt;&gt;"",VLOOKUP(K1039,IDC!$A$4:$K$17,11,0),"")</f>
        <v/>
      </c>
      <c r="M1039" s="21" t="s">
        <v>2816</v>
      </c>
      <c r="N1039" s="21" t="str">
        <f>IF(M1039&lt;&gt;"",VLOOKUP(M1039,PDC!$A$3:$K$529,11,0),"")</f>
        <v xml:space="preserve">Data Element Group = PDC.WorkflowMetadata || Data Element Name = cptac_dcc_tools || Definition = Name and version of the custom scripts used in the data analysis pipeline || Data Type = string || Valid Values =  || Example Values =  || Required? = FALSE || Multiplicity =  || CDE Public ID = </v>
      </c>
      <c r="O1039" s="21"/>
      <c r="P1039" s="21" t="str">
        <f>IF(O1039&lt;&gt;"",VLOOKUP(O1039,CDS!$A$3:$K$100,11,0),"")</f>
        <v/>
      </c>
      <c r="Q1039" s="21"/>
      <c r="R1039" s="21" t="str">
        <f>IF(Q1039&lt;&gt;"",VLOOKUP(Q1039,CDA!$A$4:$K$106,11,0),"")</f>
        <v/>
      </c>
      <c r="S1039" s="436" t="s">
        <v>132</v>
      </c>
      <c r="T1039" s="21" t="e">
        <f>IF(S1039&lt;&gt;"",VLOOKUP(S1039,HTAN!$A$3:$K$222,11,0),"")</f>
        <v>#N/A</v>
      </c>
      <c r="U1039" s="21"/>
      <c r="V1039" s="21" t="str">
        <f>IF(U1039&lt;&gt;"",VLOOKUP(U1039,CFDE!$A$3:$K$211,11,0),"")</f>
        <v/>
      </c>
      <c r="W1039" s="81"/>
      <c r="X1039" s="81" t="str">
        <f>IF(W1039&lt;&gt;"",VLOOKUP(W1039,mCODE!$A$3:$K$600,11,0),"")</f>
        <v/>
      </c>
      <c r="Y1039" s="576">
        <f t="shared" si="52"/>
        <v>0</v>
      </c>
      <c r="Z1039" s="454"/>
      <c r="AA1039" s="454"/>
      <c r="AB1039" s="454"/>
      <c r="AC1039" s="454"/>
      <c r="AD1039" s="454"/>
      <c r="AE1039" s="454"/>
      <c r="AF1039" s="455"/>
      <c r="AG1039" s="455"/>
    </row>
    <row r="1040" spans="1:33" ht="130.5" hidden="1">
      <c r="A1040" s="21"/>
      <c r="B1040" s="21"/>
      <c r="C1040" s="19">
        <f t="shared" si="50"/>
        <v>2</v>
      </c>
      <c r="D1040" s="21" t="str">
        <f t="shared" si="51"/>
        <v>PDC.WorkflowMetadata.cptac_galaxy_tools
 </v>
      </c>
      <c r="E1040" s="21"/>
      <c r="F1040" s="21" t="str">
        <f>IF(E1040&lt;&gt;"",VLOOKUP(E1040,CTDC!$A$3:$K$191,11,0),"")</f>
        <v/>
      </c>
      <c r="G1040" s="21"/>
      <c r="H1040" s="21" t="str">
        <f>IF(G1040&lt;&gt;"",VLOOKUP(G1040,GDC!$A$3:$K$768,11,0),"")</f>
        <v/>
      </c>
      <c r="I1040" s="21"/>
      <c r="J1040" s="21" t="str">
        <f>IF(I1040&lt;&gt;"",VLOOKUP(I1040,ICDC!$A$3:$K$325,11,0),"")</f>
        <v/>
      </c>
      <c r="K1040" s="21"/>
      <c r="L1040" s="21" t="str">
        <f>IF(K1040&lt;&gt;"",VLOOKUP(K1040,IDC!$A$4:$K$17,11,0),"")</f>
        <v/>
      </c>
      <c r="M1040" s="21" t="s">
        <v>2817</v>
      </c>
      <c r="N1040" s="21" t="str">
        <f>IF(M1040&lt;&gt;"",VLOOKUP(M1040,PDC!$A$3:$K$529,11,0),"")</f>
        <v xml:space="preserve">Data Element Group = PDC.WorkflowMetadata || Data Element Name = cptac_galaxy_tools || Definition = Name and version of the custom scripts used in the data analysis pipeline || Data Type = string || Valid Values =  || Example Values =  || Required? = FALSE || Multiplicity =  || CDE Public ID = </v>
      </c>
      <c r="O1040" s="21"/>
      <c r="P1040" s="21" t="str">
        <f>IF(O1040&lt;&gt;"",VLOOKUP(O1040,CDS!$A$3:$K$100,11,0),"")</f>
        <v/>
      </c>
      <c r="Q1040" s="21"/>
      <c r="R1040" s="21" t="str">
        <f>IF(Q1040&lt;&gt;"",VLOOKUP(Q1040,CDA!$A$4:$K$106,11,0),"")</f>
        <v/>
      </c>
      <c r="S1040" s="436" t="s">
        <v>132</v>
      </c>
      <c r="T1040" s="21" t="e">
        <f>IF(S1040&lt;&gt;"",VLOOKUP(S1040,HTAN!$A$3:$K$222,11,0),"")</f>
        <v>#N/A</v>
      </c>
      <c r="U1040" s="21"/>
      <c r="V1040" s="21" t="str">
        <f>IF(U1040&lt;&gt;"",VLOOKUP(U1040,CFDE!$A$3:$K$211,11,0),"")</f>
        <v/>
      </c>
      <c r="W1040" s="81"/>
      <c r="X1040" s="81" t="str">
        <f>IF(W1040&lt;&gt;"",VLOOKUP(W1040,mCODE!$A$3:$K$600,11,0),"")</f>
        <v/>
      </c>
      <c r="Y1040" s="576">
        <f t="shared" si="52"/>
        <v>0</v>
      </c>
      <c r="Z1040" s="454"/>
      <c r="AA1040" s="454"/>
      <c r="AB1040" s="454"/>
      <c r="AC1040" s="454"/>
      <c r="AD1040" s="454"/>
      <c r="AE1040" s="454"/>
      <c r="AF1040" s="455"/>
      <c r="AG1040" s="455"/>
    </row>
    <row r="1041" spans="1:33" ht="130.5" hidden="1">
      <c r="A1041" s="21"/>
      <c r="B1041" s="21"/>
      <c r="C1041" s="19">
        <f t="shared" si="50"/>
        <v>2</v>
      </c>
      <c r="D1041" s="21" t="str">
        <f t="shared" si="51"/>
        <v>PDC.WorkflowMetadata.cptac_galaxy_workflows
 </v>
      </c>
      <c r="E1041" s="21"/>
      <c r="F1041" s="21" t="str">
        <f>IF(E1041&lt;&gt;"",VLOOKUP(E1041,CTDC!$A$3:$K$191,11,0),"")</f>
        <v/>
      </c>
      <c r="G1041" s="21"/>
      <c r="H1041" s="21" t="str">
        <f>IF(G1041&lt;&gt;"",VLOOKUP(G1041,GDC!$A$3:$K$768,11,0),"")</f>
        <v/>
      </c>
      <c r="I1041" s="21"/>
      <c r="J1041" s="21" t="str">
        <f>IF(I1041&lt;&gt;"",VLOOKUP(I1041,ICDC!$A$3:$K$325,11,0),"")</f>
        <v/>
      </c>
      <c r="K1041" s="21"/>
      <c r="L1041" s="21" t="str">
        <f>IF(K1041&lt;&gt;"",VLOOKUP(K1041,IDC!$A$4:$K$17,11,0),"")</f>
        <v/>
      </c>
      <c r="M1041" s="21" t="s">
        <v>2818</v>
      </c>
      <c r="N1041" s="21" t="str">
        <f>IF(M1041&lt;&gt;"",VLOOKUP(M1041,PDC!$A$3:$K$529,11,0),"")</f>
        <v xml:space="preserve">Data Element Group = PDC.WorkflowMetadata || Data Element Name = cptac_galaxy_workflows || Definition = Name and version of the workflow of data analysis pipeline || Data Type = string || Valid Values =  || Example Values =  || Required? = FALSE || Multiplicity =  || CDE Public ID = </v>
      </c>
      <c r="O1041" s="21"/>
      <c r="P1041" s="21" t="str">
        <f>IF(O1041&lt;&gt;"",VLOOKUP(O1041,CDS!$A$3:$K$100,11,0),"")</f>
        <v/>
      </c>
      <c r="Q1041" s="21"/>
      <c r="R1041" s="21" t="str">
        <f>IF(Q1041&lt;&gt;"",VLOOKUP(Q1041,CDA!$A$4:$K$106,11,0),"")</f>
        <v/>
      </c>
      <c r="S1041" s="436" t="s">
        <v>132</v>
      </c>
      <c r="T1041" s="21" t="e">
        <f>IF(S1041&lt;&gt;"",VLOOKUP(S1041,HTAN!$A$3:$K$222,11,0),"")</f>
        <v>#N/A</v>
      </c>
      <c r="U1041" s="21"/>
      <c r="V1041" s="21" t="str">
        <f>IF(U1041&lt;&gt;"",VLOOKUP(U1041,CFDE!$A$3:$K$211,11,0),"")</f>
        <v/>
      </c>
      <c r="W1041" s="81"/>
      <c r="X1041" s="81" t="str">
        <f>IF(W1041&lt;&gt;"",VLOOKUP(W1041,mCODE!$A$3:$K$600,11,0),"")</f>
        <v/>
      </c>
      <c r="Y1041" s="576">
        <f t="shared" si="52"/>
        <v>0</v>
      </c>
      <c r="Z1041" s="454"/>
      <c r="AA1041" s="454"/>
      <c r="AB1041" s="454"/>
      <c r="AC1041" s="454"/>
      <c r="AD1041" s="454"/>
      <c r="AE1041" s="454"/>
      <c r="AF1041" s="455"/>
      <c r="AG1041" s="455"/>
    </row>
    <row r="1042" spans="1:33" ht="116" hidden="1">
      <c r="A1042" s="21"/>
      <c r="B1042" s="21"/>
      <c r="C1042" s="19">
        <f t="shared" si="50"/>
        <v>2</v>
      </c>
      <c r="D1042" s="21" t="str">
        <f t="shared" si="51"/>
        <v>PDC.WorkflowMetadata.experiment_type
 </v>
      </c>
      <c r="E1042" s="21"/>
      <c r="F1042" s="21" t="str">
        <f>IF(E1042&lt;&gt;"",VLOOKUP(E1042,CTDC!$A$3:$K$191,11,0),"")</f>
        <v/>
      </c>
      <c r="G1042" s="21"/>
      <c r="H1042" s="21" t="str">
        <f>IF(G1042&lt;&gt;"",VLOOKUP(G1042,GDC!$A$3:$K$768,11,0),"")</f>
        <v/>
      </c>
      <c r="I1042" s="21"/>
      <c r="J1042" s="21" t="str">
        <f>IF(I1042&lt;&gt;"",VLOOKUP(I1042,ICDC!$A$3:$K$325,11,0),"")</f>
        <v/>
      </c>
      <c r="K1042" s="21"/>
      <c r="L1042" s="21" t="str">
        <f>IF(K1042&lt;&gt;"",VLOOKUP(K1042,IDC!$A$4:$K$17,11,0),"")</f>
        <v/>
      </c>
      <c r="M1042" s="21" t="s">
        <v>2819</v>
      </c>
      <c r="N1042" s="21" t="str">
        <f>IF(M1042&lt;&gt;"",VLOOKUP(M1042,PDC!$A$3:$K$529,11,0),"")</f>
        <v xml:space="preserve">Data Element Group = PDC.WorkflowMetadata || Data Element Name = experiment_type || Definition = General strategy used for differential analysis || Data Type = string || Valid Values =  || Example Values =  || Required? = FALSE || Multiplicity =  || CDE Public ID = </v>
      </c>
      <c r="O1042" s="21"/>
      <c r="P1042" s="21" t="str">
        <f>IF(O1042&lt;&gt;"",VLOOKUP(O1042,CDS!$A$3:$K$100,11,0),"")</f>
        <v/>
      </c>
      <c r="Q1042" s="21"/>
      <c r="R1042" s="21" t="str">
        <f>IF(Q1042&lt;&gt;"",VLOOKUP(Q1042,CDA!$A$4:$K$106,11,0),"")</f>
        <v/>
      </c>
      <c r="S1042" s="436" t="s">
        <v>132</v>
      </c>
      <c r="T1042" s="21" t="e">
        <f>IF(S1042&lt;&gt;"",VLOOKUP(S1042,HTAN!$A$3:$K$222,11,0),"")</f>
        <v>#N/A</v>
      </c>
      <c r="U1042" s="21"/>
      <c r="V1042" s="21" t="str">
        <f>IF(U1042&lt;&gt;"",VLOOKUP(U1042,CFDE!$A$3:$K$211,11,0),"")</f>
        <v/>
      </c>
      <c r="W1042" s="81"/>
      <c r="X1042" s="81" t="str">
        <f>IF(W1042&lt;&gt;"",VLOOKUP(W1042,mCODE!$A$3:$K$600,11,0),"")</f>
        <v/>
      </c>
      <c r="Y1042" s="576">
        <f t="shared" si="52"/>
        <v>0</v>
      </c>
      <c r="Z1042" s="454"/>
      <c r="AA1042" s="454"/>
      <c r="AB1042" s="454"/>
      <c r="AC1042" s="454"/>
      <c r="AD1042" s="454"/>
      <c r="AE1042" s="454"/>
      <c r="AF1042" s="455"/>
      <c r="AG1042" s="455"/>
    </row>
    <row r="1043" spans="1:33" ht="145" hidden="1">
      <c r="A1043" s="21"/>
      <c r="B1043" s="21"/>
      <c r="C1043" s="19">
        <f t="shared" si="50"/>
        <v>2</v>
      </c>
      <c r="D1043" s="21" t="str">
        <f t="shared" si="51"/>
        <v>PDC.WorkflowMetadata.gene_to_prot
 </v>
      </c>
      <c r="E1043" s="21"/>
      <c r="F1043" s="21" t="str">
        <f>IF(E1043&lt;&gt;"",VLOOKUP(E1043,CTDC!$A$3:$K$191,11,0),"")</f>
        <v/>
      </c>
      <c r="G1043" s="21"/>
      <c r="H1043" s="21" t="str">
        <f>IF(G1043&lt;&gt;"",VLOOKUP(G1043,GDC!$A$3:$K$768,11,0),"")</f>
        <v/>
      </c>
      <c r="I1043" s="21"/>
      <c r="J1043" s="21" t="str">
        <f>IF(I1043&lt;&gt;"",VLOOKUP(I1043,ICDC!$A$3:$K$325,11,0),"")</f>
        <v/>
      </c>
      <c r="K1043" s="21"/>
      <c r="L1043" s="21" t="str">
        <f>IF(K1043&lt;&gt;"",VLOOKUP(K1043,IDC!$A$4:$K$17,11,0),"")</f>
        <v/>
      </c>
      <c r="M1043" s="21" t="s">
        <v>2820</v>
      </c>
      <c r="N1043" s="21" t="str">
        <f>IF(M1043&lt;&gt;"",VLOOKUP(M1043,PDC!$A$3:$K$529,11,0),"")</f>
        <v xml:space="preserve">Data Element Group = PDC.WorkflowMetadata || Data Element Name = gene_to_prot || Definition = Name and version of the tool used to map gene to protein in the data analysis pipeline || Data Type = string || Valid Values =  || Example Values =  || Required? = FALSE || Multiplicity =  || CDE Public ID = </v>
      </c>
      <c r="O1043" s="21"/>
      <c r="P1043" s="21" t="str">
        <f>IF(O1043&lt;&gt;"",VLOOKUP(O1043,CDS!$A$3:$K$100,11,0),"")</f>
        <v/>
      </c>
      <c r="Q1043" s="21"/>
      <c r="R1043" s="21" t="str">
        <f>IF(Q1043&lt;&gt;"",VLOOKUP(Q1043,CDA!$A$4:$K$106,11,0),"")</f>
        <v/>
      </c>
      <c r="S1043" s="436" t="s">
        <v>132</v>
      </c>
      <c r="T1043" s="21" t="e">
        <f>IF(S1043&lt;&gt;"",VLOOKUP(S1043,HTAN!$A$3:$K$222,11,0),"")</f>
        <v>#N/A</v>
      </c>
      <c r="U1043" s="21"/>
      <c r="V1043" s="21" t="str">
        <f>IF(U1043&lt;&gt;"",VLOOKUP(U1043,CFDE!$A$3:$K$211,11,0),"")</f>
        <v/>
      </c>
      <c r="W1043" s="81"/>
      <c r="X1043" s="81" t="str">
        <f>IF(W1043&lt;&gt;"",VLOOKUP(W1043,mCODE!$A$3:$K$600,11,0),"")</f>
        <v/>
      </c>
      <c r="Y1043" s="576">
        <f t="shared" si="52"/>
        <v>0</v>
      </c>
      <c r="Z1043" s="454"/>
      <c r="AA1043" s="454"/>
      <c r="AB1043" s="454"/>
      <c r="AC1043" s="454"/>
      <c r="AD1043" s="454"/>
      <c r="AE1043" s="454"/>
      <c r="AF1043" s="455"/>
      <c r="AG1043" s="455"/>
    </row>
    <row r="1044" spans="1:33" ht="145" hidden="1">
      <c r="A1044" s="21"/>
      <c r="B1044" s="21"/>
      <c r="C1044" s="19">
        <f t="shared" si="50"/>
        <v>2</v>
      </c>
      <c r="D1044" s="21" t="str">
        <f t="shared" si="51"/>
        <v>PDC.WorkflowMetadata.hgnc_version
 </v>
      </c>
      <c r="E1044" s="21"/>
      <c r="F1044" s="21" t="str">
        <f>IF(E1044&lt;&gt;"",VLOOKUP(E1044,CTDC!$A$3:$K$191,11,0),"")</f>
        <v/>
      </c>
      <c r="G1044" s="21"/>
      <c r="H1044" s="21" t="str">
        <f>IF(G1044&lt;&gt;"",VLOOKUP(G1044,GDC!$A$3:$K$768,11,0),"")</f>
        <v/>
      </c>
      <c r="I1044" s="21"/>
      <c r="J1044" s="21" t="str">
        <f>IF(I1044&lt;&gt;"",VLOOKUP(I1044,ICDC!$A$3:$K$325,11,0),"")</f>
        <v/>
      </c>
      <c r="K1044" s="21"/>
      <c r="L1044" s="21" t="str">
        <f>IF(K1044&lt;&gt;"",VLOOKUP(K1044,IDC!$A$4:$K$17,11,0),"")</f>
        <v/>
      </c>
      <c r="M1044" s="21" t="s">
        <v>2821</v>
      </c>
      <c r="N1044" s="21" t="str">
        <f>IF(M1044&lt;&gt;"",VLOOKUP(M1044,PDC!$A$3:$K$529,11,0),"")</f>
        <v xml:space="preserve">Data Element Group = PDC.WorkflowMetadata || Data Element Name = hgnc_version || Definition = Name and version of HGNC database of human gene names used in the data analysis pipeline || Data Type = string || Valid Values =  || Example Values =  || Required? = FALSE || Multiplicity =  || CDE Public ID = </v>
      </c>
      <c r="O1044" s="21"/>
      <c r="P1044" s="21" t="str">
        <f>IF(O1044&lt;&gt;"",VLOOKUP(O1044,CDS!$A$3:$K$100,11,0),"")</f>
        <v/>
      </c>
      <c r="Q1044" s="21"/>
      <c r="R1044" s="21" t="str">
        <f>IF(Q1044&lt;&gt;"",VLOOKUP(Q1044,CDA!$A$4:$K$106,11,0),"")</f>
        <v/>
      </c>
      <c r="S1044" s="436" t="s">
        <v>132</v>
      </c>
      <c r="T1044" s="21" t="e">
        <f>IF(S1044&lt;&gt;"",VLOOKUP(S1044,HTAN!$A$3:$K$222,11,0),"")</f>
        <v>#N/A</v>
      </c>
      <c r="U1044" s="21"/>
      <c r="V1044" s="21" t="str">
        <f>IF(U1044&lt;&gt;"",VLOOKUP(U1044,CFDE!$A$3:$K$211,11,0),"")</f>
        <v/>
      </c>
      <c r="W1044" s="81"/>
      <c r="X1044" s="81" t="str">
        <f>IF(W1044&lt;&gt;"",VLOOKUP(W1044,mCODE!$A$3:$K$600,11,0),"")</f>
        <v/>
      </c>
      <c r="Y1044" s="576">
        <f t="shared" si="52"/>
        <v>0</v>
      </c>
      <c r="Z1044" s="454"/>
      <c r="AA1044" s="454"/>
      <c r="AB1044" s="454"/>
      <c r="AC1044" s="454"/>
      <c r="AD1044" s="454"/>
      <c r="AE1044" s="454"/>
      <c r="AF1044" s="455"/>
      <c r="AG1044" s="455"/>
    </row>
    <row r="1045" spans="1:33" ht="130.5" hidden="1">
      <c r="A1045" s="21"/>
      <c r="B1045" s="21"/>
      <c r="C1045" s="19">
        <f t="shared" si="50"/>
        <v>2</v>
      </c>
      <c r="D1045" s="21" t="str">
        <f t="shared" si="51"/>
        <v>PDC.WorkflowMetadata.instrument
 </v>
      </c>
      <c r="E1045" s="21"/>
      <c r="F1045" s="21" t="str">
        <f>IF(E1045&lt;&gt;"",VLOOKUP(E1045,CTDC!$A$3:$K$191,11,0),"")</f>
        <v/>
      </c>
      <c r="G1045" s="21"/>
      <c r="H1045" s="21" t="str">
        <f>IF(G1045&lt;&gt;"",VLOOKUP(G1045,GDC!$A$3:$K$768,11,0),"")</f>
        <v/>
      </c>
      <c r="I1045" s="21"/>
      <c r="J1045" s="21" t="str">
        <f>IF(I1045&lt;&gt;"",VLOOKUP(I1045,ICDC!$A$3:$K$325,11,0),"")</f>
        <v/>
      </c>
      <c r="K1045" s="21"/>
      <c r="L1045" s="21" t="str">
        <f>IF(K1045&lt;&gt;"",VLOOKUP(K1045,IDC!$A$4:$K$17,11,0),"")</f>
        <v/>
      </c>
      <c r="M1045" s="21" t="s">
        <v>2822</v>
      </c>
      <c r="N1045" s="21" t="str">
        <f>IF(M1045&lt;&gt;"",VLOOKUP(M1045,PDC!$A$3:$K$529,11,0),"")</f>
        <v xml:space="preserve">Data Element Group = PDC.WorkflowMetadata || Data Element Name = instrument || Definition = Make and model of the mass spectrometry instrument || Data Type = string || Valid Values =  || Example Values =  || Required? = FALSE || Multiplicity =  || CDE Public ID = </v>
      </c>
      <c r="O1045" s="21"/>
      <c r="P1045" s="21" t="str">
        <f>IF(O1045&lt;&gt;"",VLOOKUP(O1045,CDS!$A$3:$K$100,11,0),"")</f>
        <v/>
      </c>
      <c r="Q1045" s="21"/>
      <c r="R1045" s="21" t="str">
        <f>IF(Q1045&lt;&gt;"",VLOOKUP(Q1045,CDA!$A$4:$K$106,11,0),"")</f>
        <v/>
      </c>
      <c r="S1045" s="436" t="s">
        <v>132</v>
      </c>
      <c r="T1045" s="21" t="e">
        <f>IF(S1045&lt;&gt;"",VLOOKUP(S1045,HTAN!$A$3:$K$222,11,0),"")</f>
        <v>#N/A</v>
      </c>
      <c r="U1045" s="21"/>
      <c r="V1045" s="21" t="str">
        <f>IF(U1045&lt;&gt;"",VLOOKUP(U1045,CFDE!$A$3:$K$211,11,0),"")</f>
        <v/>
      </c>
      <c r="W1045" s="81"/>
      <c r="X1045" s="81" t="str">
        <f>IF(W1045&lt;&gt;"",VLOOKUP(W1045,mCODE!$A$3:$K$600,11,0),"")</f>
        <v/>
      </c>
      <c r="Y1045" s="576">
        <f t="shared" si="52"/>
        <v>0</v>
      </c>
      <c r="Z1045" s="454"/>
      <c r="AA1045" s="454"/>
      <c r="AB1045" s="454"/>
      <c r="AC1045" s="454"/>
      <c r="AD1045" s="454"/>
      <c r="AE1045" s="454"/>
      <c r="AF1045" s="455"/>
      <c r="AG1045" s="455"/>
    </row>
    <row r="1046" spans="1:33" ht="130.5" hidden="1">
      <c r="A1046" s="21"/>
      <c r="B1046" s="21"/>
      <c r="C1046" s="19">
        <f t="shared" si="50"/>
        <v>2</v>
      </c>
      <c r="D1046" s="21" t="str">
        <f t="shared" si="51"/>
        <v>PDC.WorkflowMetadata.ms1_data_analysis
 </v>
      </c>
      <c r="E1046" s="21"/>
      <c r="F1046" s="21" t="str">
        <f>IF(E1046&lt;&gt;"",VLOOKUP(E1046,CTDC!$A$3:$K$191,11,0),"")</f>
        <v/>
      </c>
      <c r="G1046" s="21"/>
      <c r="H1046" s="21" t="str">
        <f>IF(G1046&lt;&gt;"",VLOOKUP(G1046,GDC!$A$3:$K$768,11,0),"")</f>
        <v/>
      </c>
      <c r="I1046" s="21"/>
      <c r="J1046" s="21" t="str">
        <f>IF(I1046&lt;&gt;"",VLOOKUP(I1046,ICDC!$A$3:$K$325,11,0),"")</f>
        <v/>
      </c>
      <c r="K1046" s="21"/>
      <c r="L1046" s="21" t="str">
        <f>IF(K1046&lt;&gt;"",VLOOKUP(K1046,IDC!$A$4:$K$17,11,0),"")</f>
        <v/>
      </c>
      <c r="M1046" s="21" t="s">
        <v>2823</v>
      </c>
      <c r="N1046" s="21" t="str">
        <f>IF(M1046&lt;&gt;"",VLOOKUP(M1046,PDC!$A$3:$K$529,11,0),"")</f>
        <v xml:space="preserve">Data Element Group = PDC.WorkflowMetadata || Data Element Name = ms1_data_analysis || Definition = Name and version of the tool used for MS1 data analysis || Data Type = string || Valid Values =  || Example Values =  || Required? = FALSE || Multiplicity =  || CDE Public ID = </v>
      </c>
      <c r="O1046" s="21"/>
      <c r="P1046" s="21" t="str">
        <f>IF(O1046&lt;&gt;"",VLOOKUP(O1046,CDS!$A$3:$K$100,11,0),"")</f>
        <v/>
      </c>
      <c r="Q1046" s="21"/>
      <c r="R1046" s="21" t="str">
        <f>IF(Q1046&lt;&gt;"",VLOOKUP(Q1046,CDA!$A$4:$K$106,11,0),"")</f>
        <v/>
      </c>
      <c r="S1046" s="436" t="s">
        <v>132</v>
      </c>
      <c r="T1046" s="21" t="e">
        <f>IF(S1046&lt;&gt;"",VLOOKUP(S1046,HTAN!$A$3:$K$222,11,0),"")</f>
        <v>#N/A</v>
      </c>
      <c r="U1046" s="21"/>
      <c r="V1046" s="21" t="str">
        <f>IF(U1046&lt;&gt;"",VLOOKUP(U1046,CFDE!$A$3:$K$211,11,0),"")</f>
        <v/>
      </c>
      <c r="W1046" s="81"/>
      <c r="X1046" s="81" t="str">
        <f>IF(W1046&lt;&gt;"",VLOOKUP(W1046,mCODE!$A$3:$K$600,11,0),"")</f>
        <v/>
      </c>
      <c r="Y1046" s="576">
        <f t="shared" si="52"/>
        <v>0</v>
      </c>
      <c r="Z1046" s="454"/>
      <c r="AA1046" s="454"/>
      <c r="AB1046" s="454"/>
      <c r="AC1046" s="454"/>
      <c r="AD1046" s="454"/>
      <c r="AE1046" s="454"/>
      <c r="AF1046" s="455"/>
      <c r="AG1046" s="455"/>
    </row>
    <row r="1047" spans="1:33" ht="130.5" hidden="1">
      <c r="A1047" s="21"/>
      <c r="B1047" s="21"/>
      <c r="C1047" s="19">
        <f t="shared" si="50"/>
        <v>2</v>
      </c>
      <c r="D1047" s="21" t="str">
        <f t="shared" si="51"/>
        <v>PDC.WorkflowMetadata.mzidentml_uniprot
 </v>
      </c>
      <c r="E1047" s="21"/>
      <c r="F1047" s="21" t="str">
        <f>IF(E1047&lt;&gt;"",VLOOKUP(E1047,CTDC!$A$3:$K$191,11,0),"")</f>
        <v/>
      </c>
      <c r="G1047" s="21"/>
      <c r="H1047" s="21" t="str">
        <f>IF(G1047&lt;&gt;"",VLOOKUP(G1047,GDC!$A$3:$K$768,11,0),"")</f>
        <v/>
      </c>
      <c r="I1047" s="21"/>
      <c r="J1047" s="21" t="str">
        <f>IF(I1047&lt;&gt;"",VLOOKUP(I1047,ICDC!$A$3:$K$325,11,0),"")</f>
        <v/>
      </c>
      <c r="K1047" s="21"/>
      <c r="L1047" s="21" t="str">
        <f>IF(K1047&lt;&gt;"",VLOOKUP(K1047,IDC!$A$4:$K$17,11,0),"")</f>
        <v/>
      </c>
      <c r="M1047" s="21" t="s">
        <v>2824</v>
      </c>
      <c r="N1047" s="21" t="str">
        <f>IF(M1047&lt;&gt;"",VLOOKUP(M1047,PDC!$A$3:$K$529,11,0),"")</f>
        <v xml:space="preserve">Data Element Group = PDC.WorkflowMetadata || Data Element Name = mzidentml_uniprot || Definition = Name and version of the Uniprot Refseq database used in mzIdentiML || Data Type = string || Valid Values =  || Example Values =  || Required? = FALSE || Multiplicity =  || CDE Public ID = </v>
      </c>
      <c r="O1047" s="21"/>
      <c r="P1047" s="21" t="str">
        <f>IF(O1047&lt;&gt;"",VLOOKUP(O1047,CDS!$A$3:$K$100,11,0),"")</f>
        <v/>
      </c>
      <c r="Q1047" s="21"/>
      <c r="R1047" s="21" t="str">
        <f>IF(Q1047&lt;&gt;"",VLOOKUP(Q1047,CDA!$A$4:$K$106,11,0),"")</f>
        <v/>
      </c>
      <c r="S1047" s="436" t="s">
        <v>132</v>
      </c>
      <c r="T1047" s="21" t="e">
        <f>IF(S1047&lt;&gt;"",VLOOKUP(S1047,HTAN!$A$3:$K$222,11,0),"")</f>
        <v>#N/A</v>
      </c>
      <c r="U1047" s="21"/>
      <c r="V1047" s="21" t="str">
        <f>IF(U1047&lt;&gt;"",VLOOKUP(U1047,CFDE!$A$3:$K$211,11,0),"")</f>
        <v/>
      </c>
      <c r="W1047" s="81"/>
      <c r="X1047" s="81" t="str">
        <f>IF(W1047&lt;&gt;"",VLOOKUP(W1047,mCODE!$A$3:$K$600,11,0),"")</f>
        <v/>
      </c>
      <c r="Y1047" s="576">
        <f t="shared" si="52"/>
        <v>0</v>
      </c>
      <c r="Z1047" s="454"/>
      <c r="AA1047" s="454"/>
      <c r="AB1047" s="454"/>
      <c r="AC1047" s="454"/>
      <c r="AD1047" s="454"/>
      <c r="AE1047" s="454"/>
      <c r="AF1047" s="455"/>
      <c r="AG1047" s="455"/>
    </row>
    <row r="1048" spans="1:33" ht="145" hidden="1">
      <c r="A1048" s="21"/>
      <c r="B1048" s="21"/>
      <c r="C1048" s="19">
        <f t="shared" si="50"/>
        <v>2</v>
      </c>
      <c r="D1048" s="21" t="str">
        <f t="shared" si="51"/>
        <v>PDC.WorkflowMetadata.phosphosite_localization
 </v>
      </c>
      <c r="E1048" s="21"/>
      <c r="F1048" s="21" t="str">
        <f>IF(E1048&lt;&gt;"",VLOOKUP(E1048,CTDC!$A$3:$K$191,11,0),"")</f>
        <v/>
      </c>
      <c r="G1048" s="21"/>
      <c r="H1048" s="21" t="str">
        <f>IF(G1048&lt;&gt;"",VLOOKUP(G1048,GDC!$A$3:$K$768,11,0),"")</f>
        <v/>
      </c>
      <c r="I1048" s="21"/>
      <c r="J1048" s="21" t="str">
        <f>IF(I1048&lt;&gt;"",VLOOKUP(I1048,ICDC!$A$3:$K$325,11,0),"")</f>
        <v/>
      </c>
      <c r="K1048" s="21"/>
      <c r="L1048" s="21" t="str">
        <f>IF(K1048&lt;&gt;"",VLOOKUP(K1048,IDC!$A$4:$K$17,11,0),"")</f>
        <v/>
      </c>
      <c r="M1048" s="21" t="s">
        <v>2825</v>
      </c>
      <c r="N1048" s="21" t="str">
        <f>IF(M1048&lt;&gt;"",VLOOKUP(M1048,PDC!$A$3:$K$529,11,0),"")</f>
        <v xml:space="preserve">Data Element Group = PDC.WorkflowMetadata || Data Element Name = phosphosite_localization || Definition = Name and version of the tool used for phosphosite localization || Data Type = string || Valid Values =  || Example Values =  || Required? = FALSE || Multiplicity =  || CDE Public ID = </v>
      </c>
      <c r="O1048" s="21"/>
      <c r="P1048" s="21" t="str">
        <f>IF(O1048&lt;&gt;"",VLOOKUP(O1048,CDS!$A$3:$K$100,11,0),"")</f>
        <v/>
      </c>
      <c r="Q1048" s="21"/>
      <c r="R1048" s="21" t="str">
        <f>IF(Q1048&lt;&gt;"",VLOOKUP(Q1048,CDA!$A$4:$K$106,11,0),"")</f>
        <v/>
      </c>
      <c r="S1048" s="436" t="s">
        <v>132</v>
      </c>
      <c r="T1048" s="21" t="e">
        <f>IF(S1048&lt;&gt;"",VLOOKUP(S1048,HTAN!$A$3:$K$222,11,0),"")</f>
        <v>#N/A</v>
      </c>
      <c r="U1048" s="21"/>
      <c r="V1048" s="21" t="str">
        <f>IF(U1048&lt;&gt;"",VLOOKUP(U1048,CFDE!$A$3:$K$211,11,0),"")</f>
        <v/>
      </c>
      <c r="W1048" s="81"/>
      <c r="X1048" s="81" t="str">
        <f>IF(W1048&lt;&gt;"",VLOOKUP(W1048,mCODE!$A$3:$K$600,11,0),"")</f>
        <v/>
      </c>
      <c r="Y1048" s="576">
        <f t="shared" si="52"/>
        <v>0</v>
      </c>
      <c r="Z1048" s="454"/>
      <c r="AA1048" s="454"/>
      <c r="AB1048" s="454"/>
      <c r="AC1048" s="454"/>
      <c r="AD1048" s="454"/>
      <c r="AE1048" s="454"/>
      <c r="AF1048" s="455"/>
      <c r="AG1048" s="455"/>
    </row>
    <row r="1049" spans="1:33" ht="145" hidden="1">
      <c r="A1049" s="21"/>
      <c r="B1049" s="21"/>
      <c r="C1049" s="19">
        <f t="shared" si="50"/>
        <v>2</v>
      </c>
      <c r="D1049" s="21" t="str">
        <f t="shared" si="51"/>
        <v>PDC.WorkflowMetadata.psm_report_generation
 </v>
      </c>
      <c r="E1049" s="21"/>
      <c r="F1049" s="21" t="str">
        <f>IF(E1049&lt;&gt;"",VLOOKUP(E1049,CTDC!$A$3:$K$191,11,0),"")</f>
        <v/>
      </c>
      <c r="G1049" s="21"/>
      <c r="H1049" s="21" t="str">
        <f>IF(G1049&lt;&gt;"",VLOOKUP(G1049,GDC!$A$3:$K$768,11,0),"")</f>
        <v/>
      </c>
      <c r="I1049" s="21"/>
      <c r="J1049" s="21" t="str">
        <f>IF(I1049&lt;&gt;"",VLOOKUP(I1049,ICDC!$A$3:$K$325,11,0),"")</f>
        <v/>
      </c>
      <c r="K1049" s="21"/>
      <c r="L1049" s="21" t="str">
        <f>IF(K1049&lt;&gt;"",VLOOKUP(K1049,IDC!$A$4:$K$17,11,0),"")</f>
        <v/>
      </c>
      <c r="M1049" s="21" t="s">
        <v>2826</v>
      </c>
      <c r="N1049" s="21" t="str">
        <f>IF(M1049&lt;&gt;"",VLOOKUP(M1049,PDC!$A$3:$K$529,11,0),"")</f>
        <v xml:space="preserve">Data Element Group = PDC.WorkflowMetadata || Data Element Name = psm_report_generation || Definition = Name and version of the tool used to peptide spectral match report generation || Data Type = string || Valid Values =  || Example Values =  || Required? = FALSE || Multiplicity =  || CDE Public ID = </v>
      </c>
      <c r="O1049" s="21"/>
      <c r="P1049" s="21" t="str">
        <f>IF(O1049&lt;&gt;"",VLOOKUP(O1049,CDS!$A$3:$K$100,11,0),"")</f>
        <v/>
      </c>
      <c r="Q1049" s="21"/>
      <c r="R1049" s="21" t="str">
        <f>IF(Q1049&lt;&gt;"",VLOOKUP(Q1049,CDA!$A$4:$K$106,11,0),"")</f>
        <v/>
      </c>
      <c r="S1049" s="436" t="s">
        <v>132</v>
      </c>
      <c r="T1049" s="21" t="e">
        <f>IF(S1049&lt;&gt;"",VLOOKUP(S1049,HTAN!$A$3:$K$222,11,0),"")</f>
        <v>#N/A</v>
      </c>
      <c r="U1049" s="21"/>
      <c r="V1049" s="21" t="str">
        <f>IF(U1049&lt;&gt;"",VLOOKUP(U1049,CFDE!$A$3:$K$211,11,0),"")</f>
        <v/>
      </c>
      <c r="W1049" s="81"/>
      <c r="X1049" s="81" t="str">
        <f>IF(W1049&lt;&gt;"",VLOOKUP(W1049,mCODE!$A$3:$K$600,11,0),"")</f>
        <v/>
      </c>
      <c r="Y1049" s="576">
        <f t="shared" si="52"/>
        <v>0</v>
      </c>
      <c r="Z1049" s="454"/>
      <c r="AA1049" s="454"/>
      <c r="AB1049" s="454"/>
      <c r="AC1049" s="454"/>
      <c r="AD1049" s="454"/>
      <c r="AE1049" s="454"/>
      <c r="AF1049" s="455"/>
      <c r="AG1049" s="455"/>
    </row>
    <row r="1050" spans="1:33" ht="145" hidden="1">
      <c r="A1050" s="21"/>
      <c r="B1050" s="21"/>
      <c r="C1050" s="19">
        <f t="shared" si="50"/>
        <v>2</v>
      </c>
      <c r="D1050" s="21" t="str">
        <f t="shared" si="51"/>
        <v>PDC.WorkflowMetadata.raw_data_conversion
 </v>
      </c>
      <c r="E1050" s="21"/>
      <c r="F1050" s="21" t="str">
        <f>IF(E1050&lt;&gt;"",VLOOKUP(E1050,CTDC!$A$3:$K$191,11,0),"")</f>
        <v/>
      </c>
      <c r="G1050" s="21"/>
      <c r="H1050" s="21" t="str">
        <f>IF(G1050&lt;&gt;"",VLOOKUP(G1050,GDC!$A$3:$K$768,11,0),"")</f>
        <v/>
      </c>
      <c r="I1050" s="21"/>
      <c r="J1050" s="21" t="str">
        <f>IF(I1050&lt;&gt;"",VLOOKUP(I1050,ICDC!$A$3:$K$325,11,0),"")</f>
        <v/>
      </c>
      <c r="K1050" s="21"/>
      <c r="L1050" s="21" t="str">
        <f>IF(K1050&lt;&gt;"",VLOOKUP(K1050,IDC!$A$4:$K$17,11,0),"")</f>
        <v/>
      </c>
      <c r="M1050" s="21" t="s">
        <v>2827</v>
      </c>
      <c r="N1050" s="21" t="str">
        <f>IF(M1050&lt;&gt;"",VLOOKUP(M1050,PDC!$A$3:$K$529,11,0),"")</f>
        <v xml:space="preserve">Data Element Group = PDC.WorkflowMetadata || Data Element Name = raw_data_conversion || Definition = Name and version of the tool used to convert the proprietary data into open format || Data Type = string || Valid Values =  || Example Values =  || Required? = FALSE || Multiplicity =  || CDE Public ID = </v>
      </c>
      <c r="O1050" s="21"/>
      <c r="P1050" s="21" t="str">
        <f>IF(O1050&lt;&gt;"",VLOOKUP(O1050,CDS!$A$3:$K$100,11,0),"")</f>
        <v/>
      </c>
      <c r="Q1050" s="21"/>
      <c r="R1050" s="21" t="str">
        <f>IF(Q1050&lt;&gt;"",VLOOKUP(Q1050,CDA!$A$4:$K$106,11,0),"")</f>
        <v/>
      </c>
      <c r="S1050" s="436" t="s">
        <v>132</v>
      </c>
      <c r="T1050" s="21" t="e">
        <f>IF(S1050&lt;&gt;"",VLOOKUP(S1050,HTAN!$A$3:$K$222,11,0),"")</f>
        <v>#N/A</v>
      </c>
      <c r="U1050" s="21"/>
      <c r="V1050" s="21" t="str">
        <f>IF(U1050&lt;&gt;"",VLOOKUP(U1050,CFDE!$A$3:$K$211,11,0),"")</f>
        <v/>
      </c>
      <c r="W1050" s="81"/>
      <c r="X1050" s="81" t="str">
        <f>IF(W1050&lt;&gt;"",VLOOKUP(W1050,mCODE!$A$3:$K$600,11,0),"")</f>
        <v/>
      </c>
      <c r="Y1050" s="576">
        <f t="shared" si="52"/>
        <v>0</v>
      </c>
      <c r="Z1050" s="454"/>
      <c r="AA1050" s="454"/>
      <c r="AB1050" s="454"/>
      <c r="AC1050" s="454"/>
      <c r="AD1050" s="454"/>
      <c r="AE1050" s="454"/>
      <c r="AF1050" s="455"/>
      <c r="AG1050" s="455"/>
    </row>
    <row r="1051" spans="1:33" ht="145" hidden="1">
      <c r="A1051" s="21"/>
      <c r="B1051" s="21"/>
      <c r="C1051" s="19">
        <f t="shared" si="50"/>
        <v>2</v>
      </c>
      <c r="D1051" s="21" t="str">
        <f t="shared" si="51"/>
        <v>PDC.WorkflowMetadata.raw_data_processing
 </v>
      </c>
      <c r="E1051" s="21"/>
      <c r="F1051" s="21" t="str">
        <f>IF(E1051&lt;&gt;"",VLOOKUP(E1051,CTDC!$A$3:$K$191,11,0),"")</f>
        <v/>
      </c>
      <c r="G1051" s="21"/>
      <c r="H1051" s="21" t="str">
        <f>IF(G1051&lt;&gt;"",VLOOKUP(G1051,GDC!$A$3:$K$768,11,0),"")</f>
        <v/>
      </c>
      <c r="I1051" s="21"/>
      <c r="J1051" s="21" t="str">
        <f>IF(I1051&lt;&gt;"",VLOOKUP(I1051,ICDC!$A$3:$K$325,11,0),"")</f>
        <v/>
      </c>
      <c r="K1051" s="21"/>
      <c r="L1051" s="21" t="str">
        <f>IF(K1051&lt;&gt;"",VLOOKUP(K1051,IDC!$A$4:$K$17,11,0),"")</f>
        <v/>
      </c>
      <c r="M1051" s="21" t="s">
        <v>2828</v>
      </c>
      <c r="N1051" s="21" t="str">
        <f>IF(M1051&lt;&gt;"",VLOOKUP(M1051,PDC!$A$3:$K$529,11,0),"")</f>
        <v xml:space="preserve">Data Element Group = PDC.WorkflowMetadata || Data Element Name = raw_data_processing || Definition = Name and version of the tool used to process the proprietary raw data || Data Type = string || Valid Values =  || Example Values =  || Required? = FALSE || Multiplicity =  || CDE Public ID = </v>
      </c>
      <c r="O1051" s="21"/>
      <c r="P1051" s="21" t="str">
        <f>IF(O1051&lt;&gt;"",VLOOKUP(O1051,CDS!$A$3:$K$100,11,0),"")</f>
        <v/>
      </c>
      <c r="Q1051" s="21"/>
      <c r="R1051" s="21" t="str">
        <f>IF(Q1051&lt;&gt;"",VLOOKUP(Q1051,CDA!$A$4:$K$106,11,0),"")</f>
        <v/>
      </c>
      <c r="S1051" s="436" t="s">
        <v>132</v>
      </c>
      <c r="T1051" s="21" t="e">
        <f>IF(S1051&lt;&gt;"",VLOOKUP(S1051,HTAN!$A$3:$K$222,11,0),"")</f>
        <v>#N/A</v>
      </c>
      <c r="U1051" s="21"/>
      <c r="V1051" s="21" t="str">
        <f>IF(U1051&lt;&gt;"",VLOOKUP(U1051,CFDE!$A$3:$K$211,11,0),"")</f>
        <v/>
      </c>
      <c r="W1051" s="81"/>
      <c r="X1051" s="81" t="str">
        <f>IF(W1051&lt;&gt;"",VLOOKUP(W1051,mCODE!$A$3:$K$600,11,0),"")</f>
        <v/>
      </c>
      <c r="Y1051" s="576">
        <f t="shared" si="52"/>
        <v>0</v>
      </c>
      <c r="Z1051" s="454"/>
      <c r="AA1051" s="454"/>
      <c r="AB1051" s="454"/>
      <c r="AC1051" s="454"/>
      <c r="AD1051" s="454"/>
      <c r="AE1051" s="454"/>
      <c r="AF1051" s="455"/>
      <c r="AG1051" s="455"/>
    </row>
    <row r="1052" spans="1:33" ht="145" hidden="1">
      <c r="A1052" s="21"/>
      <c r="B1052" s="21"/>
      <c r="C1052" s="19">
        <f t="shared" si="50"/>
        <v>2</v>
      </c>
      <c r="D1052" s="21" t="str">
        <f t="shared" si="51"/>
        <v>PDC.WorkflowMetadata.refseq_database_version
 </v>
      </c>
      <c r="E1052" s="21"/>
      <c r="F1052" s="21" t="str">
        <f>IF(E1052&lt;&gt;"",VLOOKUP(E1052,CTDC!$A$3:$K$191,11,0),"")</f>
        <v/>
      </c>
      <c r="G1052" s="21"/>
      <c r="H1052" s="21" t="str">
        <f>IF(G1052&lt;&gt;"",VLOOKUP(G1052,GDC!$A$3:$K$768,11,0),"")</f>
        <v/>
      </c>
      <c r="I1052" s="21"/>
      <c r="J1052" s="21" t="str">
        <f>IF(I1052&lt;&gt;"",VLOOKUP(I1052,ICDC!$A$3:$K$325,11,0),"")</f>
        <v/>
      </c>
      <c r="K1052" s="21"/>
      <c r="L1052" s="21" t="str">
        <f>IF(K1052&lt;&gt;"",VLOOKUP(K1052,IDC!$A$4:$K$17,11,0),"")</f>
        <v/>
      </c>
      <c r="M1052" s="21" t="s">
        <v>2829</v>
      </c>
      <c r="N1052" s="21" t="str">
        <f>IF(M1052&lt;&gt;"",VLOOKUP(M1052,PDC!$A$3:$K$529,11,0),"")</f>
        <v xml:space="preserve">Data Element Group = PDC.WorkflowMetadata || Data Element Name = refseq_database_version || Definition = Name and version of the NCBI Refseq database used in the data analysis pipeline || Data Type = string || Valid Values =  || Example Values =  || Required? = FALSE || Multiplicity =  || CDE Public ID = </v>
      </c>
      <c r="O1052" s="21"/>
      <c r="P1052" s="21" t="str">
        <f>IF(O1052&lt;&gt;"",VLOOKUP(O1052,CDS!$A$3:$K$100,11,0),"")</f>
        <v/>
      </c>
      <c r="Q1052" s="21"/>
      <c r="R1052" s="21" t="str">
        <f>IF(Q1052&lt;&gt;"",VLOOKUP(Q1052,CDA!$A$4:$K$106,11,0),"")</f>
        <v/>
      </c>
      <c r="S1052" s="436" t="s">
        <v>132</v>
      </c>
      <c r="T1052" s="21" t="e">
        <f>IF(S1052&lt;&gt;"",VLOOKUP(S1052,HTAN!$A$3:$K$222,11,0),"")</f>
        <v>#N/A</v>
      </c>
      <c r="U1052" s="21"/>
      <c r="V1052" s="21" t="str">
        <f>IF(U1052&lt;&gt;"",VLOOKUP(U1052,CFDE!$A$3:$K$211,11,0),"")</f>
        <v/>
      </c>
      <c r="W1052" s="81"/>
      <c r="X1052" s="81" t="str">
        <f>IF(W1052&lt;&gt;"",VLOOKUP(W1052,mCODE!$A$3:$K$600,11,0),"")</f>
        <v/>
      </c>
      <c r="Y1052" s="576">
        <f t="shared" si="52"/>
        <v>0</v>
      </c>
      <c r="Z1052" s="454"/>
      <c r="AA1052" s="454"/>
      <c r="AB1052" s="454"/>
      <c r="AC1052" s="454"/>
      <c r="AD1052" s="454"/>
      <c r="AE1052" s="454"/>
      <c r="AF1052" s="455"/>
      <c r="AG1052" s="455"/>
    </row>
    <row r="1053" spans="1:33" ht="145" hidden="1">
      <c r="A1053" s="21"/>
      <c r="B1053" s="21"/>
      <c r="C1053" s="19">
        <f t="shared" si="50"/>
        <v>2</v>
      </c>
      <c r="D1053" s="21" t="str">
        <f t="shared" si="51"/>
        <v>PDC.WorkflowMetadata.search_database_parameters
 </v>
      </c>
      <c r="E1053" s="21"/>
      <c r="F1053" s="21" t="str">
        <f>IF(E1053&lt;&gt;"",VLOOKUP(E1053,CTDC!$A$3:$K$191,11,0),"")</f>
        <v/>
      </c>
      <c r="G1053" s="21"/>
      <c r="H1053" s="21" t="str">
        <f>IF(G1053&lt;&gt;"",VLOOKUP(G1053,GDC!$A$3:$K$768,11,0),"")</f>
        <v/>
      </c>
      <c r="I1053" s="21"/>
      <c r="J1053" s="21" t="str">
        <f>IF(I1053&lt;&gt;"",VLOOKUP(I1053,ICDC!$A$3:$K$325,11,0),"")</f>
        <v/>
      </c>
      <c r="K1053" s="21"/>
      <c r="L1053" s="21" t="str">
        <f>IF(K1053&lt;&gt;"",VLOOKUP(K1053,IDC!$A$4:$K$17,11,0),"")</f>
        <v/>
      </c>
      <c r="M1053" s="21" t="s">
        <v>2830</v>
      </c>
      <c r="N1053" s="21" t="str">
        <f>IF(M1053&lt;&gt;"",VLOOKUP(M1053,PDC!$A$3:$K$529,11,0),"")</f>
        <v xml:space="preserve">Data Element Group = PDC.WorkflowMetadata || Data Element Name = search_database_parameters || Definition = Parameters used in the peptide identification database search || Data Type = string || Valid Values =  || Example Values =  || Required? = FALSE || Multiplicity =  || CDE Public ID = </v>
      </c>
      <c r="O1053" s="21"/>
      <c r="P1053" s="21" t="str">
        <f>IF(O1053&lt;&gt;"",VLOOKUP(O1053,CDS!$A$3:$K$100,11,0),"")</f>
        <v/>
      </c>
      <c r="Q1053" s="21"/>
      <c r="R1053" s="21" t="str">
        <f>IF(Q1053&lt;&gt;"",VLOOKUP(Q1053,CDA!$A$4:$K$106,11,0),"")</f>
        <v/>
      </c>
      <c r="S1053" s="436" t="s">
        <v>132</v>
      </c>
      <c r="T1053" s="21" t="e">
        <f>IF(S1053&lt;&gt;"",VLOOKUP(S1053,HTAN!$A$3:$K$222,11,0),"")</f>
        <v>#N/A</v>
      </c>
      <c r="U1053" s="21"/>
      <c r="V1053" s="21" t="str">
        <f>IF(U1053&lt;&gt;"",VLOOKUP(U1053,CFDE!$A$3:$K$211,11,0),"")</f>
        <v/>
      </c>
      <c r="W1053" s="81"/>
      <c r="X1053" s="81" t="str">
        <f>IF(W1053&lt;&gt;"",VLOOKUP(W1053,mCODE!$A$3:$K$600,11,0),"")</f>
        <v/>
      </c>
      <c r="Y1053" s="576">
        <f t="shared" si="52"/>
        <v>0</v>
      </c>
      <c r="Z1053" s="454"/>
      <c r="AA1053" s="454"/>
      <c r="AB1053" s="454"/>
      <c r="AC1053" s="454"/>
      <c r="AD1053" s="454"/>
      <c r="AE1053" s="454"/>
      <c r="AF1053" s="455"/>
      <c r="AG1053" s="455"/>
    </row>
    <row r="1054" spans="1:33" ht="174" hidden="1">
      <c r="A1054" s="21"/>
      <c r="B1054" s="21"/>
      <c r="C1054" s="19">
        <f t="shared" si="50"/>
        <v>2</v>
      </c>
      <c r="D1054" s="21" t="str">
        <f t="shared" si="51"/>
        <v>PDC.WorkflowMetadata.sequence_database_search
 </v>
      </c>
      <c r="E1054" s="21"/>
      <c r="F1054" s="21" t="str">
        <f>IF(E1054&lt;&gt;"",VLOOKUP(E1054,CTDC!$A$3:$K$191,11,0),"")</f>
        <v/>
      </c>
      <c r="G1054" s="21"/>
      <c r="H1054" s="21" t="str">
        <f>IF(G1054&lt;&gt;"",VLOOKUP(G1054,GDC!$A$3:$K$768,11,0),"")</f>
        <v/>
      </c>
      <c r="I1054" s="21"/>
      <c r="J1054" s="21" t="str">
        <f>IF(I1054&lt;&gt;"",VLOOKUP(I1054,ICDC!$A$3:$K$325,11,0),"")</f>
        <v/>
      </c>
      <c r="K1054" s="21"/>
      <c r="L1054" s="21" t="str">
        <f>IF(K1054&lt;&gt;"",VLOOKUP(K1054,IDC!$A$4:$K$17,11,0),"")</f>
        <v/>
      </c>
      <c r="M1054" s="21" t="s">
        <v>2831</v>
      </c>
      <c r="N1054" s="21" t="str">
        <f>IF(M1054&lt;&gt;"",VLOOKUP(M1054,PDC!$A$3:$K$529,11,0),"")</f>
        <v xml:space="preserve">Data Element Group = PDC.WorkflowMetadata || Data Element Name = sequence_database_search || Definition = Name and version of the tool used in peptide identification by scoring MS/MS spectra against peptides derived from a protein sequence database || Data Type = string || Valid Values =  || Example Values =  || Required? = FALSE || Multiplicity =  || CDE Public ID = </v>
      </c>
      <c r="O1054" s="21"/>
      <c r="P1054" s="21" t="str">
        <f>IF(O1054&lt;&gt;"",VLOOKUP(O1054,CDS!$A$3:$K$100,11,0),"")</f>
        <v/>
      </c>
      <c r="Q1054" s="21"/>
      <c r="R1054" s="21" t="str">
        <f>IF(Q1054&lt;&gt;"",VLOOKUP(Q1054,CDA!$A$4:$K$106,11,0),"")</f>
        <v/>
      </c>
      <c r="S1054" s="436" t="s">
        <v>132</v>
      </c>
      <c r="T1054" s="21" t="e">
        <f>IF(S1054&lt;&gt;"",VLOOKUP(S1054,HTAN!$A$3:$K$222,11,0),"")</f>
        <v>#N/A</v>
      </c>
      <c r="U1054" s="21"/>
      <c r="V1054" s="21" t="str">
        <f>IF(U1054&lt;&gt;"",VLOOKUP(U1054,CFDE!$A$3:$K$211,11,0),"")</f>
        <v/>
      </c>
      <c r="W1054" s="81"/>
      <c r="X1054" s="81" t="str">
        <f>IF(W1054&lt;&gt;"",VLOOKUP(W1054,mCODE!$A$3:$K$600,11,0),"")</f>
        <v/>
      </c>
      <c r="Y1054" s="576">
        <f t="shared" si="52"/>
        <v>0</v>
      </c>
      <c r="Z1054" s="454"/>
      <c r="AA1054" s="454"/>
      <c r="AB1054" s="454"/>
      <c r="AC1054" s="454"/>
      <c r="AD1054" s="454"/>
      <c r="AE1054" s="454"/>
      <c r="AF1054" s="455"/>
      <c r="AG1054" s="455"/>
    </row>
    <row r="1055" spans="1:33" ht="145" hidden="1">
      <c r="A1055" s="21"/>
      <c r="B1055" s="21"/>
      <c r="C1055" s="19">
        <f t="shared" si="50"/>
        <v>2</v>
      </c>
      <c r="D1055" s="21" t="str">
        <f t="shared" si="51"/>
        <v>PDC.WorkflowMetadata.uniport_database_version
 </v>
      </c>
      <c r="E1055" s="21"/>
      <c r="F1055" s="21" t="str">
        <f>IF(E1055&lt;&gt;"",VLOOKUP(E1055,CTDC!$A$3:$K$191,11,0),"")</f>
        <v/>
      </c>
      <c r="G1055" s="21"/>
      <c r="H1055" s="21" t="str">
        <f>IF(G1055&lt;&gt;"",VLOOKUP(G1055,GDC!$A$3:$K$768,11,0),"")</f>
        <v/>
      </c>
      <c r="I1055" s="21"/>
      <c r="J1055" s="21" t="str">
        <f>IF(I1055&lt;&gt;"",VLOOKUP(I1055,ICDC!$A$3:$K$325,11,0),"")</f>
        <v/>
      </c>
      <c r="K1055" s="21"/>
      <c r="L1055" s="21" t="str">
        <f>IF(K1055&lt;&gt;"",VLOOKUP(K1055,IDC!$A$4:$K$17,11,0),"")</f>
        <v/>
      </c>
      <c r="M1055" s="21" t="s">
        <v>2832</v>
      </c>
      <c r="N1055" s="21" t="str">
        <f>IF(M1055&lt;&gt;"",VLOOKUP(M1055,PDC!$A$3:$K$529,11,0),"")</f>
        <v xml:space="preserve">Data Element Group = PDC.WorkflowMetadata || Data Element Name = uniport_database_version || Definition = Name and version of the Uniprot Refseq database used in the data analysis pipeline || Data Type = string || Valid Values =  || Example Values =  || Required? = FALSE || Multiplicity =  || CDE Public ID = </v>
      </c>
      <c r="O1055" s="21"/>
      <c r="P1055" s="21" t="str">
        <f>IF(O1055&lt;&gt;"",VLOOKUP(O1055,CDS!$A$3:$K$100,11,0),"")</f>
        <v/>
      </c>
      <c r="Q1055" s="21"/>
      <c r="R1055" s="21" t="str">
        <f>IF(Q1055&lt;&gt;"",VLOOKUP(Q1055,CDA!$A$4:$K$106,11,0),"")</f>
        <v/>
      </c>
      <c r="S1055" s="436" t="s">
        <v>132</v>
      </c>
      <c r="T1055" s="21" t="e">
        <f>IF(S1055&lt;&gt;"",VLOOKUP(S1055,HTAN!$A$3:$K$222,11,0),"")</f>
        <v>#N/A</v>
      </c>
      <c r="U1055" s="21"/>
      <c r="V1055" s="21" t="str">
        <f>IF(U1055&lt;&gt;"",VLOOKUP(U1055,CFDE!$A$3:$K$211,11,0),"")</f>
        <v/>
      </c>
      <c r="W1055" s="81"/>
      <c r="X1055" s="81" t="str">
        <f>IF(W1055&lt;&gt;"",VLOOKUP(W1055,mCODE!$A$3:$K$600,11,0),"")</f>
        <v/>
      </c>
      <c r="Y1055" s="576">
        <f t="shared" si="52"/>
        <v>0</v>
      </c>
      <c r="Z1055" s="454"/>
      <c r="AA1055" s="454"/>
      <c r="AB1055" s="454"/>
      <c r="AC1055" s="454"/>
      <c r="AD1055" s="454"/>
      <c r="AE1055" s="454"/>
      <c r="AF1055" s="455"/>
      <c r="AG1055" s="455"/>
    </row>
    <row r="1056" spans="1:33" ht="116" hidden="1">
      <c r="A1056" s="340"/>
      <c r="B1056" s="340"/>
      <c r="C1056" s="19">
        <f t="shared" si="50"/>
        <v>2</v>
      </c>
      <c r="D1056" s="21" t="str">
        <f t="shared" si="51"/>
        <v>PDC.WorkflowMetadata.workflow_metadata_id
 </v>
      </c>
      <c r="E1056" s="340"/>
      <c r="F1056" s="21" t="str">
        <f>IF(E1056&lt;&gt;"",VLOOKUP(E1056,CTDC!$A$3:$K$191,11,0),"")</f>
        <v/>
      </c>
      <c r="G1056" s="340"/>
      <c r="H1056" s="21" t="str">
        <f>IF(G1056&lt;&gt;"",VLOOKUP(G1056,GDC!$A$3:$K$768,11,0),"")</f>
        <v/>
      </c>
      <c r="I1056" s="340"/>
      <c r="J1056" s="21" t="str">
        <f>IF(I1056&lt;&gt;"",VLOOKUP(I1056,ICDC!$A$3:$K$325,11,0),"")</f>
        <v/>
      </c>
      <c r="K1056" s="21"/>
      <c r="L1056" s="21" t="str">
        <f>IF(K1056&lt;&gt;"",VLOOKUP(K1056,IDC!$A$4:$K$17,11,0),"")</f>
        <v/>
      </c>
      <c r="M1056" s="340" t="s">
        <v>2833</v>
      </c>
      <c r="N1056" s="21" t="str">
        <f>IF(M1056&lt;&gt;"",VLOOKUP(M1056,PDC!$A$3:$K$529,11,0),"")</f>
        <v xml:space="preserve">Data Element Group = PDC.WorkflowMetadata || Data Element Name = workflow_metadata_id || Definition = KEY || Data Type = string || Valid Values =  || Example Values =  || Required? =  || Multiplicity =  || CDE Public ID = </v>
      </c>
      <c r="O1056" s="21"/>
      <c r="P1056" s="21" t="str">
        <f>IF(O1056&lt;&gt;"",VLOOKUP(O1056,CDS!$A$3:$K$100,11,0),"")</f>
        <v/>
      </c>
      <c r="Q1056" s="340"/>
      <c r="R1056" s="21" t="str">
        <f>IF(Q1056&lt;&gt;"",VLOOKUP(Q1056,CDA!$A$4:$K$106,11,0),"")</f>
        <v/>
      </c>
      <c r="S1056" s="528" t="s">
        <v>132</v>
      </c>
      <c r="T1056" s="21" t="e">
        <f>IF(S1056&lt;&gt;"",VLOOKUP(S1056,HTAN!$A$3:$K$222,11,0),"")</f>
        <v>#N/A</v>
      </c>
      <c r="U1056" s="340"/>
      <c r="V1056" s="21" t="str">
        <f>IF(U1056&lt;&gt;"",VLOOKUP(U1056,CFDE!$A$3:$K$211,11,0),"")</f>
        <v/>
      </c>
      <c r="W1056" s="81"/>
      <c r="X1056" s="81" t="str">
        <f>IF(W1056&lt;&gt;"",VLOOKUP(W1056,mCODE!$A$3:$K$600,11,0),"")</f>
        <v/>
      </c>
      <c r="Y1056" s="576">
        <f t="shared" si="52"/>
        <v>0</v>
      </c>
      <c r="Z1056" s="456"/>
      <c r="AA1056" s="456"/>
      <c r="AB1056" s="456"/>
      <c r="AC1056" s="456"/>
      <c r="AD1056" s="456"/>
      <c r="AE1056" s="456"/>
      <c r="AF1056" s="455"/>
      <c r="AG1056" s="455"/>
    </row>
    <row r="1057" spans="1:34" s="15" customFormat="1" ht="116" hidden="1">
      <c r="A1057" s="21"/>
      <c r="B1057" s="21"/>
      <c r="C1057" s="19">
        <f t="shared" si="50"/>
        <v>2</v>
      </c>
      <c r="D1057" s="21" t="str">
        <f t="shared" si="51"/>
        <v>PDC.WorkflowMetadata.workflow_metadata_submitter_id
 </v>
      </c>
      <c r="E1057" s="340"/>
      <c r="F1057" s="21" t="str">
        <f>IF(E1057&lt;&gt;"",VLOOKUP(E1057,CTDC!$A$3:$K$191,11,0),"")</f>
        <v/>
      </c>
      <c r="G1057" s="21"/>
      <c r="H1057" s="21" t="str">
        <f>IF(G1057&lt;&gt;"",VLOOKUP(G1057,GDC!$A$3:$K$768,11,0),"")</f>
        <v/>
      </c>
      <c r="I1057" s="21"/>
      <c r="J1057" s="21" t="str">
        <f>IF(I1057&lt;&gt;"",VLOOKUP(I1057,ICDC!$A$3:$K$325,11,0),"")</f>
        <v/>
      </c>
      <c r="K1057" s="21"/>
      <c r="L1057" s="21" t="str">
        <f>IF(K1057&lt;&gt;"",VLOOKUP(K1057,IDC!$A$4:$K$17,11,0),"")</f>
        <v/>
      </c>
      <c r="M1057" s="21" t="s">
        <v>2834</v>
      </c>
      <c r="N1057" s="21" t="str">
        <f>IF(M1057&lt;&gt;"",VLOOKUP(M1057,PDC!$A$3:$K$529,11,0),"")</f>
        <v xml:space="preserve">Data Element Group = PDC.WorkflowMetadata || Data Element Name = workflow_metadata_submitter_id || Definition = KEY || Data Type = string || Valid Values =  || Example Values =  || Required? =  || Multiplicity =  || CDE Public ID = </v>
      </c>
      <c r="O1057" s="21"/>
      <c r="P1057" s="21" t="str">
        <f>IF(O1057&lt;&gt;"",VLOOKUP(O1057,CDS!$A$3:$K$100,11,0),"")</f>
        <v/>
      </c>
      <c r="Q1057" s="21"/>
      <c r="R1057" s="21" t="str">
        <f>IF(Q1057&lt;&gt;"",VLOOKUP(Q1057,CDA!$A$4:$K$106,11,0),"")</f>
        <v/>
      </c>
      <c r="S1057" s="529" t="s">
        <v>132</v>
      </c>
      <c r="T1057" s="21" t="e">
        <f>IF(S1057&lt;&gt;"",VLOOKUP(S1057,HTAN!$A$3:$K$222,11,0),"")</f>
        <v>#N/A</v>
      </c>
      <c r="U1057" s="21"/>
      <c r="V1057" s="21" t="str">
        <f>IF(U1057&lt;&gt;"",VLOOKUP(U1057,CFDE!$A$3:$K$211,11,0),"")</f>
        <v/>
      </c>
      <c r="W1057" s="81"/>
      <c r="X1057" s="81" t="str">
        <f>IF(W1057&lt;&gt;"",VLOOKUP(W1057,mCODE!$A$3:$K$600,11,0),"")</f>
        <v/>
      </c>
      <c r="Y1057" s="576">
        <f t="shared" si="52"/>
        <v>0</v>
      </c>
      <c r="Z1057" s="454"/>
      <c r="AA1057" s="454"/>
      <c r="AB1057" s="454"/>
      <c r="AC1057" s="454"/>
      <c r="AD1057" s="454"/>
      <c r="AE1057" s="454"/>
      <c r="AF1057" s="455"/>
      <c r="AG1057" s="455"/>
      <c r="AH1057" s="157"/>
    </row>
    <row r="1058" spans="1:34" s="533" customFormat="1" ht="192.75" hidden="1" customHeight="1">
      <c r="A1058" s="21" t="s">
        <v>1104</v>
      </c>
      <c r="B1058" s="21"/>
      <c r="C1058" s="19">
        <f t="shared" si="50"/>
        <v>2</v>
      </c>
      <c r="D1058" s="21" t="str">
        <f t="shared" si="51"/>
        <v>GDC.AnalysisMetadata.data_format
 </v>
      </c>
      <c r="E1058" s="340"/>
      <c r="F1058" s="21" t="str">
        <f>IF(E1058&lt;&gt;"",VLOOKUP(E1058,CTDC!$A$3:$K$191,11,0),"")</f>
        <v/>
      </c>
      <c r="G1058" s="21" t="s">
        <v>2835</v>
      </c>
      <c r="H1058" s="21" t="str">
        <f>IF(G1058&lt;&gt;"",VLOOKUP(G1058,GDC!$A$3:$K$768,11,0),"")</f>
        <v xml:space="preserve">Data Element Group = GDC.AnalysisMetadata || Data Element Name = data_format || Definition = Format of the data files. || Data Type = enum || Valid Values = SRA XML
MAGE-TAB
SDRF
IDF
ADF || Example Values =  || Required? = Yes || Multiplicity =  || CDE Public ID = </v>
      </c>
      <c r="I1058" s="21"/>
      <c r="J1058" s="21" t="str">
        <f>IF(I1058&lt;&gt;"",VLOOKUP(I1058,ICDC!$A$3:$K$325,11,0),"")</f>
        <v/>
      </c>
      <c r="K1058" s="21"/>
      <c r="L1058" s="21" t="str">
        <f>IF(K1058&lt;&gt;"",VLOOKUP(K1058,IDC!$A$4:$K$17,11,0),"")</f>
        <v/>
      </c>
      <c r="M1058" s="21"/>
      <c r="N1058" s="21" t="str">
        <f>IF(M1058&lt;&gt;"",VLOOKUP(M1058,PDC!$A$3:$K$529,11,0),"")</f>
        <v/>
      </c>
      <c r="O1058" s="21"/>
      <c r="P1058" s="21" t="str">
        <f>IF(O1058&lt;&gt;"",VLOOKUP(O1058,CDS!$A$3:$K$100,11,0),"")</f>
        <v/>
      </c>
      <c r="Q1058" s="21"/>
      <c r="R1058" s="21"/>
      <c r="S1058" s="436" t="s">
        <v>132</v>
      </c>
      <c r="T1058" s="21" t="e">
        <f>IF(S1058&lt;&gt;"",VLOOKUP(S1058,HTAN!$A$3:$K$222,11,0),"")</f>
        <v>#N/A</v>
      </c>
      <c r="U1058" s="21"/>
      <c r="V1058" s="21" t="str">
        <f>IF(U1058&lt;&gt;"",VLOOKUP(U1058,CFDE!$A$3:$K$211,11,0),"")</f>
        <v/>
      </c>
      <c r="W1058" s="81"/>
      <c r="X1058" s="81" t="str">
        <f>IF(W1058&lt;&gt;"",VLOOKUP(W1058,mCODE!$A$3:$K$600,11,0),"")</f>
        <v/>
      </c>
      <c r="Y1058" s="577"/>
      <c r="Z1058" s="531"/>
      <c r="AA1058" s="531"/>
      <c r="AB1058" s="531"/>
      <c r="AC1058" s="531"/>
      <c r="AD1058" s="531"/>
      <c r="AE1058" s="531"/>
      <c r="AF1058" s="532"/>
      <c r="AG1058" s="532"/>
    </row>
    <row r="1059" spans="1:34" s="533" customFormat="1" ht="116" hidden="1">
      <c r="A1059" s="21" t="s">
        <v>1104</v>
      </c>
      <c r="B1059" s="21"/>
      <c r="C1059" s="19">
        <f t="shared" si="50"/>
        <v>2</v>
      </c>
      <c r="D1059" s="21" t="str">
        <f t="shared" si="51"/>
        <v>GDC.RawMethylationArray.data_format
 </v>
      </c>
      <c r="E1059" s="340"/>
      <c r="F1059" s="21" t="str">
        <f>IF(E1059&lt;&gt;"",VLOOKUP(E1059,CTDC!$A$3:$K$191,11,0),"")</f>
        <v/>
      </c>
      <c r="G1059" s="21" t="s">
        <v>2836</v>
      </c>
      <c r="H1059" s="21" t="str">
        <f>IF(G1059&lt;&gt;"",VLOOKUP(G1059,GDC!$A$3:$K$768,11,0),"")</f>
        <v>Data Element Group = GDC.RawMethylationArray || Data Element Name = data_format || Definition = Format of the data files. || Data Type = enum || Valid Values = IDAT || Example Values =  || Required? = Yes || Multiplicity =  || CDE Public ID = --</v>
      </c>
      <c r="I1059" s="21"/>
      <c r="J1059" s="21" t="str">
        <f>IF(I1059&lt;&gt;"",VLOOKUP(I1059,ICDC!$A$3:$K$325,11,0),"")</f>
        <v/>
      </c>
      <c r="K1059" s="21"/>
      <c r="L1059" s="21" t="str">
        <f>IF(K1059&lt;&gt;"",VLOOKUP(K1059,IDC!$A$4:$K$17,11,0),"")</f>
        <v/>
      </c>
      <c r="M1059" s="21"/>
      <c r="N1059" s="21" t="str">
        <f>IF(M1059&lt;&gt;"",VLOOKUP(M1059,PDC!$A$3:$K$529,11,0),"")</f>
        <v/>
      </c>
      <c r="O1059" s="21"/>
      <c r="P1059" s="21" t="str">
        <f>IF(O1059&lt;&gt;"",VLOOKUP(O1059,CDS!$A$3:$K$100,11,0),"")</f>
        <v/>
      </c>
      <c r="Q1059" s="21"/>
      <c r="R1059" s="21"/>
      <c r="S1059" s="436" t="s">
        <v>132</v>
      </c>
      <c r="T1059" s="21" t="e">
        <f>IF(S1059&lt;&gt;"",VLOOKUP(S1059,HTAN!$A$3:$K$222,11,0),"")</f>
        <v>#N/A</v>
      </c>
      <c r="U1059" s="21"/>
      <c r="V1059" s="21" t="str">
        <f>IF(U1059&lt;&gt;"",VLOOKUP(U1059,CFDE!$A$3:$K$211,11,0),"")</f>
        <v/>
      </c>
      <c r="W1059" s="81"/>
      <c r="X1059" s="81" t="str">
        <f>IF(W1059&lt;&gt;"",VLOOKUP(W1059,mCODE!$A$3:$K$600,11,0),"")</f>
        <v/>
      </c>
      <c r="Y1059" s="577"/>
      <c r="Z1059" s="531"/>
      <c r="AA1059" s="531"/>
      <c r="AB1059" s="531"/>
      <c r="AC1059" s="531"/>
      <c r="AD1059" s="531"/>
      <c r="AE1059" s="531"/>
      <c r="AF1059" s="532"/>
      <c r="AG1059" s="532"/>
    </row>
    <row r="1060" spans="1:34" s="533" customFormat="1" ht="116" hidden="1">
      <c r="A1060" s="21" t="s">
        <v>1104</v>
      </c>
      <c r="B1060" s="21"/>
      <c r="C1060" s="19">
        <f t="shared" si="50"/>
        <v>2</v>
      </c>
      <c r="D1060" s="21" t="str">
        <f t="shared" si="51"/>
        <v>GDC.SubmittedAlignedReads.data_format
 </v>
      </c>
      <c r="E1060" s="340"/>
      <c r="F1060" s="21" t="str">
        <f>IF(E1060&lt;&gt;"",VLOOKUP(E1060,CTDC!$A$3:$K$191,11,0),"")</f>
        <v/>
      </c>
      <c r="G1060" s="21" t="s">
        <v>2837</v>
      </c>
      <c r="H1060" s="21" t="str">
        <f>IF(G1060&lt;&gt;"",VLOOKUP(G1060,GDC!$A$3:$K$768,11,0),"")</f>
        <v>Data Element Group = GDC.SubmittedAlignedReads || Data Element Name = data_format || Definition = Format of the data files. || Data Type = enum || Valid Values = BAM || Example Values =  || Required? = Yes || Multiplicity =  || CDE Public ID = --</v>
      </c>
      <c r="I1060" s="21"/>
      <c r="J1060" s="21" t="str">
        <f>IF(I1060&lt;&gt;"",VLOOKUP(I1060,ICDC!$A$3:$K$325,11,0),"")</f>
        <v/>
      </c>
      <c r="K1060" s="21"/>
      <c r="L1060" s="21" t="str">
        <f>IF(K1060&lt;&gt;"",VLOOKUP(K1060,IDC!$A$4:$K$17,11,0),"")</f>
        <v/>
      </c>
      <c r="M1060" s="21"/>
      <c r="N1060" s="21" t="str">
        <f>IF(M1060&lt;&gt;"",VLOOKUP(M1060,PDC!$A$3:$K$529,11,0),"")</f>
        <v/>
      </c>
      <c r="O1060" s="21"/>
      <c r="P1060" s="21" t="str">
        <f>IF(O1060&lt;&gt;"",VLOOKUP(O1060,CDS!$A$3:$K$100,11,0),"")</f>
        <v/>
      </c>
      <c r="Q1060" s="21"/>
      <c r="R1060" s="21"/>
      <c r="S1060" s="436" t="s">
        <v>132</v>
      </c>
      <c r="T1060" s="21" t="e">
        <f>IF(S1060&lt;&gt;"",VLOOKUP(S1060,HTAN!$A$3:$K$222,11,0),"")</f>
        <v>#N/A</v>
      </c>
      <c r="U1060" s="21"/>
      <c r="V1060" s="21" t="str">
        <f>IF(U1060&lt;&gt;"",VLOOKUP(U1060,CFDE!$A$3:$K$211,11,0),"")</f>
        <v/>
      </c>
      <c r="W1060" s="81"/>
      <c r="X1060" s="81" t="str">
        <f>IF(W1060&lt;&gt;"",VLOOKUP(W1060,mCODE!$A$3:$K$600,11,0),"")</f>
        <v/>
      </c>
      <c r="Y1060" s="577"/>
      <c r="Z1060" s="531"/>
      <c r="AA1060" s="531"/>
      <c r="AB1060" s="531"/>
      <c r="AC1060" s="531"/>
      <c r="AD1060" s="531"/>
      <c r="AE1060" s="531"/>
      <c r="AF1060" s="532"/>
      <c r="AG1060" s="532"/>
    </row>
    <row r="1061" spans="1:34" s="533" customFormat="1" ht="226" hidden="1" customHeight="1">
      <c r="A1061" s="21" t="s">
        <v>1104</v>
      </c>
      <c r="B1061" s="21"/>
      <c r="C1061" s="19">
        <f t="shared" si="50"/>
        <v>2</v>
      </c>
      <c r="D1061" s="21" t="str">
        <f t="shared" si="51"/>
        <v>GDC.SubmittedGenomicProfile.data_format
 </v>
      </c>
      <c r="E1061" s="340"/>
      <c r="F1061" s="21" t="str">
        <f>IF(E1061&lt;&gt;"",VLOOKUP(E1061,CTDC!$A$3:$K$191,11,0),"")</f>
        <v/>
      </c>
      <c r="G1061" s="21" t="s">
        <v>2838</v>
      </c>
      <c r="H1061" s="21" t="str">
        <f>IF(G1061&lt;&gt;"",VLOOKUP(G1061,GDC!$A$3:$K$768,11,0),"")</f>
        <v>Data Element Group = GDC.SubmittedGenomicProfile || Data Element Name = data_format || Definition = Format of the data files. || Data Type = enum || Valid Values = MAF
TSV
VCF
XML || Example Values =  || Required? = Yes || Multiplicity =  || CDE Public ID = --</v>
      </c>
      <c r="I1061" s="21"/>
      <c r="J1061" s="21" t="str">
        <f>IF(I1061&lt;&gt;"",VLOOKUP(I1061,ICDC!$A$3:$K$325,11,0),"")</f>
        <v/>
      </c>
      <c r="K1061" s="21"/>
      <c r="L1061" s="21" t="str">
        <f>IF(K1061&lt;&gt;"",VLOOKUP(K1061,IDC!$A$4:$K$17,11,0),"")</f>
        <v/>
      </c>
      <c r="M1061" s="21"/>
      <c r="N1061" s="21" t="str">
        <f>IF(M1061&lt;&gt;"",VLOOKUP(M1061,PDC!$A$3:$K$529,11,0),"")</f>
        <v/>
      </c>
      <c r="O1061" s="21"/>
      <c r="P1061" s="21" t="str">
        <f>IF(O1061&lt;&gt;"",VLOOKUP(O1061,CDS!$A$3:$K$100,11,0),"")</f>
        <v/>
      </c>
      <c r="Q1061" s="21"/>
      <c r="R1061" s="21"/>
      <c r="S1061" s="436" t="s">
        <v>132</v>
      </c>
      <c r="T1061" s="21" t="e">
        <f>IF(S1061&lt;&gt;"",VLOOKUP(S1061,HTAN!$A$3:$K$222,11,0),"")</f>
        <v>#N/A</v>
      </c>
      <c r="U1061" s="21"/>
      <c r="V1061" s="21" t="str">
        <f>IF(U1061&lt;&gt;"",VLOOKUP(U1061,CFDE!$A$3:$K$211,11,0),"")</f>
        <v/>
      </c>
      <c r="W1061" s="81"/>
      <c r="X1061" s="81" t="str">
        <f>IF(W1061&lt;&gt;"",VLOOKUP(W1061,mCODE!$A$3:$K$600,11,0),"")</f>
        <v/>
      </c>
      <c r="Y1061" s="577"/>
      <c r="Z1061" s="531"/>
      <c r="AA1061" s="531"/>
      <c r="AB1061" s="531"/>
      <c r="AC1061" s="531"/>
      <c r="AD1061" s="531"/>
      <c r="AE1061" s="531"/>
      <c r="AF1061" s="532"/>
      <c r="AG1061" s="532"/>
    </row>
    <row r="1062" spans="1:34" s="533" customFormat="1" ht="116" hidden="1">
      <c r="A1062" s="21" t="s">
        <v>1104</v>
      </c>
      <c r="B1062" s="21"/>
      <c r="C1062" s="19">
        <f t="shared" si="50"/>
        <v>2</v>
      </c>
      <c r="D1062" s="21" t="str">
        <f t="shared" si="51"/>
        <v>GDC.SubmittedGenotypingArray.data_format
 </v>
      </c>
      <c r="E1062" s="340"/>
      <c r="F1062" s="21" t="str">
        <f>IF(E1062&lt;&gt;"",VLOOKUP(E1062,CTDC!$A$3:$K$191,11,0),"")</f>
        <v/>
      </c>
      <c r="G1062" s="21" t="s">
        <v>2839</v>
      </c>
      <c r="H1062" s="21" t="str">
        <f>IF(G1062&lt;&gt;"",VLOOKUP(G1062,GDC!$A$3:$K$768,11,0),"")</f>
        <v>Data Element Group = GDC.SubmittedGenotypingArray || Data Element Name = data_format || Definition = Format of the data files. || Data Type = enum || Valid Values = CEL || Example Values =  || Required? = Yes || Multiplicity =  || CDE Public ID = --</v>
      </c>
      <c r="I1062" s="21"/>
      <c r="J1062" s="21" t="str">
        <f>IF(I1062&lt;&gt;"",VLOOKUP(I1062,ICDC!$A$3:$K$325,11,0),"")</f>
        <v/>
      </c>
      <c r="K1062" s="21"/>
      <c r="L1062" s="21" t="str">
        <f>IF(K1062&lt;&gt;"",VLOOKUP(K1062,IDC!$A$4:$K$17,11,0),"")</f>
        <v/>
      </c>
      <c r="M1062" s="21"/>
      <c r="N1062" s="21" t="str">
        <f>IF(M1062&lt;&gt;"",VLOOKUP(M1062,PDC!$A$3:$K$529,11,0),"")</f>
        <v/>
      </c>
      <c r="O1062" s="21"/>
      <c r="P1062" s="21" t="str">
        <f>IF(O1062&lt;&gt;"",VLOOKUP(O1062,CDS!$A$3:$K$100,11,0),"")</f>
        <v/>
      </c>
      <c r="Q1062" s="21"/>
      <c r="R1062" s="21"/>
      <c r="S1062" s="436" t="s">
        <v>132</v>
      </c>
      <c r="T1062" s="21" t="e">
        <f>IF(S1062&lt;&gt;"",VLOOKUP(S1062,HTAN!$A$3:$K$222,11,0),"")</f>
        <v>#N/A</v>
      </c>
      <c r="U1062" s="21"/>
      <c r="V1062" s="21" t="str">
        <f>IF(U1062&lt;&gt;"",VLOOKUP(U1062,CFDE!$A$3:$K$211,11,0),"")</f>
        <v/>
      </c>
      <c r="W1062" s="81"/>
      <c r="X1062" s="81" t="str">
        <f>IF(W1062&lt;&gt;"",VLOOKUP(W1062,mCODE!$A$3:$K$600,11,0),"")</f>
        <v/>
      </c>
      <c r="Y1062" s="577"/>
      <c r="Z1062" s="531"/>
      <c r="AA1062" s="531"/>
      <c r="AB1062" s="531"/>
      <c r="AC1062" s="531"/>
      <c r="AD1062" s="531"/>
      <c r="AE1062" s="531"/>
      <c r="AF1062" s="532"/>
      <c r="AG1062" s="532"/>
    </row>
    <row r="1063" spans="1:34" s="533" customFormat="1" ht="116" hidden="1">
      <c r="A1063" s="21" t="s">
        <v>1104</v>
      </c>
      <c r="B1063" s="21"/>
      <c r="C1063" s="19">
        <f t="shared" si="50"/>
        <v>2</v>
      </c>
      <c r="D1063" s="21" t="str">
        <f t="shared" si="51"/>
        <v>GDC.SubmittedTangentCopyNumber.data_format
 </v>
      </c>
      <c r="E1063" s="340"/>
      <c r="F1063" s="21" t="str">
        <f>IF(E1063&lt;&gt;"",VLOOKUP(E1063,CTDC!$A$3:$K$191,11,0),"")</f>
        <v/>
      </c>
      <c r="G1063" s="21" t="s">
        <v>2840</v>
      </c>
      <c r="H1063" s="21" t="str">
        <f>IF(G1063&lt;&gt;"",VLOOKUP(G1063,GDC!$A$3:$K$768,11,0),"")</f>
        <v>Data Element Group = GDC.SubmittedTangentCopyNumber || Data Element Name = data_format || Definition = Format of the data files. || Data Type = enum || Valid Values = TXT || Example Values =  || Required? = Yes || Multiplicity =  || CDE Public ID = --</v>
      </c>
      <c r="I1063" s="21"/>
      <c r="J1063" s="21" t="str">
        <f>IF(I1063&lt;&gt;"",VLOOKUP(I1063,ICDC!$A$3:$K$325,11,0),"")</f>
        <v/>
      </c>
      <c r="K1063" s="21"/>
      <c r="L1063" s="21" t="str">
        <f>IF(K1063&lt;&gt;"",VLOOKUP(K1063,IDC!$A$4:$K$17,11,0),"")</f>
        <v/>
      </c>
      <c r="M1063" s="21"/>
      <c r="N1063" s="21" t="str">
        <f>IF(M1063&lt;&gt;"",VLOOKUP(M1063,PDC!$A$3:$K$529,11,0),"")</f>
        <v/>
      </c>
      <c r="O1063" s="21"/>
      <c r="P1063" s="21" t="str">
        <f>IF(O1063&lt;&gt;"",VLOOKUP(O1063,CDS!$A$3:$K$100,11,0),"")</f>
        <v/>
      </c>
      <c r="Q1063" s="21"/>
      <c r="R1063" s="21"/>
      <c r="S1063" s="436" t="s">
        <v>132</v>
      </c>
      <c r="T1063" s="21" t="e">
        <f>IF(S1063&lt;&gt;"",VLOOKUP(S1063,HTAN!$A$3:$K$222,11,0),"")</f>
        <v>#N/A</v>
      </c>
      <c r="U1063" s="21"/>
      <c r="V1063" s="21" t="str">
        <f>IF(U1063&lt;&gt;"",VLOOKUP(U1063,CFDE!$A$3:$K$211,11,0),"")</f>
        <v/>
      </c>
      <c r="W1063" s="81"/>
      <c r="X1063" s="81" t="str">
        <f>IF(W1063&lt;&gt;"",VLOOKUP(W1063,mCODE!$A$3:$K$600,11,0),"")</f>
        <v/>
      </c>
      <c r="Y1063" s="577"/>
      <c r="Z1063" s="531"/>
      <c r="AA1063" s="531"/>
      <c r="AB1063" s="531"/>
      <c r="AC1063" s="531"/>
      <c r="AD1063" s="531"/>
      <c r="AE1063" s="531"/>
      <c r="AF1063" s="532"/>
      <c r="AG1063" s="532"/>
    </row>
    <row r="1064" spans="1:34" s="533" customFormat="1" ht="142" hidden="1" customHeight="1">
      <c r="A1064" s="21" t="s">
        <v>1104</v>
      </c>
      <c r="B1064" s="21"/>
      <c r="C1064" s="19">
        <f t="shared" si="50"/>
        <v>2</v>
      </c>
      <c r="D1064" s="21" t="str">
        <f t="shared" si="51"/>
        <v>GDC.SubmittedUnalignedReads.data_format
 </v>
      </c>
      <c r="E1064" s="340"/>
      <c r="F1064" s="21" t="str">
        <f>IF(E1064&lt;&gt;"",VLOOKUP(E1064,CTDC!$A$3:$K$191,11,0),"")</f>
        <v/>
      </c>
      <c r="G1064" s="21" t="s">
        <v>2841</v>
      </c>
      <c r="H1064" s="21" t="str">
        <f>IF(G1064&lt;&gt;"",VLOOKUP(G1064,GDC!$A$3:$K$768,11,0),"")</f>
        <v>Data Element Group = GDC.SubmittedUnalignedReads || Data Element Name = data_format || Definition = Format of the data files. || Data Type = enum || Valid Values = BAM
FASTQ || Example Values =  || Required? = Yes || Multiplicity =  || CDE Public ID = --</v>
      </c>
      <c r="I1064" s="21"/>
      <c r="J1064" s="21" t="str">
        <f>IF(I1064&lt;&gt;"",VLOOKUP(I1064,ICDC!$A$3:$K$325,11,0),"")</f>
        <v/>
      </c>
      <c r="K1064" s="21"/>
      <c r="L1064" s="21" t="str">
        <f>IF(K1064&lt;&gt;"",VLOOKUP(K1064,IDC!$A$4:$K$17,11,0),"")</f>
        <v/>
      </c>
      <c r="M1064" s="21"/>
      <c r="N1064" s="21" t="str">
        <f>IF(M1064&lt;&gt;"",VLOOKUP(M1064,PDC!$A$3:$K$529,11,0),"")</f>
        <v/>
      </c>
      <c r="O1064" s="21"/>
      <c r="P1064" s="21" t="str">
        <f>IF(O1064&lt;&gt;"",VLOOKUP(O1064,CDS!$A$3:$K$100,11,0),"")</f>
        <v/>
      </c>
      <c r="Q1064" s="21"/>
      <c r="R1064" s="21"/>
      <c r="S1064" s="436" t="s">
        <v>132</v>
      </c>
      <c r="T1064" s="21" t="e">
        <f>IF(S1064&lt;&gt;"",VLOOKUP(S1064,HTAN!$A$3:$K$222,11,0),"")</f>
        <v>#N/A</v>
      </c>
      <c r="U1064" s="21"/>
      <c r="V1064" s="21" t="str">
        <f>IF(U1064&lt;&gt;"",VLOOKUP(U1064,CFDE!$A$3:$K$211,11,0),"")</f>
        <v/>
      </c>
      <c r="W1064" s="81"/>
      <c r="X1064" s="81" t="str">
        <f>IF(W1064&lt;&gt;"",VLOOKUP(W1064,mCODE!$A$3:$K$600,11,0),"")</f>
        <v/>
      </c>
      <c r="Y1064" s="577"/>
      <c r="Z1064" s="531"/>
      <c r="AA1064" s="531"/>
      <c r="AB1064" s="531"/>
      <c r="AC1064" s="531"/>
      <c r="AD1064" s="531"/>
      <c r="AE1064" s="531"/>
      <c r="AF1064" s="532"/>
      <c r="AG1064" s="532"/>
    </row>
    <row r="1065" spans="1:34" s="533" customFormat="1" ht="133.5" hidden="1" customHeight="1">
      <c r="A1065" s="21" t="s">
        <v>1211</v>
      </c>
      <c r="B1065" s="21"/>
      <c r="C1065" s="19">
        <f t="shared" ref="C1065:C1068" si="53">COUNTA(E1065)+
COUNTA(G1065)+
COUNTA(I1065)+
COUNTA(K1065)+
COUNTA(M1065)+
COUNTA(O1065)+
COUNTA(Q1065)+
COUNTA(S1065)+
COUNTA(U1065)+
COUNTA(W1065)</f>
        <v>2</v>
      </c>
      <c r="D1065" s="56" t="str">
        <f t="shared" ref="D1065:D1068" si="54">IF(E1065&lt;&gt;"",E1065,"")
&amp;IF(E1065&lt;&gt;"",IF(G1065&lt;&gt;"",CHAR(10)&amp;G1065,""),IF(G1065&lt;&gt;"",G1065,""))
&amp;IF(E1065&amp;G1065&lt;&gt;"",IF(I1065&lt;&gt;"",CHAR(10)&amp;I1065,""),IF(I1065&lt;&gt;"",I1065,""))
&amp;IF(E1065&amp;G1065&amp;I1065&lt;&gt;"",IF(K1065&lt;&gt;"",CHAR(10)&amp;K1065,""),IF(K1065&lt;&gt;"",K1065,""))
&amp;IF(E1065&amp;G1065&amp;I1065&amp;K1065&lt;&gt;"",IF(M1065&lt;&gt;"",CHAR(10)&amp;M1065,""),IF(M1065&lt;&gt;"",M1065,""))
&amp;IF(E1065&amp;G1065&amp;I1065&amp;K1065&amp;M1065&lt;&gt;"",IF(O1065&lt;&gt;"",CHAR(10)&amp;O1065,""),IF(O1065&lt;&gt;"",O1065,""))
&amp;IF(E1065&amp;G1065&amp;I1065&amp;K1065&amp;M1065&amp;O1065&lt;&gt;"", IF(Q1065&lt;&gt;"",CHAR(10)&amp;Q1065,""),IF(Q1065&lt;&gt;"",Q1065,""))
&amp;IF(E1065&amp;G1065&amp;I1065&amp;K1065&amp;M1065&amp;O1065&amp;Q1065&lt;&gt;"", IF(S1065&lt;&gt;"",CHAR(10)&amp;S1065,""),IF(S1065&lt;&gt;"",S1065,""))
&amp;IF(E1065&amp;G1065&amp;I1065&amp;K1065&amp;M1065&amp;O1065&amp;Q1065&amp;S1065&lt;&gt;"", IF(U1065&lt;&gt;"",CHAR(10)&amp;U1065,""),IF(U1065&lt;&gt;"",U1065,""))
&amp;IF(E1065&amp;G1065&amp;I1065&amp;K1065&amp;M1065&amp;O1065&amp;Q1065&amp;S1065&amp;U1065&lt;&gt;"", IF(W1065&lt;&gt;"",CHAR(10)&amp;W1065,""),IF(W1065&lt;&gt;"",W1065,""))</f>
        <v>GDC.AnalysisMetadata.data_type
 </v>
      </c>
      <c r="E1065" s="596"/>
      <c r="F1065" s="594" t="str">
        <f>IF(E1065&lt;&gt;"",VLOOKUP(E1065,CTDC!$A$3:$K$191,11,0),"")</f>
        <v/>
      </c>
      <c r="G1065" s="21" t="s">
        <v>2842</v>
      </c>
      <c r="H1065" s="21" t="str">
        <f>IF(G1065&lt;&gt;"",VLOOKUP(G1065,GDC!$A$3:$K$768,11,0),"")</f>
        <v xml:space="preserve">Data Element Group = GDC.AnalysisMetadata || Data Element Name = data_type || Definition = Specific content type of the data file. || Data Type = enum || Valid Values = Analysis Metadata || Example Values =  || Required? = Yes || Multiplicity =  || CDE Public ID = </v>
      </c>
      <c r="I1065" s="21"/>
      <c r="J1065" s="21" t="str">
        <f>IF(I1065&lt;&gt;"",VLOOKUP(I1065,ICDC!$A$3:$K$325,11,0),"")</f>
        <v/>
      </c>
      <c r="K1065" s="21"/>
      <c r="L1065" s="21" t="str">
        <f>IF(K1065&lt;&gt;"",VLOOKUP(K1065,IDC!$A$4:$K$17,11,0),"")</f>
        <v/>
      </c>
      <c r="M1065" s="21"/>
      <c r="N1065" s="21" t="str">
        <f>IF(M1065&lt;&gt;"",VLOOKUP(M1065,PDC!$A$3:$K$529,11,0),"")</f>
        <v/>
      </c>
      <c r="O1065" s="21"/>
      <c r="P1065" s="21" t="str">
        <f>IF(O1065&lt;&gt;"",VLOOKUP(O1065,CDS!$A$3:$K$100,11,0),"")</f>
        <v/>
      </c>
      <c r="Q1065" s="21"/>
      <c r="R1065" s="21"/>
      <c r="S1065" s="436" t="s">
        <v>132</v>
      </c>
      <c r="T1065" s="21" t="e">
        <f>IF(S1065&lt;&gt;"",VLOOKUP(S1065,HTAN!$A$3:$K$222,11,0),"")</f>
        <v>#N/A</v>
      </c>
      <c r="U1065" s="21"/>
      <c r="V1065" s="21" t="str">
        <f>IF(U1065&lt;&gt;"",VLOOKUP(U1065,CFDE!$A$3:$K$211,11,0),"")</f>
        <v/>
      </c>
      <c r="W1065" s="81"/>
      <c r="X1065" s="81" t="str">
        <f>IF(W1065&lt;&gt;"",VLOOKUP(W1065,mCODE!$A$3:$K$600,11,0),"")</f>
        <v/>
      </c>
      <c r="Y1065" s="577"/>
      <c r="Z1065" s="531"/>
      <c r="AA1065" s="531"/>
      <c r="AB1065" s="531"/>
      <c r="AC1065" s="531"/>
      <c r="AD1065" s="531"/>
      <c r="AE1065" s="531"/>
      <c r="AF1065" s="532"/>
      <c r="AG1065" s="532"/>
    </row>
    <row r="1066" spans="1:34" s="533" customFormat="1" ht="128.5" hidden="1" customHeight="1">
      <c r="A1066" s="21" t="s">
        <v>1211</v>
      </c>
      <c r="B1066" s="21"/>
      <c r="C1066" s="19">
        <f t="shared" si="53"/>
        <v>2</v>
      </c>
      <c r="D1066" s="21" t="str">
        <f t="shared" si="54"/>
        <v>GDC.RawMethylationArray.data_type
 </v>
      </c>
      <c r="E1066" s="595"/>
      <c r="F1066" s="21" t="str">
        <f>IF(E1066&lt;&gt;"",VLOOKUP(E1066,CTDC!$A$3:$K$191,11,0),"")</f>
        <v/>
      </c>
      <c r="G1066" s="21" t="s">
        <v>2843</v>
      </c>
      <c r="H1066" s="21" t="str">
        <f>IF(G1066&lt;&gt;"",VLOOKUP(G1066,GDC!$A$3:$K$768,11,0),"")</f>
        <v>Data Element Group = GDC.RawMethylationArray || Data Element Name = data_type || Definition = Specific content type of the data file. || Data Type = enum || Valid Values = Raw Intensities || Example Values =  || Required? = Yes || Multiplicity =  || CDE Public ID = --</v>
      </c>
      <c r="I1066" s="21"/>
      <c r="J1066" s="21" t="str">
        <f>IF(I1066&lt;&gt;"",VLOOKUP(I1066,ICDC!$A$3:$K$325,11,0),"")</f>
        <v/>
      </c>
      <c r="K1066" s="21"/>
      <c r="L1066" s="21" t="str">
        <f>IF(K1066&lt;&gt;"",VLOOKUP(K1066,IDC!$A$4:$K$17,11,0),"")</f>
        <v/>
      </c>
      <c r="M1066" s="21"/>
      <c r="N1066" s="21" t="str">
        <f>IF(M1066&lt;&gt;"",VLOOKUP(M1066,PDC!$A$3:$K$529,11,0),"")</f>
        <v/>
      </c>
      <c r="O1066" s="21"/>
      <c r="P1066" s="21" t="str">
        <f>IF(O1066&lt;&gt;"",VLOOKUP(O1066,CDS!$A$3:$K$100,11,0),"")</f>
        <v/>
      </c>
      <c r="Q1066" s="21"/>
      <c r="R1066" s="21"/>
      <c r="S1066" s="436" t="s">
        <v>132</v>
      </c>
      <c r="T1066" s="21" t="e">
        <f>IF(S1066&lt;&gt;"",VLOOKUP(S1066,HTAN!$A$3:$K$222,11,0),"")</f>
        <v>#N/A</v>
      </c>
      <c r="U1066" s="21"/>
      <c r="V1066" s="21" t="str">
        <f>IF(U1066&lt;&gt;"",VLOOKUP(U1066,CFDE!$A$3:$K$211,11,0),"")</f>
        <v/>
      </c>
      <c r="W1066" s="81"/>
      <c r="X1066" s="81" t="str">
        <f>IF(W1066&lt;&gt;"",VLOOKUP(W1066,mCODE!$A$3:$K$600,11,0),"")</f>
        <v/>
      </c>
      <c r="Y1066" s="577"/>
      <c r="Z1066" s="531"/>
      <c r="AA1066" s="531"/>
      <c r="AB1066" s="531"/>
      <c r="AC1066" s="531"/>
      <c r="AD1066" s="531"/>
      <c r="AE1066" s="531"/>
      <c r="AF1066" s="532"/>
      <c r="AG1066" s="532"/>
    </row>
    <row r="1067" spans="1:34" s="533" customFormat="1" ht="3" hidden="1" customHeight="1">
      <c r="A1067" s="21" t="s">
        <v>1211</v>
      </c>
      <c r="B1067" s="21"/>
      <c r="C1067" s="19">
        <f t="shared" si="53"/>
        <v>2</v>
      </c>
      <c r="D1067" s="21" t="str">
        <f t="shared" si="54"/>
        <v>GDC.SubmittedAlignedReads.data_type
 </v>
      </c>
      <c r="E1067" s="21"/>
      <c r="F1067" s="21" t="str">
        <f>IF(E1067&lt;&gt;"",VLOOKUP(E1067,CTDC!$A$3:$K$191,11,0),"")</f>
        <v/>
      </c>
      <c r="G1067" s="21" t="s">
        <v>2844</v>
      </c>
      <c r="H1067" s="21" t="str">
        <f>IF(G1067&lt;&gt;"",VLOOKUP(G1067,GDC!$A$3:$K$768,11,0),"")</f>
        <v>Data Element Group = GDC.SubmittedAlignedReads || Data Element Name = data_type || Definition = Specific content type of the data file. || Data Type = enum || Valid Values = Aligned Reads || Example Values =  || Required? = Yes || Multiplicity =  || CDE Public ID = --</v>
      </c>
      <c r="I1067" s="21"/>
      <c r="J1067" s="21" t="str">
        <f>IF(I1067&lt;&gt;"",VLOOKUP(I1067,ICDC!$A$3:$K$325,11,0),"")</f>
        <v/>
      </c>
      <c r="K1067" s="21"/>
      <c r="L1067" s="21" t="str">
        <f>IF(K1067&lt;&gt;"",VLOOKUP(K1067,IDC!$A$4:$K$17,11,0),"")</f>
        <v/>
      </c>
      <c r="M1067" s="21"/>
      <c r="N1067" s="21" t="str">
        <f>IF(M1067&lt;&gt;"",VLOOKUP(M1067,PDC!$A$3:$K$529,11,0),"")</f>
        <v/>
      </c>
      <c r="O1067" s="21"/>
      <c r="P1067" s="21" t="str">
        <f>IF(O1067&lt;&gt;"",VLOOKUP(O1067,CDS!$A$3:$K$100,11,0),"")</f>
        <v/>
      </c>
      <c r="Q1067" s="21"/>
      <c r="R1067" s="21"/>
      <c r="S1067" s="436" t="s">
        <v>132</v>
      </c>
      <c r="T1067" s="21" t="e">
        <f>IF(S1067&lt;&gt;"",VLOOKUP(S1067,HTAN!$A$3:$K$222,11,0),"")</f>
        <v>#N/A</v>
      </c>
      <c r="U1067" s="21"/>
      <c r="V1067" s="21" t="str">
        <f>IF(U1067&lt;&gt;"",VLOOKUP(U1067,CFDE!$A$3:$K$211,11,0),"")</f>
        <v/>
      </c>
      <c r="W1067" s="81"/>
      <c r="X1067" s="81" t="str">
        <f>IF(W1067&lt;&gt;"",VLOOKUP(W1067,mCODE!$A$3:$K$600,11,0),"")</f>
        <v/>
      </c>
      <c r="Y1067" s="577"/>
      <c r="Z1067" s="531"/>
      <c r="AA1067" s="531"/>
      <c r="AB1067" s="531"/>
      <c r="AC1067" s="531"/>
      <c r="AD1067" s="531"/>
      <c r="AE1067" s="531"/>
      <c r="AF1067" s="532"/>
      <c r="AG1067" s="532"/>
    </row>
    <row r="1068" spans="1:34" s="533" customFormat="1" ht="183.65" hidden="1" customHeight="1">
      <c r="A1068" s="21" t="s">
        <v>1211</v>
      </c>
      <c r="B1068" s="21"/>
      <c r="C1068" s="19">
        <f t="shared" si="53"/>
        <v>2</v>
      </c>
      <c r="D1068" s="21" t="str">
        <f t="shared" si="54"/>
        <v>GDC.SubmittedGenomicProfile.data_type
 </v>
      </c>
      <c r="E1068" s="340"/>
      <c r="F1068" s="21" t="str">
        <f>IF(E1068&lt;&gt;"",VLOOKUP(E1068,CTDC!$A$3:$K$191,11,0),"")</f>
        <v/>
      </c>
      <c r="G1068" s="21" t="s">
        <v>2845</v>
      </c>
      <c r="H1068" s="21" t="str">
        <f>IF(G1068&lt;&gt;"",VLOOKUP(G1068,GDC!$A$3:$K$768,11,0),"")</f>
        <v>Data Element Group = GDC.SubmittedGenomicProfile || Data Element Name = data_type || Definition = Specific content type of the data file. || Data Type = enum || Valid Values = FoundationOne Report
GENIE Report
Raw CGI Variant || Example Values =  || Required? = Yes || Multiplicity =  || CDE Public ID = --</v>
      </c>
      <c r="I1068" s="21"/>
      <c r="J1068" s="21" t="str">
        <f>IF(I1068&lt;&gt;"",VLOOKUP(I1068,ICDC!$A$3:$K$325,11,0),"")</f>
        <v/>
      </c>
      <c r="K1068" s="21"/>
      <c r="L1068" s="21" t="str">
        <f>IF(K1068&lt;&gt;"",VLOOKUP(K1068,IDC!$A$4:$K$17,11,0),"")</f>
        <v/>
      </c>
      <c r="M1068" s="21"/>
      <c r="N1068" s="21" t="str">
        <f>IF(M1068&lt;&gt;"",VLOOKUP(M1068,PDC!$A$3:$K$529,11,0),"")</f>
        <v/>
      </c>
      <c r="O1068" s="21"/>
      <c r="P1068" s="21" t="str">
        <f>IF(O1068&lt;&gt;"",VLOOKUP(O1068,CDS!$A$3:$K$100,11,0),"")</f>
        <v/>
      </c>
      <c r="Q1068" s="21"/>
      <c r="R1068" s="21"/>
      <c r="S1068" s="436" t="s">
        <v>132</v>
      </c>
      <c r="T1068" s="21" t="e">
        <f>IF(S1068&lt;&gt;"",VLOOKUP(S1068,HTAN!$A$3:$K$222,11,0),"")</f>
        <v>#N/A</v>
      </c>
      <c r="U1068" s="21"/>
      <c r="V1068" s="21" t="str">
        <f>IF(U1068&lt;&gt;"",VLOOKUP(U1068,CFDE!$A$3:$K$211,11,0),"")</f>
        <v/>
      </c>
      <c r="W1068" s="81"/>
      <c r="X1068" s="81" t="str">
        <f>IF(W1068&lt;&gt;"",VLOOKUP(W1068,mCODE!$A$3:$K$600,11,0),"")</f>
        <v/>
      </c>
      <c r="Y1068" s="577"/>
      <c r="Z1068" s="531"/>
      <c r="AA1068" s="531"/>
      <c r="AB1068" s="531"/>
      <c r="AC1068" s="531"/>
      <c r="AD1068" s="531"/>
      <c r="AE1068" s="531"/>
      <c r="AF1068" s="532"/>
      <c r="AG1068" s="532"/>
    </row>
    <row r="1069" spans="1:34" s="533" customFormat="1" ht="137.15" hidden="1" customHeight="1">
      <c r="A1069" s="21" t="s">
        <v>1211</v>
      </c>
      <c r="B1069" s="21"/>
      <c r="C1069" s="19">
        <f t="shared" si="50"/>
        <v>2</v>
      </c>
      <c r="D1069" s="21" t="str">
        <f t="shared" si="51"/>
        <v>GDC.SubmittedGenotypingArray.data_type
 </v>
      </c>
      <c r="E1069" s="340"/>
      <c r="F1069" s="21" t="str">
        <f>IF(E1069&lt;&gt;"",VLOOKUP(E1069,CTDC!$A$3:$K$191,11,0),"")</f>
        <v/>
      </c>
      <c r="G1069" s="21" t="s">
        <v>2846</v>
      </c>
      <c r="H1069" s="21" t="str">
        <f>IF(G1069&lt;&gt;"",VLOOKUP(G1069,GDC!$A$3:$K$768,11,0),"")</f>
        <v>Data Element Group = GDC.SubmittedGenotypingArray || Data Element Name = data_type || Definition = Specific content type of the data file. || Data Type = enum || Valid Values = Raw Intensities || Example Values =  || Required? = Yes || Multiplicity =  || CDE Public ID = --</v>
      </c>
      <c r="I1069" s="21"/>
      <c r="J1069" s="21" t="str">
        <f>IF(I1069&lt;&gt;"",VLOOKUP(I1069,ICDC!$A$3:$K$325,11,0),"")</f>
        <v/>
      </c>
      <c r="K1069" s="21"/>
      <c r="L1069" s="21" t="str">
        <f>IF(K1069&lt;&gt;"",VLOOKUP(K1069,IDC!$A$4:$K$17,11,0),"")</f>
        <v/>
      </c>
      <c r="M1069" s="21"/>
      <c r="N1069" s="21" t="str">
        <f>IF(M1069&lt;&gt;"",VLOOKUP(M1069,PDC!$A$3:$K$529,11,0),"")</f>
        <v/>
      </c>
      <c r="O1069" s="21"/>
      <c r="P1069" s="21" t="str">
        <f>IF(O1069&lt;&gt;"",VLOOKUP(O1069,CDS!$A$3:$K$100,11,0),"")</f>
        <v/>
      </c>
      <c r="Q1069" s="21"/>
      <c r="R1069" s="21"/>
      <c r="S1069" s="436" t="s">
        <v>132</v>
      </c>
      <c r="T1069" s="21" t="e">
        <f>IF(S1069&lt;&gt;"",VLOOKUP(S1069,HTAN!$A$3:$K$222,11,0),"")</f>
        <v>#N/A</v>
      </c>
      <c r="U1069" s="21"/>
      <c r="V1069" s="21" t="str">
        <f>IF(U1069&lt;&gt;"",VLOOKUP(U1069,CFDE!$A$3:$K$211,11,0),"")</f>
        <v/>
      </c>
      <c r="W1069" s="81"/>
      <c r="X1069" s="81" t="str">
        <f>IF(W1069&lt;&gt;"",VLOOKUP(W1069,mCODE!$A$3:$K$600,11,0),"")</f>
        <v/>
      </c>
      <c r="Y1069" s="577"/>
      <c r="Z1069" s="531"/>
      <c r="AA1069" s="531"/>
      <c r="AB1069" s="531"/>
      <c r="AC1069" s="531"/>
      <c r="AD1069" s="531"/>
      <c r="AE1069" s="531"/>
      <c r="AF1069" s="532"/>
      <c r="AG1069" s="532"/>
    </row>
    <row r="1070" spans="1:34" s="533" customFormat="1" ht="153.65" hidden="1" customHeight="1">
      <c r="A1070" s="21" t="s">
        <v>1211</v>
      </c>
      <c r="B1070" s="21"/>
      <c r="C1070" s="19">
        <f t="shared" si="50"/>
        <v>2</v>
      </c>
      <c r="D1070" s="21" t="str">
        <f t="shared" si="51"/>
        <v>GDC.SubmittedTangentCopyNumber.data_type
 </v>
      </c>
      <c r="E1070" s="21"/>
      <c r="F1070" s="21" t="str">
        <f>IF(E1070&lt;&gt;"",VLOOKUP(E1070,CTDC!$A$3:$K$191,11,0),"")</f>
        <v/>
      </c>
      <c r="G1070" s="21" t="s">
        <v>2847</v>
      </c>
      <c r="H1070" s="21" t="str">
        <f>IF(G1070&lt;&gt;"",VLOOKUP(G1070,GDC!$A$3:$K$768,11,0),"")</f>
        <v>Data Element Group = GDC.SubmittedTangentCopyNumber || Data Element Name = data_type || Definition = Specific content type of the data file. || Data Type = enum || Valid Values = Copy Number Estimate || Example Values =  || Required? = Yes || Multiplicity =  || CDE Public ID = --</v>
      </c>
      <c r="I1070" s="21"/>
      <c r="J1070" s="21" t="str">
        <f>IF(I1070&lt;&gt;"",VLOOKUP(I1070,ICDC!$A$3:$K$325,11,0),"")</f>
        <v/>
      </c>
      <c r="K1070" s="21"/>
      <c r="L1070" s="21" t="str">
        <f>IF(K1070&lt;&gt;"",VLOOKUP(K1070,IDC!$A$4:$K$17,11,0),"")</f>
        <v/>
      </c>
      <c r="M1070" s="21"/>
      <c r="N1070" s="21" t="str">
        <f>IF(M1070&lt;&gt;"",VLOOKUP(M1070,PDC!$A$3:$K$529,11,0),"")</f>
        <v/>
      </c>
      <c r="O1070" s="21"/>
      <c r="P1070" s="21" t="str">
        <f>IF(O1070&lt;&gt;"",VLOOKUP(O1070,CDS!$A$3:$K$100,11,0),"")</f>
        <v/>
      </c>
      <c r="Q1070" s="21"/>
      <c r="R1070" s="21"/>
      <c r="S1070" s="436" t="s">
        <v>132</v>
      </c>
      <c r="T1070" s="21" t="e">
        <f>IF(S1070&lt;&gt;"",VLOOKUP(S1070,HTAN!$A$3:$K$222,11,0),"")</f>
        <v>#N/A</v>
      </c>
      <c r="U1070" s="21"/>
      <c r="V1070" s="21" t="str">
        <f>IF(U1070&lt;&gt;"",VLOOKUP(U1070,CFDE!$A$3:$K$211,11,0),"")</f>
        <v/>
      </c>
      <c r="W1070" s="81"/>
      <c r="X1070" s="81" t="str">
        <f>IF(W1070&lt;&gt;"",VLOOKUP(W1070,mCODE!$A$3:$K$600,11,0),"")</f>
        <v/>
      </c>
      <c r="Y1070" s="577"/>
      <c r="Z1070" s="531"/>
      <c r="AA1070" s="531"/>
      <c r="AB1070" s="531"/>
      <c r="AC1070" s="531"/>
      <c r="AD1070" s="531"/>
      <c r="AE1070" s="531"/>
      <c r="AF1070" s="532"/>
      <c r="AG1070" s="532"/>
    </row>
    <row r="1071" spans="1:34" s="533" customFormat="1" ht="131.15" hidden="1" customHeight="1">
      <c r="A1071" s="21" t="s">
        <v>1211</v>
      </c>
      <c r="B1071" s="21"/>
      <c r="C1071" s="19">
        <f t="shared" ref="C1071" si="55">COUNTA(E1071)+
COUNTA(G1071)+
COUNTA(I1071)+
COUNTA(K1071)+
COUNTA(M1071)+
COUNTA(O1071)+
COUNTA(Q1071)+
COUNTA(S1071)+
COUNTA(U1071)+
COUNTA(W1071)</f>
        <v>2</v>
      </c>
      <c r="D1071" s="21" t="str">
        <f t="shared" ref="D1071" si="56">IF(E1071&lt;&gt;"",E1071,"")
&amp;IF(E1071&lt;&gt;"",IF(G1071&lt;&gt;"",CHAR(10)&amp;G1071,""),IF(G1071&lt;&gt;"",G1071,""))
&amp;IF(E1071&amp;G1071&lt;&gt;"",IF(I1071&lt;&gt;"",CHAR(10)&amp;I1071,""),IF(I1071&lt;&gt;"",I1071,""))
&amp;IF(E1071&amp;G1071&amp;I1071&lt;&gt;"",IF(K1071&lt;&gt;"",CHAR(10)&amp;K1071,""),IF(K1071&lt;&gt;"",K1071,""))
&amp;IF(E1071&amp;G1071&amp;I1071&amp;K1071&lt;&gt;"",IF(M1071&lt;&gt;"",CHAR(10)&amp;M1071,""),IF(M1071&lt;&gt;"",M1071,""))
&amp;IF(E1071&amp;G1071&amp;I1071&amp;K1071&amp;M1071&lt;&gt;"",IF(O1071&lt;&gt;"",CHAR(10)&amp;O1071,""),IF(O1071&lt;&gt;"",O1071,""))
&amp;IF(E1071&amp;G1071&amp;I1071&amp;K1071&amp;M1071&amp;O1071&lt;&gt;"", IF(Q1071&lt;&gt;"",CHAR(10)&amp;Q1071,""),IF(Q1071&lt;&gt;"",Q1071,""))
&amp;IF(E1071&amp;G1071&amp;I1071&amp;K1071&amp;M1071&amp;O1071&amp;Q1071&lt;&gt;"", IF(S1071&lt;&gt;"",CHAR(10)&amp;S1071,""),IF(S1071&lt;&gt;"",S1071,""))
&amp;IF(E1071&amp;G1071&amp;I1071&amp;K1071&amp;M1071&amp;O1071&amp;Q1071&amp;S1071&lt;&gt;"", IF(U1071&lt;&gt;"",CHAR(10)&amp;U1071,""),IF(U1071&lt;&gt;"",U1071,""))
&amp;IF(E1071&amp;G1071&amp;I1071&amp;K1071&amp;M1071&amp;O1071&amp;Q1071&amp;S1071&amp;U1071&lt;&gt;"", IF(W1071&lt;&gt;"",CHAR(10)&amp;W1071,""),IF(W1071&lt;&gt;"",W1071,""))</f>
        <v>GDC.SubmittedUnalignedReads.data_type
 </v>
      </c>
      <c r="E1071" s="21"/>
      <c r="F1071" s="21" t="str">
        <f>IF(E1071&lt;&gt;"",VLOOKUP(E1071,CTDC!$A$3:$K$191,11,0),"")</f>
        <v/>
      </c>
      <c r="G1071" s="21" t="s">
        <v>2848</v>
      </c>
      <c r="H1071" s="21" t="str">
        <f>IF(G1071&lt;&gt;"",VLOOKUP(G1071,GDC!$A$3:$K$768,11,0),"")</f>
        <v>Data Element Group = GDC.SubmittedUnalignedReads || Data Element Name = data_type || Definition = Specific content type of the data file. || Data Type = enum || Valid Values = Unaligned Reads || Example Values =  || Required? = Yes || Multiplicity =  || CDE Public ID = --</v>
      </c>
      <c r="I1071" s="21"/>
      <c r="J1071" s="21" t="str">
        <f>IF(I1071&lt;&gt;"",VLOOKUP(I1071,ICDC!$A$3:$K$325,11,0),"")</f>
        <v/>
      </c>
      <c r="K1071" s="21"/>
      <c r="L1071" s="21" t="str">
        <f>IF(K1071&lt;&gt;"",VLOOKUP(K1071,IDC!$A$4:$K$17,11,0),"")</f>
        <v/>
      </c>
      <c r="M1071" s="21"/>
      <c r="N1071" s="21" t="str">
        <f>IF(M1071&lt;&gt;"",VLOOKUP(M1071,PDC!$A$3:$K$529,11,0),"")</f>
        <v/>
      </c>
      <c r="O1071" s="21"/>
      <c r="P1071" s="21" t="str">
        <f>IF(O1071&lt;&gt;"",VLOOKUP(O1071,CDS!$A$3:$K$100,11,0),"")</f>
        <v/>
      </c>
      <c r="Q1071" s="21"/>
      <c r="R1071" s="21"/>
      <c r="S1071" s="436" t="s">
        <v>132</v>
      </c>
      <c r="T1071" s="21" t="e">
        <f>IF(S1071&lt;&gt;"",VLOOKUP(S1071,HTAN!$A$3:$K$222,11,0),"")</f>
        <v>#N/A</v>
      </c>
      <c r="U1071" s="21"/>
      <c r="V1071" s="21" t="str">
        <f>IF(U1071&lt;&gt;"",VLOOKUP(U1071,CFDE!$A$3:$K$211,11,0),"")</f>
        <v/>
      </c>
      <c r="W1071" s="81"/>
      <c r="X1071" s="81" t="str">
        <f>IF(W1071&lt;&gt;"",VLOOKUP(W1071,mCODE!$A$3:$K$600,11,0),"")</f>
        <v/>
      </c>
      <c r="Y1071" s="577"/>
      <c r="Z1071" s="531"/>
      <c r="AA1071" s="531"/>
      <c r="AB1071" s="531"/>
      <c r="AC1071" s="531"/>
      <c r="AD1071" s="531"/>
      <c r="AE1071" s="531"/>
      <c r="AF1071" s="532"/>
      <c r="AG1071" s="532"/>
    </row>
    <row r="1072" spans="1:34" s="533" customFormat="1" ht="43.5" hidden="1" customHeight="1">
      <c r="A1072" s="21" t="s">
        <v>1211</v>
      </c>
      <c r="B1072" s="21"/>
      <c r="C1072" s="19">
        <f t="shared" ref="C1072" si="57">COUNTA(E1072)+
COUNTA(G1072)+
COUNTA(I1072)+
COUNTA(K1072)+
COUNTA(M1072)+
COUNTA(O1072)+
COUNTA(Q1072)+
COUNTA(S1072)+
COUNTA(U1072)+
COUNTA(W1072)</f>
        <v>2</v>
      </c>
      <c r="D1072" s="21" t="str">
        <f t="shared" ref="D1072" si="58">IF(E1072&lt;&gt;"",E1072,"")
&amp;IF(E1072&lt;&gt;"",IF(G1072&lt;&gt;"",CHAR(10)&amp;G1072,""),IF(G1072&lt;&gt;"",G1072,""))
&amp;IF(E1072&amp;G1072&lt;&gt;"",IF(I1072&lt;&gt;"",CHAR(10)&amp;I1072,""),IF(I1072&lt;&gt;"",I1072,""))
&amp;IF(E1072&amp;G1072&amp;I1072&lt;&gt;"",IF(K1072&lt;&gt;"",CHAR(10)&amp;K1072,""),IF(K1072&lt;&gt;"",K1072,""))
&amp;IF(E1072&amp;G1072&amp;I1072&amp;K1072&lt;&gt;"",IF(M1072&lt;&gt;"",CHAR(10)&amp;M1072,""),IF(M1072&lt;&gt;"",M1072,""))
&amp;IF(E1072&amp;G1072&amp;I1072&amp;K1072&amp;M1072&lt;&gt;"",IF(O1072&lt;&gt;"",CHAR(10)&amp;O1072,""),IF(O1072&lt;&gt;"",O1072,""))
&amp;IF(E1072&amp;G1072&amp;I1072&amp;K1072&amp;M1072&amp;O1072&lt;&gt;"", IF(Q1072&lt;&gt;"",CHAR(10)&amp;Q1072,""),IF(Q1072&lt;&gt;"",Q1072,""))
&amp;IF(E1072&amp;G1072&amp;I1072&amp;K1072&amp;M1072&amp;O1072&amp;Q1072&lt;&gt;"", IF(S1072&lt;&gt;"",CHAR(10)&amp;S1072,""),IF(S1072&lt;&gt;"",S1072,""))
&amp;IF(E1072&amp;G1072&amp;I1072&amp;K1072&amp;M1072&amp;O1072&amp;Q1072&amp;S1072&lt;&gt;"", IF(U1072&lt;&gt;"",CHAR(10)&amp;U1072,""),IF(U1072&lt;&gt;"",U1072,""))
&amp;IF(E1072&amp;G1072&amp;I1072&amp;K1072&amp;M1072&amp;O1072&amp;Q1072&amp;S1072&amp;U1072&lt;&gt;"", IF(W1072&lt;&gt;"",CHAR(10)&amp;W1072,""),IF(W1072&lt;&gt;"",W1072,""))</f>
        <v>CDS.Additional Study Information.file_types_and_format
 </v>
      </c>
      <c r="E1072" s="340"/>
      <c r="F1072" s="21" t="str">
        <f>IF(E1072&lt;&gt;"",VLOOKUP(E1072,CTDC!$A$3:$K$191,11,0),"")</f>
        <v/>
      </c>
      <c r="G1072" s="21"/>
      <c r="H1072" s="21" t="str">
        <f>IF(G1072&lt;&gt;"",VLOOKUP(G1072,GDC!$A$3:$K$768,11,0),"")</f>
        <v/>
      </c>
      <c r="I1072" s="21"/>
      <c r="J1072" s="21" t="str">
        <f>IF(I1072&lt;&gt;"",VLOOKUP(I1072,ICDC!$A$3:$K$325,11,0),"")</f>
        <v/>
      </c>
      <c r="K1072" s="21"/>
      <c r="L1072" s="21" t="str">
        <f>IF(K1072&lt;&gt;"",VLOOKUP(K1072,IDC!$A$4:$K$17,11,0),"")</f>
        <v/>
      </c>
      <c r="M1072" s="21"/>
      <c r="N1072" s="21" t="str">
        <f>IF(M1072&lt;&gt;"",VLOOKUP(M1072,PDC!$A$3:$K$529,11,0),"")</f>
        <v/>
      </c>
      <c r="O1072" s="21" t="s">
        <v>2849</v>
      </c>
      <c r="P1072" s="21" t="str">
        <f>IF(O1072&lt;&gt;"",VLOOKUP(O1072,CDS!$A$3:$K$100,11,0),"")</f>
        <v>Data Element Group = CDS.Additional Study Information || Data Element Name = file_types_and_format || Definition = Specific kind of files in the dataset that will be uploaded to CDS || Data Type = string || Valid Values =  || Example Values = (Genomics) BAM; CRAM;CRAI; FastQ
(Imaging) DICOM; Tiff; OME-Tiff; JPEG; NIFTI || Required? = Yes || Multiplicity =  || CDE Public ID = C171252</v>
      </c>
      <c r="Q1072" s="21"/>
      <c r="R1072" s="21"/>
      <c r="S1072" s="436" t="s">
        <v>132</v>
      </c>
      <c r="T1072" s="21" t="e">
        <f>IF(S1072&lt;&gt;"",VLOOKUP(S1072,HTAN!$A$3:$K$222,11,0),"")</f>
        <v>#N/A</v>
      </c>
      <c r="U1072" s="21"/>
      <c r="V1072" s="21" t="str">
        <f>IF(U1072&lt;&gt;"",VLOOKUP(U1072,CFDE!$A$3:$K$211,11,0),"")</f>
        <v/>
      </c>
      <c r="W1072" s="81"/>
      <c r="X1072" s="81" t="str">
        <f>IF(W1072&lt;&gt;"",VLOOKUP(W1072,mCODE!$A$3:$K$600,11,0),"")</f>
        <v/>
      </c>
      <c r="Y1072" s="577"/>
      <c r="Z1072" s="531"/>
      <c r="AA1072" s="531"/>
      <c r="AB1072" s="531"/>
      <c r="AC1072" s="531"/>
      <c r="AD1072" s="531"/>
      <c r="AE1072" s="531"/>
      <c r="AF1072" s="532"/>
      <c r="AG1072" s="532"/>
    </row>
    <row r="1073" spans="1:33" s="533" customFormat="1" ht="43.5" hidden="1" customHeight="1">
      <c r="A1073" s="21"/>
      <c r="B1073" s="21"/>
      <c r="C1073" s="19">
        <f t="shared" ref="C1073" si="59">COUNTA(E1073)+
COUNTA(G1073)+
COUNTA(I1073)+
COUNTA(K1073)+
COUNTA(M1073)+
COUNTA(O1073)+
COUNTA(Q1073)+
COUNTA(S1073)+
COUNTA(U1073)+
COUNTA(W1073)</f>
        <v>0</v>
      </c>
      <c r="D1073" s="21" t="str">
        <f t="shared" ref="D1073" si="60">IF(E1073&lt;&gt;"",E1073,"")
&amp;IF(E1073&lt;&gt;"",IF(G1073&lt;&gt;"",CHAR(10)&amp;G1073,""),IF(G1073&lt;&gt;"",G1073,""))
&amp;IF(E1073&amp;G1073&lt;&gt;"",IF(I1073&lt;&gt;"",CHAR(10)&amp;I1073,""),IF(I1073&lt;&gt;"",I1073,""))
&amp;IF(E1073&amp;G1073&amp;I1073&lt;&gt;"",IF(K1073&lt;&gt;"",CHAR(10)&amp;K1073,""),IF(K1073&lt;&gt;"",K1073,""))
&amp;IF(E1073&amp;G1073&amp;I1073&amp;K1073&lt;&gt;"",IF(M1073&lt;&gt;"",CHAR(10)&amp;M1073,""),IF(M1073&lt;&gt;"",M1073,""))
&amp;IF(E1073&amp;G1073&amp;I1073&amp;K1073&amp;M1073&lt;&gt;"",IF(O1073&lt;&gt;"",CHAR(10)&amp;O1073,""),IF(O1073&lt;&gt;"",O1073,""))
&amp;IF(E1073&amp;G1073&amp;I1073&amp;K1073&amp;M1073&amp;O1073&lt;&gt;"", IF(Q1073&lt;&gt;"",CHAR(10)&amp;Q1073,""),IF(Q1073&lt;&gt;"",Q1073,""))
&amp;IF(E1073&amp;G1073&amp;I1073&amp;K1073&amp;M1073&amp;O1073&amp;Q1073&lt;&gt;"", IF(S1073&lt;&gt;"",CHAR(10)&amp;S1073,""),IF(S1073&lt;&gt;"",S1073,""))
&amp;IF(E1073&amp;G1073&amp;I1073&amp;K1073&amp;M1073&amp;O1073&amp;Q1073&amp;S1073&lt;&gt;"", IF(U1073&lt;&gt;"",CHAR(10)&amp;U1073,""),IF(U1073&lt;&gt;"",U1073,""))
&amp;IF(E1073&amp;G1073&amp;I1073&amp;K1073&amp;M1073&amp;O1073&amp;Q1073&amp;S1073&amp;U1073&lt;&gt;"", IF(W1073&lt;&gt;"",CHAR(10)&amp;W1073,""),IF(W1073&lt;&gt;"",W1073,""))</f>
        <v/>
      </c>
      <c r="E1073" s="340"/>
      <c r="F1073" s="21" t="str">
        <f>IF(E1073&lt;&gt;"",VLOOKUP(E1073,CTDC!$A$3:$K$191,11,0),"")</f>
        <v/>
      </c>
      <c r="G1073" s="21"/>
      <c r="H1073" s="21" t="str">
        <f>IF(G1073&lt;&gt;"",VLOOKUP(G1073,GDC!$A$3:$K$768,11,0),"")</f>
        <v/>
      </c>
      <c r="I1073" s="21"/>
      <c r="J1073" s="21" t="str">
        <f>IF(I1073&lt;&gt;"",VLOOKUP(I1073,ICDC!$A$3:$K$325,11,0),"")</f>
        <v/>
      </c>
      <c r="K1073" s="21"/>
      <c r="L1073" s="21" t="str">
        <f>IF(K1073&lt;&gt;"",VLOOKUP(K1073,IDC!$A$4:$K$17,11,0),"")</f>
        <v/>
      </c>
      <c r="M1073" s="21"/>
      <c r="N1073" s="21" t="str">
        <f>IF(M1073&lt;&gt;"",VLOOKUP(M1073,PDC!$A$3:$K$529,11,0),"")</f>
        <v/>
      </c>
      <c r="O1073" s="21"/>
      <c r="P1073" s="21" t="str">
        <f>IF(O1073&lt;&gt;"",VLOOKUP(O1073,CDS!$A$3:$K$100,11,0),"")</f>
        <v/>
      </c>
      <c r="Q1073" s="21"/>
      <c r="R1073" s="21"/>
      <c r="S1073" s="565"/>
      <c r="T1073" s="21" t="str">
        <f>IF(S1073&lt;&gt;"",VLOOKUP(S1073,HTAN!$A$3:$K$222,11,0),"")</f>
        <v/>
      </c>
      <c r="U1073" s="21"/>
      <c r="V1073" s="21" t="str">
        <f>IF(U1073&lt;&gt;"",VLOOKUP(U1073,CFDE!$A$3:$K$211,11,0),"")</f>
        <v/>
      </c>
      <c r="W1073" s="81"/>
      <c r="X1073" s="81" t="str">
        <f>IF(W1073&lt;&gt;"",VLOOKUP(W1073,mCODE!$A$3:$K$600,11,0),"")</f>
        <v/>
      </c>
      <c r="Y1073" s="577"/>
      <c r="Z1073" s="531"/>
      <c r="AA1073" s="531"/>
      <c r="AB1073" s="531"/>
      <c r="AC1073" s="531"/>
      <c r="AD1073" s="531"/>
      <c r="AE1073" s="531"/>
      <c r="AF1073" s="532"/>
      <c r="AG1073" s="532"/>
    </row>
    <row r="1074" spans="1:33" s="534" customFormat="1" ht="72.75" hidden="1" customHeight="1">
      <c r="A1074" s="640" t="s">
        <v>2850</v>
      </c>
      <c r="B1074" s="641"/>
      <c r="C1074" s="535"/>
      <c r="D1074" s="535" t="str">
        <f t="shared" ref="D1074" si="61">IF(E1074&lt;&gt;"",E1074,"")
&amp;IF(E1074&lt;&gt;"",IF(G1074&lt;&gt;"",CHAR(10)&amp;G1074,""),IF(G1074&lt;&gt;"",G1074,""))
&amp;IF(E1074&amp;G1074&lt;&gt;"",IF(I1074&lt;&gt;"",CHAR(10)&amp;I1074,""),IF(I1074&lt;&gt;"",I1074,""))
&amp;IF(E1074&amp;G1074&amp;I1074&lt;&gt;"",IF(K1074&lt;&gt;"",CHAR(10)&amp;K1074,""),IF(K1074&lt;&gt;"",K1074,""))
&amp;IF(E1074&amp;G1074&amp;I1074&amp;K1074&lt;&gt;"",IF(M1074&lt;&gt;"",CHAR(10)&amp;M1074,""),IF(M1074&lt;&gt;"",M1074,""))
&amp;IF(E1074&amp;G1074&amp;I1074&amp;K1074&amp;M1074&lt;&gt;"",IF(O1074&lt;&gt;"",CHAR(10)&amp;O1074,""),IF(O1074&lt;&gt;"",O1074,""))
&amp;IF(E1074&amp;G1074&amp;I1074&amp;K1074&amp;M1074&amp;O1074&lt;&gt;"", IF(Q1074&lt;&gt;"",CHAR(10)&amp;Q1074,""),IF(Q1074&lt;&gt;"",Q1074,""))
&amp;IF(E1074&amp;G1074&amp;I1074&amp;K1074&amp;M1074&amp;O1074&amp;Q1074&lt;&gt;"", IF(S1074&lt;&gt;"",CHAR(10)&amp;S1074,""),IF(S1074&lt;&gt;"",S1074,""))
&amp;IF(E1074&amp;G1074&amp;I1074&amp;K1074&amp;M1074&amp;O1074&amp;Q1074&amp;S1074&lt;&gt;"", IF(U1074&lt;&gt;"",CHAR(10)&amp;U1074,""),IF(U1074&lt;&gt;"",U1074,""))
&amp;IF(E1074&amp;G1074&amp;I1074&amp;K1074&amp;M1074&amp;O1074&amp;Q1074&amp;S1074&amp;U1074&lt;&gt;"", IF(W1074&lt;&gt;"",CHAR(10)&amp;W1074,""),IF(W1074&lt;&gt;"",W1074,""))</f>
        <v/>
      </c>
      <c r="E1074" s="561"/>
      <c r="F1074" s="535" t="str">
        <f>IF(E1074&lt;&gt;"",VLOOKUP(E1074,CTDC!$A$3:$K$191,11,0),"")</f>
        <v/>
      </c>
      <c r="G1074" s="535"/>
      <c r="H1074" s="535" t="str">
        <f>IF(G1074&lt;&gt;"",VLOOKUP(G1074,GDC!$A$3:$K$768,11,0),"")</f>
        <v/>
      </c>
      <c r="I1074" s="535"/>
      <c r="J1074" s="535" t="str">
        <f>IF(I1074&lt;&gt;"",VLOOKUP(I1074,ICDC!$A$3:$K$325,11,0),"")</f>
        <v/>
      </c>
      <c r="K1074" s="535"/>
      <c r="L1074" s="535" t="str">
        <f>IF(K1074&lt;&gt;"",VLOOKUP(K1074,IDC!$A$4:$K$17,11,0),"")</f>
        <v/>
      </c>
      <c r="M1074" s="535"/>
      <c r="N1074" s="21" t="str">
        <f>IF(M1074&lt;&gt;"",VLOOKUP(M1074,PDC!$A$3:$K$529,11,0),"")</f>
        <v/>
      </c>
      <c r="O1074" s="535"/>
      <c r="P1074" s="535" t="str">
        <f>IF(O1074&lt;&gt;"",VLOOKUP(O1074,CDS!$A$3:$K$100,11,0),"")</f>
        <v/>
      </c>
      <c r="Q1074" s="535"/>
      <c r="R1074" s="535"/>
      <c r="S1074" s="535"/>
      <c r="T1074" s="535" t="str">
        <f>IF(S1074&lt;&gt;"",VLOOKUP(S1074,HTAN!$A$3:$K$222,11,0),"")</f>
        <v/>
      </c>
      <c r="U1074" s="535"/>
      <c r="V1074" s="535" t="str">
        <f>IF(U1074&lt;&gt;"",VLOOKUP(U1074,CFDE!$A$3:$K$211,11,0),"")</f>
        <v/>
      </c>
      <c r="W1074" s="535" t="str">
        <f>IF(V1074&lt;&gt;"",VLOOKUP(V1074,CFDE!$A$3:$K$211,11,0),"")</f>
        <v/>
      </c>
      <c r="X1074" s="535"/>
      <c r="Y1074" s="577"/>
      <c r="Z1074" s="531"/>
      <c r="AA1074" s="531"/>
      <c r="AB1074" s="531"/>
      <c r="AC1074" s="531"/>
      <c r="AD1074" s="531"/>
      <c r="AE1074" s="531"/>
      <c r="AF1074" s="532"/>
      <c r="AG1074" s="532"/>
    </row>
    <row r="1075" spans="1:33" s="540" customFormat="1" ht="409.5" hidden="1">
      <c r="A1075" s="572" t="s">
        <v>1305</v>
      </c>
      <c r="B1075" s="440" t="s">
        <v>132</v>
      </c>
      <c r="C1075" s="440">
        <v>1</v>
      </c>
      <c r="D1075" s="440" t="s">
        <v>2851</v>
      </c>
      <c r="E1075" s="575" t="s">
        <v>132</v>
      </c>
      <c r="F1075" s="440" t="s">
        <v>132</v>
      </c>
      <c r="G1075" s="440" t="s">
        <v>132</v>
      </c>
      <c r="H1075" s="440" t="s">
        <v>132</v>
      </c>
      <c r="I1075" s="440" t="s">
        <v>132</v>
      </c>
      <c r="J1075" s="440" t="s">
        <v>132</v>
      </c>
      <c r="K1075" s="21"/>
      <c r="L1075" s="440" t="s">
        <v>132</v>
      </c>
      <c r="M1075" s="440" t="s">
        <v>132</v>
      </c>
      <c r="N1075" s="21" t="e">
        <f>IF(M1075&lt;&gt;"",VLOOKUP(M1075,PDC!$A$3:$K$529,11,0),"")</f>
        <v>#N/A</v>
      </c>
      <c r="O1075" s="440" t="s">
        <v>132</v>
      </c>
      <c r="P1075" s="440" t="s">
        <v>132</v>
      </c>
      <c r="Q1075" s="440" t="s">
        <v>2851</v>
      </c>
      <c r="R1075" s="440" t="s">
        <v>2852</v>
      </c>
      <c r="S1075" s="440" t="s">
        <v>2851</v>
      </c>
      <c r="T1075" s="21" t="str">
        <f>IF(S1075&lt;&gt;"",VLOOKUP(S1075,HTAN!$A$3:$K$222,11,0),"")</f>
        <v>Data Element Group = HTAN.Exposure || Data Element Name = type_of_smoke_exposure || Definition = Term = Person Smoke Exposure Type
Definintion = The text term used to describe the patient's specific type of smoke exposure. || Data Type = enum || Valid Values = Accidental building fire smoke
Accidental fire smoke, grass
Accidental fire smoke, NOS
Accidental forest fire smoke
Accidental vehicle fire smoke
Aircraft smoke
Burning tree smoke
Coal smoke, NOS
Cooking-related smoke, NOS
Electronic cigarette smoke, NOS
Electrical fire smoke
Environmental tobacco smoke
Factory smokestack smoke
Field burning smoke
Fire smoke, NOS
Furnace or boiler smoke
Gas burning smoke, propane
Grease fire smoke
Grilling smoke
Hashish smoke
Indoor stove or fireplace smoke, coal burning
Indoor stove or fireplace smoke, NOS
Indoor stove or fireplace smoke, wood burning
Machine smoke
Marijuana smoke
No Smoke Exposure
Oil burning smoke, Kerosene
Oil burning smoke, NOS
Recreational fire smoke
Smoke exposure, NOS
Smokehouse smoke
Tobacco smoke, cigar
Tobacco smoke, cigarettes
Tobacco smoke, pipe
Unknown
Volcanic smoke
Waste burning smoke
Wood burning smoke, factory
Wood burning smoke, NOS
Work-related smoke, artificial smoke machines
Work-related smoke, fire fighting
Work-related smoke, foundry
Work-related smoke, generators
Work-related smoke, military
Work-related smoke, NOS
Work-related smoke, paint baking
Work-related smoke, plastics factory
Work-related smoke, plumbing
Work-related smoke, soldering/welding || Example Values =   || Required? = optional || Multiplicity =   || CDE Public ID = N/A but source is caDSR</v>
      </c>
      <c r="U1075" s="440" t="s">
        <v>132</v>
      </c>
      <c r="V1075" s="440" t="s">
        <v>132</v>
      </c>
      <c r="W1075" s="81"/>
      <c r="X1075" s="81" t="str">
        <f>IF(W1075&lt;&gt;"",VLOOKUP(W1075,mCODE!$A$3:$K$600,11,0),"")</f>
        <v/>
      </c>
      <c r="Y1075" s="578"/>
      <c r="Z1075" s="538"/>
      <c r="AA1075" s="538"/>
      <c r="AB1075" s="538"/>
      <c r="AC1075" s="538"/>
      <c r="AD1075" s="538"/>
      <c r="AE1075" s="538"/>
      <c r="AF1075" s="539"/>
      <c r="AG1075" s="539"/>
    </row>
    <row r="1076" spans="1:33" s="540" customFormat="1" ht="159.65" hidden="1" customHeight="1">
      <c r="A1076" s="572"/>
      <c r="B1076" s="440"/>
      <c r="C1076" s="19">
        <f t="shared" ref="C1076:C1120" si="62">COUNTA(E1076)+
COUNTA(G1076)+
COUNTA(I1076)+
COUNTA(K1076)+
COUNTA(M1076)+
COUNTA(O1076)+
COUNTA(Q1076)+
COUNTA(S1076)+
COUNTA(U1076)+
COUNTA(W1076)</f>
        <v>1</v>
      </c>
      <c r="D1076" s="21" t="str">
        <f t="shared" ref="D1076:D1120" si="63">IF(E1076&lt;&gt;"",E1076,"")
&amp;IF(E1076&lt;&gt;"",IF(G1076&lt;&gt;"",CHAR(10)&amp;G1076,""),IF(G1076&lt;&gt;"",G1076,""))
&amp;IF(E1076&amp;G1076&lt;&gt;"",IF(I1076&lt;&gt;"",CHAR(10)&amp;I1076,""),IF(I1076&lt;&gt;"",I1076,""))
&amp;IF(E1076&amp;G1076&amp;I1076&lt;&gt;"",IF(K1076&lt;&gt;"",CHAR(10)&amp;K1076,""),IF(K1076&lt;&gt;"",K1076,""))
&amp;IF(E1076&amp;G1076&amp;I1076&amp;K1076&lt;&gt;"",IF(M1076&lt;&gt;"",CHAR(10)&amp;M1076,""),IF(M1076&lt;&gt;"",M1076,""))
&amp;IF(E1076&amp;G1076&amp;I1076&amp;K1076&amp;M1076&lt;&gt;"",IF(O1076&lt;&gt;"",CHAR(10)&amp;O1076,""),IF(O1076&lt;&gt;"",O1076,""))
&amp;IF(E1076&amp;G1076&amp;I1076&amp;K1076&amp;M1076&amp;O1076&lt;&gt;"", IF(Q1076&lt;&gt;"",CHAR(10)&amp;Q1076,""),IF(Q1076&lt;&gt;"",Q1076,""))
&amp;IF(E1076&amp;G1076&amp;I1076&amp;K1076&amp;M1076&amp;O1076&amp;Q1076&lt;&gt;"", IF(S1076&lt;&gt;"",CHAR(10)&amp;S1076,""),IF(S1076&lt;&gt;"",S1076,""))
&amp;IF(E1076&amp;G1076&amp;I1076&amp;K1076&amp;M1076&amp;O1076&amp;Q1076&amp;S1076&lt;&gt;"", IF(U1076&lt;&gt;"",CHAR(10)&amp;U1076,""),IF(U1076&lt;&gt;"",U1076,""))
&amp;IF(E1076&amp;G1076&amp;I1076&amp;K1076&amp;M1076&amp;O1076&amp;Q1076&amp;S1076&amp;U1076&lt;&gt;"", IF(W1076&lt;&gt;"",CHAR(10)&amp;W1076,""),IF(W1076&lt;&gt;"",W1076,""))</f>
        <v>mCODE.Cancer Disease Status Profile.Evidence Type</v>
      </c>
      <c r="E1076" s="575"/>
      <c r="F1076" s="440"/>
      <c r="G1076" s="440"/>
      <c r="H1076" s="440"/>
      <c r="I1076" s="440"/>
      <c r="J1076" s="440"/>
      <c r="K1076" s="21"/>
      <c r="L1076" s="440"/>
      <c r="M1076" s="440"/>
      <c r="N1076" s="21" t="str">
        <f>IF(M1076&lt;&gt;"",VLOOKUP(M1076,PDC!$A$3:$K$529,11,0),"")</f>
        <v/>
      </c>
      <c r="O1076" s="440"/>
      <c r="P1076" s="440"/>
      <c r="Q1076" s="440"/>
      <c r="R1076" s="440"/>
      <c r="S1076" s="440"/>
      <c r="T1076" s="21"/>
      <c r="U1076" s="440"/>
      <c r="V1076" s="440"/>
      <c r="W1076" s="81" t="s">
        <v>2853</v>
      </c>
      <c r="X1076" s="81" t="str">
        <f>IF(W1076&lt;&gt;"",VLOOKUP(W1076,mCODE!$A$3:$K$600,11,0),"")</f>
        <v>Data Element Group = Cancer Disease Status Profile || Data Element Name = Evidence Type || Definition = DEFINITION = Categorization of the kind of evidence contributing to a clinical judgment on cancer disease progression.
FHIR ELEMENT = Observation.extension:evidenceType || Data Type = CodeableConcept || Valid Values = http://hl7.org/fhir/us/mcode/ValueSet/mcode-cancer-disease-status-evidence-type-vs || Example Values =  || Required? = Required if known || Multiplicity =  || CDE Public ID = 3855560</v>
      </c>
      <c r="Y1076" s="578"/>
      <c r="Z1076" s="538"/>
      <c r="AA1076" s="538"/>
      <c r="AB1076" s="538"/>
      <c r="AC1076" s="538"/>
      <c r="AD1076" s="538"/>
      <c r="AE1076" s="538"/>
      <c r="AF1076" s="539"/>
      <c r="AG1076" s="539"/>
    </row>
    <row r="1077" spans="1:33" s="540" customFormat="1" ht="159.5" hidden="1">
      <c r="A1077" s="572"/>
      <c r="B1077" s="564"/>
      <c r="C1077" s="19">
        <f t="shared" si="62"/>
        <v>1</v>
      </c>
      <c r="D1077" s="21" t="str">
        <f t="shared" si="63"/>
        <v>mCODE.Cancer Disease Status Profile.Subject</v>
      </c>
      <c r="E1077" s="571"/>
      <c r="F1077" s="564"/>
      <c r="G1077" s="564"/>
      <c r="H1077" s="564"/>
      <c r="I1077" s="564"/>
      <c r="J1077" s="564"/>
      <c r="K1077" s="21"/>
      <c r="L1077" s="564"/>
      <c r="M1077" s="564"/>
      <c r="N1077" s="21" t="str">
        <f>IF(M1077&lt;&gt;"",VLOOKUP(M1077,PDC!$A$3:$K$529,11,0),"")</f>
        <v/>
      </c>
      <c r="O1077" s="564"/>
      <c r="P1077" s="564"/>
      <c r="Q1077" s="564"/>
      <c r="R1077" s="564"/>
      <c r="S1077" s="440"/>
      <c r="T1077" s="21"/>
      <c r="U1077" s="564"/>
      <c r="V1077" s="564"/>
      <c r="W1077" s="81" t="s">
        <v>2854</v>
      </c>
      <c r="X1077" s="81" t="str">
        <f>IF(W1077&lt;&gt;"",VLOOKUP(W1077,mCODE!$A$3:$K$600,11,0),"")</f>
        <v>Data Element Group = Cancer Disease Status Profile || Data Element Name = Subject || Definition = DEFINITION = Patient whose disease status is recorded.
FHIR ELEMENT = Observation.subject || Data Type = Reference: CancerPatient || Valid Values =  || Example Values =  || Required? = Required || Multiplicity =  || CDE Public ID = 3855560</v>
      </c>
      <c r="Y1077" s="578"/>
      <c r="Z1077" s="538"/>
      <c r="AA1077" s="538"/>
      <c r="AB1077" s="538"/>
      <c r="AC1077" s="538"/>
      <c r="AD1077" s="538"/>
      <c r="AE1077" s="538"/>
      <c r="AF1077" s="539"/>
      <c r="AG1077" s="539"/>
    </row>
    <row r="1078" spans="1:33" s="540" customFormat="1" ht="409.5" hidden="1">
      <c r="A1078" s="572"/>
      <c r="B1078" s="564"/>
      <c r="C1078" s="19">
        <f t="shared" ref="C1078" si="64">COUNTA(E1078)+
COUNTA(G1078)+
COUNTA(I1078)+
COUNTA(K1078)+
COUNTA(M1078)+
COUNTA(O1078)+
COUNTA(Q1078)+
COUNTA(S1078)+
COUNTA(U1078)+
COUNTA(W1078)</f>
        <v>1</v>
      </c>
      <c r="D1078" s="21" t="str">
        <f t="shared" ref="D1078" si="65">IF(E1078&lt;&gt;"",E1078,"")
&amp;IF(E1078&lt;&gt;"",IF(G1078&lt;&gt;"",CHAR(10)&amp;G1078,""),IF(G1078&lt;&gt;"",G1078,""))
&amp;IF(E1078&amp;G1078&lt;&gt;"",IF(I1078&lt;&gt;"",CHAR(10)&amp;I1078,""),IF(I1078&lt;&gt;"",I1078,""))
&amp;IF(E1078&amp;G1078&amp;I1078&lt;&gt;"",IF(K1078&lt;&gt;"",CHAR(10)&amp;K1078,""),IF(K1078&lt;&gt;"",K1078,""))
&amp;IF(E1078&amp;G1078&amp;I1078&amp;K1078&lt;&gt;"",IF(M1078&lt;&gt;"",CHAR(10)&amp;M1078,""),IF(M1078&lt;&gt;"",M1078,""))
&amp;IF(E1078&amp;G1078&amp;I1078&amp;K1078&amp;M1078&lt;&gt;"",IF(O1078&lt;&gt;"",CHAR(10)&amp;O1078,""),IF(O1078&lt;&gt;"",O1078,""))
&amp;IF(E1078&amp;G1078&amp;I1078&amp;K1078&amp;M1078&amp;O1078&lt;&gt;"", IF(Q1078&lt;&gt;"",CHAR(10)&amp;Q1078,""),IF(Q1078&lt;&gt;"",Q1078,""))
&amp;IF(E1078&amp;G1078&amp;I1078&amp;K1078&amp;M1078&amp;O1078&amp;Q1078&lt;&gt;"", IF(S1078&lt;&gt;"",CHAR(10)&amp;S1078,""),IF(S1078&lt;&gt;"",S1078,""))
&amp;IF(E1078&amp;G1078&amp;I1078&amp;K1078&amp;M1078&amp;O1078&amp;Q1078&amp;S1078&lt;&gt;"", IF(U1078&lt;&gt;"",CHAR(10)&amp;U1078,""),IF(U1078&lt;&gt;"",U1078,""))
&amp;IF(E1078&amp;G1078&amp;I1078&amp;K1078&amp;M1078&amp;O1078&amp;Q1078&amp;S1078&amp;U1078&lt;&gt;"", IF(W1078&lt;&gt;"",CHAR(10)&amp;W1078,""),IF(W1078&lt;&gt;"",W1078,""))</f>
        <v>mCODE.Cancer Disease Status Profile.Focus</v>
      </c>
      <c r="E1078" s="571"/>
      <c r="F1078" s="564"/>
      <c r="G1078" s="564"/>
      <c r="H1078" s="564"/>
      <c r="I1078" s="564"/>
      <c r="J1078" s="564"/>
      <c r="K1078" s="21"/>
      <c r="L1078" s="564"/>
      <c r="M1078" s="564"/>
      <c r="N1078" s="21" t="str">
        <f>IF(M1078&lt;&gt;"",VLOOKUP(M1078,PDC!$A$3:$K$529,11,0),"")</f>
        <v/>
      </c>
      <c r="O1078" s="564"/>
      <c r="P1078" s="564"/>
      <c r="Q1078" s="564"/>
      <c r="R1078" s="564"/>
      <c r="S1078" s="440"/>
      <c r="T1078" s="21"/>
      <c r="U1078" s="564"/>
      <c r="V1078" s="564"/>
      <c r="W1078" s="81" t="s">
        <v>2855</v>
      </c>
      <c r="X1078" s="81" t="str">
        <f>IF(W1078&lt;&gt;"",VLOOKUP(W1078,mCODE!$A$3:$K$600,11,0),"")</f>
        <v xml:space="preserve">Data Element Group = Cancer Disease Status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SecondaryCancerCondition, or Tumor || Valid Values =  || Example Values =  || Required? = Required if known || Multiplicity =  || CDE Public ID = </v>
      </c>
      <c r="Y1078" s="578"/>
      <c r="Z1078" s="538"/>
      <c r="AA1078" s="538"/>
      <c r="AB1078" s="538"/>
      <c r="AC1078" s="538"/>
      <c r="AD1078" s="538"/>
      <c r="AE1078" s="538"/>
      <c r="AF1078" s="539"/>
      <c r="AG1078" s="539"/>
    </row>
    <row r="1079" spans="1:33" s="540" customFormat="1" ht="217.5" hidden="1">
      <c r="A1079" s="572"/>
      <c r="B1079" s="564"/>
      <c r="C1079" s="19">
        <f t="shared" ref="C1079" si="66">COUNTA(E1079)+
COUNTA(G1079)+
COUNTA(I1079)+
COUNTA(K1079)+
COUNTA(M1079)+
COUNTA(O1079)+
COUNTA(Q1079)+
COUNTA(S1079)+
COUNTA(U1079)+
COUNTA(W1079)</f>
        <v>1</v>
      </c>
      <c r="D1079" s="21" t="str">
        <f t="shared" ref="D1079" si="67">IF(E1079&lt;&gt;"",E1079,"")
&amp;IF(E1079&lt;&gt;"",IF(G1079&lt;&gt;"",CHAR(10)&amp;G1079,""),IF(G1079&lt;&gt;"",G1079,""))
&amp;IF(E1079&amp;G1079&lt;&gt;"",IF(I1079&lt;&gt;"",CHAR(10)&amp;I1079,""),IF(I1079&lt;&gt;"",I1079,""))
&amp;IF(E1079&amp;G1079&amp;I1079&lt;&gt;"",IF(K1079&lt;&gt;"",CHAR(10)&amp;K1079,""),IF(K1079&lt;&gt;"",K1079,""))
&amp;IF(E1079&amp;G1079&amp;I1079&amp;K1079&lt;&gt;"",IF(M1079&lt;&gt;"",CHAR(10)&amp;M1079,""),IF(M1079&lt;&gt;"",M1079,""))
&amp;IF(E1079&amp;G1079&amp;I1079&amp;K1079&amp;M1079&lt;&gt;"",IF(O1079&lt;&gt;"",CHAR(10)&amp;O1079,""),IF(O1079&lt;&gt;"",O1079,""))
&amp;IF(E1079&amp;G1079&amp;I1079&amp;K1079&amp;M1079&amp;O1079&lt;&gt;"", IF(Q1079&lt;&gt;"",CHAR(10)&amp;Q1079,""),IF(Q1079&lt;&gt;"",Q1079,""))
&amp;IF(E1079&amp;G1079&amp;I1079&amp;K1079&amp;M1079&amp;O1079&amp;Q1079&lt;&gt;"", IF(S1079&lt;&gt;"",CHAR(10)&amp;S1079,""),IF(S1079&lt;&gt;"",S1079,""))
&amp;IF(E1079&amp;G1079&amp;I1079&amp;K1079&amp;M1079&amp;O1079&amp;Q1079&amp;S1079&lt;&gt;"", IF(U1079&lt;&gt;"",CHAR(10)&amp;U1079,""),IF(U1079&lt;&gt;"",U1079,""))
&amp;IF(E1079&amp;G1079&amp;I1079&amp;K1079&amp;M1079&amp;O1079&amp;Q1079&amp;S1079&amp;U1079&lt;&gt;"", IF(W1079&lt;&gt;"",CHAR(10)&amp;W1079,""),IF(W1079&lt;&gt;"",W1079,""))</f>
        <v>mCODE.Cancer Disease Status Profile.Value</v>
      </c>
      <c r="E1079" s="571"/>
      <c r="F1079" s="564"/>
      <c r="G1079" s="564"/>
      <c r="H1079" s="564"/>
      <c r="I1079" s="564"/>
      <c r="J1079" s="564"/>
      <c r="K1079" s="21"/>
      <c r="L1079" s="564"/>
      <c r="M1079" s="564"/>
      <c r="N1079" s="21" t="str">
        <f>IF(M1079&lt;&gt;"",VLOOKUP(M1079,PDC!$A$3:$K$529,11,0),"")</f>
        <v/>
      </c>
      <c r="O1079" s="564"/>
      <c r="P1079" s="564"/>
      <c r="Q1079" s="564"/>
      <c r="R1079" s="564"/>
      <c r="S1079" s="440"/>
      <c r="T1079" s="21"/>
      <c r="U1079" s="564"/>
      <c r="V1079" s="564"/>
      <c r="W1079" s="9" t="s">
        <v>2856</v>
      </c>
      <c r="X1079" s="81" t="str">
        <f>IF(W1079&lt;&gt;"",VLOOKUP(W1079,mCODE!$A$3:$K$600,11,0),"")</f>
        <v>Data Element Group = Cancer Disease Status Profile || Data Element Name = Value || Definition = DEFINITION = The information determined as a result of making the observation, if the information has a simple value.
FHIR ELEMENT = Observation.value[x] || Data Type = CodeableConcept || Valid Values = http://hl7.org/fhir/us/mcode/ValueSet/mcode-condition-status-trend-vs || Example Values =  || Required? = Required if known || Multiplicity =  || CDE Public ID = 7525253</v>
      </c>
      <c r="Y1079" s="578"/>
      <c r="Z1079" s="538"/>
      <c r="AA1079" s="538"/>
      <c r="AB1079" s="538"/>
      <c r="AC1079" s="538"/>
      <c r="AD1079" s="538"/>
      <c r="AE1079" s="538"/>
      <c r="AF1079" s="539"/>
      <c r="AG1079" s="539"/>
    </row>
    <row r="1080" spans="1:33" s="540" customFormat="1" ht="409.5" hidden="1" customHeight="1">
      <c r="A1080" s="572"/>
      <c r="B1080" s="564"/>
      <c r="C1080" s="19">
        <f t="shared" ref="C1080:C1105" si="68">COUNTA(E1080)+
COUNTA(G1080)+
COUNTA(I1080)+
COUNTA(K1080)+
COUNTA(M1080)+
COUNTA(O1080)+
COUNTA(Q1080)+
COUNTA(S1080)+
COUNTA(U1080)+
COUNTA(W1080)</f>
        <v>1</v>
      </c>
      <c r="D1080" s="21" t="str">
        <f t="shared" ref="D1080:D1105" si="69">IF(E1080&lt;&gt;"",E1080,"")
&amp;IF(E1080&lt;&gt;"",IF(G1080&lt;&gt;"",CHAR(10)&amp;G1080,""),IF(G1080&lt;&gt;"",G1080,""))
&amp;IF(E1080&amp;G1080&lt;&gt;"",IF(I1080&lt;&gt;"",CHAR(10)&amp;I1080,""),IF(I1080&lt;&gt;"",I1080,""))
&amp;IF(E1080&amp;G1080&amp;I1080&lt;&gt;"",IF(K1080&lt;&gt;"",CHAR(10)&amp;K1080,""),IF(K1080&lt;&gt;"",K1080,""))
&amp;IF(E1080&amp;G1080&amp;I1080&amp;K1080&lt;&gt;"",IF(M1080&lt;&gt;"",CHAR(10)&amp;M1080,""),IF(M1080&lt;&gt;"",M1080,""))
&amp;IF(E1080&amp;G1080&amp;I1080&amp;K1080&amp;M1080&lt;&gt;"",IF(O1080&lt;&gt;"",CHAR(10)&amp;O1080,""),IF(O1080&lt;&gt;"",O1080,""))
&amp;IF(E1080&amp;G1080&amp;I1080&amp;K1080&amp;M1080&amp;O1080&lt;&gt;"", IF(Q1080&lt;&gt;"",CHAR(10)&amp;Q1080,""),IF(Q1080&lt;&gt;"",Q1080,""))
&amp;IF(E1080&amp;G1080&amp;I1080&amp;K1080&amp;M1080&amp;O1080&amp;Q1080&lt;&gt;"", IF(S1080&lt;&gt;"",CHAR(10)&amp;S1080,""),IF(S1080&lt;&gt;"",S1080,""))
&amp;IF(E1080&amp;G1080&amp;I1080&amp;K1080&amp;M1080&amp;O1080&amp;Q1080&amp;S1080&lt;&gt;"", IF(U1080&lt;&gt;"",CHAR(10)&amp;U1080,""),IF(U1080&lt;&gt;"",U1080,""))
&amp;IF(E1080&amp;G1080&amp;I1080&amp;K1080&amp;M1080&amp;O1080&amp;Q1080&amp;S1080&amp;U1080&lt;&gt;"", IF(W1080&lt;&gt;"",CHAR(10)&amp;W1080,""),IF(W1080&lt;&gt;"",W1080,""))</f>
        <v>mCODE.Cancer Patient Profile.Identifier &gt; System</v>
      </c>
      <c r="E1080" s="571"/>
      <c r="F1080" s="564"/>
      <c r="G1080" s="564"/>
      <c r="H1080" s="564"/>
      <c r="I1080" s="564"/>
      <c r="J1080" s="564"/>
      <c r="K1080" s="21"/>
      <c r="L1080" s="564"/>
      <c r="M1080" s="564"/>
      <c r="N1080" s="21" t="str">
        <f>IF(M1080&lt;&gt;"",VLOOKUP(M1080,PDC!$A$3:$K$529,11,0),"")</f>
        <v/>
      </c>
      <c r="O1080" s="564"/>
      <c r="P1080" s="564"/>
      <c r="Q1080" s="564"/>
      <c r="R1080" s="564"/>
      <c r="S1080" s="440"/>
      <c r="T1080" s="21"/>
      <c r="U1080" s="564"/>
      <c r="V1080" s="564"/>
      <c r="W1080" s="81" t="s">
        <v>2857</v>
      </c>
      <c r="X1080" s="81" t="str">
        <f>IF(W1080&lt;&gt;"",VLOOKUP(W1080,mCODE!$A$3:$K$600,11,0),"")</f>
        <v xml:space="preserve">Data Element Group = Cancer Patient Profile || Data Element Name = Identifier &gt; System || Definition = DEFINITION = Establishes the namespace for the value - that is, a URL that describes a set values that are unique.
FHIR ELEMENT = Patient.identifier.system || Data Type = uri || Valid Values =  || Example Values =  || Required? = Required (conditional on Identifier) || Multiplicity =  || CDE Public ID = </v>
      </c>
      <c r="Y1080" s="578"/>
      <c r="Z1080" s="538"/>
      <c r="AA1080" s="538"/>
      <c r="AB1080" s="538"/>
      <c r="AC1080" s="538"/>
      <c r="AD1080" s="538"/>
      <c r="AE1080" s="538"/>
      <c r="AF1080" s="539"/>
      <c r="AG1080" s="539"/>
    </row>
    <row r="1081" spans="1:33" s="540" customFormat="1" ht="188.5" hidden="1">
      <c r="A1081" s="572"/>
      <c r="B1081" s="564"/>
      <c r="C1081" s="19">
        <f t="shared" si="68"/>
        <v>1</v>
      </c>
      <c r="D1081" s="21" t="str">
        <f t="shared" si="69"/>
        <v>mCODE.Cancer Patient Profile.Identifier &gt; Value</v>
      </c>
      <c r="E1081" s="571"/>
      <c r="F1081" s="564"/>
      <c r="G1081" s="564"/>
      <c r="H1081" s="564"/>
      <c r="I1081" s="564"/>
      <c r="J1081" s="564"/>
      <c r="K1081" s="21"/>
      <c r="L1081" s="564"/>
      <c r="M1081" s="564"/>
      <c r="N1081" s="21" t="str">
        <f>IF(M1081&lt;&gt;"",VLOOKUP(M1081,PDC!$A$3:$K$529,11,0),"")</f>
        <v/>
      </c>
      <c r="O1081" s="564"/>
      <c r="P1081" s="564"/>
      <c r="Q1081" s="564"/>
      <c r="R1081" s="564"/>
      <c r="S1081" s="440"/>
      <c r="T1081" s="21"/>
      <c r="U1081" s="564"/>
      <c r="V1081" s="564"/>
      <c r="W1081" s="81" t="s">
        <v>2858</v>
      </c>
      <c r="X1081" s="81" t="str">
        <f>IF(W1081&lt;&gt;"",VLOOKUP(W1081,mCODE!$A$3:$K$600,11,0),"")</f>
        <v xml:space="preserve">Data Element Group = Cancer Patient Profile || Data Element Name = Identifier &gt; Value || Definition = DEFINITION = The portion of the identifier typically relevant to the user and which is unique within the context of the system.
FHIR ELEMENT = Patient.identifier.value || Data Type = string || Valid Values =  || Example Values =  || Required? = Required (conditional on Identifier) || Multiplicity =  || CDE Public ID = </v>
      </c>
      <c r="Y1081" s="578"/>
      <c r="Z1081" s="538"/>
      <c r="AA1081" s="538"/>
      <c r="AB1081" s="538"/>
      <c r="AC1081" s="538"/>
      <c r="AD1081" s="538"/>
      <c r="AE1081" s="538"/>
      <c r="AF1081" s="539"/>
      <c r="AG1081" s="539"/>
    </row>
    <row r="1082" spans="1:33" s="540" customFormat="1" ht="203" hidden="1">
      <c r="A1082" s="572"/>
      <c r="B1082" s="564"/>
      <c r="C1082" s="19">
        <f t="shared" si="68"/>
        <v>1</v>
      </c>
      <c r="D1082" s="21" t="str">
        <f t="shared" si="69"/>
        <v>mCODE.Cancer Patient Profile.Name &gt; Family</v>
      </c>
      <c r="E1082" s="571"/>
      <c r="F1082" s="564"/>
      <c r="G1082" s="564"/>
      <c r="H1082" s="564"/>
      <c r="I1082" s="564"/>
      <c r="J1082" s="564"/>
      <c r="K1082" s="21"/>
      <c r="L1082" s="564"/>
      <c r="M1082" s="564"/>
      <c r="N1082" s="21" t="str">
        <f>IF(M1082&lt;&gt;"",VLOOKUP(M1082,PDC!$A$3:$K$529,11,0),"")</f>
        <v/>
      </c>
      <c r="O1082" s="564"/>
      <c r="P1082" s="564"/>
      <c r="Q1082" s="564"/>
      <c r="R1082" s="564"/>
      <c r="S1082" s="440"/>
      <c r="T1082" s="21"/>
      <c r="U1082" s="564"/>
      <c r="V1082" s="564"/>
      <c r="W1082" s="21" t="s">
        <v>2859</v>
      </c>
      <c r="X1082" s="81" t="str">
        <f>IF(W1082&lt;&gt;"",VLOOKUP(W1082,mCODE!$A$3:$K$600,11,0),"")</f>
        <v xml:space="preserve">Data Element Group = Cancer Patient Profile || Data Element Name = Name &gt; Family || Definition = DEFINITION = The part of a name that links to the genealogy. In some cultures (e.g. Eritrea) the family name of a son is the first name of his father.
FHIR ELEMENT = Patient.name.family || Data Type = string || Valid Values =  || Example Values =  || Required? = Required if known (conditional on Name) || Multiplicity =  || CDE Public ID = </v>
      </c>
      <c r="Y1082" s="578"/>
      <c r="Z1082" s="538"/>
      <c r="AA1082" s="538"/>
      <c r="AB1082" s="538"/>
      <c r="AC1082" s="538"/>
      <c r="AD1082" s="538"/>
      <c r="AE1082" s="538"/>
      <c r="AF1082" s="539"/>
      <c r="AG1082" s="539"/>
    </row>
    <row r="1083" spans="1:33" s="540" customFormat="1" ht="145" hidden="1">
      <c r="A1083" s="572"/>
      <c r="B1083" s="564"/>
      <c r="C1083" s="19">
        <f t="shared" si="68"/>
        <v>1</v>
      </c>
      <c r="D1083" s="21" t="str">
        <f t="shared" si="69"/>
        <v>mCODE.Cancer Patient Profile.Name &gt; Given</v>
      </c>
      <c r="E1083" s="571"/>
      <c r="F1083" s="564"/>
      <c r="G1083" s="564"/>
      <c r="H1083" s="564"/>
      <c r="I1083" s="564"/>
      <c r="J1083" s="564"/>
      <c r="K1083" s="21"/>
      <c r="L1083" s="564"/>
      <c r="M1083" s="564"/>
      <c r="N1083" s="21" t="str">
        <f>IF(M1083&lt;&gt;"",VLOOKUP(M1083,PDC!$A$3:$K$529,11,0),"")</f>
        <v/>
      </c>
      <c r="O1083" s="564"/>
      <c r="P1083" s="564"/>
      <c r="Q1083" s="564"/>
      <c r="R1083" s="564"/>
      <c r="S1083" s="440"/>
      <c r="T1083" s="21"/>
      <c r="U1083" s="564"/>
      <c r="V1083" s="564"/>
      <c r="W1083" s="21" t="s">
        <v>2860</v>
      </c>
      <c r="X1083" s="81" t="str">
        <f>IF(W1083&lt;&gt;"",VLOOKUP(W1083,mCODE!$A$3:$K$600,11,0),"")</f>
        <v xml:space="preserve">Data Element Group = Cancer Patient Profile || Data Element Name = Name &gt; Given || Definition = DEFINITION = Given name.
FHIR ELEMENT = Patient.name.given || Data Type = string || Valid Values =  || Example Values =  || Required? = Required if known (conditional on Name) || Multiplicity =  || CDE Public ID = </v>
      </c>
      <c r="Y1083" s="578"/>
      <c r="Z1083" s="538"/>
      <c r="AA1083" s="538"/>
      <c r="AB1083" s="538"/>
      <c r="AC1083" s="538"/>
      <c r="AD1083" s="538"/>
      <c r="AE1083" s="538"/>
      <c r="AF1083" s="539"/>
      <c r="AG1083" s="539"/>
    </row>
    <row r="1084" spans="1:33" s="540" customFormat="1" ht="217.5" hidden="1">
      <c r="A1084" s="572"/>
      <c r="B1084" s="564"/>
      <c r="C1084" s="19">
        <f t="shared" si="68"/>
        <v>1</v>
      </c>
      <c r="D1084" s="21" t="str">
        <f t="shared" si="69"/>
        <v>mCODE.Cancer Patient Profile.Telecom &gt; System</v>
      </c>
      <c r="E1084" s="571"/>
      <c r="F1084" s="564"/>
      <c r="G1084" s="564"/>
      <c r="H1084" s="564"/>
      <c r="I1084" s="564"/>
      <c r="J1084" s="564"/>
      <c r="K1084" s="21"/>
      <c r="L1084" s="564"/>
      <c r="M1084" s="564"/>
      <c r="N1084" s="21" t="str">
        <f>IF(M1084&lt;&gt;"",VLOOKUP(M1084,PDC!$A$3:$K$529,11,0),"")</f>
        <v/>
      </c>
      <c r="O1084" s="564"/>
      <c r="P1084" s="564"/>
      <c r="Q1084" s="564"/>
      <c r="R1084" s="564"/>
      <c r="S1084" s="440"/>
      <c r="T1084" s="21"/>
      <c r="U1084" s="564"/>
      <c r="V1084" s="564"/>
      <c r="W1084" s="21" t="s">
        <v>2861</v>
      </c>
      <c r="X1084" s="81" t="str">
        <f>IF(W1084&lt;&gt;"",VLOOKUP(W1084,mCODE!$A$3:$K$600,11,0),"")</f>
        <v xml:space="preserve">Data Element Group = Cancer Patient Profile || Data Element Name = Telecom &gt; System || Definition = DEFINITION = Telecommunications form for contact point - what communications system is required to make use of the contact.
FHIR ELEMENT = Patient.telecom.system || Data Type = code || Valid Values = http://hl7.org/fhir/ValueSet/contact-point-system || Example Values =  || Required? = Required (conditional on Telecom) || Multiplicity =  || CDE Public ID = </v>
      </c>
      <c r="Y1084" s="578"/>
      <c r="Z1084" s="538"/>
      <c r="AA1084" s="538"/>
      <c r="AB1084" s="538"/>
      <c r="AC1084" s="538"/>
      <c r="AD1084" s="538"/>
      <c r="AE1084" s="538"/>
      <c r="AF1084" s="539"/>
      <c r="AG1084" s="539"/>
    </row>
    <row r="1085" spans="1:33" s="540" customFormat="1" ht="203" hidden="1">
      <c r="A1085" s="572"/>
      <c r="B1085" s="564"/>
      <c r="C1085" s="19">
        <f t="shared" si="68"/>
        <v>1</v>
      </c>
      <c r="D1085" s="21" t="str">
        <f t="shared" si="69"/>
        <v>mCODE.Cancer Patient Profile.Telecom &gt; Value</v>
      </c>
      <c r="E1085" s="571"/>
      <c r="F1085" s="564"/>
      <c r="G1085" s="564"/>
      <c r="H1085" s="564"/>
      <c r="I1085" s="564"/>
      <c r="J1085" s="564"/>
      <c r="K1085" s="21"/>
      <c r="L1085" s="564"/>
      <c r="M1085" s="564"/>
      <c r="N1085" s="21" t="str">
        <f>IF(M1085&lt;&gt;"",VLOOKUP(M1085,PDC!$A$3:$K$529,11,0),"")</f>
        <v/>
      </c>
      <c r="O1085" s="564"/>
      <c r="P1085" s="564"/>
      <c r="Q1085" s="564"/>
      <c r="R1085" s="564"/>
      <c r="S1085" s="440"/>
      <c r="T1085" s="21"/>
      <c r="U1085" s="564"/>
      <c r="V1085" s="564"/>
      <c r="W1085" s="21" t="s">
        <v>2862</v>
      </c>
      <c r="X1085" s="81" t="str">
        <f>IF(W1085&lt;&gt;"",VLOOKUP(W1085,mCODE!$A$3:$K$600,11,0),"")</f>
        <v xml:space="preserve">Data Element Group = Cancer Patient Profile || Data Element Name = Telecom &gt; Value || Definition = DEFINITION = The actual contact point details, in a form that is meaningful to the designated communication system (i.e. phone number or email address).
FHIR ELEMENT = Patient.telecom.value || Data Type = string || Valid Values =  || Example Values =  || Required? = Required (conditional on Telecom) || Multiplicity =  || CDE Public ID = </v>
      </c>
      <c r="Y1085" s="578"/>
      <c r="Z1085" s="538"/>
      <c r="AA1085" s="538"/>
      <c r="AB1085" s="538"/>
      <c r="AC1085" s="538"/>
      <c r="AD1085" s="538"/>
      <c r="AE1085" s="538"/>
      <c r="AF1085" s="539"/>
      <c r="AG1085" s="539"/>
    </row>
    <row r="1086" spans="1:33" s="540" customFormat="1" ht="174" hidden="1">
      <c r="A1086" s="572"/>
      <c r="B1086" s="564"/>
      <c r="C1086" s="19">
        <f t="shared" si="68"/>
        <v>1</v>
      </c>
      <c r="D1086" s="21" t="str">
        <f t="shared" si="69"/>
        <v>mCODE.Cancer Patient Profile.Telecom &gt; Use</v>
      </c>
      <c r="E1086" s="571"/>
      <c r="F1086" s="564"/>
      <c r="G1086" s="564"/>
      <c r="H1086" s="564"/>
      <c r="I1086" s="564"/>
      <c r="J1086" s="564"/>
      <c r="K1086" s="21"/>
      <c r="L1086" s="564"/>
      <c r="M1086" s="564"/>
      <c r="N1086" s="21" t="str">
        <f>IF(M1086&lt;&gt;"",VLOOKUP(M1086,PDC!$A$3:$K$529,11,0),"")</f>
        <v/>
      </c>
      <c r="O1086" s="564"/>
      <c r="P1086" s="564"/>
      <c r="Q1086" s="564"/>
      <c r="R1086" s="564"/>
      <c r="S1086" s="440"/>
      <c r="T1086" s="21"/>
      <c r="U1086" s="564"/>
      <c r="V1086" s="564"/>
      <c r="W1086" s="21" t="s">
        <v>2863</v>
      </c>
      <c r="X1086" s="81" t="str">
        <f>IF(W1086&lt;&gt;"",VLOOKUP(W1086,mCODE!$A$3:$K$600,11,0),"")</f>
        <v xml:space="preserve">Data Element Group = Cancer Patient Profile || Data Element Name = Telecom &gt; Use || Definition = DEFINITION = Identifies the purpose for the contact point.
FHIR ELEMENT = Patient.telecom.use || Data Type = code || Valid Values = http://hl7.org/fhir/ValueSet/contact-point-use || Example Values =  || Required? = Required if known (conditional on Telecom) || Multiplicity =  || CDE Public ID = </v>
      </c>
      <c r="Y1086" s="578"/>
      <c r="Z1086" s="538"/>
      <c r="AA1086" s="538"/>
      <c r="AB1086" s="538"/>
      <c r="AC1086" s="538"/>
      <c r="AD1086" s="538"/>
      <c r="AE1086" s="538"/>
      <c r="AF1086" s="539"/>
      <c r="AG1086" s="539"/>
    </row>
    <row r="1087" spans="1:33" s="540" customFormat="1" ht="130.5" hidden="1">
      <c r="A1087" s="572"/>
      <c r="B1087" s="564"/>
      <c r="C1087" s="19">
        <f t="shared" si="68"/>
        <v>1</v>
      </c>
      <c r="D1087" s="21" t="str">
        <f t="shared" si="69"/>
        <v>mCODE.Cancer Patient Profile.Address</v>
      </c>
      <c r="E1087" s="571"/>
      <c r="F1087" s="564"/>
      <c r="G1087" s="564"/>
      <c r="H1087" s="564"/>
      <c r="I1087" s="564"/>
      <c r="J1087" s="564"/>
      <c r="K1087" s="21"/>
      <c r="L1087" s="564"/>
      <c r="M1087" s="564"/>
      <c r="N1087" s="21" t="str">
        <f>IF(M1087&lt;&gt;"",VLOOKUP(M1087,PDC!$A$3:$K$529,11,0),"")</f>
        <v/>
      </c>
      <c r="O1087" s="564"/>
      <c r="P1087" s="564"/>
      <c r="Q1087" s="564"/>
      <c r="R1087" s="564"/>
      <c r="S1087" s="440"/>
      <c r="T1087" s="21"/>
      <c r="U1087" s="564"/>
      <c r="V1087" s="564"/>
      <c r="W1087" s="21" t="s">
        <v>2864</v>
      </c>
      <c r="X1087" s="81" t="str">
        <f>IF(W1087&lt;&gt;"",VLOOKUP(W1087,mCODE!$A$3:$K$600,11,0),"")</f>
        <v xml:space="preserve">Data Element Group = Cancer Patient Profile || Data Element Name = Address || Definition = DEFINITION = An address for the individual.
FHIR ELEMENT = Patient.address || Data Type = Address || Valid Values =  || Example Values =  || Required? = Required if known || Multiplicity =  || CDE Public ID = </v>
      </c>
      <c r="Y1087" s="578"/>
      <c r="Z1087" s="538"/>
      <c r="AA1087" s="538"/>
      <c r="AB1087" s="538"/>
      <c r="AC1087" s="538"/>
      <c r="AD1087" s="538"/>
      <c r="AE1087" s="538"/>
      <c r="AF1087" s="539"/>
      <c r="AG1087" s="539"/>
    </row>
    <row r="1088" spans="1:33" s="540" customFormat="1" ht="217.5" hidden="1">
      <c r="A1088" s="572"/>
      <c r="B1088" s="564"/>
      <c r="C1088" s="19">
        <f t="shared" si="68"/>
        <v>1</v>
      </c>
      <c r="D1088" s="21" t="str">
        <f t="shared" si="69"/>
        <v>mCODE.Cancer Patient Profile.Address &gt; Line</v>
      </c>
      <c r="E1088" s="571"/>
      <c r="F1088" s="564"/>
      <c r="G1088" s="564"/>
      <c r="H1088" s="564"/>
      <c r="I1088" s="564"/>
      <c r="J1088" s="564"/>
      <c r="K1088" s="21"/>
      <c r="L1088" s="564"/>
      <c r="M1088" s="564"/>
      <c r="N1088" s="21" t="str">
        <f>IF(M1088&lt;&gt;"",VLOOKUP(M1088,PDC!$A$3:$K$529,11,0),"")</f>
        <v/>
      </c>
      <c r="O1088" s="564"/>
      <c r="P1088" s="564"/>
      <c r="Q1088" s="564"/>
      <c r="R1088" s="564"/>
      <c r="S1088" s="440"/>
      <c r="T1088" s="21"/>
      <c r="U1088" s="564"/>
      <c r="V1088" s="564"/>
      <c r="W1088" s="21" t="s">
        <v>2865</v>
      </c>
      <c r="X1088" s="81" t="str">
        <f>IF(W1088&lt;&gt;"",VLOOKUP(W1088,mCODE!$A$3:$K$600,11,0),"")</f>
        <v xml:space="preserve">Data Element Group = Cancer Patient Profile || Data Element Name = Address &gt; Line || Definition = DEFINITION = This component contains the house number, apartment number, street name, street direction,  P.O. Box number, delivery hints, and similar address information.
FHIR ELEMENT = Patient.address.line || Data Type = string || Valid Values =  || Example Values =  || Required? = Required if known (conditional on Address) || Multiplicity =  || CDE Public ID = </v>
      </c>
      <c r="Y1088" s="578"/>
      <c r="Z1088" s="538"/>
      <c r="AA1088" s="538"/>
      <c r="AB1088" s="538"/>
      <c r="AC1088" s="538"/>
      <c r="AD1088" s="538"/>
      <c r="AE1088" s="538"/>
      <c r="AF1088" s="539"/>
      <c r="AG1088" s="539"/>
    </row>
    <row r="1089" spans="1:33" s="540" customFormat="1" ht="174" hidden="1">
      <c r="A1089" s="572"/>
      <c r="B1089" s="564"/>
      <c r="C1089" s="19">
        <f t="shared" si="68"/>
        <v>1</v>
      </c>
      <c r="D1089" s="21" t="str">
        <f t="shared" si="69"/>
        <v>mCODE.Cancer Patient Profile.Address &gt; City</v>
      </c>
      <c r="E1089" s="571"/>
      <c r="F1089" s="564"/>
      <c r="G1089" s="564"/>
      <c r="H1089" s="564"/>
      <c r="I1089" s="564"/>
      <c r="J1089" s="564"/>
      <c r="K1089" s="21"/>
      <c r="L1089" s="564"/>
      <c r="M1089" s="564"/>
      <c r="N1089" s="21" t="str">
        <f>IF(M1089&lt;&gt;"",VLOOKUP(M1089,PDC!$A$3:$K$529,11,0),"")</f>
        <v/>
      </c>
      <c r="O1089" s="564"/>
      <c r="P1089" s="564"/>
      <c r="Q1089" s="564"/>
      <c r="R1089" s="564"/>
      <c r="S1089" s="440"/>
      <c r="T1089" s="21"/>
      <c r="U1089" s="564"/>
      <c r="V1089" s="564"/>
      <c r="W1089" s="21" t="s">
        <v>2866</v>
      </c>
      <c r="X1089" s="81" t="str">
        <f>IF(W1089&lt;&gt;"",VLOOKUP(W1089,mCODE!$A$3:$K$600,11,0),"")</f>
        <v xml:space="preserve">Data Element Group = Cancer Patient Profile || Data Element Name = Address &gt; City || Definition = DEFINITION = The name of the city, town, suburb, village or other community or delivery center.
FHIR ELEMENT = Patient.address.city || Data Type = string || Valid Values =  || Example Values =  || Required? = Required if known (conditional on Address) || Multiplicity =  || CDE Public ID = </v>
      </c>
      <c r="Y1089" s="578"/>
      <c r="Z1089" s="538"/>
      <c r="AA1089" s="538"/>
      <c r="AB1089" s="538"/>
      <c r="AC1089" s="538"/>
      <c r="AD1089" s="538"/>
      <c r="AE1089" s="538"/>
      <c r="AF1089" s="539"/>
      <c r="AG1089" s="539"/>
    </row>
    <row r="1090" spans="1:33" s="540" customFormat="1" ht="203" hidden="1">
      <c r="A1090" s="572"/>
      <c r="B1090" s="564"/>
      <c r="C1090" s="19">
        <f t="shared" si="68"/>
        <v>1</v>
      </c>
      <c r="D1090" s="21" t="str">
        <f t="shared" si="69"/>
        <v>mCODE.Cancer Patient Profile.Address &gt; State</v>
      </c>
      <c r="E1090" s="571"/>
      <c r="F1090" s="564"/>
      <c r="G1090" s="564"/>
      <c r="H1090" s="564"/>
      <c r="I1090" s="564"/>
      <c r="J1090" s="564"/>
      <c r="K1090" s="21"/>
      <c r="L1090" s="564"/>
      <c r="M1090" s="564"/>
      <c r="N1090" s="21" t="str">
        <f>IF(M1090&lt;&gt;"",VLOOKUP(M1090,PDC!$A$3:$K$529,11,0),"")</f>
        <v/>
      </c>
      <c r="O1090" s="564"/>
      <c r="P1090" s="564"/>
      <c r="Q1090" s="564"/>
      <c r="R1090" s="564"/>
      <c r="S1090" s="440"/>
      <c r="T1090" s="21"/>
      <c r="U1090" s="564"/>
      <c r="V1090" s="564"/>
      <c r="W1090" s="21" t="s">
        <v>2867</v>
      </c>
      <c r="X1090" s="81" t="str">
        <f>IF(W1090&lt;&gt;"",VLOOKUP(W1090,mCODE!$A$3:$K$600,11,0),"")</f>
        <v xml:space="preserve">Data Element Group = Cancer Patient Profile || Data Element Name = Address &gt; State || Definition = DEFINITION = Sub-unit of a country with limited sovereignty in a federally organized country. A code may be used if codes are in common use (e.g. US 2 letter state codes).
FHIR ELEMENT = Patient.address.state || Data Type = string || Valid Values =  || Example Values =  || Required? = Required if known (conditional on Address) || Multiplicity =  || CDE Public ID = </v>
      </c>
      <c r="Y1090" s="578"/>
      <c r="Z1090" s="538"/>
      <c r="AA1090" s="538"/>
      <c r="AB1090" s="538"/>
      <c r="AC1090" s="538"/>
      <c r="AD1090" s="538"/>
      <c r="AE1090" s="538"/>
      <c r="AF1090" s="539"/>
      <c r="AG1090" s="539"/>
    </row>
    <row r="1091" spans="1:33" s="540" customFormat="1" ht="188.5" hidden="1">
      <c r="A1091" s="572"/>
      <c r="B1091" s="564"/>
      <c r="C1091" s="19">
        <f t="shared" si="68"/>
        <v>1</v>
      </c>
      <c r="D1091" s="21" t="str">
        <f t="shared" si="69"/>
        <v>mCODE.Cancer Patient Profile.Address &gt; Postal Code</v>
      </c>
      <c r="E1091" s="571"/>
      <c r="F1091" s="564"/>
      <c r="G1091" s="564"/>
      <c r="H1091" s="564"/>
      <c r="I1091" s="564"/>
      <c r="J1091" s="564"/>
      <c r="K1091" s="21"/>
      <c r="L1091" s="564"/>
      <c r="M1091" s="564"/>
      <c r="N1091" s="21" t="str">
        <f>IF(M1091&lt;&gt;"",VLOOKUP(M1091,PDC!$A$3:$K$529,11,0),"")</f>
        <v/>
      </c>
      <c r="O1091" s="564"/>
      <c r="P1091" s="564"/>
      <c r="Q1091" s="564"/>
      <c r="R1091" s="564"/>
      <c r="S1091" s="440"/>
      <c r="T1091" s="21"/>
      <c r="U1091" s="564"/>
      <c r="V1091" s="564"/>
      <c r="W1091" s="21" t="s">
        <v>2868</v>
      </c>
      <c r="X1091" s="81" t="str">
        <f>IF(W1091&lt;&gt;"",VLOOKUP(W1091,mCODE!$A$3:$K$600,11,0),"")</f>
        <v xml:space="preserve">Data Element Group = Cancer Patient Profile || Data Element Name = Address &gt; Postal Code || Definition = DEFINITION = A postal code designating a region defined by the postal service.
FHIR ELEMENT = Patient.address.postalCode || Data Type = string || Valid Values =  || Example Values =  || Required? = Required if known (conditional on Address) || Multiplicity =  || CDE Public ID = </v>
      </c>
      <c r="Y1091" s="578"/>
      <c r="Z1091" s="538"/>
      <c r="AA1091" s="538"/>
      <c r="AB1091" s="538"/>
      <c r="AC1091" s="538"/>
      <c r="AD1091" s="538"/>
      <c r="AE1091" s="538"/>
      <c r="AF1091" s="539"/>
      <c r="AG1091" s="539"/>
    </row>
    <row r="1092" spans="1:33" s="540" customFormat="1" ht="159.5" hidden="1">
      <c r="A1092" s="572"/>
      <c r="B1092" s="564"/>
      <c r="C1092" s="19">
        <f t="shared" si="68"/>
        <v>1</v>
      </c>
      <c r="D1092" s="21" t="str">
        <f t="shared" si="69"/>
        <v>mCODE.Cancer Patient Profile.Address &gt; Period</v>
      </c>
      <c r="E1092" s="571"/>
      <c r="F1092" s="564"/>
      <c r="G1092" s="564"/>
      <c r="H1092" s="564"/>
      <c r="I1092" s="564"/>
      <c r="J1092" s="564"/>
      <c r="K1092" s="21"/>
      <c r="L1092" s="564"/>
      <c r="M1092" s="564"/>
      <c r="N1092" s="21" t="str">
        <f>IF(M1092&lt;&gt;"",VLOOKUP(M1092,PDC!$A$3:$K$529,11,0),"")</f>
        <v/>
      </c>
      <c r="O1092" s="564"/>
      <c r="P1092" s="564"/>
      <c r="Q1092" s="564"/>
      <c r="R1092" s="564"/>
      <c r="S1092" s="440"/>
      <c r="T1092" s="21"/>
      <c r="U1092" s="564"/>
      <c r="V1092" s="564"/>
      <c r="W1092" s="21" t="s">
        <v>2869</v>
      </c>
      <c r="X1092" s="81" t="str">
        <f>IF(W1092&lt;&gt;"",VLOOKUP(W1092,mCODE!$A$3:$K$600,11,0),"")</f>
        <v xml:space="preserve">Data Element Group = Cancer Patient Profile || Data Element Name = Address &gt; Period || Definition = DEFINITION = Time period when address was/is in use.
FHIR ELEMENT = Patient.address.period || Data Type = Period || Valid Values =  || Example Values =  || Required? = Required if known (conditional on Address) || Multiplicity =  || CDE Public ID = </v>
      </c>
      <c r="Y1092" s="578"/>
      <c r="Z1092" s="538"/>
      <c r="AA1092" s="538"/>
      <c r="AB1092" s="538"/>
      <c r="AC1092" s="538"/>
      <c r="AD1092" s="538"/>
      <c r="AE1092" s="538"/>
      <c r="AF1092" s="539"/>
      <c r="AG1092" s="539"/>
    </row>
    <row r="1093" spans="1:33" s="540" customFormat="1" ht="290" hidden="1">
      <c r="A1093" s="572"/>
      <c r="B1093" s="564"/>
      <c r="C1093" s="19">
        <f t="shared" si="68"/>
        <v>1</v>
      </c>
      <c r="D1093" s="21" t="str">
        <f t="shared" si="69"/>
        <v>mCODE.Cancer Patient Profile.Communication &gt; Language</v>
      </c>
      <c r="E1093" s="571"/>
      <c r="F1093" s="564"/>
      <c r="G1093" s="564"/>
      <c r="H1093" s="564"/>
      <c r="I1093" s="564"/>
      <c r="J1093" s="564"/>
      <c r="K1093" s="21"/>
      <c r="L1093" s="564"/>
      <c r="M1093" s="564"/>
      <c r="N1093" s="21" t="str">
        <f>IF(M1093&lt;&gt;"",VLOOKUP(M1093,PDC!$A$3:$K$529,11,0),"")</f>
        <v/>
      </c>
      <c r="O1093" s="564"/>
      <c r="P1093" s="564"/>
      <c r="Q1093" s="564"/>
      <c r="R1093" s="564"/>
      <c r="S1093" s="440"/>
      <c r="T1093" s="21"/>
      <c r="U1093" s="564"/>
      <c r="V1093" s="564"/>
      <c r="W1093" s="21" t="s">
        <v>2870</v>
      </c>
      <c r="X1093" s="81" t="str">
        <f>IF(W1093&lt;&gt;"",VLOOKUP(W1093,mCODE!$A$3:$K$600,11,0),"")</f>
        <v xml:space="preserve">Data Element Group = Cancer Patient Profile || Data Element Name = Communication &gt; Language || Definition = DEFINITION = The ISO-639-1 alpha 2 code in lower case for the language, optionally followed by a hyphen and the ISO-3166-1 alpha 2 code for the region in upper case; e.g. "en" for English, or "en-US" for American English versus "en-EN" for England English.
FHIR ELEMENT = Patient.communication.language || Data Type = CodeableConcept || Valid Values = http://hl7.org/fhir/us/core/ValueSet/simple-language || Example Values =  || Required? = Required (conditional on Communication) || Multiplicity =  || CDE Public ID = </v>
      </c>
      <c r="Y1093" s="578"/>
      <c r="Z1093" s="538"/>
      <c r="AA1093" s="538"/>
      <c r="AB1093" s="538"/>
      <c r="AC1093" s="538"/>
      <c r="AD1093" s="538"/>
      <c r="AE1093" s="538"/>
      <c r="AF1093" s="539"/>
      <c r="AG1093" s="539"/>
    </row>
    <row r="1094" spans="1:33" s="540" customFormat="1" ht="217.5" hidden="1">
      <c r="A1094" s="572"/>
      <c r="B1094" s="564"/>
      <c r="C1094" s="19">
        <f t="shared" si="68"/>
        <v>1</v>
      </c>
      <c r="D1094" s="21" t="str">
        <f t="shared" si="69"/>
        <v>mCODE.Cancer-Related Surgical Procedure Profile.Treatment Intent</v>
      </c>
      <c r="E1094" s="571"/>
      <c r="F1094" s="564"/>
      <c r="G1094" s="564"/>
      <c r="H1094" s="564"/>
      <c r="I1094" s="564"/>
      <c r="J1094" s="564"/>
      <c r="K1094" s="21"/>
      <c r="L1094" s="564"/>
      <c r="M1094" s="564"/>
      <c r="N1094" s="21" t="str">
        <f>IF(M1094&lt;&gt;"",VLOOKUP(M1094,PDC!$A$3:$K$529,11,0),"")</f>
        <v/>
      </c>
      <c r="O1094" s="564"/>
      <c r="P1094" s="564"/>
      <c r="Q1094" s="564"/>
      <c r="R1094" s="564"/>
      <c r="S1094" s="440"/>
      <c r="T1094" s="21"/>
      <c r="U1094" s="564"/>
      <c r="V1094" s="564"/>
      <c r="W1094" s="485" t="s">
        <v>2871</v>
      </c>
      <c r="X1094" s="81" t="str">
        <f>IF(W1094&lt;&gt;"",VLOOKUP(W1094,mCODE!$A$3:$K$600,11,0),"")</f>
        <v xml:space="preserve">Data Element Group = Cancer-Related Surgical Procedure Profile || Data Element Name = Treatment Intent || Definition = DEFINITION = The purpose of a treatment, medication, or procedure.
FHIR ELEMENT = Procedure.extension:treatmentIntent || Data Type = CodeableConcept || Valid Values = http://hl7.org/fhir/us/mcode/ValueSet/mcode-procedure-intent-vs || Example Values =  || Required? = Required if known || Multiplicity =  || CDE Public ID = </v>
      </c>
      <c r="Y1094" s="578"/>
      <c r="Z1094" s="538"/>
      <c r="AA1094" s="538"/>
      <c r="AB1094" s="538"/>
      <c r="AC1094" s="538"/>
      <c r="AD1094" s="538"/>
      <c r="AE1094" s="538"/>
      <c r="AF1094" s="539"/>
      <c r="AG1094" s="539"/>
    </row>
    <row r="1095" spans="1:33" s="540" customFormat="1" ht="188.5" hidden="1">
      <c r="A1095" s="572"/>
      <c r="B1095" s="564"/>
      <c r="C1095" s="19">
        <f t="shared" si="68"/>
        <v>1</v>
      </c>
      <c r="D1095" s="21" t="str">
        <f t="shared" si="69"/>
        <v>mCODE.Cancer-Related Surgical Procedure Profile.Status</v>
      </c>
      <c r="E1095" s="571"/>
      <c r="F1095" s="564"/>
      <c r="G1095" s="564"/>
      <c r="H1095" s="564"/>
      <c r="I1095" s="564"/>
      <c r="J1095" s="564"/>
      <c r="K1095" s="21"/>
      <c r="L1095" s="564"/>
      <c r="M1095" s="564"/>
      <c r="N1095" s="21" t="str">
        <f>IF(M1095&lt;&gt;"",VLOOKUP(M1095,PDC!$A$3:$K$529,11,0),"")</f>
        <v/>
      </c>
      <c r="O1095" s="564"/>
      <c r="P1095" s="564"/>
      <c r="Q1095" s="564"/>
      <c r="R1095" s="564"/>
      <c r="S1095" s="440"/>
      <c r="T1095" s="21"/>
      <c r="U1095" s="564"/>
      <c r="V1095" s="564"/>
      <c r="W1095" s="485" t="s">
        <v>2872</v>
      </c>
      <c r="X1095" s="81" t="str">
        <f>IF(W1095&lt;&gt;"",VLOOKUP(W1095,mCODE!$A$3:$K$600,11,0),"")</f>
        <v xml:space="preserve">Data Element Group = Cancer-Related Surgical Procedure Profile || Data Element Name = Status || Definition = DEFINITION = A code specifying the state of the procedure. Generally, this will be the in-progress or completed state.
FHIR ELEMENT = Procedure.status || Data Type = code || Valid Values = http://hl7.org/fhir/ValueSet/event-status || Example Values =  || Required? = Required || Multiplicity =  || CDE Public ID = </v>
      </c>
      <c r="Y1095" s="578"/>
      <c r="Z1095" s="538"/>
      <c r="AA1095" s="538"/>
      <c r="AB1095" s="538"/>
      <c r="AC1095" s="538"/>
      <c r="AD1095" s="538"/>
      <c r="AE1095" s="538"/>
      <c r="AF1095" s="539"/>
      <c r="AG1095" s="539"/>
    </row>
    <row r="1096" spans="1:33" s="540" customFormat="1" ht="232" hidden="1">
      <c r="A1096" s="572"/>
      <c r="B1096" s="564"/>
      <c r="C1096" s="19">
        <f t="shared" si="68"/>
        <v>1</v>
      </c>
      <c r="D1096" s="21" t="str">
        <f t="shared" si="69"/>
        <v>mCODE.Cancer-Related Surgical Procedure Profile.Code</v>
      </c>
      <c r="E1096" s="571"/>
      <c r="F1096" s="564"/>
      <c r="G1096" s="564"/>
      <c r="H1096" s="564"/>
      <c r="I1096" s="564"/>
      <c r="J1096" s="564"/>
      <c r="K1096" s="21"/>
      <c r="L1096" s="564"/>
      <c r="M1096" s="564"/>
      <c r="N1096" s="21" t="str">
        <f>IF(M1096&lt;&gt;"",VLOOKUP(M1096,PDC!$A$3:$K$529,11,0),"")</f>
        <v/>
      </c>
      <c r="O1096" s="564"/>
      <c r="P1096" s="564"/>
      <c r="Q1096" s="564"/>
      <c r="R1096" s="564"/>
      <c r="S1096" s="440"/>
      <c r="T1096" s="21"/>
      <c r="U1096" s="564"/>
      <c r="V1096" s="564"/>
      <c r="W1096" s="485" t="s">
        <v>2873</v>
      </c>
      <c r="X1096" s="81" t="str">
        <f>IF(W1096&lt;&gt;"",VLOOKUP(W1096,mCODE!$A$3:$K$600,11,0),"")</f>
        <v xml:space="preserve">Data Element Group = Cancer-Related Surgical Procedure Profile || Data Element Name = Code || Definition = DEFINITION = The specific procedure that is performed. Use text if the exact nature of the procedure cannot be coded (e.g. "Laparoscopic Appendectomy").
FHIR ELEMENT = Procedure.code || Data Type = CodeableConcept || Valid Values = http://hl7.org/fhir/us/mcode/ValueSet/mcode-cancer-related-surgical-procedure-vs || Example Values =  || Required? = Required || Multiplicity =  || CDE Public ID = </v>
      </c>
      <c r="Y1096" s="578"/>
      <c r="Z1096" s="538"/>
      <c r="AA1096" s="538"/>
      <c r="AB1096" s="538"/>
      <c r="AC1096" s="538"/>
      <c r="AD1096" s="538"/>
      <c r="AE1096" s="538"/>
      <c r="AF1096" s="539"/>
      <c r="AG1096" s="539"/>
    </row>
    <row r="1097" spans="1:33" s="540" customFormat="1" ht="174" hidden="1">
      <c r="A1097" s="572"/>
      <c r="B1097" s="564"/>
      <c r="C1097" s="19">
        <f t="shared" si="68"/>
        <v>1</v>
      </c>
      <c r="D1097" s="21" t="str">
        <f t="shared" si="69"/>
        <v>mCODE.Cancer-Related Surgical Procedure Profile.Subject</v>
      </c>
      <c r="E1097" s="571"/>
      <c r="F1097" s="564"/>
      <c r="G1097" s="564"/>
      <c r="H1097" s="564"/>
      <c r="I1097" s="564"/>
      <c r="J1097" s="564"/>
      <c r="K1097" s="21"/>
      <c r="L1097" s="564"/>
      <c r="M1097" s="564"/>
      <c r="N1097" s="21" t="str">
        <f>IF(M1097&lt;&gt;"",VLOOKUP(M1097,PDC!$A$3:$K$529,11,0),"")</f>
        <v/>
      </c>
      <c r="O1097" s="564"/>
      <c r="P1097" s="564"/>
      <c r="Q1097" s="564"/>
      <c r="R1097" s="564"/>
      <c r="S1097" s="440"/>
      <c r="T1097" s="21"/>
      <c r="U1097" s="564"/>
      <c r="V1097" s="564"/>
      <c r="W1097" s="485" t="s">
        <v>2874</v>
      </c>
      <c r="X1097" s="81" t="str">
        <f>IF(W1097&lt;&gt;"",VLOOKUP(W1097,mCODE!$A$3:$K$600,11,0),"")</f>
        <v xml:space="preserve">Data Element Group = Cancer-Related Surgical Procedure Profile || Data Element Name = Subject || Definition = DEFINITION = The patient on whom the procedure was performed
FHIR ELEMENT = Procedure.subject || Data Type = Reference: USCorePatientProfile || Valid Values =  || Example Values =  || Required? = Required || Multiplicity =  || CDE Public ID = </v>
      </c>
      <c r="Y1097" s="578"/>
      <c r="Z1097" s="538"/>
      <c r="AA1097" s="538"/>
      <c r="AB1097" s="538"/>
      <c r="AC1097" s="538"/>
      <c r="AD1097" s="538"/>
      <c r="AE1097" s="538"/>
      <c r="AF1097" s="539"/>
      <c r="AG1097" s="539"/>
    </row>
    <row r="1098" spans="1:33" s="540" customFormat="1" ht="261" hidden="1">
      <c r="A1098" s="572"/>
      <c r="B1098" s="564"/>
      <c r="C1098" s="19">
        <f t="shared" si="68"/>
        <v>1</v>
      </c>
      <c r="D1098" s="21" t="str">
        <f t="shared" si="69"/>
        <v>mCODE.Cancer-Related Surgical Procedure Profile.Performed</v>
      </c>
      <c r="E1098" s="571"/>
      <c r="F1098" s="564"/>
      <c r="G1098" s="564"/>
      <c r="H1098" s="564"/>
      <c r="I1098" s="564"/>
      <c r="J1098" s="564"/>
      <c r="K1098" s="21"/>
      <c r="L1098" s="564"/>
      <c r="M1098" s="564"/>
      <c r="N1098" s="21" t="str">
        <f>IF(M1098&lt;&gt;"",VLOOKUP(M1098,PDC!$A$3:$K$529,11,0),"")</f>
        <v/>
      </c>
      <c r="O1098" s="564"/>
      <c r="P1098" s="564"/>
      <c r="Q1098" s="564"/>
      <c r="R1098" s="564"/>
      <c r="S1098" s="440"/>
      <c r="T1098" s="21"/>
      <c r="U1098" s="564"/>
      <c r="V1098" s="564"/>
      <c r="W1098" s="485" t="s">
        <v>2875</v>
      </c>
      <c r="X1098" s="81" t="str">
        <f>IF(W1098&lt;&gt;"",VLOOKUP(W1098,mCODE!$A$3:$K$600,11,0),"")</f>
        <v xml:space="preserve">Data Element Group = Cancer-Related Surgical Procedure Profile || Data Element Name = Performed || Definition = DEFINITION = Estimated or actual date, date-time, period, or age when the procedure was performed.  Allows a period to support complex procedures that span more than one date, and also allows for the length of the procedure to be captured.
FHIR ELEMENT = Procedure.performed[x] || Data Type = dateTime, Period, string, Age, or Range || Valid Values =  || Example Values =  || Required? = Required || Multiplicity =  || CDE Public ID = </v>
      </c>
      <c r="Y1098" s="578"/>
      <c r="Z1098" s="538"/>
      <c r="AA1098" s="538"/>
      <c r="AB1098" s="538"/>
      <c r="AC1098" s="538"/>
      <c r="AD1098" s="538"/>
      <c r="AE1098" s="538"/>
      <c r="AF1098" s="539"/>
      <c r="AG1098" s="539"/>
    </row>
    <row r="1099" spans="1:33" s="540" customFormat="1" ht="232" hidden="1">
      <c r="A1099" s="572"/>
      <c r="B1099" s="564"/>
      <c r="C1099" s="19">
        <f t="shared" si="68"/>
        <v>1</v>
      </c>
      <c r="D1099" s="21" t="str">
        <f t="shared" si="69"/>
        <v>mCODE.Cancer-Related Surgical Procedure Profile.Reason Code</v>
      </c>
      <c r="E1099" s="571"/>
      <c r="F1099" s="564"/>
      <c r="G1099" s="564"/>
      <c r="H1099" s="564"/>
      <c r="I1099" s="564"/>
      <c r="J1099" s="564"/>
      <c r="K1099" s="21"/>
      <c r="L1099" s="564"/>
      <c r="M1099" s="564"/>
      <c r="N1099" s="21" t="str">
        <f>IF(M1099&lt;&gt;"",VLOOKUP(M1099,PDC!$A$3:$K$529,11,0),"")</f>
        <v/>
      </c>
      <c r="O1099" s="564"/>
      <c r="P1099" s="564"/>
      <c r="Q1099" s="564"/>
      <c r="R1099" s="564"/>
      <c r="S1099" s="440"/>
      <c r="T1099" s="21"/>
      <c r="U1099" s="564"/>
      <c r="V1099" s="564"/>
      <c r="W1099" s="485" t="s">
        <v>2876</v>
      </c>
      <c r="X1099" s="81" t="str">
        <f>IF(W1099&lt;&gt;"",VLOOKUP(W1099,mCODE!$A$3:$K$600,11,0),"")</f>
        <v xml:space="preserve">Data Element Group = Cancer-Related Surgical Procedure Profile || Data Element Name = Reason Code || Definition = DEFINITION = The coded reason why the procedure was performed. This may be a coded entity of some type, or may simply be present as text.
FHIR ELEMENT = Procedure.reasonCode || Data Type = CodeableConcept || Valid Values = http://hl7.org/fhir/us/mcode/ValueSet/mcode-cancer-disorder-vs || Example Values =  || Required? = Required if known || Multiplicity =  || CDE Public ID = </v>
      </c>
      <c r="Y1099" s="578"/>
      <c r="Z1099" s="538"/>
      <c r="AA1099" s="538"/>
      <c r="AB1099" s="538"/>
      <c r="AC1099" s="538"/>
      <c r="AD1099" s="538"/>
      <c r="AE1099" s="538"/>
      <c r="AF1099" s="539"/>
      <c r="AG1099" s="539"/>
    </row>
    <row r="1100" spans="1:33" s="540" customFormat="1" ht="203" hidden="1">
      <c r="A1100" s="572"/>
      <c r="B1100" s="564"/>
      <c r="C1100" s="19">
        <f t="shared" si="68"/>
        <v>1</v>
      </c>
      <c r="D1100" s="21" t="str">
        <f t="shared" si="69"/>
        <v>mCODE.Cancer-Related Surgical Procedure Profile.Reason Reference</v>
      </c>
      <c r="E1100" s="571"/>
      <c r="F1100" s="564"/>
      <c r="G1100" s="564"/>
      <c r="H1100" s="564"/>
      <c r="I1100" s="564"/>
      <c r="J1100" s="564"/>
      <c r="K1100" s="21"/>
      <c r="L1100" s="564"/>
      <c r="M1100" s="564"/>
      <c r="N1100" s="21" t="str">
        <f>IF(M1100&lt;&gt;"",VLOOKUP(M1100,PDC!$A$3:$K$529,11,0),"")</f>
        <v/>
      </c>
      <c r="O1100" s="564"/>
      <c r="P1100" s="564"/>
      <c r="Q1100" s="564"/>
      <c r="R1100" s="564"/>
      <c r="S1100" s="440"/>
      <c r="T1100" s="21"/>
      <c r="U1100" s="564"/>
      <c r="V1100" s="564"/>
      <c r="W1100" s="485" t="s">
        <v>2877</v>
      </c>
      <c r="X1100" s="81" t="str">
        <f>IF(W1100&lt;&gt;"",VLOOKUP(W1100,mCODE!$A$3:$K$600,11,0),"")</f>
        <v xml:space="preserve">Data Element Group = Cancer-Related Surgical Procedure Profile || Data Element Name = Reason Reference || Definition = DEFINITION = The justification of why the procedure was performed.
FHIR ELEMENT = Procedure.reasonReference || Data Type = Reference: PrimaryCancerCondition or SecondaryCancerCondition || Valid Values =  || Example Values =  || Required? = Required if known || Multiplicity =  || CDE Public ID = </v>
      </c>
      <c r="Y1100" s="578"/>
      <c r="Z1100" s="538"/>
      <c r="AA1100" s="538"/>
      <c r="AB1100" s="538"/>
      <c r="AC1100" s="538"/>
      <c r="AD1100" s="538"/>
      <c r="AE1100" s="538"/>
      <c r="AF1100" s="539"/>
      <c r="AG1100" s="539"/>
    </row>
    <row r="1101" spans="1:33" s="540" customFormat="1" ht="217.5" hidden="1">
      <c r="A1101" s="572"/>
      <c r="B1101" s="564"/>
      <c r="C1101" s="19">
        <f t="shared" si="68"/>
        <v>1</v>
      </c>
      <c r="D1101" s="21" t="str">
        <f t="shared" si="69"/>
        <v>mCODE.Cancer-Related Surgical Procedure Profile.Body Site</v>
      </c>
      <c r="E1101" s="571"/>
      <c r="F1101" s="564"/>
      <c r="G1101" s="564"/>
      <c r="H1101" s="564"/>
      <c r="I1101" s="564"/>
      <c r="J1101" s="564"/>
      <c r="K1101" s="21"/>
      <c r="L1101" s="564"/>
      <c r="M1101" s="564"/>
      <c r="N1101" s="21" t="str">
        <f>IF(M1101&lt;&gt;"",VLOOKUP(M1101,PDC!$A$3:$K$529,11,0),"")</f>
        <v/>
      </c>
      <c r="O1101" s="564"/>
      <c r="P1101" s="564"/>
      <c r="Q1101" s="564"/>
      <c r="R1101" s="564"/>
      <c r="S1101" s="440"/>
      <c r="T1101" s="21"/>
      <c r="U1101" s="564"/>
      <c r="V1101" s="564"/>
      <c r="W1101" s="485" t="s">
        <v>2878</v>
      </c>
      <c r="X1101" s="81" t="str">
        <f>IF(W1101&lt;&gt;"",VLOOKUP(W1101,mCODE!$A$3:$K$600,11,0),"")</f>
        <v xml:space="preserve">Data Element Group = Cancer-Related Surgical Procedure Profile || Data Element Name = Body Site || Definition = DEFINITION = Detailed and structured anatomical location information. Multiple locations are allowed - e.g. multiple punch biopsies of a lesion.
FHIR ELEMENT = Procedure.bodySite || Data Type = CodeableConcept || Valid Values = http://hl7.org/fhir/ValueSet/body-site || Example Values =  || Required? = Required if known || Multiplicity =  || CDE Public ID = </v>
      </c>
      <c r="Y1101" s="578"/>
      <c r="Z1101" s="538"/>
      <c r="AA1101" s="538"/>
      <c r="AB1101" s="538"/>
      <c r="AC1101" s="538"/>
      <c r="AD1101" s="538"/>
      <c r="AE1101" s="538"/>
      <c r="AF1101" s="539"/>
      <c r="AG1101" s="539"/>
    </row>
    <row r="1102" spans="1:33" s="540" customFormat="1" ht="246.5" hidden="1">
      <c r="A1102" s="572"/>
      <c r="B1102" s="564"/>
      <c r="C1102" s="19">
        <f t="shared" si="68"/>
        <v>1</v>
      </c>
      <c r="D1102" s="21" t="str">
        <f t="shared" si="69"/>
        <v>mCODE.Cancer-Related Surgical Procedure Profile.Body Site &gt; Location Qualifier</v>
      </c>
      <c r="E1102" s="571"/>
      <c r="F1102" s="564"/>
      <c r="G1102" s="564"/>
      <c r="H1102" s="564"/>
      <c r="I1102" s="564"/>
      <c r="J1102" s="564"/>
      <c r="K1102" s="21"/>
      <c r="L1102" s="564"/>
      <c r="M1102" s="564"/>
      <c r="N1102" s="21" t="str">
        <f>IF(M1102&lt;&gt;"",VLOOKUP(M1102,PDC!$A$3:$K$529,11,0),"")</f>
        <v/>
      </c>
      <c r="O1102" s="564"/>
      <c r="P1102" s="564"/>
      <c r="Q1102" s="564"/>
      <c r="R1102" s="564"/>
      <c r="S1102" s="440"/>
      <c r="T1102" s="21"/>
      <c r="U1102" s="564"/>
      <c r="V1102" s="564"/>
      <c r="W1102" s="485" t="s">
        <v>2879</v>
      </c>
      <c r="X1102" s="81" t="str">
        <f>IF(W1102&lt;&gt;"",VLOOKUP(W1102,mCODE!$A$3:$K$600,11,0),"")</f>
        <v xml:space="preserve">Data Element Group = Cancer-Related Surgical Procedure Profile || Data Element Name = Body Site &gt; Location Qualifier || Definition = DEFINITION = General location qualifier (excluding laterality) for this bodySite
FHIR ELEMENT = Procedure.bodySite.extension:locationQualifier || Data Type = CodeableConcept || Valid Values = http://hl7.org/fhir/us/mcode/ValueSet/mcode-body-location-qualifier-vs || Example Values =  || Required? = Required if known (conditional on Body Site) || Multiplicity =  || CDE Public ID = </v>
      </c>
      <c r="Y1102" s="578"/>
      <c r="Z1102" s="538"/>
      <c r="AA1102" s="538"/>
      <c r="AB1102" s="538"/>
      <c r="AC1102" s="538"/>
      <c r="AD1102" s="538"/>
      <c r="AE1102" s="538"/>
      <c r="AF1102" s="539"/>
      <c r="AG1102" s="539"/>
    </row>
    <row r="1103" spans="1:33" s="540" customFormat="1" ht="232" hidden="1">
      <c r="A1103" s="572"/>
      <c r="B1103" s="564"/>
      <c r="C1103" s="19">
        <f t="shared" si="68"/>
        <v>1</v>
      </c>
      <c r="D1103" s="21" t="str">
        <f t="shared" si="69"/>
        <v>mCODE.Cancer-Related Surgical Procedure Profile.Body Site &gt; Laterality Qualifier</v>
      </c>
      <c r="E1103" s="571"/>
      <c r="F1103" s="564"/>
      <c r="G1103" s="564"/>
      <c r="H1103" s="564"/>
      <c r="I1103" s="564"/>
      <c r="J1103" s="564"/>
      <c r="K1103" s="21"/>
      <c r="L1103" s="564"/>
      <c r="M1103" s="564"/>
      <c r="N1103" s="21" t="str">
        <f>IF(M1103&lt;&gt;"",VLOOKUP(M1103,PDC!$A$3:$K$529,11,0),"")</f>
        <v/>
      </c>
      <c r="O1103" s="564"/>
      <c r="P1103" s="564"/>
      <c r="Q1103" s="564"/>
      <c r="R1103" s="564"/>
      <c r="S1103" s="440"/>
      <c r="T1103" s="21"/>
      <c r="U1103" s="564"/>
      <c r="V1103" s="564"/>
      <c r="W1103" s="485" t="s">
        <v>2880</v>
      </c>
      <c r="X1103" s="81" t="str">
        <f>IF(W1103&lt;&gt;"",VLOOKUP(W1103,mCODE!$A$3:$K$600,11,0),"")</f>
        <v xml:space="preserve">Data Element Group = Cancer-Related Surgical Procedure Profile || Data Element Name = Body Site &gt; Laterality Qualifier || Definition = DEFINITION = Laterality qualifier (excluding laterality) for this bodySite
FHIR ELEMENT = Procedure.bodySite.extension:lateralityQualifier || Data Type = CodeableConcept || Valid Values = http://hl7.org/fhir/us/mcode/ValueSet/mcode-laterality-qualifier-vs || Example Values =  || Required? = Required if known (conditional on Body Site) || Multiplicity =  || CDE Public ID = </v>
      </c>
      <c r="Y1103" s="578"/>
      <c r="Z1103" s="538"/>
      <c r="AA1103" s="538"/>
      <c r="AB1103" s="538"/>
      <c r="AC1103" s="538"/>
      <c r="AD1103" s="538"/>
      <c r="AE1103" s="538"/>
      <c r="AF1103" s="539"/>
      <c r="AG1103" s="539"/>
    </row>
    <row r="1104" spans="1:33" s="540" customFormat="1" ht="145" hidden="1">
      <c r="A1104" s="572"/>
      <c r="B1104" s="564"/>
      <c r="C1104" s="19">
        <f t="shared" si="68"/>
        <v>1</v>
      </c>
      <c r="D1104" s="21" t="str">
        <f t="shared" si="69"/>
        <v>mCODE.Cancer Stage Group Profile.Status</v>
      </c>
      <c r="E1104" s="571"/>
      <c r="F1104" s="564"/>
      <c r="G1104" s="564"/>
      <c r="H1104" s="564"/>
      <c r="I1104" s="564"/>
      <c r="J1104" s="564"/>
      <c r="K1104" s="21"/>
      <c r="L1104" s="564"/>
      <c r="M1104" s="564"/>
      <c r="N1104" s="21" t="str">
        <f>IF(M1104&lt;&gt;"",VLOOKUP(M1104,PDC!$A$3:$K$529,11,0),"")</f>
        <v/>
      </c>
      <c r="O1104" s="564"/>
      <c r="P1104" s="564"/>
      <c r="Q1104" s="564"/>
      <c r="R1104" s="564"/>
      <c r="S1104" s="440"/>
      <c r="T1104" s="21"/>
      <c r="U1104" s="564"/>
      <c r="V1104" s="564"/>
      <c r="W1104" s="485" t="s">
        <v>2881</v>
      </c>
      <c r="X1104" s="81" t="str">
        <f>IF(W1104&lt;&gt;"",VLOOKUP(W1104,mCODE!$A$3:$K$600,11,0),"")</f>
        <v xml:space="preserve">Data Element Group = Cancer Stage Group Profile || Data Element Name = Status || Definition = DEFINITION = The status of the result value.
FHIR ELEMENT = Observation.status || Data Type = code || Valid Values = http://hl7.org/fhir/ValueSet/observation-status|4.0.1 || Example Values =  || Required? = Required || Multiplicity =  || CDE Public ID = </v>
      </c>
      <c r="Y1104" s="578"/>
      <c r="Z1104" s="538"/>
      <c r="AA1104" s="538"/>
      <c r="AB1104" s="538"/>
      <c r="AC1104" s="538"/>
      <c r="AD1104" s="538"/>
      <c r="AE1104" s="538"/>
      <c r="AF1104" s="539"/>
      <c r="AG1104" s="539"/>
    </row>
    <row r="1105" spans="1:33" s="540" customFormat="1" ht="203" hidden="1">
      <c r="A1105" s="572"/>
      <c r="B1105" s="564"/>
      <c r="C1105" s="19">
        <f t="shared" si="68"/>
        <v>1</v>
      </c>
      <c r="D1105" s="21" t="str">
        <f t="shared" si="69"/>
        <v>mCODE.Cancer Stage Group Profile.Code</v>
      </c>
      <c r="E1105" s="571"/>
      <c r="F1105" s="564"/>
      <c r="G1105" s="564"/>
      <c r="H1105" s="564"/>
      <c r="I1105" s="564"/>
      <c r="J1105" s="564"/>
      <c r="K1105" s="21"/>
      <c r="L1105" s="564"/>
      <c r="M1105" s="564"/>
      <c r="N1105" s="21" t="str">
        <f>IF(M1105&lt;&gt;"",VLOOKUP(M1105,PDC!$A$3:$K$529,11,0),"")</f>
        <v/>
      </c>
      <c r="O1105" s="564"/>
      <c r="P1105" s="564"/>
      <c r="Q1105" s="564"/>
      <c r="R1105" s="564"/>
      <c r="S1105" s="440"/>
      <c r="T1105" s="21"/>
      <c r="U1105" s="564"/>
      <c r="V1105" s="564"/>
      <c r="W1105" s="485" t="s">
        <v>2882</v>
      </c>
      <c r="X1105" s="81" t="str">
        <f>IF(W1105&lt;&gt;"",VLOOKUP(W1105,mCODE!$A$3:$K$600,11,0),"")</f>
        <v xml:space="preserve">Data Element Group = Cancer Stage Group Profile || Data Element Name = Code || Definition = DEFINITION = Describes what was observed. Sometimes this is called the observation "name".
FHIR ELEMENT = Observation.code || Data Type = CodeableConcept || Valid Values = http://hl7.org/fhir/us/mcode/ValueSet/mcode-observation-codes-stage-group-vs || Example Values =  || Required? = Required || Multiplicity =  || CDE Public ID = </v>
      </c>
      <c r="Y1105" s="578"/>
      <c r="Z1105" s="538"/>
      <c r="AA1105" s="538"/>
      <c r="AB1105" s="538"/>
      <c r="AC1105" s="538"/>
      <c r="AD1105" s="538"/>
      <c r="AE1105" s="538"/>
      <c r="AF1105" s="539"/>
      <c r="AG1105" s="539"/>
    </row>
    <row r="1106" spans="1:33" s="540" customFormat="1" ht="159.5" hidden="1">
      <c r="A1106" s="572"/>
      <c r="B1106" s="564"/>
      <c r="C1106" s="19">
        <f t="shared" ref="C1106:C1107" si="70">COUNTA(E1106)+
COUNTA(G1106)+
COUNTA(I1106)+
COUNTA(K1106)+
COUNTA(M1106)+
COUNTA(O1106)+
COUNTA(Q1106)+
COUNTA(S1106)+
COUNTA(U1106)+
COUNTA(W1106)</f>
        <v>1</v>
      </c>
      <c r="D1106" s="21" t="str">
        <f t="shared" ref="D1106:D1107" si="71">IF(E1106&lt;&gt;"",E1106,"")
&amp;IF(E1106&lt;&gt;"",IF(G1106&lt;&gt;"",CHAR(10)&amp;G1106,""),IF(G1106&lt;&gt;"",G1106,""))
&amp;IF(E1106&amp;G1106&lt;&gt;"",IF(I1106&lt;&gt;"",CHAR(10)&amp;I1106,""),IF(I1106&lt;&gt;"",I1106,""))
&amp;IF(E1106&amp;G1106&amp;I1106&lt;&gt;"",IF(K1106&lt;&gt;"",CHAR(10)&amp;K1106,""),IF(K1106&lt;&gt;"",K1106,""))
&amp;IF(E1106&amp;G1106&amp;I1106&amp;K1106&lt;&gt;"",IF(M1106&lt;&gt;"",CHAR(10)&amp;M1106,""),IF(M1106&lt;&gt;"",M1106,""))
&amp;IF(E1106&amp;G1106&amp;I1106&amp;K1106&amp;M1106&lt;&gt;"",IF(O1106&lt;&gt;"",CHAR(10)&amp;O1106,""),IF(O1106&lt;&gt;"",O1106,""))
&amp;IF(E1106&amp;G1106&amp;I1106&amp;K1106&amp;M1106&amp;O1106&lt;&gt;"", IF(Q1106&lt;&gt;"",CHAR(10)&amp;Q1106,""),IF(Q1106&lt;&gt;"",Q1106,""))
&amp;IF(E1106&amp;G1106&amp;I1106&amp;K1106&amp;M1106&amp;O1106&amp;Q1106&lt;&gt;"", IF(S1106&lt;&gt;"",CHAR(10)&amp;S1106,""),IF(S1106&lt;&gt;"",S1106,""))
&amp;IF(E1106&amp;G1106&amp;I1106&amp;K1106&amp;M1106&amp;O1106&amp;Q1106&amp;S1106&lt;&gt;"", IF(U1106&lt;&gt;"",CHAR(10)&amp;U1106,""),IF(U1106&lt;&gt;"",U1106,""))
&amp;IF(E1106&amp;G1106&amp;I1106&amp;K1106&amp;M1106&amp;O1106&amp;Q1106&amp;S1106&amp;U1106&lt;&gt;"", IF(W1106&lt;&gt;"",CHAR(10)&amp;W1106,""),IF(W1106&lt;&gt;"",W1106,""))</f>
        <v>mCODE.Cancer Stage Group Profile.Subject</v>
      </c>
      <c r="E1106" s="571"/>
      <c r="F1106" s="564"/>
      <c r="G1106" s="564"/>
      <c r="H1106" s="564"/>
      <c r="I1106" s="564"/>
      <c r="J1106" s="564"/>
      <c r="K1106" s="21"/>
      <c r="L1106" s="564"/>
      <c r="M1106" s="564"/>
      <c r="N1106" s="21" t="str">
        <f>IF(M1106&lt;&gt;"",VLOOKUP(M1106,PDC!$A$3:$K$529,11,0),"")</f>
        <v/>
      </c>
      <c r="O1106" s="564"/>
      <c r="P1106" s="564"/>
      <c r="Q1106" s="564"/>
      <c r="R1106" s="564"/>
      <c r="S1106" s="440"/>
      <c r="T1106" s="21"/>
      <c r="U1106" s="564"/>
      <c r="V1106" s="564"/>
      <c r="W1106" s="485" t="s">
        <v>2883</v>
      </c>
      <c r="X1106" s="81" t="str">
        <f>IF(W1106&lt;&gt;"",VLOOKUP(W1106,mCODE!$A$3:$K$600,11,0),"")</f>
        <v xml:space="preserve">Data Element Group = Cancer Stage Group Profile || Data Element Name = Subject || Definition = DEFINITION = The patient associated with staging data.
FHIR ELEMENT = Observation.subject || Data Type = Reference: CancerPatient || Valid Values =  || Example Values =  || Required? = Required if known || Multiplicity =  || CDE Public ID = </v>
      </c>
      <c r="Y1106" s="578"/>
      <c r="Z1106" s="538"/>
      <c r="AA1106" s="538"/>
      <c r="AB1106" s="538"/>
      <c r="AC1106" s="538"/>
      <c r="AD1106" s="538"/>
      <c r="AE1106" s="538"/>
      <c r="AF1106" s="539"/>
      <c r="AG1106" s="539"/>
    </row>
    <row r="1107" spans="1:33" s="540" customFormat="1" ht="406" hidden="1">
      <c r="A1107" s="572"/>
      <c r="B1107" s="564"/>
      <c r="C1107" s="19">
        <f t="shared" si="70"/>
        <v>1</v>
      </c>
      <c r="D1107" s="21" t="str">
        <f t="shared" si="71"/>
        <v>mCODE.Cancer Stage Group Profile.Focus</v>
      </c>
      <c r="E1107" s="571"/>
      <c r="F1107" s="564"/>
      <c r="G1107" s="564"/>
      <c r="H1107" s="564"/>
      <c r="I1107" s="564"/>
      <c r="J1107" s="564"/>
      <c r="K1107" s="21"/>
      <c r="L1107" s="564"/>
      <c r="M1107" s="564"/>
      <c r="N1107" s="21" t="str">
        <f>IF(M1107&lt;&gt;"",VLOOKUP(M1107,PDC!$A$3:$K$529,11,0),"")</f>
        <v/>
      </c>
      <c r="O1107" s="564"/>
      <c r="P1107" s="564"/>
      <c r="Q1107" s="564"/>
      <c r="R1107" s="564"/>
      <c r="S1107" s="440"/>
      <c r="T1107" s="21"/>
      <c r="U1107" s="564"/>
      <c r="V1107" s="564"/>
      <c r="W1107" s="485" t="s">
        <v>2884</v>
      </c>
      <c r="X1107" s="81" t="str">
        <f>IF(W1107&lt;&gt;"",VLOOKUP(W1107,mCODE!$A$3:$K$600,11,0),"")</f>
        <v xml:space="preserve">Data Element Group = Cancer Stage Group Profile || Data Element Name = Focus || Definition = DEFINITION = 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
FHIR ELEMENT = Observation.focus || Data Type = Reference: PrimaryCancerCondition || Valid Values =  || Example Values =  || Required? = Required if known || Multiplicity =  || CDE Public ID = </v>
      </c>
      <c r="Y1107" s="578"/>
      <c r="Z1107" s="538"/>
      <c r="AA1107" s="538"/>
      <c r="AB1107" s="538"/>
      <c r="AC1107" s="538"/>
      <c r="AD1107" s="538"/>
      <c r="AE1107" s="538"/>
      <c r="AF1107" s="539"/>
      <c r="AG1107" s="539"/>
    </row>
    <row r="1108" spans="1:33" s="540" customFormat="1" ht="275.5" hidden="1">
      <c r="A1108" s="572"/>
      <c r="B1108" s="564"/>
      <c r="C1108" s="19">
        <f t="shared" ref="C1108:C1109" si="72">COUNTA(E1108)+
COUNTA(G1108)+
COUNTA(I1108)+
COUNTA(K1108)+
COUNTA(M1108)+
COUNTA(O1108)+
COUNTA(Q1108)+
COUNTA(S1108)+
COUNTA(U1108)+
COUNTA(W1108)</f>
        <v>1</v>
      </c>
      <c r="D1108" s="21" t="str">
        <f t="shared" ref="D1108:D1109" si="73">IF(E1108&lt;&gt;"",E1108,"")
&amp;IF(E1108&lt;&gt;"",IF(G1108&lt;&gt;"",CHAR(10)&amp;G1108,""),IF(G1108&lt;&gt;"",G1108,""))
&amp;IF(E1108&amp;G1108&lt;&gt;"",IF(I1108&lt;&gt;"",CHAR(10)&amp;I1108,""),IF(I1108&lt;&gt;"",I1108,""))
&amp;IF(E1108&amp;G1108&amp;I1108&lt;&gt;"",IF(K1108&lt;&gt;"",CHAR(10)&amp;K1108,""),IF(K1108&lt;&gt;"",K1108,""))
&amp;IF(E1108&amp;G1108&amp;I1108&amp;K1108&lt;&gt;"",IF(M1108&lt;&gt;"",CHAR(10)&amp;M1108,""),IF(M1108&lt;&gt;"",M1108,""))
&amp;IF(E1108&amp;G1108&amp;I1108&amp;K1108&amp;M1108&lt;&gt;"",IF(O1108&lt;&gt;"",CHAR(10)&amp;O1108,""),IF(O1108&lt;&gt;"",O1108,""))
&amp;IF(E1108&amp;G1108&amp;I1108&amp;K1108&amp;M1108&amp;O1108&lt;&gt;"", IF(Q1108&lt;&gt;"",CHAR(10)&amp;Q1108,""),IF(Q1108&lt;&gt;"",Q1108,""))
&amp;IF(E1108&amp;G1108&amp;I1108&amp;K1108&amp;M1108&amp;O1108&amp;Q1108&lt;&gt;"", IF(S1108&lt;&gt;"",CHAR(10)&amp;S1108,""),IF(S1108&lt;&gt;"",S1108,""))
&amp;IF(E1108&amp;G1108&amp;I1108&amp;K1108&amp;M1108&amp;O1108&amp;Q1108&amp;S1108&lt;&gt;"", IF(U1108&lt;&gt;"",CHAR(10)&amp;U1108,""),IF(U1108&lt;&gt;"",U1108,""))
&amp;IF(E1108&amp;G1108&amp;I1108&amp;K1108&amp;M1108&amp;O1108&amp;Q1108&amp;S1108&amp;U1108&lt;&gt;"", IF(W1108&lt;&gt;"",CHAR(10)&amp;W1108,""),IF(W1108&lt;&gt;"",W1108,""))</f>
        <v>mCODE.Cancer Stage Group Profile.Effective</v>
      </c>
      <c r="E1108" s="571"/>
      <c r="F1108" s="564"/>
      <c r="G1108" s="564"/>
      <c r="H1108" s="564"/>
      <c r="I1108" s="564"/>
      <c r="J1108" s="564"/>
      <c r="K1108" s="21"/>
      <c r="L1108" s="564"/>
      <c r="M1108" s="564"/>
      <c r="N1108" s="21" t="str">
        <f>IF(M1108&lt;&gt;"",VLOOKUP(M1108,PDC!$A$3:$K$529,11,0),"")</f>
        <v/>
      </c>
      <c r="O1108" s="564"/>
      <c r="P1108" s="564"/>
      <c r="Q1108" s="564"/>
      <c r="R1108" s="564"/>
      <c r="S1108" s="440"/>
      <c r="T1108" s="21"/>
      <c r="U1108" s="564"/>
      <c r="V1108" s="564"/>
      <c r="W1108" s="485" t="s">
        <v>2885</v>
      </c>
      <c r="X1108" s="81" t="str">
        <f>IF(W1108&lt;&gt;"",VLOOKUP(W1108,mCODE!$A$3:$K$600,11,0),"")</f>
        <v xml:space="preserve">Data Element Group = Cancer Stage Group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v>
      </c>
      <c r="Y1108" s="578"/>
      <c r="Z1108" s="538"/>
      <c r="AA1108" s="538"/>
      <c r="AB1108" s="538"/>
      <c r="AC1108" s="538"/>
      <c r="AD1108" s="538"/>
      <c r="AE1108" s="538"/>
      <c r="AF1108" s="539"/>
      <c r="AG1108" s="539"/>
    </row>
    <row r="1109" spans="1:33" s="540" customFormat="1" ht="203" hidden="1">
      <c r="A1109" s="572"/>
      <c r="B1109" s="564"/>
      <c r="C1109" s="19">
        <f t="shared" si="72"/>
        <v>1</v>
      </c>
      <c r="D1109" s="21" t="str">
        <f t="shared" si="73"/>
        <v>mCODE.Cancer Stage Group Profile.Value</v>
      </c>
      <c r="E1109" s="571"/>
      <c r="F1109" s="564"/>
      <c r="G1109" s="564"/>
      <c r="H1109" s="564"/>
      <c r="I1109" s="564"/>
      <c r="J1109" s="564"/>
      <c r="K1109" s="21"/>
      <c r="L1109" s="564"/>
      <c r="M1109" s="564"/>
      <c r="N1109" s="21" t="str">
        <f>IF(M1109&lt;&gt;"",VLOOKUP(M1109,PDC!$A$3:$K$529,11,0),"")</f>
        <v/>
      </c>
      <c r="O1109" s="564"/>
      <c r="P1109" s="564"/>
      <c r="Q1109" s="564"/>
      <c r="R1109" s="564"/>
      <c r="S1109" s="440"/>
      <c r="T1109" s="21"/>
      <c r="U1109" s="564"/>
      <c r="V1109" s="564"/>
      <c r="W1109" s="485" t="s">
        <v>2886</v>
      </c>
      <c r="X1109" s="81" t="str">
        <f>IF(W1109&lt;&gt;"",VLOOKUP(W1109,mCODE!$A$3:$K$600,11,0),"")</f>
        <v xml:space="preserve">Data Element Group = Cancer Stage Group Profile || Data Element Name = Value || Definition = DEFINITION = The information determined as a result of making the observation, if the information has a simple value.
FHIR ELEMENT = Observation.value[x] || Data Type = CodeableConcept || Valid Values = http://hl7.org/fhir/us/mcode/ValueSet/mcode-cancer-stage-group-vs || Example Values =  || Required? = Required if known || Multiplicity =  || CDE Public ID = </v>
      </c>
      <c r="Y1109" s="578"/>
      <c r="Z1109" s="538"/>
      <c r="AA1109" s="538"/>
      <c r="AB1109" s="538"/>
      <c r="AC1109" s="538"/>
      <c r="AD1109" s="538"/>
      <c r="AE1109" s="538"/>
      <c r="AF1109" s="539"/>
      <c r="AG1109" s="539"/>
    </row>
    <row r="1110" spans="1:33" s="540" customFormat="1" ht="188.5" hidden="1">
      <c r="A1110" s="572"/>
      <c r="B1110" s="564"/>
      <c r="C1110" s="19">
        <f t="shared" ref="C1110" si="74">COUNTA(E1110)+
COUNTA(G1110)+
COUNTA(I1110)+
COUNTA(K1110)+
COUNTA(M1110)+
COUNTA(O1110)+
COUNTA(Q1110)+
COUNTA(S1110)+
COUNTA(U1110)+
COUNTA(W1110)</f>
        <v>1</v>
      </c>
      <c r="D1110" s="21" t="str">
        <f t="shared" ref="D1110" si="75">IF(E1110&lt;&gt;"",E1110,"")
&amp;IF(E1110&lt;&gt;"",IF(G1110&lt;&gt;"",CHAR(10)&amp;G1110,""),IF(G1110&lt;&gt;"",G1110,""))
&amp;IF(E1110&amp;G1110&lt;&gt;"",IF(I1110&lt;&gt;"",CHAR(10)&amp;I1110,""),IF(I1110&lt;&gt;"",I1110,""))
&amp;IF(E1110&amp;G1110&amp;I1110&lt;&gt;"",IF(K1110&lt;&gt;"",CHAR(10)&amp;K1110,""),IF(K1110&lt;&gt;"",K1110,""))
&amp;IF(E1110&amp;G1110&amp;I1110&amp;K1110&lt;&gt;"",IF(M1110&lt;&gt;"",CHAR(10)&amp;M1110,""),IF(M1110&lt;&gt;"",M1110,""))
&amp;IF(E1110&amp;G1110&amp;I1110&amp;K1110&amp;M1110&lt;&gt;"",IF(O1110&lt;&gt;"",CHAR(10)&amp;O1110,""),IF(O1110&lt;&gt;"",O1110,""))
&amp;IF(E1110&amp;G1110&amp;I1110&amp;K1110&amp;M1110&amp;O1110&lt;&gt;"", IF(Q1110&lt;&gt;"",CHAR(10)&amp;Q1110,""),IF(Q1110&lt;&gt;"",Q1110,""))
&amp;IF(E1110&amp;G1110&amp;I1110&amp;K1110&amp;M1110&amp;O1110&amp;Q1110&lt;&gt;"", IF(S1110&lt;&gt;"",CHAR(10)&amp;S1110,""),IF(S1110&lt;&gt;"",S1110,""))
&amp;IF(E1110&amp;G1110&amp;I1110&amp;K1110&amp;M1110&amp;O1110&amp;Q1110&amp;S1110&lt;&gt;"", IF(U1110&lt;&gt;"",CHAR(10)&amp;U1110,""),IF(U1110&lt;&gt;"",U1110,""))
&amp;IF(E1110&amp;G1110&amp;I1110&amp;K1110&amp;M1110&amp;O1110&amp;Q1110&amp;S1110&amp;U1110&lt;&gt;"", IF(W1110&lt;&gt;"",CHAR(10)&amp;W1110,""),IF(W1110&lt;&gt;"",W1110,""))</f>
        <v>mCODE.Cancer Stage Group Profile.Method</v>
      </c>
      <c r="E1110" s="571"/>
      <c r="F1110" s="564"/>
      <c r="G1110" s="564"/>
      <c r="H1110" s="564"/>
      <c r="I1110" s="564"/>
      <c r="J1110" s="564"/>
      <c r="K1110" s="21"/>
      <c r="L1110" s="564"/>
      <c r="M1110" s="564"/>
      <c r="N1110" s="21" t="str">
        <f>IF(M1110&lt;&gt;"",VLOOKUP(M1110,PDC!$A$3:$K$529,11,0),"")</f>
        <v/>
      </c>
      <c r="O1110" s="564"/>
      <c r="P1110" s="564"/>
      <c r="Q1110" s="564"/>
      <c r="R1110" s="564"/>
      <c r="S1110" s="440"/>
      <c r="T1110" s="21"/>
      <c r="U1110" s="564"/>
      <c r="V1110" s="564"/>
      <c r="W1110" s="485" t="s">
        <v>2887</v>
      </c>
      <c r="X1110" s="81" t="str">
        <f>IF(W1110&lt;&gt;"",VLOOKUP(W1110,mCODE!$A$3:$K$600,11,0),"")</f>
        <v xml:space="preserve">Data Element Group = Cancer Stage Group Profile || Data Element Name = Method || Definition = DEFINITION = Indicates the mechanism used to perform the observation.
FHIR ELEMENT = Observation.method || Data Type = CodeableConcept || Valid Values = http://hl7.org/fhir/us/mcode/ValueSet/mcode-cancer-staging-system-vs || Example Values =  || Required? = Required if known || Multiplicity =  || CDE Public ID = </v>
      </c>
      <c r="Y1110" s="578"/>
      <c r="Z1110" s="538"/>
      <c r="AA1110" s="538"/>
      <c r="AB1110" s="538"/>
      <c r="AC1110" s="538"/>
      <c r="AD1110" s="538"/>
      <c r="AE1110" s="538"/>
      <c r="AF1110" s="539"/>
      <c r="AG1110" s="539"/>
    </row>
    <row r="1111" spans="1:33" s="540" customFormat="1" ht="159.5" hidden="1">
      <c r="A1111" s="572"/>
      <c r="B1111" s="564"/>
      <c r="C1111" s="19">
        <f t="shared" si="62"/>
        <v>1</v>
      </c>
      <c r="D1111" s="21" t="str">
        <f t="shared" si="63"/>
        <v>mCODE.Comorbidities Elixhauser Profile.Status</v>
      </c>
      <c r="E1111" s="571"/>
      <c r="F1111" s="564"/>
      <c r="G1111" s="564"/>
      <c r="H1111" s="564"/>
      <c r="I1111" s="564"/>
      <c r="J1111" s="564"/>
      <c r="K1111" s="21"/>
      <c r="L1111" s="564"/>
      <c r="M1111" s="564"/>
      <c r="N1111" s="21" t="str">
        <f>IF(M1111&lt;&gt;"",VLOOKUP(M1111,PDC!$A$3:$K$529,11,0),"")</f>
        <v/>
      </c>
      <c r="O1111" s="564"/>
      <c r="P1111" s="564"/>
      <c r="Q1111" s="564"/>
      <c r="R1111" s="564"/>
      <c r="S1111" s="440"/>
      <c r="T1111" s="21"/>
      <c r="U1111" s="564"/>
      <c r="V1111" s="564"/>
      <c r="W1111" s="21" t="s">
        <v>2888</v>
      </c>
      <c r="X1111" s="81" t="str">
        <f>IF(W1111&lt;&gt;"",VLOOKUP(W1111,mCODE!$A$3:$K$600,11,0),"")</f>
        <v xml:space="preserve">Data Element Group = Comorbidities Elixhauser Profile || Data Element Name = Status || Definition = DEFINITION = The status of the result value.
FHIR ELEMENT = Observation.status || Data Type = code || Valid Values = http://hl7.org/fhir/ValueSet/observation-status|4.0.1 || Example Values =  || Required? = Required || Multiplicity =  || CDE Public ID = </v>
      </c>
      <c r="Y1111" s="578"/>
      <c r="Z1111" s="538"/>
      <c r="AA1111" s="538"/>
      <c r="AB1111" s="538"/>
      <c r="AC1111" s="538"/>
      <c r="AD1111" s="538"/>
      <c r="AE1111" s="538"/>
      <c r="AF1111" s="539"/>
      <c r="AG1111" s="539"/>
    </row>
    <row r="1112" spans="1:33" s="540" customFormat="1" ht="159.5" hidden="1">
      <c r="A1112" s="572"/>
      <c r="B1112" s="564"/>
      <c r="C1112" s="19">
        <f t="shared" si="62"/>
        <v>1</v>
      </c>
      <c r="D1112" s="21" t="str">
        <f t="shared" si="63"/>
        <v>mCODE.Comorbidities Elixhauser Profile.Subject</v>
      </c>
      <c r="E1112" s="571"/>
      <c r="F1112" s="564"/>
      <c r="G1112" s="564"/>
      <c r="H1112" s="564"/>
      <c r="I1112" s="564"/>
      <c r="J1112" s="564"/>
      <c r="K1112" s="21"/>
      <c r="L1112" s="564"/>
      <c r="M1112" s="564"/>
      <c r="N1112" s="21" t="str">
        <f>IF(M1112&lt;&gt;"",VLOOKUP(M1112,PDC!$A$3:$K$529,11,0),"")</f>
        <v/>
      </c>
      <c r="O1112" s="564"/>
      <c r="P1112" s="564"/>
      <c r="Q1112" s="564"/>
      <c r="R1112" s="564"/>
      <c r="S1112" s="440"/>
      <c r="T1112" s="21"/>
      <c r="U1112" s="564"/>
      <c r="V1112" s="564"/>
      <c r="W1112" s="21" t="s">
        <v>2889</v>
      </c>
      <c r="X1112" s="81" t="str">
        <f>IF(W1112&lt;&gt;"",VLOOKUP(W1112,mCODE!$A$3:$K$600,11,0),"")</f>
        <v xml:space="preserve">Data Element Group = Comorbidities Elixhauser Profile || Data Element Name = Subject || Definition = DEFINITION = The patient whose comorbidities are recorded.
FHIR ELEMENT = Observation.subject || Data Type = Reference: CancerPatient || Valid Values =  || Example Values =  || Required? = Required if known || Multiplicity =  || CDE Public ID = </v>
      </c>
      <c r="Y1112" s="578"/>
      <c r="Z1112" s="538"/>
      <c r="AA1112" s="538"/>
      <c r="AB1112" s="538"/>
      <c r="AC1112" s="538"/>
      <c r="AD1112" s="538"/>
      <c r="AE1112" s="538"/>
      <c r="AF1112" s="539"/>
      <c r="AG1112" s="539"/>
    </row>
    <row r="1113" spans="1:33" s="540" customFormat="1" ht="188.5" hidden="1">
      <c r="A1113" s="572"/>
      <c r="B1113" s="564"/>
      <c r="C1113" s="19">
        <f t="shared" si="62"/>
        <v>1</v>
      </c>
      <c r="D1113" s="21" t="str">
        <f t="shared" si="63"/>
        <v>mCODE.Comorbidities Elixhauser Profile.Focus</v>
      </c>
      <c r="E1113" s="571"/>
      <c r="F1113" s="564"/>
      <c r="G1113" s="564"/>
      <c r="H1113" s="564"/>
      <c r="I1113" s="564"/>
      <c r="J1113" s="564"/>
      <c r="K1113" s="21"/>
      <c r="L1113" s="564"/>
      <c r="M1113" s="564"/>
      <c r="N1113" s="21" t="str">
        <f>IF(M1113&lt;&gt;"",VLOOKUP(M1113,PDC!$A$3:$K$529,11,0),"")</f>
        <v/>
      </c>
      <c r="O1113" s="564"/>
      <c r="P1113" s="564"/>
      <c r="Q1113" s="564"/>
      <c r="R1113" s="564"/>
      <c r="S1113" s="440"/>
      <c r="T1113" s="21"/>
      <c r="U1113" s="564"/>
      <c r="V1113" s="564"/>
      <c r="W1113" s="21" t="s">
        <v>2890</v>
      </c>
      <c r="X1113" s="81" t="str">
        <f>IF(W1113&lt;&gt;"",VLOOKUP(W1113,mCODE!$A$3:$K$600,11,0),"")</f>
        <v xml:space="preserve">Data Element Group = Comorbidities Elixhauser Profile || Data Element Name = Focus || Definition = DEFINITION = A reference to the cancer condition that is the context for the current list of comorbid conditions.
FHIR ELEMENT = Observation.focus || Data Type = Reference: PrimaryCancerCondition || Valid Values =  || Example Values =  || Required? = Required if known || Multiplicity =  || CDE Public ID = </v>
      </c>
      <c r="Y1113" s="578"/>
      <c r="Z1113" s="538"/>
      <c r="AA1113" s="538"/>
      <c r="AB1113" s="538"/>
      <c r="AC1113" s="538"/>
      <c r="AD1113" s="538"/>
      <c r="AE1113" s="538"/>
      <c r="AF1113" s="539"/>
      <c r="AG1113" s="539"/>
    </row>
    <row r="1114" spans="1:33" s="540" customFormat="1" ht="275.5" hidden="1">
      <c r="A1114" s="572"/>
      <c r="B1114" s="564"/>
      <c r="C1114" s="19">
        <f t="shared" si="62"/>
        <v>1</v>
      </c>
      <c r="D1114" s="21" t="str">
        <f t="shared" si="63"/>
        <v>mCODE.Comorbidities Elixhauser Profile.Effective</v>
      </c>
      <c r="E1114" s="571"/>
      <c r="F1114" s="564"/>
      <c r="G1114" s="564"/>
      <c r="H1114" s="564"/>
      <c r="I1114" s="564"/>
      <c r="J1114" s="564"/>
      <c r="K1114" s="21"/>
      <c r="L1114" s="564"/>
      <c r="M1114" s="564"/>
      <c r="N1114" s="21" t="str">
        <f>IF(M1114&lt;&gt;"",VLOOKUP(M1114,PDC!$A$3:$K$529,11,0),"")</f>
        <v/>
      </c>
      <c r="O1114" s="564"/>
      <c r="P1114" s="564"/>
      <c r="Q1114" s="564"/>
      <c r="R1114" s="564"/>
      <c r="S1114" s="440"/>
      <c r="T1114" s="21"/>
      <c r="U1114" s="564"/>
      <c r="V1114" s="564"/>
      <c r="W1114" s="21" t="s">
        <v>2891</v>
      </c>
      <c r="X1114" s="81" t="str">
        <f>IF(W1114&lt;&gt;"",VLOOKUP(W1114,mCODE!$A$3:$K$600,11,0),"")</f>
        <v xml:space="preserve">Data Element Group = Comorbidities Elixhauser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Period, Timing, or instant || Valid Values =  || Example Values =  || Required? = Required if known || Multiplicity =  || CDE Public ID = </v>
      </c>
      <c r="Y1114" s="578"/>
      <c r="Z1114" s="538"/>
      <c r="AA1114" s="538"/>
      <c r="AB1114" s="538"/>
      <c r="AC1114" s="538"/>
      <c r="AD1114" s="538"/>
      <c r="AE1114" s="538"/>
      <c r="AF1114" s="539"/>
      <c r="AG1114" s="539"/>
    </row>
    <row r="1115" spans="1:33" s="540" customFormat="1" ht="188.5" hidden="1">
      <c r="A1115" s="572"/>
      <c r="B1115" s="564"/>
      <c r="C1115" s="19">
        <f t="shared" si="62"/>
        <v>1</v>
      </c>
      <c r="D1115" s="21" t="str">
        <f t="shared" si="63"/>
        <v>mCODE.Comorbidities Elixhauser Profile.Value</v>
      </c>
      <c r="E1115" s="571"/>
      <c r="F1115" s="564"/>
      <c r="G1115" s="564"/>
      <c r="H1115" s="564"/>
      <c r="I1115" s="564"/>
      <c r="J1115" s="564"/>
      <c r="K1115" s="21"/>
      <c r="L1115" s="564"/>
      <c r="M1115" s="564"/>
      <c r="N1115" s="21" t="str">
        <f>IF(M1115&lt;&gt;"",VLOOKUP(M1115,PDC!$A$3:$K$529,11,0),"")</f>
        <v/>
      </c>
      <c r="O1115" s="564"/>
      <c r="P1115" s="564"/>
      <c r="Q1115" s="564"/>
      <c r="R1115" s="564"/>
      <c r="S1115" s="440"/>
      <c r="T1115" s="21"/>
      <c r="U1115" s="564"/>
      <c r="V1115" s="564"/>
      <c r="W1115" s="21" t="s">
        <v>2892</v>
      </c>
      <c r="X1115" s="81" t="str">
        <f>IF(W1115&lt;&gt;"",VLOOKUP(W1115,mCODE!$A$3:$K$600,11,0),"")</f>
        <v xml:space="preserve">Data Element Group = Comorbidities Elixhauser Profile || Data Element Name = Value || Definition = DEFINITION = The information determined as a result of making the observation, if the information has a simple value.
FHIR ELEMENT = Observation.value[x] || Data Type = integer || Valid Values =  || Example Values =  || Required? = Required if known || Multiplicity =  || CDE Public ID = </v>
      </c>
      <c r="Y1115" s="578"/>
      <c r="Z1115" s="538"/>
      <c r="AA1115" s="538"/>
      <c r="AB1115" s="538"/>
      <c r="AC1115" s="538"/>
      <c r="AD1115" s="538"/>
      <c r="AE1115" s="538"/>
      <c r="AF1115" s="539"/>
      <c r="AG1115" s="539"/>
    </row>
    <row r="1116" spans="1:33" s="540" customFormat="1" ht="246.5" hidden="1">
      <c r="A1116" s="572"/>
      <c r="B1116" s="564"/>
      <c r="C1116" s="19">
        <f t="shared" si="62"/>
        <v>1</v>
      </c>
      <c r="D1116" s="21" t="str">
        <f t="shared" si="63"/>
        <v>mCODE.Comorbidities Elixhauser Profile.Component</v>
      </c>
      <c r="E1116" s="571"/>
      <c r="F1116" s="564"/>
      <c r="G1116" s="564"/>
      <c r="H1116" s="564"/>
      <c r="I1116" s="564"/>
      <c r="J1116" s="564"/>
      <c r="K1116" s="21"/>
      <c r="L1116" s="564"/>
      <c r="M1116" s="564"/>
      <c r="N1116" s="21" t="str">
        <f>IF(M1116&lt;&gt;"",VLOOKUP(M1116,PDC!$A$3:$K$529,11,0),"")</f>
        <v/>
      </c>
      <c r="O1116" s="564"/>
      <c r="P1116" s="564"/>
      <c r="Q1116" s="564"/>
      <c r="R1116" s="564"/>
      <c r="S1116" s="440"/>
      <c r="T1116" s="21"/>
      <c r="U1116" s="564"/>
      <c r="V1116" s="564"/>
      <c r="W1116" s="21" t="s">
        <v>1599</v>
      </c>
      <c r="X1116" s="81" t="str">
        <f>IF(W1116&lt;&gt;"",VLOOKUP(W1116,mCODE!$A$3:$K$600,11,0),"")</f>
        <v xml:space="preserve">Data Element Group = Comorbidities Elixhauser Profile || Data Element Name = Component || Definition = DEFINITION = Component representing the presence or absence of the named comorbidity, with optional condition code(s) or reference to the actual condition(s).
FHIR ELEMENT = Observation.component || Data Type = CodeableConcept || Valid Values = http://hl7.org/fhir/us/mcode/ValueSet/mcode-present-absent || Example Values =  || Required? = Required if known || Multiplicity =  || CDE Public ID = </v>
      </c>
      <c r="Y1116" s="578"/>
      <c r="Z1116" s="538"/>
      <c r="AA1116" s="538"/>
      <c r="AB1116" s="538"/>
      <c r="AC1116" s="538"/>
      <c r="AD1116" s="538"/>
      <c r="AE1116" s="538"/>
      <c r="AF1116" s="539"/>
      <c r="AG1116" s="539"/>
    </row>
    <row r="1117" spans="1:33" s="540" customFormat="1" ht="261" hidden="1">
      <c r="A1117" s="572"/>
      <c r="B1117" s="564"/>
      <c r="C1117" s="19">
        <f t="shared" si="62"/>
        <v>1</v>
      </c>
      <c r="D1117" s="21" t="str">
        <f t="shared" si="63"/>
        <v>mCODE.Comorbidities Elixhauser Profile.Component &gt; AIDS</v>
      </c>
      <c r="E1117" s="571"/>
      <c r="F1117" s="564"/>
      <c r="G1117" s="564"/>
      <c r="H1117" s="564"/>
      <c r="I1117" s="564"/>
      <c r="J1117" s="564"/>
      <c r="K1117" s="21"/>
      <c r="L1117" s="564"/>
      <c r="M1117" s="564"/>
      <c r="N1117" s="21" t="str">
        <f>IF(M1117&lt;&gt;"",VLOOKUP(M1117,PDC!$A$3:$K$529,11,0),"")</f>
        <v/>
      </c>
      <c r="O1117" s="564"/>
      <c r="P1117" s="564"/>
      <c r="Q1117" s="564"/>
      <c r="R1117" s="564"/>
      <c r="S1117" s="440"/>
      <c r="T1117" s="21"/>
      <c r="U1117" s="564"/>
      <c r="V1117" s="564"/>
      <c r="W1117" s="21" t="s">
        <v>2893</v>
      </c>
      <c r="X1117" s="81" t="str">
        <f>IF(W1117&lt;&gt;"",VLOOKUP(W1117,mCODE!$A$3:$K$600,11,0),"")</f>
        <v xml:space="preserve">Data Element Group = Comorbidities Elixhauser Profile || Data Element Name = Component &gt; AIDS || Definition = DEFINITION = Component representing the presence or absence of the named comorbidity, with optional condition code(s) or reference to the actual condition(s).
FHIR ELEMENT = Observation.component:aids || Data Type = CodeableConcept || Valid Values = http://hl7.org/fhir/us/mcode/ValueSet/elixhauser-aids-vs || Example Values =  || Required? = Required if known || Multiplicity =  || CDE Public ID = </v>
      </c>
      <c r="Y1117" s="578"/>
      <c r="Z1117" s="538"/>
      <c r="AA1117" s="538"/>
      <c r="AB1117" s="538"/>
      <c r="AC1117" s="538"/>
      <c r="AD1117" s="538"/>
      <c r="AE1117" s="538"/>
      <c r="AF1117" s="539"/>
      <c r="AG1117" s="539"/>
    </row>
    <row r="1118" spans="1:33" s="540" customFormat="1" ht="188.5" hidden="1">
      <c r="A1118" s="572"/>
      <c r="B1118" s="564"/>
      <c r="C1118" s="19">
        <f t="shared" si="62"/>
        <v>1</v>
      </c>
      <c r="D1118" s="21" t="str">
        <f t="shared" si="63"/>
        <v>mCODE.Comorbidities Elixhauser Profile.Component &gt; AIDS &gt; Extension</v>
      </c>
      <c r="E1118" s="571"/>
      <c r="F1118" s="564"/>
      <c r="G1118" s="564"/>
      <c r="H1118" s="564"/>
      <c r="I1118" s="564"/>
      <c r="J1118" s="564"/>
      <c r="K1118" s="21"/>
      <c r="L1118" s="564"/>
      <c r="M1118" s="564"/>
      <c r="N1118" s="21" t="str">
        <f>IF(M1118&lt;&gt;"",VLOOKUP(M1118,PDC!$A$3:$K$529,11,0),"")</f>
        <v/>
      </c>
      <c r="O1118" s="564"/>
      <c r="P1118" s="564"/>
      <c r="Q1118" s="564"/>
      <c r="R1118" s="564"/>
      <c r="S1118" s="440"/>
      <c r="T1118" s="21"/>
      <c r="U1118" s="564"/>
      <c r="V1118" s="564"/>
      <c r="W1118" s="21" t="s">
        <v>2894</v>
      </c>
      <c r="X1118" s="81" t="str">
        <f>IF(W1118&lt;&gt;"",VLOOKUP(W1118,mCODE!$A$3:$K$600,11,0),"")</f>
        <v xml:space="preserve">Data Element Group = Comorbidities Elixhauser Profile || Data Element Name = Component &gt; AIDS &gt; Extension || Definition = DEFINITION = The patient's specific condition within this comorbidity class.
FHIR ELEMENT = Observation.component:aids.extension || Data Type = Extension (simple) || Valid Values =  || Example Values =  || Required? = Required if known (conditional on Component) || Multiplicity =  || CDE Public ID = </v>
      </c>
      <c r="Y1118" s="578"/>
      <c r="Z1118" s="538"/>
      <c r="AA1118" s="538"/>
      <c r="AB1118" s="538"/>
      <c r="AC1118" s="538"/>
      <c r="AD1118" s="538"/>
      <c r="AE1118" s="538"/>
      <c r="AF1118" s="539"/>
      <c r="AG1118" s="539"/>
    </row>
    <row r="1119" spans="1:33" s="540" customFormat="1" ht="246.5" hidden="1">
      <c r="A1119" s="572"/>
      <c r="B1119" s="564"/>
      <c r="C1119" s="19">
        <f t="shared" si="62"/>
        <v>1</v>
      </c>
      <c r="D1119" s="21" t="str">
        <f t="shared" si="63"/>
        <v>mCODE.Comorbidities Elixhauser Profile.Component &gt; AIDS &gt; Extension &gt; Component &gt; Condition Code</v>
      </c>
      <c r="E1119" s="571"/>
      <c r="F1119" s="564"/>
      <c r="G1119" s="564"/>
      <c r="H1119" s="564"/>
      <c r="I1119" s="564"/>
      <c r="J1119" s="564"/>
      <c r="K1119" s="21"/>
      <c r="L1119" s="564"/>
      <c r="M1119" s="564"/>
      <c r="N1119" s="21" t="str">
        <f>IF(M1119&lt;&gt;"",VLOOKUP(M1119,PDC!$A$3:$K$529,11,0),"")</f>
        <v/>
      </c>
      <c r="O1119" s="564"/>
      <c r="P1119" s="564"/>
      <c r="Q1119" s="564"/>
      <c r="R1119" s="564"/>
      <c r="S1119" s="440"/>
      <c r="T1119" s="21"/>
      <c r="U1119" s="564"/>
      <c r="V1119" s="564"/>
      <c r="W1119" s="21" t="s">
        <v>2895</v>
      </c>
      <c r="X1119" s="81" t="str">
        <f>IF(W1119&lt;&gt;"",VLOOKUP(W1119,mCODE!$A$3:$K$600,11,0),"")</f>
        <v xml:space="preserve">Data Element Group = Comorbidities Elixhauser Profile || Data Element Name = Component &gt; AIDS &gt; Extension &gt; Component &gt; Condition Code || Definition = DEFINITION = An extension for representing a specific condition code corresponding to the comorbid condition category.
FHIR ELEMENT = Observation.component:aids.extension:conditionCode || Data Type = CodeableConcept || Valid Values = http://hl7.org/fhir/us/mcode/ValueSet/elixhauser-aids-vs || Example Values =  || Required? = Required if known (conditional on Component) || Multiplicity =  || CDE Public ID = </v>
      </c>
      <c r="Y1119" s="578"/>
      <c r="Z1119" s="538"/>
      <c r="AA1119" s="538"/>
      <c r="AB1119" s="538"/>
      <c r="AC1119" s="538"/>
      <c r="AD1119" s="538"/>
      <c r="AE1119" s="538"/>
      <c r="AF1119" s="539"/>
      <c r="AG1119" s="539"/>
    </row>
    <row r="1120" spans="1:33" s="540" customFormat="1" ht="246.5" hidden="1">
      <c r="A1120" s="536"/>
      <c r="B1120" s="537"/>
      <c r="C1120" s="19">
        <f t="shared" si="62"/>
        <v>1</v>
      </c>
      <c r="D1120" s="21" t="str">
        <f t="shared" si="63"/>
        <v>mCODE.Comorbidities Elixhauser Profile.Component &gt; AIDS &gt; Extension &gt; Component &gt; Condition Reference</v>
      </c>
      <c r="E1120" s="340"/>
      <c r="F1120" s="21" t="str">
        <f>IF(E1120&lt;&gt;"",VLOOKUP(E1120,CTDC!$A$3:$K$191,11,0),"")</f>
        <v/>
      </c>
      <c r="G1120" s="21"/>
      <c r="H1120" s="21" t="str">
        <f>IF(G1120&lt;&gt;"",VLOOKUP(G1120,GDC!$A$3:$K$768,11,0),"")</f>
        <v/>
      </c>
      <c r="I1120" s="21"/>
      <c r="J1120" s="21" t="str">
        <f>IF(I1120&lt;&gt;"",VLOOKUP(I1120,ICDC!$A$3:$K$325,11,0),"")</f>
        <v/>
      </c>
      <c r="K1120" s="21"/>
      <c r="L1120" s="21" t="str">
        <f>IF(K1120&lt;&gt;"",VLOOKUP(K1120,IDC!$A$4:$K$17,11,0),"")</f>
        <v/>
      </c>
      <c r="M1120" s="21"/>
      <c r="N1120" s="21" t="str">
        <f>IF(M1120&lt;&gt;"",VLOOKUP(M1120,PDC!$A$3:$K$529,11,0),"")</f>
        <v/>
      </c>
      <c r="O1120" s="21"/>
      <c r="P1120" s="21" t="str">
        <f>IF(O1120&lt;&gt;"",VLOOKUP(O1120,CDS!$A$3:$K$100,11,0),"")</f>
        <v/>
      </c>
      <c r="Q1120" s="21"/>
      <c r="R1120" s="21"/>
      <c r="S1120" s="21"/>
      <c r="T1120" s="21" t="str">
        <f>IF(S1120&lt;&gt;"",VLOOKUP(S1120,HTAN!$A$3:$K$222,11,0),"")</f>
        <v/>
      </c>
      <c r="U1120" s="21"/>
      <c r="V1120" s="21" t="str">
        <f>IF(U1120&lt;&gt;"",VLOOKUP(U1120,CFDE!$A$3:$K$211,11,0),"")</f>
        <v/>
      </c>
      <c r="W1120" s="21" t="s">
        <v>2896</v>
      </c>
      <c r="X1120" s="81" t="str">
        <f>IF(W1120&lt;&gt;"",VLOOKUP(W1120,mCODE!$A$3:$K$600,11,0),"")</f>
        <v xml:space="preserve">Data Element Group = Comorbidities Elixhauser Profile || Data Element Name = Component &gt; AIDS &gt; Extension &gt; Component &gt; Condition Reference || Definition = DEFINITION = An extension for representing a reference to a condition resource corresponding to the comorbid condition category.
FHIR ELEMENT = Observation.component:aids.extension:conditionReference || Data Type = Reference: Condition || Valid Values =  || Example Values =  || Required? = Required if known (conditional on Component) || Multiplicity =  || CDE Public ID = </v>
      </c>
      <c r="Y1120" s="578"/>
      <c r="Z1120" s="538"/>
      <c r="AA1120" s="538"/>
      <c r="AB1120" s="538"/>
      <c r="AC1120" s="538"/>
      <c r="AD1120" s="538"/>
      <c r="AE1120" s="538"/>
      <c r="AF1120" s="539"/>
      <c r="AG1120" s="539"/>
    </row>
    <row r="1121" spans="1:33" ht="203" hidden="1">
      <c r="A1121" s="536"/>
      <c r="B1121" s="537"/>
      <c r="C1121" s="19">
        <f t="shared" ref="C1121" si="76">COUNTA(E1121)+
COUNTA(G1121)+
COUNTA(I1121)+
COUNTA(K1121)+
COUNTA(M1121)+
COUNTA(O1121)+
COUNTA(Q1121)+
COUNTA(S1121)+
COUNTA(U1121)+
COUNTA(W1121)</f>
        <v>1</v>
      </c>
      <c r="D1121" s="21" t="str">
        <f t="shared" ref="D1121" si="77">IF(E1121&lt;&gt;"",E1121,"")
&amp;IF(E1121&lt;&gt;"",IF(G1121&lt;&gt;"",CHAR(10)&amp;G1121,""),IF(G1121&lt;&gt;"",G1121,""))
&amp;IF(E1121&amp;G1121&lt;&gt;"",IF(I1121&lt;&gt;"",CHAR(10)&amp;I1121,""),IF(I1121&lt;&gt;"",I1121,""))
&amp;IF(E1121&amp;G1121&amp;I1121&lt;&gt;"",IF(K1121&lt;&gt;"",CHAR(10)&amp;K1121,""),IF(K1121&lt;&gt;"",K1121,""))
&amp;IF(E1121&amp;G1121&amp;I1121&amp;K1121&lt;&gt;"",IF(M1121&lt;&gt;"",CHAR(10)&amp;M1121,""),IF(M1121&lt;&gt;"",M1121,""))
&amp;IF(E1121&amp;G1121&amp;I1121&amp;K1121&amp;M1121&lt;&gt;"",IF(O1121&lt;&gt;"",CHAR(10)&amp;O1121,""),IF(O1121&lt;&gt;"",O1121,""))
&amp;IF(E1121&amp;G1121&amp;I1121&amp;K1121&amp;M1121&amp;O1121&lt;&gt;"", IF(Q1121&lt;&gt;"",CHAR(10)&amp;Q1121,""),IF(Q1121&lt;&gt;"",Q1121,""))
&amp;IF(E1121&amp;G1121&amp;I1121&amp;K1121&amp;M1121&amp;O1121&amp;Q1121&lt;&gt;"", IF(S1121&lt;&gt;"",CHAR(10)&amp;S1121,""),IF(S1121&lt;&gt;"",S1121,""))
&amp;IF(E1121&amp;G1121&amp;I1121&amp;K1121&amp;M1121&amp;O1121&amp;Q1121&amp;S1121&lt;&gt;"", IF(U1121&lt;&gt;"",CHAR(10)&amp;U1121,""),IF(U1121&lt;&gt;"",U1121,""))
&amp;IF(E1121&amp;G1121&amp;I1121&amp;K1121&amp;M1121&amp;O1121&amp;Q1121&amp;S1121&amp;U1121&lt;&gt;"", IF(W1121&lt;&gt;"",CHAR(10)&amp;W1121,""),IF(W1121&lt;&gt;"",W1121,""))</f>
        <v>mCODE.Comorbidities Elixhauser Profile.Component &gt; AIDS &gt; Value</v>
      </c>
      <c r="E1121" s="340"/>
      <c r="F1121" s="21" t="str">
        <f>IF(E1121&lt;&gt;"",VLOOKUP(E1121,CTDC!$A$3:$K$191,11,0),"")</f>
        <v/>
      </c>
      <c r="G1121" s="21"/>
      <c r="H1121" s="21" t="str">
        <f>IF(G1121&lt;&gt;"",VLOOKUP(G1121,GDC!$A$3:$K$768,11,0),"")</f>
        <v/>
      </c>
      <c r="I1121" s="21"/>
      <c r="J1121" s="21" t="str">
        <f>IF(I1121&lt;&gt;"",VLOOKUP(I1121,ICDC!$A$3:$K$325,11,0),"")</f>
        <v/>
      </c>
      <c r="K1121" s="21"/>
      <c r="L1121" s="21" t="str">
        <f>IF(K1121&lt;&gt;"",VLOOKUP(K1121,IDC!$A$4:$K$17,11,0),"")</f>
        <v/>
      </c>
      <c r="M1121" s="21"/>
      <c r="N1121" s="21" t="str">
        <f>IF(M1121&lt;&gt;"",VLOOKUP(M1121,PDC!$A$3:$K$529,11,0),"")</f>
        <v/>
      </c>
      <c r="O1121" s="21"/>
      <c r="P1121" s="21" t="str">
        <f>IF(O1121&lt;&gt;"",VLOOKUP(O1121,CDS!$A$3:$K$100,11,0),"")</f>
        <v/>
      </c>
      <c r="Q1121" s="21"/>
      <c r="R1121" s="21"/>
      <c r="S1121" s="21"/>
      <c r="T1121" s="21" t="str">
        <f>IF(S1121&lt;&gt;"",VLOOKUP(S1121,HTAN!$A$3:$K$222,11,0),"")</f>
        <v/>
      </c>
      <c r="U1121" s="21"/>
      <c r="V1121" s="21" t="str">
        <f>IF(U1121&lt;&gt;"",VLOOKUP(U1121,CFDE!$A$3:$K$211,11,0),"")</f>
        <v/>
      </c>
      <c r="W1121" s="21" t="s">
        <v>2897</v>
      </c>
      <c r="X1121" s="81" t="str">
        <f>IF(W1121&lt;&gt;"",VLOOKUP(W1121,mCODE!$A$3:$K$600,11,0),"")</f>
        <v xml:space="preserve">Data Element Group = Comorbidities Elixhauser Profile || Data Element Name = Component &gt; AIDS &gt; Value || Definition = DEFINITION = The information determined as a result of making the observation, if the information has a simple value.
FHIR ELEMENT = Observation.component:aids.value[x] || Data Type = CodeableConcept || Valid Values =  || Example Values =  || Required? = Required if known (conditional on Component) || Multiplicity =  || CDE Public ID = </v>
      </c>
      <c r="Y1121" s="579"/>
      <c r="Z1121" s="427"/>
      <c r="AA1121" s="427"/>
      <c r="AB1121" s="427"/>
      <c r="AC1121" s="427"/>
      <c r="AD1121" s="427"/>
      <c r="AE1121" s="427"/>
      <c r="AF1121" s="427"/>
      <c r="AG1121" s="427"/>
    </row>
    <row r="1122" spans="1:33" ht="261" hidden="1">
      <c r="A1122" s="536"/>
      <c r="B1122" s="537"/>
      <c r="C1122" s="19">
        <f t="shared" ref="C1122:C1185" si="78">COUNTA(E1122)+
COUNTA(G1122)+
COUNTA(I1122)+
COUNTA(K1122)+
COUNTA(M1122)+
COUNTA(O1122)+
COUNTA(Q1122)+
COUNTA(S1122)+
COUNTA(U1122)+
COUNTA(W1122)</f>
        <v>1</v>
      </c>
      <c r="D1122" s="21" t="str">
        <f t="shared" ref="D1122:D1185" si="79">IF(E1122&lt;&gt;"",E1122,"")
&amp;IF(E1122&lt;&gt;"",IF(G1122&lt;&gt;"",CHAR(10)&amp;G1122,""),IF(G1122&lt;&gt;"",G1122,""))
&amp;IF(E1122&amp;G1122&lt;&gt;"",IF(I1122&lt;&gt;"",CHAR(10)&amp;I1122,""),IF(I1122&lt;&gt;"",I1122,""))
&amp;IF(E1122&amp;G1122&amp;I1122&lt;&gt;"",IF(K1122&lt;&gt;"",CHAR(10)&amp;K1122,""),IF(K1122&lt;&gt;"",K1122,""))
&amp;IF(E1122&amp;G1122&amp;I1122&amp;K1122&lt;&gt;"",IF(M1122&lt;&gt;"",CHAR(10)&amp;M1122,""),IF(M1122&lt;&gt;"",M1122,""))
&amp;IF(E1122&amp;G1122&amp;I1122&amp;K1122&amp;M1122&lt;&gt;"",IF(O1122&lt;&gt;"",CHAR(10)&amp;O1122,""),IF(O1122&lt;&gt;"",O1122,""))
&amp;IF(E1122&amp;G1122&amp;I1122&amp;K1122&amp;M1122&amp;O1122&lt;&gt;"", IF(Q1122&lt;&gt;"",CHAR(10)&amp;Q1122,""),IF(Q1122&lt;&gt;"",Q1122,""))
&amp;IF(E1122&amp;G1122&amp;I1122&amp;K1122&amp;M1122&amp;O1122&amp;Q1122&lt;&gt;"", IF(S1122&lt;&gt;"",CHAR(10)&amp;S1122,""),IF(S1122&lt;&gt;"",S1122,""))
&amp;IF(E1122&amp;G1122&amp;I1122&amp;K1122&amp;M1122&amp;O1122&amp;Q1122&amp;S1122&lt;&gt;"", IF(U1122&lt;&gt;"",CHAR(10)&amp;U1122,""),IF(U1122&lt;&gt;"",U1122,""))
&amp;IF(E1122&amp;G1122&amp;I1122&amp;K1122&amp;M1122&amp;O1122&amp;Q1122&amp;S1122&amp;U1122&lt;&gt;"", IF(W1122&lt;&gt;"",CHAR(10)&amp;W1122,""),IF(W1122&lt;&gt;"",W1122,""))</f>
        <v>mCODE.Comorbidities Elixhauser Profile.Component &gt; Alcohol Abuse</v>
      </c>
      <c r="E1122" s="340"/>
      <c r="F1122" s="21" t="str">
        <f>IF(E1122&lt;&gt;"",VLOOKUP(E1122,CTDC!$A$3:$K$191,11,0),"")</f>
        <v/>
      </c>
      <c r="G1122" s="21"/>
      <c r="H1122" s="21" t="str">
        <f>IF(G1122&lt;&gt;"",VLOOKUP(G1122,GDC!$A$3:$K$768,11,0),"")</f>
        <v/>
      </c>
      <c r="I1122" s="21"/>
      <c r="J1122" s="21" t="str">
        <f>IF(I1122&lt;&gt;"",VLOOKUP(I1122,ICDC!$A$3:$K$325,11,0),"")</f>
        <v/>
      </c>
      <c r="K1122" s="21"/>
      <c r="L1122" s="21" t="str">
        <f>IF(K1122&lt;&gt;"",VLOOKUP(K1122,IDC!$A$4:$K$17,11,0),"")</f>
        <v/>
      </c>
      <c r="M1122" s="21"/>
      <c r="N1122" s="21" t="str">
        <f>IF(M1122&lt;&gt;"",VLOOKUP(M1122,PDC!$A$3:$K$529,11,0),"")</f>
        <v/>
      </c>
      <c r="O1122" s="21"/>
      <c r="P1122" s="21" t="str">
        <f>IF(O1122&lt;&gt;"",VLOOKUP(O1122,CDS!$A$3:$K$100,11,0),"")</f>
        <v/>
      </c>
      <c r="Q1122" s="21"/>
      <c r="R1122" s="21"/>
      <c r="S1122" s="21"/>
      <c r="T1122" s="21" t="str">
        <f>IF(S1122&lt;&gt;"",VLOOKUP(S1122,HTAN!$A$3:$K$222,11,0),"")</f>
        <v/>
      </c>
      <c r="U1122" s="21"/>
      <c r="V1122" s="21" t="str">
        <f>IF(U1122&lt;&gt;"",VLOOKUP(U1122,CFDE!$A$3:$K$211,11,0),"")</f>
        <v/>
      </c>
      <c r="W1122" s="21" t="s">
        <v>2898</v>
      </c>
      <c r="X1122" s="81" t="str">
        <f>IF(W1122&lt;&gt;"",VLOOKUP(W1122,mCODE!$A$3:$K$600,11,0),"")</f>
        <v xml:space="preserve">Data Element Group = Comorbidities Elixhauser Profile || Data Element Name = Component &gt; Alcohol Abuse || Definition = DEFINITION = Component representing the presence or absence of the named comorbidity, with optional condition code(s) or reference to the actual condition(s).
FHIR ELEMENT = Observation.component:alcoholAbuse || Data Type = CodeableConcept || Valid Values = http://hl7.org/fhir/us/mcode/ValueSet/elixhauser-alcohol-abuse-vs || Example Values =  || Required? = Required if known || Multiplicity =  || CDE Public ID = </v>
      </c>
    </row>
    <row r="1123" spans="1:33" ht="203" hidden="1">
      <c r="A1123" s="536"/>
      <c r="B1123" s="537"/>
      <c r="C1123" s="19">
        <f t="shared" si="78"/>
        <v>1</v>
      </c>
      <c r="D1123" s="21" t="str">
        <f t="shared" si="79"/>
        <v>mCODE.Comorbidities Elixhauser Profile.Component &gt; Alcohol Abuse &gt; Extension</v>
      </c>
      <c r="E1123" s="340"/>
      <c r="F1123" s="21" t="str">
        <f>IF(E1123&lt;&gt;"",VLOOKUP(E1123,CTDC!$A$3:$K$191,11,0),"")</f>
        <v/>
      </c>
      <c r="G1123" s="21"/>
      <c r="H1123" s="21" t="str">
        <f>IF(G1123&lt;&gt;"",VLOOKUP(G1123,GDC!$A$3:$K$768,11,0),"")</f>
        <v/>
      </c>
      <c r="I1123" s="21"/>
      <c r="J1123" s="21" t="str">
        <f>IF(I1123&lt;&gt;"",VLOOKUP(I1123,ICDC!$A$3:$K$325,11,0),"")</f>
        <v/>
      </c>
      <c r="K1123" s="21"/>
      <c r="L1123" s="21" t="str">
        <f>IF(K1123&lt;&gt;"",VLOOKUP(K1123,IDC!$A$4:$K$17,11,0),"")</f>
        <v/>
      </c>
      <c r="M1123" s="21"/>
      <c r="N1123" s="21" t="str">
        <f>IF(M1123&lt;&gt;"",VLOOKUP(M1123,PDC!$A$3:$K$529,11,0),"")</f>
        <v/>
      </c>
      <c r="O1123" s="21"/>
      <c r="P1123" s="21" t="str">
        <f>IF(O1123&lt;&gt;"",VLOOKUP(O1123,CDS!$A$3:$K$100,11,0),"")</f>
        <v/>
      </c>
      <c r="Q1123" s="21"/>
      <c r="R1123" s="21"/>
      <c r="S1123" s="21"/>
      <c r="T1123" s="21" t="str">
        <f>IF(S1123&lt;&gt;"",VLOOKUP(S1123,HTAN!$A$3:$K$222,11,0),"")</f>
        <v/>
      </c>
      <c r="U1123" s="21"/>
      <c r="V1123" s="21" t="str">
        <f>IF(U1123&lt;&gt;"",VLOOKUP(U1123,CFDE!$A$3:$K$211,11,0),"")</f>
        <v/>
      </c>
      <c r="W1123" s="21" t="s">
        <v>2899</v>
      </c>
      <c r="X1123" s="81" t="str">
        <f>IF(W1123&lt;&gt;"",VLOOKUP(W1123,mCODE!$A$3:$K$600,11,0),"")</f>
        <v xml:space="preserve">Data Element Group = Comorbidities Elixhauser Profile || Data Element Name = Component &gt; Alcohol Abuse &gt; Extension || Definition = DEFINITION = The patient's specific condition within this comorbidity class.
FHIR ELEMENT = Observation.component:alcoholAbuse.extension || Data Type = Extension (simple) || Valid Values =  || Example Values =  || Required? = Required if known (conditional on Component) || Multiplicity =  || CDE Public ID = </v>
      </c>
    </row>
    <row r="1124" spans="1:33" ht="275.5" hidden="1">
      <c r="A1124" s="536"/>
      <c r="B1124" s="537"/>
      <c r="C1124" s="19">
        <f t="shared" si="78"/>
        <v>1</v>
      </c>
      <c r="D1124" s="21" t="str">
        <f t="shared" si="79"/>
        <v>mCODE.Comorbidities Elixhauser Profile.Component &gt; Alcohol Abuse &gt; Extension &gt; Component &gt; Condition Code</v>
      </c>
      <c r="E1124" s="340"/>
      <c r="F1124" s="21" t="str">
        <f>IF(E1124&lt;&gt;"",VLOOKUP(E1124,CTDC!$A$3:$K$191,11,0),"")</f>
        <v/>
      </c>
      <c r="G1124" s="21"/>
      <c r="H1124" s="21" t="str">
        <f>IF(G1124&lt;&gt;"",VLOOKUP(G1124,GDC!$A$3:$K$768,11,0),"")</f>
        <v/>
      </c>
      <c r="I1124" s="21"/>
      <c r="J1124" s="21" t="str">
        <f>IF(I1124&lt;&gt;"",VLOOKUP(I1124,ICDC!$A$3:$K$325,11,0),"")</f>
        <v/>
      </c>
      <c r="K1124" s="21"/>
      <c r="L1124" s="21" t="str">
        <f>IF(K1124&lt;&gt;"",VLOOKUP(K1124,IDC!$A$4:$K$17,11,0),"")</f>
        <v/>
      </c>
      <c r="M1124" s="21"/>
      <c r="N1124" s="21" t="str">
        <f>IF(M1124&lt;&gt;"",VLOOKUP(M1124,PDC!$A$3:$K$529,11,0),"")</f>
        <v/>
      </c>
      <c r="O1124" s="21"/>
      <c r="P1124" s="21" t="str">
        <f>IF(O1124&lt;&gt;"",VLOOKUP(O1124,CDS!$A$3:$K$100,11,0),"")</f>
        <v/>
      </c>
      <c r="Q1124" s="21"/>
      <c r="R1124" s="21"/>
      <c r="S1124" s="21"/>
      <c r="T1124" s="21" t="str">
        <f>IF(S1124&lt;&gt;"",VLOOKUP(S1124,HTAN!$A$3:$K$222,11,0),"")</f>
        <v/>
      </c>
      <c r="U1124" s="21"/>
      <c r="V1124" s="21" t="str">
        <f>IF(U1124&lt;&gt;"",VLOOKUP(U1124,CFDE!$A$3:$K$211,11,0),"")</f>
        <v/>
      </c>
      <c r="W1124" s="21" t="s">
        <v>2900</v>
      </c>
      <c r="X1124" s="81" t="str">
        <f>IF(W1124&lt;&gt;"",VLOOKUP(W1124,mCODE!$A$3:$K$600,11,0),"")</f>
        <v xml:space="preserve">Data Element Group = Comorbidities Elixhauser Profile || Data Element Name = Component &gt; Alcohol Abuse &gt; Extension &gt; Component &gt; Condition Code || Definition = DEFINITION = An extension for representing a specific condition code corresponding to the comorbid condition category.
FHIR ELEMENT = Observation.component:alcoholAbuse.extension:conditionCode || Data Type = CodeableConcept || Valid Values = http://hl7.org/fhir/us/mcode/ValueSet/elixhauser-alcohol-abuse-vs || Example Values =  || Required? = Required if known (conditional on Component) || Multiplicity =  || CDE Public ID = </v>
      </c>
    </row>
    <row r="1125" spans="1:33" ht="246.5" hidden="1">
      <c r="A1125" s="536"/>
      <c r="B1125" s="537"/>
      <c r="C1125" s="19">
        <f t="shared" si="78"/>
        <v>1</v>
      </c>
      <c r="D1125" s="21" t="str">
        <f t="shared" si="79"/>
        <v>mCODE.Comorbidities Elixhauser Profile.Component &gt; Alcohol Abuse &gt; Extension &gt; Component &gt; Condition Reference</v>
      </c>
      <c r="E1125" s="340"/>
      <c r="F1125" s="21" t="str">
        <f>IF(E1125&lt;&gt;"",VLOOKUP(E1125,CTDC!$A$3:$K$191,11,0),"")</f>
        <v/>
      </c>
      <c r="G1125" s="21"/>
      <c r="H1125" s="21" t="str">
        <f>IF(G1125&lt;&gt;"",VLOOKUP(G1125,GDC!$A$3:$K$768,11,0),"")</f>
        <v/>
      </c>
      <c r="I1125" s="21"/>
      <c r="J1125" s="21" t="str">
        <f>IF(I1125&lt;&gt;"",VLOOKUP(I1125,ICDC!$A$3:$K$325,11,0),"")</f>
        <v/>
      </c>
      <c r="K1125" s="21"/>
      <c r="L1125" s="21" t="str">
        <f>IF(K1125&lt;&gt;"",VLOOKUP(K1125,IDC!$A$4:$K$17,11,0),"")</f>
        <v/>
      </c>
      <c r="M1125" s="21"/>
      <c r="N1125" s="21" t="str">
        <f>IF(M1125&lt;&gt;"",VLOOKUP(M1125,PDC!$A$3:$K$529,11,0),"")</f>
        <v/>
      </c>
      <c r="O1125" s="21"/>
      <c r="P1125" s="21" t="str">
        <f>IF(O1125&lt;&gt;"",VLOOKUP(O1125,CDS!$A$3:$K$100,11,0),"")</f>
        <v/>
      </c>
      <c r="Q1125" s="21"/>
      <c r="R1125" s="21"/>
      <c r="S1125" s="21"/>
      <c r="T1125" s="21" t="str">
        <f>IF(S1125&lt;&gt;"",VLOOKUP(S1125,HTAN!$A$3:$K$222,11,0),"")</f>
        <v/>
      </c>
      <c r="U1125" s="21"/>
      <c r="V1125" s="21" t="str">
        <f>IF(U1125&lt;&gt;"",VLOOKUP(U1125,CFDE!$A$3:$K$211,11,0),"")</f>
        <v/>
      </c>
      <c r="W1125" s="21" t="s">
        <v>2901</v>
      </c>
      <c r="X1125" s="81" t="str">
        <f>IF(W1125&lt;&gt;"",VLOOKUP(W1125,mCODE!$A$3:$K$600,11,0),"")</f>
        <v xml:space="preserve">Data Element Group = Comorbidities Elixhauser Profile || Data Element Name = Component &gt; Alcohol Abuse &gt; Extension &gt; Component &gt; Condition Reference || Definition = DEFINITION = An extension for representing a reference to a condition resource corresponding to the comorbid condition category.
FHIR ELEMENT = Observation.component:alcoholAbuse.extension:conditionReference || Data Type = Reference: Condition || Valid Values =  || Example Values =  || Required? = Required if known (conditional on Component) || Multiplicity =  || CDE Public ID = </v>
      </c>
    </row>
    <row r="1126" spans="1:33" ht="217.5" hidden="1">
      <c r="A1126" s="536"/>
      <c r="B1126" s="537"/>
      <c r="C1126" s="19">
        <f t="shared" si="78"/>
        <v>1</v>
      </c>
      <c r="D1126" s="21" t="str">
        <f t="shared" si="79"/>
        <v>mCODE.Comorbidities Elixhauser Profile.Component &gt; Alcohol Abuse &gt; Value</v>
      </c>
      <c r="E1126" s="340"/>
      <c r="F1126" s="21" t="str">
        <f>IF(E1126&lt;&gt;"",VLOOKUP(E1126,CTDC!$A$3:$K$191,11,0),"")</f>
        <v/>
      </c>
      <c r="G1126" s="21"/>
      <c r="H1126" s="21" t="str">
        <f>IF(G1126&lt;&gt;"",VLOOKUP(G1126,GDC!$A$3:$K$768,11,0),"")</f>
        <v/>
      </c>
      <c r="I1126" s="21"/>
      <c r="J1126" s="21" t="str">
        <f>IF(I1126&lt;&gt;"",VLOOKUP(I1126,ICDC!$A$3:$K$325,11,0),"")</f>
        <v/>
      </c>
      <c r="K1126" s="21"/>
      <c r="L1126" s="21" t="str">
        <f>IF(K1126&lt;&gt;"",VLOOKUP(K1126,IDC!$A$4:$K$17,11,0),"")</f>
        <v/>
      </c>
      <c r="M1126" s="21"/>
      <c r="N1126" s="21" t="str">
        <f>IF(M1126&lt;&gt;"",VLOOKUP(M1126,PDC!$A$3:$K$529,11,0),"")</f>
        <v/>
      </c>
      <c r="O1126" s="21"/>
      <c r="P1126" s="21" t="str">
        <f>IF(O1126&lt;&gt;"",VLOOKUP(O1126,CDS!$A$3:$K$100,11,0),"")</f>
        <v/>
      </c>
      <c r="Q1126" s="21"/>
      <c r="R1126" s="21"/>
      <c r="S1126" s="21"/>
      <c r="T1126" s="21" t="str">
        <f>IF(S1126&lt;&gt;"",VLOOKUP(S1126,HTAN!$A$3:$K$222,11,0),"")</f>
        <v/>
      </c>
      <c r="U1126" s="21"/>
      <c r="V1126" s="21" t="str">
        <f>IF(U1126&lt;&gt;"",VLOOKUP(U1126,CFDE!$A$3:$K$211,11,0),"")</f>
        <v/>
      </c>
      <c r="W1126" s="21" t="s">
        <v>2902</v>
      </c>
      <c r="X1126" s="81" t="str">
        <f>IF(W1126&lt;&gt;"",VLOOKUP(W1126,mCODE!$A$3:$K$600,11,0),"")</f>
        <v xml:space="preserve">Data Element Group = Comorbidities Elixhauser Profile || Data Element Name = Component &gt; Alcohol Abuse &gt; Value || Definition = DEFINITION = The information determined as a result of making the observation, if the information has a simple value.
FHIR ELEMENT = Observation.component:alcoholAbuse.value[x] || Data Type = CodeableConcept || Valid Values =  || Example Values =  || Required? = Required if known (conditional on Component) || Multiplicity =  || CDE Public ID = </v>
      </c>
    </row>
    <row r="1127" spans="1:33" ht="261" hidden="1">
      <c r="A1127" s="536"/>
      <c r="B1127" s="537"/>
      <c r="C1127" s="19">
        <f t="shared" si="78"/>
        <v>1</v>
      </c>
      <c r="D1127" s="21" t="str">
        <f t="shared" si="79"/>
        <v>mCODE.Comorbidities Elixhauser Profile.Component &gt; Deficiency Anemia</v>
      </c>
      <c r="E1127" s="340"/>
      <c r="F1127" s="21" t="str">
        <f>IF(E1127&lt;&gt;"",VLOOKUP(E1127,CTDC!$A$3:$K$191,11,0),"")</f>
        <v/>
      </c>
      <c r="G1127" s="21"/>
      <c r="H1127" s="21" t="str">
        <f>IF(G1127&lt;&gt;"",VLOOKUP(G1127,GDC!$A$3:$K$768,11,0),"")</f>
        <v/>
      </c>
      <c r="I1127" s="21"/>
      <c r="J1127" s="21" t="str">
        <f>IF(I1127&lt;&gt;"",VLOOKUP(I1127,ICDC!$A$3:$K$325,11,0),"")</f>
        <v/>
      </c>
      <c r="K1127" s="21"/>
      <c r="L1127" s="21" t="str">
        <f>IF(K1127&lt;&gt;"",VLOOKUP(K1127,IDC!$A$4:$K$17,11,0),"")</f>
        <v/>
      </c>
      <c r="M1127" s="21"/>
      <c r="N1127" s="21" t="str">
        <f>IF(M1127&lt;&gt;"",VLOOKUP(M1127,PDC!$A$3:$K$529,11,0),"")</f>
        <v/>
      </c>
      <c r="O1127" s="21"/>
      <c r="P1127" s="21" t="str">
        <f>IF(O1127&lt;&gt;"",VLOOKUP(O1127,CDS!$A$3:$K$100,11,0),"")</f>
        <v/>
      </c>
      <c r="Q1127" s="21"/>
      <c r="R1127" s="21"/>
      <c r="S1127" s="21"/>
      <c r="T1127" s="21" t="str">
        <f>IF(S1127&lt;&gt;"",VLOOKUP(S1127,HTAN!$A$3:$K$222,11,0),"")</f>
        <v/>
      </c>
      <c r="U1127" s="21"/>
      <c r="V1127" s="21" t="str">
        <f>IF(U1127&lt;&gt;"",VLOOKUP(U1127,CFDE!$A$3:$K$211,11,0),"")</f>
        <v/>
      </c>
      <c r="W1127" s="21" t="s">
        <v>2903</v>
      </c>
      <c r="X1127" s="81" t="str">
        <f>IF(W1127&lt;&gt;"",VLOOKUP(W1127,mCODE!$A$3:$K$600,11,0),"")</f>
        <v xml:space="preserve">Data Element Group = Comorbidities Elixhauser Profile || Data Element Name = Component &gt; Deficiency Anemia || Definition = DEFINITION = Component representing the presence or absence of the named comorbidity, with optional condition code(s) or reference to the actual condition(s).
FHIR ELEMENT = Observation.component:deficiencyAnemia || Data Type = CodeableConcept || Valid Values = http://hl7.org/fhir/us/mcode/ValueSet/elixhauser-deficiency-anemia-vs || Example Values =  || Required? = Required if known || Multiplicity =  || CDE Public ID = </v>
      </c>
    </row>
    <row r="1128" spans="1:33" ht="217.5" hidden="1">
      <c r="A1128" s="536"/>
      <c r="B1128" s="537"/>
      <c r="C1128" s="19">
        <f t="shared" si="78"/>
        <v>1</v>
      </c>
      <c r="D1128" s="21" t="str">
        <f t="shared" si="79"/>
        <v>mCODE.Comorbidities Elixhauser Profile.Component &gt; Deficiency Anemia &gt; Extension</v>
      </c>
      <c r="E1128" s="340"/>
      <c r="F1128" s="21" t="str">
        <f>IF(E1128&lt;&gt;"",VLOOKUP(E1128,CTDC!$A$3:$K$191,11,0),"")</f>
        <v/>
      </c>
      <c r="G1128" s="21"/>
      <c r="H1128" s="21" t="str">
        <f>IF(G1128&lt;&gt;"",VLOOKUP(G1128,GDC!$A$3:$K$768,11,0),"")</f>
        <v/>
      </c>
      <c r="I1128" s="21"/>
      <c r="J1128" s="21" t="str">
        <f>IF(I1128&lt;&gt;"",VLOOKUP(I1128,ICDC!$A$3:$K$325,11,0),"")</f>
        <v/>
      </c>
      <c r="K1128" s="21"/>
      <c r="L1128" s="21" t="str">
        <f>IF(K1128&lt;&gt;"",VLOOKUP(K1128,IDC!$A$4:$K$17,11,0),"")</f>
        <v/>
      </c>
      <c r="M1128" s="21"/>
      <c r="N1128" s="21" t="str">
        <f>IF(M1128&lt;&gt;"",VLOOKUP(M1128,PDC!$A$3:$K$529,11,0),"")</f>
        <v/>
      </c>
      <c r="O1128" s="21"/>
      <c r="P1128" s="21" t="str">
        <f>IF(O1128&lt;&gt;"",VLOOKUP(O1128,CDS!$A$3:$K$100,11,0),"")</f>
        <v/>
      </c>
      <c r="Q1128" s="21"/>
      <c r="R1128" s="21"/>
      <c r="S1128" s="21"/>
      <c r="T1128" s="21" t="str">
        <f>IF(S1128&lt;&gt;"",VLOOKUP(S1128,HTAN!$A$3:$K$222,11,0),"")</f>
        <v/>
      </c>
      <c r="U1128" s="21"/>
      <c r="V1128" s="21" t="str">
        <f>IF(U1128&lt;&gt;"",VLOOKUP(U1128,CFDE!$A$3:$K$211,11,0),"")</f>
        <v/>
      </c>
      <c r="W1128" s="21" t="s">
        <v>2904</v>
      </c>
      <c r="X1128" s="81" t="str">
        <f>IF(W1128&lt;&gt;"",VLOOKUP(W1128,mCODE!$A$3:$K$600,11,0),"")</f>
        <v xml:space="preserve">Data Element Group = Comorbidities Elixhauser Profile || Data Element Name = Component &gt; Deficiency Anemia &gt; Extension || Definition = DEFINITION = The patient's specific condition within this comorbidity class.
FHIR ELEMENT = Observation.component:deficiencyAnemia.extension || Data Type = Extension (simple) || Valid Values =  || Example Values =  || Required? = Required if known (conditional on Component) || Multiplicity =  || CDE Public ID = </v>
      </c>
    </row>
    <row r="1129" spans="1:33" ht="290" hidden="1">
      <c r="A1129" s="536"/>
      <c r="B1129" s="537"/>
      <c r="C1129" s="19">
        <f t="shared" si="78"/>
        <v>1</v>
      </c>
      <c r="D1129" s="21" t="str">
        <f t="shared" si="79"/>
        <v>mCODE.Comorbidities Elixhauser Profile.Component &gt; Deficiency Anemia &gt; Extension &gt; Component &gt; Condition Code</v>
      </c>
      <c r="E1129" s="340"/>
      <c r="F1129" s="21" t="str">
        <f>IF(E1129&lt;&gt;"",VLOOKUP(E1129,CTDC!$A$3:$K$191,11,0),"")</f>
        <v/>
      </c>
      <c r="G1129" s="21"/>
      <c r="H1129" s="21" t="str">
        <f>IF(G1129&lt;&gt;"",VLOOKUP(G1129,GDC!$A$3:$K$768,11,0),"")</f>
        <v/>
      </c>
      <c r="I1129" s="21"/>
      <c r="J1129" s="21" t="str">
        <f>IF(I1129&lt;&gt;"",VLOOKUP(I1129,ICDC!$A$3:$K$325,11,0),"")</f>
        <v/>
      </c>
      <c r="K1129" s="21"/>
      <c r="L1129" s="21" t="str">
        <f>IF(K1129&lt;&gt;"",VLOOKUP(K1129,IDC!$A$4:$K$17,11,0),"")</f>
        <v/>
      </c>
      <c r="M1129" s="21"/>
      <c r="N1129" s="21" t="str">
        <f>IF(M1129&lt;&gt;"",VLOOKUP(M1129,PDC!$A$3:$K$529,11,0),"")</f>
        <v/>
      </c>
      <c r="O1129" s="21"/>
      <c r="P1129" s="21" t="str">
        <f>IF(O1129&lt;&gt;"",VLOOKUP(O1129,CDS!$A$3:$K$100,11,0),"")</f>
        <v/>
      </c>
      <c r="Q1129" s="21"/>
      <c r="R1129" s="21"/>
      <c r="S1129" s="21"/>
      <c r="T1129" s="21" t="str">
        <f>IF(S1129&lt;&gt;"",VLOOKUP(S1129,HTAN!$A$3:$K$222,11,0),"")</f>
        <v/>
      </c>
      <c r="U1129" s="21"/>
      <c r="V1129" s="21" t="str">
        <f>IF(U1129&lt;&gt;"",VLOOKUP(U1129,CFDE!$A$3:$K$211,11,0),"")</f>
        <v/>
      </c>
      <c r="W1129" s="21" t="s">
        <v>2905</v>
      </c>
      <c r="X1129" s="81" t="str">
        <f>IF(W1129&lt;&gt;"",VLOOKUP(W1129,mCODE!$A$3:$K$600,11,0),"")</f>
        <v xml:space="preserve">Data Element Group = Comorbidities Elixhauser Profile || Data Element Name = Component &gt; Deficiency Anemia &gt; Extension &gt; Component &gt; Condition Code || Definition = DEFINITION = An extension for representing a specific condition code corresponding to the comorbid condition category.
FHIR ELEMENT = Observation.component:deficiencyAnemia.extension:conditionCode || Data Type = CodeableConcept || Valid Values = http://hl7.org/fhir/us/mcode/ValueSet/elixhauser-deficiency-anemia-vs || Example Values =  || Required? = Required if known (conditional on Component) || Multiplicity =  || CDE Public ID = </v>
      </c>
    </row>
    <row r="1130" spans="1:33" ht="246.5" hidden="1">
      <c r="A1130" s="536"/>
      <c r="B1130" s="537"/>
      <c r="C1130" s="19">
        <f t="shared" si="78"/>
        <v>1</v>
      </c>
      <c r="D1130" s="21" t="str">
        <f t="shared" si="79"/>
        <v>mCODE.Comorbidities Elixhauser Profile.Component &gt; Deficiency Anemia &gt; Extension &gt; Component &gt; Condition Reference</v>
      </c>
      <c r="E1130" s="340"/>
      <c r="F1130" s="21" t="str">
        <f>IF(E1130&lt;&gt;"",VLOOKUP(E1130,CTDC!$A$3:$K$191,11,0),"")</f>
        <v/>
      </c>
      <c r="G1130" s="21"/>
      <c r="H1130" s="21" t="str">
        <f>IF(G1130&lt;&gt;"",VLOOKUP(G1130,GDC!$A$3:$K$768,11,0),"")</f>
        <v/>
      </c>
      <c r="I1130" s="21"/>
      <c r="J1130" s="21" t="str">
        <f>IF(I1130&lt;&gt;"",VLOOKUP(I1130,ICDC!$A$3:$K$325,11,0),"")</f>
        <v/>
      </c>
      <c r="K1130" s="21"/>
      <c r="L1130" s="21" t="str">
        <f>IF(K1130&lt;&gt;"",VLOOKUP(K1130,IDC!$A$4:$K$17,11,0),"")</f>
        <v/>
      </c>
      <c r="M1130" s="21"/>
      <c r="N1130" s="21" t="str">
        <f>IF(M1130&lt;&gt;"",VLOOKUP(M1130,PDC!$A$3:$K$529,11,0),"")</f>
        <v/>
      </c>
      <c r="O1130" s="21"/>
      <c r="P1130" s="21" t="str">
        <f>IF(O1130&lt;&gt;"",VLOOKUP(O1130,CDS!$A$3:$K$100,11,0),"")</f>
        <v/>
      </c>
      <c r="Q1130" s="21"/>
      <c r="R1130" s="21"/>
      <c r="S1130" s="21"/>
      <c r="T1130" s="21" t="str">
        <f>IF(S1130&lt;&gt;"",VLOOKUP(S1130,HTAN!$A$3:$K$222,11,0),"")</f>
        <v/>
      </c>
      <c r="U1130" s="21"/>
      <c r="V1130" s="21" t="str">
        <f>IF(U1130&lt;&gt;"",VLOOKUP(U1130,CFDE!$A$3:$K$211,11,0),"")</f>
        <v/>
      </c>
      <c r="W1130" s="21" t="s">
        <v>2906</v>
      </c>
      <c r="X1130" s="81" t="str">
        <f>IF(W1130&lt;&gt;"",VLOOKUP(W1130,mCODE!$A$3:$K$600,11,0),"")</f>
        <v xml:space="preserve">Data Element Group = Comorbidities Elixhauser Profile || Data Element Name = Component &gt; Deficiency Anemia &gt; Extension &gt; Component &gt; Condition Reference || Definition = DEFINITION = An extension for representing a reference to a condition resource corresponding to the comorbid condition category.
FHIR ELEMENT = Observation.component:deficiencyAnemia.extension:conditionReference || Data Type = Reference: Condition || Valid Values =  || Example Values =  || Required? = Required if known (conditional on Component) || Multiplicity =  || CDE Public ID = </v>
      </c>
    </row>
    <row r="1131" spans="1:33" ht="232" hidden="1">
      <c r="A1131" s="536"/>
      <c r="B1131" s="537"/>
      <c r="C1131" s="19">
        <f t="shared" si="78"/>
        <v>1</v>
      </c>
      <c r="D1131" s="21" t="str">
        <f t="shared" si="79"/>
        <v>mCODE.Comorbidities Elixhauser Profile.Component &gt; Deficiency Anemia &gt; Value</v>
      </c>
      <c r="E1131" s="340"/>
      <c r="F1131" s="21" t="str">
        <f>IF(E1131&lt;&gt;"",VLOOKUP(E1131,CTDC!$A$3:$K$191,11,0),"")</f>
        <v/>
      </c>
      <c r="G1131" s="21"/>
      <c r="H1131" s="21" t="str">
        <f>IF(G1131&lt;&gt;"",VLOOKUP(G1131,GDC!$A$3:$K$768,11,0),"")</f>
        <v/>
      </c>
      <c r="I1131" s="21"/>
      <c r="J1131" s="21" t="str">
        <f>IF(I1131&lt;&gt;"",VLOOKUP(I1131,ICDC!$A$3:$K$325,11,0),"")</f>
        <v/>
      </c>
      <c r="K1131" s="21"/>
      <c r="L1131" s="21" t="str">
        <f>IF(K1131&lt;&gt;"",VLOOKUP(K1131,IDC!$A$4:$K$17,11,0),"")</f>
        <v/>
      </c>
      <c r="M1131" s="21"/>
      <c r="N1131" s="21" t="str">
        <f>IF(M1131&lt;&gt;"",VLOOKUP(M1131,PDC!$A$3:$K$529,11,0),"")</f>
        <v/>
      </c>
      <c r="O1131" s="21"/>
      <c r="P1131" s="21" t="str">
        <f>IF(O1131&lt;&gt;"",VLOOKUP(O1131,CDS!$A$3:$K$100,11,0),"")</f>
        <v/>
      </c>
      <c r="Q1131" s="21"/>
      <c r="R1131" s="21"/>
      <c r="S1131" s="21"/>
      <c r="T1131" s="21" t="str">
        <f>IF(S1131&lt;&gt;"",VLOOKUP(S1131,HTAN!$A$3:$K$222,11,0),"")</f>
        <v/>
      </c>
      <c r="U1131" s="21"/>
      <c r="V1131" s="21" t="str">
        <f>IF(U1131&lt;&gt;"",VLOOKUP(U1131,CFDE!$A$3:$K$211,11,0),"")</f>
        <v/>
      </c>
      <c r="W1131" s="21" t="s">
        <v>2907</v>
      </c>
      <c r="X1131" s="81" t="str">
        <f>IF(W1131&lt;&gt;"",VLOOKUP(W1131,mCODE!$A$3:$K$600,11,0),"")</f>
        <v xml:space="preserve">Data Element Group = Comorbidities Elixhauser Profile || Data Element Name = Component &gt; Deficiency Anemia &gt; Value || Definition = DEFINITION = The information determined as a result of making the observation, if the information has a simple value.
FHIR ELEMENT = Observation.component:deficiencyAnemia.value[x] || Data Type = CodeableConcept || Valid Values =  || Example Values =  || Required? = Required if known (conditional on Component) || Multiplicity =  || CDE Public ID = </v>
      </c>
    </row>
    <row r="1132" spans="1:33" ht="261" hidden="1">
      <c r="A1132" s="536"/>
      <c r="B1132" s="537"/>
      <c r="C1132" s="19">
        <f t="shared" si="78"/>
        <v>1</v>
      </c>
      <c r="D1132" s="21" t="str">
        <f t="shared" si="79"/>
        <v>mCODE.Comorbidities Elixhauser Profile.Component &gt; Arthropathy</v>
      </c>
      <c r="E1132" s="340"/>
      <c r="F1132" s="21" t="str">
        <f>IF(E1132&lt;&gt;"",VLOOKUP(E1132,CTDC!$A$3:$K$191,11,0),"")</f>
        <v/>
      </c>
      <c r="G1132" s="21"/>
      <c r="H1132" s="21" t="str">
        <f>IF(G1132&lt;&gt;"",VLOOKUP(G1132,GDC!$A$3:$K$768,11,0),"")</f>
        <v/>
      </c>
      <c r="I1132" s="21"/>
      <c r="J1132" s="21" t="str">
        <f>IF(I1132&lt;&gt;"",VLOOKUP(I1132,ICDC!$A$3:$K$325,11,0),"")</f>
        <v/>
      </c>
      <c r="K1132" s="21"/>
      <c r="L1132" s="21" t="str">
        <f>IF(K1132&lt;&gt;"",VLOOKUP(K1132,IDC!$A$4:$K$17,11,0),"")</f>
        <v/>
      </c>
      <c r="M1132" s="21"/>
      <c r="N1132" s="21" t="str">
        <f>IF(M1132&lt;&gt;"",VLOOKUP(M1132,PDC!$A$3:$K$529,11,0),"")</f>
        <v/>
      </c>
      <c r="O1132" s="21"/>
      <c r="P1132" s="21" t="str">
        <f>IF(O1132&lt;&gt;"",VLOOKUP(O1132,CDS!$A$3:$K$100,11,0),"")</f>
        <v/>
      </c>
      <c r="Q1132" s="21"/>
      <c r="R1132" s="21"/>
      <c r="S1132" s="21"/>
      <c r="T1132" s="21" t="str">
        <f>IF(S1132&lt;&gt;"",VLOOKUP(S1132,HTAN!$A$3:$K$222,11,0),"")</f>
        <v/>
      </c>
      <c r="U1132" s="21"/>
      <c r="V1132" s="21" t="str">
        <f>IF(U1132&lt;&gt;"",VLOOKUP(U1132,CFDE!$A$3:$K$211,11,0),"")</f>
        <v/>
      </c>
      <c r="W1132" s="21" t="s">
        <v>2908</v>
      </c>
      <c r="X1132" s="81" t="str">
        <f>IF(W1132&lt;&gt;"",VLOOKUP(W1132,mCODE!$A$3:$K$600,11,0),"")</f>
        <v xml:space="preserve">Data Element Group = Comorbidities Elixhauser Profile || Data Element Name = Component &gt; Arthropathy || Definition = DEFINITION = Component representing the presence or absence of the named comorbidity, with optional condition code(s) or reference to the actual condition(s).
FHIR ELEMENT = Observation.component:arthropathy || Data Type = CodeableConcept || Valid Values = http://hl7.org/fhir/us/mcode/ValueSet/elixhauser-rheumatoid-arthritis-vs || Example Values =  || Required? = Required if known || Multiplicity =  || CDE Public ID = </v>
      </c>
    </row>
    <row r="1133" spans="1:33" ht="188.5" hidden="1">
      <c r="A1133" s="536"/>
      <c r="B1133" s="537"/>
      <c r="C1133" s="19">
        <f t="shared" si="78"/>
        <v>1</v>
      </c>
      <c r="D1133" s="21" t="str">
        <f t="shared" si="79"/>
        <v>mCODE.Comorbidities Elixhauser Profile.Component &gt; Arthropathy &gt; Extension</v>
      </c>
      <c r="E1133" s="340"/>
      <c r="F1133" s="21" t="str">
        <f>IF(E1133&lt;&gt;"",VLOOKUP(E1133,CTDC!$A$3:$K$191,11,0),"")</f>
        <v/>
      </c>
      <c r="G1133" s="21"/>
      <c r="H1133" s="21" t="str">
        <f>IF(G1133&lt;&gt;"",VLOOKUP(G1133,GDC!$A$3:$K$768,11,0),"")</f>
        <v/>
      </c>
      <c r="I1133" s="21"/>
      <c r="J1133" s="21" t="str">
        <f>IF(I1133&lt;&gt;"",VLOOKUP(I1133,ICDC!$A$3:$K$325,11,0),"")</f>
        <v/>
      </c>
      <c r="K1133" s="21"/>
      <c r="L1133" s="21" t="str">
        <f>IF(K1133&lt;&gt;"",VLOOKUP(K1133,IDC!$A$4:$K$17,11,0),"")</f>
        <v/>
      </c>
      <c r="M1133" s="21"/>
      <c r="N1133" s="21" t="str">
        <f>IF(M1133&lt;&gt;"",VLOOKUP(M1133,PDC!$A$3:$K$529,11,0),"")</f>
        <v/>
      </c>
      <c r="O1133" s="21"/>
      <c r="P1133" s="21" t="str">
        <f>IF(O1133&lt;&gt;"",VLOOKUP(O1133,CDS!$A$3:$K$100,11,0),"")</f>
        <v/>
      </c>
      <c r="Q1133" s="21"/>
      <c r="R1133" s="21"/>
      <c r="S1133" s="21"/>
      <c r="T1133" s="21" t="str">
        <f>IF(S1133&lt;&gt;"",VLOOKUP(S1133,HTAN!$A$3:$K$222,11,0),"")</f>
        <v/>
      </c>
      <c r="U1133" s="21"/>
      <c r="V1133" s="21" t="str">
        <f>IF(U1133&lt;&gt;"",VLOOKUP(U1133,CFDE!$A$3:$K$211,11,0),"")</f>
        <v/>
      </c>
      <c r="W1133" s="21" t="s">
        <v>2909</v>
      </c>
      <c r="X1133" s="81" t="str">
        <f>IF(W1133&lt;&gt;"",VLOOKUP(W1133,mCODE!$A$3:$K$600,11,0),"")</f>
        <v xml:space="preserve">Data Element Group = Comorbidities Elixhauser Profile || Data Element Name = Component &gt; Arthropathy &gt; Extension || Definition = DEFINITION = The patient's specific condition within this comorbidity class.
FHIR ELEMENT = Observation.component:arthropathy.extension || Data Type = Extension (simple) || Valid Values =  || Example Values =  || Required? = Required if known (conditional on Component) || Multiplicity =  || CDE Public ID = </v>
      </c>
    </row>
    <row r="1134" spans="1:33" ht="275.5" hidden="1">
      <c r="A1134" s="536"/>
      <c r="B1134" s="537"/>
      <c r="C1134" s="19">
        <f t="shared" si="78"/>
        <v>1</v>
      </c>
      <c r="D1134" s="21" t="str">
        <f t="shared" si="79"/>
        <v>mCODE.Comorbidities Elixhauser Profile.Component &gt; Arthropathy &gt; Extension &gt; Component &gt; Condition Code</v>
      </c>
      <c r="E1134" s="340"/>
      <c r="F1134" s="21" t="str">
        <f>IF(E1134&lt;&gt;"",VLOOKUP(E1134,CTDC!$A$3:$K$191,11,0),"")</f>
        <v/>
      </c>
      <c r="G1134" s="21"/>
      <c r="H1134" s="21" t="str">
        <f>IF(G1134&lt;&gt;"",VLOOKUP(G1134,GDC!$A$3:$K$768,11,0),"")</f>
        <v/>
      </c>
      <c r="I1134" s="21"/>
      <c r="J1134" s="21" t="str">
        <f>IF(I1134&lt;&gt;"",VLOOKUP(I1134,ICDC!$A$3:$K$325,11,0),"")</f>
        <v/>
      </c>
      <c r="K1134" s="21"/>
      <c r="L1134" s="21" t="str">
        <f>IF(K1134&lt;&gt;"",VLOOKUP(K1134,IDC!$A$4:$K$17,11,0),"")</f>
        <v/>
      </c>
      <c r="M1134" s="21"/>
      <c r="N1134" s="21" t="str">
        <f>IF(M1134&lt;&gt;"",VLOOKUP(M1134,PDC!$A$3:$K$529,11,0),"")</f>
        <v/>
      </c>
      <c r="O1134" s="21"/>
      <c r="P1134" s="21" t="str">
        <f>IF(O1134&lt;&gt;"",VLOOKUP(O1134,CDS!$A$3:$K$100,11,0),"")</f>
        <v/>
      </c>
      <c r="Q1134" s="21"/>
      <c r="R1134" s="21"/>
      <c r="S1134" s="21"/>
      <c r="T1134" s="21" t="str">
        <f>IF(S1134&lt;&gt;"",VLOOKUP(S1134,HTAN!$A$3:$K$222,11,0),"")</f>
        <v/>
      </c>
      <c r="U1134" s="21"/>
      <c r="V1134" s="21" t="str">
        <f>IF(U1134&lt;&gt;"",VLOOKUP(U1134,CFDE!$A$3:$K$211,11,0),"")</f>
        <v/>
      </c>
      <c r="W1134" s="21" t="s">
        <v>2910</v>
      </c>
      <c r="X1134" s="81" t="str">
        <f>IF(W1134&lt;&gt;"",VLOOKUP(W1134,mCODE!$A$3:$K$600,11,0),"")</f>
        <v xml:space="preserve">Data Element Group = Comorbidities Elixhauser Profile || Data Element Name = Component &gt; Arthropathy &gt; Extension &gt; Component &gt; Condition Code || Definition = DEFINITION = An extension for representing a specific condition code corresponding to the comorbid condition category.
FHIR ELEMENT = Observation.component:arthropathy.extension:conditionCode || Data Type = CodeableConcept || Valid Values = http://hl7.org/fhir/us/mcode/ValueSet/elixhauser-rheumatoid-arthritis-vs || Example Values =  || Required? = Required if known (conditional on Component) || Multiplicity =  || CDE Public ID = </v>
      </c>
    </row>
    <row r="1135" spans="1:33" ht="246.5" hidden="1">
      <c r="A1135" s="536"/>
      <c r="B1135" s="537"/>
      <c r="C1135" s="19">
        <f t="shared" si="78"/>
        <v>1</v>
      </c>
      <c r="D1135" s="21" t="str">
        <f t="shared" si="79"/>
        <v>mCODE.Comorbidities Elixhauser Profile.Component &gt; Arthropathy &gt; Extension &gt; Component &gt; Condition Reference</v>
      </c>
      <c r="E1135" s="340"/>
      <c r="F1135" s="21" t="str">
        <f>IF(E1135&lt;&gt;"",VLOOKUP(E1135,CTDC!$A$3:$K$191,11,0),"")</f>
        <v/>
      </c>
      <c r="G1135" s="21"/>
      <c r="H1135" s="21" t="str">
        <f>IF(G1135&lt;&gt;"",VLOOKUP(G1135,GDC!$A$3:$K$768,11,0),"")</f>
        <v/>
      </c>
      <c r="I1135" s="21"/>
      <c r="J1135" s="21" t="str">
        <f>IF(I1135&lt;&gt;"",VLOOKUP(I1135,ICDC!$A$3:$K$325,11,0),"")</f>
        <v/>
      </c>
      <c r="K1135" s="21"/>
      <c r="L1135" s="21" t="str">
        <f>IF(K1135&lt;&gt;"",VLOOKUP(K1135,IDC!$A$4:$K$17,11,0),"")</f>
        <v/>
      </c>
      <c r="M1135" s="21"/>
      <c r="N1135" s="21" t="str">
        <f>IF(M1135&lt;&gt;"",VLOOKUP(M1135,PDC!$A$3:$K$529,11,0),"")</f>
        <v/>
      </c>
      <c r="O1135" s="21"/>
      <c r="P1135" s="21" t="str">
        <f>IF(O1135&lt;&gt;"",VLOOKUP(O1135,CDS!$A$3:$K$100,11,0),"")</f>
        <v/>
      </c>
      <c r="Q1135" s="21"/>
      <c r="R1135" s="21"/>
      <c r="S1135" s="21"/>
      <c r="T1135" s="21" t="str">
        <f>IF(S1135&lt;&gt;"",VLOOKUP(S1135,HTAN!$A$3:$K$222,11,0),"")</f>
        <v/>
      </c>
      <c r="U1135" s="21"/>
      <c r="V1135" s="21" t="str">
        <f>IF(U1135&lt;&gt;"",VLOOKUP(U1135,CFDE!$A$3:$K$211,11,0),"")</f>
        <v/>
      </c>
      <c r="W1135" s="21" t="s">
        <v>2911</v>
      </c>
      <c r="X1135" s="81" t="str">
        <f>IF(W1135&lt;&gt;"",VLOOKUP(W1135,mCODE!$A$3:$K$600,11,0),"")</f>
        <v xml:space="preserve">Data Element Group = Comorbidities Elixhauser Profile || Data Element Name = Component &gt; Arthropathy &gt; Extension &gt; Component &gt; Condition Reference || Definition = DEFINITION = An extension for representing a reference to a condition resource corresponding to the comorbid condition category.
FHIR ELEMENT = Observation.component:arthropathy.extension:conditionReference || Data Type = Reference: Condition || Valid Values =  || Example Values =  || Required? = Required if known (conditional on Component) || Multiplicity =  || CDE Public ID = </v>
      </c>
    </row>
    <row r="1136" spans="1:33" ht="217.5" hidden="1">
      <c r="A1136" s="536"/>
      <c r="B1136" s="537"/>
      <c r="C1136" s="19">
        <f t="shared" si="78"/>
        <v>1</v>
      </c>
      <c r="D1136" s="21" t="str">
        <f t="shared" si="79"/>
        <v>mCODE.Comorbidities Elixhauser Profile.Component &gt; Arthropathy &gt; Value</v>
      </c>
      <c r="E1136" s="340"/>
      <c r="F1136" s="21" t="str">
        <f>IF(E1136&lt;&gt;"",VLOOKUP(E1136,CTDC!$A$3:$K$191,11,0),"")</f>
        <v/>
      </c>
      <c r="G1136" s="21"/>
      <c r="H1136" s="21" t="str">
        <f>IF(G1136&lt;&gt;"",VLOOKUP(G1136,GDC!$A$3:$K$768,11,0),"")</f>
        <v/>
      </c>
      <c r="I1136" s="21"/>
      <c r="J1136" s="21" t="str">
        <f>IF(I1136&lt;&gt;"",VLOOKUP(I1136,ICDC!$A$3:$K$325,11,0),"")</f>
        <v/>
      </c>
      <c r="K1136" s="21"/>
      <c r="L1136" s="21" t="str">
        <f>IF(K1136&lt;&gt;"",VLOOKUP(K1136,IDC!$A$4:$K$17,11,0),"")</f>
        <v/>
      </c>
      <c r="M1136" s="21"/>
      <c r="N1136" s="21" t="str">
        <f>IF(M1136&lt;&gt;"",VLOOKUP(M1136,PDC!$A$3:$K$529,11,0),"")</f>
        <v/>
      </c>
      <c r="O1136" s="21"/>
      <c r="P1136" s="21" t="str">
        <f>IF(O1136&lt;&gt;"",VLOOKUP(O1136,CDS!$A$3:$K$100,11,0),"")</f>
        <v/>
      </c>
      <c r="Q1136" s="21"/>
      <c r="R1136" s="21"/>
      <c r="S1136" s="21"/>
      <c r="T1136" s="21" t="str">
        <f>IF(S1136&lt;&gt;"",VLOOKUP(S1136,HTAN!$A$3:$K$222,11,0),"")</f>
        <v/>
      </c>
      <c r="U1136" s="21"/>
      <c r="V1136" s="21" t="str">
        <f>IF(U1136&lt;&gt;"",VLOOKUP(U1136,CFDE!$A$3:$K$211,11,0),"")</f>
        <v/>
      </c>
      <c r="W1136" s="21" t="s">
        <v>2912</v>
      </c>
      <c r="X1136" s="81" t="str">
        <f>IF(W1136&lt;&gt;"",VLOOKUP(W1136,mCODE!$A$3:$K$600,11,0),"")</f>
        <v xml:space="preserve">Data Element Group = Comorbidities Elixhauser Profile || Data Element Name = Component &gt; Arthropathy &gt; Value || Definition = DEFINITION = The information determined as a result of making the observation, if the information has a simple value.
FHIR ELEMENT = Observation.component:arthropathy.value[x] || Data Type = CodeableConcept || Valid Values =  || Example Values =  || Required? = Required if known (conditional on Component) || Multiplicity =  || CDE Public ID = </v>
      </c>
    </row>
    <row r="1137" spans="1:24" ht="261" hidden="1">
      <c r="A1137" s="536"/>
      <c r="B1137" s="537"/>
      <c r="C1137" s="19">
        <f t="shared" si="78"/>
        <v>1</v>
      </c>
      <c r="D1137" s="21" t="str">
        <f t="shared" si="79"/>
        <v>mCODE.Comorbidities Elixhauser Profile.Component &gt; Blood Loss Anemia</v>
      </c>
      <c r="E1137" s="340"/>
      <c r="F1137" s="21" t="str">
        <f>IF(E1137&lt;&gt;"",VLOOKUP(E1137,CTDC!$A$3:$K$191,11,0),"")</f>
        <v/>
      </c>
      <c r="G1137" s="21"/>
      <c r="H1137" s="21" t="str">
        <f>IF(G1137&lt;&gt;"",VLOOKUP(G1137,GDC!$A$3:$K$768,11,0),"")</f>
        <v/>
      </c>
      <c r="I1137" s="21"/>
      <c r="J1137" s="21" t="str">
        <f>IF(I1137&lt;&gt;"",VLOOKUP(I1137,ICDC!$A$3:$K$325,11,0),"")</f>
        <v/>
      </c>
      <c r="K1137" s="21"/>
      <c r="L1137" s="21" t="str">
        <f>IF(K1137&lt;&gt;"",VLOOKUP(K1137,IDC!$A$4:$K$17,11,0),"")</f>
        <v/>
      </c>
      <c r="M1137" s="21"/>
      <c r="N1137" s="21" t="str">
        <f>IF(M1137&lt;&gt;"",VLOOKUP(M1137,PDC!$A$3:$K$529,11,0),"")</f>
        <v/>
      </c>
      <c r="O1137" s="21"/>
      <c r="P1137" s="21" t="str">
        <f>IF(O1137&lt;&gt;"",VLOOKUP(O1137,CDS!$A$3:$K$100,11,0),"")</f>
        <v/>
      </c>
      <c r="Q1137" s="21"/>
      <c r="R1137" s="21"/>
      <c r="S1137" s="21"/>
      <c r="T1137" s="21" t="str">
        <f>IF(S1137&lt;&gt;"",VLOOKUP(S1137,HTAN!$A$3:$K$222,11,0),"")</f>
        <v/>
      </c>
      <c r="U1137" s="21"/>
      <c r="V1137" s="21" t="str">
        <f>IF(U1137&lt;&gt;"",VLOOKUP(U1137,CFDE!$A$3:$K$211,11,0),"")</f>
        <v/>
      </c>
      <c r="W1137" s="21" t="s">
        <v>2913</v>
      </c>
      <c r="X1137" s="81" t="str">
        <f>IF(W1137&lt;&gt;"",VLOOKUP(W1137,mCODE!$A$3:$K$600,11,0),"")</f>
        <v xml:space="preserve">Data Element Group = Comorbidities Elixhauser Profile || Data Element Name = Component &gt; Blood Loss Anemia || Definition = DEFINITION = Component representing the presence or absence of the named comorbidity, with optional condition code(s) or reference to the actual condition(s).
FHIR ELEMENT = Observation.component:bloodLossAnemia || Data Type = CodeableConcept || Valid Values = http://hl7.org/fhir/us/mcode/ValueSet/elixhauser-blood-loss-anemia-vs || Example Values =  || Required? = Required if known || Multiplicity =  || CDE Public ID = </v>
      </c>
    </row>
    <row r="1138" spans="1:24" ht="217.5" hidden="1">
      <c r="A1138" s="536"/>
      <c r="B1138" s="537"/>
      <c r="C1138" s="19">
        <f t="shared" si="78"/>
        <v>1</v>
      </c>
      <c r="D1138" s="21" t="str">
        <f t="shared" si="79"/>
        <v>mCODE.Comorbidities Elixhauser Profile.Component &gt; Blood Loss Anemia &gt; Extension</v>
      </c>
      <c r="E1138" s="340"/>
      <c r="F1138" s="21" t="str">
        <f>IF(E1138&lt;&gt;"",VLOOKUP(E1138,CTDC!$A$3:$K$191,11,0),"")</f>
        <v/>
      </c>
      <c r="G1138" s="21"/>
      <c r="H1138" s="21" t="str">
        <f>IF(G1138&lt;&gt;"",VLOOKUP(G1138,GDC!$A$3:$K$768,11,0),"")</f>
        <v/>
      </c>
      <c r="I1138" s="21"/>
      <c r="J1138" s="21" t="str">
        <f>IF(I1138&lt;&gt;"",VLOOKUP(I1138,ICDC!$A$3:$K$325,11,0),"")</f>
        <v/>
      </c>
      <c r="K1138" s="21"/>
      <c r="L1138" s="21" t="str">
        <f>IF(K1138&lt;&gt;"",VLOOKUP(K1138,IDC!$A$4:$K$17,11,0),"")</f>
        <v/>
      </c>
      <c r="M1138" s="21"/>
      <c r="N1138" s="21" t="str">
        <f>IF(M1138&lt;&gt;"",VLOOKUP(M1138,PDC!$A$3:$K$529,11,0),"")</f>
        <v/>
      </c>
      <c r="O1138" s="21"/>
      <c r="P1138" s="21" t="str">
        <f>IF(O1138&lt;&gt;"",VLOOKUP(O1138,CDS!$A$3:$K$100,11,0),"")</f>
        <v/>
      </c>
      <c r="Q1138" s="21"/>
      <c r="R1138" s="21"/>
      <c r="S1138" s="21"/>
      <c r="T1138" s="21" t="str">
        <f>IF(S1138&lt;&gt;"",VLOOKUP(S1138,HTAN!$A$3:$K$222,11,0),"")</f>
        <v/>
      </c>
      <c r="U1138" s="21"/>
      <c r="V1138" s="21" t="str">
        <f>IF(U1138&lt;&gt;"",VLOOKUP(U1138,CFDE!$A$3:$K$211,11,0),"")</f>
        <v/>
      </c>
      <c r="W1138" s="21" t="s">
        <v>2914</v>
      </c>
      <c r="X1138" s="81" t="str">
        <f>IF(W1138&lt;&gt;"",VLOOKUP(W1138,mCODE!$A$3:$K$600,11,0),"")</f>
        <v xml:space="preserve">Data Element Group = Comorbidities Elixhauser Profile || Data Element Name = Component &gt; Blood Loss Anemia &gt; Extension || Definition = DEFINITION = The patient's specific condition within this comorbidity class.
FHIR ELEMENT = Observation.component:bloodLossAnemia.extension || Data Type = Extension (simple) || Valid Values =  || Example Values =  || Required? = Required if known (conditional on Component) || Multiplicity =  || CDE Public ID = </v>
      </c>
    </row>
    <row r="1139" spans="1:24" ht="290" hidden="1">
      <c r="A1139" s="536"/>
      <c r="B1139" s="537"/>
      <c r="C1139" s="19">
        <f t="shared" si="78"/>
        <v>1</v>
      </c>
      <c r="D1139" s="21" t="str">
        <f t="shared" si="79"/>
        <v>mCODE.Comorbidities Elixhauser Profile.Component &gt; Blood Loss Anemia &gt; Extension &gt; Component &gt; Condition Code</v>
      </c>
      <c r="E1139" s="340"/>
      <c r="F1139" s="21" t="str">
        <f>IF(E1139&lt;&gt;"",VLOOKUP(E1139,CTDC!$A$3:$K$191,11,0),"")</f>
        <v/>
      </c>
      <c r="G1139" s="21"/>
      <c r="H1139" s="21" t="str">
        <f>IF(G1139&lt;&gt;"",VLOOKUP(G1139,GDC!$A$3:$K$768,11,0),"")</f>
        <v/>
      </c>
      <c r="I1139" s="21"/>
      <c r="J1139" s="21" t="str">
        <f>IF(I1139&lt;&gt;"",VLOOKUP(I1139,ICDC!$A$3:$K$325,11,0),"")</f>
        <v/>
      </c>
      <c r="K1139" s="21"/>
      <c r="L1139" s="21" t="str">
        <f>IF(K1139&lt;&gt;"",VLOOKUP(K1139,IDC!$A$4:$K$17,11,0),"")</f>
        <v/>
      </c>
      <c r="M1139" s="21"/>
      <c r="N1139" s="21" t="str">
        <f>IF(M1139&lt;&gt;"",VLOOKUP(M1139,PDC!$A$3:$K$529,11,0),"")</f>
        <v/>
      </c>
      <c r="O1139" s="21"/>
      <c r="P1139" s="21" t="str">
        <f>IF(O1139&lt;&gt;"",VLOOKUP(O1139,CDS!$A$3:$K$100,11,0),"")</f>
        <v/>
      </c>
      <c r="Q1139" s="21"/>
      <c r="R1139" s="21"/>
      <c r="S1139" s="21"/>
      <c r="T1139" s="21" t="str">
        <f>IF(S1139&lt;&gt;"",VLOOKUP(S1139,HTAN!$A$3:$K$222,11,0),"")</f>
        <v/>
      </c>
      <c r="U1139" s="21"/>
      <c r="V1139" s="21" t="str">
        <f>IF(U1139&lt;&gt;"",VLOOKUP(U1139,CFDE!$A$3:$K$211,11,0),"")</f>
        <v/>
      </c>
      <c r="W1139" s="21" t="s">
        <v>2915</v>
      </c>
      <c r="X1139" s="81" t="str">
        <f>IF(W1139&lt;&gt;"",VLOOKUP(W1139,mCODE!$A$3:$K$600,11,0),"")</f>
        <v xml:space="preserve">Data Element Group = Comorbidities Elixhauser Profile || Data Element Name = Component &gt; Blood Loss Anemia &gt; Extension &gt; Component &gt; Condition Code || Definition = DEFINITION = An extension for representing a specific condition code corresponding to the comorbid condition category.
FHIR ELEMENT = Observation.component:bloodLossAnemia.extension:conditionCode || Data Type = CodeableConcept || Valid Values = http://hl7.org/fhir/us/mcode/ValueSet/elixhauser-blood-loss-anemia-vs || Example Values =  || Required? = Required if known (conditional on Component) || Multiplicity =  || CDE Public ID = </v>
      </c>
    </row>
    <row r="1140" spans="1:24" ht="246.5" hidden="1">
      <c r="A1140" s="536"/>
      <c r="B1140" s="537"/>
      <c r="C1140" s="19">
        <f t="shared" si="78"/>
        <v>1</v>
      </c>
      <c r="D1140" s="21" t="str">
        <f t="shared" si="79"/>
        <v>mCODE.Comorbidities Elixhauser Profile.Component &gt; Blood Loss Anemia &gt; Extension &gt; Component &gt; Condition Reference</v>
      </c>
      <c r="E1140" s="340"/>
      <c r="F1140" s="21" t="str">
        <f>IF(E1140&lt;&gt;"",VLOOKUP(E1140,CTDC!$A$3:$K$191,11,0),"")</f>
        <v/>
      </c>
      <c r="G1140" s="21"/>
      <c r="H1140" s="21" t="str">
        <f>IF(G1140&lt;&gt;"",VLOOKUP(G1140,GDC!$A$3:$K$768,11,0),"")</f>
        <v/>
      </c>
      <c r="I1140" s="21"/>
      <c r="J1140" s="21" t="str">
        <f>IF(I1140&lt;&gt;"",VLOOKUP(I1140,ICDC!$A$3:$K$325,11,0),"")</f>
        <v/>
      </c>
      <c r="K1140" s="21"/>
      <c r="L1140" s="21" t="str">
        <f>IF(K1140&lt;&gt;"",VLOOKUP(K1140,IDC!$A$4:$K$17,11,0),"")</f>
        <v/>
      </c>
      <c r="M1140" s="21"/>
      <c r="N1140" s="21" t="str">
        <f>IF(M1140&lt;&gt;"",VLOOKUP(M1140,PDC!$A$3:$K$529,11,0),"")</f>
        <v/>
      </c>
      <c r="O1140" s="21"/>
      <c r="P1140" s="21" t="str">
        <f>IF(O1140&lt;&gt;"",VLOOKUP(O1140,CDS!$A$3:$K$100,11,0),"")</f>
        <v/>
      </c>
      <c r="Q1140" s="21"/>
      <c r="R1140" s="21"/>
      <c r="S1140" s="21"/>
      <c r="T1140" s="21" t="str">
        <f>IF(S1140&lt;&gt;"",VLOOKUP(S1140,HTAN!$A$3:$K$222,11,0),"")</f>
        <v/>
      </c>
      <c r="U1140" s="21"/>
      <c r="V1140" s="21" t="str">
        <f>IF(U1140&lt;&gt;"",VLOOKUP(U1140,CFDE!$A$3:$K$211,11,0),"")</f>
        <v/>
      </c>
      <c r="W1140" s="21" t="s">
        <v>2916</v>
      </c>
      <c r="X1140" s="81" t="str">
        <f>IF(W1140&lt;&gt;"",VLOOKUP(W1140,mCODE!$A$3:$K$600,11,0),"")</f>
        <v xml:space="preserve">Data Element Group = Comorbidities Elixhauser Profile || Data Element Name = Component &gt; Blood Loss Anemia &gt; Extension &gt; Component &gt; Condition Reference || Definition = DEFINITION = An extension for representing a reference to a condition resource corresponding to the comorbid condition category.
FHIR ELEMENT = Observation.component:bloodLossAnemia.extension:conditionReference || Data Type = Reference: Condition || Valid Values =  || Example Values =  || Required? = Required if known (conditional on Component) || Multiplicity =  || CDE Public ID = </v>
      </c>
    </row>
    <row r="1141" spans="1:24" ht="232" hidden="1">
      <c r="A1141" s="536"/>
      <c r="B1141" s="537"/>
      <c r="C1141" s="19">
        <f t="shared" si="78"/>
        <v>1</v>
      </c>
      <c r="D1141" s="21" t="str">
        <f t="shared" si="79"/>
        <v>mCODE.Comorbidities Elixhauser Profile.Component &gt; Blood Loss Anemia &gt; Value</v>
      </c>
      <c r="E1141" s="340"/>
      <c r="F1141" s="21" t="str">
        <f>IF(E1141&lt;&gt;"",VLOOKUP(E1141,CTDC!$A$3:$K$191,11,0),"")</f>
        <v/>
      </c>
      <c r="G1141" s="21"/>
      <c r="H1141" s="21" t="str">
        <f>IF(G1141&lt;&gt;"",VLOOKUP(G1141,GDC!$A$3:$K$768,11,0),"")</f>
        <v/>
      </c>
      <c r="I1141" s="21"/>
      <c r="J1141" s="21" t="str">
        <f>IF(I1141&lt;&gt;"",VLOOKUP(I1141,ICDC!$A$3:$K$325,11,0),"")</f>
        <v/>
      </c>
      <c r="K1141" s="21"/>
      <c r="L1141" s="21" t="str">
        <f>IF(K1141&lt;&gt;"",VLOOKUP(K1141,IDC!$A$4:$K$17,11,0),"")</f>
        <v/>
      </c>
      <c r="M1141" s="21"/>
      <c r="N1141" s="21" t="str">
        <f>IF(M1141&lt;&gt;"",VLOOKUP(M1141,PDC!$A$3:$K$529,11,0),"")</f>
        <v/>
      </c>
      <c r="O1141" s="21"/>
      <c r="P1141" s="21" t="str">
        <f>IF(O1141&lt;&gt;"",VLOOKUP(O1141,CDS!$A$3:$K$100,11,0),"")</f>
        <v/>
      </c>
      <c r="Q1141" s="21"/>
      <c r="R1141" s="21"/>
      <c r="S1141" s="21"/>
      <c r="T1141" s="21" t="str">
        <f>IF(S1141&lt;&gt;"",VLOOKUP(S1141,HTAN!$A$3:$K$222,11,0),"")</f>
        <v/>
      </c>
      <c r="U1141" s="21"/>
      <c r="V1141" s="21" t="str">
        <f>IF(U1141&lt;&gt;"",VLOOKUP(U1141,CFDE!$A$3:$K$211,11,0),"")</f>
        <v/>
      </c>
      <c r="W1141" s="21" t="s">
        <v>2917</v>
      </c>
      <c r="X1141" s="81" t="str">
        <f>IF(W1141&lt;&gt;"",VLOOKUP(W1141,mCODE!$A$3:$K$600,11,0),"")</f>
        <v xml:space="preserve">Data Element Group = Comorbidities Elixhauser Profile || Data Element Name = Component &gt; Blood Loss Anemia &gt; Value || Definition = DEFINITION = The information determined as a result of making the observation, if the information has a simple value.
FHIR ELEMENT = Observation.component:bloodLossAnemia.value[x] || Data Type = CodeableConcept || Valid Values =  || Example Values =  || Required? = Required if known (conditional on Component) || Multiplicity =  || CDE Public ID = </v>
      </c>
    </row>
    <row r="1142" spans="1:24" ht="261" hidden="1">
      <c r="A1142" s="536"/>
      <c r="B1142" s="537"/>
      <c r="C1142" s="19">
        <f t="shared" si="78"/>
        <v>1</v>
      </c>
      <c r="D1142" s="21" t="str">
        <f t="shared" si="79"/>
        <v>mCODE.Comorbidities Elixhauser Profile.Component &gt; Cancer Leukemia</v>
      </c>
      <c r="E1142" s="340"/>
      <c r="F1142" s="21" t="str">
        <f>IF(E1142&lt;&gt;"",VLOOKUP(E1142,CTDC!$A$3:$K$191,11,0),"")</f>
        <v/>
      </c>
      <c r="G1142" s="21"/>
      <c r="H1142" s="21" t="str">
        <f>IF(G1142&lt;&gt;"",VLOOKUP(G1142,GDC!$A$3:$K$768,11,0),"")</f>
        <v/>
      </c>
      <c r="I1142" s="21"/>
      <c r="J1142" s="21" t="str">
        <f>IF(I1142&lt;&gt;"",VLOOKUP(I1142,ICDC!$A$3:$K$325,11,0),"")</f>
        <v/>
      </c>
      <c r="K1142" s="21"/>
      <c r="L1142" s="21" t="str">
        <f>IF(K1142&lt;&gt;"",VLOOKUP(K1142,IDC!$A$4:$K$17,11,0),"")</f>
        <v/>
      </c>
      <c r="M1142" s="21"/>
      <c r="N1142" s="21" t="str">
        <f>IF(M1142&lt;&gt;"",VLOOKUP(M1142,PDC!$A$3:$K$529,11,0),"")</f>
        <v/>
      </c>
      <c r="O1142" s="21"/>
      <c r="P1142" s="21" t="str">
        <f>IF(O1142&lt;&gt;"",VLOOKUP(O1142,CDS!$A$3:$K$100,11,0),"")</f>
        <v/>
      </c>
      <c r="Q1142" s="21"/>
      <c r="R1142" s="21"/>
      <c r="S1142" s="21"/>
      <c r="T1142" s="21" t="str">
        <f>IF(S1142&lt;&gt;"",VLOOKUP(S1142,HTAN!$A$3:$K$222,11,0),"")</f>
        <v/>
      </c>
      <c r="U1142" s="21"/>
      <c r="V1142" s="21" t="str">
        <f>IF(U1142&lt;&gt;"",VLOOKUP(U1142,CFDE!$A$3:$K$211,11,0),"")</f>
        <v/>
      </c>
      <c r="W1142" s="21" t="s">
        <v>2918</v>
      </c>
      <c r="X1142" s="81" t="str">
        <f>IF(W1142&lt;&gt;"",VLOOKUP(W1142,mCODE!$A$3:$K$600,11,0),"")</f>
        <v xml:space="preserve">Data Element Group = Comorbidities Elixhauser Profile || Data Element Name = Component &gt; Cancer Leukemia || Definition = DEFINITION = Component representing the presence or absence of the named comorbidity, with optional condition code(s) or reference to the actual condition(s).
FHIR ELEMENT = Observation.component:cancerLeukemia || Data Type = CodeableConcept || Valid Values = http://hl7.org/fhir/us/mcode/ValueSet/elixhauser-cancer-leukemia-vs || Example Values =  || Required? = Required if known || Multiplicity =  || CDE Public ID = </v>
      </c>
    </row>
    <row r="1143" spans="1:24" ht="217.5" hidden="1">
      <c r="A1143" s="536"/>
      <c r="B1143" s="537"/>
      <c r="C1143" s="19">
        <f t="shared" si="78"/>
        <v>1</v>
      </c>
      <c r="D1143" s="21" t="str">
        <f t="shared" si="79"/>
        <v>mCODE.Comorbidities Elixhauser Profile.Component &gt; Cancer Leukemia &gt; Extension</v>
      </c>
      <c r="E1143" s="340"/>
      <c r="F1143" s="21" t="str">
        <f>IF(E1143&lt;&gt;"",VLOOKUP(E1143,CTDC!$A$3:$K$191,11,0),"")</f>
        <v/>
      </c>
      <c r="G1143" s="21"/>
      <c r="H1143" s="21" t="str">
        <f>IF(G1143&lt;&gt;"",VLOOKUP(G1143,GDC!$A$3:$K$768,11,0),"")</f>
        <v/>
      </c>
      <c r="I1143" s="21"/>
      <c r="J1143" s="21" t="str">
        <f>IF(I1143&lt;&gt;"",VLOOKUP(I1143,ICDC!$A$3:$K$325,11,0),"")</f>
        <v/>
      </c>
      <c r="K1143" s="21"/>
      <c r="L1143" s="21" t="str">
        <f>IF(K1143&lt;&gt;"",VLOOKUP(K1143,IDC!$A$4:$K$17,11,0),"")</f>
        <v/>
      </c>
      <c r="M1143" s="21"/>
      <c r="N1143" s="21" t="str">
        <f>IF(M1143&lt;&gt;"",VLOOKUP(M1143,PDC!$A$3:$K$529,11,0),"")</f>
        <v/>
      </c>
      <c r="O1143" s="21"/>
      <c r="P1143" s="21" t="str">
        <f>IF(O1143&lt;&gt;"",VLOOKUP(O1143,CDS!$A$3:$K$100,11,0),"")</f>
        <v/>
      </c>
      <c r="Q1143" s="21"/>
      <c r="R1143" s="21"/>
      <c r="S1143" s="21"/>
      <c r="T1143" s="21" t="str">
        <f>IF(S1143&lt;&gt;"",VLOOKUP(S1143,HTAN!$A$3:$K$222,11,0),"")</f>
        <v/>
      </c>
      <c r="U1143" s="21"/>
      <c r="V1143" s="21" t="str">
        <f>IF(U1143&lt;&gt;"",VLOOKUP(U1143,CFDE!$A$3:$K$211,11,0),"")</f>
        <v/>
      </c>
      <c r="W1143" s="21" t="s">
        <v>2919</v>
      </c>
      <c r="X1143" s="81" t="str">
        <f>IF(W1143&lt;&gt;"",VLOOKUP(W1143,mCODE!$A$3:$K$600,11,0),"")</f>
        <v xml:space="preserve">Data Element Group = Comorbidities Elixhauser Profile || Data Element Name = Component &gt; Cancer Leukemia &gt; Extension || Definition = DEFINITION = The patient's specific condition within this comorbidity class.
FHIR ELEMENT = Observation.component:cancerLeukemia.extension || Data Type = Extension (simple) || Valid Values =  || Example Values =  || Required? = Required if known (conditional on Component) || Multiplicity =  || CDE Public ID = </v>
      </c>
    </row>
    <row r="1144" spans="1:24" ht="290" hidden="1">
      <c r="A1144" s="536"/>
      <c r="B1144" s="537"/>
      <c r="C1144" s="19">
        <f t="shared" si="78"/>
        <v>1</v>
      </c>
      <c r="D1144" s="21" t="str">
        <f t="shared" si="79"/>
        <v>mCODE.Comorbidities Elixhauser Profile.Component &gt; Cancer Leukemia &gt; Extension &gt; Component &gt; Condition Code</v>
      </c>
      <c r="E1144" s="340"/>
      <c r="F1144" s="21" t="str">
        <f>IF(E1144&lt;&gt;"",VLOOKUP(E1144,CTDC!$A$3:$K$191,11,0),"")</f>
        <v/>
      </c>
      <c r="G1144" s="21"/>
      <c r="H1144" s="21" t="str">
        <f>IF(G1144&lt;&gt;"",VLOOKUP(G1144,GDC!$A$3:$K$768,11,0),"")</f>
        <v/>
      </c>
      <c r="I1144" s="21"/>
      <c r="J1144" s="21" t="str">
        <f>IF(I1144&lt;&gt;"",VLOOKUP(I1144,ICDC!$A$3:$K$325,11,0),"")</f>
        <v/>
      </c>
      <c r="K1144" s="21"/>
      <c r="L1144" s="21" t="str">
        <f>IF(K1144&lt;&gt;"",VLOOKUP(K1144,IDC!$A$4:$K$17,11,0),"")</f>
        <v/>
      </c>
      <c r="M1144" s="21"/>
      <c r="N1144" s="21" t="str">
        <f>IF(M1144&lt;&gt;"",VLOOKUP(M1144,PDC!$A$3:$K$529,11,0),"")</f>
        <v/>
      </c>
      <c r="O1144" s="21"/>
      <c r="P1144" s="21" t="str">
        <f>IF(O1144&lt;&gt;"",VLOOKUP(O1144,CDS!$A$3:$K$100,11,0),"")</f>
        <v/>
      </c>
      <c r="Q1144" s="21"/>
      <c r="R1144" s="21"/>
      <c r="S1144" s="21"/>
      <c r="T1144" s="21" t="str">
        <f>IF(S1144&lt;&gt;"",VLOOKUP(S1144,HTAN!$A$3:$K$222,11,0),"")</f>
        <v/>
      </c>
      <c r="U1144" s="21"/>
      <c r="V1144" s="21" t="str">
        <f>IF(U1144&lt;&gt;"",VLOOKUP(U1144,CFDE!$A$3:$K$211,11,0),"")</f>
        <v/>
      </c>
      <c r="W1144" s="21" t="s">
        <v>2920</v>
      </c>
      <c r="X1144" s="81" t="str">
        <f>IF(W1144&lt;&gt;"",VLOOKUP(W1144,mCODE!$A$3:$K$600,11,0),"")</f>
        <v xml:space="preserve">Data Element Group = Comorbidities Elixhauser Profile || Data Element Name = Component &gt; Cancer Leukemia &gt; Extension &gt; Component &gt; Condition Code || Definition = DEFINITION = An extension for representing a specific condition code corresponding to the comorbid condition category.
FHIR ELEMENT = Observation.component:cancerLeukemia.extension:conditionCode || Data Type = CodeableConcept || Valid Values = http://hl7.org/fhir/us/mcode/ValueSet/elixhauser-cancer-leukemia-vs || Example Values =  || Required? = Required if known (conditional on Component) || Multiplicity =  || CDE Public ID = </v>
      </c>
    </row>
    <row r="1145" spans="1:24" ht="246.5" hidden="1">
      <c r="A1145" s="536"/>
      <c r="B1145" s="537"/>
      <c r="C1145" s="19">
        <f t="shared" si="78"/>
        <v>1</v>
      </c>
      <c r="D1145" s="21" t="str">
        <f t="shared" si="79"/>
        <v>mCODE.Comorbidities Elixhauser Profile.Component &gt; Cancer Leukemia &gt; Extension &gt; Component &gt; Condition Reference</v>
      </c>
      <c r="E1145" s="340"/>
      <c r="F1145" s="21" t="str">
        <f>IF(E1145&lt;&gt;"",VLOOKUP(E1145,CTDC!$A$3:$K$191,11,0),"")</f>
        <v/>
      </c>
      <c r="G1145" s="21"/>
      <c r="H1145" s="21" t="str">
        <f>IF(G1145&lt;&gt;"",VLOOKUP(G1145,GDC!$A$3:$K$768,11,0),"")</f>
        <v/>
      </c>
      <c r="I1145" s="21"/>
      <c r="J1145" s="21" t="str">
        <f>IF(I1145&lt;&gt;"",VLOOKUP(I1145,ICDC!$A$3:$K$325,11,0),"")</f>
        <v/>
      </c>
      <c r="K1145" s="21"/>
      <c r="L1145" s="21" t="str">
        <f>IF(K1145&lt;&gt;"",VLOOKUP(K1145,IDC!$A$4:$K$17,11,0),"")</f>
        <v/>
      </c>
      <c r="M1145" s="21"/>
      <c r="N1145" s="21" t="str">
        <f>IF(M1145&lt;&gt;"",VLOOKUP(M1145,PDC!$A$3:$K$529,11,0),"")</f>
        <v/>
      </c>
      <c r="O1145" s="21"/>
      <c r="P1145" s="21" t="str">
        <f>IF(O1145&lt;&gt;"",VLOOKUP(O1145,CDS!$A$3:$K$100,11,0),"")</f>
        <v/>
      </c>
      <c r="Q1145" s="21"/>
      <c r="R1145" s="21"/>
      <c r="S1145" s="21"/>
      <c r="T1145" s="21" t="str">
        <f>IF(S1145&lt;&gt;"",VLOOKUP(S1145,HTAN!$A$3:$K$222,11,0),"")</f>
        <v/>
      </c>
      <c r="U1145" s="21"/>
      <c r="V1145" s="21" t="str">
        <f>IF(U1145&lt;&gt;"",VLOOKUP(U1145,CFDE!$A$3:$K$211,11,0),"")</f>
        <v/>
      </c>
      <c r="W1145" s="21" t="s">
        <v>2921</v>
      </c>
      <c r="X1145" s="81" t="str">
        <f>IF(W1145&lt;&gt;"",VLOOKUP(W1145,mCODE!$A$3:$K$600,11,0),"")</f>
        <v xml:space="preserve">Data Element Group = Comorbidities Elixhauser Profile || Data Element Name = Component &gt; Cancer Leukemia &gt; Extension &gt; Component &gt; Condition Reference || Definition = DEFINITION = An extension for representing a reference to a condition resource corresponding to the comorbid condition category.
FHIR ELEMENT = Observation.component:cancerLeukemia.extension:conditionReference || Data Type = Reference: Condition || Valid Values =  || Example Values =  || Required? = Required if known (conditional on Component) || Multiplicity =  || CDE Public ID = </v>
      </c>
    </row>
    <row r="1146" spans="1:24" ht="232" hidden="1">
      <c r="A1146" s="536"/>
      <c r="B1146" s="537"/>
      <c r="C1146" s="19">
        <f t="shared" si="78"/>
        <v>1</v>
      </c>
      <c r="D1146" s="21" t="str">
        <f t="shared" si="79"/>
        <v>mCODE.Comorbidities Elixhauser Profile.Component &gt; Cancer Leukemia &gt; Value</v>
      </c>
      <c r="E1146" s="340"/>
      <c r="F1146" s="21" t="str">
        <f>IF(E1146&lt;&gt;"",VLOOKUP(E1146,CTDC!$A$3:$K$191,11,0),"")</f>
        <v/>
      </c>
      <c r="G1146" s="21"/>
      <c r="H1146" s="21" t="str">
        <f>IF(G1146&lt;&gt;"",VLOOKUP(G1146,GDC!$A$3:$K$768,11,0),"")</f>
        <v/>
      </c>
      <c r="I1146" s="21"/>
      <c r="J1146" s="21" t="str">
        <f>IF(I1146&lt;&gt;"",VLOOKUP(I1146,ICDC!$A$3:$K$325,11,0),"")</f>
        <v/>
      </c>
      <c r="K1146" s="21"/>
      <c r="L1146" s="21" t="str">
        <f>IF(K1146&lt;&gt;"",VLOOKUP(K1146,IDC!$A$4:$K$17,11,0),"")</f>
        <v/>
      </c>
      <c r="M1146" s="21"/>
      <c r="N1146" s="21" t="str">
        <f>IF(M1146&lt;&gt;"",VLOOKUP(M1146,PDC!$A$3:$K$529,11,0),"")</f>
        <v/>
      </c>
      <c r="O1146" s="21"/>
      <c r="P1146" s="21" t="str">
        <f>IF(O1146&lt;&gt;"",VLOOKUP(O1146,CDS!$A$3:$K$100,11,0),"")</f>
        <v/>
      </c>
      <c r="Q1146" s="21"/>
      <c r="R1146" s="21"/>
      <c r="S1146" s="21"/>
      <c r="T1146" s="21" t="str">
        <f>IF(S1146&lt;&gt;"",VLOOKUP(S1146,HTAN!$A$3:$K$222,11,0),"")</f>
        <v/>
      </c>
      <c r="U1146" s="21"/>
      <c r="V1146" s="21" t="str">
        <f>IF(U1146&lt;&gt;"",VLOOKUP(U1146,CFDE!$A$3:$K$211,11,0),"")</f>
        <v/>
      </c>
      <c r="W1146" s="21" t="s">
        <v>2922</v>
      </c>
      <c r="X1146" s="81" t="str">
        <f>IF(W1146&lt;&gt;"",VLOOKUP(W1146,mCODE!$A$3:$K$600,11,0),"")</f>
        <v xml:space="preserve">Data Element Group = Comorbidities Elixhauser Profile || Data Element Name = Component &gt; Cancer Leukemia &gt; Value || Definition = DEFINITION = The information determined as a result of making the observation, if the information has a simple value.
FHIR ELEMENT = Observation.component:cancerLeukemia.value[x] || Data Type = CodeableConcept || Valid Values =  || Example Values =  || Required? = Required if known (conditional on Component) || Multiplicity =  || CDE Public ID = </v>
      </c>
    </row>
    <row r="1147" spans="1:24" ht="261" hidden="1">
      <c r="A1147" s="536"/>
      <c r="B1147" s="537"/>
      <c r="C1147" s="19">
        <f t="shared" si="78"/>
        <v>1</v>
      </c>
      <c r="D1147" s="21" t="str">
        <f t="shared" si="79"/>
        <v>mCODE.Comorbidities Elixhauser Profile.Component &gt; Cancer Lymphoma</v>
      </c>
      <c r="E1147" s="340"/>
      <c r="F1147" s="21" t="str">
        <f>IF(E1147&lt;&gt;"",VLOOKUP(E1147,CTDC!$A$3:$K$191,11,0),"")</f>
        <v/>
      </c>
      <c r="G1147" s="21"/>
      <c r="H1147" s="21" t="str">
        <f>IF(G1147&lt;&gt;"",VLOOKUP(G1147,GDC!$A$3:$K$768,11,0),"")</f>
        <v/>
      </c>
      <c r="I1147" s="21"/>
      <c r="J1147" s="21" t="str">
        <f>IF(I1147&lt;&gt;"",VLOOKUP(I1147,ICDC!$A$3:$K$325,11,0),"")</f>
        <v/>
      </c>
      <c r="K1147" s="21"/>
      <c r="L1147" s="21" t="str">
        <f>IF(K1147&lt;&gt;"",VLOOKUP(K1147,IDC!$A$4:$K$17,11,0),"")</f>
        <v/>
      </c>
      <c r="M1147" s="21"/>
      <c r="N1147" s="21" t="str">
        <f>IF(M1147&lt;&gt;"",VLOOKUP(M1147,PDC!$A$3:$K$529,11,0),"")</f>
        <v/>
      </c>
      <c r="O1147" s="21"/>
      <c r="P1147" s="21" t="str">
        <f>IF(O1147&lt;&gt;"",VLOOKUP(O1147,CDS!$A$3:$K$100,11,0),"")</f>
        <v/>
      </c>
      <c r="Q1147" s="21"/>
      <c r="R1147" s="21"/>
      <c r="S1147" s="21"/>
      <c r="T1147" s="21" t="str">
        <f>IF(S1147&lt;&gt;"",VLOOKUP(S1147,HTAN!$A$3:$K$222,11,0),"")</f>
        <v/>
      </c>
      <c r="U1147" s="21"/>
      <c r="V1147" s="21" t="str">
        <f>IF(U1147&lt;&gt;"",VLOOKUP(U1147,CFDE!$A$3:$K$211,11,0),"")</f>
        <v/>
      </c>
      <c r="W1147" s="21" t="s">
        <v>2923</v>
      </c>
      <c r="X1147" s="81" t="str">
        <f>IF(W1147&lt;&gt;"",VLOOKUP(W1147,mCODE!$A$3:$K$600,11,0),"")</f>
        <v xml:space="preserve">Data Element Group = Comorbidities Elixhauser Profile || Data Element Name = Component &gt; Cancer Lymphoma || Definition = DEFINITION = Component representing the presence or absence of the named comorbidity, with optional condition code(s) or reference to the actual condition(s).
FHIR ELEMENT = Observation.component:cancerLymphoma || Data Type = CodeableConcept || Valid Values = http://hl7.org/fhir/us/mcode/ValueSet/elixhauser-cancer-lymphoma-vs || Example Values =  || Required? = Required if known || Multiplicity =  || CDE Public ID = </v>
      </c>
    </row>
    <row r="1148" spans="1:24" ht="217.5" hidden="1">
      <c r="A1148" s="536"/>
      <c r="B1148" s="537"/>
      <c r="C1148" s="19">
        <f t="shared" si="78"/>
        <v>1</v>
      </c>
      <c r="D1148" s="21" t="str">
        <f t="shared" si="79"/>
        <v>mCODE.Comorbidities Elixhauser Profile.Component &gt; Cancer Lymphoma &gt; Extension</v>
      </c>
      <c r="E1148" s="340"/>
      <c r="F1148" s="21" t="str">
        <f>IF(E1148&lt;&gt;"",VLOOKUP(E1148,CTDC!$A$3:$K$191,11,0),"")</f>
        <v/>
      </c>
      <c r="G1148" s="21"/>
      <c r="H1148" s="21" t="str">
        <f>IF(G1148&lt;&gt;"",VLOOKUP(G1148,GDC!$A$3:$K$768,11,0),"")</f>
        <v/>
      </c>
      <c r="I1148" s="21"/>
      <c r="J1148" s="21" t="str">
        <f>IF(I1148&lt;&gt;"",VLOOKUP(I1148,ICDC!$A$3:$K$325,11,0),"")</f>
        <v/>
      </c>
      <c r="K1148" s="21"/>
      <c r="L1148" s="21" t="str">
        <f>IF(K1148&lt;&gt;"",VLOOKUP(K1148,IDC!$A$4:$K$17,11,0),"")</f>
        <v/>
      </c>
      <c r="M1148" s="21"/>
      <c r="N1148" s="21" t="str">
        <f>IF(M1148&lt;&gt;"",VLOOKUP(M1148,PDC!$A$3:$K$529,11,0),"")</f>
        <v/>
      </c>
      <c r="O1148" s="21"/>
      <c r="P1148" s="21" t="str">
        <f>IF(O1148&lt;&gt;"",VLOOKUP(O1148,CDS!$A$3:$K$100,11,0),"")</f>
        <v/>
      </c>
      <c r="Q1148" s="21"/>
      <c r="R1148" s="21"/>
      <c r="S1148" s="21"/>
      <c r="T1148" s="21" t="str">
        <f>IF(S1148&lt;&gt;"",VLOOKUP(S1148,HTAN!$A$3:$K$222,11,0),"")</f>
        <v/>
      </c>
      <c r="U1148" s="21"/>
      <c r="V1148" s="21" t="str">
        <f>IF(U1148&lt;&gt;"",VLOOKUP(U1148,CFDE!$A$3:$K$211,11,0),"")</f>
        <v/>
      </c>
      <c r="W1148" s="21" t="s">
        <v>2924</v>
      </c>
      <c r="X1148" s="81" t="str">
        <f>IF(W1148&lt;&gt;"",VLOOKUP(W1148,mCODE!$A$3:$K$600,11,0),"")</f>
        <v xml:space="preserve">Data Element Group = Comorbidities Elixhauser Profile || Data Element Name = Component &gt; Cancer Lymphoma &gt; Extension || Definition = DEFINITION = The patient's specific condition within this comorbidity class.
FHIR ELEMENT = Observation.component:cancerLymphoma.extension || Data Type = Extension (simple) || Valid Values =  || Example Values =  || Required? = Required if known (conditional on Component) || Multiplicity =  || CDE Public ID = </v>
      </c>
    </row>
    <row r="1149" spans="1:24" ht="290" hidden="1">
      <c r="A1149" s="536"/>
      <c r="B1149" s="537"/>
      <c r="C1149" s="19">
        <f t="shared" si="78"/>
        <v>1</v>
      </c>
      <c r="D1149" s="21" t="str">
        <f t="shared" si="79"/>
        <v>mCODE.Comorbidities Elixhauser Profile.Component &gt; Cancer Lymphoma &gt; Extension &gt; Component &gt; Condition Code</v>
      </c>
      <c r="E1149" s="340"/>
      <c r="F1149" s="21" t="str">
        <f>IF(E1149&lt;&gt;"",VLOOKUP(E1149,CTDC!$A$3:$K$191,11,0),"")</f>
        <v/>
      </c>
      <c r="G1149" s="21"/>
      <c r="H1149" s="21" t="str">
        <f>IF(G1149&lt;&gt;"",VLOOKUP(G1149,GDC!$A$3:$K$768,11,0),"")</f>
        <v/>
      </c>
      <c r="I1149" s="21"/>
      <c r="J1149" s="21" t="str">
        <f>IF(I1149&lt;&gt;"",VLOOKUP(I1149,ICDC!$A$3:$K$325,11,0),"")</f>
        <v/>
      </c>
      <c r="K1149" s="21"/>
      <c r="L1149" s="21" t="str">
        <f>IF(K1149&lt;&gt;"",VLOOKUP(K1149,IDC!$A$4:$K$17,11,0),"")</f>
        <v/>
      </c>
      <c r="M1149" s="21"/>
      <c r="N1149" s="21" t="str">
        <f>IF(M1149&lt;&gt;"",VLOOKUP(M1149,PDC!$A$3:$K$529,11,0),"")</f>
        <v/>
      </c>
      <c r="O1149" s="21"/>
      <c r="P1149" s="21" t="str">
        <f>IF(O1149&lt;&gt;"",VLOOKUP(O1149,CDS!$A$3:$K$100,11,0),"")</f>
        <v/>
      </c>
      <c r="Q1149" s="21"/>
      <c r="R1149" s="21"/>
      <c r="S1149" s="21"/>
      <c r="T1149" s="21" t="str">
        <f>IF(S1149&lt;&gt;"",VLOOKUP(S1149,HTAN!$A$3:$K$222,11,0),"")</f>
        <v/>
      </c>
      <c r="U1149" s="21"/>
      <c r="V1149" s="21" t="str">
        <f>IF(U1149&lt;&gt;"",VLOOKUP(U1149,CFDE!$A$3:$K$211,11,0),"")</f>
        <v/>
      </c>
      <c r="W1149" s="21" t="s">
        <v>2925</v>
      </c>
      <c r="X1149" s="81" t="str">
        <f>IF(W1149&lt;&gt;"",VLOOKUP(W1149,mCODE!$A$3:$K$600,11,0),"")</f>
        <v xml:space="preserve">Data Element Group = Comorbidities Elixhauser Profile || Data Element Name = Component &gt; Cancer Lymphoma &gt; Extension &gt; Component &gt; Condition Code || Definition = DEFINITION = An extension for representing a specific condition code corresponding to the comorbid condition category.
FHIR ELEMENT = Observation.component:cancerLymphoma.extension:conditionCode || Data Type = CodeableConcept || Valid Values = http://hl7.org/fhir/us/mcode/ValueSet/elixhauser-cancer-lymphoma-vs || Example Values =  || Required? = Required if known (conditional on Component) || Multiplicity =  || CDE Public ID = </v>
      </c>
    </row>
    <row r="1150" spans="1:24" ht="246.5" hidden="1">
      <c r="A1150" s="536"/>
      <c r="B1150" s="537"/>
      <c r="C1150" s="19">
        <f t="shared" si="78"/>
        <v>1</v>
      </c>
      <c r="D1150" s="21" t="str">
        <f t="shared" si="79"/>
        <v>mCODE.Comorbidities Elixhauser Profile.Component &gt; Cancer Lymphoma &gt; Extension &gt; Component &gt; Condition Reference</v>
      </c>
      <c r="E1150" s="340"/>
      <c r="F1150" s="21" t="str">
        <f>IF(E1150&lt;&gt;"",VLOOKUP(E1150,CTDC!$A$3:$K$191,11,0),"")</f>
        <v/>
      </c>
      <c r="G1150" s="21"/>
      <c r="H1150" s="21" t="str">
        <f>IF(G1150&lt;&gt;"",VLOOKUP(G1150,GDC!$A$3:$K$768,11,0),"")</f>
        <v/>
      </c>
      <c r="I1150" s="21"/>
      <c r="J1150" s="21" t="str">
        <f>IF(I1150&lt;&gt;"",VLOOKUP(I1150,ICDC!$A$3:$K$325,11,0),"")</f>
        <v/>
      </c>
      <c r="K1150" s="21"/>
      <c r="L1150" s="21" t="str">
        <f>IF(K1150&lt;&gt;"",VLOOKUP(K1150,IDC!$A$4:$K$17,11,0),"")</f>
        <v/>
      </c>
      <c r="M1150" s="21"/>
      <c r="N1150" s="21" t="str">
        <f>IF(M1150&lt;&gt;"",VLOOKUP(M1150,PDC!$A$3:$K$529,11,0),"")</f>
        <v/>
      </c>
      <c r="O1150" s="21"/>
      <c r="P1150" s="21" t="str">
        <f>IF(O1150&lt;&gt;"",VLOOKUP(O1150,CDS!$A$3:$K$100,11,0),"")</f>
        <v/>
      </c>
      <c r="Q1150" s="21"/>
      <c r="R1150" s="21"/>
      <c r="S1150" s="21"/>
      <c r="T1150" s="21" t="str">
        <f>IF(S1150&lt;&gt;"",VLOOKUP(S1150,HTAN!$A$3:$K$222,11,0),"")</f>
        <v/>
      </c>
      <c r="U1150" s="21"/>
      <c r="V1150" s="21" t="str">
        <f>IF(U1150&lt;&gt;"",VLOOKUP(U1150,CFDE!$A$3:$K$211,11,0),"")</f>
        <v/>
      </c>
      <c r="W1150" s="21" t="s">
        <v>2926</v>
      </c>
      <c r="X1150" s="81" t="str">
        <f>IF(W1150&lt;&gt;"",VLOOKUP(W1150,mCODE!$A$3:$K$600,11,0),"")</f>
        <v xml:space="preserve">Data Element Group = Comorbidities Elixhauser Profile || Data Element Name = Component &gt; Cancer Lymphoma &gt; Extension &gt; Component &gt; Condition Reference || Definition = DEFINITION = An extension for representing a reference to a condition resource corresponding to the comorbid condition category.
FHIR ELEMENT = Observation.component:cancerLymphoma.extension:conditionReference || Data Type = Reference: Condition || Valid Values =  || Example Values =  || Required? = Required if known (conditional on Component) || Multiplicity =  || CDE Public ID = </v>
      </c>
    </row>
    <row r="1151" spans="1:24" ht="232" hidden="1">
      <c r="A1151" s="536"/>
      <c r="B1151" s="537"/>
      <c r="C1151" s="19">
        <f t="shared" si="78"/>
        <v>1</v>
      </c>
      <c r="D1151" s="21" t="str">
        <f t="shared" si="79"/>
        <v>mCODE.Comorbidities Elixhauser Profile.Component &gt; Cancer Lymphoma &gt; Value</v>
      </c>
      <c r="E1151" s="340"/>
      <c r="F1151" s="21" t="str">
        <f>IF(E1151&lt;&gt;"",VLOOKUP(E1151,CTDC!$A$3:$K$191,11,0),"")</f>
        <v/>
      </c>
      <c r="G1151" s="21"/>
      <c r="H1151" s="21" t="str">
        <f>IF(G1151&lt;&gt;"",VLOOKUP(G1151,GDC!$A$3:$K$768,11,0),"")</f>
        <v/>
      </c>
      <c r="I1151" s="21"/>
      <c r="J1151" s="21" t="str">
        <f>IF(I1151&lt;&gt;"",VLOOKUP(I1151,ICDC!$A$3:$K$325,11,0),"")</f>
        <v/>
      </c>
      <c r="K1151" s="21"/>
      <c r="L1151" s="21" t="str">
        <f>IF(K1151&lt;&gt;"",VLOOKUP(K1151,IDC!$A$4:$K$17,11,0),"")</f>
        <v/>
      </c>
      <c r="M1151" s="21"/>
      <c r="N1151" s="21" t="str">
        <f>IF(M1151&lt;&gt;"",VLOOKUP(M1151,PDC!$A$3:$K$529,11,0),"")</f>
        <v/>
      </c>
      <c r="O1151" s="21"/>
      <c r="P1151" s="21" t="str">
        <f>IF(O1151&lt;&gt;"",VLOOKUP(O1151,CDS!$A$3:$K$100,11,0),"")</f>
        <v/>
      </c>
      <c r="Q1151" s="21"/>
      <c r="R1151" s="21"/>
      <c r="S1151" s="21"/>
      <c r="T1151" s="21" t="str">
        <f>IF(S1151&lt;&gt;"",VLOOKUP(S1151,HTAN!$A$3:$K$222,11,0),"")</f>
        <v/>
      </c>
      <c r="U1151" s="21"/>
      <c r="V1151" s="21" t="str">
        <f>IF(U1151&lt;&gt;"",VLOOKUP(U1151,CFDE!$A$3:$K$211,11,0),"")</f>
        <v/>
      </c>
      <c r="W1151" s="21" t="s">
        <v>2927</v>
      </c>
      <c r="X1151" s="81" t="str">
        <f>IF(W1151&lt;&gt;"",VLOOKUP(W1151,mCODE!$A$3:$K$600,11,0),"")</f>
        <v xml:space="preserve">Data Element Group = Comorbidities Elixhauser Profile || Data Element Name = Component &gt; Cancer Lymphoma &gt; Value || Definition = DEFINITION = The information determined as a result of making the observation, if the information has a simple value.
FHIR ELEMENT = Observation.component:cancerLymphoma.value[x] || Data Type = CodeableConcept || Valid Values =  || Example Values =  || Required? = Required if known (conditional on Component) || Multiplicity =  || CDE Public ID = </v>
      </c>
    </row>
    <row r="1152" spans="1:24" ht="261" hidden="1">
      <c r="A1152" s="536"/>
      <c r="B1152" s="537"/>
      <c r="C1152" s="19">
        <f t="shared" si="78"/>
        <v>1</v>
      </c>
      <c r="D1152" s="21" t="str">
        <f t="shared" si="79"/>
        <v>mCODE.Comorbidities Elixhauser Profile.Component &gt; Cancer Metastatic</v>
      </c>
      <c r="E1152" s="340"/>
      <c r="F1152" s="21" t="str">
        <f>IF(E1152&lt;&gt;"",VLOOKUP(E1152,CTDC!$A$3:$K$191,11,0),"")</f>
        <v/>
      </c>
      <c r="G1152" s="21"/>
      <c r="H1152" s="21" t="str">
        <f>IF(G1152&lt;&gt;"",VLOOKUP(G1152,GDC!$A$3:$K$768,11,0),"")</f>
        <v/>
      </c>
      <c r="I1152" s="21"/>
      <c r="J1152" s="21" t="str">
        <f>IF(I1152&lt;&gt;"",VLOOKUP(I1152,ICDC!$A$3:$K$325,11,0),"")</f>
        <v/>
      </c>
      <c r="K1152" s="21"/>
      <c r="L1152" s="21" t="str">
        <f>IF(K1152&lt;&gt;"",VLOOKUP(K1152,IDC!$A$4:$K$17,11,0),"")</f>
        <v/>
      </c>
      <c r="M1152" s="21"/>
      <c r="N1152" s="21" t="str">
        <f>IF(M1152&lt;&gt;"",VLOOKUP(M1152,PDC!$A$3:$K$529,11,0),"")</f>
        <v/>
      </c>
      <c r="O1152" s="21"/>
      <c r="P1152" s="21" t="str">
        <f>IF(O1152&lt;&gt;"",VLOOKUP(O1152,CDS!$A$3:$K$100,11,0),"")</f>
        <v/>
      </c>
      <c r="Q1152" s="21"/>
      <c r="R1152" s="21"/>
      <c r="S1152" s="21"/>
      <c r="T1152" s="21" t="str">
        <f>IF(S1152&lt;&gt;"",VLOOKUP(S1152,HTAN!$A$3:$K$222,11,0),"")</f>
        <v/>
      </c>
      <c r="U1152" s="21"/>
      <c r="V1152" s="21" t="str">
        <f>IF(U1152&lt;&gt;"",VLOOKUP(U1152,CFDE!$A$3:$K$211,11,0),"")</f>
        <v/>
      </c>
      <c r="W1152" s="21" t="s">
        <v>2928</v>
      </c>
      <c r="X1152" s="81" t="str">
        <f>IF(W1152&lt;&gt;"",VLOOKUP(W1152,mCODE!$A$3:$K$600,11,0),"")</f>
        <v xml:space="preserve">Data Element Group = Comorbidities Elixhauser Profile || Data Element Name = Component &gt; Cancer Metastatic || Definition = DEFINITION = Component representing the presence or absence of the named comorbidity, with optional condition code(s) or reference to the actual condition(s).
FHIR ELEMENT = Observation.component:cancerMetastatic || Data Type = CodeableConcept || Valid Values = http://hl7.org/fhir/us/mcode/ValueSet/elixhauser-cancer-metastatic-vs || Example Values =  || Required? = Required if known || Multiplicity =  || CDE Public ID = </v>
      </c>
    </row>
    <row r="1153" spans="1:24" ht="217.5" hidden="1">
      <c r="A1153" s="536"/>
      <c r="B1153" s="537"/>
      <c r="C1153" s="19">
        <f t="shared" si="78"/>
        <v>1</v>
      </c>
      <c r="D1153" s="21" t="str">
        <f t="shared" si="79"/>
        <v>mCODE.Comorbidities Elixhauser Profile.Component &gt; Cancer Metastatic &gt; Extension</v>
      </c>
      <c r="E1153" s="340"/>
      <c r="F1153" s="21" t="str">
        <f>IF(E1153&lt;&gt;"",VLOOKUP(E1153,CTDC!$A$3:$K$191,11,0),"")</f>
        <v/>
      </c>
      <c r="G1153" s="21"/>
      <c r="H1153" s="21" t="str">
        <f>IF(G1153&lt;&gt;"",VLOOKUP(G1153,GDC!$A$3:$K$768,11,0),"")</f>
        <v/>
      </c>
      <c r="I1153" s="21"/>
      <c r="J1153" s="21" t="str">
        <f>IF(I1153&lt;&gt;"",VLOOKUP(I1153,ICDC!$A$3:$K$325,11,0),"")</f>
        <v/>
      </c>
      <c r="K1153" s="21"/>
      <c r="L1153" s="21" t="str">
        <f>IF(K1153&lt;&gt;"",VLOOKUP(K1153,IDC!$A$4:$K$17,11,0),"")</f>
        <v/>
      </c>
      <c r="M1153" s="21"/>
      <c r="N1153" s="21" t="str">
        <f>IF(M1153&lt;&gt;"",VLOOKUP(M1153,PDC!$A$3:$K$529,11,0),"")</f>
        <v/>
      </c>
      <c r="O1153" s="21"/>
      <c r="P1153" s="21" t="str">
        <f>IF(O1153&lt;&gt;"",VLOOKUP(O1153,CDS!$A$3:$K$100,11,0),"")</f>
        <v/>
      </c>
      <c r="Q1153" s="21"/>
      <c r="R1153" s="21"/>
      <c r="S1153" s="21"/>
      <c r="T1153" s="21" t="str">
        <f>IF(S1153&lt;&gt;"",VLOOKUP(S1153,HTAN!$A$3:$K$222,11,0),"")</f>
        <v/>
      </c>
      <c r="U1153" s="21"/>
      <c r="V1153" s="21" t="str">
        <f>IF(U1153&lt;&gt;"",VLOOKUP(U1153,CFDE!$A$3:$K$211,11,0),"")</f>
        <v/>
      </c>
      <c r="W1153" s="21" t="s">
        <v>2929</v>
      </c>
      <c r="X1153" s="81" t="str">
        <f>IF(W1153&lt;&gt;"",VLOOKUP(W1153,mCODE!$A$3:$K$600,11,0),"")</f>
        <v xml:space="preserve">Data Element Group = Comorbidities Elixhauser Profile || Data Element Name = Component &gt; Cancer Metastatic &gt; Extension || Definition = DEFINITION = The patient's specific condition within this comorbidity class.
FHIR ELEMENT = Observation.component:cancerMetastatic.extension || Data Type = Extension (simple) || Valid Values =  || Example Values =  || Required? = Required if known (conditional on Component) || Multiplicity =  || CDE Public ID = </v>
      </c>
    </row>
    <row r="1154" spans="1:24" ht="290" hidden="1">
      <c r="A1154" s="536"/>
      <c r="B1154" s="537"/>
      <c r="C1154" s="19">
        <f t="shared" si="78"/>
        <v>1</v>
      </c>
      <c r="D1154" s="21" t="str">
        <f t="shared" si="79"/>
        <v>mCODE.Comorbidities Elixhauser Profile.Component &gt; Cancer Metastatic &gt; Extension &gt; Component &gt; Condition Code</v>
      </c>
      <c r="E1154" s="340"/>
      <c r="F1154" s="21" t="str">
        <f>IF(E1154&lt;&gt;"",VLOOKUP(E1154,CTDC!$A$3:$K$191,11,0),"")</f>
        <v/>
      </c>
      <c r="G1154" s="21"/>
      <c r="H1154" s="21" t="str">
        <f>IF(G1154&lt;&gt;"",VLOOKUP(G1154,GDC!$A$3:$K$768,11,0),"")</f>
        <v/>
      </c>
      <c r="I1154" s="21"/>
      <c r="J1154" s="21" t="str">
        <f>IF(I1154&lt;&gt;"",VLOOKUP(I1154,ICDC!$A$3:$K$325,11,0),"")</f>
        <v/>
      </c>
      <c r="K1154" s="21"/>
      <c r="L1154" s="21" t="str">
        <f>IF(K1154&lt;&gt;"",VLOOKUP(K1154,IDC!$A$4:$K$17,11,0),"")</f>
        <v/>
      </c>
      <c r="M1154" s="21"/>
      <c r="N1154" s="21" t="str">
        <f>IF(M1154&lt;&gt;"",VLOOKUP(M1154,PDC!$A$3:$K$529,11,0),"")</f>
        <v/>
      </c>
      <c r="O1154" s="21"/>
      <c r="P1154" s="21" t="str">
        <f>IF(O1154&lt;&gt;"",VLOOKUP(O1154,CDS!$A$3:$K$100,11,0),"")</f>
        <v/>
      </c>
      <c r="Q1154" s="21"/>
      <c r="R1154" s="21"/>
      <c r="S1154" s="21"/>
      <c r="T1154" s="21" t="str">
        <f>IF(S1154&lt;&gt;"",VLOOKUP(S1154,HTAN!$A$3:$K$222,11,0),"")</f>
        <v/>
      </c>
      <c r="U1154" s="21"/>
      <c r="V1154" s="21" t="str">
        <f>IF(U1154&lt;&gt;"",VLOOKUP(U1154,CFDE!$A$3:$K$211,11,0),"")</f>
        <v/>
      </c>
      <c r="W1154" s="21" t="s">
        <v>2930</v>
      </c>
      <c r="X1154" s="81" t="str">
        <f>IF(W1154&lt;&gt;"",VLOOKUP(W1154,mCODE!$A$3:$K$600,11,0),"")</f>
        <v xml:space="preserve">Data Element Group = Comorbidities Elixhauser Profile || Data Element Name = Component &gt; Cancer Metastatic &gt; Extension &gt; Component &gt; Condition Code || Definition = DEFINITION = An extension for representing a specific condition code corresponding to the comorbid condition category.
FHIR ELEMENT = Observation.component:cancerMetastatic.extension:conditionCode || Data Type = CodeableConcept || Valid Values = http://hl7.org/fhir/us/mcode/ValueSet/elixhauser-cancer-metastatic-vs || Example Values =  || Required? = Required if known (conditional on Component) || Multiplicity =  || CDE Public ID = </v>
      </c>
    </row>
    <row r="1155" spans="1:24" ht="246.5" hidden="1">
      <c r="A1155" s="536"/>
      <c r="B1155" s="537"/>
      <c r="C1155" s="19">
        <f t="shared" si="78"/>
        <v>1</v>
      </c>
      <c r="D1155" s="21" t="str">
        <f t="shared" si="79"/>
        <v>mCODE.Comorbidities Elixhauser Profile.Component &gt; Cancer Metastatic &gt; Extension &gt; Component &gt; Condition Reference</v>
      </c>
      <c r="E1155" s="340"/>
      <c r="F1155" s="21" t="str">
        <f>IF(E1155&lt;&gt;"",VLOOKUP(E1155,CTDC!$A$3:$K$191,11,0),"")</f>
        <v/>
      </c>
      <c r="G1155" s="21"/>
      <c r="H1155" s="21" t="str">
        <f>IF(G1155&lt;&gt;"",VLOOKUP(G1155,GDC!$A$3:$K$768,11,0),"")</f>
        <v/>
      </c>
      <c r="I1155" s="21"/>
      <c r="J1155" s="21" t="str">
        <f>IF(I1155&lt;&gt;"",VLOOKUP(I1155,ICDC!$A$3:$K$325,11,0),"")</f>
        <v/>
      </c>
      <c r="K1155" s="21"/>
      <c r="L1155" s="21" t="str">
        <f>IF(K1155&lt;&gt;"",VLOOKUP(K1155,IDC!$A$4:$K$17,11,0),"")</f>
        <v/>
      </c>
      <c r="M1155" s="21"/>
      <c r="N1155" s="21" t="str">
        <f>IF(M1155&lt;&gt;"",VLOOKUP(M1155,PDC!$A$3:$K$529,11,0),"")</f>
        <v/>
      </c>
      <c r="O1155" s="21"/>
      <c r="P1155" s="21" t="str">
        <f>IF(O1155&lt;&gt;"",VLOOKUP(O1155,CDS!$A$3:$K$100,11,0),"")</f>
        <v/>
      </c>
      <c r="Q1155" s="21"/>
      <c r="R1155" s="21"/>
      <c r="S1155" s="21"/>
      <c r="T1155" s="21" t="str">
        <f>IF(S1155&lt;&gt;"",VLOOKUP(S1155,HTAN!$A$3:$K$222,11,0),"")</f>
        <v/>
      </c>
      <c r="U1155" s="21"/>
      <c r="V1155" s="21" t="str">
        <f>IF(U1155&lt;&gt;"",VLOOKUP(U1155,CFDE!$A$3:$K$211,11,0),"")</f>
        <v/>
      </c>
      <c r="W1155" s="21" t="s">
        <v>2931</v>
      </c>
      <c r="X1155" s="81" t="str">
        <f>IF(W1155&lt;&gt;"",VLOOKUP(W1155,mCODE!$A$3:$K$600,11,0),"")</f>
        <v xml:space="preserve">Data Element Group = Comorbidities Elixhauser Profile || Data Element Name = Component &gt; Cancer Metastatic &gt; Extension &gt; Component &gt; Condition Reference || Definition = DEFINITION = An extension for representing a reference to a condition resource corresponding to the comorbid condition category.
FHIR ELEMENT = Observation.component:cancerMetastatic.extension:conditionReference || Data Type = Reference: Condition || Valid Values =  || Example Values =  || Required? = Required if known (conditional on Component) || Multiplicity =  || CDE Public ID = </v>
      </c>
    </row>
    <row r="1156" spans="1:24" ht="232" hidden="1">
      <c r="A1156" s="536"/>
      <c r="B1156" s="537"/>
      <c r="C1156" s="19">
        <f t="shared" si="78"/>
        <v>1</v>
      </c>
      <c r="D1156" s="21" t="str">
        <f t="shared" si="79"/>
        <v>mCODE.Comorbidities Elixhauser Profile.Component &gt; Cancer Metastatic &gt; Value</v>
      </c>
      <c r="E1156" s="340"/>
      <c r="F1156" s="21" t="str">
        <f>IF(E1156&lt;&gt;"",VLOOKUP(E1156,CTDC!$A$3:$K$191,11,0),"")</f>
        <v/>
      </c>
      <c r="G1156" s="21"/>
      <c r="H1156" s="21" t="str">
        <f>IF(G1156&lt;&gt;"",VLOOKUP(G1156,GDC!$A$3:$K$768,11,0),"")</f>
        <v/>
      </c>
      <c r="I1156" s="21"/>
      <c r="J1156" s="21" t="str">
        <f>IF(I1156&lt;&gt;"",VLOOKUP(I1156,ICDC!$A$3:$K$325,11,0),"")</f>
        <v/>
      </c>
      <c r="K1156" s="21"/>
      <c r="L1156" s="21" t="str">
        <f>IF(K1156&lt;&gt;"",VLOOKUP(K1156,IDC!$A$4:$K$17,11,0),"")</f>
        <v/>
      </c>
      <c r="M1156" s="21"/>
      <c r="N1156" s="21" t="str">
        <f>IF(M1156&lt;&gt;"",VLOOKUP(M1156,PDC!$A$3:$K$529,11,0),"")</f>
        <v/>
      </c>
      <c r="O1156" s="21"/>
      <c r="P1156" s="21" t="str">
        <f>IF(O1156&lt;&gt;"",VLOOKUP(O1156,CDS!$A$3:$K$100,11,0),"")</f>
        <v/>
      </c>
      <c r="Q1156" s="21"/>
      <c r="R1156" s="21"/>
      <c r="S1156" s="21"/>
      <c r="T1156" s="21" t="str">
        <f>IF(S1156&lt;&gt;"",VLOOKUP(S1156,HTAN!$A$3:$K$222,11,0),"")</f>
        <v/>
      </c>
      <c r="U1156" s="21"/>
      <c r="V1156" s="21" t="str">
        <f>IF(U1156&lt;&gt;"",VLOOKUP(U1156,CFDE!$A$3:$K$211,11,0),"")</f>
        <v/>
      </c>
      <c r="W1156" s="21" t="s">
        <v>2932</v>
      </c>
      <c r="X1156" s="81" t="str">
        <f>IF(W1156&lt;&gt;"",VLOOKUP(W1156,mCODE!$A$3:$K$600,11,0),"")</f>
        <v xml:space="preserve">Data Element Group = Comorbidities Elixhauser Profile || Data Element Name = Component &gt; Cancer Metastatic &gt; Value || Definition = DEFINITION = The information determined as a result of making the observation, if the information has a simple value.
FHIR ELEMENT = Observation.component:cancerMetastatic.value[x] || Data Type = CodeableConcept || Valid Values =  || Example Values =  || Required? = Required if known (conditional on Component) || Multiplicity =  || CDE Public ID = </v>
      </c>
    </row>
    <row r="1157" spans="1:24" ht="261" hidden="1">
      <c r="A1157" s="536"/>
      <c r="B1157" s="537"/>
      <c r="C1157" s="19">
        <f t="shared" si="78"/>
        <v>1</v>
      </c>
      <c r="D1157" s="21" t="str">
        <f t="shared" si="79"/>
        <v>mCODE.Comorbidities Elixhauser Profile.Component &gt; Cancer Solid in Situ</v>
      </c>
      <c r="E1157" s="340"/>
      <c r="F1157" s="21" t="str">
        <f>IF(E1157&lt;&gt;"",VLOOKUP(E1157,CTDC!$A$3:$K$191,11,0),"")</f>
        <v/>
      </c>
      <c r="G1157" s="21"/>
      <c r="H1157" s="21" t="str">
        <f>IF(G1157&lt;&gt;"",VLOOKUP(G1157,GDC!$A$3:$K$768,11,0),"")</f>
        <v/>
      </c>
      <c r="I1157" s="21"/>
      <c r="J1157" s="21" t="str">
        <f>IF(I1157&lt;&gt;"",VLOOKUP(I1157,ICDC!$A$3:$K$325,11,0),"")</f>
        <v/>
      </c>
      <c r="K1157" s="21"/>
      <c r="L1157" s="21" t="str">
        <f>IF(K1157&lt;&gt;"",VLOOKUP(K1157,IDC!$A$4:$K$17,11,0),"")</f>
        <v/>
      </c>
      <c r="M1157" s="21"/>
      <c r="N1157" s="21" t="str">
        <f>IF(M1157&lt;&gt;"",VLOOKUP(M1157,PDC!$A$3:$K$529,11,0),"")</f>
        <v/>
      </c>
      <c r="O1157" s="21"/>
      <c r="P1157" s="21" t="str">
        <f>IF(O1157&lt;&gt;"",VLOOKUP(O1157,CDS!$A$3:$K$100,11,0),"")</f>
        <v/>
      </c>
      <c r="Q1157" s="21"/>
      <c r="R1157" s="21"/>
      <c r="S1157" s="21"/>
      <c r="T1157" s="21" t="str">
        <f>IF(S1157&lt;&gt;"",VLOOKUP(S1157,HTAN!$A$3:$K$222,11,0),"")</f>
        <v/>
      </c>
      <c r="U1157" s="21"/>
      <c r="V1157" s="21" t="str">
        <f>IF(U1157&lt;&gt;"",VLOOKUP(U1157,CFDE!$A$3:$K$211,11,0),"")</f>
        <v/>
      </c>
      <c r="W1157" s="21" t="s">
        <v>2933</v>
      </c>
      <c r="X1157" s="81" t="str">
        <f>IF(W1157&lt;&gt;"",VLOOKUP(W1157,mCODE!$A$3:$K$600,11,0),"")</f>
        <v xml:space="preserve">Data Element Group = Comorbidities Elixhauser Profile || Data Element Name = Component &gt; Cancer Solid in Situ || Definition = DEFINITION = Component representing the presence or absence of the named comorbidity, with optional condition code(s) or reference to the actual condition(s).
FHIR ELEMENT = Observation.component:cancerSolidInSitu || Data Type = CodeableConcept || Valid Values = http://hl7.org/fhir/us/mcode/ValueSet/elixhauser-cancer-solid-tumor-in-situ-vs || Example Values =  || Required? = Required if known || Multiplicity =  || CDE Public ID = </v>
      </c>
    </row>
    <row r="1158" spans="1:24" ht="217.5" hidden="1">
      <c r="A1158" s="536"/>
      <c r="B1158" s="537"/>
      <c r="C1158" s="19">
        <f t="shared" si="78"/>
        <v>1</v>
      </c>
      <c r="D1158" s="21" t="str">
        <f t="shared" si="79"/>
        <v>mCODE.Comorbidities Elixhauser Profile.Component &gt; Cancer Solid in Situ &gt; Extension</v>
      </c>
      <c r="E1158" s="340"/>
      <c r="F1158" s="21" t="str">
        <f>IF(E1158&lt;&gt;"",VLOOKUP(E1158,CTDC!$A$3:$K$191,11,0),"")</f>
        <v/>
      </c>
      <c r="G1158" s="21"/>
      <c r="H1158" s="21" t="str">
        <f>IF(G1158&lt;&gt;"",VLOOKUP(G1158,GDC!$A$3:$K$768,11,0),"")</f>
        <v/>
      </c>
      <c r="I1158" s="21"/>
      <c r="J1158" s="21" t="str">
        <f>IF(I1158&lt;&gt;"",VLOOKUP(I1158,ICDC!$A$3:$K$325,11,0),"")</f>
        <v/>
      </c>
      <c r="K1158" s="21"/>
      <c r="L1158" s="21" t="str">
        <f>IF(K1158&lt;&gt;"",VLOOKUP(K1158,IDC!$A$4:$K$17,11,0),"")</f>
        <v/>
      </c>
      <c r="M1158" s="21"/>
      <c r="N1158" s="21" t="str">
        <f>IF(M1158&lt;&gt;"",VLOOKUP(M1158,PDC!$A$3:$K$529,11,0),"")</f>
        <v/>
      </c>
      <c r="O1158" s="21"/>
      <c r="P1158" s="21" t="str">
        <f>IF(O1158&lt;&gt;"",VLOOKUP(O1158,CDS!$A$3:$K$100,11,0),"")</f>
        <v/>
      </c>
      <c r="Q1158" s="21"/>
      <c r="R1158" s="21"/>
      <c r="S1158" s="21"/>
      <c r="T1158" s="21" t="str">
        <f>IF(S1158&lt;&gt;"",VLOOKUP(S1158,HTAN!$A$3:$K$222,11,0),"")</f>
        <v/>
      </c>
      <c r="U1158" s="21"/>
      <c r="V1158" s="21" t="str">
        <f>IF(U1158&lt;&gt;"",VLOOKUP(U1158,CFDE!$A$3:$K$211,11,0),"")</f>
        <v/>
      </c>
      <c r="W1158" s="21" t="s">
        <v>2934</v>
      </c>
      <c r="X1158" s="81" t="str">
        <f>IF(W1158&lt;&gt;"",VLOOKUP(W1158,mCODE!$A$3:$K$600,11,0),"")</f>
        <v xml:space="preserve">Data Element Group = Comorbidities Elixhauser Profile || Data Element Name = Component &gt; Cancer Solid in Situ &gt; Extension || Definition = DEFINITION = The patient's specific condition within this comorbidity class.
FHIR ELEMENT = Observation.component:cancerSolidInSitu.extension || Data Type = Extension (simple) || Valid Values =  || Example Values =  || Required? = Required if known (conditional on Component) || Multiplicity =  || CDE Public ID = </v>
      </c>
    </row>
    <row r="1159" spans="1:24" ht="290" hidden="1">
      <c r="A1159" s="536"/>
      <c r="B1159" s="537"/>
      <c r="C1159" s="19">
        <f t="shared" si="78"/>
        <v>1</v>
      </c>
      <c r="D1159" s="21" t="str">
        <f t="shared" si="79"/>
        <v>mCODE.Comorbidities Elixhauser Profile.Component &gt; Cancer Solid in Situ &gt; Extension &gt; Component &gt; Condition Code</v>
      </c>
      <c r="E1159" s="340"/>
      <c r="F1159" s="21" t="str">
        <f>IF(E1159&lt;&gt;"",VLOOKUP(E1159,CTDC!$A$3:$K$191,11,0),"")</f>
        <v/>
      </c>
      <c r="G1159" s="21"/>
      <c r="H1159" s="21" t="str">
        <f>IF(G1159&lt;&gt;"",VLOOKUP(G1159,GDC!$A$3:$K$768,11,0),"")</f>
        <v/>
      </c>
      <c r="I1159" s="21"/>
      <c r="J1159" s="21" t="str">
        <f>IF(I1159&lt;&gt;"",VLOOKUP(I1159,ICDC!$A$3:$K$325,11,0),"")</f>
        <v/>
      </c>
      <c r="K1159" s="21"/>
      <c r="L1159" s="21" t="str">
        <f>IF(K1159&lt;&gt;"",VLOOKUP(K1159,IDC!$A$4:$K$17,11,0),"")</f>
        <v/>
      </c>
      <c r="M1159" s="21"/>
      <c r="N1159" s="21" t="str">
        <f>IF(M1159&lt;&gt;"",VLOOKUP(M1159,PDC!$A$3:$K$529,11,0),"")</f>
        <v/>
      </c>
      <c r="O1159" s="21"/>
      <c r="P1159" s="21" t="str">
        <f>IF(O1159&lt;&gt;"",VLOOKUP(O1159,CDS!$A$3:$K$100,11,0),"")</f>
        <v/>
      </c>
      <c r="Q1159" s="21"/>
      <c r="R1159" s="21"/>
      <c r="S1159" s="21"/>
      <c r="T1159" s="21" t="str">
        <f>IF(S1159&lt;&gt;"",VLOOKUP(S1159,HTAN!$A$3:$K$222,11,0),"")</f>
        <v/>
      </c>
      <c r="U1159" s="21"/>
      <c r="V1159" s="21" t="str">
        <f>IF(U1159&lt;&gt;"",VLOOKUP(U1159,CFDE!$A$3:$K$211,11,0),"")</f>
        <v/>
      </c>
      <c r="W1159" s="21" t="s">
        <v>2935</v>
      </c>
      <c r="X1159" s="81" t="str">
        <f>IF(W1159&lt;&gt;"",VLOOKUP(W1159,mCODE!$A$3:$K$600,11,0),"")</f>
        <v xml:space="preserve">Data Element Group = Comorbidities Elixhauser Profile || Data Element Name = Component &gt; Cancer Solid in Situ &gt; Extension &gt; Component &gt; Condition Code || Definition = DEFINITION = An extension for representing a specific condition code corresponding to the comorbid condition category.
FHIR ELEMENT = Observation.component:cancerSolidInSitu.extension:conditionCode || Data Type = CodeableConcept || Valid Values = http://hl7.org/fhir/us/mcode/ValueSet/elixhauser-cancer-solid-tumor-in-situ-vs || Example Values =  || Required? = Required if known (conditional on Component) || Multiplicity =  || CDE Public ID = </v>
      </c>
    </row>
    <row r="1160" spans="1:24" ht="246.5" hidden="1">
      <c r="A1160" s="536"/>
      <c r="B1160" s="537"/>
      <c r="C1160" s="19">
        <f t="shared" si="78"/>
        <v>1</v>
      </c>
      <c r="D1160" s="21" t="str">
        <f t="shared" si="79"/>
        <v>mCODE.Comorbidities Elixhauser Profile.Component &gt; Cancer Solid in Situ &gt; Extension &gt; Component &gt; Condition Reference</v>
      </c>
      <c r="E1160" s="340"/>
      <c r="F1160" s="21" t="str">
        <f>IF(E1160&lt;&gt;"",VLOOKUP(E1160,CTDC!$A$3:$K$191,11,0),"")</f>
        <v/>
      </c>
      <c r="G1160" s="21"/>
      <c r="H1160" s="21" t="str">
        <f>IF(G1160&lt;&gt;"",VLOOKUP(G1160,GDC!$A$3:$K$768,11,0),"")</f>
        <v/>
      </c>
      <c r="I1160" s="21"/>
      <c r="J1160" s="21" t="str">
        <f>IF(I1160&lt;&gt;"",VLOOKUP(I1160,ICDC!$A$3:$K$325,11,0),"")</f>
        <v/>
      </c>
      <c r="K1160" s="21"/>
      <c r="L1160" s="21" t="str">
        <f>IF(K1160&lt;&gt;"",VLOOKUP(K1160,IDC!$A$4:$K$17,11,0),"")</f>
        <v/>
      </c>
      <c r="M1160" s="21"/>
      <c r="N1160" s="21" t="str">
        <f>IF(M1160&lt;&gt;"",VLOOKUP(M1160,PDC!$A$3:$K$529,11,0),"")</f>
        <v/>
      </c>
      <c r="O1160" s="21"/>
      <c r="P1160" s="21" t="str">
        <f>IF(O1160&lt;&gt;"",VLOOKUP(O1160,CDS!$A$3:$K$100,11,0),"")</f>
        <v/>
      </c>
      <c r="Q1160" s="21"/>
      <c r="R1160" s="21"/>
      <c r="S1160" s="21"/>
      <c r="T1160" s="21" t="str">
        <f>IF(S1160&lt;&gt;"",VLOOKUP(S1160,HTAN!$A$3:$K$222,11,0),"")</f>
        <v/>
      </c>
      <c r="U1160" s="21"/>
      <c r="V1160" s="21" t="str">
        <f>IF(U1160&lt;&gt;"",VLOOKUP(U1160,CFDE!$A$3:$K$211,11,0),"")</f>
        <v/>
      </c>
      <c r="W1160" s="21" t="s">
        <v>2936</v>
      </c>
      <c r="X1160" s="81" t="str">
        <f>IF(W1160&lt;&gt;"",VLOOKUP(W1160,mCODE!$A$3:$K$600,11,0),"")</f>
        <v xml:space="preserve">Data Element Group = Comorbidities Elixhauser Profile || Data Element Name = Component &gt; Cancer Solid in Situ &gt; Extension &gt; Component &gt; Condition Reference || Definition = DEFINITION = An extension for representing a reference to a condition resource corresponding to the comorbid condition category.
FHIR ELEMENT = Observation.component:cancerSolidInSitu.extension:conditionReference || Data Type = Reference: Condition || Valid Values =  || Example Values =  || Required? = Required if known (conditional on Component) || Multiplicity =  || CDE Public ID = </v>
      </c>
    </row>
    <row r="1161" spans="1:24" ht="232" hidden="1">
      <c r="A1161" s="536"/>
      <c r="B1161" s="537"/>
      <c r="C1161" s="19">
        <f t="shared" si="78"/>
        <v>1</v>
      </c>
      <c r="D1161" s="21" t="str">
        <f t="shared" si="79"/>
        <v>mCODE.Comorbidities Elixhauser Profile.Component &gt; Cancer Solid in Situ &gt; Value</v>
      </c>
      <c r="E1161" s="340"/>
      <c r="F1161" s="21" t="str">
        <f>IF(E1161&lt;&gt;"",VLOOKUP(E1161,CTDC!$A$3:$K$191,11,0),"")</f>
        <v/>
      </c>
      <c r="G1161" s="21"/>
      <c r="H1161" s="21" t="str">
        <f>IF(G1161&lt;&gt;"",VLOOKUP(G1161,GDC!$A$3:$K$768,11,0),"")</f>
        <v/>
      </c>
      <c r="I1161" s="21"/>
      <c r="J1161" s="21" t="str">
        <f>IF(I1161&lt;&gt;"",VLOOKUP(I1161,ICDC!$A$3:$K$325,11,0),"")</f>
        <v/>
      </c>
      <c r="K1161" s="21"/>
      <c r="L1161" s="21" t="str">
        <f>IF(K1161&lt;&gt;"",VLOOKUP(K1161,IDC!$A$4:$K$17,11,0),"")</f>
        <v/>
      </c>
      <c r="M1161" s="21"/>
      <c r="N1161" s="21" t="str">
        <f>IF(M1161&lt;&gt;"",VLOOKUP(M1161,PDC!$A$3:$K$529,11,0),"")</f>
        <v/>
      </c>
      <c r="O1161" s="21"/>
      <c r="P1161" s="21" t="str">
        <f>IF(O1161&lt;&gt;"",VLOOKUP(O1161,CDS!$A$3:$K$100,11,0),"")</f>
        <v/>
      </c>
      <c r="Q1161" s="21"/>
      <c r="R1161" s="21"/>
      <c r="S1161" s="21"/>
      <c r="T1161" s="21" t="str">
        <f>IF(S1161&lt;&gt;"",VLOOKUP(S1161,HTAN!$A$3:$K$222,11,0),"")</f>
        <v/>
      </c>
      <c r="U1161" s="21"/>
      <c r="V1161" s="21" t="str">
        <f>IF(U1161&lt;&gt;"",VLOOKUP(U1161,CFDE!$A$3:$K$211,11,0),"")</f>
        <v/>
      </c>
      <c r="W1161" s="21" t="s">
        <v>2937</v>
      </c>
      <c r="X1161" s="81" t="str">
        <f>IF(W1161&lt;&gt;"",VLOOKUP(W1161,mCODE!$A$3:$K$600,11,0),"")</f>
        <v xml:space="preserve">Data Element Group = Comorbidities Elixhauser Profile || Data Element Name = Component &gt; Cancer Solid in Situ &gt; Value || Definition = DEFINITION = The information determined as a result of making the observation, if the information has a simple value.
FHIR ELEMENT = Observation.component:cancerSolidInSitu.value[x] || Data Type = CodeableConcept || Valid Values =  || Example Values =  || Required? = Required if known (conditional on Component) || Multiplicity =  || CDE Public ID = </v>
      </c>
    </row>
    <row r="1162" spans="1:24" ht="261" hidden="1">
      <c r="A1162" s="536"/>
      <c r="B1162" s="537"/>
      <c r="C1162" s="19">
        <f t="shared" si="78"/>
        <v>1</v>
      </c>
      <c r="D1162" s="21" t="str">
        <f t="shared" si="79"/>
        <v>mCODE.Comorbidities Elixhauser Profile.Component &gt; Cancer Solid Malignant</v>
      </c>
      <c r="E1162" s="340"/>
      <c r="F1162" s="21" t="str">
        <f>IF(E1162&lt;&gt;"",VLOOKUP(E1162,CTDC!$A$3:$K$191,11,0),"")</f>
        <v/>
      </c>
      <c r="G1162" s="21"/>
      <c r="H1162" s="21" t="str">
        <f>IF(G1162&lt;&gt;"",VLOOKUP(G1162,GDC!$A$3:$K$768,11,0),"")</f>
        <v/>
      </c>
      <c r="I1162" s="21"/>
      <c r="J1162" s="21" t="str">
        <f>IF(I1162&lt;&gt;"",VLOOKUP(I1162,ICDC!$A$3:$K$325,11,0),"")</f>
        <v/>
      </c>
      <c r="K1162" s="21"/>
      <c r="L1162" s="21" t="str">
        <f>IF(K1162&lt;&gt;"",VLOOKUP(K1162,IDC!$A$4:$K$17,11,0),"")</f>
        <v/>
      </c>
      <c r="M1162" s="21"/>
      <c r="N1162" s="21" t="str">
        <f>IF(M1162&lt;&gt;"",VLOOKUP(M1162,PDC!$A$3:$K$529,11,0),"")</f>
        <v/>
      </c>
      <c r="O1162" s="21"/>
      <c r="P1162" s="21" t="str">
        <f>IF(O1162&lt;&gt;"",VLOOKUP(O1162,CDS!$A$3:$K$100,11,0),"")</f>
        <v/>
      </c>
      <c r="Q1162" s="21"/>
      <c r="R1162" s="21"/>
      <c r="S1162" s="21"/>
      <c r="T1162" s="21" t="str">
        <f>IF(S1162&lt;&gt;"",VLOOKUP(S1162,HTAN!$A$3:$K$222,11,0),"")</f>
        <v/>
      </c>
      <c r="U1162" s="21"/>
      <c r="V1162" s="21" t="str">
        <f>IF(U1162&lt;&gt;"",VLOOKUP(U1162,CFDE!$A$3:$K$211,11,0),"")</f>
        <v/>
      </c>
      <c r="W1162" s="21" t="s">
        <v>2938</v>
      </c>
      <c r="X1162" s="81" t="str">
        <f>IF(W1162&lt;&gt;"",VLOOKUP(W1162,mCODE!$A$3:$K$600,11,0),"")</f>
        <v xml:space="preserve">Data Element Group = Comorbidities Elixhauser Profile || Data Element Name = Component &gt; Cancer Solid Malignant || Definition = DEFINITION = Component representing the presence or absence of the named comorbidity, with optional condition code(s) or reference to the actual condition(s).
FHIR ELEMENT = Observation.component:cancerSolidMalignant || Data Type = CodeableConcept || Valid Values = http://hl7.org/fhir/us/mcode/ValueSet/elixhauser-cancer-solid-tumor-malignant-vs || Example Values =  || Required? = Required if known || Multiplicity =  || CDE Public ID = </v>
      </c>
    </row>
    <row r="1163" spans="1:24" ht="217.5" hidden="1">
      <c r="A1163" s="536"/>
      <c r="B1163" s="537"/>
      <c r="C1163" s="19">
        <f t="shared" si="78"/>
        <v>1</v>
      </c>
      <c r="D1163" s="21" t="str">
        <f t="shared" si="79"/>
        <v>mCODE.Comorbidities Elixhauser Profile.Component &gt; Cancer Solid Malignant &gt; Extension</v>
      </c>
      <c r="E1163" s="340"/>
      <c r="F1163" s="21" t="str">
        <f>IF(E1163&lt;&gt;"",VLOOKUP(E1163,CTDC!$A$3:$K$191,11,0),"")</f>
        <v/>
      </c>
      <c r="G1163" s="21"/>
      <c r="H1163" s="21" t="str">
        <f>IF(G1163&lt;&gt;"",VLOOKUP(G1163,GDC!$A$3:$K$768,11,0),"")</f>
        <v/>
      </c>
      <c r="I1163" s="21"/>
      <c r="J1163" s="21" t="str">
        <f>IF(I1163&lt;&gt;"",VLOOKUP(I1163,ICDC!$A$3:$K$325,11,0),"")</f>
        <v/>
      </c>
      <c r="K1163" s="21"/>
      <c r="L1163" s="21" t="str">
        <f>IF(K1163&lt;&gt;"",VLOOKUP(K1163,IDC!$A$4:$K$17,11,0),"")</f>
        <v/>
      </c>
      <c r="M1163" s="21"/>
      <c r="N1163" s="21" t="str">
        <f>IF(M1163&lt;&gt;"",VLOOKUP(M1163,PDC!$A$3:$K$529,11,0),"")</f>
        <v/>
      </c>
      <c r="O1163" s="21"/>
      <c r="P1163" s="21" t="str">
        <f>IF(O1163&lt;&gt;"",VLOOKUP(O1163,CDS!$A$3:$K$100,11,0),"")</f>
        <v/>
      </c>
      <c r="Q1163" s="21"/>
      <c r="R1163" s="21"/>
      <c r="S1163" s="21"/>
      <c r="T1163" s="21" t="str">
        <f>IF(S1163&lt;&gt;"",VLOOKUP(S1163,HTAN!$A$3:$K$222,11,0),"")</f>
        <v/>
      </c>
      <c r="U1163" s="21"/>
      <c r="V1163" s="21" t="str">
        <f>IF(U1163&lt;&gt;"",VLOOKUP(U1163,CFDE!$A$3:$K$211,11,0),"")</f>
        <v/>
      </c>
      <c r="W1163" s="21" t="s">
        <v>2939</v>
      </c>
      <c r="X1163" s="81" t="str">
        <f>IF(W1163&lt;&gt;"",VLOOKUP(W1163,mCODE!$A$3:$K$600,11,0),"")</f>
        <v xml:space="preserve">Data Element Group = Comorbidities Elixhauser Profile || Data Element Name = Component &gt; Cancer Solid Malignant &gt; Extension || Definition = DEFINITION = The patient's specific condition within this comorbidity class.
FHIR ELEMENT = Observation.component:cancerSolidMalignant.extension || Data Type = Extension (simple) || Valid Values =  || Example Values =  || Required? = Required if known (conditional on Component) || Multiplicity =  || CDE Public ID = </v>
      </c>
    </row>
    <row r="1164" spans="1:24" ht="290" hidden="1">
      <c r="A1164" s="536"/>
      <c r="B1164" s="537"/>
      <c r="C1164" s="19">
        <f t="shared" si="78"/>
        <v>1</v>
      </c>
      <c r="D1164" s="21" t="str">
        <f t="shared" si="79"/>
        <v>mCODE.Comorbidities Elixhauser Profile.Component &gt; Cancer Solid Malignant &gt; Extension &gt; Component &gt; Condition Code</v>
      </c>
      <c r="E1164" s="340"/>
      <c r="F1164" s="21" t="str">
        <f>IF(E1164&lt;&gt;"",VLOOKUP(E1164,CTDC!$A$3:$K$191,11,0),"")</f>
        <v/>
      </c>
      <c r="G1164" s="21"/>
      <c r="H1164" s="21" t="str">
        <f>IF(G1164&lt;&gt;"",VLOOKUP(G1164,GDC!$A$3:$K$768,11,0),"")</f>
        <v/>
      </c>
      <c r="I1164" s="21"/>
      <c r="J1164" s="21" t="str">
        <f>IF(I1164&lt;&gt;"",VLOOKUP(I1164,ICDC!$A$3:$K$325,11,0),"")</f>
        <v/>
      </c>
      <c r="K1164" s="21"/>
      <c r="L1164" s="21" t="str">
        <f>IF(K1164&lt;&gt;"",VLOOKUP(K1164,IDC!$A$4:$K$17,11,0),"")</f>
        <v/>
      </c>
      <c r="M1164" s="21"/>
      <c r="N1164" s="21" t="str">
        <f>IF(M1164&lt;&gt;"",VLOOKUP(M1164,PDC!$A$3:$K$529,11,0),"")</f>
        <v/>
      </c>
      <c r="O1164" s="21"/>
      <c r="P1164" s="21" t="str">
        <f>IF(O1164&lt;&gt;"",VLOOKUP(O1164,CDS!$A$3:$K$100,11,0),"")</f>
        <v/>
      </c>
      <c r="Q1164" s="21"/>
      <c r="R1164" s="21"/>
      <c r="S1164" s="21"/>
      <c r="T1164" s="21" t="str">
        <f>IF(S1164&lt;&gt;"",VLOOKUP(S1164,HTAN!$A$3:$K$222,11,0),"")</f>
        <v/>
      </c>
      <c r="U1164" s="21"/>
      <c r="V1164" s="21" t="str">
        <f>IF(U1164&lt;&gt;"",VLOOKUP(U1164,CFDE!$A$3:$K$211,11,0),"")</f>
        <v/>
      </c>
      <c r="W1164" s="21" t="s">
        <v>2940</v>
      </c>
      <c r="X1164" s="81" t="str">
        <f>IF(W1164&lt;&gt;"",VLOOKUP(W1164,mCODE!$A$3:$K$600,11,0),"")</f>
        <v xml:space="preserve">Data Element Group = Comorbidities Elixhauser Profile || Data Element Name = Component &gt; Cancer Solid Malignant &gt; Extension &gt; Component &gt; Condition Code || Definition = DEFINITION = An extension for representing a specific condition code corresponding to the comorbid condition category.
FHIR ELEMENT = Observation.component:cancerSolidMalignant.extension:conditionCode || Data Type = CodeableConcept || Valid Values = http://hl7.org/fhir/us/mcode/ValueSet/elixhauser-cancer-solid-tumor-malignant-vs || Example Values =  || Required? = Required if known (conditional on Component) || Multiplicity =  || CDE Public ID = </v>
      </c>
    </row>
    <row r="1165" spans="1:24" ht="261" hidden="1">
      <c r="A1165" s="536"/>
      <c r="B1165" s="537"/>
      <c r="C1165" s="19">
        <f t="shared" si="78"/>
        <v>1</v>
      </c>
      <c r="D1165" s="21" t="str">
        <f t="shared" si="79"/>
        <v>mCODE.Comorbidities Elixhauser Profile.Component &gt; Cancer Solid Malignant &gt; Extension &gt; Component &gt; Condition Reference</v>
      </c>
      <c r="E1165" s="340"/>
      <c r="F1165" s="21" t="str">
        <f>IF(E1165&lt;&gt;"",VLOOKUP(E1165,CTDC!$A$3:$K$191,11,0),"")</f>
        <v/>
      </c>
      <c r="G1165" s="21"/>
      <c r="H1165" s="21" t="str">
        <f>IF(G1165&lt;&gt;"",VLOOKUP(G1165,GDC!$A$3:$K$768,11,0),"")</f>
        <v/>
      </c>
      <c r="I1165" s="21"/>
      <c r="J1165" s="21" t="str">
        <f>IF(I1165&lt;&gt;"",VLOOKUP(I1165,ICDC!$A$3:$K$325,11,0),"")</f>
        <v/>
      </c>
      <c r="K1165" s="21"/>
      <c r="L1165" s="21" t="str">
        <f>IF(K1165&lt;&gt;"",VLOOKUP(K1165,IDC!$A$4:$K$17,11,0),"")</f>
        <v/>
      </c>
      <c r="M1165" s="21"/>
      <c r="N1165" s="21" t="str">
        <f>IF(M1165&lt;&gt;"",VLOOKUP(M1165,PDC!$A$3:$K$529,11,0),"")</f>
        <v/>
      </c>
      <c r="O1165" s="21"/>
      <c r="P1165" s="21" t="str">
        <f>IF(O1165&lt;&gt;"",VLOOKUP(O1165,CDS!$A$3:$K$100,11,0),"")</f>
        <v/>
      </c>
      <c r="Q1165" s="21"/>
      <c r="R1165" s="21"/>
      <c r="S1165" s="21"/>
      <c r="T1165" s="21" t="str">
        <f>IF(S1165&lt;&gt;"",VLOOKUP(S1165,HTAN!$A$3:$K$222,11,0),"")</f>
        <v/>
      </c>
      <c r="U1165" s="21"/>
      <c r="V1165" s="21" t="str">
        <f>IF(U1165&lt;&gt;"",VLOOKUP(U1165,CFDE!$A$3:$K$211,11,0),"")</f>
        <v/>
      </c>
      <c r="W1165" s="21" t="s">
        <v>2941</v>
      </c>
      <c r="X1165" s="81" t="str">
        <f>IF(W1165&lt;&gt;"",VLOOKUP(W1165,mCODE!$A$3:$K$600,11,0),"")</f>
        <v xml:space="preserve">Data Element Group = Comorbidities Elixhauser Profile || Data Element Name = Component &gt; Cancer Solid Malignant &gt; Extension &gt; Component &gt; Condition Reference || Definition = DEFINITION = An extension for representing a reference to a condition resource corresponding to the comorbid condition category.
FHIR ELEMENT = Observation.component:cancerSolidMalignant.extension:conditionReference || Data Type = Reference: Condition || Valid Values =  || Example Values =  || Required? = Required if known (conditional on Component) || Multiplicity =  || CDE Public ID = </v>
      </c>
    </row>
    <row r="1166" spans="1:24" ht="232" hidden="1">
      <c r="A1166" s="536"/>
      <c r="B1166" s="537"/>
      <c r="C1166" s="19">
        <f t="shared" si="78"/>
        <v>1</v>
      </c>
      <c r="D1166" s="21" t="str">
        <f t="shared" si="79"/>
        <v>mCODE.Comorbidities Elixhauser Profile.Component &gt; Cancer Solid Malignant &gt; Value</v>
      </c>
      <c r="E1166" s="340"/>
      <c r="F1166" s="21" t="str">
        <f>IF(E1166&lt;&gt;"",VLOOKUP(E1166,CTDC!$A$3:$K$191,11,0),"")</f>
        <v/>
      </c>
      <c r="G1166" s="21"/>
      <c r="H1166" s="21" t="str">
        <f>IF(G1166&lt;&gt;"",VLOOKUP(G1166,GDC!$A$3:$K$768,11,0),"")</f>
        <v/>
      </c>
      <c r="I1166" s="21"/>
      <c r="J1166" s="21" t="str">
        <f>IF(I1166&lt;&gt;"",VLOOKUP(I1166,ICDC!$A$3:$K$325,11,0),"")</f>
        <v/>
      </c>
      <c r="K1166" s="21"/>
      <c r="L1166" s="21" t="str">
        <f>IF(K1166&lt;&gt;"",VLOOKUP(K1166,IDC!$A$4:$K$17,11,0),"")</f>
        <v/>
      </c>
      <c r="M1166" s="21"/>
      <c r="N1166" s="21" t="str">
        <f>IF(M1166&lt;&gt;"",VLOOKUP(M1166,PDC!$A$3:$K$529,11,0),"")</f>
        <v/>
      </c>
      <c r="O1166" s="21"/>
      <c r="P1166" s="21" t="str">
        <f>IF(O1166&lt;&gt;"",VLOOKUP(O1166,CDS!$A$3:$K$100,11,0),"")</f>
        <v/>
      </c>
      <c r="Q1166" s="21"/>
      <c r="R1166" s="21"/>
      <c r="S1166" s="21"/>
      <c r="T1166" s="21" t="str">
        <f>IF(S1166&lt;&gt;"",VLOOKUP(S1166,HTAN!$A$3:$K$222,11,0),"")</f>
        <v/>
      </c>
      <c r="U1166" s="21"/>
      <c r="V1166" s="21" t="str">
        <f>IF(U1166&lt;&gt;"",VLOOKUP(U1166,CFDE!$A$3:$K$211,11,0),"")</f>
        <v/>
      </c>
      <c r="W1166" s="21" t="s">
        <v>2942</v>
      </c>
      <c r="X1166" s="81" t="str">
        <f>IF(W1166&lt;&gt;"",VLOOKUP(W1166,mCODE!$A$3:$K$600,11,0),"")</f>
        <v xml:space="preserve">Data Element Group = Comorbidities Elixhauser Profile || Data Element Name = Component &gt; Cancer Solid Malignant &gt; Value || Definition = DEFINITION = The information determined as a result of making the observation, if the information has a simple value.
FHIR ELEMENT = Observation.component:cancerSolidMalignant.value[x] || Data Type = CodeableConcept || Valid Values =  || Example Values =  || Required? = Required if known (conditional on Component) || Multiplicity =  || CDE Public ID = </v>
      </c>
    </row>
    <row r="1167" spans="1:24" ht="261" hidden="1">
      <c r="A1167" s="536"/>
      <c r="B1167" s="537"/>
      <c r="C1167" s="19">
        <f t="shared" si="78"/>
        <v>1</v>
      </c>
      <c r="D1167" s="21" t="str">
        <f t="shared" si="79"/>
        <v>mCODE.Comorbidities Elixhauser Profile.Component &gt; Cerebrovascular</v>
      </c>
      <c r="E1167" s="340"/>
      <c r="F1167" s="21" t="str">
        <f>IF(E1167&lt;&gt;"",VLOOKUP(E1167,CTDC!$A$3:$K$191,11,0),"")</f>
        <v/>
      </c>
      <c r="G1167" s="21"/>
      <c r="H1167" s="21" t="str">
        <f>IF(G1167&lt;&gt;"",VLOOKUP(G1167,GDC!$A$3:$K$768,11,0),"")</f>
        <v/>
      </c>
      <c r="I1167" s="21"/>
      <c r="J1167" s="21" t="str">
        <f>IF(I1167&lt;&gt;"",VLOOKUP(I1167,ICDC!$A$3:$K$325,11,0),"")</f>
        <v/>
      </c>
      <c r="K1167" s="21"/>
      <c r="L1167" s="21" t="str">
        <f>IF(K1167&lt;&gt;"",VLOOKUP(K1167,IDC!$A$4:$K$17,11,0),"")</f>
        <v/>
      </c>
      <c r="M1167" s="21"/>
      <c r="N1167" s="21" t="str">
        <f>IF(M1167&lt;&gt;"",VLOOKUP(M1167,PDC!$A$3:$K$529,11,0),"")</f>
        <v/>
      </c>
      <c r="O1167" s="21"/>
      <c r="P1167" s="21" t="str">
        <f>IF(O1167&lt;&gt;"",VLOOKUP(O1167,CDS!$A$3:$K$100,11,0),"")</f>
        <v/>
      </c>
      <c r="Q1167" s="21"/>
      <c r="R1167" s="21"/>
      <c r="S1167" s="21"/>
      <c r="T1167" s="21" t="str">
        <f>IF(S1167&lt;&gt;"",VLOOKUP(S1167,HTAN!$A$3:$K$222,11,0),"")</f>
        <v/>
      </c>
      <c r="U1167" s="21"/>
      <c r="V1167" s="21" t="str">
        <f>IF(U1167&lt;&gt;"",VLOOKUP(U1167,CFDE!$A$3:$K$211,11,0),"")</f>
        <v/>
      </c>
      <c r="W1167" s="21" t="s">
        <v>2943</v>
      </c>
      <c r="X1167" s="81" t="str">
        <f>IF(W1167&lt;&gt;"",VLOOKUP(W1167,mCODE!$A$3:$K$600,11,0),"")</f>
        <v xml:space="preserve">Data Element Group = Comorbidities Elixhauser Profile || Data Element Name = Component &gt; Cerebrovascular || Definition = DEFINITION = Component representing the presence or absence of the named comorbidity, with optional condition code(s) or reference to the actual condition(s).
FHIR ELEMENT = Observation.component:cerebrovascular || Data Type = CodeableConcept || Valid Values = http://hl7.org/fhir/us/mcode/ValueSet/elixhauser-cerebrovascular-disease-vs || Example Values =  || Required? = Required if known || Multiplicity =  || CDE Public ID = </v>
      </c>
    </row>
    <row r="1168" spans="1:24" ht="217.5" hidden="1">
      <c r="A1168" s="536"/>
      <c r="B1168" s="537"/>
      <c r="C1168" s="19">
        <f t="shared" si="78"/>
        <v>1</v>
      </c>
      <c r="D1168" s="21" t="str">
        <f t="shared" si="79"/>
        <v>mCODE.Comorbidities Elixhauser Profile.Component &gt; Cerebrovascular &gt; Extension</v>
      </c>
      <c r="E1168" s="340"/>
      <c r="F1168" s="21" t="str">
        <f>IF(E1168&lt;&gt;"",VLOOKUP(E1168,CTDC!$A$3:$K$191,11,0),"")</f>
        <v/>
      </c>
      <c r="G1168" s="21"/>
      <c r="H1168" s="21" t="str">
        <f>IF(G1168&lt;&gt;"",VLOOKUP(G1168,GDC!$A$3:$K$768,11,0),"")</f>
        <v/>
      </c>
      <c r="I1168" s="21"/>
      <c r="J1168" s="21" t="str">
        <f>IF(I1168&lt;&gt;"",VLOOKUP(I1168,ICDC!$A$3:$K$325,11,0),"")</f>
        <v/>
      </c>
      <c r="K1168" s="21"/>
      <c r="L1168" s="21" t="str">
        <f>IF(K1168&lt;&gt;"",VLOOKUP(K1168,IDC!$A$4:$K$17,11,0),"")</f>
        <v/>
      </c>
      <c r="M1168" s="21"/>
      <c r="N1168" s="21" t="str">
        <f>IF(M1168&lt;&gt;"",VLOOKUP(M1168,PDC!$A$3:$K$529,11,0),"")</f>
        <v/>
      </c>
      <c r="O1168" s="21"/>
      <c r="P1168" s="21" t="str">
        <f>IF(O1168&lt;&gt;"",VLOOKUP(O1168,CDS!$A$3:$K$100,11,0),"")</f>
        <v/>
      </c>
      <c r="Q1168" s="21"/>
      <c r="R1168" s="21"/>
      <c r="S1168" s="21"/>
      <c r="T1168" s="21" t="str">
        <f>IF(S1168&lt;&gt;"",VLOOKUP(S1168,HTAN!$A$3:$K$222,11,0),"")</f>
        <v/>
      </c>
      <c r="U1168" s="21"/>
      <c r="V1168" s="21" t="str">
        <f>IF(U1168&lt;&gt;"",VLOOKUP(U1168,CFDE!$A$3:$K$211,11,0),"")</f>
        <v/>
      </c>
      <c r="W1168" s="21" t="s">
        <v>2944</v>
      </c>
      <c r="X1168" s="81" t="str">
        <f>IF(W1168&lt;&gt;"",VLOOKUP(W1168,mCODE!$A$3:$K$600,11,0),"")</f>
        <v xml:space="preserve">Data Element Group = Comorbidities Elixhauser Profile || Data Element Name = Component &gt; Cerebrovascular &gt; Extension || Definition = DEFINITION = The patient's specific condition within this comorbidity class.
FHIR ELEMENT = Observation.component:cerebrovascular.extension || Data Type = Extension (simple) || Valid Values =  || Example Values =  || Required? = Required if known (conditional on Component) || Multiplicity =  || CDE Public ID = </v>
      </c>
    </row>
    <row r="1169" spans="1:24" ht="290" hidden="1">
      <c r="A1169" s="536"/>
      <c r="B1169" s="537"/>
      <c r="C1169" s="19">
        <f t="shared" si="78"/>
        <v>1</v>
      </c>
      <c r="D1169" s="21" t="str">
        <f t="shared" si="79"/>
        <v>mCODE.Comorbidities Elixhauser Profile.Component &gt; Cerebrovascular &gt; Extension &gt; Component &gt; Condition Code</v>
      </c>
      <c r="E1169" s="340"/>
      <c r="F1169" s="21" t="str">
        <f>IF(E1169&lt;&gt;"",VLOOKUP(E1169,CTDC!$A$3:$K$191,11,0),"")</f>
        <v/>
      </c>
      <c r="G1169" s="21"/>
      <c r="H1169" s="21" t="str">
        <f>IF(G1169&lt;&gt;"",VLOOKUP(G1169,GDC!$A$3:$K$768,11,0),"")</f>
        <v/>
      </c>
      <c r="I1169" s="21"/>
      <c r="J1169" s="21" t="str">
        <f>IF(I1169&lt;&gt;"",VLOOKUP(I1169,ICDC!$A$3:$K$325,11,0),"")</f>
        <v/>
      </c>
      <c r="K1169" s="21"/>
      <c r="L1169" s="21" t="str">
        <f>IF(K1169&lt;&gt;"",VLOOKUP(K1169,IDC!$A$4:$K$17,11,0),"")</f>
        <v/>
      </c>
      <c r="M1169" s="21"/>
      <c r="N1169" s="21" t="str">
        <f>IF(M1169&lt;&gt;"",VLOOKUP(M1169,PDC!$A$3:$K$529,11,0),"")</f>
        <v/>
      </c>
      <c r="O1169" s="21"/>
      <c r="P1169" s="21" t="str">
        <f>IF(O1169&lt;&gt;"",VLOOKUP(O1169,CDS!$A$3:$K$100,11,0),"")</f>
        <v/>
      </c>
      <c r="Q1169" s="21"/>
      <c r="R1169" s="21"/>
      <c r="S1169" s="21"/>
      <c r="T1169" s="21" t="str">
        <f>IF(S1169&lt;&gt;"",VLOOKUP(S1169,HTAN!$A$3:$K$222,11,0),"")</f>
        <v/>
      </c>
      <c r="U1169" s="21"/>
      <c r="V1169" s="21" t="str">
        <f>IF(U1169&lt;&gt;"",VLOOKUP(U1169,CFDE!$A$3:$K$211,11,0),"")</f>
        <v/>
      </c>
      <c r="W1169" s="21" t="s">
        <v>2945</v>
      </c>
      <c r="X1169" s="81" t="str">
        <f>IF(W1169&lt;&gt;"",VLOOKUP(W1169,mCODE!$A$3:$K$600,11,0),"")</f>
        <v xml:space="preserve">Data Element Group = Comorbidities Elixhauser Profile || Data Element Name = Component &gt; Cerebrovascular &gt; Extension &gt; Component &gt; Condition Code || Definition = DEFINITION = An extension for representing a specific condition code corresponding to the comorbid condition category.
FHIR ELEMENT = Observation.component:cerebrovascular.extension:conditionCode || Data Type = CodeableConcept || Valid Values = http://hl7.org/fhir/us/mcode/ValueSet/elixhauser-cerebrovascular-disease-vs || Example Values =  || Required? = Required if known (conditional on Component) || Multiplicity =  || CDE Public ID = </v>
      </c>
    </row>
    <row r="1170" spans="1:24" ht="261" hidden="1">
      <c r="A1170" s="536"/>
      <c r="B1170" s="537"/>
      <c r="C1170" s="19">
        <f t="shared" si="78"/>
        <v>1</v>
      </c>
      <c r="D1170" s="21" t="str">
        <f t="shared" si="79"/>
        <v>mCODE.Comorbidities Elixhauser Profile.Component &gt; Cerebrovascular &gt; Extension &gt; Component &gt; Condition Reference</v>
      </c>
      <c r="E1170" s="340"/>
      <c r="F1170" s="21" t="str">
        <f>IF(E1170&lt;&gt;"",VLOOKUP(E1170,CTDC!$A$3:$K$191,11,0),"")</f>
        <v/>
      </c>
      <c r="G1170" s="21"/>
      <c r="H1170" s="21" t="str">
        <f>IF(G1170&lt;&gt;"",VLOOKUP(G1170,GDC!$A$3:$K$768,11,0),"")</f>
        <v/>
      </c>
      <c r="I1170" s="21"/>
      <c r="J1170" s="21" t="str">
        <f>IF(I1170&lt;&gt;"",VLOOKUP(I1170,ICDC!$A$3:$K$325,11,0),"")</f>
        <v/>
      </c>
      <c r="K1170" s="21"/>
      <c r="L1170" s="21" t="str">
        <f>IF(K1170&lt;&gt;"",VLOOKUP(K1170,IDC!$A$4:$K$17,11,0),"")</f>
        <v/>
      </c>
      <c r="M1170" s="21"/>
      <c r="N1170" s="21" t="str">
        <f>IF(M1170&lt;&gt;"",VLOOKUP(M1170,PDC!$A$3:$K$529,11,0),"")</f>
        <v/>
      </c>
      <c r="O1170" s="21"/>
      <c r="P1170" s="21" t="str">
        <f>IF(O1170&lt;&gt;"",VLOOKUP(O1170,CDS!$A$3:$K$100,11,0),"")</f>
        <v/>
      </c>
      <c r="Q1170" s="21"/>
      <c r="R1170" s="21"/>
      <c r="S1170" s="21"/>
      <c r="T1170" s="21" t="str">
        <f>IF(S1170&lt;&gt;"",VLOOKUP(S1170,HTAN!$A$3:$K$222,11,0),"")</f>
        <v/>
      </c>
      <c r="U1170" s="21"/>
      <c r="V1170" s="21" t="str">
        <f>IF(U1170&lt;&gt;"",VLOOKUP(U1170,CFDE!$A$3:$K$211,11,0),"")</f>
        <v/>
      </c>
      <c r="W1170" s="21" t="s">
        <v>2946</v>
      </c>
      <c r="X1170" s="81" t="str">
        <f>IF(W1170&lt;&gt;"",VLOOKUP(W1170,mCODE!$A$3:$K$600,11,0),"")</f>
        <v xml:space="preserve">Data Element Group = Comorbidities Elixhauser Profile || Data Element Name = Component &gt; Cerebrovascular &gt; Extension &gt; Component &gt; Condition Reference || Definition = DEFINITION = An extension for representing a reference to a condition resource corresponding to the comorbid condition category.
FHIR ELEMENT = Observation.component:cerebrovascular.extension:conditionReference || Data Type = Reference: Condition || Valid Values =  || Example Values =  || Required? = Required if known (conditional on Component) || Multiplicity =  || CDE Public ID = </v>
      </c>
    </row>
    <row r="1171" spans="1:24" ht="232" hidden="1">
      <c r="A1171" s="536"/>
      <c r="B1171" s="537"/>
      <c r="C1171" s="19">
        <f t="shared" si="78"/>
        <v>1</v>
      </c>
      <c r="D1171" s="21" t="str">
        <f t="shared" si="79"/>
        <v>mCODE.Comorbidities Elixhauser Profile.Component &gt; Cerebrovascular &gt; Value</v>
      </c>
      <c r="E1171" s="340"/>
      <c r="F1171" s="21" t="str">
        <f>IF(E1171&lt;&gt;"",VLOOKUP(E1171,CTDC!$A$3:$K$191,11,0),"")</f>
        <v/>
      </c>
      <c r="G1171" s="21"/>
      <c r="H1171" s="21" t="str">
        <f>IF(G1171&lt;&gt;"",VLOOKUP(G1171,GDC!$A$3:$K$768,11,0),"")</f>
        <v/>
      </c>
      <c r="I1171" s="21"/>
      <c r="J1171" s="21" t="str">
        <f>IF(I1171&lt;&gt;"",VLOOKUP(I1171,ICDC!$A$3:$K$325,11,0),"")</f>
        <v/>
      </c>
      <c r="K1171" s="21"/>
      <c r="L1171" s="21" t="str">
        <f>IF(K1171&lt;&gt;"",VLOOKUP(K1171,IDC!$A$4:$K$17,11,0),"")</f>
        <v/>
      </c>
      <c r="M1171" s="21"/>
      <c r="N1171" s="21" t="str">
        <f>IF(M1171&lt;&gt;"",VLOOKUP(M1171,PDC!$A$3:$K$529,11,0),"")</f>
        <v/>
      </c>
      <c r="O1171" s="21"/>
      <c r="P1171" s="21" t="str">
        <f>IF(O1171&lt;&gt;"",VLOOKUP(O1171,CDS!$A$3:$K$100,11,0),"")</f>
        <v/>
      </c>
      <c r="Q1171" s="21"/>
      <c r="R1171" s="21"/>
      <c r="S1171" s="21"/>
      <c r="T1171" s="21" t="str">
        <f>IF(S1171&lt;&gt;"",VLOOKUP(S1171,HTAN!$A$3:$K$222,11,0),"")</f>
        <v/>
      </c>
      <c r="U1171" s="21"/>
      <c r="V1171" s="21" t="str">
        <f>IF(U1171&lt;&gt;"",VLOOKUP(U1171,CFDE!$A$3:$K$211,11,0),"")</f>
        <v/>
      </c>
      <c r="W1171" s="21" t="s">
        <v>2947</v>
      </c>
      <c r="X1171" s="81" t="str">
        <f>IF(W1171&lt;&gt;"",VLOOKUP(W1171,mCODE!$A$3:$K$600,11,0),"")</f>
        <v xml:space="preserve">Data Element Group = Comorbidities Elixhauser Profile || Data Element Name = Component &gt; Cerebrovascular &gt; Value || Definition = DEFINITION = The information determined as a result of making the observation, if the information has a simple value.
FHIR ELEMENT = Observation.component:cerebrovascular.value[x] || Data Type = CodeableConcept || Valid Values =  || Example Values =  || Required? = Required if known (conditional on Component) || Multiplicity =  || CDE Public ID = </v>
      </c>
    </row>
    <row r="1172" spans="1:24" ht="261" hidden="1">
      <c r="A1172" s="536"/>
      <c r="B1172" s="537"/>
      <c r="C1172" s="19">
        <f t="shared" si="78"/>
        <v>1</v>
      </c>
      <c r="D1172" s="21" t="str">
        <f t="shared" si="79"/>
        <v>mCODE.Comorbidities Elixhauser Profile.Component &gt; Congestive Heart Failure</v>
      </c>
      <c r="E1172" s="340"/>
      <c r="F1172" s="21" t="str">
        <f>IF(E1172&lt;&gt;"",VLOOKUP(E1172,CTDC!$A$3:$K$191,11,0),"")</f>
        <v/>
      </c>
      <c r="G1172" s="21"/>
      <c r="H1172" s="21" t="str">
        <f>IF(G1172&lt;&gt;"",VLOOKUP(G1172,GDC!$A$3:$K$768,11,0),"")</f>
        <v/>
      </c>
      <c r="I1172" s="21"/>
      <c r="J1172" s="21" t="str">
        <f>IF(I1172&lt;&gt;"",VLOOKUP(I1172,ICDC!$A$3:$K$325,11,0),"")</f>
        <v/>
      </c>
      <c r="K1172" s="21"/>
      <c r="L1172" s="21" t="str">
        <f>IF(K1172&lt;&gt;"",VLOOKUP(K1172,IDC!$A$4:$K$17,11,0),"")</f>
        <v/>
      </c>
      <c r="M1172" s="21"/>
      <c r="N1172" s="21" t="str">
        <f>IF(M1172&lt;&gt;"",VLOOKUP(M1172,PDC!$A$3:$K$529,11,0),"")</f>
        <v/>
      </c>
      <c r="O1172" s="21"/>
      <c r="P1172" s="21" t="str">
        <f>IF(O1172&lt;&gt;"",VLOOKUP(O1172,CDS!$A$3:$K$100,11,0),"")</f>
        <v/>
      </c>
      <c r="Q1172" s="21"/>
      <c r="R1172" s="21"/>
      <c r="S1172" s="21"/>
      <c r="T1172" s="21" t="str">
        <f>IF(S1172&lt;&gt;"",VLOOKUP(S1172,HTAN!$A$3:$K$222,11,0),"")</f>
        <v/>
      </c>
      <c r="U1172" s="21"/>
      <c r="V1172" s="21" t="str">
        <f>IF(U1172&lt;&gt;"",VLOOKUP(U1172,CFDE!$A$3:$K$211,11,0),"")</f>
        <v/>
      </c>
      <c r="W1172" s="21" t="s">
        <v>2948</v>
      </c>
      <c r="X1172" s="81" t="str">
        <f>IF(W1172&lt;&gt;"",VLOOKUP(W1172,mCODE!$A$3:$K$600,11,0),"")</f>
        <v xml:space="preserve">Data Element Group = Comorbidities Elixhauser Profile || Data Element Name = Component &gt; Congestive Heart Failure || Definition = DEFINITION = Component representing the presence or absence of the named comorbidity, with optional condition code(s) or reference to the actual condition(s).
FHIR ELEMENT = Observation.component:congestiveHeartFailure || Data Type = CodeableConcept || Valid Values = http://hl7.org/fhir/us/mcode/ValueSet/elixhauser-congestive-heart-failure-vs || Example Values =  || Required? = Required if known || Multiplicity =  || CDE Public ID = </v>
      </c>
    </row>
    <row r="1173" spans="1:24" ht="217.5" hidden="1">
      <c r="A1173" s="536"/>
      <c r="B1173" s="537"/>
      <c r="C1173" s="19">
        <f t="shared" si="78"/>
        <v>1</v>
      </c>
      <c r="D1173" s="21" t="str">
        <f t="shared" si="79"/>
        <v>mCODE.Comorbidities Elixhauser Profile.Component &gt; Congestive Heart Failure &gt; Extension</v>
      </c>
      <c r="E1173" s="340"/>
      <c r="F1173" s="21" t="str">
        <f>IF(E1173&lt;&gt;"",VLOOKUP(E1173,CTDC!$A$3:$K$191,11,0),"")</f>
        <v/>
      </c>
      <c r="G1173" s="21"/>
      <c r="H1173" s="21" t="str">
        <f>IF(G1173&lt;&gt;"",VLOOKUP(G1173,GDC!$A$3:$K$768,11,0),"")</f>
        <v/>
      </c>
      <c r="I1173" s="21"/>
      <c r="J1173" s="21" t="str">
        <f>IF(I1173&lt;&gt;"",VLOOKUP(I1173,ICDC!$A$3:$K$325,11,0),"")</f>
        <v/>
      </c>
      <c r="K1173" s="21"/>
      <c r="L1173" s="21" t="str">
        <f>IF(K1173&lt;&gt;"",VLOOKUP(K1173,IDC!$A$4:$K$17,11,0),"")</f>
        <v/>
      </c>
      <c r="M1173" s="21"/>
      <c r="N1173" s="21" t="str">
        <f>IF(M1173&lt;&gt;"",VLOOKUP(M1173,PDC!$A$3:$K$529,11,0),"")</f>
        <v/>
      </c>
      <c r="O1173" s="21"/>
      <c r="P1173" s="21" t="str">
        <f>IF(O1173&lt;&gt;"",VLOOKUP(O1173,CDS!$A$3:$K$100,11,0),"")</f>
        <v/>
      </c>
      <c r="Q1173" s="21"/>
      <c r="R1173" s="21"/>
      <c r="S1173" s="21"/>
      <c r="T1173" s="21" t="str">
        <f>IF(S1173&lt;&gt;"",VLOOKUP(S1173,HTAN!$A$3:$K$222,11,0),"")</f>
        <v/>
      </c>
      <c r="U1173" s="21"/>
      <c r="V1173" s="21" t="str">
        <f>IF(U1173&lt;&gt;"",VLOOKUP(U1173,CFDE!$A$3:$K$211,11,0),"")</f>
        <v/>
      </c>
      <c r="W1173" s="21" t="s">
        <v>2949</v>
      </c>
      <c r="X1173" s="81" t="str">
        <f>IF(W1173&lt;&gt;"",VLOOKUP(W1173,mCODE!$A$3:$K$600,11,0),"")</f>
        <v xml:space="preserve">Data Element Group = Comorbidities Elixhauser Profile || Data Element Name = Component &gt; Congestive Heart Failure &gt; Extension || Definition = DEFINITION = The patient's specific condition within this comorbidity class.
FHIR ELEMENT = Observation.component:congestiveHeartFailure.extension || Data Type = Extension (simple) || Valid Values =  || Example Values =  || Required? = Required if known (conditional on Component) || Multiplicity =  || CDE Public ID = </v>
      </c>
    </row>
    <row r="1174" spans="1:24" ht="290" hidden="1">
      <c r="A1174" s="536"/>
      <c r="B1174" s="537"/>
      <c r="C1174" s="19">
        <f t="shared" si="78"/>
        <v>1</v>
      </c>
      <c r="D1174" s="21" t="str">
        <f t="shared" si="79"/>
        <v>mCODE.Comorbidities Elixhauser Profile.Component &gt; Congestive Heart Failure &gt; Extension &gt; Component &gt; Condition Code</v>
      </c>
      <c r="E1174" s="340"/>
      <c r="F1174" s="21" t="str">
        <f>IF(E1174&lt;&gt;"",VLOOKUP(E1174,CTDC!$A$3:$K$191,11,0),"")</f>
        <v/>
      </c>
      <c r="G1174" s="21"/>
      <c r="H1174" s="21" t="str">
        <f>IF(G1174&lt;&gt;"",VLOOKUP(G1174,GDC!$A$3:$K$768,11,0),"")</f>
        <v/>
      </c>
      <c r="I1174" s="21"/>
      <c r="J1174" s="21" t="str">
        <f>IF(I1174&lt;&gt;"",VLOOKUP(I1174,ICDC!$A$3:$K$325,11,0),"")</f>
        <v/>
      </c>
      <c r="K1174" s="21"/>
      <c r="L1174" s="21" t="str">
        <f>IF(K1174&lt;&gt;"",VLOOKUP(K1174,IDC!$A$4:$K$17,11,0),"")</f>
        <v/>
      </c>
      <c r="M1174" s="21"/>
      <c r="N1174" s="21" t="str">
        <f>IF(M1174&lt;&gt;"",VLOOKUP(M1174,PDC!$A$3:$K$529,11,0),"")</f>
        <v/>
      </c>
      <c r="O1174" s="21"/>
      <c r="P1174" s="21" t="str">
        <f>IF(O1174&lt;&gt;"",VLOOKUP(O1174,CDS!$A$3:$K$100,11,0),"")</f>
        <v/>
      </c>
      <c r="Q1174" s="21"/>
      <c r="R1174" s="21"/>
      <c r="S1174" s="21"/>
      <c r="T1174" s="21" t="str">
        <f>IF(S1174&lt;&gt;"",VLOOKUP(S1174,HTAN!$A$3:$K$222,11,0),"")</f>
        <v/>
      </c>
      <c r="U1174" s="21"/>
      <c r="V1174" s="21" t="str">
        <f>IF(U1174&lt;&gt;"",VLOOKUP(U1174,CFDE!$A$3:$K$211,11,0),"")</f>
        <v/>
      </c>
      <c r="W1174" s="21" t="s">
        <v>2950</v>
      </c>
      <c r="X1174" s="81" t="str">
        <f>IF(W1174&lt;&gt;"",VLOOKUP(W1174,mCODE!$A$3:$K$600,11,0),"")</f>
        <v xml:space="preserve">Data Element Group = Comorbidities Elixhauser Profile || Data Element Name = Component &gt; Congestive Heart Failure &gt; Extension &gt; Component &gt; Condition Code || Definition = DEFINITION = An extension for representing a specific condition code corresponding to the comorbid condition category.
FHIR ELEMENT = Observation.component:congestiveHeartFailure.extension:conditionCode || Data Type = CodeableConcept || Valid Values = http://hl7.org/fhir/us/mcode/ValueSet/elixhauser-congestive-heart-failure-vs || Example Values =  || Required? = Required if known (conditional on Component) || Multiplicity =  || CDE Public ID = </v>
      </c>
    </row>
    <row r="1175" spans="1:24" ht="275.5" hidden="1">
      <c r="A1175" s="536"/>
      <c r="B1175" s="537"/>
      <c r="C1175" s="19">
        <f t="shared" si="78"/>
        <v>1</v>
      </c>
      <c r="D1175" s="21" t="str">
        <f t="shared" si="79"/>
        <v>mCODE.Comorbidities Elixhauser Profile.Component &gt; Congestive Heart Failure &gt; Extension &gt; Component &gt; Condition Reference</v>
      </c>
      <c r="E1175" s="340"/>
      <c r="F1175" s="21" t="str">
        <f>IF(E1175&lt;&gt;"",VLOOKUP(E1175,CTDC!$A$3:$K$191,11,0),"")</f>
        <v/>
      </c>
      <c r="G1175" s="21"/>
      <c r="H1175" s="21" t="str">
        <f>IF(G1175&lt;&gt;"",VLOOKUP(G1175,GDC!$A$3:$K$768,11,0),"")</f>
        <v/>
      </c>
      <c r="I1175" s="21"/>
      <c r="J1175" s="21" t="str">
        <f>IF(I1175&lt;&gt;"",VLOOKUP(I1175,ICDC!$A$3:$K$325,11,0),"")</f>
        <v/>
      </c>
      <c r="K1175" s="21"/>
      <c r="L1175" s="21" t="str">
        <f>IF(K1175&lt;&gt;"",VLOOKUP(K1175,IDC!$A$4:$K$17,11,0),"")</f>
        <v/>
      </c>
      <c r="M1175" s="21"/>
      <c r="N1175" s="21" t="str">
        <f>IF(M1175&lt;&gt;"",VLOOKUP(M1175,PDC!$A$3:$K$529,11,0),"")</f>
        <v/>
      </c>
      <c r="O1175" s="21"/>
      <c r="P1175" s="21" t="str">
        <f>IF(O1175&lt;&gt;"",VLOOKUP(O1175,CDS!$A$3:$K$100,11,0),"")</f>
        <v/>
      </c>
      <c r="Q1175" s="21"/>
      <c r="R1175" s="21"/>
      <c r="S1175" s="21"/>
      <c r="T1175" s="21" t="str">
        <f>IF(S1175&lt;&gt;"",VLOOKUP(S1175,HTAN!$A$3:$K$222,11,0),"")</f>
        <v/>
      </c>
      <c r="U1175" s="21"/>
      <c r="V1175" s="21" t="str">
        <f>IF(U1175&lt;&gt;"",VLOOKUP(U1175,CFDE!$A$3:$K$211,11,0),"")</f>
        <v/>
      </c>
      <c r="W1175" s="21" t="s">
        <v>2951</v>
      </c>
      <c r="X1175" s="81" t="str">
        <f>IF(W1175&lt;&gt;"",VLOOKUP(W1175,mCODE!$A$3:$K$600,11,0),"")</f>
        <v xml:space="preserve">Data Element Group = Comorbidities Elixhauser Profile || Data Element Name = Component &gt; Congestive Heart Failure &gt; Extension &gt; Component &gt; Condition Reference || Definition = DEFINITION = An extension for representing a reference to a condition resource corresponding to the comorbid condition category.
FHIR ELEMENT = Observation.component:congestiveHeartFailure.extension:conditionReference || Data Type = Reference: Condition || Valid Values =  || Example Values =  || Required? = Required if known (conditional on Component) || Multiplicity =  || CDE Public ID = </v>
      </c>
    </row>
    <row r="1176" spans="1:24" ht="232" hidden="1">
      <c r="A1176" s="536"/>
      <c r="B1176" s="537"/>
      <c r="C1176" s="19">
        <f t="shared" si="78"/>
        <v>1</v>
      </c>
      <c r="D1176" s="21" t="str">
        <f t="shared" si="79"/>
        <v>mCODE.Comorbidities Elixhauser Profile.Component &gt; Congestive Heart Failure &gt; Value</v>
      </c>
      <c r="E1176" s="340"/>
      <c r="F1176" s="21" t="str">
        <f>IF(E1176&lt;&gt;"",VLOOKUP(E1176,CTDC!$A$3:$K$191,11,0),"")</f>
        <v/>
      </c>
      <c r="G1176" s="21"/>
      <c r="H1176" s="21" t="str">
        <f>IF(G1176&lt;&gt;"",VLOOKUP(G1176,GDC!$A$3:$K$768,11,0),"")</f>
        <v/>
      </c>
      <c r="I1176" s="21"/>
      <c r="J1176" s="21" t="str">
        <f>IF(I1176&lt;&gt;"",VLOOKUP(I1176,ICDC!$A$3:$K$325,11,0),"")</f>
        <v/>
      </c>
      <c r="K1176" s="21"/>
      <c r="L1176" s="21" t="str">
        <f>IF(K1176&lt;&gt;"",VLOOKUP(K1176,IDC!$A$4:$K$17,11,0),"")</f>
        <v/>
      </c>
      <c r="M1176" s="21"/>
      <c r="N1176" s="21" t="str">
        <f>IF(M1176&lt;&gt;"",VLOOKUP(M1176,PDC!$A$3:$K$529,11,0),"")</f>
        <v/>
      </c>
      <c r="O1176" s="21"/>
      <c r="P1176" s="21" t="str">
        <f>IF(O1176&lt;&gt;"",VLOOKUP(O1176,CDS!$A$3:$K$100,11,0),"")</f>
        <v/>
      </c>
      <c r="Q1176" s="21"/>
      <c r="R1176" s="21"/>
      <c r="S1176" s="21"/>
      <c r="T1176" s="21" t="str">
        <f>IF(S1176&lt;&gt;"",VLOOKUP(S1176,HTAN!$A$3:$K$222,11,0),"")</f>
        <v/>
      </c>
      <c r="U1176" s="21"/>
      <c r="V1176" s="21" t="str">
        <f>IF(U1176&lt;&gt;"",VLOOKUP(U1176,CFDE!$A$3:$K$211,11,0),"")</f>
        <v/>
      </c>
      <c r="W1176" s="21" t="s">
        <v>2952</v>
      </c>
      <c r="X1176" s="81" t="str">
        <f>IF(W1176&lt;&gt;"",VLOOKUP(W1176,mCODE!$A$3:$K$600,11,0),"")</f>
        <v xml:space="preserve">Data Element Group = Comorbidities Elixhauser Profile || Data Element Name = Component &gt; Congestive Heart Failure &gt; Value || Definition = DEFINITION = The information determined as a result of making the observation, if the information has a simple value.
FHIR ELEMENT = Observation.component:congestiveHeartFailure.value[x] || Data Type = CodeableConcept || Valid Values =  || Example Values =  || Required? = Required if known (conditional on Component) || Multiplicity =  || CDE Public ID = </v>
      </c>
    </row>
    <row r="1177" spans="1:24" ht="261" hidden="1">
      <c r="A1177" s="536"/>
      <c r="B1177" s="537"/>
      <c r="C1177" s="19">
        <f t="shared" si="78"/>
        <v>1</v>
      </c>
      <c r="D1177" s="21" t="str">
        <f t="shared" si="79"/>
        <v>mCODE.Comorbidities Elixhauser Profile.Component &gt; Coagulopathy</v>
      </c>
      <c r="E1177" s="340"/>
      <c r="F1177" s="21" t="str">
        <f>IF(E1177&lt;&gt;"",VLOOKUP(E1177,CTDC!$A$3:$K$191,11,0),"")</f>
        <v/>
      </c>
      <c r="G1177" s="21"/>
      <c r="H1177" s="21" t="str">
        <f>IF(G1177&lt;&gt;"",VLOOKUP(G1177,GDC!$A$3:$K$768,11,0),"")</f>
        <v/>
      </c>
      <c r="I1177" s="21"/>
      <c r="J1177" s="21" t="str">
        <f>IF(I1177&lt;&gt;"",VLOOKUP(I1177,ICDC!$A$3:$K$325,11,0),"")</f>
        <v/>
      </c>
      <c r="K1177" s="21"/>
      <c r="L1177" s="21" t="str">
        <f>IF(K1177&lt;&gt;"",VLOOKUP(K1177,IDC!$A$4:$K$17,11,0),"")</f>
        <v/>
      </c>
      <c r="M1177" s="21"/>
      <c r="N1177" s="21" t="str">
        <f>IF(M1177&lt;&gt;"",VLOOKUP(M1177,PDC!$A$3:$K$529,11,0),"")</f>
        <v/>
      </c>
      <c r="O1177" s="21"/>
      <c r="P1177" s="21" t="str">
        <f>IF(O1177&lt;&gt;"",VLOOKUP(O1177,CDS!$A$3:$K$100,11,0),"")</f>
        <v/>
      </c>
      <c r="Q1177" s="21"/>
      <c r="R1177" s="21"/>
      <c r="S1177" s="21"/>
      <c r="T1177" s="21" t="str">
        <f>IF(S1177&lt;&gt;"",VLOOKUP(S1177,HTAN!$A$3:$K$222,11,0),"")</f>
        <v/>
      </c>
      <c r="U1177" s="21"/>
      <c r="V1177" s="21" t="str">
        <f>IF(U1177&lt;&gt;"",VLOOKUP(U1177,CFDE!$A$3:$K$211,11,0),"")</f>
        <v/>
      </c>
      <c r="W1177" s="21" t="s">
        <v>2953</v>
      </c>
      <c r="X1177" s="81" t="str">
        <f>IF(W1177&lt;&gt;"",VLOOKUP(W1177,mCODE!$A$3:$K$600,11,0),"")</f>
        <v xml:space="preserve">Data Element Group = Comorbidities Elixhauser Profile || Data Element Name = Component &gt; Coagulopathy || Definition = DEFINITION = Component representing the presence or absence of the named comorbidity, with optional condition code(s) or reference to the actual condition(s).
FHIR ELEMENT = Observation.component:coagulopathy || Data Type = CodeableConcept || Valid Values = http://hl7.org/fhir/us/mcode/ValueSet/elixhauser-coagulation-deficiency-vs || Example Values =  || Required? = Required if known || Multiplicity =  || CDE Public ID = </v>
      </c>
    </row>
    <row r="1178" spans="1:24" ht="203" hidden="1">
      <c r="A1178" s="536"/>
      <c r="B1178" s="537"/>
      <c r="C1178" s="19">
        <f t="shared" si="78"/>
        <v>1</v>
      </c>
      <c r="D1178" s="21" t="str">
        <f t="shared" si="79"/>
        <v>mCODE.Comorbidities Elixhauser Profile.Component &gt; Coagulopathy &gt; Extension</v>
      </c>
      <c r="E1178" s="340"/>
      <c r="F1178" s="21" t="str">
        <f>IF(E1178&lt;&gt;"",VLOOKUP(E1178,CTDC!$A$3:$K$191,11,0),"")</f>
        <v/>
      </c>
      <c r="G1178" s="21"/>
      <c r="H1178" s="21" t="str">
        <f>IF(G1178&lt;&gt;"",VLOOKUP(G1178,GDC!$A$3:$K$768,11,0),"")</f>
        <v/>
      </c>
      <c r="I1178" s="21"/>
      <c r="J1178" s="21" t="str">
        <f>IF(I1178&lt;&gt;"",VLOOKUP(I1178,ICDC!$A$3:$K$325,11,0),"")</f>
        <v/>
      </c>
      <c r="K1178" s="21"/>
      <c r="L1178" s="21" t="str">
        <f>IF(K1178&lt;&gt;"",VLOOKUP(K1178,IDC!$A$4:$K$17,11,0),"")</f>
        <v/>
      </c>
      <c r="M1178" s="21"/>
      <c r="N1178" s="21" t="str">
        <f>IF(M1178&lt;&gt;"",VLOOKUP(M1178,PDC!$A$3:$K$529,11,0),"")</f>
        <v/>
      </c>
      <c r="O1178" s="21"/>
      <c r="P1178" s="21" t="str">
        <f>IF(O1178&lt;&gt;"",VLOOKUP(O1178,CDS!$A$3:$K$100,11,0),"")</f>
        <v/>
      </c>
      <c r="Q1178" s="21"/>
      <c r="R1178" s="21"/>
      <c r="S1178" s="21"/>
      <c r="T1178" s="21" t="str">
        <f>IF(S1178&lt;&gt;"",VLOOKUP(S1178,HTAN!$A$3:$K$222,11,0),"")</f>
        <v/>
      </c>
      <c r="U1178" s="21"/>
      <c r="V1178" s="21" t="str">
        <f>IF(U1178&lt;&gt;"",VLOOKUP(U1178,CFDE!$A$3:$K$211,11,0),"")</f>
        <v/>
      </c>
      <c r="W1178" s="21" t="s">
        <v>2954</v>
      </c>
      <c r="X1178" s="81" t="str">
        <f>IF(W1178&lt;&gt;"",VLOOKUP(W1178,mCODE!$A$3:$K$600,11,0),"")</f>
        <v xml:space="preserve">Data Element Group = Comorbidities Elixhauser Profile || Data Element Name = Component &gt; Coagulopathy &gt; Extension || Definition = DEFINITION = The patient's specific condition within this comorbidity class.
FHIR ELEMENT = Observation.component:coagulopathy.extension || Data Type = Extension (simple) || Valid Values =  || Example Values =  || Required? = Required if known (conditional on Component) || Multiplicity =  || CDE Public ID = </v>
      </c>
    </row>
    <row r="1179" spans="1:24" ht="275.5" hidden="1">
      <c r="A1179" s="536"/>
      <c r="B1179" s="537"/>
      <c r="C1179" s="19">
        <f t="shared" si="78"/>
        <v>1</v>
      </c>
      <c r="D1179" s="21" t="str">
        <f t="shared" si="79"/>
        <v>mCODE.Comorbidities Elixhauser Profile.Component &gt; Coagulopathy &gt; Extension &gt; Component &gt; Condition Code</v>
      </c>
      <c r="E1179" s="340"/>
      <c r="F1179" s="21" t="str">
        <f>IF(E1179&lt;&gt;"",VLOOKUP(E1179,CTDC!$A$3:$K$191,11,0),"")</f>
        <v/>
      </c>
      <c r="G1179" s="21"/>
      <c r="H1179" s="21" t="str">
        <f>IF(G1179&lt;&gt;"",VLOOKUP(G1179,GDC!$A$3:$K$768,11,0),"")</f>
        <v/>
      </c>
      <c r="I1179" s="21"/>
      <c r="J1179" s="21" t="str">
        <f>IF(I1179&lt;&gt;"",VLOOKUP(I1179,ICDC!$A$3:$K$325,11,0),"")</f>
        <v/>
      </c>
      <c r="K1179" s="21"/>
      <c r="L1179" s="21" t="str">
        <f>IF(K1179&lt;&gt;"",VLOOKUP(K1179,IDC!$A$4:$K$17,11,0),"")</f>
        <v/>
      </c>
      <c r="M1179" s="21"/>
      <c r="N1179" s="21" t="str">
        <f>IF(M1179&lt;&gt;"",VLOOKUP(M1179,PDC!$A$3:$K$529,11,0),"")</f>
        <v/>
      </c>
      <c r="O1179" s="21"/>
      <c r="P1179" s="21" t="str">
        <f>IF(O1179&lt;&gt;"",VLOOKUP(O1179,CDS!$A$3:$K$100,11,0),"")</f>
        <v/>
      </c>
      <c r="Q1179" s="21"/>
      <c r="R1179" s="21"/>
      <c r="S1179" s="21"/>
      <c r="T1179" s="21" t="str">
        <f>IF(S1179&lt;&gt;"",VLOOKUP(S1179,HTAN!$A$3:$K$222,11,0),"")</f>
        <v/>
      </c>
      <c r="U1179" s="21"/>
      <c r="V1179" s="21" t="str">
        <f>IF(U1179&lt;&gt;"",VLOOKUP(U1179,CFDE!$A$3:$K$211,11,0),"")</f>
        <v/>
      </c>
      <c r="W1179" s="21" t="s">
        <v>2955</v>
      </c>
      <c r="X1179" s="81" t="str">
        <f>IF(W1179&lt;&gt;"",VLOOKUP(W1179,mCODE!$A$3:$K$600,11,0),"")</f>
        <v xml:space="preserve">Data Element Group = Comorbidities Elixhauser Profile || Data Element Name = Component &gt; Coagulopathy &gt; Extension &gt; Component &gt; Condition Code || Definition = DEFINITION = An extension for representing a specific condition code corresponding to the comorbid condition category.
FHIR ELEMENT = Observation.component:coagulopathy.extension:conditionCode || Data Type = CodeableConcept || Valid Values = http://hl7.org/fhir/us/mcode/ValueSet/elixhauser-coagulation-deficiency-vs || Example Values =  || Required? = Required if known (conditional on Component) || Multiplicity =  || CDE Public ID = </v>
      </c>
    </row>
    <row r="1180" spans="1:24" ht="246.5" hidden="1">
      <c r="A1180" s="536"/>
      <c r="B1180" s="537"/>
      <c r="C1180" s="19">
        <f t="shared" si="78"/>
        <v>1</v>
      </c>
      <c r="D1180" s="21" t="str">
        <f t="shared" si="79"/>
        <v>mCODE.Comorbidities Elixhauser Profile.Component &gt; Coagulopathy &gt; Extension &gt; Component &gt; Condition Reference</v>
      </c>
      <c r="E1180" s="340"/>
      <c r="F1180" s="21" t="str">
        <f>IF(E1180&lt;&gt;"",VLOOKUP(E1180,CTDC!$A$3:$K$191,11,0),"")</f>
        <v/>
      </c>
      <c r="G1180" s="21"/>
      <c r="H1180" s="21" t="str">
        <f>IF(G1180&lt;&gt;"",VLOOKUP(G1180,GDC!$A$3:$K$768,11,0),"")</f>
        <v/>
      </c>
      <c r="I1180" s="21"/>
      <c r="J1180" s="21" t="str">
        <f>IF(I1180&lt;&gt;"",VLOOKUP(I1180,ICDC!$A$3:$K$325,11,0),"")</f>
        <v/>
      </c>
      <c r="K1180" s="21"/>
      <c r="L1180" s="21" t="str">
        <f>IF(K1180&lt;&gt;"",VLOOKUP(K1180,IDC!$A$4:$K$17,11,0),"")</f>
        <v/>
      </c>
      <c r="M1180" s="21"/>
      <c r="N1180" s="21" t="str">
        <f>IF(M1180&lt;&gt;"",VLOOKUP(M1180,PDC!$A$3:$K$529,11,0),"")</f>
        <v/>
      </c>
      <c r="O1180" s="21"/>
      <c r="P1180" s="21" t="str">
        <f>IF(O1180&lt;&gt;"",VLOOKUP(O1180,CDS!$A$3:$K$100,11,0),"")</f>
        <v/>
      </c>
      <c r="Q1180" s="21"/>
      <c r="R1180" s="21"/>
      <c r="S1180" s="21"/>
      <c r="T1180" s="21" t="str">
        <f>IF(S1180&lt;&gt;"",VLOOKUP(S1180,HTAN!$A$3:$K$222,11,0),"")</f>
        <v/>
      </c>
      <c r="U1180" s="21"/>
      <c r="V1180" s="21" t="str">
        <f>IF(U1180&lt;&gt;"",VLOOKUP(U1180,CFDE!$A$3:$K$211,11,0),"")</f>
        <v/>
      </c>
      <c r="W1180" s="21" t="s">
        <v>2956</v>
      </c>
      <c r="X1180" s="81" t="str">
        <f>IF(W1180&lt;&gt;"",VLOOKUP(W1180,mCODE!$A$3:$K$600,11,0),"")</f>
        <v xml:space="preserve">Data Element Group = Comorbidities Elixhauser Profile || Data Element Name = Component &gt; Coagulopathy &gt; Extension &gt; Component &gt; Condition Reference || Definition = DEFINITION = An extension for representing a reference to a condition resource corresponding to the comorbid condition category.
FHIR ELEMENT = Observation.component:coagulopathy.extension:conditionReference || Data Type = Reference: Condition || Valid Values =  || Example Values =  || Required? = Required if known (conditional on Component) || Multiplicity =  || CDE Public ID = </v>
      </c>
    </row>
    <row r="1181" spans="1:24" ht="217.5" hidden="1">
      <c r="A1181" s="536"/>
      <c r="B1181" s="537"/>
      <c r="C1181" s="19">
        <f t="shared" si="78"/>
        <v>1</v>
      </c>
      <c r="D1181" s="21" t="str">
        <f t="shared" si="79"/>
        <v>mCODE.Comorbidities Elixhauser Profile.Component &gt; Coagulopathy &gt; Value</v>
      </c>
      <c r="E1181" s="340"/>
      <c r="F1181" s="21" t="str">
        <f>IF(E1181&lt;&gt;"",VLOOKUP(E1181,CTDC!$A$3:$K$191,11,0),"")</f>
        <v/>
      </c>
      <c r="G1181" s="21"/>
      <c r="H1181" s="21" t="str">
        <f>IF(G1181&lt;&gt;"",VLOOKUP(G1181,GDC!$A$3:$K$768,11,0),"")</f>
        <v/>
      </c>
      <c r="I1181" s="21"/>
      <c r="J1181" s="21" t="str">
        <f>IF(I1181&lt;&gt;"",VLOOKUP(I1181,ICDC!$A$3:$K$325,11,0),"")</f>
        <v/>
      </c>
      <c r="K1181" s="21"/>
      <c r="L1181" s="21" t="str">
        <f>IF(K1181&lt;&gt;"",VLOOKUP(K1181,IDC!$A$4:$K$17,11,0),"")</f>
        <v/>
      </c>
      <c r="M1181" s="21"/>
      <c r="N1181" s="21" t="str">
        <f>IF(M1181&lt;&gt;"",VLOOKUP(M1181,PDC!$A$3:$K$529,11,0),"")</f>
        <v/>
      </c>
      <c r="O1181" s="21"/>
      <c r="P1181" s="21" t="str">
        <f>IF(O1181&lt;&gt;"",VLOOKUP(O1181,CDS!$A$3:$K$100,11,0),"")</f>
        <v/>
      </c>
      <c r="Q1181" s="21"/>
      <c r="R1181" s="21"/>
      <c r="S1181" s="21"/>
      <c r="T1181" s="21" t="str">
        <f>IF(S1181&lt;&gt;"",VLOOKUP(S1181,HTAN!$A$3:$K$222,11,0),"")</f>
        <v/>
      </c>
      <c r="U1181" s="21"/>
      <c r="V1181" s="21" t="str">
        <f>IF(U1181&lt;&gt;"",VLOOKUP(U1181,CFDE!$A$3:$K$211,11,0),"")</f>
        <v/>
      </c>
      <c r="W1181" s="21" t="s">
        <v>2957</v>
      </c>
      <c r="X1181" s="81" t="str">
        <f>IF(W1181&lt;&gt;"",VLOOKUP(W1181,mCODE!$A$3:$K$600,11,0),"")</f>
        <v xml:space="preserve">Data Element Group = Comorbidities Elixhauser Profile || Data Element Name = Component &gt; Coagulopathy &gt; Value || Definition = DEFINITION = The information determined as a result of making the observation, if the information has a simple value.
FHIR ELEMENT = Observation.component:coagulopathy.value[x] || Data Type = CodeableConcept || Valid Values =  || Example Values =  || Required? = Required if known (conditional on Component) || Multiplicity =  || CDE Public ID = </v>
      </c>
    </row>
    <row r="1182" spans="1:24" ht="261" hidden="1">
      <c r="A1182" s="536"/>
      <c r="B1182" s="537"/>
      <c r="C1182" s="19">
        <f t="shared" si="78"/>
        <v>1</v>
      </c>
      <c r="D1182" s="21" t="str">
        <f t="shared" si="79"/>
        <v>mCODE.Comorbidities Elixhauser Profile.Component &gt; Dementia</v>
      </c>
      <c r="E1182" s="340"/>
      <c r="F1182" s="21" t="str">
        <f>IF(E1182&lt;&gt;"",VLOOKUP(E1182,CTDC!$A$3:$K$191,11,0),"")</f>
        <v/>
      </c>
      <c r="G1182" s="21"/>
      <c r="H1182" s="21" t="str">
        <f>IF(G1182&lt;&gt;"",VLOOKUP(G1182,GDC!$A$3:$K$768,11,0),"")</f>
        <v/>
      </c>
      <c r="I1182" s="21"/>
      <c r="J1182" s="21" t="str">
        <f>IF(I1182&lt;&gt;"",VLOOKUP(I1182,ICDC!$A$3:$K$325,11,0),"")</f>
        <v/>
      </c>
      <c r="K1182" s="21"/>
      <c r="L1182" s="21" t="str">
        <f>IF(K1182&lt;&gt;"",VLOOKUP(K1182,IDC!$A$4:$K$17,11,0),"")</f>
        <v/>
      </c>
      <c r="M1182" s="21"/>
      <c r="N1182" s="21" t="str">
        <f>IF(M1182&lt;&gt;"",VLOOKUP(M1182,PDC!$A$3:$K$529,11,0),"")</f>
        <v/>
      </c>
      <c r="O1182" s="21"/>
      <c r="P1182" s="21" t="str">
        <f>IF(O1182&lt;&gt;"",VLOOKUP(O1182,CDS!$A$3:$K$100,11,0),"")</f>
        <v/>
      </c>
      <c r="Q1182" s="21"/>
      <c r="R1182" s="21"/>
      <c r="S1182" s="21"/>
      <c r="T1182" s="21" t="str">
        <f>IF(S1182&lt;&gt;"",VLOOKUP(S1182,HTAN!$A$3:$K$222,11,0),"")</f>
        <v/>
      </c>
      <c r="U1182" s="21"/>
      <c r="V1182" s="21" t="str">
        <f>IF(U1182&lt;&gt;"",VLOOKUP(U1182,CFDE!$A$3:$K$211,11,0),"")</f>
        <v/>
      </c>
      <c r="W1182" s="21" t="s">
        <v>2958</v>
      </c>
      <c r="X1182" s="81" t="str">
        <f>IF(W1182&lt;&gt;"",VLOOKUP(W1182,mCODE!$A$3:$K$600,11,0),"")</f>
        <v xml:space="preserve">Data Element Group = Comorbidities Elixhauser Profile || Data Element Name = Component &gt; Dementia || Definition = DEFINITION = Component representing the presence or absence of the named comorbidity, with optional condition code(s) or reference to the actual condition(s).
FHIR ELEMENT = Observation.component:dementia || Data Type = CodeableConcept || Valid Values = http://hl7.org/fhir/us/mcode/ValueSet/elixhauser-dementia-vs || Example Values =  || Required? = Required if known || Multiplicity =  || CDE Public ID = </v>
      </c>
    </row>
    <row r="1183" spans="1:24" ht="188.5" hidden="1">
      <c r="A1183" s="536"/>
      <c r="B1183" s="537"/>
      <c r="C1183" s="19">
        <f t="shared" si="78"/>
        <v>1</v>
      </c>
      <c r="D1183" s="21" t="str">
        <f t="shared" si="79"/>
        <v>mCODE.Comorbidities Elixhauser Profile.Component &gt; Dementia &gt; Extension</v>
      </c>
      <c r="E1183" s="340"/>
      <c r="F1183" s="21" t="str">
        <f>IF(E1183&lt;&gt;"",VLOOKUP(E1183,CTDC!$A$3:$K$191,11,0),"")</f>
        <v/>
      </c>
      <c r="G1183" s="21"/>
      <c r="H1183" s="21" t="str">
        <f>IF(G1183&lt;&gt;"",VLOOKUP(G1183,GDC!$A$3:$K$768,11,0),"")</f>
        <v/>
      </c>
      <c r="I1183" s="21"/>
      <c r="J1183" s="21" t="str">
        <f>IF(I1183&lt;&gt;"",VLOOKUP(I1183,ICDC!$A$3:$K$325,11,0),"")</f>
        <v/>
      </c>
      <c r="K1183" s="21"/>
      <c r="L1183" s="21" t="str">
        <f>IF(K1183&lt;&gt;"",VLOOKUP(K1183,IDC!$A$4:$K$17,11,0),"")</f>
        <v/>
      </c>
      <c r="M1183" s="21"/>
      <c r="N1183" s="21" t="str">
        <f>IF(M1183&lt;&gt;"",VLOOKUP(M1183,PDC!$A$3:$K$529,11,0),"")</f>
        <v/>
      </c>
      <c r="O1183" s="21"/>
      <c r="P1183" s="21" t="str">
        <f>IF(O1183&lt;&gt;"",VLOOKUP(O1183,CDS!$A$3:$K$100,11,0),"")</f>
        <v/>
      </c>
      <c r="Q1183" s="21"/>
      <c r="R1183" s="21"/>
      <c r="S1183" s="21"/>
      <c r="T1183" s="21" t="str">
        <f>IF(S1183&lt;&gt;"",VLOOKUP(S1183,HTAN!$A$3:$K$222,11,0),"")</f>
        <v/>
      </c>
      <c r="U1183" s="21"/>
      <c r="V1183" s="21" t="str">
        <f>IF(U1183&lt;&gt;"",VLOOKUP(U1183,CFDE!$A$3:$K$211,11,0),"")</f>
        <v/>
      </c>
      <c r="W1183" s="21" t="s">
        <v>2959</v>
      </c>
      <c r="X1183" s="81" t="str">
        <f>IF(W1183&lt;&gt;"",VLOOKUP(W1183,mCODE!$A$3:$K$600,11,0),"")</f>
        <v xml:space="preserve">Data Element Group = Comorbidities Elixhauser Profile || Data Element Name = Component &gt; Dementia &gt; Extension || Definition = DEFINITION = The patient's specific condition within this comorbidity class.
FHIR ELEMENT = Observation.component:dementia.extension || Data Type = Extension (simple) || Valid Values =  || Example Values =  || Required? = Required if known (conditional on Component) || Multiplicity =  || CDE Public ID = </v>
      </c>
    </row>
    <row r="1184" spans="1:24" ht="261" hidden="1">
      <c r="A1184" s="536"/>
      <c r="B1184" s="537"/>
      <c r="C1184" s="19">
        <f t="shared" si="78"/>
        <v>1</v>
      </c>
      <c r="D1184" s="21" t="str">
        <f t="shared" si="79"/>
        <v>mCODE.Comorbidities Elixhauser Profile.Component &gt; Dementia &gt; Extension &gt; Component &gt; Condition Code</v>
      </c>
      <c r="E1184" s="340"/>
      <c r="F1184" s="21" t="str">
        <f>IF(E1184&lt;&gt;"",VLOOKUP(E1184,CTDC!$A$3:$K$191,11,0),"")</f>
        <v/>
      </c>
      <c r="G1184" s="21"/>
      <c r="H1184" s="21" t="str">
        <f>IF(G1184&lt;&gt;"",VLOOKUP(G1184,GDC!$A$3:$K$768,11,0),"")</f>
        <v/>
      </c>
      <c r="I1184" s="21"/>
      <c r="J1184" s="21" t="str">
        <f>IF(I1184&lt;&gt;"",VLOOKUP(I1184,ICDC!$A$3:$K$325,11,0),"")</f>
        <v/>
      </c>
      <c r="K1184" s="21"/>
      <c r="L1184" s="21" t="str">
        <f>IF(K1184&lt;&gt;"",VLOOKUP(K1184,IDC!$A$4:$K$17,11,0),"")</f>
        <v/>
      </c>
      <c r="M1184" s="21"/>
      <c r="N1184" s="21" t="str">
        <f>IF(M1184&lt;&gt;"",VLOOKUP(M1184,PDC!$A$3:$K$529,11,0),"")</f>
        <v/>
      </c>
      <c r="O1184" s="21"/>
      <c r="P1184" s="21" t="str">
        <f>IF(O1184&lt;&gt;"",VLOOKUP(O1184,CDS!$A$3:$K$100,11,0),"")</f>
        <v/>
      </c>
      <c r="Q1184" s="21"/>
      <c r="R1184" s="21"/>
      <c r="S1184" s="21"/>
      <c r="T1184" s="21" t="str">
        <f>IF(S1184&lt;&gt;"",VLOOKUP(S1184,HTAN!$A$3:$K$222,11,0),"")</f>
        <v/>
      </c>
      <c r="U1184" s="21"/>
      <c r="V1184" s="21" t="str">
        <f>IF(U1184&lt;&gt;"",VLOOKUP(U1184,CFDE!$A$3:$K$211,11,0),"")</f>
        <v/>
      </c>
      <c r="W1184" s="21" t="s">
        <v>2960</v>
      </c>
      <c r="X1184" s="81" t="str">
        <f>IF(W1184&lt;&gt;"",VLOOKUP(W1184,mCODE!$A$3:$K$600,11,0),"")</f>
        <v xml:space="preserve">Data Element Group = Comorbidities Elixhauser Profile || Data Element Name = Component &gt; Dementia &gt; Extension &gt; Component &gt; Condition Code || Definition = DEFINITION = An extension for representing a specific condition code corresponding to the comorbid condition category.
FHIR ELEMENT = Observation.component:dementia.extension:conditionCode || Data Type = CodeableConcept || Valid Values = http://hl7.org/fhir/us/mcode/ValueSet/elixhauser-dementia-vs || Example Values =  || Required? = Required if known (conditional on Component) || Multiplicity =  || CDE Public ID = </v>
      </c>
    </row>
    <row r="1185" spans="1:24" ht="246.5" hidden="1">
      <c r="A1185" s="536"/>
      <c r="B1185" s="537"/>
      <c r="C1185" s="19">
        <f t="shared" si="78"/>
        <v>1</v>
      </c>
      <c r="D1185" s="21" t="str">
        <f t="shared" si="79"/>
        <v>mCODE.Comorbidities Elixhauser Profile.Component &gt; Dementia &gt; Extension &gt; Component &gt; Condition Reference</v>
      </c>
      <c r="E1185" s="340"/>
      <c r="F1185" s="21" t="str">
        <f>IF(E1185&lt;&gt;"",VLOOKUP(E1185,CTDC!$A$3:$K$191,11,0),"")</f>
        <v/>
      </c>
      <c r="G1185" s="21"/>
      <c r="H1185" s="21" t="str">
        <f>IF(G1185&lt;&gt;"",VLOOKUP(G1185,GDC!$A$3:$K$768,11,0),"")</f>
        <v/>
      </c>
      <c r="I1185" s="21"/>
      <c r="J1185" s="21" t="str">
        <f>IF(I1185&lt;&gt;"",VLOOKUP(I1185,ICDC!$A$3:$K$325,11,0),"")</f>
        <v/>
      </c>
      <c r="K1185" s="21"/>
      <c r="L1185" s="21" t="str">
        <f>IF(K1185&lt;&gt;"",VLOOKUP(K1185,IDC!$A$4:$K$17,11,0),"")</f>
        <v/>
      </c>
      <c r="M1185" s="21"/>
      <c r="N1185" s="21" t="str">
        <f>IF(M1185&lt;&gt;"",VLOOKUP(M1185,PDC!$A$3:$K$529,11,0),"")</f>
        <v/>
      </c>
      <c r="O1185" s="21"/>
      <c r="P1185" s="21" t="str">
        <f>IF(O1185&lt;&gt;"",VLOOKUP(O1185,CDS!$A$3:$K$100,11,0),"")</f>
        <v/>
      </c>
      <c r="Q1185" s="21"/>
      <c r="R1185" s="21"/>
      <c r="S1185" s="21"/>
      <c r="T1185" s="21" t="str">
        <f>IF(S1185&lt;&gt;"",VLOOKUP(S1185,HTAN!$A$3:$K$222,11,0),"")</f>
        <v/>
      </c>
      <c r="U1185" s="21"/>
      <c r="V1185" s="21" t="str">
        <f>IF(U1185&lt;&gt;"",VLOOKUP(U1185,CFDE!$A$3:$K$211,11,0),"")</f>
        <v/>
      </c>
      <c r="W1185" s="21" t="s">
        <v>2961</v>
      </c>
      <c r="X1185" s="81" t="str">
        <f>IF(W1185&lt;&gt;"",VLOOKUP(W1185,mCODE!$A$3:$K$600,11,0),"")</f>
        <v xml:space="preserve">Data Element Group = Comorbidities Elixhauser Profile || Data Element Name = Component &gt; Dementia &gt; Extension &gt; Component &gt; Condition Reference || Definition = DEFINITION = An extension for representing a reference to a condition resource corresponding to the comorbid condition category.
FHIR ELEMENT = Observation.component:dementia.extension:conditionReference || Data Type = Reference: Condition || Valid Values =  || Example Values =  || Required? = Required if known (conditional on Component) || Multiplicity =  || CDE Public ID = </v>
      </c>
    </row>
    <row r="1186" spans="1:24" ht="217.5" hidden="1">
      <c r="A1186" s="536"/>
      <c r="B1186" s="537"/>
      <c r="C1186" s="19">
        <f t="shared" ref="C1186:C1249" si="80">COUNTA(E1186)+
COUNTA(G1186)+
COUNTA(I1186)+
COUNTA(K1186)+
COUNTA(M1186)+
COUNTA(O1186)+
COUNTA(Q1186)+
COUNTA(S1186)+
COUNTA(U1186)+
COUNTA(W1186)</f>
        <v>1</v>
      </c>
      <c r="D1186" s="21" t="str">
        <f t="shared" ref="D1186:D1249" si="81">IF(E1186&lt;&gt;"",E1186,"")
&amp;IF(E1186&lt;&gt;"",IF(G1186&lt;&gt;"",CHAR(10)&amp;G1186,""),IF(G1186&lt;&gt;"",G1186,""))
&amp;IF(E1186&amp;G1186&lt;&gt;"",IF(I1186&lt;&gt;"",CHAR(10)&amp;I1186,""),IF(I1186&lt;&gt;"",I1186,""))
&amp;IF(E1186&amp;G1186&amp;I1186&lt;&gt;"",IF(K1186&lt;&gt;"",CHAR(10)&amp;K1186,""),IF(K1186&lt;&gt;"",K1186,""))
&amp;IF(E1186&amp;G1186&amp;I1186&amp;K1186&lt;&gt;"",IF(M1186&lt;&gt;"",CHAR(10)&amp;M1186,""),IF(M1186&lt;&gt;"",M1186,""))
&amp;IF(E1186&amp;G1186&amp;I1186&amp;K1186&amp;M1186&lt;&gt;"",IF(O1186&lt;&gt;"",CHAR(10)&amp;O1186,""),IF(O1186&lt;&gt;"",O1186,""))
&amp;IF(E1186&amp;G1186&amp;I1186&amp;K1186&amp;M1186&amp;O1186&lt;&gt;"", IF(Q1186&lt;&gt;"",CHAR(10)&amp;Q1186,""),IF(Q1186&lt;&gt;"",Q1186,""))
&amp;IF(E1186&amp;G1186&amp;I1186&amp;K1186&amp;M1186&amp;O1186&amp;Q1186&lt;&gt;"", IF(S1186&lt;&gt;"",CHAR(10)&amp;S1186,""),IF(S1186&lt;&gt;"",S1186,""))
&amp;IF(E1186&amp;G1186&amp;I1186&amp;K1186&amp;M1186&amp;O1186&amp;Q1186&amp;S1186&lt;&gt;"", IF(U1186&lt;&gt;"",CHAR(10)&amp;U1186,""),IF(U1186&lt;&gt;"",U1186,""))
&amp;IF(E1186&amp;G1186&amp;I1186&amp;K1186&amp;M1186&amp;O1186&amp;Q1186&amp;S1186&amp;U1186&lt;&gt;"", IF(W1186&lt;&gt;"",CHAR(10)&amp;W1186,""),IF(W1186&lt;&gt;"",W1186,""))</f>
        <v>mCODE.Comorbidities Elixhauser Profile.Component &gt; Dementia &gt; Value</v>
      </c>
      <c r="E1186" s="340"/>
      <c r="F1186" s="21" t="str">
        <f>IF(E1186&lt;&gt;"",VLOOKUP(E1186,CTDC!$A$3:$K$191,11,0),"")</f>
        <v/>
      </c>
      <c r="G1186" s="21"/>
      <c r="H1186" s="21" t="str">
        <f>IF(G1186&lt;&gt;"",VLOOKUP(G1186,GDC!$A$3:$K$768,11,0),"")</f>
        <v/>
      </c>
      <c r="I1186" s="21"/>
      <c r="J1186" s="21" t="str">
        <f>IF(I1186&lt;&gt;"",VLOOKUP(I1186,ICDC!$A$3:$K$325,11,0),"")</f>
        <v/>
      </c>
      <c r="K1186" s="21"/>
      <c r="L1186" s="21" t="str">
        <f>IF(K1186&lt;&gt;"",VLOOKUP(K1186,IDC!$A$4:$K$17,11,0),"")</f>
        <v/>
      </c>
      <c r="M1186" s="21"/>
      <c r="N1186" s="21" t="str">
        <f>IF(M1186&lt;&gt;"",VLOOKUP(M1186,PDC!$A$3:$K$529,11,0),"")</f>
        <v/>
      </c>
      <c r="O1186" s="21"/>
      <c r="P1186" s="21" t="str">
        <f>IF(O1186&lt;&gt;"",VLOOKUP(O1186,CDS!$A$3:$K$100,11,0),"")</f>
        <v/>
      </c>
      <c r="Q1186" s="21"/>
      <c r="R1186" s="21"/>
      <c r="S1186" s="21"/>
      <c r="T1186" s="21" t="str">
        <f>IF(S1186&lt;&gt;"",VLOOKUP(S1186,HTAN!$A$3:$K$222,11,0),"")</f>
        <v/>
      </c>
      <c r="U1186" s="21"/>
      <c r="V1186" s="21" t="str">
        <f>IF(U1186&lt;&gt;"",VLOOKUP(U1186,CFDE!$A$3:$K$211,11,0),"")</f>
        <v/>
      </c>
      <c r="W1186" s="21" t="s">
        <v>2962</v>
      </c>
      <c r="X1186" s="81" t="str">
        <f>IF(W1186&lt;&gt;"",VLOOKUP(W1186,mCODE!$A$3:$K$600,11,0),"")</f>
        <v xml:space="preserve">Data Element Group = Comorbidities Elixhauser Profile || Data Element Name = Component &gt; Dementia &gt; Value || Definition = DEFINITION = The information determined as a result of making the observation, if the information has a simple value.
FHIR ELEMENT = Observation.component:dementia.value[x] || Data Type = CodeableConcept || Valid Values =  || Example Values =  || Required? = Required if known (conditional on Component) || Multiplicity =  || CDE Public ID = </v>
      </c>
    </row>
    <row r="1187" spans="1:24" ht="261" hidden="1">
      <c r="A1187" s="536"/>
      <c r="B1187" s="537"/>
      <c r="C1187" s="19">
        <f t="shared" si="80"/>
        <v>1</v>
      </c>
      <c r="D1187" s="21" t="str">
        <f t="shared" si="81"/>
        <v>mCODE.Comorbidities Elixhauser Profile.Component &gt; Depression</v>
      </c>
      <c r="E1187" s="340"/>
      <c r="F1187" s="21" t="str">
        <f>IF(E1187&lt;&gt;"",VLOOKUP(E1187,CTDC!$A$3:$K$191,11,0),"")</f>
        <v/>
      </c>
      <c r="G1187" s="21"/>
      <c r="H1187" s="21" t="str">
        <f>IF(G1187&lt;&gt;"",VLOOKUP(G1187,GDC!$A$3:$K$768,11,0),"")</f>
        <v/>
      </c>
      <c r="I1187" s="21"/>
      <c r="J1187" s="21" t="str">
        <f>IF(I1187&lt;&gt;"",VLOOKUP(I1187,ICDC!$A$3:$K$325,11,0),"")</f>
        <v/>
      </c>
      <c r="K1187" s="21"/>
      <c r="L1187" s="21" t="str">
        <f>IF(K1187&lt;&gt;"",VLOOKUP(K1187,IDC!$A$4:$K$17,11,0),"")</f>
        <v/>
      </c>
      <c r="M1187" s="21"/>
      <c r="N1187" s="21" t="str">
        <f>IF(M1187&lt;&gt;"",VLOOKUP(M1187,PDC!$A$3:$K$529,11,0),"")</f>
        <v/>
      </c>
      <c r="O1187" s="21"/>
      <c r="P1187" s="21" t="str">
        <f>IF(O1187&lt;&gt;"",VLOOKUP(O1187,CDS!$A$3:$K$100,11,0),"")</f>
        <v/>
      </c>
      <c r="Q1187" s="21"/>
      <c r="R1187" s="21"/>
      <c r="S1187" s="21"/>
      <c r="T1187" s="21" t="str">
        <f>IF(S1187&lt;&gt;"",VLOOKUP(S1187,HTAN!$A$3:$K$222,11,0),"")</f>
        <v/>
      </c>
      <c r="U1187" s="21"/>
      <c r="V1187" s="21" t="str">
        <f>IF(U1187&lt;&gt;"",VLOOKUP(U1187,CFDE!$A$3:$K$211,11,0),"")</f>
        <v/>
      </c>
      <c r="W1187" s="21" t="s">
        <v>2963</v>
      </c>
      <c r="X1187" s="81" t="str">
        <f>IF(W1187&lt;&gt;"",VLOOKUP(W1187,mCODE!$A$3:$K$600,11,0),"")</f>
        <v xml:space="preserve">Data Element Group = Comorbidities Elixhauser Profile || Data Element Name = Component &gt; Depression || Definition = DEFINITION = Component representing the presence or absence of the named comorbidity, with optional condition code(s) or reference to the actual condition(s).
FHIR ELEMENT = Observation.component:depression || Data Type = CodeableConcept || Valid Values = http://hl7.org/fhir/us/mcode/ValueSet/elixhauser-depression-vs || Example Values =  || Required? = Required if known || Multiplicity =  || CDE Public ID = </v>
      </c>
    </row>
    <row r="1188" spans="1:24" ht="188.5" hidden="1">
      <c r="A1188" s="536"/>
      <c r="B1188" s="537"/>
      <c r="C1188" s="19">
        <f t="shared" si="80"/>
        <v>1</v>
      </c>
      <c r="D1188" s="21" t="str">
        <f t="shared" si="81"/>
        <v>mCODE.Comorbidities Elixhauser Profile.Component &gt; Depression &gt; Extension</v>
      </c>
      <c r="E1188" s="340"/>
      <c r="F1188" s="21" t="str">
        <f>IF(E1188&lt;&gt;"",VLOOKUP(E1188,CTDC!$A$3:$K$191,11,0),"")</f>
        <v/>
      </c>
      <c r="G1188" s="21"/>
      <c r="H1188" s="21" t="str">
        <f>IF(G1188&lt;&gt;"",VLOOKUP(G1188,GDC!$A$3:$K$768,11,0),"")</f>
        <v/>
      </c>
      <c r="I1188" s="21"/>
      <c r="J1188" s="21" t="str">
        <f>IF(I1188&lt;&gt;"",VLOOKUP(I1188,ICDC!$A$3:$K$325,11,0),"")</f>
        <v/>
      </c>
      <c r="K1188" s="21"/>
      <c r="L1188" s="21" t="str">
        <f>IF(K1188&lt;&gt;"",VLOOKUP(K1188,IDC!$A$4:$K$17,11,0),"")</f>
        <v/>
      </c>
      <c r="M1188" s="21"/>
      <c r="N1188" s="21" t="str">
        <f>IF(M1188&lt;&gt;"",VLOOKUP(M1188,PDC!$A$3:$K$529,11,0),"")</f>
        <v/>
      </c>
      <c r="O1188" s="21"/>
      <c r="P1188" s="21" t="str">
        <f>IF(O1188&lt;&gt;"",VLOOKUP(O1188,CDS!$A$3:$K$100,11,0),"")</f>
        <v/>
      </c>
      <c r="Q1188" s="21"/>
      <c r="R1188" s="21"/>
      <c r="S1188" s="21"/>
      <c r="T1188" s="21" t="str">
        <f>IF(S1188&lt;&gt;"",VLOOKUP(S1188,HTAN!$A$3:$K$222,11,0),"")</f>
        <v/>
      </c>
      <c r="U1188" s="21"/>
      <c r="V1188" s="21" t="str">
        <f>IF(U1188&lt;&gt;"",VLOOKUP(U1188,CFDE!$A$3:$K$211,11,0),"")</f>
        <v/>
      </c>
      <c r="W1188" s="21" t="s">
        <v>2964</v>
      </c>
      <c r="X1188" s="81" t="str">
        <f>IF(W1188&lt;&gt;"",VLOOKUP(W1188,mCODE!$A$3:$K$600,11,0),"")</f>
        <v xml:space="preserve">Data Element Group = Comorbidities Elixhauser Profile || Data Element Name = Component &gt; Depression &gt; Extension || Definition = DEFINITION = The patient's specific condition within this comorbidity class.
FHIR ELEMENT = Observation.component:depression.extension || Data Type = Extension (simple) || Valid Values =  || Example Values =  || Required? = Required if known (conditional on Component) || Multiplicity =  || CDE Public ID = </v>
      </c>
    </row>
    <row r="1189" spans="1:24" ht="275.5" hidden="1">
      <c r="A1189" s="536"/>
      <c r="B1189" s="537"/>
      <c r="C1189" s="19">
        <f t="shared" si="80"/>
        <v>1</v>
      </c>
      <c r="D1189" s="21" t="str">
        <f t="shared" si="81"/>
        <v>mCODE.Comorbidities Elixhauser Profile.Component &gt; Depression &gt; Extension &gt; Component &gt; Condition Code</v>
      </c>
      <c r="E1189" s="340"/>
      <c r="F1189" s="21" t="str">
        <f>IF(E1189&lt;&gt;"",VLOOKUP(E1189,CTDC!$A$3:$K$191,11,0),"")</f>
        <v/>
      </c>
      <c r="G1189" s="21"/>
      <c r="H1189" s="21" t="str">
        <f>IF(G1189&lt;&gt;"",VLOOKUP(G1189,GDC!$A$3:$K$768,11,0),"")</f>
        <v/>
      </c>
      <c r="I1189" s="21"/>
      <c r="J1189" s="21" t="str">
        <f>IF(I1189&lt;&gt;"",VLOOKUP(I1189,ICDC!$A$3:$K$325,11,0),"")</f>
        <v/>
      </c>
      <c r="K1189" s="21"/>
      <c r="L1189" s="21" t="str">
        <f>IF(K1189&lt;&gt;"",VLOOKUP(K1189,IDC!$A$4:$K$17,11,0),"")</f>
        <v/>
      </c>
      <c r="M1189" s="21"/>
      <c r="N1189" s="21" t="str">
        <f>IF(M1189&lt;&gt;"",VLOOKUP(M1189,PDC!$A$3:$K$529,11,0),"")</f>
        <v/>
      </c>
      <c r="O1189" s="21"/>
      <c r="P1189" s="21" t="str">
        <f>IF(O1189&lt;&gt;"",VLOOKUP(O1189,CDS!$A$3:$K$100,11,0),"")</f>
        <v/>
      </c>
      <c r="Q1189" s="21"/>
      <c r="R1189" s="21"/>
      <c r="S1189" s="21"/>
      <c r="T1189" s="21" t="str">
        <f>IF(S1189&lt;&gt;"",VLOOKUP(S1189,HTAN!$A$3:$K$222,11,0),"")</f>
        <v/>
      </c>
      <c r="U1189" s="21"/>
      <c r="V1189" s="21" t="str">
        <f>IF(U1189&lt;&gt;"",VLOOKUP(U1189,CFDE!$A$3:$K$211,11,0),"")</f>
        <v/>
      </c>
      <c r="W1189" s="21" t="s">
        <v>2965</v>
      </c>
      <c r="X1189" s="81" t="str">
        <f>IF(W1189&lt;&gt;"",VLOOKUP(W1189,mCODE!$A$3:$K$600,11,0),"")</f>
        <v xml:space="preserve">Data Element Group = Comorbidities Elixhauser Profile || Data Element Name = Component &gt; Depression &gt; Extension &gt; Component &gt; Condition Code || Definition = DEFINITION = An extension for representing a specific condition code corresponding to the comorbid condition category.
FHIR ELEMENT = Observation.component:depression.extension:conditionCode || Data Type = CodeableConcept || Valid Values = http://hl7.org/fhir/us/mcode/ValueSet/elixhauser-depression-vs || Example Values =  || Required? = Required if known (conditional on Component) || Multiplicity =  || CDE Public ID = </v>
      </c>
    </row>
    <row r="1190" spans="1:24" ht="246.5" hidden="1">
      <c r="A1190" s="536"/>
      <c r="B1190" s="537"/>
      <c r="C1190" s="19">
        <f t="shared" si="80"/>
        <v>1</v>
      </c>
      <c r="D1190" s="21" t="str">
        <f t="shared" si="81"/>
        <v>mCODE.Comorbidities Elixhauser Profile.Component &gt; Depression &gt; Extension &gt; Component &gt; Condition Reference</v>
      </c>
      <c r="E1190" s="340"/>
      <c r="F1190" s="21" t="str">
        <f>IF(E1190&lt;&gt;"",VLOOKUP(E1190,CTDC!$A$3:$K$191,11,0),"")</f>
        <v/>
      </c>
      <c r="G1190" s="21"/>
      <c r="H1190" s="21" t="str">
        <f>IF(G1190&lt;&gt;"",VLOOKUP(G1190,GDC!$A$3:$K$768,11,0),"")</f>
        <v/>
      </c>
      <c r="I1190" s="21"/>
      <c r="J1190" s="21" t="str">
        <f>IF(I1190&lt;&gt;"",VLOOKUP(I1190,ICDC!$A$3:$K$325,11,0),"")</f>
        <v/>
      </c>
      <c r="K1190" s="21"/>
      <c r="L1190" s="21" t="str">
        <f>IF(K1190&lt;&gt;"",VLOOKUP(K1190,IDC!$A$4:$K$17,11,0),"")</f>
        <v/>
      </c>
      <c r="M1190" s="21"/>
      <c r="N1190" s="21" t="str">
        <f>IF(M1190&lt;&gt;"",VLOOKUP(M1190,PDC!$A$3:$K$529,11,0),"")</f>
        <v/>
      </c>
      <c r="O1190" s="21"/>
      <c r="P1190" s="21" t="str">
        <f>IF(O1190&lt;&gt;"",VLOOKUP(O1190,CDS!$A$3:$K$100,11,0),"")</f>
        <v/>
      </c>
      <c r="Q1190" s="21"/>
      <c r="R1190" s="21"/>
      <c r="S1190" s="21"/>
      <c r="T1190" s="21" t="str">
        <f>IF(S1190&lt;&gt;"",VLOOKUP(S1190,HTAN!$A$3:$K$222,11,0),"")</f>
        <v/>
      </c>
      <c r="U1190" s="21"/>
      <c r="V1190" s="21" t="str">
        <f>IF(U1190&lt;&gt;"",VLOOKUP(U1190,CFDE!$A$3:$K$211,11,0),"")</f>
        <v/>
      </c>
      <c r="W1190" s="21" t="s">
        <v>2966</v>
      </c>
      <c r="X1190" s="81" t="str">
        <f>IF(W1190&lt;&gt;"",VLOOKUP(W1190,mCODE!$A$3:$K$600,11,0),"")</f>
        <v xml:space="preserve">Data Element Group = Comorbidities Elixhauser Profile || Data Element Name = Component &gt; Depression &gt; Extension &gt; Component &gt; Condition Reference || Definition = DEFINITION = An extension for representing a reference to a condition resource corresponding to the comorbid condition category.
FHIR ELEMENT = Observation.component:depression.extension:conditionReference || Data Type = Reference: Condition || Valid Values =  || Example Values =  || Required? = Required if known (conditional on Component) || Multiplicity =  || CDE Public ID = </v>
      </c>
    </row>
    <row r="1191" spans="1:24" ht="217.5" hidden="1">
      <c r="A1191" s="536"/>
      <c r="B1191" s="537"/>
      <c r="C1191" s="19">
        <f t="shared" si="80"/>
        <v>1</v>
      </c>
      <c r="D1191" s="21" t="str">
        <f t="shared" si="81"/>
        <v>mCODE.Comorbidities Elixhauser Profile.Component &gt; Depression &gt; Value</v>
      </c>
      <c r="E1191" s="340"/>
      <c r="F1191" s="21" t="str">
        <f>IF(E1191&lt;&gt;"",VLOOKUP(E1191,CTDC!$A$3:$K$191,11,0),"")</f>
        <v/>
      </c>
      <c r="G1191" s="21"/>
      <c r="H1191" s="21" t="str">
        <f>IF(G1191&lt;&gt;"",VLOOKUP(G1191,GDC!$A$3:$K$768,11,0),"")</f>
        <v/>
      </c>
      <c r="I1191" s="21"/>
      <c r="J1191" s="21" t="str">
        <f>IF(I1191&lt;&gt;"",VLOOKUP(I1191,ICDC!$A$3:$K$325,11,0),"")</f>
        <v/>
      </c>
      <c r="K1191" s="21"/>
      <c r="L1191" s="21" t="str">
        <f>IF(K1191&lt;&gt;"",VLOOKUP(K1191,IDC!$A$4:$K$17,11,0),"")</f>
        <v/>
      </c>
      <c r="M1191" s="21"/>
      <c r="N1191" s="21" t="str">
        <f>IF(M1191&lt;&gt;"",VLOOKUP(M1191,PDC!$A$3:$K$529,11,0),"")</f>
        <v/>
      </c>
      <c r="O1191" s="21"/>
      <c r="P1191" s="21" t="str">
        <f>IF(O1191&lt;&gt;"",VLOOKUP(O1191,CDS!$A$3:$K$100,11,0),"")</f>
        <v/>
      </c>
      <c r="Q1191" s="21"/>
      <c r="R1191" s="21"/>
      <c r="S1191" s="21"/>
      <c r="T1191" s="21" t="str">
        <f>IF(S1191&lt;&gt;"",VLOOKUP(S1191,HTAN!$A$3:$K$222,11,0),"")</f>
        <v/>
      </c>
      <c r="U1191" s="21"/>
      <c r="V1191" s="21" t="str">
        <f>IF(U1191&lt;&gt;"",VLOOKUP(U1191,CFDE!$A$3:$K$211,11,0),"")</f>
        <v/>
      </c>
      <c r="W1191" s="21" t="s">
        <v>2967</v>
      </c>
      <c r="X1191" s="81" t="str">
        <f>IF(W1191&lt;&gt;"",VLOOKUP(W1191,mCODE!$A$3:$K$600,11,0),"")</f>
        <v xml:space="preserve">Data Element Group = Comorbidities Elixhauser Profile || Data Element Name = Component &gt; Depression &gt; Value || Definition = DEFINITION = The information determined as a result of making the observation, if the information has a simple value.
FHIR ELEMENT = Observation.component:depression.value[x] || Data Type = CodeableConcept || Valid Values =  || Example Values =  || Required? = Required if known (conditional on Component) || Multiplicity =  || CDE Public ID = </v>
      </c>
    </row>
    <row r="1192" spans="1:24" ht="261" hidden="1">
      <c r="A1192" s="536"/>
      <c r="B1192" s="537"/>
      <c r="C1192" s="19">
        <f t="shared" si="80"/>
        <v>1</v>
      </c>
      <c r="D1192" s="21" t="str">
        <f t="shared" si="81"/>
        <v>mCODE.Comorbidities Elixhauser Profile.Component &gt; Diabetes Complicated</v>
      </c>
      <c r="E1192" s="340"/>
      <c r="F1192" s="21" t="str">
        <f>IF(E1192&lt;&gt;"",VLOOKUP(E1192,CTDC!$A$3:$K$191,11,0),"")</f>
        <v/>
      </c>
      <c r="G1192" s="21"/>
      <c r="H1192" s="21" t="str">
        <f>IF(G1192&lt;&gt;"",VLOOKUP(G1192,GDC!$A$3:$K$768,11,0),"")</f>
        <v/>
      </c>
      <c r="I1192" s="21"/>
      <c r="J1192" s="21" t="str">
        <f>IF(I1192&lt;&gt;"",VLOOKUP(I1192,ICDC!$A$3:$K$325,11,0),"")</f>
        <v/>
      </c>
      <c r="K1192" s="21"/>
      <c r="L1192" s="21" t="str">
        <f>IF(K1192&lt;&gt;"",VLOOKUP(K1192,IDC!$A$4:$K$17,11,0),"")</f>
        <v/>
      </c>
      <c r="M1192" s="21"/>
      <c r="N1192" s="21" t="str">
        <f>IF(M1192&lt;&gt;"",VLOOKUP(M1192,PDC!$A$3:$K$529,11,0),"")</f>
        <v/>
      </c>
      <c r="O1192" s="21"/>
      <c r="P1192" s="21" t="str">
        <f>IF(O1192&lt;&gt;"",VLOOKUP(O1192,CDS!$A$3:$K$100,11,0),"")</f>
        <v/>
      </c>
      <c r="Q1192" s="21"/>
      <c r="R1192" s="21"/>
      <c r="S1192" s="21"/>
      <c r="T1192" s="21" t="str">
        <f>IF(S1192&lt;&gt;"",VLOOKUP(S1192,HTAN!$A$3:$K$222,11,0),"")</f>
        <v/>
      </c>
      <c r="U1192" s="21"/>
      <c r="V1192" s="21" t="str">
        <f>IF(U1192&lt;&gt;"",VLOOKUP(U1192,CFDE!$A$3:$K$211,11,0),"")</f>
        <v/>
      </c>
      <c r="W1192" s="21" t="s">
        <v>2968</v>
      </c>
      <c r="X1192" s="81" t="str">
        <f>IF(W1192&lt;&gt;"",VLOOKUP(W1192,mCODE!$A$3:$K$600,11,0),"")</f>
        <v xml:space="preserve">Data Element Group = Comorbidities Elixhauser Profile || Data Element Name = Component &gt; Diabetes Complicated || Definition = DEFINITION = Component representing the presence or absence of the named comorbidity, with optional condition code(s) or reference to the actual condition(s).
FHIR ELEMENT = Observation.component:diabetesComplicated || Data Type = CodeableConcept || Valid Values = http://hl7.org/fhir/us/mcode/ValueSet/elixhauser-diabetes-complicated-vs || Example Values =  || Required? = Required if known || Multiplicity =  || CDE Public ID = </v>
      </c>
    </row>
    <row r="1193" spans="1:24" ht="217.5" hidden="1">
      <c r="A1193" s="536"/>
      <c r="B1193" s="537"/>
      <c r="C1193" s="19">
        <f t="shared" si="80"/>
        <v>1</v>
      </c>
      <c r="D1193" s="21" t="str">
        <f t="shared" si="81"/>
        <v>mCODE.Comorbidities Elixhauser Profile.Component &gt; Diabetes Complicated &gt; Extension</v>
      </c>
      <c r="E1193" s="340"/>
      <c r="F1193" s="21" t="str">
        <f>IF(E1193&lt;&gt;"",VLOOKUP(E1193,CTDC!$A$3:$K$191,11,0),"")</f>
        <v/>
      </c>
      <c r="G1193" s="21"/>
      <c r="H1193" s="21" t="str">
        <f>IF(G1193&lt;&gt;"",VLOOKUP(G1193,GDC!$A$3:$K$768,11,0),"")</f>
        <v/>
      </c>
      <c r="I1193" s="21"/>
      <c r="J1193" s="21" t="str">
        <f>IF(I1193&lt;&gt;"",VLOOKUP(I1193,ICDC!$A$3:$K$325,11,0),"")</f>
        <v/>
      </c>
      <c r="K1193" s="21"/>
      <c r="L1193" s="21" t="str">
        <f>IF(K1193&lt;&gt;"",VLOOKUP(K1193,IDC!$A$4:$K$17,11,0),"")</f>
        <v/>
      </c>
      <c r="M1193" s="21"/>
      <c r="N1193" s="21" t="str">
        <f>IF(M1193&lt;&gt;"",VLOOKUP(M1193,PDC!$A$3:$K$529,11,0),"")</f>
        <v/>
      </c>
      <c r="O1193" s="21"/>
      <c r="P1193" s="21" t="str">
        <f>IF(O1193&lt;&gt;"",VLOOKUP(O1193,CDS!$A$3:$K$100,11,0),"")</f>
        <v/>
      </c>
      <c r="Q1193" s="21"/>
      <c r="R1193" s="21"/>
      <c r="S1193" s="21"/>
      <c r="T1193" s="21" t="str">
        <f>IF(S1193&lt;&gt;"",VLOOKUP(S1193,HTAN!$A$3:$K$222,11,0),"")</f>
        <v/>
      </c>
      <c r="U1193" s="21"/>
      <c r="V1193" s="21" t="str">
        <f>IF(U1193&lt;&gt;"",VLOOKUP(U1193,CFDE!$A$3:$K$211,11,0),"")</f>
        <v/>
      </c>
      <c r="W1193" s="21" t="s">
        <v>2969</v>
      </c>
      <c r="X1193" s="81" t="str">
        <f>IF(W1193&lt;&gt;"",VLOOKUP(W1193,mCODE!$A$3:$K$600,11,0),"")</f>
        <v xml:space="preserve">Data Element Group = Comorbidities Elixhauser Profile || Data Element Name = Component &gt; Diabetes Complicated &gt; Extension || Definition = DEFINITION = The patient's specific condition within this comorbidity class.
FHIR ELEMENT = Observation.component:diabetesComplicated.extension || Data Type = Extension (simple) || Valid Values =  || Example Values =  || Required? = Required if known (conditional on Component) || Multiplicity =  || CDE Public ID = </v>
      </c>
    </row>
    <row r="1194" spans="1:24" ht="290" hidden="1">
      <c r="A1194" s="536"/>
      <c r="B1194" s="537"/>
      <c r="C1194" s="19">
        <f t="shared" si="80"/>
        <v>1</v>
      </c>
      <c r="D1194" s="21" t="str">
        <f t="shared" si="81"/>
        <v>mCODE.Comorbidities Elixhauser Profile.Component &gt; Diabetes Complicated &gt; Extension &gt; Component &gt; Condition Code</v>
      </c>
      <c r="E1194" s="340"/>
      <c r="F1194" s="21" t="str">
        <f>IF(E1194&lt;&gt;"",VLOOKUP(E1194,CTDC!$A$3:$K$191,11,0),"")</f>
        <v/>
      </c>
      <c r="G1194" s="21"/>
      <c r="H1194" s="21" t="str">
        <f>IF(G1194&lt;&gt;"",VLOOKUP(G1194,GDC!$A$3:$K$768,11,0),"")</f>
        <v/>
      </c>
      <c r="I1194" s="21"/>
      <c r="J1194" s="21" t="str">
        <f>IF(I1194&lt;&gt;"",VLOOKUP(I1194,ICDC!$A$3:$K$325,11,0),"")</f>
        <v/>
      </c>
      <c r="K1194" s="21"/>
      <c r="L1194" s="21" t="str">
        <f>IF(K1194&lt;&gt;"",VLOOKUP(K1194,IDC!$A$4:$K$17,11,0),"")</f>
        <v/>
      </c>
      <c r="M1194" s="21"/>
      <c r="N1194" s="21" t="str">
        <f>IF(M1194&lt;&gt;"",VLOOKUP(M1194,PDC!$A$3:$K$529,11,0),"")</f>
        <v/>
      </c>
      <c r="O1194" s="21"/>
      <c r="P1194" s="21" t="str">
        <f>IF(O1194&lt;&gt;"",VLOOKUP(O1194,CDS!$A$3:$K$100,11,0),"")</f>
        <v/>
      </c>
      <c r="Q1194" s="21"/>
      <c r="R1194" s="21"/>
      <c r="S1194" s="21"/>
      <c r="T1194" s="21" t="str">
        <f>IF(S1194&lt;&gt;"",VLOOKUP(S1194,HTAN!$A$3:$K$222,11,0),"")</f>
        <v/>
      </c>
      <c r="U1194" s="21"/>
      <c r="V1194" s="21" t="str">
        <f>IF(U1194&lt;&gt;"",VLOOKUP(U1194,CFDE!$A$3:$K$211,11,0),"")</f>
        <v/>
      </c>
      <c r="W1194" s="21" t="s">
        <v>2970</v>
      </c>
      <c r="X1194" s="81" t="str">
        <f>IF(W1194&lt;&gt;"",VLOOKUP(W1194,mCODE!$A$3:$K$600,11,0),"")</f>
        <v xml:space="preserve">Data Element Group = Comorbidities Elixhauser Profile || Data Element Name = Component &gt; Diabetes Complicated &gt; Extension &gt; Component &gt; Condition Code || Definition = DEFINITION = An extension for representing a specific condition code corresponding to the comorbid condition category.
FHIR ELEMENT = Observation.component:diabetesComplicated.extension:conditionCode || Data Type = CodeableConcept || Valid Values = http://hl7.org/fhir/us/mcode/ValueSet/elixhauser-diabetes-complicated-vs || Example Values =  || Required? = Required if known (conditional on Component) || Multiplicity =  || CDE Public ID = </v>
      </c>
    </row>
    <row r="1195" spans="1:24" ht="275.5" hidden="1">
      <c r="A1195" s="536"/>
      <c r="B1195" s="537"/>
      <c r="C1195" s="19">
        <f t="shared" si="80"/>
        <v>1</v>
      </c>
      <c r="D1195" s="21" t="str">
        <f t="shared" si="81"/>
        <v>mCODE.Comorbidities Elixhauser Profile.Component &gt; Diabetes Complicated &gt; Extension &gt; Component &gt; Condition Reference</v>
      </c>
      <c r="E1195" s="340"/>
      <c r="F1195" s="21" t="str">
        <f>IF(E1195&lt;&gt;"",VLOOKUP(E1195,CTDC!$A$3:$K$191,11,0),"")</f>
        <v/>
      </c>
      <c r="G1195" s="21"/>
      <c r="H1195" s="21" t="str">
        <f>IF(G1195&lt;&gt;"",VLOOKUP(G1195,GDC!$A$3:$K$768,11,0),"")</f>
        <v/>
      </c>
      <c r="I1195" s="21"/>
      <c r="J1195" s="21" t="str">
        <f>IF(I1195&lt;&gt;"",VLOOKUP(I1195,ICDC!$A$3:$K$325,11,0),"")</f>
        <v/>
      </c>
      <c r="K1195" s="21"/>
      <c r="L1195" s="21" t="str">
        <f>IF(K1195&lt;&gt;"",VLOOKUP(K1195,IDC!$A$4:$K$17,11,0),"")</f>
        <v/>
      </c>
      <c r="M1195" s="21"/>
      <c r="N1195" s="21" t="str">
        <f>IF(M1195&lt;&gt;"",VLOOKUP(M1195,PDC!$A$3:$K$529,11,0),"")</f>
        <v/>
      </c>
      <c r="O1195" s="21"/>
      <c r="P1195" s="21" t="str">
        <f>IF(O1195&lt;&gt;"",VLOOKUP(O1195,CDS!$A$3:$K$100,11,0),"")</f>
        <v/>
      </c>
      <c r="Q1195" s="21"/>
      <c r="R1195" s="21"/>
      <c r="S1195" s="21"/>
      <c r="T1195" s="21" t="str">
        <f>IF(S1195&lt;&gt;"",VLOOKUP(S1195,HTAN!$A$3:$K$222,11,0),"")</f>
        <v/>
      </c>
      <c r="U1195" s="21"/>
      <c r="V1195" s="21" t="str">
        <f>IF(U1195&lt;&gt;"",VLOOKUP(U1195,CFDE!$A$3:$K$211,11,0),"")</f>
        <v/>
      </c>
      <c r="W1195" s="21" t="s">
        <v>2971</v>
      </c>
      <c r="X1195" s="81" t="str">
        <f>IF(W1195&lt;&gt;"",VLOOKUP(W1195,mCODE!$A$3:$K$600,11,0),"")</f>
        <v xml:space="preserve">Data Element Group = Comorbidities Elixhauser Profile || Data Element Name = Component &gt; Diabetes Complicated &gt; Extension &gt; Component &gt; Condition Reference || Definition = DEFINITION = An extension for representing a reference to a condition resource corresponding to the comorbid condition category.
FHIR ELEMENT = Observation.component:diabetesComplicated.extension:conditionReference || Data Type = Reference: Condition || Valid Values =  || Example Values =  || Required? = Required if known (conditional on Component) || Multiplicity =  || CDE Public ID = </v>
      </c>
    </row>
    <row r="1196" spans="1:24" ht="232" hidden="1">
      <c r="A1196" s="536"/>
      <c r="B1196" s="537"/>
      <c r="C1196" s="19">
        <f t="shared" si="80"/>
        <v>1</v>
      </c>
      <c r="D1196" s="21" t="str">
        <f t="shared" si="81"/>
        <v>mCODE.Comorbidities Elixhauser Profile.Component &gt; Diabetes Complicated &gt; Value</v>
      </c>
      <c r="E1196" s="340"/>
      <c r="F1196" s="21" t="str">
        <f>IF(E1196&lt;&gt;"",VLOOKUP(E1196,CTDC!$A$3:$K$191,11,0),"")</f>
        <v/>
      </c>
      <c r="G1196" s="21"/>
      <c r="H1196" s="21" t="str">
        <f>IF(G1196&lt;&gt;"",VLOOKUP(G1196,GDC!$A$3:$K$768,11,0),"")</f>
        <v/>
      </c>
      <c r="I1196" s="21"/>
      <c r="J1196" s="21" t="str">
        <f>IF(I1196&lt;&gt;"",VLOOKUP(I1196,ICDC!$A$3:$K$325,11,0),"")</f>
        <v/>
      </c>
      <c r="K1196" s="21"/>
      <c r="L1196" s="21" t="str">
        <f>IF(K1196&lt;&gt;"",VLOOKUP(K1196,IDC!$A$4:$K$17,11,0),"")</f>
        <v/>
      </c>
      <c r="M1196" s="21"/>
      <c r="N1196" s="21" t="str">
        <f>IF(M1196&lt;&gt;"",VLOOKUP(M1196,PDC!$A$3:$K$529,11,0),"")</f>
        <v/>
      </c>
      <c r="O1196" s="21"/>
      <c r="P1196" s="21" t="str">
        <f>IF(O1196&lt;&gt;"",VLOOKUP(O1196,CDS!$A$3:$K$100,11,0),"")</f>
        <v/>
      </c>
      <c r="Q1196" s="21"/>
      <c r="R1196" s="21"/>
      <c r="S1196" s="21"/>
      <c r="T1196" s="21" t="str">
        <f>IF(S1196&lt;&gt;"",VLOOKUP(S1196,HTAN!$A$3:$K$222,11,0),"")</f>
        <v/>
      </c>
      <c r="U1196" s="21"/>
      <c r="V1196" s="21" t="str">
        <f>IF(U1196&lt;&gt;"",VLOOKUP(U1196,CFDE!$A$3:$K$211,11,0),"")</f>
        <v/>
      </c>
      <c r="W1196" s="21" t="s">
        <v>2972</v>
      </c>
      <c r="X1196" s="81" t="str">
        <f>IF(W1196&lt;&gt;"",VLOOKUP(W1196,mCODE!$A$3:$K$600,11,0),"")</f>
        <v xml:space="preserve">Data Element Group = Comorbidities Elixhauser Profile || Data Element Name = Component &gt; Diabetes Complicated &gt; Value || Definition = DEFINITION = The information determined as a result of making the observation, if the information has a simple value.
FHIR ELEMENT = Observation.component:diabetesComplicated.value[x] || Data Type = CodeableConcept || Valid Values =  || Example Values =  || Required? = Required if known (conditional on Component) || Multiplicity =  || CDE Public ID = </v>
      </c>
    </row>
    <row r="1197" spans="1:24" ht="261" hidden="1">
      <c r="A1197" s="536"/>
      <c r="B1197" s="537"/>
      <c r="C1197" s="19">
        <f t="shared" si="80"/>
        <v>1</v>
      </c>
      <c r="D1197" s="21" t="str">
        <f t="shared" si="81"/>
        <v>mCODE.Comorbidities Elixhauser Profile.Component &gt; Diabetes Uncomplicated</v>
      </c>
      <c r="E1197" s="340"/>
      <c r="F1197" s="21" t="str">
        <f>IF(E1197&lt;&gt;"",VLOOKUP(E1197,CTDC!$A$3:$K$191,11,0),"")</f>
        <v/>
      </c>
      <c r="G1197" s="21"/>
      <c r="H1197" s="21" t="str">
        <f>IF(G1197&lt;&gt;"",VLOOKUP(G1197,GDC!$A$3:$K$768,11,0),"")</f>
        <v/>
      </c>
      <c r="I1197" s="21"/>
      <c r="J1197" s="21" t="str">
        <f>IF(I1197&lt;&gt;"",VLOOKUP(I1197,ICDC!$A$3:$K$325,11,0),"")</f>
        <v/>
      </c>
      <c r="K1197" s="21"/>
      <c r="L1197" s="21" t="str">
        <f>IF(K1197&lt;&gt;"",VLOOKUP(K1197,IDC!$A$4:$K$17,11,0),"")</f>
        <v/>
      </c>
      <c r="M1197" s="21"/>
      <c r="N1197" s="21" t="str">
        <f>IF(M1197&lt;&gt;"",VLOOKUP(M1197,PDC!$A$3:$K$529,11,0),"")</f>
        <v/>
      </c>
      <c r="O1197" s="21"/>
      <c r="P1197" s="21" t="str">
        <f>IF(O1197&lt;&gt;"",VLOOKUP(O1197,CDS!$A$3:$K$100,11,0),"")</f>
        <v/>
      </c>
      <c r="Q1197" s="21"/>
      <c r="R1197" s="21"/>
      <c r="S1197" s="21"/>
      <c r="T1197" s="21" t="str">
        <f>IF(S1197&lt;&gt;"",VLOOKUP(S1197,HTAN!$A$3:$K$222,11,0),"")</f>
        <v/>
      </c>
      <c r="U1197" s="21"/>
      <c r="V1197" s="21" t="str">
        <f>IF(U1197&lt;&gt;"",VLOOKUP(U1197,CFDE!$A$3:$K$211,11,0),"")</f>
        <v/>
      </c>
      <c r="W1197" s="21" t="s">
        <v>2973</v>
      </c>
      <c r="X1197" s="81" t="str">
        <f>IF(W1197&lt;&gt;"",VLOOKUP(W1197,mCODE!$A$3:$K$600,11,0),"")</f>
        <v xml:space="preserve">Data Element Group = Comorbidities Elixhauser Profile || Data Element Name = Component &gt; Diabetes Uncomplicated || Definition = DEFINITION = Component representing the presence or absence of the named comorbidity, with optional condition code(s) or reference to the actual condition(s).
FHIR ELEMENT = Observation.component:diabetesUncomplicated || Data Type = CodeableConcept || Valid Values = http://hl7.org/fhir/us/mcode/ValueSet/elixhauser-diabetes-uncomplicated-vs || Example Values =  || Required? = Required if known || Multiplicity =  || CDE Public ID = </v>
      </c>
    </row>
    <row r="1198" spans="1:24" ht="217.5" hidden="1">
      <c r="A1198" s="536"/>
      <c r="B1198" s="537"/>
      <c r="C1198" s="19">
        <f t="shared" si="80"/>
        <v>1</v>
      </c>
      <c r="D1198" s="21" t="str">
        <f t="shared" si="81"/>
        <v>mCODE.Comorbidities Elixhauser Profile.Component &gt; Diabetes Uncomplicated &gt; Extension</v>
      </c>
      <c r="E1198" s="340"/>
      <c r="F1198" s="21" t="str">
        <f>IF(E1198&lt;&gt;"",VLOOKUP(E1198,CTDC!$A$3:$K$191,11,0),"")</f>
        <v/>
      </c>
      <c r="G1198" s="21"/>
      <c r="H1198" s="21" t="str">
        <f>IF(G1198&lt;&gt;"",VLOOKUP(G1198,GDC!$A$3:$K$768,11,0),"")</f>
        <v/>
      </c>
      <c r="I1198" s="21"/>
      <c r="J1198" s="21" t="str">
        <f>IF(I1198&lt;&gt;"",VLOOKUP(I1198,ICDC!$A$3:$K$325,11,0),"")</f>
        <v/>
      </c>
      <c r="K1198" s="21"/>
      <c r="L1198" s="21" t="str">
        <f>IF(K1198&lt;&gt;"",VLOOKUP(K1198,IDC!$A$4:$K$17,11,0),"")</f>
        <v/>
      </c>
      <c r="M1198" s="21"/>
      <c r="N1198" s="21" t="str">
        <f>IF(M1198&lt;&gt;"",VLOOKUP(M1198,PDC!$A$3:$K$529,11,0),"")</f>
        <v/>
      </c>
      <c r="O1198" s="21"/>
      <c r="P1198" s="21" t="str">
        <f>IF(O1198&lt;&gt;"",VLOOKUP(O1198,CDS!$A$3:$K$100,11,0),"")</f>
        <v/>
      </c>
      <c r="Q1198" s="21"/>
      <c r="R1198" s="21"/>
      <c r="S1198" s="21"/>
      <c r="T1198" s="21" t="str">
        <f>IF(S1198&lt;&gt;"",VLOOKUP(S1198,HTAN!$A$3:$K$222,11,0),"")</f>
        <v/>
      </c>
      <c r="U1198" s="21"/>
      <c r="V1198" s="21" t="str">
        <f>IF(U1198&lt;&gt;"",VLOOKUP(U1198,CFDE!$A$3:$K$211,11,0),"")</f>
        <v/>
      </c>
      <c r="W1198" s="21" t="s">
        <v>2974</v>
      </c>
      <c r="X1198" s="81" t="str">
        <f>IF(W1198&lt;&gt;"",VLOOKUP(W1198,mCODE!$A$3:$K$600,11,0),"")</f>
        <v xml:space="preserve">Data Element Group = Comorbidities Elixhauser Profile || Data Element Name = Component &gt; Diabetes Uncomplicated &gt; Extension || Definition = DEFINITION = The patient's specific condition within this comorbidity class.
FHIR ELEMENT = Observation.component:diabetesUncomplicated.extension || Data Type = Extension (simple) || Valid Values =  || Example Values =  || Required? = Required if known (conditional on Component) || Multiplicity =  || CDE Public ID = </v>
      </c>
    </row>
    <row r="1199" spans="1:24" ht="290" hidden="1">
      <c r="A1199" s="536"/>
      <c r="B1199" s="537"/>
      <c r="C1199" s="19">
        <f t="shared" si="80"/>
        <v>1</v>
      </c>
      <c r="D1199" s="21" t="str">
        <f t="shared" si="81"/>
        <v>mCODE.Comorbidities Elixhauser Profile.Component &gt; Diabetes Uncomplicated &gt; Extension &gt; Component &gt; Condition Code</v>
      </c>
      <c r="E1199" s="340"/>
      <c r="F1199" s="21" t="str">
        <f>IF(E1199&lt;&gt;"",VLOOKUP(E1199,CTDC!$A$3:$K$191,11,0),"")</f>
        <v/>
      </c>
      <c r="G1199" s="21"/>
      <c r="H1199" s="21" t="str">
        <f>IF(G1199&lt;&gt;"",VLOOKUP(G1199,GDC!$A$3:$K$768,11,0),"")</f>
        <v/>
      </c>
      <c r="I1199" s="21"/>
      <c r="J1199" s="21" t="str">
        <f>IF(I1199&lt;&gt;"",VLOOKUP(I1199,ICDC!$A$3:$K$325,11,0),"")</f>
        <v/>
      </c>
      <c r="K1199" s="21"/>
      <c r="L1199" s="21" t="str">
        <f>IF(K1199&lt;&gt;"",VLOOKUP(K1199,IDC!$A$4:$K$17,11,0),"")</f>
        <v/>
      </c>
      <c r="M1199" s="21"/>
      <c r="N1199" s="21" t="str">
        <f>IF(M1199&lt;&gt;"",VLOOKUP(M1199,PDC!$A$3:$K$529,11,0),"")</f>
        <v/>
      </c>
      <c r="O1199" s="21"/>
      <c r="P1199" s="21" t="str">
        <f>IF(O1199&lt;&gt;"",VLOOKUP(O1199,CDS!$A$3:$K$100,11,0),"")</f>
        <v/>
      </c>
      <c r="Q1199" s="21"/>
      <c r="R1199" s="21"/>
      <c r="S1199" s="21"/>
      <c r="T1199" s="21" t="str">
        <f>IF(S1199&lt;&gt;"",VLOOKUP(S1199,HTAN!$A$3:$K$222,11,0),"")</f>
        <v/>
      </c>
      <c r="U1199" s="21"/>
      <c r="V1199" s="21" t="str">
        <f>IF(U1199&lt;&gt;"",VLOOKUP(U1199,CFDE!$A$3:$K$211,11,0),"")</f>
        <v/>
      </c>
      <c r="W1199" s="21" t="s">
        <v>2975</v>
      </c>
      <c r="X1199" s="81" t="str">
        <f>IF(W1199&lt;&gt;"",VLOOKUP(W1199,mCODE!$A$3:$K$600,11,0),"")</f>
        <v xml:space="preserve">Data Element Group = Comorbidities Elixhauser Profile || Data Element Name = Component &gt; Diabetes Uncomplicated &gt; Extension &gt; Component &gt; Condition Code || Definition = DEFINITION = An extension for representing a specific condition code corresponding to the comorbid condition category.
FHIR ELEMENT = Observation.component:diabetesUncomplicated.extension:conditionCode || Data Type = CodeableConcept || Valid Values = http://hl7.org/fhir/us/mcode/ValueSet/elixhauser-diabetes-uncomplicated-vs || Example Values =  || Required? = Required if known (conditional on Component) || Multiplicity =  || CDE Public ID = </v>
      </c>
    </row>
    <row r="1200" spans="1:24" ht="275.5" hidden="1">
      <c r="A1200" s="536"/>
      <c r="B1200" s="537"/>
      <c r="C1200" s="19">
        <f t="shared" si="80"/>
        <v>1</v>
      </c>
      <c r="D1200" s="21" t="str">
        <f t="shared" si="81"/>
        <v>mCODE.Comorbidities Elixhauser Profile.Component &gt; Diabetes Uncomplicated &gt; Extension &gt; Component &gt; Condition Reference</v>
      </c>
      <c r="E1200" s="340"/>
      <c r="F1200" s="21" t="str">
        <f>IF(E1200&lt;&gt;"",VLOOKUP(E1200,CTDC!$A$3:$K$191,11,0),"")</f>
        <v/>
      </c>
      <c r="G1200" s="21"/>
      <c r="H1200" s="21" t="str">
        <f>IF(G1200&lt;&gt;"",VLOOKUP(G1200,GDC!$A$3:$K$768,11,0),"")</f>
        <v/>
      </c>
      <c r="I1200" s="21"/>
      <c r="J1200" s="21" t="str">
        <f>IF(I1200&lt;&gt;"",VLOOKUP(I1200,ICDC!$A$3:$K$325,11,0),"")</f>
        <v/>
      </c>
      <c r="K1200" s="21"/>
      <c r="L1200" s="21" t="str">
        <f>IF(K1200&lt;&gt;"",VLOOKUP(K1200,IDC!$A$4:$K$17,11,0),"")</f>
        <v/>
      </c>
      <c r="M1200" s="21"/>
      <c r="N1200" s="21" t="str">
        <f>IF(M1200&lt;&gt;"",VLOOKUP(M1200,PDC!$A$3:$K$529,11,0),"")</f>
        <v/>
      </c>
      <c r="O1200" s="21"/>
      <c r="P1200" s="21" t="str">
        <f>IF(O1200&lt;&gt;"",VLOOKUP(O1200,CDS!$A$3:$K$100,11,0),"")</f>
        <v/>
      </c>
      <c r="Q1200" s="21"/>
      <c r="R1200" s="21"/>
      <c r="S1200" s="21"/>
      <c r="T1200" s="21" t="str">
        <f>IF(S1200&lt;&gt;"",VLOOKUP(S1200,HTAN!$A$3:$K$222,11,0),"")</f>
        <v/>
      </c>
      <c r="U1200" s="21"/>
      <c r="V1200" s="21" t="str">
        <f>IF(U1200&lt;&gt;"",VLOOKUP(U1200,CFDE!$A$3:$K$211,11,0),"")</f>
        <v/>
      </c>
      <c r="W1200" s="21" t="s">
        <v>2976</v>
      </c>
      <c r="X1200" s="81" t="str">
        <f>IF(W1200&lt;&gt;"",VLOOKUP(W1200,mCODE!$A$3:$K$600,11,0),"")</f>
        <v xml:space="preserve">Data Element Group = Comorbidities Elixhauser Profile || Data Element Name = Component &gt; Diabetes Uncomplicated &gt; Extension &gt; Component &gt; Condition Reference || Definition = DEFINITION = An extension for representing a reference to a condition resource corresponding to the comorbid condition category.
FHIR ELEMENT = Observation.component:diabetesUncomplicated.extension:conditionReference || Data Type = Reference: Condition || Valid Values =  || Example Values =  || Required? = Required if known (conditional on Component) || Multiplicity =  || CDE Public ID = </v>
      </c>
    </row>
    <row r="1201" spans="1:24" ht="232" hidden="1">
      <c r="A1201" s="536"/>
      <c r="B1201" s="537"/>
      <c r="C1201" s="19">
        <f t="shared" si="80"/>
        <v>1</v>
      </c>
      <c r="D1201" s="21" t="str">
        <f t="shared" si="81"/>
        <v>mCODE.Comorbidities Elixhauser Profile.Component &gt; Diabetes Uncomplicated &gt; Value</v>
      </c>
      <c r="E1201" s="340"/>
      <c r="F1201" s="21" t="str">
        <f>IF(E1201&lt;&gt;"",VLOOKUP(E1201,CTDC!$A$3:$K$191,11,0),"")</f>
        <v/>
      </c>
      <c r="G1201" s="21"/>
      <c r="H1201" s="21" t="str">
        <f>IF(G1201&lt;&gt;"",VLOOKUP(G1201,GDC!$A$3:$K$768,11,0),"")</f>
        <v/>
      </c>
      <c r="I1201" s="21"/>
      <c r="J1201" s="21" t="str">
        <f>IF(I1201&lt;&gt;"",VLOOKUP(I1201,ICDC!$A$3:$K$325,11,0),"")</f>
        <v/>
      </c>
      <c r="K1201" s="21"/>
      <c r="L1201" s="21" t="str">
        <f>IF(K1201&lt;&gt;"",VLOOKUP(K1201,IDC!$A$4:$K$17,11,0),"")</f>
        <v/>
      </c>
      <c r="M1201" s="21"/>
      <c r="N1201" s="21" t="str">
        <f>IF(M1201&lt;&gt;"",VLOOKUP(M1201,PDC!$A$3:$K$529,11,0),"")</f>
        <v/>
      </c>
      <c r="O1201" s="21"/>
      <c r="P1201" s="21" t="str">
        <f>IF(O1201&lt;&gt;"",VLOOKUP(O1201,CDS!$A$3:$K$100,11,0),"")</f>
        <v/>
      </c>
      <c r="Q1201" s="21"/>
      <c r="R1201" s="21"/>
      <c r="S1201" s="21"/>
      <c r="T1201" s="21" t="str">
        <f>IF(S1201&lt;&gt;"",VLOOKUP(S1201,HTAN!$A$3:$K$222,11,0),"")</f>
        <v/>
      </c>
      <c r="U1201" s="21"/>
      <c r="V1201" s="21" t="str">
        <f>IF(U1201&lt;&gt;"",VLOOKUP(U1201,CFDE!$A$3:$K$211,11,0),"")</f>
        <v/>
      </c>
      <c r="W1201" s="21" t="s">
        <v>2977</v>
      </c>
      <c r="X1201" s="81" t="str">
        <f>IF(W1201&lt;&gt;"",VLOOKUP(W1201,mCODE!$A$3:$K$600,11,0),"")</f>
        <v xml:space="preserve">Data Element Group = Comorbidities Elixhauser Profile || Data Element Name = Component &gt; Diabetes Uncomplicated &gt; Value || Definition = DEFINITION = The information determined as a result of making the observation, if the information has a simple value.
FHIR ELEMENT = Observation.component:diabetesUncomplicated.value[x] || Data Type = CodeableConcept || Valid Values =  || Example Values =  || Required? = Required if known (conditional on Component) || Multiplicity =  || CDE Public ID = </v>
      </c>
    </row>
    <row r="1202" spans="1:24" ht="261" hidden="1">
      <c r="A1202" s="536"/>
      <c r="B1202" s="537"/>
      <c r="C1202" s="19">
        <f t="shared" si="80"/>
        <v>1</v>
      </c>
      <c r="D1202" s="21" t="str">
        <f t="shared" si="81"/>
        <v>mCODE.Comorbidities Elixhauser Profile.Component &gt; Drug Abuse</v>
      </c>
      <c r="E1202" s="340"/>
      <c r="F1202" s="21" t="str">
        <f>IF(E1202&lt;&gt;"",VLOOKUP(E1202,CTDC!$A$3:$K$191,11,0),"")</f>
        <v/>
      </c>
      <c r="G1202" s="21"/>
      <c r="H1202" s="21" t="str">
        <f>IF(G1202&lt;&gt;"",VLOOKUP(G1202,GDC!$A$3:$K$768,11,0),"")</f>
        <v/>
      </c>
      <c r="I1202" s="21"/>
      <c r="J1202" s="21" t="str">
        <f>IF(I1202&lt;&gt;"",VLOOKUP(I1202,ICDC!$A$3:$K$325,11,0),"")</f>
        <v/>
      </c>
      <c r="K1202" s="21"/>
      <c r="L1202" s="21" t="str">
        <f>IF(K1202&lt;&gt;"",VLOOKUP(K1202,IDC!$A$4:$K$17,11,0),"")</f>
        <v/>
      </c>
      <c r="M1202" s="21"/>
      <c r="N1202" s="21" t="str">
        <f>IF(M1202&lt;&gt;"",VLOOKUP(M1202,PDC!$A$3:$K$529,11,0),"")</f>
        <v/>
      </c>
      <c r="O1202" s="21"/>
      <c r="P1202" s="21" t="str">
        <f>IF(O1202&lt;&gt;"",VLOOKUP(O1202,CDS!$A$3:$K$100,11,0),"")</f>
        <v/>
      </c>
      <c r="Q1202" s="21"/>
      <c r="R1202" s="21"/>
      <c r="S1202" s="21"/>
      <c r="T1202" s="21" t="str">
        <f>IF(S1202&lt;&gt;"",VLOOKUP(S1202,HTAN!$A$3:$K$222,11,0),"")</f>
        <v/>
      </c>
      <c r="U1202" s="21"/>
      <c r="V1202" s="21" t="str">
        <f>IF(U1202&lt;&gt;"",VLOOKUP(U1202,CFDE!$A$3:$K$211,11,0),"")</f>
        <v/>
      </c>
      <c r="W1202" s="21" t="s">
        <v>2978</v>
      </c>
      <c r="X1202" s="81" t="str">
        <f>IF(W1202&lt;&gt;"",VLOOKUP(W1202,mCODE!$A$3:$K$600,11,0),"")</f>
        <v xml:space="preserve">Data Element Group = Comorbidities Elixhauser Profile || Data Element Name = Component &gt; Drug Abuse || Definition = DEFINITION = Component representing the presence or absence of the named comorbidity, with optional condition code(s) or reference to the actual condition(s).
FHIR ELEMENT = Observation.component:drugAbuse || Data Type = CodeableConcept || Valid Values = http://hl7.org/fhir/us/mcode/ValueSet/elixhauser-drug-abuse-vs || Example Values =  || Required? = Required if known || Multiplicity =  || CDE Public ID = </v>
      </c>
    </row>
    <row r="1203" spans="1:24" ht="188.5" hidden="1">
      <c r="A1203" s="536"/>
      <c r="B1203" s="537"/>
      <c r="C1203" s="19">
        <f t="shared" si="80"/>
        <v>1</v>
      </c>
      <c r="D1203" s="21" t="str">
        <f t="shared" si="81"/>
        <v>mCODE.Comorbidities Elixhauser Profile.Component &gt; Drug Abuse &gt; Extension</v>
      </c>
      <c r="E1203" s="340"/>
      <c r="F1203" s="21" t="str">
        <f>IF(E1203&lt;&gt;"",VLOOKUP(E1203,CTDC!$A$3:$K$191,11,0),"")</f>
        <v/>
      </c>
      <c r="G1203" s="21"/>
      <c r="H1203" s="21" t="str">
        <f>IF(G1203&lt;&gt;"",VLOOKUP(G1203,GDC!$A$3:$K$768,11,0),"")</f>
        <v/>
      </c>
      <c r="I1203" s="21"/>
      <c r="J1203" s="21" t="str">
        <f>IF(I1203&lt;&gt;"",VLOOKUP(I1203,ICDC!$A$3:$K$325,11,0),"")</f>
        <v/>
      </c>
      <c r="K1203" s="21"/>
      <c r="L1203" s="21" t="str">
        <f>IF(K1203&lt;&gt;"",VLOOKUP(K1203,IDC!$A$4:$K$17,11,0),"")</f>
        <v/>
      </c>
      <c r="M1203" s="21"/>
      <c r="N1203" s="21" t="str">
        <f>IF(M1203&lt;&gt;"",VLOOKUP(M1203,PDC!$A$3:$K$529,11,0),"")</f>
        <v/>
      </c>
      <c r="O1203" s="21"/>
      <c r="P1203" s="21" t="str">
        <f>IF(O1203&lt;&gt;"",VLOOKUP(O1203,CDS!$A$3:$K$100,11,0),"")</f>
        <v/>
      </c>
      <c r="Q1203" s="21"/>
      <c r="R1203" s="21"/>
      <c r="S1203" s="21"/>
      <c r="T1203" s="21" t="str">
        <f>IF(S1203&lt;&gt;"",VLOOKUP(S1203,HTAN!$A$3:$K$222,11,0),"")</f>
        <v/>
      </c>
      <c r="U1203" s="21"/>
      <c r="V1203" s="21" t="str">
        <f>IF(U1203&lt;&gt;"",VLOOKUP(U1203,CFDE!$A$3:$K$211,11,0),"")</f>
        <v/>
      </c>
      <c r="W1203" s="21" t="s">
        <v>2979</v>
      </c>
      <c r="X1203" s="81" t="str">
        <f>IF(W1203&lt;&gt;"",VLOOKUP(W1203,mCODE!$A$3:$K$600,11,0),"")</f>
        <v xml:space="preserve">Data Element Group = Comorbidities Elixhauser Profile || Data Element Name = Component &gt; Drug Abuse &gt; Extension || Definition = DEFINITION = The patient's specific condition within this comorbidity class.
FHIR ELEMENT = Observation.component:drugAbuse.extension || Data Type = Extension (simple) || Valid Values =  || Example Values =  || Required? = Required if known (conditional on Component) || Multiplicity =  || CDE Public ID = </v>
      </c>
    </row>
    <row r="1204" spans="1:24" ht="275.5" hidden="1">
      <c r="A1204" s="536"/>
      <c r="B1204" s="537"/>
      <c r="C1204" s="19">
        <f t="shared" si="80"/>
        <v>1</v>
      </c>
      <c r="D1204" s="21" t="str">
        <f t="shared" si="81"/>
        <v>mCODE.Comorbidities Elixhauser Profile.Component &gt; Drug Abuse &gt; Extension &gt; Component &gt; Condition Code</v>
      </c>
      <c r="E1204" s="340"/>
      <c r="F1204" s="21" t="str">
        <f>IF(E1204&lt;&gt;"",VLOOKUP(E1204,CTDC!$A$3:$K$191,11,0),"")</f>
        <v/>
      </c>
      <c r="G1204" s="21"/>
      <c r="H1204" s="21" t="str">
        <f>IF(G1204&lt;&gt;"",VLOOKUP(G1204,GDC!$A$3:$K$768,11,0),"")</f>
        <v/>
      </c>
      <c r="I1204" s="21"/>
      <c r="J1204" s="21" t="str">
        <f>IF(I1204&lt;&gt;"",VLOOKUP(I1204,ICDC!$A$3:$K$325,11,0),"")</f>
        <v/>
      </c>
      <c r="K1204" s="21"/>
      <c r="L1204" s="21" t="str">
        <f>IF(K1204&lt;&gt;"",VLOOKUP(K1204,IDC!$A$4:$K$17,11,0),"")</f>
        <v/>
      </c>
      <c r="M1204" s="21"/>
      <c r="N1204" s="21" t="str">
        <f>IF(M1204&lt;&gt;"",VLOOKUP(M1204,PDC!$A$3:$K$529,11,0),"")</f>
        <v/>
      </c>
      <c r="O1204" s="21"/>
      <c r="P1204" s="21" t="str">
        <f>IF(O1204&lt;&gt;"",VLOOKUP(O1204,CDS!$A$3:$K$100,11,0),"")</f>
        <v/>
      </c>
      <c r="Q1204" s="21"/>
      <c r="R1204" s="21"/>
      <c r="S1204" s="21"/>
      <c r="T1204" s="21" t="str">
        <f>IF(S1204&lt;&gt;"",VLOOKUP(S1204,HTAN!$A$3:$K$222,11,0),"")</f>
        <v/>
      </c>
      <c r="U1204" s="21"/>
      <c r="V1204" s="21" t="str">
        <f>IF(U1204&lt;&gt;"",VLOOKUP(U1204,CFDE!$A$3:$K$211,11,0),"")</f>
        <v/>
      </c>
      <c r="W1204" s="21" t="s">
        <v>2980</v>
      </c>
      <c r="X1204" s="81" t="str">
        <f>IF(W1204&lt;&gt;"",VLOOKUP(W1204,mCODE!$A$3:$K$600,11,0),"")</f>
        <v xml:space="preserve">Data Element Group = Comorbidities Elixhauser Profile || Data Element Name = Component &gt; Drug Abuse &gt; Extension &gt; Component &gt; Condition Code || Definition = DEFINITION = An extension for representing a specific condition code corresponding to the comorbid condition category.
FHIR ELEMENT = Observation.component:drugAbuse.extension:conditionCode || Data Type = CodeableConcept || Valid Values = http://hl7.org/fhir/us/mcode/ValueSet/elixhauser-drug-abuse-vs || Example Values =  || Required? = Required if known (conditional on Component) || Multiplicity =  || CDE Public ID = </v>
      </c>
    </row>
    <row r="1205" spans="1:24" ht="246.5" hidden="1">
      <c r="A1205" s="536"/>
      <c r="B1205" s="537"/>
      <c r="C1205" s="19">
        <f t="shared" si="80"/>
        <v>1</v>
      </c>
      <c r="D1205" s="21" t="str">
        <f t="shared" si="81"/>
        <v>mCODE.Comorbidities Elixhauser Profile.Component &gt; Drug Abuse &gt; Extension &gt; Component &gt; Condition Reference</v>
      </c>
      <c r="E1205" s="340"/>
      <c r="F1205" s="21" t="str">
        <f>IF(E1205&lt;&gt;"",VLOOKUP(E1205,CTDC!$A$3:$K$191,11,0),"")</f>
        <v/>
      </c>
      <c r="G1205" s="21"/>
      <c r="H1205" s="21" t="str">
        <f>IF(G1205&lt;&gt;"",VLOOKUP(G1205,GDC!$A$3:$K$768,11,0),"")</f>
        <v/>
      </c>
      <c r="I1205" s="21"/>
      <c r="J1205" s="21" t="str">
        <f>IF(I1205&lt;&gt;"",VLOOKUP(I1205,ICDC!$A$3:$K$325,11,0),"")</f>
        <v/>
      </c>
      <c r="K1205" s="21"/>
      <c r="L1205" s="21" t="str">
        <f>IF(K1205&lt;&gt;"",VLOOKUP(K1205,IDC!$A$4:$K$17,11,0),"")</f>
        <v/>
      </c>
      <c r="M1205" s="21"/>
      <c r="N1205" s="21" t="str">
        <f>IF(M1205&lt;&gt;"",VLOOKUP(M1205,PDC!$A$3:$K$529,11,0),"")</f>
        <v/>
      </c>
      <c r="O1205" s="21"/>
      <c r="P1205" s="21" t="str">
        <f>IF(O1205&lt;&gt;"",VLOOKUP(O1205,CDS!$A$3:$K$100,11,0),"")</f>
        <v/>
      </c>
      <c r="Q1205" s="21"/>
      <c r="R1205" s="21"/>
      <c r="S1205" s="21"/>
      <c r="T1205" s="21" t="str">
        <f>IF(S1205&lt;&gt;"",VLOOKUP(S1205,HTAN!$A$3:$K$222,11,0),"")</f>
        <v/>
      </c>
      <c r="U1205" s="21"/>
      <c r="V1205" s="21" t="str">
        <f>IF(U1205&lt;&gt;"",VLOOKUP(U1205,CFDE!$A$3:$K$211,11,0),"")</f>
        <v/>
      </c>
      <c r="W1205" s="21" t="s">
        <v>2981</v>
      </c>
      <c r="X1205" s="81" t="str">
        <f>IF(W1205&lt;&gt;"",VLOOKUP(W1205,mCODE!$A$3:$K$600,11,0),"")</f>
        <v xml:space="preserve">Data Element Group = Comorbidities Elixhauser Profile || Data Element Name = Component &gt; Drug Abuse &gt; Extension &gt; Component &gt; Condition Reference || Definition = DEFINITION = An extension for representing a reference to a condition resource corresponding to the comorbid condition category.
FHIR ELEMENT = Observation.component:drugAbuse.extension:conditionReference || Data Type = Reference: Condition || Valid Values =  || Example Values =  || Required? = Required if known (conditional on Component) || Multiplicity =  || CDE Public ID = </v>
      </c>
    </row>
    <row r="1206" spans="1:24" ht="217.5" hidden="1">
      <c r="A1206" s="536"/>
      <c r="B1206" s="537"/>
      <c r="C1206" s="19">
        <f t="shared" si="80"/>
        <v>1</v>
      </c>
      <c r="D1206" s="21" t="str">
        <f t="shared" si="81"/>
        <v>mCODE.Comorbidities Elixhauser Profile.Component &gt; Drug Abuse &gt; Value</v>
      </c>
      <c r="E1206" s="340"/>
      <c r="F1206" s="21" t="str">
        <f>IF(E1206&lt;&gt;"",VLOOKUP(E1206,CTDC!$A$3:$K$191,11,0),"")</f>
        <v/>
      </c>
      <c r="G1206" s="21"/>
      <c r="H1206" s="21" t="str">
        <f>IF(G1206&lt;&gt;"",VLOOKUP(G1206,GDC!$A$3:$K$768,11,0),"")</f>
        <v/>
      </c>
      <c r="I1206" s="21"/>
      <c r="J1206" s="21" t="str">
        <f>IF(I1206&lt;&gt;"",VLOOKUP(I1206,ICDC!$A$3:$K$325,11,0),"")</f>
        <v/>
      </c>
      <c r="K1206" s="21"/>
      <c r="L1206" s="21" t="str">
        <f>IF(K1206&lt;&gt;"",VLOOKUP(K1206,IDC!$A$4:$K$17,11,0),"")</f>
        <v/>
      </c>
      <c r="M1206" s="21"/>
      <c r="N1206" s="21" t="str">
        <f>IF(M1206&lt;&gt;"",VLOOKUP(M1206,PDC!$A$3:$K$529,11,0),"")</f>
        <v/>
      </c>
      <c r="O1206" s="21"/>
      <c r="P1206" s="21" t="str">
        <f>IF(O1206&lt;&gt;"",VLOOKUP(O1206,CDS!$A$3:$K$100,11,0),"")</f>
        <v/>
      </c>
      <c r="Q1206" s="21"/>
      <c r="R1206" s="21"/>
      <c r="S1206" s="21"/>
      <c r="T1206" s="21" t="str">
        <f>IF(S1206&lt;&gt;"",VLOOKUP(S1206,HTAN!$A$3:$K$222,11,0),"")</f>
        <v/>
      </c>
      <c r="U1206" s="21"/>
      <c r="V1206" s="21" t="str">
        <f>IF(U1206&lt;&gt;"",VLOOKUP(U1206,CFDE!$A$3:$K$211,11,0),"")</f>
        <v/>
      </c>
      <c r="W1206" s="21" t="s">
        <v>2982</v>
      </c>
      <c r="X1206" s="81" t="str">
        <f>IF(W1206&lt;&gt;"",VLOOKUP(W1206,mCODE!$A$3:$K$600,11,0),"")</f>
        <v xml:space="preserve">Data Element Group = Comorbidities Elixhauser Profile || Data Element Name = Component &gt; Drug Abuse &gt; Value || Definition = DEFINITION = The information determined as a result of making the observation, if the information has a simple value.
FHIR ELEMENT = Observation.component:drugAbuse.value[x] || Data Type = CodeableConcept || Valid Values =  || Example Values =  || Required? = Required if known (conditional on Component) || Multiplicity =  || CDE Public ID = </v>
      </c>
    </row>
    <row r="1207" spans="1:24" ht="261" hidden="1">
      <c r="A1207" s="536"/>
      <c r="B1207" s="537"/>
      <c r="C1207" s="19">
        <f t="shared" si="80"/>
        <v>1</v>
      </c>
      <c r="D1207" s="21" t="str">
        <f t="shared" si="81"/>
        <v>mCODE.Comorbidities Elixhauser Profile.Component &gt; Hypertension Complicated</v>
      </c>
      <c r="E1207" s="340"/>
      <c r="F1207" s="21" t="str">
        <f>IF(E1207&lt;&gt;"",VLOOKUP(E1207,CTDC!$A$3:$K$191,11,0),"")</f>
        <v/>
      </c>
      <c r="G1207" s="21"/>
      <c r="H1207" s="21" t="str">
        <f>IF(G1207&lt;&gt;"",VLOOKUP(G1207,GDC!$A$3:$K$768,11,0),"")</f>
        <v/>
      </c>
      <c r="I1207" s="21"/>
      <c r="J1207" s="21" t="str">
        <f>IF(I1207&lt;&gt;"",VLOOKUP(I1207,ICDC!$A$3:$K$325,11,0),"")</f>
        <v/>
      </c>
      <c r="K1207" s="21"/>
      <c r="L1207" s="21" t="str">
        <f>IF(K1207&lt;&gt;"",VLOOKUP(K1207,IDC!$A$4:$K$17,11,0),"")</f>
        <v/>
      </c>
      <c r="M1207" s="21"/>
      <c r="N1207" s="21" t="str">
        <f>IF(M1207&lt;&gt;"",VLOOKUP(M1207,PDC!$A$3:$K$529,11,0),"")</f>
        <v/>
      </c>
      <c r="O1207" s="21"/>
      <c r="P1207" s="21" t="str">
        <f>IF(O1207&lt;&gt;"",VLOOKUP(O1207,CDS!$A$3:$K$100,11,0),"")</f>
        <v/>
      </c>
      <c r="Q1207" s="21"/>
      <c r="R1207" s="21"/>
      <c r="S1207" s="21"/>
      <c r="T1207" s="21" t="str">
        <f>IF(S1207&lt;&gt;"",VLOOKUP(S1207,HTAN!$A$3:$K$222,11,0),"")</f>
        <v/>
      </c>
      <c r="U1207" s="21"/>
      <c r="V1207" s="21" t="str">
        <f>IF(U1207&lt;&gt;"",VLOOKUP(U1207,CFDE!$A$3:$K$211,11,0),"")</f>
        <v/>
      </c>
      <c r="W1207" s="21" t="s">
        <v>2983</v>
      </c>
      <c r="X1207" s="81" t="str">
        <f>IF(W1207&lt;&gt;"",VLOOKUP(W1207,mCODE!$A$3:$K$600,11,0),"")</f>
        <v xml:space="preserve">Data Element Group = Comorbidities Elixhauser Profile || Data Element Name = Component &gt; Hypertension Complicated || Definition = DEFINITION = Component representing the presence or absence of the named comorbidity, with optional condition code(s) or reference to the actual condition(s).
FHIR ELEMENT = Observation.component:hypertensionComplicated || Data Type = CodeableConcept || Valid Values = http://hl7.org/fhir/us/mcode/ValueSet/elixhauser-hypertension-complicated-vs || Example Values =  || Required? = Required if known || Multiplicity =  || CDE Public ID = </v>
      </c>
    </row>
    <row r="1208" spans="1:24" ht="217.5" hidden="1">
      <c r="A1208" s="536"/>
      <c r="B1208" s="537"/>
      <c r="C1208" s="19">
        <f t="shared" si="80"/>
        <v>1</v>
      </c>
      <c r="D1208" s="21" t="str">
        <f t="shared" si="81"/>
        <v>mCODE.Comorbidities Elixhauser Profile.Component &gt; Hypertension Complicated &gt; Extension</v>
      </c>
      <c r="E1208" s="340"/>
      <c r="F1208" s="21" t="str">
        <f>IF(E1208&lt;&gt;"",VLOOKUP(E1208,CTDC!$A$3:$K$191,11,0),"")</f>
        <v/>
      </c>
      <c r="G1208" s="21"/>
      <c r="H1208" s="21" t="str">
        <f>IF(G1208&lt;&gt;"",VLOOKUP(G1208,GDC!$A$3:$K$768,11,0),"")</f>
        <v/>
      </c>
      <c r="I1208" s="21"/>
      <c r="J1208" s="21" t="str">
        <f>IF(I1208&lt;&gt;"",VLOOKUP(I1208,ICDC!$A$3:$K$325,11,0),"")</f>
        <v/>
      </c>
      <c r="K1208" s="21"/>
      <c r="L1208" s="21" t="str">
        <f>IF(K1208&lt;&gt;"",VLOOKUP(K1208,IDC!$A$4:$K$17,11,0),"")</f>
        <v/>
      </c>
      <c r="M1208" s="21"/>
      <c r="N1208" s="21" t="str">
        <f>IF(M1208&lt;&gt;"",VLOOKUP(M1208,PDC!$A$3:$K$529,11,0),"")</f>
        <v/>
      </c>
      <c r="O1208" s="21"/>
      <c r="P1208" s="21" t="str">
        <f>IF(O1208&lt;&gt;"",VLOOKUP(O1208,CDS!$A$3:$K$100,11,0),"")</f>
        <v/>
      </c>
      <c r="Q1208" s="21"/>
      <c r="R1208" s="21"/>
      <c r="S1208" s="21"/>
      <c r="T1208" s="21" t="str">
        <f>IF(S1208&lt;&gt;"",VLOOKUP(S1208,HTAN!$A$3:$K$222,11,0),"")</f>
        <v/>
      </c>
      <c r="U1208" s="21"/>
      <c r="V1208" s="21" t="str">
        <f>IF(U1208&lt;&gt;"",VLOOKUP(U1208,CFDE!$A$3:$K$211,11,0),"")</f>
        <v/>
      </c>
      <c r="W1208" s="21" t="s">
        <v>2984</v>
      </c>
      <c r="X1208" s="81" t="str">
        <f>IF(W1208&lt;&gt;"",VLOOKUP(W1208,mCODE!$A$3:$K$600,11,0),"")</f>
        <v xml:space="preserve">Data Element Group = Comorbidities Elixhauser Profile || Data Element Name = Component &gt; Hypertension Complicated &gt; Extension || Definition = DEFINITION = The patient's specific condition within this comorbidity class.
FHIR ELEMENT = Observation.component:hypertensionComplicated.extension || Data Type = Extension (simple) || Valid Values =  || Example Values =  || Required? = Required if known (conditional on Component) || Multiplicity =  || CDE Public ID = </v>
      </c>
    </row>
    <row r="1209" spans="1:24" ht="290" hidden="1">
      <c r="A1209" s="536"/>
      <c r="B1209" s="537"/>
      <c r="C1209" s="19">
        <f t="shared" si="80"/>
        <v>1</v>
      </c>
      <c r="D1209" s="21" t="str">
        <f t="shared" si="81"/>
        <v>mCODE.Comorbidities Elixhauser Profile.Component &gt; Hypertension Complicated &gt; Extension &gt; Component &gt; Condition Code</v>
      </c>
      <c r="E1209" s="340"/>
      <c r="F1209" s="21" t="str">
        <f>IF(E1209&lt;&gt;"",VLOOKUP(E1209,CTDC!$A$3:$K$191,11,0),"")</f>
        <v/>
      </c>
      <c r="G1209" s="21"/>
      <c r="H1209" s="21" t="str">
        <f>IF(G1209&lt;&gt;"",VLOOKUP(G1209,GDC!$A$3:$K$768,11,0),"")</f>
        <v/>
      </c>
      <c r="I1209" s="21"/>
      <c r="J1209" s="21" t="str">
        <f>IF(I1209&lt;&gt;"",VLOOKUP(I1209,ICDC!$A$3:$K$325,11,0),"")</f>
        <v/>
      </c>
      <c r="K1209" s="21"/>
      <c r="L1209" s="21" t="str">
        <f>IF(K1209&lt;&gt;"",VLOOKUP(K1209,IDC!$A$4:$K$17,11,0),"")</f>
        <v/>
      </c>
      <c r="M1209" s="21"/>
      <c r="N1209" s="21" t="str">
        <f>IF(M1209&lt;&gt;"",VLOOKUP(M1209,PDC!$A$3:$K$529,11,0),"")</f>
        <v/>
      </c>
      <c r="O1209" s="21"/>
      <c r="P1209" s="21" t="str">
        <f>IF(O1209&lt;&gt;"",VLOOKUP(O1209,CDS!$A$3:$K$100,11,0),"")</f>
        <v/>
      </c>
      <c r="Q1209" s="21"/>
      <c r="R1209" s="21"/>
      <c r="S1209" s="21"/>
      <c r="T1209" s="21" t="str">
        <f>IF(S1209&lt;&gt;"",VLOOKUP(S1209,HTAN!$A$3:$K$222,11,0),"")</f>
        <v/>
      </c>
      <c r="U1209" s="21"/>
      <c r="V1209" s="21" t="str">
        <f>IF(U1209&lt;&gt;"",VLOOKUP(U1209,CFDE!$A$3:$K$211,11,0),"")</f>
        <v/>
      </c>
      <c r="W1209" s="21" t="s">
        <v>2985</v>
      </c>
      <c r="X1209" s="81" t="str">
        <f>IF(W1209&lt;&gt;"",VLOOKUP(W1209,mCODE!$A$3:$K$600,11,0),"")</f>
        <v xml:space="preserve">Data Element Group = Comorbidities Elixhauser Profile || Data Element Name = Component &gt; Hypertension Complicated &gt; Extension &gt; Component &gt; Condition Code || Definition = DEFINITION = An extension for representing a specific condition code corresponding to the comorbid condition category.
FHIR ELEMENT = Observation.component:hypertensionComplicated.extension:conditionCode || Data Type = CodeableConcept || Valid Values = http://hl7.org/fhir/us/mcode/ValueSet/elixhauser-hypertension-complicated-vs || Example Values =  || Required? = Required if known (conditional on Component) || Multiplicity =  || CDE Public ID = </v>
      </c>
    </row>
    <row r="1210" spans="1:24" ht="275.5" hidden="1">
      <c r="A1210" s="536"/>
      <c r="B1210" s="537"/>
      <c r="C1210" s="19">
        <f t="shared" si="80"/>
        <v>1</v>
      </c>
      <c r="D1210" s="21" t="str">
        <f t="shared" si="81"/>
        <v>mCODE.Comorbidities Elixhauser Profile.Component &gt; Hypertension Complicated &gt; Extension &gt; Component &gt; Condition Reference</v>
      </c>
      <c r="E1210" s="340"/>
      <c r="F1210" s="21" t="str">
        <f>IF(E1210&lt;&gt;"",VLOOKUP(E1210,CTDC!$A$3:$K$191,11,0),"")</f>
        <v/>
      </c>
      <c r="G1210" s="21"/>
      <c r="H1210" s="21" t="str">
        <f>IF(G1210&lt;&gt;"",VLOOKUP(G1210,GDC!$A$3:$K$768,11,0),"")</f>
        <v/>
      </c>
      <c r="I1210" s="21"/>
      <c r="J1210" s="21" t="str">
        <f>IF(I1210&lt;&gt;"",VLOOKUP(I1210,ICDC!$A$3:$K$325,11,0),"")</f>
        <v/>
      </c>
      <c r="K1210" s="21"/>
      <c r="L1210" s="21" t="str">
        <f>IF(K1210&lt;&gt;"",VLOOKUP(K1210,IDC!$A$4:$K$17,11,0),"")</f>
        <v/>
      </c>
      <c r="M1210" s="21"/>
      <c r="N1210" s="21" t="str">
        <f>IF(M1210&lt;&gt;"",VLOOKUP(M1210,PDC!$A$3:$K$529,11,0),"")</f>
        <v/>
      </c>
      <c r="O1210" s="21"/>
      <c r="P1210" s="21" t="str">
        <f>IF(O1210&lt;&gt;"",VLOOKUP(O1210,CDS!$A$3:$K$100,11,0),"")</f>
        <v/>
      </c>
      <c r="Q1210" s="21"/>
      <c r="R1210" s="21"/>
      <c r="S1210" s="21"/>
      <c r="T1210" s="21" t="str">
        <f>IF(S1210&lt;&gt;"",VLOOKUP(S1210,HTAN!$A$3:$K$222,11,0),"")</f>
        <v/>
      </c>
      <c r="U1210" s="21"/>
      <c r="V1210" s="21" t="str">
        <f>IF(U1210&lt;&gt;"",VLOOKUP(U1210,CFDE!$A$3:$K$211,11,0),"")</f>
        <v/>
      </c>
      <c r="W1210" s="21" t="s">
        <v>2986</v>
      </c>
      <c r="X1210" s="81" t="str">
        <f>IF(W1210&lt;&gt;"",VLOOKUP(W1210,mCODE!$A$3:$K$600,11,0),"")</f>
        <v xml:space="preserve">Data Element Group = Comorbidities Elixhauser Profile || Data Element Name = Component &gt; Hypertension Complicated &gt; Extension &gt; Component &gt; Condition Reference || Definition = DEFINITION = An extension for representing a reference to a condition resource corresponding to the comorbid condition category.
FHIR ELEMENT = Observation.component:hypertensionComplicated.extension:conditionReference || Data Type = Reference: Condition || Valid Values =  || Example Values =  || Required? = Required if known (conditional on Component) || Multiplicity =  || CDE Public ID = </v>
      </c>
    </row>
    <row r="1211" spans="1:24" ht="232" hidden="1">
      <c r="A1211" s="536"/>
      <c r="B1211" s="537"/>
      <c r="C1211" s="19">
        <f t="shared" si="80"/>
        <v>1</v>
      </c>
      <c r="D1211" s="21" t="str">
        <f t="shared" si="81"/>
        <v>mCODE.Comorbidities Elixhauser Profile.Component &gt; Hypertension Complicated &gt; Value</v>
      </c>
      <c r="E1211" s="340"/>
      <c r="F1211" s="21" t="str">
        <f>IF(E1211&lt;&gt;"",VLOOKUP(E1211,CTDC!$A$3:$K$191,11,0),"")</f>
        <v/>
      </c>
      <c r="G1211" s="21"/>
      <c r="H1211" s="21" t="str">
        <f>IF(G1211&lt;&gt;"",VLOOKUP(G1211,GDC!$A$3:$K$768,11,0),"")</f>
        <v/>
      </c>
      <c r="I1211" s="21"/>
      <c r="J1211" s="21" t="str">
        <f>IF(I1211&lt;&gt;"",VLOOKUP(I1211,ICDC!$A$3:$K$325,11,0),"")</f>
        <v/>
      </c>
      <c r="K1211" s="21"/>
      <c r="L1211" s="21" t="str">
        <f>IF(K1211&lt;&gt;"",VLOOKUP(K1211,IDC!$A$4:$K$17,11,0),"")</f>
        <v/>
      </c>
      <c r="M1211" s="21"/>
      <c r="N1211" s="21" t="str">
        <f>IF(M1211&lt;&gt;"",VLOOKUP(M1211,PDC!$A$3:$K$529,11,0),"")</f>
        <v/>
      </c>
      <c r="O1211" s="21"/>
      <c r="P1211" s="21" t="str">
        <f>IF(O1211&lt;&gt;"",VLOOKUP(O1211,CDS!$A$3:$K$100,11,0),"")</f>
        <v/>
      </c>
      <c r="Q1211" s="21"/>
      <c r="R1211" s="21"/>
      <c r="S1211" s="21"/>
      <c r="T1211" s="21" t="str">
        <f>IF(S1211&lt;&gt;"",VLOOKUP(S1211,HTAN!$A$3:$K$222,11,0),"")</f>
        <v/>
      </c>
      <c r="U1211" s="21"/>
      <c r="V1211" s="21" t="str">
        <f>IF(U1211&lt;&gt;"",VLOOKUP(U1211,CFDE!$A$3:$K$211,11,0),"")</f>
        <v/>
      </c>
      <c r="W1211" s="21" t="s">
        <v>2987</v>
      </c>
      <c r="X1211" s="81" t="str">
        <f>IF(W1211&lt;&gt;"",VLOOKUP(W1211,mCODE!$A$3:$K$600,11,0),"")</f>
        <v xml:space="preserve">Data Element Group = Comorbidities Elixhauser Profile || Data Element Name = Component &gt; Hypertension Complicated &gt; Value || Definition = DEFINITION = The information determined as a result of making the observation, if the information has a simple value.
FHIR ELEMENT = Observation.component:hypertensionComplicated.value[x] || Data Type = CodeableConcept || Valid Values =  || Example Values =  || Required? = Required if known (conditional on Component) || Multiplicity =  || CDE Public ID = </v>
      </c>
    </row>
    <row r="1212" spans="1:24" ht="261" hidden="1">
      <c r="A1212" s="536"/>
      <c r="B1212" s="537"/>
      <c r="C1212" s="19">
        <f t="shared" si="80"/>
        <v>1</v>
      </c>
      <c r="D1212" s="21" t="str">
        <f t="shared" si="81"/>
        <v>mCODE.Comorbidities Elixhauser Profile.Component &gt; Hypertension Uncomplicated</v>
      </c>
      <c r="E1212" s="340"/>
      <c r="F1212" s="21" t="str">
        <f>IF(E1212&lt;&gt;"",VLOOKUP(E1212,CTDC!$A$3:$K$191,11,0),"")</f>
        <v/>
      </c>
      <c r="G1212" s="21"/>
      <c r="H1212" s="21" t="str">
        <f>IF(G1212&lt;&gt;"",VLOOKUP(G1212,GDC!$A$3:$K$768,11,0),"")</f>
        <v/>
      </c>
      <c r="I1212" s="21"/>
      <c r="J1212" s="21" t="str">
        <f>IF(I1212&lt;&gt;"",VLOOKUP(I1212,ICDC!$A$3:$K$325,11,0),"")</f>
        <v/>
      </c>
      <c r="K1212" s="21"/>
      <c r="L1212" s="21" t="str">
        <f>IF(K1212&lt;&gt;"",VLOOKUP(K1212,IDC!$A$4:$K$17,11,0),"")</f>
        <v/>
      </c>
      <c r="M1212" s="21"/>
      <c r="N1212" s="21" t="str">
        <f>IF(M1212&lt;&gt;"",VLOOKUP(M1212,PDC!$A$3:$K$529,11,0),"")</f>
        <v/>
      </c>
      <c r="O1212" s="21"/>
      <c r="P1212" s="21" t="str">
        <f>IF(O1212&lt;&gt;"",VLOOKUP(O1212,CDS!$A$3:$K$100,11,0),"")</f>
        <v/>
      </c>
      <c r="Q1212" s="21"/>
      <c r="R1212" s="21"/>
      <c r="S1212" s="21"/>
      <c r="T1212" s="21" t="str">
        <f>IF(S1212&lt;&gt;"",VLOOKUP(S1212,HTAN!$A$3:$K$222,11,0),"")</f>
        <v/>
      </c>
      <c r="U1212" s="21"/>
      <c r="V1212" s="21" t="str">
        <f>IF(U1212&lt;&gt;"",VLOOKUP(U1212,CFDE!$A$3:$K$211,11,0),"")</f>
        <v/>
      </c>
      <c r="W1212" s="21" t="s">
        <v>2988</v>
      </c>
      <c r="X1212" s="81" t="str">
        <f>IF(W1212&lt;&gt;"",VLOOKUP(W1212,mCODE!$A$3:$K$600,11,0),"")</f>
        <v xml:space="preserve">Data Element Group = Comorbidities Elixhauser Profile || Data Element Name = Component &gt; Hypertension Uncomplicated || Definition = DEFINITION = Component representing the presence or absence of the named comorbidity, with optional condition code(s) or reference to the actual condition(s).
FHIR ELEMENT = Observation.component:hypertensionUncomplicated || Data Type = CodeableConcept || Valid Values = http://hl7.org/fhir/us/mcode/ValueSet/elixhauser-hypertension-uncomplicated-vs || Example Values =  || Required? = Required if known || Multiplicity =  || CDE Public ID = </v>
      </c>
    </row>
    <row r="1213" spans="1:24" ht="217.5" hidden="1">
      <c r="A1213" s="536"/>
      <c r="B1213" s="537"/>
      <c r="C1213" s="19">
        <f t="shared" si="80"/>
        <v>1</v>
      </c>
      <c r="D1213" s="21" t="str">
        <f t="shared" si="81"/>
        <v>mCODE.Comorbidities Elixhauser Profile.Component &gt; Hypertension Uncomplicated &gt; Extension</v>
      </c>
      <c r="E1213" s="340"/>
      <c r="F1213" s="21" t="str">
        <f>IF(E1213&lt;&gt;"",VLOOKUP(E1213,CTDC!$A$3:$K$191,11,0),"")</f>
        <v/>
      </c>
      <c r="G1213" s="21"/>
      <c r="H1213" s="21" t="str">
        <f>IF(G1213&lt;&gt;"",VLOOKUP(G1213,GDC!$A$3:$K$768,11,0),"")</f>
        <v/>
      </c>
      <c r="I1213" s="21"/>
      <c r="J1213" s="21" t="str">
        <f>IF(I1213&lt;&gt;"",VLOOKUP(I1213,ICDC!$A$3:$K$325,11,0),"")</f>
        <v/>
      </c>
      <c r="K1213" s="21"/>
      <c r="L1213" s="21" t="str">
        <f>IF(K1213&lt;&gt;"",VLOOKUP(K1213,IDC!$A$4:$K$17,11,0),"")</f>
        <v/>
      </c>
      <c r="M1213" s="21"/>
      <c r="N1213" s="21" t="str">
        <f>IF(M1213&lt;&gt;"",VLOOKUP(M1213,PDC!$A$3:$K$529,11,0),"")</f>
        <v/>
      </c>
      <c r="O1213" s="21"/>
      <c r="P1213" s="21" t="str">
        <f>IF(O1213&lt;&gt;"",VLOOKUP(O1213,CDS!$A$3:$K$100,11,0),"")</f>
        <v/>
      </c>
      <c r="Q1213" s="21"/>
      <c r="R1213" s="21"/>
      <c r="S1213" s="21"/>
      <c r="T1213" s="21" t="str">
        <f>IF(S1213&lt;&gt;"",VLOOKUP(S1213,HTAN!$A$3:$K$222,11,0),"")</f>
        <v/>
      </c>
      <c r="U1213" s="21"/>
      <c r="V1213" s="21" t="str">
        <f>IF(U1213&lt;&gt;"",VLOOKUP(U1213,CFDE!$A$3:$K$211,11,0),"")</f>
        <v/>
      </c>
      <c r="W1213" s="21" t="s">
        <v>2989</v>
      </c>
      <c r="X1213" s="81" t="str">
        <f>IF(W1213&lt;&gt;"",VLOOKUP(W1213,mCODE!$A$3:$K$600,11,0),"")</f>
        <v xml:space="preserve">Data Element Group = Comorbidities Elixhauser Profile || Data Element Name = Component &gt; Hypertension Uncomplicated &gt; Extension || Definition = DEFINITION = The patient's specific condition within this comorbidity class.
FHIR ELEMENT = Observation.component:hypertensionUncomplicated.extension || Data Type = Extension (simple) || Valid Values =  || Example Values =  || Required? = Required if known (conditional on Component) || Multiplicity =  || CDE Public ID = </v>
      </c>
    </row>
    <row r="1214" spans="1:24" ht="290" hidden="1">
      <c r="A1214" s="536"/>
      <c r="B1214" s="537"/>
      <c r="C1214" s="19">
        <f t="shared" si="80"/>
        <v>1</v>
      </c>
      <c r="D1214" s="21" t="str">
        <f t="shared" si="81"/>
        <v>mCODE.Comorbidities Elixhauser Profile.Component &gt; Hypertension Uncomplicated &gt; Extension &gt; Component &gt; Condition Code</v>
      </c>
      <c r="E1214" s="340"/>
      <c r="F1214" s="21" t="str">
        <f>IF(E1214&lt;&gt;"",VLOOKUP(E1214,CTDC!$A$3:$K$191,11,0),"")</f>
        <v/>
      </c>
      <c r="G1214" s="21"/>
      <c r="H1214" s="21" t="str">
        <f>IF(G1214&lt;&gt;"",VLOOKUP(G1214,GDC!$A$3:$K$768,11,0),"")</f>
        <v/>
      </c>
      <c r="I1214" s="21"/>
      <c r="J1214" s="21" t="str">
        <f>IF(I1214&lt;&gt;"",VLOOKUP(I1214,ICDC!$A$3:$K$325,11,0),"")</f>
        <v/>
      </c>
      <c r="K1214" s="21"/>
      <c r="L1214" s="21" t="str">
        <f>IF(K1214&lt;&gt;"",VLOOKUP(K1214,IDC!$A$4:$K$17,11,0),"")</f>
        <v/>
      </c>
      <c r="M1214" s="21"/>
      <c r="N1214" s="21" t="str">
        <f>IF(M1214&lt;&gt;"",VLOOKUP(M1214,PDC!$A$3:$K$529,11,0),"")</f>
        <v/>
      </c>
      <c r="O1214" s="21"/>
      <c r="P1214" s="21" t="str">
        <f>IF(O1214&lt;&gt;"",VLOOKUP(O1214,CDS!$A$3:$K$100,11,0),"")</f>
        <v/>
      </c>
      <c r="Q1214" s="21"/>
      <c r="R1214" s="21"/>
      <c r="S1214" s="21"/>
      <c r="T1214" s="21" t="str">
        <f>IF(S1214&lt;&gt;"",VLOOKUP(S1214,HTAN!$A$3:$K$222,11,0),"")</f>
        <v/>
      </c>
      <c r="U1214" s="21"/>
      <c r="V1214" s="21" t="str">
        <f>IF(U1214&lt;&gt;"",VLOOKUP(U1214,CFDE!$A$3:$K$211,11,0),"")</f>
        <v/>
      </c>
      <c r="W1214" s="21" t="s">
        <v>2990</v>
      </c>
      <c r="X1214" s="81" t="str">
        <f>IF(W1214&lt;&gt;"",VLOOKUP(W1214,mCODE!$A$3:$K$600,11,0),"")</f>
        <v xml:space="preserve">Data Element Group = Comorbidities Elixhauser Profile || Data Element Name = Component &gt; Hypertension Uncomplicated &gt; Extension &gt; Component &gt; Condition Code || Definition = DEFINITION = An extension for representing a specific condition code corresponding to the comorbid condition category.
FHIR ELEMENT = Observation.component:hypertensionUncomplicated.extension:conditionCode || Data Type = CodeableConcept || Valid Values = http://hl7.org/fhir/us/mcode/ValueSet/elixhauser-hypertension-uncomplicated-vs || Example Values =  || Required? = Required if known (conditional on Component) || Multiplicity =  || CDE Public ID = </v>
      </c>
    </row>
    <row r="1215" spans="1:24" ht="275.5" hidden="1">
      <c r="A1215" s="536"/>
      <c r="B1215" s="537"/>
      <c r="C1215" s="19">
        <f t="shared" si="80"/>
        <v>1</v>
      </c>
      <c r="D1215" s="21" t="str">
        <f t="shared" si="81"/>
        <v>mCODE.Comorbidities Elixhauser Profile.Component &gt; Hypertension Uncomplicated &gt; Extension &gt; Component &gt; Condition Reference</v>
      </c>
      <c r="E1215" s="340"/>
      <c r="F1215" s="21" t="str">
        <f>IF(E1215&lt;&gt;"",VLOOKUP(E1215,CTDC!$A$3:$K$191,11,0),"")</f>
        <v/>
      </c>
      <c r="G1215" s="21"/>
      <c r="H1215" s="21" t="str">
        <f>IF(G1215&lt;&gt;"",VLOOKUP(G1215,GDC!$A$3:$K$768,11,0),"")</f>
        <v/>
      </c>
      <c r="I1215" s="21"/>
      <c r="J1215" s="21" t="str">
        <f>IF(I1215&lt;&gt;"",VLOOKUP(I1215,ICDC!$A$3:$K$325,11,0),"")</f>
        <v/>
      </c>
      <c r="K1215" s="21"/>
      <c r="L1215" s="21" t="str">
        <f>IF(K1215&lt;&gt;"",VLOOKUP(K1215,IDC!$A$4:$K$17,11,0),"")</f>
        <v/>
      </c>
      <c r="M1215" s="21"/>
      <c r="N1215" s="21" t="str">
        <f>IF(M1215&lt;&gt;"",VLOOKUP(M1215,PDC!$A$3:$K$529,11,0),"")</f>
        <v/>
      </c>
      <c r="O1215" s="21"/>
      <c r="P1215" s="21" t="str">
        <f>IF(O1215&lt;&gt;"",VLOOKUP(O1215,CDS!$A$3:$K$100,11,0),"")</f>
        <v/>
      </c>
      <c r="Q1215" s="21"/>
      <c r="R1215" s="21"/>
      <c r="S1215" s="21"/>
      <c r="T1215" s="21" t="str">
        <f>IF(S1215&lt;&gt;"",VLOOKUP(S1215,HTAN!$A$3:$K$222,11,0),"")</f>
        <v/>
      </c>
      <c r="U1215" s="21"/>
      <c r="V1215" s="21" t="str">
        <f>IF(U1215&lt;&gt;"",VLOOKUP(U1215,CFDE!$A$3:$K$211,11,0),"")</f>
        <v/>
      </c>
      <c r="W1215" s="21" t="s">
        <v>2991</v>
      </c>
      <c r="X1215" s="81" t="str">
        <f>IF(W1215&lt;&gt;"",VLOOKUP(W1215,mCODE!$A$3:$K$600,11,0),"")</f>
        <v xml:space="preserve">Data Element Group = Comorbidities Elixhauser Profile || Data Element Name = Component &gt; Hypertension Uncomplicated &gt; Extension &gt; Component &gt; Condition Reference || Definition = DEFINITION = An extension for representing a reference to a condition resource corresponding to the comorbid condition category.
FHIR ELEMENT = Observation.component:hypertensionUncomplicated.extension:conditionReference || Data Type = Reference: Condition || Valid Values =  || Example Values =  || Required? = Required if known (conditional on Component) || Multiplicity =  || CDE Public ID = </v>
      </c>
    </row>
    <row r="1216" spans="1:24" ht="232" hidden="1">
      <c r="A1216" s="536"/>
      <c r="B1216" s="537"/>
      <c r="C1216" s="19">
        <f t="shared" si="80"/>
        <v>1</v>
      </c>
      <c r="D1216" s="21" t="str">
        <f t="shared" si="81"/>
        <v>mCODE.Comorbidities Elixhauser Profile.Component &gt; Hypertension Uncomplicated &gt; Value</v>
      </c>
      <c r="E1216" s="340"/>
      <c r="F1216" s="21" t="str">
        <f>IF(E1216&lt;&gt;"",VLOOKUP(E1216,CTDC!$A$3:$K$191,11,0),"")</f>
        <v/>
      </c>
      <c r="G1216" s="21"/>
      <c r="H1216" s="21" t="str">
        <f>IF(G1216&lt;&gt;"",VLOOKUP(G1216,GDC!$A$3:$K$768,11,0),"")</f>
        <v/>
      </c>
      <c r="I1216" s="21"/>
      <c r="J1216" s="21" t="str">
        <f>IF(I1216&lt;&gt;"",VLOOKUP(I1216,ICDC!$A$3:$K$325,11,0),"")</f>
        <v/>
      </c>
      <c r="K1216" s="21"/>
      <c r="L1216" s="21" t="str">
        <f>IF(K1216&lt;&gt;"",VLOOKUP(K1216,IDC!$A$4:$K$17,11,0),"")</f>
        <v/>
      </c>
      <c r="M1216" s="21"/>
      <c r="N1216" s="21" t="str">
        <f>IF(M1216&lt;&gt;"",VLOOKUP(M1216,PDC!$A$3:$K$529,11,0),"")</f>
        <v/>
      </c>
      <c r="O1216" s="21"/>
      <c r="P1216" s="21" t="str">
        <f>IF(O1216&lt;&gt;"",VLOOKUP(O1216,CDS!$A$3:$K$100,11,0),"")</f>
        <v/>
      </c>
      <c r="Q1216" s="21"/>
      <c r="R1216" s="21"/>
      <c r="S1216" s="21"/>
      <c r="T1216" s="21" t="str">
        <f>IF(S1216&lt;&gt;"",VLOOKUP(S1216,HTAN!$A$3:$K$222,11,0),"")</f>
        <v/>
      </c>
      <c r="U1216" s="21"/>
      <c r="V1216" s="21" t="str">
        <f>IF(U1216&lt;&gt;"",VLOOKUP(U1216,CFDE!$A$3:$K$211,11,0),"")</f>
        <v/>
      </c>
      <c r="W1216" s="21" t="s">
        <v>2992</v>
      </c>
      <c r="X1216" s="81" t="str">
        <f>IF(W1216&lt;&gt;"",VLOOKUP(W1216,mCODE!$A$3:$K$600,11,0),"")</f>
        <v xml:space="preserve">Data Element Group = Comorbidities Elixhauser Profile || Data Element Name = Component &gt; Hypertension Uncomplicated &gt; Value || Definition = DEFINITION = The information determined as a result of making the observation, if the information has a simple value.
FHIR ELEMENT = Observation.component:hypertensionUncomplicated.value[x] || Data Type = CodeableConcept || Valid Values =  || Example Values =  || Required? = Required if known (conditional on Component) || Multiplicity =  || CDE Public ID = </v>
      </c>
    </row>
    <row r="1217" spans="1:24" ht="261" hidden="1">
      <c r="A1217" s="536"/>
      <c r="B1217" s="537"/>
      <c r="C1217" s="19">
        <f t="shared" si="80"/>
        <v>1</v>
      </c>
      <c r="D1217" s="21" t="str">
        <f t="shared" si="81"/>
        <v>mCODE.Comorbidities Elixhauser Profile.Component &gt; Liver Disease Mild</v>
      </c>
      <c r="E1217" s="340"/>
      <c r="F1217" s="21" t="str">
        <f>IF(E1217&lt;&gt;"",VLOOKUP(E1217,CTDC!$A$3:$K$191,11,0),"")</f>
        <v/>
      </c>
      <c r="G1217" s="21"/>
      <c r="H1217" s="21" t="str">
        <f>IF(G1217&lt;&gt;"",VLOOKUP(G1217,GDC!$A$3:$K$768,11,0),"")</f>
        <v/>
      </c>
      <c r="I1217" s="21"/>
      <c r="J1217" s="21" t="str">
        <f>IF(I1217&lt;&gt;"",VLOOKUP(I1217,ICDC!$A$3:$K$325,11,0),"")</f>
        <v/>
      </c>
      <c r="K1217" s="21"/>
      <c r="L1217" s="21" t="str">
        <f>IF(K1217&lt;&gt;"",VLOOKUP(K1217,IDC!$A$4:$K$17,11,0),"")</f>
        <v/>
      </c>
      <c r="M1217" s="21"/>
      <c r="N1217" s="21" t="str">
        <f>IF(M1217&lt;&gt;"",VLOOKUP(M1217,PDC!$A$3:$K$529,11,0),"")</f>
        <v/>
      </c>
      <c r="O1217" s="21"/>
      <c r="P1217" s="21" t="str">
        <f>IF(O1217&lt;&gt;"",VLOOKUP(O1217,CDS!$A$3:$K$100,11,0),"")</f>
        <v/>
      </c>
      <c r="Q1217" s="21"/>
      <c r="R1217" s="21"/>
      <c r="S1217" s="21"/>
      <c r="T1217" s="21" t="str">
        <f>IF(S1217&lt;&gt;"",VLOOKUP(S1217,HTAN!$A$3:$K$222,11,0),"")</f>
        <v/>
      </c>
      <c r="U1217" s="21"/>
      <c r="V1217" s="21" t="str">
        <f>IF(U1217&lt;&gt;"",VLOOKUP(U1217,CFDE!$A$3:$K$211,11,0),"")</f>
        <v/>
      </c>
      <c r="W1217" s="21" t="s">
        <v>2993</v>
      </c>
      <c r="X1217" s="81" t="str">
        <f>IF(W1217&lt;&gt;"",VLOOKUP(W1217,mCODE!$A$3:$K$600,11,0),"")</f>
        <v xml:space="preserve">Data Element Group = Comorbidities Elixhauser Profile || Data Element Name = Component &gt; Liver Disease Mild || Definition = DEFINITION = Component representing the presence or absence of the named comorbidity, with optional condition code(s) or reference to the actual condition(s).
FHIR ELEMENT = Observation.component:liverDiseaseMild || Data Type = CodeableConcept || Valid Values = http://hl7.org/fhir/us/mcode/ValueSet/elixhauser-liver-disease-mild-vs || Example Values =  || Required? = Required if known || Multiplicity =  || CDE Public ID = </v>
      </c>
    </row>
    <row r="1218" spans="1:24" ht="217.5" hidden="1">
      <c r="A1218" s="536"/>
      <c r="B1218" s="537"/>
      <c r="C1218" s="19">
        <f t="shared" si="80"/>
        <v>1</v>
      </c>
      <c r="D1218" s="21" t="str">
        <f t="shared" si="81"/>
        <v>mCODE.Comorbidities Elixhauser Profile.Component &gt; Liver Disease Mild &gt; Extension</v>
      </c>
      <c r="E1218" s="340"/>
      <c r="F1218" s="21" t="str">
        <f>IF(E1218&lt;&gt;"",VLOOKUP(E1218,CTDC!$A$3:$K$191,11,0),"")</f>
        <v/>
      </c>
      <c r="G1218" s="21"/>
      <c r="H1218" s="21" t="str">
        <f>IF(G1218&lt;&gt;"",VLOOKUP(G1218,GDC!$A$3:$K$768,11,0),"")</f>
        <v/>
      </c>
      <c r="I1218" s="21"/>
      <c r="J1218" s="21" t="str">
        <f>IF(I1218&lt;&gt;"",VLOOKUP(I1218,ICDC!$A$3:$K$325,11,0),"")</f>
        <v/>
      </c>
      <c r="K1218" s="21"/>
      <c r="L1218" s="21" t="str">
        <f>IF(K1218&lt;&gt;"",VLOOKUP(K1218,IDC!$A$4:$K$17,11,0),"")</f>
        <v/>
      </c>
      <c r="M1218" s="21"/>
      <c r="N1218" s="21" t="str">
        <f>IF(M1218&lt;&gt;"",VLOOKUP(M1218,PDC!$A$3:$K$529,11,0),"")</f>
        <v/>
      </c>
      <c r="O1218" s="21"/>
      <c r="P1218" s="21" t="str">
        <f>IF(O1218&lt;&gt;"",VLOOKUP(O1218,CDS!$A$3:$K$100,11,0),"")</f>
        <v/>
      </c>
      <c r="Q1218" s="21"/>
      <c r="R1218" s="21"/>
      <c r="S1218" s="21"/>
      <c r="T1218" s="21" t="str">
        <f>IF(S1218&lt;&gt;"",VLOOKUP(S1218,HTAN!$A$3:$K$222,11,0),"")</f>
        <v/>
      </c>
      <c r="U1218" s="21"/>
      <c r="V1218" s="21" t="str">
        <f>IF(U1218&lt;&gt;"",VLOOKUP(U1218,CFDE!$A$3:$K$211,11,0),"")</f>
        <v/>
      </c>
      <c r="W1218" s="21" t="s">
        <v>2994</v>
      </c>
      <c r="X1218" s="81" t="str">
        <f>IF(W1218&lt;&gt;"",VLOOKUP(W1218,mCODE!$A$3:$K$600,11,0),"")</f>
        <v xml:space="preserve">Data Element Group = Comorbidities Elixhauser Profile || Data Element Name = Component &gt; Liver Disease Mild &gt; Extension || Definition = DEFINITION = The patient's specific condition within this comorbidity class.
FHIR ELEMENT = Observation.component:liverDiseaseMild.extension || Data Type = Extension (simple) || Valid Values =  || Example Values =  || Required? = Required if known (conditional on Component) || Multiplicity =  || CDE Public ID = </v>
      </c>
    </row>
    <row r="1219" spans="1:24" ht="290" hidden="1">
      <c r="A1219" s="536"/>
      <c r="B1219" s="537"/>
      <c r="C1219" s="19">
        <f t="shared" si="80"/>
        <v>1</v>
      </c>
      <c r="D1219" s="21" t="str">
        <f t="shared" si="81"/>
        <v>mCODE.Comorbidities Elixhauser Profile.Component &gt; Liver Disease Mild &gt; Extension &gt; Component &gt; Condition Code</v>
      </c>
      <c r="E1219" s="340"/>
      <c r="F1219" s="21" t="str">
        <f>IF(E1219&lt;&gt;"",VLOOKUP(E1219,CTDC!$A$3:$K$191,11,0),"")</f>
        <v/>
      </c>
      <c r="G1219" s="21"/>
      <c r="H1219" s="21" t="str">
        <f>IF(G1219&lt;&gt;"",VLOOKUP(G1219,GDC!$A$3:$K$768,11,0),"")</f>
        <v/>
      </c>
      <c r="I1219" s="21"/>
      <c r="J1219" s="21" t="str">
        <f>IF(I1219&lt;&gt;"",VLOOKUP(I1219,ICDC!$A$3:$K$325,11,0),"")</f>
        <v/>
      </c>
      <c r="K1219" s="21"/>
      <c r="L1219" s="21" t="str">
        <f>IF(K1219&lt;&gt;"",VLOOKUP(K1219,IDC!$A$4:$K$17,11,0),"")</f>
        <v/>
      </c>
      <c r="M1219" s="21"/>
      <c r="N1219" s="21" t="str">
        <f>IF(M1219&lt;&gt;"",VLOOKUP(M1219,PDC!$A$3:$K$529,11,0),"")</f>
        <v/>
      </c>
      <c r="O1219" s="21"/>
      <c r="P1219" s="21" t="str">
        <f>IF(O1219&lt;&gt;"",VLOOKUP(O1219,CDS!$A$3:$K$100,11,0),"")</f>
        <v/>
      </c>
      <c r="Q1219" s="21"/>
      <c r="R1219" s="21"/>
      <c r="S1219" s="21"/>
      <c r="T1219" s="21" t="str">
        <f>IF(S1219&lt;&gt;"",VLOOKUP(S1219,HTAN!$A$3:$K$222,11,0),"")</f>
        <v/>
      </c>
      <c r="U1219" s="21"/>
      <c r="V1219" s="21" t="str">
        <f>IF(U1219&lt;&gt;"",VLOOKUP(U1219,CFDE!$A$3:$K$211,11,0),"")</f>
        <v/>
      </c>
      <c r="W1219" s="21" t="s">
        <v>2995</v>
      </c>
      <c r="X1219" s="81" t="str">
        <f>IF(W1219&lt;&gt;"",VLOOKUP(W1219,mCODE!$A$3:$K$600,11,0),"")</f>
        <v xml:space="preserve">Data Element Group = Comorbidities Elixhauser Profile || Data Element Name = Component &gt; Liver Disease Mild &gt; Extension &gt; Component &gt; Condition Code || Definition = DEFINITION = An extension for representing a specific condition code corresponding to the comorbid condition category.
FHIR ELEMENT = Observation.component:liverDiseaseMild.extension:conditionCode || Data Type = CodeableConcept || Valid Values = http://hl7.org/fhir/us/mcode/ValueSet/elixhauser-liver-disease-mild-vs || Example Values =  || Required? = Required if known (conditional on Component) || Multiplicity =  || CDE Public ID = </v>
      </c>
    </row>
    <row r="1220" spans="1:24" ht="246.5" hidden="1">
      <c r="A1220" s="536"/>
      <c r="B1220" s="537"/>
      <c r="C1220" s="19">
        <f t="shared" si="80"/>
        <v>1</v>
      </c>
      <c r="D1220" s="21" t="str">
        <f t="shared" si="81"/>
        <v>mCODE.Comorbidities Elixhauser Profile.Component &gt; Liver Disease Mild &gt; Extension &gt; Component &gt; Condition Reference</v>
      </c>
      <c r="E1220" s="340"/>
      <c r="F1220" s="21" t="str">
        <f>IF(E1220&lt;&gt;"",VLOOKUP(E1220,CTDC!$A$3:$K$191,11,0),"")</f>
        <v/>
      </c>
      <c r="G1220" s="21"/>
      <c r="H1220" s="21" t="str">
        <f>IF(G1220&lt;&gt;"",VLOOKUP(G1220,GDC!$A$3:$K$768,11,0),"")</f>
        <v/>
      </c>
      <c r="I1220" s="21"/>
      <c r="J1220" s="21" t="str">
        <f>IF(I1220&lt;&gt;"",VLOOKUP(I1220,ICDC!$A$3:$K$325,11,0),"")</f>
        <v/>
      </c>
      <c r="K1220" s="21"/>
      <c r="L1220" s="21" t="str">
        <f>IF(K1220&lt;&gt;"",VLOOKUP(K1220,IDC!$A$4:$K$17,11,0),"")</f>
        <v/>
      </c>
      <c r="M1220" s="21"/>
      <c r="N1220" s="21" t="str">
        <f>IF(M1220&lt;&gt;"",VLOOKUP(M1220,PDC!$A$3:$K$529,11,0),"")</f>
        <v/>
      </c>
      <c r="O1220" s="21"/>
      <c r="P1220" s="21" t="str">
        <f>IF(O1220&lt;&gt;"",VLOOKUP(O1220,CDS!$A$3:$K$100,11,0),"")</f>
        <v/>
      </c>
      <c r="Q1220" s="21"/>
      <c r="R1220" s="21"/>
      <c r="S1220" s="21"/>
      <c r="T1220" s="21" t="str">
        <f>IF(S1220&lt;&gt;"",VLOOKUP(S1220,HTAN!$A$3:$K$222,11,0),"")</f>
        <v/>
      </c>
      <c r="U1220" s="21"/>
      <c r="V1220" s="21" t="str">
        <f>IF(U1220&lt;&gt;"",VLOOKUP(U1220,CFDE!$A$3:$K$211,11,0),"")</f>
        <v/>
      </c>
      <c r="W1220" s="21" t="s">
        <v>2996</v>
      </c>
      <c r="X1220" s="81" t="str">
        <f>IF(W1220&lt;&gt;"",VLOOKUP(W1220,mCODE!$A$3:$K$600,11,0),"")</f>
        <v xml:space="preserve">Data Element Group = Comorbidities Elixhauser Profile || Data Element Name = Component &gt; Liver Disease Mild &gt; Extension &gt; Component &gt; Condition Reference || Definition = DEFINITION = An extension for representing a reference to a condition resource corresponding to the comorbid condition category.
FHIR ELEMENT = Observation.component:liverDiseaseMild.extension:conditionReference || Data Type = Reference: Condition || Valid Values =  || Example Values =  || Required? = Required if known (conditional on Component) || Multiplicity =  || CDE Public ID = </v>
      </c>
    </row>
    <row r="1221" spans="1:24" ht="232" hidden="1">
      <c r="A1221" s="536"/>
      <c r="B1221" s="537"/>
      <c r="C1221" s="19">
        <f t="shared" si="80"/>
        <v>1</v>
      </c>
      <c r="D1221" s="21" t="str">
        <f t="shared" si="81"/>
        <v>mCODE.Comorbidities Elixhauser Profile.Component &gt; Liver Disease Mild &gt; Value</v>
      </c>
      <c r="E1221" s="340"/>
      <c r="F1221" s="21" t="str">
        <f>IF(E1221&lt;&gt;"",VLOOKUP(E1221,CTDC!$A$3:$K$191,11,0),"")</f>
        <v/>
      </c>
      <c r="G1221" s="21"/>
      <c r="H1221" s="21" t="str">
        <f>IF(G1221&lt;&gt;"",VLOOKUP(G1221,GDC!$A$3:$K$768,11,0),"")</f>
        <v/>
      </c>
      <c r="I1221" s="21"/>
      <c r="J1221" s="21" t="str">
        <f>IF(I1221&lt;&gt;"",VLOOKUP(I1221,ICDC!$A$3:$K$325,11,0),"")</f>
        <v/>
      </c>
      <c r="K1221" s="21"/>
      <c r="L1221" s="21" t="str">
        <f>IF(K1221&lt;&gt;"",VLOOKUP(K1221,IDC!$A$4:$K$17,11,0),"")</f>
        <v/>
      </c>
      <c r="M1221" s="21"/>
      <c r="N1221" s="21" t="str">
        <f>IF(M1221&lt;&gt;"",VLOOKUP(M1221,PDC!$A$3:$K$529,11,0),"")</f>
        <v/>
      </c>
      <c r="O1221" s="21"/>
      <c r="P1221" s="21" t="str">
        <f>IF(O1221&lt;&gt;"",VLOOKUP(O1221,CDS!$A$3:$K$100,11,0),"")</f>
        <v/>
      </c>
      <c r="Q1221" s="21"/>
      <c r="R1221" s="21"/>
      <c r="S1221" s="21"/>
      <c r="T1221" s="21" t="str">
        <f>IF(S1221&lt;&gt;"",VLOOKUP(S1221,HTAN!$A$3:$K$222,11,0),"")</f>
        <v/>
      </c>
      <c r="U1221" s="21"/>
      <c r="V1221" s="21" t="str">
        <f>IF(U1221&lt;&gt;"",VLOOKUP(U1221,CFDE!$A$3:$K$211,11,0),"")</f>
        <v/>
      </c>
      <c r="W1221" s="21" t="s">
        <v>2997</v>
      </c>
      <c r="X1221" s="81" t="str">
        <f>IF(W1221&lt;&gt;"",VLOOKUP(W1221,mCODE!$A$3:$K$600,11,0),"")</f>
        <v xml:space="preserve">Data Element Group = Comorbidities Elixhauser Profile || Data Element Name = Component &gt; Liver Disease Mild &gt; Value || Definition = DEFINITION = The information determined as a result of making the observation, if the information has a simple value.
FHIR ELEMENT = Observation.component:liverDiseaseMild.value[x] || Data Type = CodeableConcept || Valid Values =  || Example Values =  || Required? = Required if known (conditional on Component) || Multiplicity =  || CDE Public ID = </v>
      </c>
    </row>
    <row r="1222" spans="1:24" ht="261" hidden="1">
      <c r="A1222" s="536"/>
      <c r="B1222" s="537"/>
      <c r="C1222" s="19">
        <f t="shared" si="80"/>
        <v>1</v>
      </c>
      <c r="D1222" s="21" t="str">
        <f t="shared" si="81"/>
        <v>mCODE.Comorbidities Elixhauser Profile.Component &gt; Liver Disease Severe</v>
      </c>
      <c r="E1222" s="340"/>
      <c r="F1222" s="21" t="str">
        <f>IF(E1222&lt;&gt;"",VLOOKUP(E1222,CTDC!$A$3:$K$191,11,0),"")</f>
        <v/>
      </c>
      <c r="G1222" s="21"/>
      <c r="H1222" s="21" t="str">
        <f>IF(G1222&lt;&gt;"",VLOOKUP(G1222,GDC!$A$3:$K$768,11,0),"")</f>
        <v/>
      </c>
      <c r="I1222" s="21"/>
      <c r="J1222" s="21" t="str">
        <f>IF(I1222&lt;&gt;"",VLOOKUP(I1222,ICDC!$A$3:$K$325,11,0),"")</f>
        <v/>
      </c>
      <c r="K1222" s="21"/>
      <c r="L1222" s="21" t="str">
        <f>IF(K1222&lt;&gt;"",VLOOKUP(K1222,IDC!$A$4:$K$17,11,0),"")</f>
        <v/>
      </c>
      <c r="M1222" s="21"/>
      <c r="N1222" s="21" t="str">
        <f>IF(M1222&lt;&gt;"",VLOOKUP(M1222,PDC!$A$3:$K$529,11,0),"")</f>
        <v/>
      </c>
      <c r="O1222" s="21"/>
      <c r="P1222" s="21" t="str">
        <f>IF(O1222&lt;&gt;"",VLOOKUP(O1222,CDS!$A$3:$K$100,11,0),"")</f>
        <v/>
      </c>
      <c r="Q1222" s="21"/>
      <c r="R1222" s="21"/>
      <c r="S1222" s="21"/>
      <c r="T1222" s="21" t="str">
        <f>IF(S1222&lt;&gt;"",VLOOKUP(S1222,HTAN!$A$3:$K$222,11,0),"")</f>
        <v/>
      </c>
      <c r="U1222" s="21"/>
      <c r="V1222" s="21" t="str">
        <f>IF(U1222&lt;&gt;"",VLOOKUP(U1222,CFDE!$A$3:$K$211,11,0),"")</f>
        <v/>
      </c>
      <c r="W1222" s="21" t="s">
        <v>2998</v>
      </c>
      <c r="X1222" s="81" t="str">
        <f>IF(W1222&lt;&gt;"",VLOOKUP(W1222,mCODE!$A$3:$K$600,11,0),"")</f>
        <v xml:space="preserve">Data Element Group = Comorbidities Elixhauser Profile || Data Element Name = Component &gt; Liver Disease Severe || Definition = DEFINITION = Component representing the presence or absence of the named comorbidity, with optional condition code(s) or reference to the actual condition(s).
FHIR ELEMENT = Observation.component:liverDiseaseSevere || Data Type = CodeableConcept || Valid Values = http://hl7.org/fhir/us/mcode/ValueSet/elixhauser-liver-disease-severe-vs || Example Values =  || Required? = Required if known || Multiplicity =  || CDE Public ID = </v>
      </c>
    </row>
    <row r="1223" spans="1:24" ht="217.5" hidden="1">
      <c r="A1223" s="536"/>
      <c r="B1223" s="537"/>
      <c r="C1223" s="19">
        <f t="shared" si="80"/>
        <v>1</v>
      </c>
      <c r="D1223" s="21" t="str">
        <f t="shared" si="81"/>
        <v>mCODE.Comorbidities Elixhauser Profile.Component &gt; Liver Disease Severe &gt; Extension</v>
      </c>
      <c r="E1223" s="340"/>
      <c r="F1223" s="21" t="str">
        <f>IF(E1223&lt;&gt;"",VLOOKUP(E1223,CTDC!$A$3:$K$191,11,0),"")</f>
        <v/>
      </c>
      <c r="G1223" s="21"/>
      <c r="H1223" s="21" t="str">
        <f>IF(G1223&lt;&gt;"",VLOOKUP(G1223,GDC!$A$3:$K$768,11,0),"")</f>
        <v/>
      </c>
      <c r="I1223" s="21"/>
      <c r="J1223" s="21" t="str">
        <f>IF(I1223&lt;&gt;"",VLOOKUP(I1223,ICDC!$A$3:$K$325,11,0),"")</f>
        <v/>
      </c>
      <c r="K1223" s="21"/>
      <c r="L1223" s="21" t="str">
        <f>IF(K1223&lt;&gt;"",VLOOKUP(K1223,IDC!$A$4:$K$17,11,0),"")</f>
        <v/>
      </c>
      <c r="M1223" s="21"/>
      <c r="N1223" s="21" t="str">
        <f>IF(M1223&lt;&gt;"",VLOOKUP(M1223,PDC!$A$3:$K$529,11,0),"")</f>
        <v/>
      </c>
      <c r="O1223" s="21"/>
      <c r="P1223" s="21" t="str">
        <f>IF(O1223&lt;&gt;"",VLOOKUP(O1223,CDS!$A$3:$K$100,11,0),"")</f>
        <v/>
      </c>
      <c r="Q1223" s="21"/>
      <c r="R1223" s="21"/>
      <c r="S1223" s="21"/>
      <c r="T1223" s="21" t="str">
        <f>IF(S1223&lt;&gt;"",VLOOKUP(S1223,HTAN!$A$3:$K$222,11,0),"")</f>
        <v/>
      </c>
      <c r="U1223" s="21"/>
      <c r="V1223" s="21" t="str">
        <f>IF(U1223&lt;&gt;"",VLOOKUP(U1223,CFDE!$A$3:$K$211,11,0),"")</f>
        <v/>
      </c>
      <c r="W1223" s="21" t="s">
        <v>2999</v>
      </c>
      <c r="X1223" s="81" t="str">
        <f>IF(W1223&lt;&gt;"",VLOOKUP(W1223,mCODE!$A$3:$K$600,11,0),"")</f>
        <v xml:space="preserve">Data Element Group = Comorbidities Elixhauser Profile || Data Element Name = Component &gt; Liver Disease Severe &gt; Extension || Definition = DEFINITION = The patient's specific condition within this comorbidity class.
FHIR ELEMENT = Observation.component:liverDiseaseSevere.extension || Data Type = Extension (simple) || Valid Values =  || Example Values =  || Required? = Required if known (conditional on Component) || Multiplicity =  || CDE Public ID = </v>
      </c>
    </row>
    <row r="1224" spans="1:24" ht="290" hidden="1">
      <c r="A1224" s="536"/>
      <c r="B1224" s="537"/>
      <c r="C1224" s="19">
        <f t="shared" si="80"/>
        <v>1</v>
      </c>
      <c r="D1224" s="21" t="str">
        <f t="shared" si="81"/>
        <v>mCODE.Comorbidities Elixhauser Profile.Component &gt; Liver Disease Severe &gt; Extension &gt; Component &gt; Condition Code</v>
      </c>
      <c r="E1224" s="340"/>
      <c r="F1224" s="21" t="str">
        <f>IF(E1224&lt;&gt;"",VLOOKUP(E1224,CTDC!$A$3:$K$191,11,0),"")</f>
        <v/>
      </c>
      <c r="G1224" s="21"/>
      <c r="H1224" s="21" t="str">
        <f>IF(G1224&lt;&gt;"",VLOOKUP(G1224,GDC!$A$3:$K$768,11,0),"")</f>
        <v/>
      </c>
      <c r="I1224" s="21"/>
      <c r="J1224" s="21" t="str">
        <f>IF(I1224&lt;&gt;"",VLOOKUP(I1224,ICDC!$A$3:$K$325,11,0),"")</f>
        <v/>
      </c>
      <c r="K1224" s="21"/>
      <c r="L1224" s="21" t="str">
        <f>IF(K1224&lt;&gt;"",VLOOKUP(K1224,IDC!$A$4:$K$17,11,0),"")</f>
        <v/>
      </c>
      <c r="M1224" s="21"/>
      <c r="N1224" s="21" t="str">
        <f>IF(M1224&lt;&gt;"",VLOOKUP(M1224,PDC!$A$3:$K$529,11,0),"")</f>
        <v/>
      </c>
      <c r="O1224" s="21"/>
      <c r="P1224" s="21" t="str">
        <f>IF(O1224&lt;&gt;"",VLOOKUP(O1224,CDS!$A$3:$K$100,11,0),"")</f>
        <v/>
      </c>
      <c r="Q1224" s="21"/>
      <c r="R1224" s="21"/>
      <c r="S1224" s="21"/>
      <c r="T1224" s="21" t="str">
        <f>IF(S1224&lt;&gt;"",VLOOKUP(S1224,HTAN!$A$3:$K$222,11,0),"")</f>
        <v/>
      </c>
      <c r="U1224" s="21"/>
      <c r="V1224" s="21" t="str">
        <f>IF(U1224&lt;&gt;"",VLOOKUP(U1224,CFDE!$A$3:$K$211,11,0),"")</f>
        <v/>
      </c>
      <c r="W1224" s="21" t="s">
        <v>3000</v>
      </c>
      <c r="X1224" s="81" t="str">
        <f>IF(W1224&lt;&gt;"",VLOOKUP(W1224,mCODE!$A$3:$K$600,11,0),"")</f>
        <v xml:space="preserve">Data Element Group = Comorbidities Elixhauser Profile || Data Element Name = Component &gt; Liver Disease Severe &gt; Extension &gt; Component &gt; Condition Code || Definition = DEFINITION = An extension for representing a specific condition code corresponding to the comorbid condition category.
FHIR ELEMENT = Observation.component:liverDiseaseSevere.extension:conditionCode || Data Type = CodeableConcept || Valid Values = http://hl7.org/fhir/us/mcode/ValueSet/elixhauser-liver-disease-severe-vs || Example Values =  || Required? = Required if known (conditional on Component) || Multiplicity =  || CDE Public ID = </v>
      </c>
    </row>
    <row r="1225" spans="1:24" ht="246.5" hidden="1">
      <c r="A1225" s="536"/>
      <c r="B1225" s="537"/>
      <c r="C1225" s="19">
        <f t="shared" si="80"/>
        <v>1</v>
      </c>
      <c r="D1225" s="21" t="str">
        <f t="shared" si="81"/>
        <v>mCODE.Comorbidities Elixhauser Profile.Component &gt; Liver Disease Severe &gt; Extension &gt; Component &gt; Condition Reference</v>
      </c>
      <c r="E1225" s="340"/>
      <c r="F1225" s="21" t="str">
        <f>IF(E1225&lt;&gt;"",VLOOKUP(E1225,CTDC!$A$3:$K$191,11,0),"")</f>
        <v/>
      </c>
      <c r="G1225" s="21"/>
      <c r="H1225" s="21" t="str">
        <f>IF(G1225&lt;&gt;"",VLOOKUP(G1225,GDC!$A$3:$K$768,11,0),"")</f>
        <v/>
      </c>
      <c r="I1225" s="21"/>
      <c r="J1225" s="21" t="str">
        <f>IF(I1225&lt;&gt;"",VLOOKUP(I1225,ICDC!$A$3:$K$325,11,0),"")</f>
        <v/>
      </c>
      <c r="K1225" s="21"/>
      <c r="L1225" s="21" t="str">
        <f>IF(K1225&lt;&gt;"",VLOOKUP(K1225,IDC!$A$4:$K$17,11,0),"")</f>
        <v/>
      </c>
      <c r="M1225" s="21"/>
      <c r="N1225" s="21" t="str">
        <f>IF(M1225&lt;&gt;"",VLOOKUP(M1225,PDC!$A$3:$K$529,11,0),"")</f>
        <v/>
      </c>
      <c r="O1225" s="21"/>
      <c r="P1225" s="21" t="str">
        <f>IF(O1225&lt;&gt;"",VLOOKUP(O1225,CDS!$A$3:$K$100,11,0),"")</f>
        <v/>
      </c>
      <c r="Q1225" s="21"/>
      <c r="R1225" s="21"/>
      <c r="S1225" s="21"/>
      <c r="T1225" s="21" t="str">
        <f>IF(S1225&lt;&gt;"",VLOOKUP(S1225,HTAN!$A$3:$K$222,11,0),"")</f>
        <v/>
      </c>
      <c r="U1225" s="21"/>
      <c r="V1225" s="21" t="str">
        <f>IF(U1225&lt;&gt;"",VLOOKUP(U1225,CFDE!$A$3:$K$211,11,0),"")</f>
        <v/>
      </c>
      <c r="W1225" s="21" t="s">
        <v>3001</v>
      </c>
      <c r="X1225" s="81" t="str">
        <f>IF(W1225&lt;&gt;"",VLOOKUP(W1225,mCODE!$A$3:$K$600,11,0),"")</f>
        <v xml:space="preserve">Data Element Group = Comorbidities Elixhauser Profile || Data Element Name = Component &gt; Liver Disease Severe &gt; Extension &gt; Component &gt; Condition Reference || Definition = DEFINITION = An extension for representing a reference to a condition resource corresponding to the comorbid condition category.
FHIR ELEMENT = Observation.component:liverDiseaseSevere.extension:conditionReference || Data Type = Reference: Condition || Valid Values =  || Example Values =  || Required? = Required if known (conditional on Component) || Multiplicity =  || CDE Public ID = </v>
      </c>
    </row>
    <row r="1226" spans="1:24" ht="232" hidden="1">
      <c r="A1226" s="536"/>
      <c r="B1226" s="537"/>
      <c r="C1226" s="19">
        <f t="shared" si="80"/>
        <v>1</v>
      </c>
      <c r="D1226" s="21" t="str">
        <f t="shared" si="81"/>
        <v>mCODE.Comorbidities Elixhauser Profile.Component &gt; Liver Disease Severe &gt; Value</v>
      </c>
      <c r="E1226" s="340"/>
      <c r="F1226" s="21" t="str">
        <f>IF(E1226&lt;&gt;"",VLOOKUP(E1226,CTDC!$A$3:$K$191,11,0),"")</f>
        <v/>
      </c>
      <c r="G1226" s="21"/>
      <c r="H1226" s="21" t="str">
        <f>IF(G1226&lt;&gt;"",VLOOKUP(G1226,GDC!$A$3:$K$768,11,0),"")</f>
        <v/>
      </c>
      <c r="I1226" s="21"/>
      <c r="J1226" s="21" t="str">
        <f>IF(I1226&lt;&gt;"",VLOOKUP(I1226,ICDC!$A$3:$K$325,11,0),"")</f>
        <v/>
      </c>
      <c r="K1226" s="21"/>
      <c r="L1226" s="21" t="str">
        <f>IF(K1226&lt;&gt;"",VLOOKUP(K1226,IDC!$A$4:$K$17,11,0),"")</f>
        <v/>
      </c>
      <c r="M1226" s="21"/>
      <c r="N1226" s="21" t="str">
        <f>IF(M1226&lt;&gt;"",VLOOKUP(M1226,PDC!$A$3:$K$529,11,0),"")</f>
        <v/>
      </c>
      <c r="O1226" s="21"/>
      <c r="P1226" s="21" t="str">
        <f>IF(O1226&lt;&gt;"",VLOOKUP(O1226,CDS!$A$3:$K$100,11,0),"")</f>
        <v/>
      </c>
      <c r="Q1226" s="21"/>
      <c r="R1226" s="21"/>
      <c r="S1226" s="21"/>
      <c r="T1226" s="21" t="str">
        <f>IF(S1226&lt;&gt;"",VLOOKUP(S1226,HTAN!$A$3:$K$222,11,0),"")</f>
        <v/>
      </c>
      <c r="U1226" s="21"/>
      <c r="V1226" s="21" t="str">
        <f>IF(U1226&lt;&gt;"",VLOOKUP(U1226,CFDE!$A$3:$K$211,11,0),"")</f>
        <v/>
      </c>
      <c r="W1226" s="21" t="s">
        <v>3002</v>
      </c>
      <c r="X1226" s="81" t="str">
        <f>IF(W1226&lt;&gt;"",VLOOKUP(W1226,mCODE!$A$3:$K$600,11,0),"")</f>
        <v xml:space="preserve">Data Element Group = Comorbidities Elixhauser Profile || Data Element Name = Component &gt; Liver Disease Severe &gt; Value || Definition = DEFINITION = The information determined as a result of making the observation, if the information has a simple value.
FHIR ELEMENT = Observation.component:liverDiseaseSevere.value[x] || Data Type = CodeableConcept || Valid Values =  || Example Values =  || Required? = Required if known (conditional on Component) || Multiplicity =  || CDE Public ID = </v>
      </c>
    </row>
    <row r="1227" spans="1:24" ht="261" hidden="1">
      <c r="A1227" s="536"/>
      <c r="B1227" s="537"/>
      <c r="C1227" s="19">
        <f t="shared" si="80"/>
        <v>1</v>
      </c>
      <c r="D1227" s="21" t="str">
        <f t="shared" si="81"/>
        <v>mCODE.Comorbidities Elixhauser Profile.Component &gt; Chronic Pulmonary Disease</v>
      </c>
      <c r="E1227" s="340"/>
      <c r="F1227" s="21" t="str">
        <f>IF(E1227&lt;&gt;"",VLOOKUP(E1227,CTDC!$A$3:$K$191,11,0),"")</f>
        <v/>
      </c>
      <c r="G1227" s="21"/>
      <c r="H1227" s="21" t="str">
        <f>IF(G1227&lt;&gt;"",VLOOKUP(G1227,GDC!$A$3:$K$768,11,0),"")</f>
        <v/>
      </c>
      <c r="I1227" s="21"/>
      <c r="J1227" s="21" t="str">
        <f>IF(I1227&lt;&gt;"",VLOOKUP(I1227,ICDC!$A$3:$K$325,11,0),"")</f>
        <v/>
      </c>
      <c r="K1227" s="21"/>
      <c r="L1227" s="21" t="str">
        <f>IF(K1227&lt;&gt;"",VLOOKUP(K1227,IDC!$A$4:$K$17,11,0),"")</f>
        <v/>
      </c>
      <c r="M1227" s="21"/>
      <c r="N1227" s="21" t="str">
        <f>IF(M1227&lt;&gt;"",VLOOKUP(M1227,PDC!$A$3:$K$529,11,0),"")</f>
        <v/>
      </c>
      <c r="O1227" s="21"/>
      <c r="P1227" s="21" t="str">
        <f>IF(O1227&lt;&gt;"",VLOOKUP(O1227,CDS!$A$3:$K$100,11,0),"")</f>
        <v/>
      </c>
      <c r="Q1227" s="21"/>
      <c r="R1227" s="21"/>
      <c r="S1227" s="21"/>
      <c r="T1227" s="21" t="str">
        <f>IF(S1227&lt;&gt;"",VLOOKUP(S1227,HTAN!$A$3:$K$222,11,0),"")</f>
        <v/>
      </c>
      <c r="U1227" s="21"/>
      <c r="V1227" s="21" t="str">
        <f>IF(U1227&lt;&gt;"",VLOOKUP(U1227,CFDE!$A$3:$K$211,11,0),"")</f>
        <v/>
      </c>
      <c r="W1227" s="21" t="s">
        <v>3003</v>
      </c>
      <c r="X1227" s="81" t="str">
        <f>IF(W1227&lt;&gt;"",VLOOKUP(W1227,mCODE!$A$3:$K$600,11,0),"")</f>
        <v xml:space="preserve">Data Element Group = Comorbidities Elixhauser Profile || Data Element Name = Component &gt; Chronic Pulmonary Disease || Definition = DEFINITION = Component representing the presence or absence of the named comorbidity, with optional condition code(s) or reference to the actual condition(s).
FHIR ELEMENT = Observation.component:chronicPulmonaryDisease || Data Type = CodeableConcept || Valid Values = http://hl7.org/fhir/us/mcode/ValueSet/elixhauser-chronic-pulmonary-disease-vs || Example Values =  || Required? = Required if known || Multiplicity =  || CDE Public ID = </v>
      </c>
    </row>
    <row r="1228" spans="1:24" ht="217.5" hidden="1">
      <c r="A1228" s="536"/>
      <c r="B1228" s="537"/>
      <c r="C1228" s="19">
        <f t="shared" si="80"/>
        <v>1</v>
      </c>
      <c r="D1228" s="21" t="str">
        <f t="shared" si="81"/>
        <v>mCODE.Comorbidities Elixhauser Profile.Component &gt; Chronic Pulmonary Disease &gt; Extension</v>
      </c>
      <c r="E1228" s="340"/>
      <c r="F1228" s="21" t="str">
        <f>IF(E1228&lt;&gt;"",VLOOKUP(E1228,CTDC!$A$3:$K$191,11,0),"")</f>
        <v/>
      </c>
      <c r="G1228" s="21"/>
      <c r="H1228" s="21" t="str">
        <f>IF(G1228&lt;&gt;"",VLOOKUP(G1228,GDC!$A$3:$K$768,11,0),"")</f>
        <v/>
      </c>
      <c r="I1228" s="21"/>
      <c r="J1228" s="21" t="str">
        <f>IF(I1228&lt;&gt;"",VLOOKUP(I1228,ICDC!$A$3:$K$325,11,0),"")</f>
        <v/>
      </c>
      <c r="K1228" s="21"/>
      <c r="L1228" s="21" t="str">
        <f>IF(K1228&lt;&gt;"",VLOOKUP(K1228,IDC!$A$4:$K$17,11,0),"")</f>
        <v/>
      </c>
      <c r="M1228" s="21"/>
      <c r="N1228" s="21" t="str">
        <f>IF(M1228&lt;&gt;"",VLOOKUP(M1228,PDC!$A$3:$K$529,11,0),"")</f>
        <v/>
      </c>
      <c r="O1228" s="21"/>
      <c r="P1228" s="21" t="str">
        <f>IF(O1228&lt;&gt;"",VLOOKUP(O1228,CDS!$A$3:$K$100,11,0),"")</f>
        <v/>
      </c>
      <c r="Q1228" s="21"/>
      <c r="R1228" s="21"/>
      <c r="S1228" s="21"/>
      <c r="T1228" s="21" t="str">
        <f>IF(S1228&lt;&gt;"",VLOOKUP(S1228,HTAN!$A$3:$K$222,11,0),"")</f>
        <v/>
      </c>
      <c r="U1228" s="21"/>
      <c r="V1228" s="21" t="str">
        <f>IF(U1228&lt;&gt;"",VLOOKUP(U1228,CFDE!$A$3:$K$211,11,0),"")</f>
        <v/>
      </c>
      <c r="W1228" s="21" t="s">
        <v>3004</v>
      </c>
      <c r="X1228" s="81" t="str">
        <f>IF(W1228&lt;&gt;"",VLOOKUP(W1228,mCODE!$A$3:$K$600,11,0),"")</f>
        <v xml:space="preserve">Data Element Group = Comorbidities Elixhauser Profile || Data Element Name = Component &gt; Chronic Pulmonary Disease &gt; Extension || Definition = DEFINITION = The patient's specific condition within this comorbidity class.
FHIR ELEMENT = Observation.component:chronicPulmonaryDisease.extension || Data Type = Extension (simple) || Valid Values =  || Example Values =  || Required? = Required if known (conditional on Component) || Multiplicity =  || CDE Public ID = </v>
      </c>
    </row>
    <row r="1229" spans="1:24" ht="290" hidden="1">
      <c r="A1229" s="536"/>
      <c r="B1229" s="537"/>
      <c r="C1229" s="19">
        <f t="shared" si="80"/>
        <v>1</v>
      </c>
      <c r="D1229" s="21" t="str">
        <f t="shared" si="81"/>
        <v>mCODE.Comorbidities Elixhauser Profile.Component &gt; Chronic Pulmonary Disease &gt; Extension &gt; Component &gt; Condition Code</v>
      </c>
      <c r="E1229" s="340"/>
      <c r="F1229" s="21" t="str">
        <f>IF(E1229&lt;&gt;"",VLOOKUP(E1229,CTDC!$A$3:$K$191,11,0),"")</f>
        <v/>
      </c>
      <c r="G1229" s="21"/>
      <c r="H1229" s="21" t="str">
        <f>IF(G1229&lt;&gt;"",VLOOKUP(G1229,GDC!$A$3:$K$768,11,0),"")</f>
        <v/>
      </c>
      <c r="I1229" s="21"/>
      <c r="J1229" s="21" t="str">
        <f>IF(I1229&lt;&gt;"",VLOOKUP(I1229,ICDC!$A$3:$K$325,11,0),"")</f>
        <v/>
      </c>
      <c r="K1229" s="21"/>
      <c r="L1229" s="21" t="str">
        <f>IF(K1229&lt;&gt;"",VLOOKUP(K1229,IDC!$A$4:$K$17,11,0),"")</f>
        <v/>
      </c>
      <c r="M1229" s="21"/>
      <c r="N1229" s="21" t="str">
        <f>IF(M1229&lt;&gt;"",VLOOKUP(M1229,PDC!$A$3:$K$529,11,0),"")</f>
        <v/>
      </c>
      <c r="O1229" s="21"/>
      <c r="P1229" s="21" t="str">
        <f>IF(O1229&lt;&gt;"",VLOOKUP(O1229,CDS!$A$3:$K$100,11,0),"")</f>
        <v/>
      </c>
      <c r="Q1229" s="21"/>
      <c r="R1229" s="21"/>
      <c r="S1229" s="21"/>
      <c r="T1229" s="21" t="str">
        <f>IF(S1229&lt;&gt;"",VLOOKUP(S1229,HTAN!$A$3:$K$222,11,0),"")</f>
        <v/>
      </c>
      <c r="U1229" s="21"/>
      <c r="V1229" s="21" t="str">
        <f>IF(U1229&lt;&gt;"",VLOOKUP(U1229,CFDE!$A$3:$K$211,11,0),"")</f>
        <v/>
      </c>
      <c r="W1229" s="21" t="s">
        <v>3005</v>
      </c>
      <c r="X1229" s="81" t="str">
        <f>IF(W1229&lt;&gt;"",VLOOKUP(W1229,mCODE!$A$3:$K$600,11,0),"")</f>
        <v xml:space="preserve">Data Element Group = Comorbidities Elixhauser Profile || Data Element Name = Component &gt; Chronic Pulmonary Disease &gt; Extension &gt; Component &gt; Condition Code || Definition = DEFINITION = An extension for representing a specific condition code corresponding to the comorbid condition category.
FHIR ELEMENT = Observation.component:chronicPulmonaryDisease.extension:conditionCode || Data Type = CodeableConcept || Valid Values = http://hl7.org/fhir/us/mcode/ValueSet/elixhauser-chronic-pulmonary-disease-vs || Example Values =  || Required? = Required if known (conditional on Component) || Multiplicity =  || CDE Public ID = </v>
      </c>
    </row>
    <row r="1230" spans="1:24" ht="275.5" hidden="1">
      <c r="A1230" s="536"/>
      <c r="B1230" s="537"/>
      <c r="C1230" s="19">
        <f t="shared" si="80"/>
        <v>1</v>
      </c>
      <c r="D1230" s="21" t="str">
        <f t="shared" si="81"/>
        <v>mCODE.Comorbidities Elixhauser Profile.Component &gt; Chronic Pulmonary Disease &gt; Extension &gt; Component &gt; Condition Reference</v>
      </c>
      <c r="E1230" s="340"/>
      <c r="F1230" s="21" t="str">
        <f>IF(E1230&lt;&gt;"",VLOOKUP(E1230,CTDC!$A$3:$K$191,11,0),"")</f>
        <v/>
      </c>
      <c r="G1230" s="21"/>
      <c r="H1230" s="21" t="str">
        <f>IF(G1230&lt;&gt;"",VLOOKUP(G1230,GDC!$A$3:$K$768,11,0),"")</f>
        <v/>
      </c>
      <c r="I1230" s="21"/>
      <c r="J1230" s="21" t="str">
        <f>IF(I1230&lt;&gt;"",VLOOKUP(I1230,ICDC!$A$3:$K$325,11,0),"")</f>
        <v/>
      </c>
      <c r="K1230" s="21"/>
      <c r="L1230" s="21" t="str">
        <f>IF(K1230&lt;&gt;"",VLOOKUP(K1230,IDC!$A$4:$K$17,11,0),"")</f>
        <v/>
      </c>
      <c r="M1230" s="21"/>
      <c r="N1230" s="21" t="str">
        <f>IF(M1230&lt;&gt;"",VLOOKUP(M1230,PDC!$A$3:$K$529,11,0),"")</f>
        <v/>
      </c>
      <c r="O1230" s="21"/>
      <c r="P1230" s="21" t="str">
        <f>IF(O1230&lt;&gt;"",VLOOKUP(O1230,CDS!$A$3:$K$100,11,0),"")</f>
        <v/>
      </c>
      <c r="Q1230" s="21"/>
      <c r="R1230" s="21"/>
      <c r="S1230" s="21"/>
      <c r="T1230" s="21" t="str">
        <f>IF(S1230&lt;&gt;"",VLOOKUP(S1230,HTAN!$A$3:$K$222,11,0),"")</f>
        <v/>
      </c>
      <c r="U1230" s="21"/>
      <c r="V1230" s="21" t="str">
        <f>IF(U1230&lt;&gt;"",VLOOKUP(U1230,CFDE!$A$3:$K$211,11,0),"")</f>
        <v/>
      </c>
      <c r="W1230" s="21" t="s">
        <v>3006</v>
      </c>
      <c r="X1230" s="81" t="str">
        <f>IF(W1230&lt;&gt;"",VLOOKUP(W1230,mCODE!$A$3:$K$600,11,0),"")</f>
        <v xml:space="preserve">Data Element Group = Comorbidities Elixhauser Profile || Data Element Name = Component &gt; Chronic Pulmonary Disease &gt; Extension &gt; Component &gt; Condition Reference || Definition = DEFINITION = An extension for representing a reference to a condition resource corresponding to the comorbid condition category.
FHIR ELEMENT = Observation.component:chronicPulmonaryDisease.extension:conditionReference || Data Type = Reference: Condition || Valid Values =  || Example Values =  || Required? = Required if known (conditional on Component) || Multiplicity =  || CDE Public ID = </v>
      </c>
    </row>
    <row r="1231" spans="1:24" ht="232" hidden="1">
      <c r="A1231" s="536"/>
      <c r="B1231" s="537"/>
      <c r="C1231" s="19">
        <f t="shared" si="80"/>
        <v>1</v>
      </c>
      <c r="D1231" s="21" t="str">
        <f t="shared" si="81"/>
        <v>mCODE.Comorbidities Elixhauser Profile.Component &gt; Chronic Pulmonary Disease &gt; Value</v>
      </c>
      <c r="E1231" s="340"/>
      <c r="F1231" s="21" t="str">
        <f>IF(E1231&lt;&gt;"",VLOOKUP(E1231,CTDC!$A$3:$K$191,11,0),"")</f>
        <v/>
      </c>
      <c r="G1231" s="21"/>
      <c r="H1231" s="21" t="str">
        <f>IF(G1231&lt;&gt;"",VLOOKUP(G1231,GDC!$A$3:$K$768,11,0),"")</f>
        <v/>
      </c>
      <c r="I1231" s="21"/>
      <c r="J1231" s="21" t="str">
        <f>IF(I1231&lt;&gt;"",VLOOKUP(I1231,ICDC!$A$3:$K$325,11,0),"")</f>
        <v/>
      </c>
      <c r="K1231" s="21"/>
      <c r="L1231" s="21" t="str">
        <f>IF(K1231&lt;&gt;"",VLOOKUP(K1231,IDC!$A$4:$K$17,11,0),"")</f>
        <v/>
      </c>
      <c r="M1231" s="21"/>
      <c r="N1231" s="21" t="str">
        <f>IF(M1231&lt;&gt;"",VLOOKUP(M1231,PDC!$A$3:$K$529,11,0),"")</f>
        <v/>
      </c>
      <c r="O1231" s="21"/>
      <c r="P1231" s="21" t="str">
        <f>IF(O1231&lt;&gt;"",VLOOKUP(O1231,CDS!$A$3:$K$100,11,0),"")</f>
        <v/>
      </c>
      <c r="Q1231" s="21"/>
      <c r="R1231" s="21"/>
      <c r="S1231" s="21"/>
      <c r="T1231" s="21" t="str">
        <f>IF(S1231&lt;&gt;"",VLOOKUP(S1231,HTAN!$A$3:$K$222,11,0),"")</f>
        <v/>
      </c>
      <c r="U1231" s="21"/>
      <c r="V1231" s="21" t="str">
        <f>IF(U1231&lt;&gt;"",VLOOKUP(U1231,CFDE!$A$3:$K$211,11,0),"")</f>
        <v/>
      </c>
      <c r="W1231" s="21" t="s">
        <v>3007</v>
      </c>
      <c r="X1231" s="81" t="str">
        <f>IF(W1231&lt;&gt;"",VLOOKUP(W1231,mCODE!$A$3:$K$600,11,0),"")</f>
        <v xml:space="preserve">Data Element Group = Comorbidities Elixhauser Profile || Data Element Name = Component &gt; Chronic Pulmonary Disease &gt; Value || Definition = DEFINITION = The information determined as a result of making the observation, if the information has a simple value.
FHIR ELEMENT = Observation.component:chronicPulmonaryDisease.value[x] || Data Type = CodeableConcept || Valid Values =  || Example Values =  || Required? = Required if known (conditional on Component) || Multiplicity =  || CDE Public ID = </v>
      </c>
    </row>
    <row r="1232" spans="1:24" ht="275.5" hidden="1">
      <c r="A1232" s="536"/>
      <c r="B1232" s="537"/>
      <c r="C1232" s="19">
        <f t="shared" si="80"/>
        <v>1</v>
      </c>
      <c r="D1232" s="21" t="str">
        <f t="shared" si="81"/>
        <v>mCODE.Comorbidities Elixhauser Profile.Component &gt; Neurological Movement</v>
      </c>
      <c r="E1232" s="340"/>
      <c r="F1232" s="21" t="str">
        <f>IF(E1232&lt;&gt;"",VLOOKUP(E1232,CTDC!$A$3:$K$191,11,0),"")</f>
        <v/>
      </c>
      <c r="G1232" s="21"/>
      <c r="H1232" s="21" t="str">
        <f>IF(G1232&lt;&gt;"",VLOOKUP(G1232,GDC!$A$3:$K$768,11,0),"")</f>
        <v/>
      </c>
      <c r="I1232" s="21"/>
      <c r="J1232" s="21" t="str">
        <f>IF(I1232&lt;&gt;"",VLOOKUP(I1232,ICDC!$A$3:$K$325,11,0),"")</f>
        <v/>
      </c>
      <c r="K1232" s="21"/>
      <c r="L1232" s="21" t="str">
        <f>IF(K1232&lt;&gt;"",VLOOKUP(K1232,IDC!$A$4:$K$17,11,0),"")</f>
        <v/>
      </c>
      <c r="M1232" s="21"/>
      <c r="N1232" s="21" t="str">
        <f>IF(M1232&lt;&gt;"",VLOOKUP(M1232,PDC!$A$3:$K$529,11,0),"")</f>
        <v/>
      </c>
      <c r="O1232" s="21"/>
      <c r="P1232" s="21" t="str">
        <f>IF(O1232&lt;&gt;"",VLOOKUP(O1232,CDS!$A$3:$K$100,11,0),"")</f>
        <v/>
      </c>
      <c r="Q1232" s="21"/>
      <c r="R1232" s="21"/>
      <c r="S1232" s="21"/>
      <c r="T1232" s="21" t="str">
        <f>IF(S1232&lt;&gt;"",VLOOKUP(S1232,HTAN!$A$3:$K$222,11,0),"")</f>
        <v/>
      </c>
      <c r="U1232" s="21"/>
      <c r="V1232" s="21" t="str">
        <f>IF(U1232&lt;&gt;"",VLOOKUP(U1232,CFDE!$A$3:$K$211,11,0),"")</f>
        <v/>
      </c>
      <c r="W1232" s="21" t="s">
        <v>3008</v>
      </c>
      <c r="X1232" s="81" t="str">
        <f>IF(W1232&lt;&gt;"",VLOOKUP(W1232,mCODE!$A$3:$K$600,11,0),"")</f>
        <v xml:space="preserve">Data Element Group = Comorbidities Elixhauser Profile || Data Element Name = Component &gt; Neurological Movement || Definition = DEFINITION = Component representing the presence or absence of the named comorbidity, with optional condition code(s) or reference to the actual condition(s).
FHIR ELEMENT = Observation.component:neurologicalMovement || Data Type = CodeableConcept || Valid Values = http://hl7.org/fhir/us/mcode/ValueSet/elixhauser-neurological-movement-disorder-vs || Example Values =  || Required? = Required if known || Multiplicity =  || CDE Public ID = </v>
      </c>
    </row>
    <row r="1233" spans="1:24" ht="217.5" hidden="1">
      <c r="A1233" s="536"/>
      <c r="B1233" s="537"/>
      <c r="C1233" s="19">
        <f t="shared" si="80"/>
        <v>1</v>
      </c>
      <c r="D1233" s="21" t="str">
        <f t="shared" si="81"/>
        <v>mCODE.Comorbidities Elixhauser Profile.Component &gt; Neurological Movement &gt; Extension</v>
      </c>
      <c r="E1233" s="340"/>
      <c r="F1233" s="21" t="str">
        <f>IF(E1233&lt;&gt;"",VLOOKUP(E1233,CTDC!$A$3:$K$191,11,0),"")</f>
        <v/>
      </c>
      <c r="G1233" s="21"/>
      <c r="H1233" s="21" t="str">
        <f>IF(G1233&lt;&gt;"",VLOOKUP(G1233,GDC!$A$3:$K$768,11,0),"")</f>
        <v/>
      </c>
      <c r="I1233" s="21"/>
      <c r="J1233" s="21" t="str">
        <f>IF(I1233&lt;&gt;"",VLOOKUP(I1233,ICDC!$A$3:$K$325,11,0),"")</f>
        <v/>
      </c>
      <c r="K1233" s="21"/>
      <c r="L1233" s="21" t="str">
        <f>IF(K1233&lt;&gt;"",VLOOKUP(K1233,IDC!$A$4:$K$17,11,0),"")</f>
        <v/>
      </c>
      <c r="M1233" s="21"/>
      <c r="N1233" s="21" t="str">
        <f>IF(M1233&lt;&gt;"",VLOOKUP(M1233,PDC!$A$3:$K$529,11,0),"")</f>
        <v/>
      </c>
      <c r="O1233" s="21"/>
      <c r="P1233" s="21" t="str">
        <f>IF(O1233&lt;&gt;"",VLOOKUP(O1233,CDS!$A$3:$K$100,11,0),"")</f>
        <v/>
      </c>
      <c r="Q1233" s="21"/>
      <c r="R1233" s="21"/>
      <c r="S1233" s="21"/>
      <c r="T1233" s="21" t="str">
        <f>IF(S1233&lt;&gt;"",VLOOKUP(S1233,HTAN!$A$3:$K$222,11,0),"")</f>
        <v/>
      </c>
      <c r="U1233" s="21"/>
      <c r="V1233" s="21" t="str">
        <f>IF(U1233&lt;&gt;"",VLOOKUP(U1233,CFDE!$A$3:$K$211,11,0),"")</f>
        <v/>
      </c>
      <c r="W1233" s="21" t="s">
        <v>3009</v>
      </c>
      <c r="X1233" s="81" t="str">
        <f>IF(W1233&lt;&gt;"",VLOOKUP(W1233,mCODE!$A$3:$K$600,11,0),"")</f>
        <v xml:space="preserve">Data Element Group = Comorbidities Elixhauser Profile || Data Element Name = Component &gt; Neurological Movement &gt; Extension || Definition = DEFINITION = The patient's specific condition within this comorbidity class.
FHIR ELEMENT = Observation.component:neurologicalMovement.extension || Data Type = Extension (simple) || Valid Values =  || Example Values =  || Required? = Required if known (conditional on Component) || Multiplicity =  || CDE Public ID = </v>
      </c>
    </row>
    <row r="1234" spans="1:24" ht="290" hidden="1">
      <c r="A1234" s="536"/>
      <c r="B1234" s="537"/>
      <c r="C1234" s="19">
        <f t="shared" si="80"/>
        <v>1</v>
      </c>
      <c r="D1234" s="21" t="str">
        <f t="shared" si="81"/>
        <v>mCODE.Comorbidities Elixhauser Profile.Component &gt; Neurological Movement &gt; Extension &gt; Component &gt; Condition Code</v>
      </c>
      <c r="E1234" s="340"/>
      <c r="F1234" s="21" t="str">
        <f>IF(E1234&lt;&gt;"",VLOOKUP(E1234,CTDC!$A$3:$K$191,11,0),"")</f>
        <v/>
      </c>
      <c r="G1234" s="21"/>
      <c r="H1234" s="21" t="str">
        <f>IF(G1234&lt;&gt;"",VLOOKUP(G1234,GDC!$A$3:$K$768,11,0),"")</f>
        <v/>
      </c>
      <c r="I1234" s="21"/>
      <c r="J1234" s="21" t="str">
        <f>IF(I1234&lt;&gt;"",VLOOKUP(I1234,ICDC!$A$3:$K$325,11,0),"")</f>
        <v/>
      </c>
      <c r="K1234" s="21"/>
      <c r="L1234" s="21" t="str">
        <f>IF(K1234&lt;&gt;"",VLOOKUP(K1234,IDC!$A$4:$K$17,11,0),"")</f>
        <v/>
      </c>
      <c r="M1234" s="21"/>
      <c r="N1234" s="21" t="str">
        <f>IF(M1234&lt;&gt;"",VLOOKUP(M1234,PDC!$A$3:$K$529,11,0),"")</f>
        <v/>
      </c>
      <c r="O1234" s="21"/>
      <c r="P1234" s="21" t="str">
        <f>IF(O1234&lt;&gt;"",VLOOKUP(O1234,CDS!$A$3:$K$100,11,0),"")</f>
        <v/>
      </c>
      <c r="Q1234" s="21"/>
      <c r="R1234" s="21"/>
      <c r="S1234" s="21"/>
      <c r="T1234" s="21" t="str">
        <f>IF(S1234&lt;&gt;"",VLOOKUP(S1234,HTAN!$A$3:$K$222,11,0),"")</f>
        <v/>
      </c>
      <c r="U1234" s="21"/>
      <c r="V1234" s="21" t="str">
        <f>IF(U1234&lt;&gt;"",VLOOKUP(U1234,CFDE!$A$3:$K$211,11,0),"")</f>
        <v/>
      </c>
      <c r="W1234" s="21" t="s">
        <v>3010</v>
      </c>
      <c r="X1234" s="81" t="str">
        <f>IF(W1234&lt;&gt;"",VLOOKUP(W1234,mCODE!$A$3:$K$600,11,0),"")</f>
        <v xml:space="preserve">Data Element Group = Comorbidities Elixhauser Profile || Data Element Name = Component &gt; Neurological Movement &gt; Extension &gt; Component &gt; Condition Code || Definition = DEFINITION = An extension for representing a specific condition code corresponding to the comorbid condition category.
FHIR ELEMENT = Observation.component:neurologicalMovement.extension:conditionCode || Data Type = CodeableConcept || Valid Values = http://hl7.org/fhir/us/mcode/ValueSet/elixhauser-neurological-movement-disorder-vs || Example Values =  || Required? = Required if known (conditional on Component) || Multiplicity =  || CDE Public ID = </v>
      </c>
    </row>
    <row r="1235" spans="1:24" ht="261" hidden="1">
      <c r="A1235" s="536"/>
      <c r="B1235" s="537"/>
      <c r="C1235" s="19">
        <f t="shared" si="80"/>
        <v>1</v>
      </c>
      <c r="D1235" s="21" t="str">
        <f t="shared" si="81"/>
        <v>mCODE.Comorbidities Elixhauser Profile.Component &gt; Neurological Movement &gt; Extension &gt; Component &gt; Condition Reference</v>
      </c>
      <c r="E1235" s="340"/>
      <c r="F1235" s="21" t="str">
        <f>IF(E1235&lt;&gt;"",VLOOKUP(E1235,CTDC!$A$3:$K$191,11,0),"")</f>
        <v/>
      </c>
      <c r="G1235" s="21"/>
      <c r="H1235" s="21" t="str">
        <f>IF(G1235&lt;&gt;"",VLOOKUP(G1235,GDC!$A$3:$K$768,11,0),"")</f>
        <v/>
      </c>
      <c r="I1235" s="21"/>
      <c r="J1235" s="21" t="str">
        <f>IF(I1235&lt;&gt;"",VLOOKUP(I1235,ICDC!$A$3:$K$325,11,0),"")</f>
        <v/>
      </c>
      <c r="K1235" s="21"/>
      <c r="L1235" s="21" t="str">
        <f>IF(K1235&lt;&gt;"",VLOOKUP(K1235,IDC!$A$4:$K$17,11,0),"")</f>
        <v/>
      </c>
      <c r="M1235" s="21"/>
      <c r="N1235" s="21" t="str">
        <f>IF(M1235&lt;&gt;"",VLOOKUP(M1235,PDC!$A$3:$K$529,11,0),"")</f>
        <v/>
      </c>
      <c r="O1235" s="21"/>
      <c r="P1235" s="21" t="str">
        <f>IF(O1235&lt;&gt;"",VLOOKUP(O1235,CDS!$A$3:$K$100,11,0),"")</f>
        <v/>
      </c>
      <c r="Q1235" s="21"/>
      <c r="R1235" s="21"/>
      <c r="S1235" s="21"/>
      <c r="T1235" s="21" t="str">
        <f>IF(S1235&lt;&gt;"",VLOOKUP(S1235,HTAN!$A$3:$K$222,11,0),"")</f>
        <v/>
      </c>
      <c r="U1235" s="21"/>
      <c r="V1235" s="21" t="str">
        <f>IF(U1235&lt;&gt;"",VLOOKUP(U1235,CFDE!$A$3:$K$211,11,0),"")</f>
        <v/>
      </c>
      <c r="W1235" s="21" t="s">
        <v>3011</v>
      </c>
      <c r="X1235" s="81" t="str">
        <f>IF(W1235&lt;&gt;"",VLOOKUP(W1235,mCODE!$A$3:$K$600,11,0),"")</f>
        <v xml:space="preserve">Data Element Group = Comorbidities Elixhauser Profile || Data Element Name = Component &gt; Neurological Movement &gt; Extension &gt; Component &gt; Condition Reference || Definition = DEFINITION = An extension for representing a reference to a condition resource corresponding to the comorbid condition category.
FHIR ELEMENT = Observation.component:neurologicalMovement.extension:conditionReference || Data Type = Reference: Condition || Valid Values =  || Example Values =  || Required? = Required if known (conditional on Component) || Multiplicity =  || CDE Public ID = </v>
      </c>
    </row>
    <row r="1236" spans="1:24" ht="232" hidden="1">
      <c r="A1236" s="536"/>
      <c r="B1236" s="537"/>
      <c r="C1236" s="19">
        <f t="shared" si="80"/>
        <v>1</v>
      </c>
      <c r="D1236" s="21" t="str">
        <f t="shared" si="81"/>
        <v>mCODE.Comorbidities Elixhauser Profile.Component &gt; Neurological Movement &gt; Value</v>
      </c>
      <c r="E1236" s="340"/>
      <c r="F1236" s="21" t="str">
        <f>IF(E1236&lt;&gt;"",VLOOKUP(E1236,CTDC!$A$3:$K$191,11,0),"")</f>
        <v/>
      </c>
      <c r="G1236" s="21"/>
      <c r="H1236" s="21" t="str">
        <f>IF(G1236&lt;&gt;"",VLOOKUP(G1236,GDC!$A$3:$K$768,11,0),"")</f>
        <v/>
      </c>
      <c r="I1236" s="21"/>
      <c r="J1236" s="21" t="str">
        <f>IF(I1236&lt;&gt;"",VLOOKUP(I1236,ICDC!$A$3:$K$325,11,0),"")</f>
        <v/>
      </c>
      <c r="K1236" s="21"/>
      <c r="L1236" s="21" t="str">
        <f>IF(K1236&lt;&gt;"",VLOOKUP(K1236,IDC!$A$4:$K$17,11,0),"")</f>
        <v/>
      </c>
      <c r="M1236" s="21"/>
      <c r="N1236" s="21" t="str">
        <f>IF(M1236&lt;&gt;"",VLOOKUP(M1236,PDC!$A$3:$K$529,11,0),"")</f>
        <v/>
      </c>
      <c r="O1236" s="21"/>
      <c r="P1236" s="21" t="str">
        <f>IF(O1236&lt;&gt;"",VLOOKUP(O1236,CDS!$A$3:$K$100,11,0),"")</f>
        <v/>
      </c>
      <c r="Q1236" s="21"/>
      <c r="R1236" s="21"/>
      <c r="S1236" s="21"/>
      <c r="T1236" s="21" t="str">
        <f>IF(S1236&lt;&gt;"",VLOOKUP(S1236,HTAN!$A$3:$K$222,11,0),"")</f>
        <v/>
      </c>
      <c r="U1236" s="21"/>
      <c r="V1236" s="21" t="str">
        <f>IF(U1236&lt;&gt;"",VLOOKUP(U1236,CFDE!$A$3:$K$211,11,0),"")</f>
        <v/>
      </c>
      <c r="W1236" s="21" t="s">
        <v>3012</v>
      </c>
      <c r="X1236" s="81" t="str">
        <f>IF(W1236&lt;&gt;"",VLOOKUP(W1236,mCODE!$A$3:$K$600,11,0),"")</f>
        <v xml:space="preserve">Data Element Group = Comorbidities Elixhauser Profile || Data Element Name = Component &gt; Neurological Movement &gt; Value || Definition = DEFINITION = The information determined as a result of making the observation, if the information has a simple value.
FHIR ELEMENT = Observation.component:neurologicalMovement.value[x] || Data Type = CodeableConcept || Valid Values =  || Example Values =  || Required? = Required if known (conditional on Component) || Multiplicity =  || CDE Public ID = </v>
      </c>
    </row>
    <row r="1237" spans="1:24" ht="261" hidden="1">
      <c r="A1237" s="536"/>
      <c r="B1237" s="537"/>
      <c r="C1237" s="19">
        <f t="shared" si="80"/>
        <v>1</v>
      </c>
      <c r="D1237" s="21" t="str">
        <f t="shared" si="81"/>
        <v>mCODE.Comorbidities Elixhauser Profile.Component &gt; Neurological Other</v>
      </c>
      <c r="E1237" s="340"/>
      <c r="F1237" s="21" t="str">
        <f>IF(E1237&lt;&gt;"",VLOOKUP(E1237,CTDC!$A$3:$K$191,11,0),"")</f>
        <v/>
      </c>
      <c r="G1237" s="21"/>
      <c r="H1237" s="21" t="str">
        <f>IF(G1237&lt;&gt;"",VLOOKUP(G1237,GDC!$A$3:$K$768,11,0),"")</f>
        <v/>
      </c>
      <c r="I1237" s="21"/>
      <c r="J1237" s="21" t="str">
        <f>IF(I1237&lt;&gt;"",VLOOKUP(I1237,ICDC!$A$3:$K$325,11,0),"")</f>
        <v/>
      </c>
      <c r="K1237" s="21"/>
      <c r="L1237" s="21" t="str">
        <f>IF(K1237&lt;&gt;"",VLOOKUP(K1237,IDC!$A$4:$K$17,11,0),"")</f>
        <v/>
      </c>
      <c r="M1237" s="21"/>
      <c r="N1237" s="21" t="str">
        <f>IF(M1237&lt;&gt;"",VLOOKUP(M1237,PDC!$A$3:$K$529,11,0),"")</f>
        <v/>
      </c>
      <c r="O1237" s="21"/>
      <c r="P1237" s="21" t="str">
        <f>IF(O1237&lt;&gt;"",VLOOKUP(O1237,CDS!$A$3:$K$100,11,0),"")</f>
        <v/>
      </c>
      <c r="Q1237" s="21"/>
      <c r="R1237" s="21"/>
      <c r="S1237" s="21"/>
      <c r="T1237" s="21" t="str">
        <f>IF(S1237&lt;&gt;"",VLOOKUP(S1237,HTAN!$A$3:$K$222,11,0),"")</f>
        <v/>
      </c>
      <c r="U1237" s="21"/>
      <c r="V1237" s="21" t="str">
        <f>IF(U1237&lt;&gt;"",VLOOKUP(U1237,CFDE!$A$3:$K$211,11,0),"")</f>
        <v/>
      </c>
      <c r="W1237" s="21" t="s">
        <v>3013</v>
      </c>
      <c r="X1237" s="81" t="str">
        <f>IF(W1237&lt;&gt;"",VLOOKUP(W1237,mCODE!$A$3:$K$600,11,0),"")</f>
        <v xml:space="preserve">Data Element Group = Comorbidities Elixhauser Profile || Data Element Name = Component &gt; Neurological Other || Definition = DEFINITION = Component representing the presence or absence of the named comorbidity, with optional condition code(s) or reference to the actual condition(s).
FHIR ELEMENT = Observation.component:neurologicalOther || Data Type = CodeableConcept || Valid Values = http://hl7.org/fhir/us/mcode/ValueSet/elixhauser-other-neurological-vs || Example Values =  || Required? = Required if known || Multiplicity =  || CDE Public ID = </v>
      </c>
    </row>
    <row r="1238" spans="1:24" ht="217.5" hidden="1">
      <c r="A1238" s="536"/>
      <c r="B1238" s="537"/>
      <c r="C1238" s="19">
        <f t="shared" si="80"/>
        <v>1</v>
      </c>
      <c r="D1238" s="21" t="str">
        <f t="shared" si="81"/>
        <v>mCODE.Comorbidities Elixhauser Profile.Component &gt; Neurological Other &gt; Extension</v>
      </c>
      <c r="E1238" s="340"/>
      <c r="F1238" s="21" t="str">
        <f>IF(E1238&lt;&gt;"",VLOOKUP(E1238,CTDC!$A$3:$K$191,11,0),"")</f>
        <v/>
      </c>
      <c r="G1238" s="21"/>
      <c r="H1238" s="21" t="str">
        <f>IF(G1238&lt;&gt;"",VLOOKUP(G1238,GDC!$A$3:$K$768,11,0),"")</f>
        <v/>
      </c>
      <c r="I1238" s="21"/>
      <c r="J1238" s="21" t="str">
        <f>IF(I1238&lt;&gt;"",VLOOKUP(I1238,ICDC!$A$3:$K$325,11,0),"")</f>
        <v/>
      </c>
      <c r="K1238" s="21"/>
      <c r="L1238" s="21" t="str">
        <f>IF(K1238&lt;&gt;"",VLOOKUP(K1238,IDC!$A$4:$K$17,11,0),"")</f>
        <v/>
      </c>
      <c r="M1238" s="21"/>
      <c r="N1238" s="21" t="str">
        <f>IF(M1238&lt;&gt;"",VLOOKUP(M1238,PDC!$A$3:$K$529,11,0),"")</f>
        <v/>
      </c>
      <c r="O1238" s="21"/>
      <c r="P1238" s="21" t="str">
        <f>IF(O1238&lt;&gt;"",VLOOKUP(O1238,CDS!$A$3:$K$100,11,0),"")</f>
        <v/>
      </c>
      <c r="Q1238" s="21"/>
      <c r="R1238" s="21"/>
      <c r="S1238" s="21"/>
      <c r="T1238" s="21" t="str">
        <f>IF(S1238&lt;&gt;"",VLOOKUP(S1238,HTAN!$A$3:$K$222,11,0),"")</f>
        <v/>
      </c>
      <c r="U1238" s="21"/>
      <c r="V1238" s="21" t="str">
        <f>IF(U1238&lt;&gt;"",VLOOKUP(U1238,CFDE!$A$3:$K$211,11,0),"")</f>
        <v/>
      </c>
      <c r="W1238" s="21" t="s">
        <v>3014</v>
      </c>
      <c r="X1238" s="81" t="str">
        <f>IF(W1238&lt;&gt;"",VLOOKUP(W1238,mCODE!$A$3:$K$600,11,0),"")</f>
        <v xml:space="preserve">Data Element Group = Comorbidities Elixhauser Profile || Data Element Name = Component &gt; Neurological Other &gt; Extension || Definition = DEFINITION = The patient's specific condition within this comorbidity class.
FHIR ELEMENT = Observation.component:neurologicalOther.extension || Data Type = Extension (simple) || Valid Values =  || Example Values =  || Required? = Required if known (conditional on Component) || Multiplicity =  || CDE Public ID = </v>
      </c>
    </row>
    <row r="1239" spans="1:24" ht="290" hidden="1">
      <c r="A1239" s="536"/>
      <c r="B1239" s="537"/>
      <c r="C1239" s="19">
        <f t="shared" si="80"/>
        <v>1</v>
      </c>
      <c r="D1239" s="21" t="str">
        <f t="shared" si="81"/>
        <v>mCODE.Comorbidities Elixhauser Profile.Component &gt; Neurological Other &gt; Extension &gt; Component &gt; Condition Code</v>
      </c>
      <c r="E1239" s="340"/>
      <c r="F1239" s="21" t="str">
        <f>IF(E1239&lt;&gt;"",VLOOKUP(E1239,CTDC!$A$3:$K$191,11,0),"")</f>
        <v/>
      </c>
      <c r="G1239" s="21"/>
      <c r="H1239" s="21" t="str">
        <f>IF(G1239&lt;&gt;"",VLOOKUP(G1239,GDC!$A$3:$K$768,11,0),"")</f>
        <v/>
      </c>
      <c r="I1239" s="21"/>
      <c r="J1239" s="21" t="str">
        <f>IF(I1239&lt;&gt;"",VLOOKUP(I1239,ICDC!$A$3:$K$325,11,0),"")</f>
        <v/>
      </c>
      <c r="K1239" s="21"/>
      <c r="L1239" s="21" t="str">
        <f>IF(K1239&lt;&gt;"",VLOOKUP(K1239,IDC!$A$4:$K$17,11,0),"")</f>
        <v/>
      </c>
      <c r="M1239" s="21"/>
      <c r="N1239" s="21" t="str">
        <f>IF(M1239&lt;&gt;"",VLOOKUP(M1239,PDC!$A$3:$K$529,11,0),"")</f>
        <v/>
      </c>
      <c r="O1239" s="21"/>
      <c r="P1239" s="21" t="str">
        <f>IF(O1239&lt;&gt;"",VLOOKUP(O1239,CDS!$A$3:$K$100,11,0),"")</f>
        <v/>
      </c>
      <c r="Q1239" s="21"/>
      <c r="R1239" s="21"/>
      <c r="S1239" s="21"/>
      <c r="T1239" s="21" t="str">
        <f>IF(S1239&lt;&gt;"",VLOOKUP(S1239,HTAN!$A$3:$K$222,11,0),"")</f>
        <v/>
      </c>
      <c r="U1239" s="21"/>
      <c r="V1239" s="21" t="str">
        <f>IF(U1239&lt;&gt;"",VLOOKUP(U1239,CFDE!$A$3:$K$211,11,0),"")</f>
        <v/>
      </c>
      <c r="W1239" s="21" t="s">
        <v>3015</v>
      </c>
      <c r="X1239" s="81" t="str">
        <f>IF(W1239&lt;&gt;"",VLOOKUP(W1239,mCODE!$A$3:$K$600,11,0),"")</f>
        <v xml:space="preserve">Data Element Group = Comorbidities Elixhauser Profile || Data Element Name = Component &gt; Neurological Other &gt; Extension &gt; Component &gt; Condition Code || Definition = DEFINITION = An extension for representing a specific condition code corresponding to the comorbid condition category.
FHIR ELEMENT = Observation.component:neurologicalOther.extension:conditionCode || Data Type = CodeableConcept || Valid Values = http://hl7.org/fhir/us/mcode/ValueSet/elixhauser-other-neurological-vs || Example Values =  || Required? = Required if known (conditional on Component) || Multiplicity =  || CDE Public ID = </v>
      </c>
    </row>
    <row r="1240" spans="1:24" ht="246.5" hidden="1">
      <c r="A1240" s="536"/>
      <c r="B1240" s="537"/>
      <c r="C1240" s="19">
        <f t="shared" si="80"/>
        <v>1</v>
      </c>
      <c r="D1240" s="21" t="str">
        <f t="shared" si="81"/>
        <v>mCODE.Comorbidities Elixhauser Profile.Component &gt; Neurological Other &gt; Extension &gt; Component &gt; Condition Reference</v>
      </c>
      <c r="E1240" s="340"/>
      <c r="F1240" s="21" t="str">
        <f>IF(E1240&lt;&gt;"",VLOOKUP(E1240,CTDC!$A$3:$K$191,11,0),"")</f>
        <v/>
      </c>
      <c r="G1240" s="21"/>
      <c r="H1240" s="21" t="str">
        <f>IF(G1240&lt;&gt;"",VLOOKUP(G1240,GDC!$A$3:$K$768,11,0),"")</f>
        <v/>
      </c>
      <c r="I1240" s="21"/>
      <c r="J1240" s="21" t="str">
        <f>IF(I1240&lt;&gt;"",VLOOKUP(I1240,ICDC!$A$3:$K$325,11,0),"")</f>
        <v/>
      </c>
      <c r="K1240" s="21"/>
      <c r="L1240" s="21" t="str">
        <f>IF(K1240&lt;&gt;"",VLOOKUP(K1240,IDC!$A$4:$K$17,11,0),"")</f>
        <v/>
      </c>
      <c r="M1240" s="21"/>
      <c r="N1240" s="21" t="str">
        <f>IF(M1240&lt;&gt;"",VLOOKUP(M1240,PDC!$A$3:$K$529,11,0),"")</f>
        <v/>
      </c>
      <c r="O1240" s="21"/>
      <c r="P1240" s="21" t="str">
        <f>IF(O1240&lt;&gt;"",VLOOKUP(O1240,CDS!$A$3:$K$100,11,0),"")</f>
        <v/>
      </c>
      <c r="Q1240" s="21"/>
      <c r="R1240" s="21"/>
      <c r="S1240" s="21"/>
      <c r="T1240" s="21" t="str">
        <f>IF(S1240&lt;&gt;"",VLOOKUP(S1240,HTAN!$A$3:$K$222,11,0),"")</f>
        <v/>
      </c>
      <c r="U1240" s="21"/>
      <c r="V1240" s="21" t="str">
        <f>IF(U1240&lt;&gt;"",VLOOKUP(U1240,CFDE!$A$3:$K$211,11,0),"")</f>
        <v/>
      </c>
      <c r="W1240" s="21" t="s">
        <v>3016</v>
      </c>
      <c r="X1240" s="81" t="str">
        <f>IF(W1240&lt;&gt;"",VLOOKUP(W1240,mCODE!$A$3:$K$600,11,0),"")</f>
        <v xml:space="preserve">Data Element Group = Comorbidities Elixhauser Profile || Data Element Name = Component &gt; Neurological Other &gt; Extension &gt; Component &gt; Condition Reference || Definition = DEFINITION = An extension for representing a reference to a condition resource corresponding to the comorbid condition category.
FHIR ELEMENT = Observation.component:neurologicalOther.extension:conditionReference || Data Type = Reference: Condition || Valid Values =  || Example Values =  || Required? = Required if known (conditional on Component) || Multiplicity =  || CDE Public ID = </v>
      </c>
    </row>
    <row r="1241" spans="1:24" ht="232" hidden="1">
      <c r="A1241" s="536"/>
      <c r="B1241" s="537"/>
      <c r="C1241" s="19">
        <f t="shared" si="80"/>
        <v>1</v>
      </c>
      <c r="D1241" s="21" t="str">
        <f t="shared" si="81"/>
        <v>mCODE.Comorbidities Elixhauser Profile.Component &gt; Neurological Other &gt; Value</v>
      </c>
      <c r="E1241" s="340"/>
      <c r="F1241" s="21" t="str">
        <f>IF(E1241&lt;&gt;"",VLOOKUP(E1241,CTDC!$A$3:$K$191,11,0),"")</f>
        <v/>
      </c>
      <c r="G1241" s="21"/>
      <c r="H1241" s="21" t="str">
        <f>IF(G1241&lt;&gt;"",VLOOKUP(G1241,GDC!$A$3:$K$768,11,0),"")</f>
        <v/>
      </c>
      <c r="I1241" s="21"/>
      <c r="J1241" s="21" t="str">
        <f>IF(I1241&lt;&gt;"",VLOOKUP(I1241,ICDC!$A$3:$K$325,11,0),"")</f>
        <v/>
      </c>
      <c r="K1241" s="21"/>
      <c r="L1241" s="21" t="str">
        <f>IF(K1241&lt;&gt;"",VLOOKUP(K1241,IDC!$A$4:$K$17,11,0),"")</f>
        <v/>
      </c>
      <c r="M1241" s="21"/>
      <c r="N1241" s="21" t="str">
        <f>IF(M1241&lt;&gt;"",VLOOKUP(M1241,PDC!$A$3:$K$529,11,0),"")</f>
        <v/>
      </c>
      <c r="O1241" s="21"/>
      <c r="P1241" s="21" t="str">
        <f>IF(O1241&lt;&gt;"",VLOOKUP(O1241,CDS!$A$3:$K$100,11,0),"")</f>
        <v/>
      </c>
      <c r="Q1241" s="21"/>
      <c r="R1241" s="21"/>
      <c r="S1241" s="21"/>
      <c r="T1241" s="21" t="str">
        <f>IF(S1241&lt;&gt;"",VLOOKUP(S1241,HTAN!$A$3:$K$222,11,0),"")</f>
        <v/>
      </c>
      <c r="U1241" s="21"/>
      <c r="V1241" s="21" t="str">
        <f>IF(U1241&lt;&gt;"",VLOOKUP(U1241,CFDE!$A$3:$K$211,11,0),"")</f>
        <v/>
      </c>
      <c r="W1241" s="21" t="s">
        <v>3017</v>
      </c>
      <c r="X1241" s="81" t="str">
        <f>IF(W1241&lt;&gt;"",VLOOKUP(W1241,mCODE!$A$3:$K$600,11,0),"")</f>
        <v xml:space="preserve">Data Element Group = Comorbidities Elixhauser Profile || Data Element Name = Component &gt; Neurological Other &gt; Value || Definition = DEFINITION = The information determined as a result of making the observation, if the information has a simple value.
FHIR ELEMENT = Observation.component:neurologicalOther.value[x] || Data Type = CodeableConcept || Valid Values =  || Example Values =  || Required? = Required if known (conditional on Component) || Multiplicity =  || CDE Public ID = </v>
      </c>
    </row>
    <row r="1242" spans="1:24" ht="261" hidden="1">
      <c r="A1242" s="536"/>
      <c r="B1242" s="537"/>
      <c r="C1242" s="19">
        <f t="shared" si="80"/>
        <v>1</v>
      </c>
      <c r="D1242" s="21" t="str">
        <f t="shared" si="81"/>
        <v>mCODE.Comorbidities Elixhauser Profile.Component &gt; Neurological Seizure</v>
      </c>
      <c r="E1242" s="340"/>
      <c r="F1242" s="21" t="str">
        <f>IF(E1242&lt;&gt;"",VLOOKUP(E1242,CTDC!$A$3:$K$191,11,0),"")</f>
        <v/>
      </c>
      <c r="G1242" s="21"/>
      <c r="H1242" s="21" t="str">
        <f>IF(G1242&lt;&gt;"",VLOOKUP(G1242,GDC!$A$3:$K$768,11,0),"")</f>
        <v/>
      </c>
      <c r="I1242" s="21"/>
      <c r="J1242" s="21" t="str">
        <f>IF(I1242&lt;&gt;"",VLOOKUP(I1242,ICDC!$A$3:$K$325,11,0),"")</f>
        <v/>
      </c>
      <c r="K1242" s="21"/>
      <c r="L1242" s="21" t="str">
        <f>IF(K1242&lt;&gt;"",VLOOKUP(K1242,IDC!$A$4:$K$17,11,0),"")</f>
        <v/>
      </c>
      <c r="M1242" s="21"/>
      <c r="N1242" s="21" t="str">
        <f>IF(M1242&lt;&gt;"",VLOOKUP(M1242,PDC!$A$3:$K$529,11,0),"")</f>
        <v/>
      </c>
      <c r="O1242" s="21"/>
      <c r="P1242" s="21" t="str">
        <f>IF(O1242&lt;&gt;"",VLOOKUP(O1242,CDS!$A$3:$K$100,11,0),"")</f>
        <v/>
      </c>
      <c r="Q1242" s="21"/>
      <c r="R1242" s="21"/>
      <c r="S1242" s="21"/>
      <c r="T1242" s="21" t="str">
        <f>IF(S1242&lt;&gt;"",VLOOKUP(S1242,HTAN!$A$3:$K$222,11,0),"")</f>
        <v/>
      </c>
      <c r="U1242" s="21"/>
      <c r="V1242" s="21" t="str">
        <f>IF(U1242&lt;&gt;"",VLOOKUP(U1242,CFDE!$A$3:$K$211,11,0),"")</f>
        <v/>
      </c>
      <c r="W1242" s="21" t="s">
        <v>3018</v>
      </c>
      <c r="X1242" s="81" t="str">
        <f>IF(W1242&lt;&gt;"",VLOOKUP(W1242,mCODE!$A$3:$K$600,11,0),"")</f>
        <v xml:space="preserve">Data Element Group = Comorbidities Elixhauser Profile || Data Element Name = Component &gt; Neurological Seizure || Definition = DEFINITION = Component representing the presence or absence of the named comorbidity, with optional condition code(s) or reference to the actual condition(s).
FHIR ELEMENT = Observation.component:neurologicalSeizure || Data Type = CodeableConcept || Valid Values = http://hl7.org/fhir/us/mcode/ValueSet/elixhauser-neurological-seizure-disorder-vs || Example Values =  || Required? = Required if known || Multiplicity =  || CDE Public ID = </v>
      </c>
    </row>
    <row r="1243" spans="1:24" ht="217.5" hidden="1">
      <c r="A1243" s="536"/>
      <c r="B1243" s="537"/>
      <c r="C1243" s="19">
        <f t="shared" si="80"/>
        <v>1</v>
      </c>
      <c r="D1243" s="21" t="str">
        <f t="shared" si="81"/>
        <v>mCODE.Comorbidities Elixhauser Profile.Component &gt; Neurological Seizure &gt; Extension</v>
      </c>
      <c r="E1243" s="340"/>
      <c r="F1243" s="21" t="str">
        <f>IF(E1243&lt;&gt;"",VLOOKUP(E1243,CTDC!$A$3:$K$191,11,0),"")</f>
        <v/>
      </c>
      <c r="G1243" s="21"/>
      <c r="H1243" s="21" t="str">
        <f>IF(G1243&lt;&gt;"",VLOOKUP(G1243,GDC!$A$3:$K$768,11,0),"")</f>
        <v/>
      </c>
      <c r="I1243" s="21"/>
      <c r="J1243" s="21" t="str">
        <f>IF(I1243&lt;&gt;"",VLOOKUP(I1243,ICDC!$A$3:$K$325,11,0),"")</f>
        <v/>
      </c>
      <c r="K1243" s="21"/>
      <c r="L1243" s="21" t="str">
        <f>IF(K1243&lt;&gt;"",VLOOKUP(K1243,IDC!$A$4:$K$17,11,0),"")</f>
        <v/>
      </c>
      <c r="M1243" s="21"/>
      <c r="N1243" s="21" t="str">
        <f>IF(M1243&lt;&gt;"",VLOOKUP(M1243,PDC!$A$3:$K$529,11,0),"")</f>
        <v/>
      </c>
      <c r="O1243" s="21"/>
      <c r="P1243" s="21" t="str">
        <f>IF(O1243&lt;&gt;"",VLOOKUP(O1243,CDS!$A$3:$K$100,11,0),"")</f>
        <v/>
      </c>
      <c r="Q1243" s="21"/>
      <c r="R1243" s="21"/>
      <c r="S1243" s="21"/>
      <c r="T1243" s="21" t="str">
        <f>IF(S1243&lt;&gt;"",VLOOKUP(S1243,HTAN!$A$3:$K$222,11,0),"")</f>
        <v/>
      </c>
      <c r="U1243" s="21"/>
      <c r="V1243" s="21" t="str">
        <f>IF(U1243&lt;&gt;"",VLOOKUP(U1243,CFDE!$A$3:$K$211,11,0),"")</f>
        <v/>
      </c>
      <c r="W1243" s="21" t="s">
        <v>3019</v>
      </c>
      <c r="X1243" s="81" t="str">
        <f>IF(W1243&lt;&gt;"",VLOOKUP(W1243,mCODE!$A$3:$K$600,11,0),"")</f>
        <v xml:space="preserve">Data Element Group = Comorbidities Elixhauser Profile || Data Element Name = Component &gt; Neurological Seizure &gt; Extension || Definition = DEFINITION = The patient's specific condition within this comorbidity class.
FHIR ELEMENT = Observation.component:neurologicalSeizure.extension || Data Type = Extension (simple) || Valid Values =  || Example Values =  || Required? = Required if known (conditional on Component) || Multiplicity =  || CDE Public ID = </v>
      </c>
    </row>
    <row r="1244" spans="1:24" ht="290" hidden="1">
      <c r="A1244" s="536"/>
      <c r="B1244" s="537"/>
      <c r="C1244" s="19">
        <f t="shared" si="80"/>
        <v>1</v>
      </c>
      <c r="D1244" s="21" t="str">
        <f t="shared" si="81"/>
        <v>mCODE.Comorbidities Elixhauser Profile.Component &gt; Neurological Seizure &gt; Extension &gt; Component &gt; Condition Code</v>
      </c>
      <c r="E1244" s="340"/>
      <c r="F1244" s="21" t="str">
        <f>IF(E1244&lt;&gt;"",VLOOKUP(E1244,CTDC!$A$3:$K$191,11,0),"")</f>
        <v/>
      </c>
      <c r="G1244" s="21"/>
      <c r="H1244" s="21" t="str">
        <f>IF(G1244&lt;&gt;"",VLOOKUP(G1244,GDC!$A$3:$K$768,11,0),"")</f>
        <v/>
      </c>
      <c r="I1244" s="21"/>
      <c r="J1244" s="21" t="str">
        <f>IF(I1244&lt;&gt;"",VLOOKUP(I1244,ICDC!$A$3:$K$325,11,0),"")</f>
        <v/>
      </c>
      <c r="K1244" s="21"/>
      <c r="L1244" s="21" t="str">
        <f>IF(K1244&lt;&gt;"",VLOOKUP(K1244,IDC!$A$4:$K$17,11,0),"")</f>
        <v/>
      </c>
      <c r="M1244" s="21"/>
      <c r="N1244" s="21" t="str">
        <f>IF(M1244&lt;&gt;"",VLOOKUP(M1244,PDC!$A$3:$K$529,11,0),"")</f>
        <v/>
      </c>
      <c r="O1244" s="21"/>
      <c r="P1244" s="21" t="str">
        <f>IF(O1244&lt;&gt;"",VLOOKUP(O1244,CDS!$A$3:$K$100,11,0),"")</f>
        <v/>
      </c>
      <c r="Q1244" s="21"/>
      <c r="R1244" s="21"/>
      <c r="S1244" s="21"/>
      <c r="T1244" s="21" t="str">
        <f>IF(S1244&lt;&gt;"",VLOOKUP(S1244,HTAN!$A$3:$K$222,11,0),"")</f>
        <v/>
      </c>
      <c r="U1244" s="21"/>
      <c r="V1244" s="21" t="str">
        <f>IF(U1244&lt;&gt;"",VLOOKUP(U1244,CFDE!$A$3:$K$211,11,0),"")</f>
        <v/>
      </c>
      <c r="W1244" s="21" t="s">
        <v>3020</v>
      </c>
      <c r="X1244" s="81" t="str">
        <f>IF(W1244&lt;&gt;"",VLOOKUP(W1244,mCODE!$A$3:$K$600,11,0),"")</f>
        <v xml:space="preserve">Data Element Group = Comorbidities Elixhauser Profile || Data Element Name = Component &gt; Neurological Seizure &gt; Extension &gt; Component &gt; Condition Code || Definition = DEFINITION = An extension for representing a specific condition code corresponding to the comorbid condition category.
FHIR ELEMENT = Observation.component:neurologicalSeizure.extension:conditionCode || Data Type = CodeableConcept || Valid Values = http://hl7.org/fhir/us/mcode/ValueSet/elixhauser-neurological-seizure-disorder-vs || Example Values =  || Required? = Required if known (conditional on Component) || Multiplicity =  || CDE Public ID = </v>
      </c>
    </row>
    <row r="1245" spans="1:24" ht="261" hidden="1">
      <c r="A1245" s="536"/>
      <c r="B1245" s="537"/>
      <c r="C1245" s="19">
        <f t="shared" si="80"/>
        <v>1</v>
      </c>
      <c r="D1245" s="21" t="str">
        <f t="shared" si="81"/>
        <v>mCODE.Comorbidities Elixhauser Profile.Component &gt; Neurological Seizure &gt; Extension &gt; Component &gt; Condition Reference</v>
      </c>
      <c r="E1245" s="340"/>
      <c r="F1245" s="21" t="str">
        <f>IF(E1245&lt;&gt;"",VLOOKUP(E1245,CTDC!$A$3:$K$191,11,0),"")</f>
        <v/>
      </c>
      <c r="G1245" s="21"/>
      <c r="H1245" s="21" t="str">
        <f>IF(G1245&lt;&gt;"",VLOOKUP(G1245,GDC!$A$3:$K$768,11,0),"")</f>
        <v/>
      </c>
      <c r="I1245" s="21"/>
      <c r="J1245" s="21" t="str">
        <f>IF(I1245&lt;&gt;"",VLOOKUP(I1245,ICDC!$A$3:$K$325,11,0),"")</f>
        <v/>
      </c>
      <c r="K1245" s="21"/>
      <c r="L1245" s="21" t="str">
        <f>IF(K1245&lt;&gt;"",VLOOKUP(K1245,IDC!$A$4:$K$17,11,0),"")</f>
        <v/>
      </c>
      <c r="M1245" s="21"/>
      <c r="N1245" s="21" t="str">
        <f>IF(M1245&lt;&gt;"",VLOOKUP(M1245,PDC!$A$3:$K$529,11,0),"")</f>
        <v/>
      </c>
      <c r="O1245" s="21"/>
      <c r="P1245" s="21" t="str">
        <f>IF(O1245&lt;&gt;"",VLOOKUP(O1245,CDS!$A$3:$K$100,11,0),"")</f>
        <v/>
      </c>
      <c r="Q1245" s="21"/>
      <c r="R1245" s="21"/>
      <c r="S1245" s="21"/>
      <c r="T1245" s="21" t="str">
        <f>IF(S1245&lt;&gt;"",VLOOKUP(S1245,HTAN!$A$3:$K$222,11,0),"")</f>
        <v/>
      </c>
      <c r="U1245" s="21"/>
      <c r="V1245" s="21" t="str">
        <f>IF(U1245&lt;&gt;"",VLOOKUP(U1245,CFDE!$A$3:$K$211,11,0),"")</f>
        <v/>
      </c>
      <c r="W1245" s="21" t="s">
        <v>3021</v>
      </c>
      <c r="X1245" s="81" t="str">
        <f>IF(W1245&lt;&gt;"",VLOOKUP(W1245,mCODE!$A$3:$K$600,11,0),"")</f>
        <v xml:space="preserve">Data Element Group = Comorbidities Elixhauser Profile || Data Element Name = Component &gt; Neurological Seizure &gt; Extension &gt; Component &gt; Condition Reference || Definition = DEFINITION = An extension for representing a reference to a condition resource corresponding to the comorbid condition category.
FHIR ELEMENT = Observation.component:neurologicalSeizure.extension:conditionReference || Data Type = Reference: Condition || Valid Values =  || Example Values =  || Required? = Required if known (conditional on Component) || Multiplicity =  || CDE Public ID = </v>
      </c>
    </row>
    <row r="1246" spans="1:24" ht="232" hidden="1">
      <c r="A1246" s="536"/>
      <c r="B1246" s="537"/>
      <c r="C1246" s="19">
        <f t="shared" si="80"/>
        <v>1</v>
      </c>
      <c r="D1246" s="21" t="str">
        <f t="shared" si="81"/>
        <v>mCODE.Comorbidities Elixhauser Profile.Component &gt; Neurological Seizure &gt; Value</v>
      </c>
      <c r="E1246" s="340"/>
      <c r="F1246" s="21" t="str">
        <f>IF(E1246&lt;&gt;"",VLOOKUP(E1246,CTDC!$A$3:$K$191,11,0),"")</f>
        <v/>
      </c>
      <c r="G1246" s="21"/>
      <c r="H1246" s="21" t="str">
        <f>IF(G1246&lt;&gt;"",VLOOKUP(G1246,GDC!$A$3:$K$768,11,0),"")</f>
        <v/>
      </c>
      <c r="I1246" s="21"/>
      <c r="J1246" s="21" t="str">
        <f>IF(I1246&lt;&gt;"",VLOOKUP(I1246,ICDC!$A$3:$K$325,11,0),"")</f>
        <v/>
      </c>
      <c r="K1246" s="21"/>
      <c r="L1246" s="21" t="str">
        <f>IF(K1246&lt;&gt;"",VLOOKUP(K1246,IDC!$A$4:$K$17,11,0),"")</f>
        <v/>
      </c>
      <c r="M1246" s="21"/>
      <c r="N1246" s="21" t="str">
        <f>IF(M1246&lt;&gt;"",VLOOKUP(M1246,PDC!$A$3:$K$529,11,0),"")</f>
        <v/>
      </c>
      <c r="O1246" s="21"/>
      <c r="P1246" s="21" t="str">
        <f>IF(O1246&lt;&gt;"",VLOOKUP(O1246,CDS!$A$3:$K$100,11,0),"")</f>
        <v/>
      </c>
      <c r="Q1246" s="21"/>
      <c r="R1246" s="21"/>
      <c r="S1246" s="21"/>
      <c r="T1246" s="21" t="str">
        <f>IF(S1246&lt;&gt;"",VLOOKUP(S1246,HTAN!$A$3:$K$222,11,0),"")</f>
        <v/>
      </c>
      <c r="U1246" s="21"/>
      <c r="V1246" s="21" t="str">
        <f>IF(U1246&lt;&gt;"",VLOOKUP(U1246,CFDE!$A$3:$K$211,11,0),"")</f>
        <v/>
      </c>
      <c r="W1246" s="21" t="s">
        <v>3022</v>
      </c>
      <c r="X1246" s="81" t="str">
        <f>IF(W1246&lt;&gt;"",VLOOKUP(W1246,mCODE!$A$3:$K$600,11,0),"")</f>
        <v xml:space="preserve">Data Element Group = Comorbidities Elixhauser Profile || Data Element Name = Component &gt; Neurological Seizure &gt; Value || Definition = DEFINITION = The information determined as a result of making the observation, if the information has a simple value.
FHIR ELEMENT = Observation.component:neurologicalSeizure.value[x] || Data Type = CodeableConcept || Valid Values =  || Example Values =  || Required? = Required if known (conditional on Component) || Multiplicity =  || CDE Public ID = </v>
      </c>
    </row>
    <row r="1247" spans="1:24" ht="261" hidden="1">
      <c r="A1247" s="536"/>
      <c r="B1247" s="537"/>
      <c r="C1247" s="19">
        <f t="shared" si="80"/>
        <v>1</v>
      </c>
      <c r="D1247" s="21" t="str">
        <f t="shared" si="81"/>
        <v>mCODE.Comorbidities Elixhauser Profile.Component &gt; Obesity</v>
      </c>
      <c r="E1247" s="340"/>
      <c r="F1247" s="21" t="str">
        <f>IF(E1247&lt;&gt;"",VLOOKUP(E1247,CTDC!$A$3:$K$191,11,0),"")</f>
        <v/>
      </c>
      <c r="G1247" s="21"/>
      <c r="H1247" s="21" t="str">
        <f>IF(G1247&lt;&gt;"",VLOOKUP(G1247,GDC!$A$3:$K$768,11,0),"")</f>
        <v/>
      </c>
      <c r="I1247" s="21"/>
      <c r="J1247" s="21" t="str">
        <f>IF(I1247&lt;&gt;"",VLOOKUP(I1247,ICDC!$A$3:$K$325,11,0),"")</f>
        <v/>
      </c>
      <c r="K1247" s="21"/>
      <c r="L1247" s="21" t="str">
        <f>IF(K1247&lt;&gt;"",VLOOKUP(K1247,IDC!$A$4:$K$17,11,0),"")</f>
        <v/>
      </c>
      <c r="M1247" s="21"/>
      <c r="N1247" s="21" t="str">
        <f>IF(M1247&lt;&gt;"",VLOOKUP(M1247,PDC!$A$3:$K$529,11,0),"")</f>
        <v/>
      </c>
      <c r="O1247" s="21"/>
      <c r="P1247" s="21" t="str">
        <f>IF(O1247&lt;&gt;"",VLOOKUP(O1247,CDS!$A$3:$K$100,11,0),"")</f>
        <v/>
      </c>
      <c r="Q1247" s="21"/>
      <c r="R1247" s="21"/>
      <c r="S1247" s="21"/>
      <c r="T1247" s="21" t="str">
        <f>IF(S1247&lt;&gt;"",VLOOKUP(S1247,HTAN!$A$3:$K$222,11,0),"")</f>
        <v/>
      </c>
      <c r="U1247" s="21"/>
      <c r="V1247" s="21" t="str">
        <f>IF(U1247&lt;&gt;"",VLOOKUP(U1247,CFDE!$A$3:$K$211,11,0),"")</f>
        <v/>
      </c>
      <c r="W1247" s="21" t="s">
        <v>3023</v>
      </c>
      <c r="X1247" s="81" t="str">
        <f>IF(W1247&lt;&gt;"",VLOOKUP(W1247,mCODE!$A$3:$K$600,11,0),"")</f>
        <v xml:space="preserve">Data Element Group = Comorbidities Elixhauser Profile || Data Element Name = Component &gt; Obesity || Definition = DEFINITION = Component representing the presence or absence of the named comorbidity, with optional condition code(s) or reference to the actual condition(s).
FHIR ELEMENT = Observation.component:obesity || Data Type = CodeableConcept || Valid Values = http://hl7.org/fhir/us/mcode/ValueSet/elixhauser-obesity-vs || Example Values =  || Required? = Required if known || Multiplicity =  || CDE Public ID = </v>
      </c>
    </row>
    <row r="1248" spans="1:24" ht="188.5" hidden="1">
      <c r="A1248" s="536"/>
      <c r="B1248" s="537"/>
      <c r="C1248" s="19">
        <f t="shared" si="80"/>
        <v>1</v>
      </c>
      <c r="D1248" s="21" t="str">
        <f t="shared" si="81"/>
        <v>mCODE.Comorbidities Elixhauser Profile.Component &gt; Obesity &gt; Extension</v>
      </c>
      <c r="E1248" s="340"/>
      <c r="F1248" s="21" t="str">
        <f>IF(E1248&lt;&gt;"",VLOOKUP(E1248,CTDC!$A$3:$K$191,11,0),"")</f>
        <v/>
      </c>
      <c r="G1248" s="21"/>
      <c r="H1248" s="21" t="str">
        <f>IF(G1248&lt;&gt;"",VLOOKUP(G1248,GDC!$A$3:$K$768,11,0),"")</f>
        <v/>
      </c>
      <c r="I1248" s="21"/>
      <c r="J1248" s="21" t="str">
        <f>IF(I1248&lt;&gt;"",VLOOKUP(I1248,ICDC!$A$3:$K$325,11,0),"")</f>
        <v/>
      </c>
      <c r="K1248" s="21"/>
      <c r="L1248" s="21" t="str">
        <f>IF(K1248&lt;&gt;"",VLOOKUP(K1248,IDC!$A$4:$K$17,11,0),"")</f>
        <v/>
      </c>
      <c r="M1248" s="21"/>
      <c r="N1248" s="21" t="str">
        <f>IF(M1248&lt;&gt;"",VLOOKUP(M1248,PDC!$A$3:$K$529,11,0),"")</f>
        <v/>
      </c>
      <c r="O1248" s="21"/>
      <c r="P1248" s="21" t="str">
        <f>IF(O1248&lt;&gt;"",VLOOKUP(O1248,CDS!$A$3:$K$100,11,0),"")</f>
        <v/>
      </c>
      <c r="Q1248" s="21"/>
      <c r="R1248" s="21"/>
      <c r="S1248" s="21"/>
      <c r="T1248" s="21" t="str">
        <f>IF(S1248&lt;&gt;"",VLOOKUP(S1248,HTAN!$A$3:$K$222,11,0),"")</f>
        <v/>
      </c>
      <c r="U1248" s="21"/>
      <c r="V1248" s="21" t="str">
        <f>IF(U1248&lt;&gt;"",VLOOKUP(U1248,CFDE!$A$3:$K$211,11,0),"")</f>
        <v/>
      </c>
      <c r="W1248" s="21" t="s">
        <v>3024</v>
      </c>
      <c r="X1248" s="81" t="str">
        <f>IF(W1248&lt;&gt;"",VLOOKUP(W1248,mCODE!$A$3:$K$600,11,0),"")</f>
        <v xml:space="preserve">Data Element Group = Comorbidities Elixhauser Profile || Data Element Name = Component &gt; Obesity &gt; Extension || Definition = DEFINITION = The patient's specific condition within this comorbidity class.
FHIR ELEMENT = Observation.component:obesity.extension || Data Type = Extension (simple) || Valid Values =  || Example Values =  || Required? = Required if known (conditional on Component) || Multiplicity =  || CDE Public ID = </v>
      </c>
    </row>
    <row r="1249" spans="1:24" ht="246.5" hidden="1">
      <c r="A1249" s="536"/>
      <c r="B1249" s="537"/>
      <c r="C1249" s="19">
        <f t="shared" si="80"/>
        <v>1</v>
      </c>
      <c r="D1249" s="21" t="str">
        <f t="shared" si="81"/>
        <v>mCODE.Comorbidities Elixhauser Profile.Component &gt; Obesity &gt; Extension &gt; Component &gt; Condition Code</v>
      </c>
      <c r="E1249" s="340"/>
      <c r="F1249" s="21" t="str">
        <f>IF(E1249&lt;&gt;"",VLOOKUP(E1249,CTDC!$A$3:$K$191,11,0),"")</f>
        <v/>
      </c>
      <c r="G1249" s="21"/>
      <c r="H1249" s="21" t="str">
        <f>IF(G1249&lt;&gt;"",VLOOKUP(G1249,GDC!$A$3:$K$768,11,0),"")</f>
        <v/>
      </c>
      <c r="I1249" s="21"/>
      <c r="J1249" s="21" t="str">
        <f>IF(I1249&lt;&gt;"",VLOOKUP(I1249,ICDC!$A$3:$K$325,11,0),"")</f>
        <v/>
      </c>
      <c r="K1249" s="21"/>
      <c r="L1249" s="21" t="str">
        <f>IF(K1249&lt;&gt;"",VLOOKUP(K1249,IDC!$A$4:$K$17,11,0),"")</f>
        <v/>
      </c>
      <c r="M1249" s="21"/>
      <c r="N1249" s="21" t="str">
        <f>IF(M1249&lt;&gt;"",VLOOKUP(M1249,PDC!$A$3:$K$529,11,0),"")</f>
        <v/>
      </c>
      <c r="O1249" s="21"/>
      <c r="P1249" s="21" t="str">
        <f>IF(O1249&lt;&gt;"",VLOOKUP(O1249,CDS!$A$3:$K$100,11,0),"")</f>
        <v/>
      </c>
      <c r="Q1249" s="21"/>
      <c r="R1249" s="21"/>
      <c r="S1249" s="21"/>
      <c r="T1249" s="21" t="str">
        <f>IF(S1249&lt;&gt;"",VLOOKUP(S1249,HTAN!$A$3:$K$222,11,0),"")</f>
        <v/>
      </c>
      <c r="U1249" s="21"/>
      <c r="V1249" s="21" t="str">
        <f>IF(U1249&lt;&gt;"",VLOOKUP(U1249,CFDE!$A$3:$K$211,11,0),"")</f>
        <v/>
      </c>
      <c r="W1249" s="21" t="s">
        <v>3025</v>
      </c>
      <c r="X1249" s="81" t="str">
        <f>IF(W1249&lt;&gt;"",VLOOKUP(W1249,mCODE!$A$3:$K$600,11,0),"")</f>
        <v xml:space="preserve">Data Element Group = Comorbidities Elixhauser Profile || Data Element Name = Component &gt; Obesity &gt; Extension &gt; Component &gt; Condition Code || Definition = DEFINITION = An extension for representing a specific condition code corresponding to the comorbid condition category.
FHIR ELEMENT = Observation.component:obesity.extension:conditionCode || Data Type = CodeableConcept || Valid Values = http://hl7.org/fhir/us/mcode/ValueSet/elixhauser-obesity-vs || Example Values =  || Required? = Required if known (conditional on Component) || Multiplicity =  || CDE Public ID = </v>
      </c>
    </row>
    <row r="1250" spans="1:24" ht="246.5" hidden="1">
      <c r="A1250" s="536"/>
      <c r="B1250" s="537"/>
      <c r="C1250" s="19">
        <f t="shared" ref="C1250:C1313" si="82">COUNTA(E1250)+
COUNTA(G1250)+
COUNTA(I1250)+
COUNTA(K1250)+
COUNTA(M1250)+
COUNTA(O1250)+
COUNTA(Q1250)+
COUNTA(S1250)+
COUNTA(U1250)+
COUNTA(W1250)</f>
        <v>1</v>
      </c>
      <c r="D1250" s="21" t="str">
        <f t="shared" ref="D1250:D1313" si="83">IF(E1250&lt;&gt;"",E1250,"")
&amp;IF(E1250&lt;&gt;"",IF(G1250&lt;&gt;"",CHAR(10)&amp;G1250,""),IF(G1250&lt;&gt;"",G1250,""))
&amp;IF(E1250&amp;G1250&lt;&gt;"",IF(I1250&lt;&gt;"",CHAR(10)&amp;I1250,""),IF(I1250&lt;&gt;"",I1250,""))
&amp;IF(E1250&amp;G1250&amp;I1250&lt;&gt;"",IF(K1250&lt;&gt;"",CHAR(10)&amp;K1250,""),IF(K1250&lt;&gt;"",K1250,""))
&amp;IF(E1250&amp;G1250&amp;I1250&amp;K1250&lt;&gt;"",IF(M1250&lt;&gt;"",CHAR(10)&amp;M1250,""),IF(M1250&lt;&gt;"",M1250,""))
&amp;IF(E1250&amp;G1250&amp;I1250&amp;K1250&amp;M1250&lt;&gt;"",IF(O1250&lt;&gt;"",CHAR(10)&amp;O1250,""),IF(O1250&lt;&gt;"",O1250,""))
&amp;IF(E1250&amp;G1250&amp;I1250&amp;K1250&amp;M1250&amp;O1250&lt;&gt;"", IF(Q1250&lt;&gt;"",CHAR(10)&amp;Q1250,""),IF(Q1250&lt;&gt;"",Q1250,""))
&amp;IF(E1250&amp;G1250&amp;I1250&amp;K1250&amp;M1250&amp;O1250&amp;Q1250&lt;&gt;"", IF(S1250&lt;&gt;"",CHAR(10)&amp;S1250,""),IF(S1250&lt;&gt;"",S1250,""))
&amp;IF(E1250&amp;G1250&amp;I1250&amp;K1250&amp;M1250&amp;O1250&amp;Q1250&amp;S1250&lt;&gt;"", IF(U1250&lt;&gt;"",CHAR(10)&amp;U1250,""),IF(U1250&lt;&gt;"",U1250,""))
&amp;IF(E1250&amp;G1250&amp;I1250&amp;K1250&amp;M1250&amp;O1250&amp;Q1250&amp;S1250&amp;U1250&lt;&gt;"", IF(W1250&lt;&gt;"",CHAR(10)&amp;W1250,""),IF(W1250&lt;&gt;"",W1250,""))</f>
        <v>mCODE.Comorbidities Elixhauser Profile.Component &gt; Obesity &gt; Extension &gt; Component &gt; Condition Reference</v>
      </c>
      <c r="E1250" s="340"/>
      <c r="F1250" s="21" t="str">
        <f>IF(E1250&lt;&gt;"",VLOOKUP(E1250,CTDC!$A$3:$K$191,11,0),"")</f>
        <v/>
      </c>
      <c r="G1250" s="21"/>
      <c r="H1250" s="21" t="str">
        <f>IF(G1250&lt;&gt;"",VLOOKUP(G1250,GDC!$A$3:$K$768,11,0),"")</f>
        <v/>
      </c>
      <c r="I1250" s="21"/>
      <c r="J1250" s="21" t="str">
        <f>IF(I1250&lt;&gt;"",VLOOKUP(I1250,ICDC!$A$3:$K$325,11,0),"")</f>
        <v/>
      </c>
      <c r="K1250" s="21"/>
      <c r="L1250" s="21" t="str">
        <f>IF(K1250&lt;&gt;"",VLOOKUP(K1250,IDC!$A$4:$K$17,11,0),"")</f>
        <v/>
      </c>
      <c r="M1250" s="21"/>
      <c r="N1250" s="21" t="str">
        <f>IF(M1250&lt;&gt;"",VLOOKUP(M1250,PDC!$A$3:$K$529,11,0),"")</f>
        <v/>
      </c>
      <c r="O1250" s="21"/>
      <c r="P1250" s="21" t="str">
        <f>IF(O1250&lt;&gt;"",VLOOKUP(O1250,CDS!$A$3:$K$100,11,0),"")</f>
        <v/>
      </c>
      <c r="Q1250" s="21"/>
      <c r="R1250" s="21"/>
      <c r="S1250" s="21"/>
      <c r="T1250" s="21" t="str">
        <f>IF(S1250&lt;&gt;"",VLOOKUP(S1250,HTAN!$A$3:$K$222,11,0),"")</f>
        <v/>
      </c>
      <c r="U1250" s="21"/>
      <c r="V1250" s="21" t="str">
        <f>IF(U1250&lt;&gt;"",VLOOKUP(U1250,CFDE!$A$3:$K$211,11,0),"")</f>
        <v/>
      </c>
      <c r="W1250" s="21" t="s">
        <v>3026</v>
      </c>
      <c r="X1250" s="81" t="str">
        <f>IF(W1250&lt;&gt;"",VLOOKUP(W1250,mCODE!$A$3:$K$600,11,0),"")</f>
        <v xml:space="preserve">Data Element Group = Comorbidities Elixhauser Profile || Data Element Name = Component &gt; Obesity &gt; Extension &gt; Component &gt; Condition Reference || Definition = DEFINITION = An extension for representing a reference to a condition resource corresponding to the comorbid condition category.
FHIR ELEMENT = Observation.component:obesity.extension:conditionReference || Data Type = Reference: Condition || Valid Values =  || Example Values =  || Required? = Required if known (conditional on Component) || Multiplicity =  || CDE Public ID = </v>
      </c>
    </row>
    <row r="1251" spans="1:24" ht="203" hidden="1">
      <c r="A1251" s="536"/>
      <c r="B1251" s="537"/>
      <c r="C1251" s="19">
        <f t="shared" si="82"/>
        <v>1</v>
      </c>
      <c r="D1251" s="21" t="str">
        <f t="shared" si="83"/>
        <v>mCODE.Comorbidities Elixhauser Profile.Component &gt; Obesity &gt; Value</v>
      </c>
      <c r="E1251" s="340"/>
      <c r="F1251" s="21" t="str">
        <f>IF(E1251&lt;&gt;"",VLOOKUP(E1251,CTDC!$A$3:$K$191,11,0),"")</f>
        <v/>
      </c>
      <c r="G1251" s="21"/>
      <c r="H1251" s="21" t="str">
        <f>IF(G1251&lt;&gt;"",VLOOKUP(G1251,GDC!$A$3:$K$768,11,0),"")</f>
        <v/>
      </c>
      <c r="I1251" s="21"/>
      <c r="J1251" s="21" t="str">
        <f>IF(I1251&lt;&gt;"",VLOOKUP(I1251,ICDC!$A$3:$K$325,11,0),"")</f>
        <v/>
      </c>
      <c r="K1251" s="21"/>
      <c r="L1251" s="21" t="str">
        <f>IF(K1251&lt;&gt;"",VLOOKUP(K1251,IDC!$A$4:$K$17,11,0),"")</f>
        <v/>
      </c>
      <c r="M1251" s="21"/>
      <c r="N1251" s="21" t="str">
        <f>IF(M1251&lt;&gt;"",VLOOKUP(M1251,PDC!$A$3:$K$529,11,0),"")</f>
        <v/>
      </c>
      <c r="O1251" s="21"/>
      <c r="P1251" s="21" t="str">
        <f>IF(O1251&lt;&gt;"",VLOOKUP(O1251,CDS!$A$3:$K$100,11,0),"")</f>
        <v/>
      </c>
      <c r="Q1251" s="21"/>
      <c r="R1251" s="21"/>
      <c r="S1251" s="21"/>
      <c r="T1251" s="21" t="str">
        <f>IF(S1251&lt;&gt;"",VLOOKUP(S1251,HTAN!$A$3:$K$222,11,0),"")</f>
        <v/>
      </c>
      <c r="U1251" s="21"/>
      <c r="V1251" s="21" t="str">
        <f>IF(U1251&lt;&gt;"",VLOOKUP(U1251,CFDE!$A$3:$K$211,11,0),"")</f>
        <v/>
      </c>
      <c r="W1251" s="21" t="s">
        <v>3027</v>
      </c>
      <c r="X1251" s="81" t="str">
        <f>IF(W1251&lt;&gt;"",VLOOKUP(W1251,mCODE!$A$3:$K$600,11,0),"")</f>
        <v xml:space="preserve">Data Element Group = Comorbidities Elixhauser Profile || Data Element Name = Component &gt; Obesity &gt; Value || Definition = DEFINITION = The information determined as a result of making the observation, if the information has a simple value.
FHIR ELEMENT = Observation.component:obesity.value[x] || Data Type = CodeableConcept || Valid Values =  || Example Values =  || Required? = Required if known (conditional on Component) || Multiplicity =  || CDE Public ID = </v>
      </c>
    </row>
    <row r="1252" spans="1:24" ht="261" hidden="1">
      <c r="A1252" s="536"/>
      <c r="B1252" s="537"/>
      <c r="C1252" s="19">
        <f t="shared" si="82"/>
        <v>1</v>
      </c>
      <c r="D1252" s="21" t="str">
        <f t="shared" si="83"/>
        <v>mCODE.Comorbidities Elixhauser Profile.Component &gt; Paralysis</v>
      </c>
      <c r="E1252" s="340"/>
      <c r="F1252" s="21" t="str">
        <f>IF(E1252&lt;&gt;"",VLOOKUP(E1252,CTDC!$A$3:$K$191,11,0),"")</f>
        <v/>
      </c>
      <c r="G1252" s="21"/>
      <c r="H1252" s="21" t="str">
        <f>IF(G1252&lt;&gt;"",VLOOKUP(G1252,GDC!$A$3:$K$768,11,0),"")</f>
        <v/>
      </c>
      <c r="I1252" s="21"/>
      <c r="J1252" s="21" t="str">
        <f>IF(I1252&lt;&gt;"",VLOOKUP(I1252,ICDC!$A$3:$K$325,11,0),"")</f>
        <v/>
      </c>
      <c r="K1252" s="21"/>
      <c r="L1252" s="21" t="str">
        <f>IF(K1252&lt;&gt;"",VLOOKUP(K1252,IDC!$A$4:$K$17,11,0),"")</f>
        <v/>
      </c>
      <c r="M1252" s="21"/>
      <c r="N1252" s="21" t="str">
        <f>IF(M1252&lt;&gt;"",VLOOKUP(M1252,PDC!$A$3:$K$529,11,0),"")</f>
        <v/>
      </c>
      <c r="O1252" s="21"/>
      <c r="P1252" s="21" t="str">
        <f>IF(O1252&lt;&gt;"",VLOOKUP(O1252,CDS!$A$3:$K$100,11,0),"")</f>
        <v/>
      </c>
      <c r="Q1252" s="21"/>
      <c r="R1252" s="21"/>
      <c r="S1252" s="21"/>
      <c r="T1252" s="21" t="str">
        <f>IF(S1252&lt;&gt;"",VLOOKUP(S1252,HTAN!$A$3:$K$222,11,0),"")</f>
        <v/>
      </c>
      <c r="U1252" s="21"/>
      <c r="V1252" s="21" t="str">
        <f>IF(U1252&lt;&gt;"",VLOOKUP(U1252,CFDE!$A$3:$K$211,11,0),"")</f>
        <v/>
      </c>
      <c r="W1252" s="21" t="s">
        <v>3028</v>
      </c>
      <c r="X1252" s="81" t="str">
        <f>IF(W1252&lt;&gt;"",VLOOKUP(W1252,mCODE!$A$3:$K$600,11,0),"")</f>
        <v xml:space="preserve">Data Element Group = Comorbidities Elixhauser Profile || Data Element Name = Component &gt; Paralysis || Definition = DEFINITION = Component representing the presence or absence of the named comorbidity, with optional condition code(s) or reference to the actual condition(s).
FHIR ELEMENT = Observation.component:paralysis || Data Type = CodeableConcept || Valid Values = http://hl7.org/fhir/us/mcode/ValueSet/elixhauser-paralysis-vs || Example Values =  || Required? = Required if known || Multiplicity =  || CDE Public ID = </v>
      </c>
    </row>
    <row r="1253" spans="1:24" ht="188.5" hidden="1">
      <c r="A1253" s="536"/>
      <c r="B1253" s="537"/>
      <c r="C1253" s="19">
        <f t="shared" si="82"/>
        <v>1</v>
      </c>
      <c r="D1253" s="21" t="str">
        <f t="shared" si="83"/>
        <v>mCODE.Comorbidities Elixhauser Profile.Component &gt; Paralysis &gt; Extension</v>
      </c>
      <c r="E1253" s="340"/>
      <c r="F1253" s="21" t="str">
        <f>IF(E1253&lt;&gt;"",VLOOKUP(E1253,CTDC!$A$3:$K$191,11,0),"")</f>
        <v/>
      </c>
      <c r="G1253" s="21"/>
      <c r="H1253" s="21" t="str">
        <f>IF(G1253&lt;&gt;"",VLOOKUP(G1253,GDC!$A$3:$K$768,11,0),"")</f>
        <v/>
      </c>
      <c r="I1253" s="21"/>
      <c r="J1253" s="21" t="str">
        <f>IF(I1253&lt;&gt;"",VLOOKUP(I1253,ICDC!$A$3:$K$325,11,0),"")</f>
        <v/>
      </c>
      <c r="K1253" s="21"/>
      <c r="L1253" s="21" t="str">
        <f>IF(K1253&lt;&gt;"",VLOOKUP(K1253,IDC!$A$4:$K$17,11,0),"")</f>
        <v/>
      </c>
      <c r="M1253" s="21"/>
      <c r="N1253" s="21" t="str">
        <f>IF(M1253&lt;&gt;"",VLOOKUP(M1253,PDC!$A$3:$K$529,11,0),"")</f>
        <v/>
      </c>
      <c r="O1253" s="21"/>
      <c r="P1253" s="21" t="str">
        <f>IF(O1253&lt;&gt;"",VLOOKUP(O1253,CDS!$A$3:$K$100,11,0),"")</f>
        <v/>
      </c>
      <c r="Q1253" s="21"/>
      <c r="R1253" s="21"/>
      <c r="S1253" s="21"/>
      <c r="T1253" s="21" t="str">
        <f>IF(S1253&lt;&gt;"",VLOOKUP(S1253,HTAN!$A$3:$K$222,11,0),"")</f>
        <v/>
      </c>
      <c r="U1253" s="21"/>
      <c r="V1253" s="21" t="str">
        <f>IF(U1253&lt;&gt;"",VLOOKUP(U1253,CFDE!$A$3:$K$211,11,0),"")</f>
        <v/>
      </c>
      <c r="W1253" s="21" t="s">
        <v>3029</v>
      </c>
      <c r="X1253" s="81" t="str">
        <f>IF(W1253&lt;&gt;"",VLOOKUP(W1253,mCODE!$A$3:$K$600,11,0),"")</f>
        <v xml:space="preserve">Data Element Group = Comorbidities Elixhauser Profile || Data Element Name = Component &gt; Paralysis &gt; Extension || Definition = DEFINITION = The patient's specific condition within this comorbidity class.
FHIR ELEMENT = Observation.component:paralysis.extension || Data Type = Extension (simple) || Valid Values =  || Example Values =  || Required? = Required if known (conditional on Component) || Multiplicity =  || CDE Public ID = </v>
      </c>
    </row>
    <row r="1254" spans="1:24" ht="246.5" hidden="1">
      <c r="A1254" s="536"/>
      <c r="B1254" s="537"/>
      <c r="C1254" s="19">
        <f t="shared" si="82"/>
        <v>1</v>
      </c>
      <c r="D1254" s="21" t="str">
        <f t="shared" si="83"/>
        <v>mCODE.Comorbidities Elixhauser Profile.Component &gt; Paralysis &gt; Extension &gt; Component &gt; Condition Code</v>
      </c>
      <c r="E1254" s="340"/>
      <c r="F1254" s="21" t="str">
        <f>IF(E1254&lt;&gt;"",VLOOKUP(E1254,CTDC!$A$3:$K$191,11,0),"")</f>
        <v/>
      </c>
      <c r="G1254" s="21"/>
      <c r="H1254" s="21" t="str">
        <f>IF(G1254&lt;&gt;"",VLOOKUP(G1254,GDC!$A$3:$K$768,11,0),"")</f>
        <v/>
      </c>
      <c r="I1254" s="21"/>
      <c r="J1254" s="21" t="str">
        <f>IF(I1254&lt;&gt;"",VLOOKUP(I1254,ICDC!$A$3:$K$325,11,0),"")</f>
        <v/>
      </c>
      <c r="K1254" s="21"/>
      <c r="L1254" s="21" t="str">
        <f>IF(K1254&lt;&gt;"",VLOOKUP(K1254,IDC!$A$4:$K$17,11,0),"")</f>
        <v/>
      </c>
      <c r="M1254" s="21"/>
      <c r="N1254" s="21" t="str">
        <f>IF(M1254&lt;&gt;"",VLOOKUP(M1254,PDC!$A$3:$K$529,11,0),"")</f>
        <v/>
      </c>
      <c r="O1254" s="21"/>
      <c r="P1254" s="21" t="str">
        <f>IF(O1254&lt;&gt;"",VLOOKUP(O1254,CDS!$A$3:$K$100,11,0),"")</f>
        <v/>
      </c>
      <c r="Q1254" s="21"/>
      <c r="R1254" s="21"/>
      <c r="S1254" s="21"/>
      <c r="T1254" s="21" t="str">
        <f>IF(S1254&lt;&gt;"",VLOOKUP(S1254,HTAN!$A$3:$K$222,11,0),"")</f>
        <v/>
      </c>
      <c r="U1254" s="21"/>
      <c r="V1254" s="21" t="str">
        <f>IF(U1254&lt;&gt;"",VLOOKUP(U1254,CFDE!$A$3:$K$211,11,0),"")</f>
        <v/>
      </c>
      <c r="W1254" s="21" t="s">
        <v>3030</v>
      </c>
      <c r="X1254" s="81" t="str">
        <f>IF(W1254&lt;&gt;"",VLOOKUP(W1254,mCODE!$A$3:$K$600,11,0),"")</f>
        <v xml:space="preserve">Data Element Group = Comorbidities Elixhauser Profile || Data Element Name = Component &gt; Paralysis &gt; Extension &gt; Component &gt; Condition Code || Definition = DEFINITION = An extension for representing a specific condition code corresponding to the comorbid condition category.
FHIR ELEMENT = Observation.component:paralysis.extension:conditionCode || Data Type = CodeableConcept || Valid Values = http://hl7.org/fhir/us/mcode/ValueSet/elixhauser-paralysis-vs || Example Values =  || Required? = Required if known (conditional on Component) || Multiplicity =  || CDE Public ID = </v>
      </c>
    </row>
    <row r="1255" spans="1:24" ht="246.5" hidden="1">
      <c r="A1255" s="536"/>
      <c r="B1255" s="537"/>
      <c r="C1255" s="19">
        <f t="shared" si="82"/>
        <v>1</v>
      </c>
      <c r="D1255" s="21" t="str">
        <f t="shared" si="83"/>
        <v>mCODE.Comorbidities Elixhauser Profile.Component &gt; Paralysis &gt; Extension &gt; Component &gt; Condition Reference</v>
      </c>
      <c r="E1255" s="340"/>
      <c r="F1255" s="21" t="str">
        <f>IF(E1255&lt;&gt;"",VLOOKUP(E1255,CTDC!$A$3:$K$191,11,0),"")</f>
        <v/>
      </c>
      <c r="G1255" s="21"/>
      <c r="H1255" s="21" t="str">
        <f>IF(G1255&lt;&gt;"",VLOOKUP(G1255,GDC!$A$3:$K$768,11,0),"")</f>
        <v/>
      </c>
      <c r="I1255" s="21"/>
      <c r="J1255" s="21" t="str">
        <f>IF(I1255&lt;&gt;"",VLOOKUP(I1255,ICDC!$A$3:$K$325,11,0),"")</f>
        <v/>
      </c>
      <c r="K1255" s="21"/>
      <c r="L1255" s="21" t="str">
        <f>IF(K1255&lt;&gt;"",VLOOKUP(K1255,IDC!$A$4:$K$17,11,0),"")</f>
        <v/>
      </c>
      <c r="M1255" s="21"/>
      <c r="N1255" s="21" t="str">
        <f>IF(M1255&lt;&gt;"",VLOOKUP(M1255,PDC!$A$3:$K$529,11,0),"")</f>
        <v/>
      </c>
      <c r="O1255" s="21"/>
      <c r="P1255" s="21" t="str">
        <f>IF(O1255&lt;&gt;"",VLOOKUP(O1255,CDS!$A$3:$K$100,11,0),"")</f>
        <v/>
      </c>
      <c r="Q1255" s="21"/>
      <c r="R1255" s="21"/>
      <c r="S1255" s="21"/>
      <c r="T1255" s="21" t="str">
        <f>IF(S1255&lt;&gt;"",VLOOKUP(S1255,HTAN!$A$3:$K$222,11,0),"")</f>
        <v/>
      </c>
      <c r="U1255" s="21"/>
      <c r="V1255" s="21" t="str">
        <f>IF(U1255&lt;&gt;"",VLOOKUP(U1255,CFDE!$A$3:$K$211,11,0),"")</f>
        <v/>
      </c>
      <c r="W1255" s="21" t="s">
        <v>3031</v>
      </c>
      <c r="X1255" s="81" t="str">
        <f>IF(W1255&lt;&gt;"",VLOOKUP(W1255,mCODE!$A$3:$K$600,11,0),"")</f>
        <v xml:space="preserve">Data Element Group = Comorbidities Elixhauser Profile || Data Element Name = Component &gt; Paralysis &gt; Extension &gt; Component &gt; Condition Reference || Definition = DEFINITION = An extension for representing a reference to a condition resource corresponding to the comorbid condition category.
FHIR ELEMENT = Observation.component:paralysis.extension:conditionReference || Data Type = Reference: Condition || Valid Values =  || Example Values =  || Required? = Required if known (conditional on Component) || Multiplicity =  || CDE Public ID = </v>
      </c>
    </row>
    <row r="1256" spans="1:24" ht="217.5" hidden="1">
      <c r="A1256" s="536"/>
      <c r="B1256" s="537"/>
      <c r="C1256" s="19">
        <f t="shared" si="82"/>
        <v>1</v>
      </c>
      <c r="D1256" s="21" t="str">
        <f t="shared" si="83"/>
        <v>mCODE.Comorbidities Elixhauser Profile.Component &gt; Paralysis &gt; Value</v>
      </c>
      <c r="E1256" s="340"/>
      <c r="F1256" s="21" t="str">
        <f>IF(E1256&lt;&gt;"",VLOOKUP(E1256,CTDC!$A$3:$K$191,11,0),"")</f>
        <v/>
      </c>
      <c r="G1256" s="21"/>
      <c r="H1256" s="21" t="str">
        <f>IF(G1256&lt;&gt;"",VLOOKUP(G1256,GDC!$A$3:$K$768,11,0),"")</f>
        <v/>
      </c>
      <c r="I1256" s="21"/>
      <c r="J1256" s="21" t="str">
        <f>IF(I1256&lt;&gt;"",VLOOKUP(I1256,ICDC!$A$3:$K$325,11,0),"")</f>
        <v/>
      </c>
      <c r="K1256" s="21"/>
      <c r="L1256" s="21" t="str">
        <f>IF(K1256&lt;&gt;"",VLOOKUP(K1256,IDC!$A$4:$K$17,11,0),"")</f>
        <v/>
      </c>
      <c r="M1256" s="21"/>
      <c r="N1256" s="21" t="str">
        <f>IF(M1256&lt;&gt;"",VLOOKUP(M1256,PDC!$A$3:$K$529,11,0),"")</f>
        <v/>
      </c>
      <c r="O1256" s="21"/>
      <c r="P1256" s="21" t="str">
        <f>IF(O1256&lt;&gt;"",VLOOKUP(O1256,CDS!$A$3:$K$100,11,0),"")</f>
        <v/>
      </c>
      <c r="Q1256" s="21"/>
      <c r="R1256" s="21"/>
      <c r="S1256" s="21"/>
      <c r="T1256" s="21" t="str">
        <f>IF(S1256&lt;&gt;"",VLOOKUP(S1256,HTAN!$A$3:$K$222,11,0),"")</f>
        <v/>
      </c>
      <c r="U1256" s="21"/>
      <c r="V1256" s="21" t="str">
        <f>IF(U1256&lt;&gt;"",VLOOKUP(U1256,CFDE!$A$3:$K$211,11,0),"")</f>
        <v/>
      </c>
      <c r="W1256" s="21" t="s">
        <v>3032</v>
      </c>
      <c r="X1256" s="81" t="str">
        <f>IF(W1256&lt;&gt;"",VLOOKUP(W1256,mCODE!$A$3:$K$600,11,0),"")</f>
        <v xml:space="preserve">Data Element Group = Comorbidities Elixhauser Profile || Data Element Name = Component &gt; Paralysis &gt; Value || Definition = DEFINITION = The information determined as a result of making the observation, if the information has a simple value.
FHIR ELEMENT = Observation.component:paralysis.value[x] || Data Type = CodeableConcept || Valid Values =  || Example Values =  || Required? = Required if known (conditional on Component) || Multiplicity =  || CDE Public ID = </v>
      </c>
    </row>
    <row r="1257" spans="1:24" ht="261" hidden="1">
      <c r="A1257" s="536"/>
      <c r="B1257" s="537"/>
      <c r="C1257" s="19">
        <f t="shared" si="82"/>
        <v>1</v>
      </c>
      <c r="D1257" s="21" t="str">
        <f t="shared" si="83"/>
        <v>mCODE.Comorbidities Elixhauser Profile.Component &gt; Peripheral Vascular Disease</v>
      </c>
      <c r="E1257" s="340"/>
      <c r="F1257" s="21" t="str">
        <f>IF(E1257&lt;&gt;"",VLOOKUP(E1257,CTDC!$A$3:$K$191,11,0),"")</f>
        <v/>
      </c>
      <c r="G1257" s="21"/>
      <c r="H1257" s="21" t="str">
        <f>IF(G1257&lt;&gt;"",VLOOKUP(G1257,GDC!$A$3:$K$768,11,0),"")</f>
        <v/>
      </c>
      <c r="I1257" s="21"/>
      <c r="J1257" s="21" t="str">
        <f>IF(I1257&lt;&gt;"",VLOOKUP(I1257,ICDC!$A$3:$K$325,11,0),"")</f>
        <v/>
      </c>
      <c r="K1257" s="21"/>
      <c r="L1257" s="21" t="str">
        <f>IF(K1257&lt;&gt;"",VLOOKUP(K1257,IDC!$A$4:$K$17,11,0),"")</f>
        <v/>
      </c>
      <c r="M1257" s="21"/>
      <c r="N1257" s="21" t="str">
        <f>IF(M1257&lt;&gt;"",VLOOKUP(M1257,PDC!$A$3:$K$529,11,0),"")</f>
        <v/>
      </c>
      <c r="O1257" s="21"/>
      <c r="P1257" s="21" t="str">
        <f>IF(O1257&lt;&gt;"",VLOOKUP(O1257,CDS!$A$3:$K$100,11,0),"")</f>
        <v/>
      </c>
      <c r="Q1257" s="21"/>
      <c r="R1257" s="21"/>
      <c r="S1257" s="21"/>
      <c r="T1257" s="21" t="str">
        <f>IF(S1257&lt;&gt;"",VLOOKUP(S1257,HTAN!$A$3:$K$222,11,0),"")</f>
        <v/>
      </c>
      <c r="U1257" s="21"/>
      <c r="V1257" s="21" t="str">
        <f>IF(U1257&lt;&gt;"",VLOOKUP(U1257,CFDE!$A$3:$K$211,11,0),"")</f>
        <v/>
      </c>
      <c r="W1257" s="21" t="s">
        <v>3033</v>
      </c>
      <c r="X1257" s="81" t="str">
        <f>IF(W1257&lt;&gt;"",VLOOKUP(W1257,mCODE!$A$3:$K$600,11,0),"")</f>
        <v xml:space="preserve">Data Element Group = Comorbidities Elixhauser Profile || Data Element Name = Component &gt; Peripheral Vascular Disease || Definition = DEFINITION = Component representing the presence or absence of the named comorbidity, with optional condition code(s) or reference to the actual condition(s).
FHIR ELEMENT = Observation.component:peripheralVascularDisease || Data Type = CodeableConcept || Valid Values = http://hl7.org/fhir/us/mcode/ValueSet/elixhauser-peripheral-vascular-disease-vs || Example Values =  || Required? = Required if known || Multiplicity =  || CDE Public ID = </v>
      </c>
    </row>
    <row r="1258" spans="1:24" ht="217.5" hidden="1">
      <c r="A1258" s="536"/>
      <c r="B1258" s="537"/>
      <c r="C1258" s="19">
        <f t="shared" si="82"/>
        <v>1</v>
      </c>
      <c r="D1258" s="21" t="str">
        <f t="shared" si="83"/>
        <v>mCODE.Comorbidities Elixhauser Profile.Component &gt; Peripheral Vascular Disease &gt; Extension</v>
      </c>
      <c r="E1258" s="340"/>
      <c r="F1258" s="21" t="str">
        <f>IF(E1258&lt;&gt;"",VLOOKUP(E1258,CTDC!$A$3:$K$191,11,0),"")</f>
        <v/>
      </c>
      <c r="G1258" s="21"/>
      <c r="H1258" s="21" t="str">
        <f>IF(G1258&lt;&gt;"",VLOOKUP(G1258,GDC!$A$3:$K$768,11,0),"")</f>
        <v/>
      </c>
      <c r="I1258" s="21"/>
      <c r="J1258" s="21" t="str">
        <f>IF(I1258&lt;&gt;"",VLOOKUP(I1258,ICDC!$A$3:$K$325,11,0),"")</f>
        <v/>
      </c>
      <c r="K1258" s="21"/>
      <c r="L1258" s="21" t="str">
        <f>IF(K1258&lt;&gt;"",VLOOKUP(K1258,IDC!$A$4:$K$17,11,0),"")</f>
        <v/>
      </c>
      <c r="M1258" s="21"/>
      <c r="N1258" s="21" t="str">
        <f>IF(M1258&lt;&gt;"",VLOOKUP(M1258,PDC!$A$3:$K$529,11,0),"")</f>
        <v/>
      </c>
      <c r="O1258" s="21"/>
      <c r="P1258" s="21" t="str">
        <f>IF(O1258&lt;&gt;"",VLOOKUP(O1258,CDS!$A$3:$K$100,11,0),"")</f>
        <v/>
      </c>
      <c r="Q1258" s="21"/>
      <c r="R1258" s="21"/>
      <c r="S1258" s="21"/>
      <c r="T1258" s="21" t="str">
        <f>IF(S1258&lt;&gt;"",VLOOKUP(S1258,HTAN!$A$3:$K$222,11,0),"")</f>
        <v/>
      </c>
      <c r="U1258" s="21"/>
      <c r="V1258" s="21" t="str">
        <f>IF(U1258&lt;&gt;"",VLOOKUP(U1258,CFDE!$A$3:$K$211,11,0),"")</f>
        <v/>
      </c>
      <c r="W1258" s="21" t="s">
        <v>3034</v>
      </c>
      <c r="X1258" s="81" t="str">
        <f>IF(W1258&lt;&gt;"",VLOOKUP(W1258,mCODE!$A$3:$K$600,11,0),"")</f>
        <v xml:space="preserve">Data Element Group = Comorbidities Elixhauser Profile || Data Element Name = Component &gt; Peripheral Vascular Disease &gt; Extension || Definition = DEFINITION = The patient's specific condition within this comorbidity class.
FHIR ELEMENT = Observation.component:peripheralVascularDisease.extension || Data Type = Extension (simple) || Valid Values =  || Example Values =  || Required? = Required if known (conditional on Component) || Multiplicity =  || CDE Public ID = </v>
      </c>
    </row>
    <row r="1259" spans="1:24" ht="290" hidden="1">
      <c r="A1259" s="536"/>
      <c r="B1259" s="537"/>
      <c r="C1259" s="19">
        <f t="shared" si="82"/>
        <v>1</v>
      </c>
      <c r="D1259" s="21" t="str">
        <f t="shared" si="83"/>
        <v>mCODE.Comorbidities Elixhauser Profile.Component &gt; Peripheral Vascular Disease &gt; Extension &gt; Component &gt; Condition Code</v>
      </c>
      <c r="E1259" s="340"/>
      <c r="F1259" s="21" t="str">
        <f>IF(E1259&lt;&gt;"",VLOOKUP(E1259,CTDC!$A$3:$K$191,11,0),"")</f>
        <v/>
      </c>
      <c r="G1259" s="21"/>
      <c r="H1259" s="21" t="str">
        <f>IF(G1259&lt;&gt;"",VLOOKUP(G1259,GDC!$A$3:$K$768,11,0),"")</f>
        <v/>
      </c>
      <c r="I1259" s="21"/>
      <c r="J1259" s="21" t="str">
        <f>IF(I1259&lt;&gt;"",VLOOKUP(I1259,ICDC!$A$3:$K$325,11,0),"")</f>
        <v/>
      </c>
      <c r="K1259" s="21"/>
      <c r="L1259" s="21" t="str">
        <f>IF(K1259&lt;&gt;"",VLOOKUP(K1259,IDC!$A$4:$K$17,11,0),"")</f>
        <v/>
      </c>
      <c r="M1259" s="21"/>
      <c r="N1259" s="21" t="str">
        <f>IF(M1259&lt;&gt;"",VLOOKUP(M1259,PDC!$A$3:$K$529,11,0),"")</f>
        <v/>
      </c>
      <c r="O1259" s="21"/>
      <c r="P1259" s="21" t="str">
        <f>IF(O1259&lt;&gt;"",VLOOKUP(O1259,CDS!$A$3:$K$100,11,0),"")</f>
        <v/>
      </c>
      <c r="Q1259" s="21"/>
      <c r="R1259" s="21"/>
      <c r="S1259" s="21"/>
      <c r="T1259" s="21" t="str">
        <f>IF(S1259&lt;&gt;"",VLOOKUP(S1259,HTAN!$A$3:$K$222,11,0),"")</f>
        <v/>
      </c>
      <c r="U1259" s="21"/>
      <c r="V1259" s="21" t="str">
        <f>IF(U1259&lt;&gt;"",VLOOKUP(U1259,CFDE!$A$3:$K$211,11,0),"")</f>
        <v/>
      </c>
      <c r="W1259" s="21" t="s">
        <v>3035</v>
      </c>
      <c r="X1259" s="81" t="str">
        <f>IF(W1259&lt;&gt;"",VLOOKUP(W1259,mCODE!$A$3:$K$600,11,0),"")</f>
        <v xml:space="preserve">Data Element Group = Comorbidities Elixhauser Profile || Data Element Name = Component &gt; Peripheral Vascular Disease &gt; Extension &gt; Component &gt; Condition Code || Definition = DEFINITION = An extension for representing a specific condition code corresponding to the comorbid condition category.
FHIR ELEMENT = Observation.component:peripheralVascularDisease.extension:conditionCode || Data Type = CodeableConcept || Valid Values = http://hl7.org/fhir/us/mcode/ValueSet/elixhauser-peripheral-vascular-disease-vs || Example Values =  || Required? = Required if known (conditional on Component) || Multiplicity =  || CDE Public ID = </v>
      </c>
    </row>
    <row r="1260" spans="1:24" ht="275.5" hidden="1">
      <c r="A1260" s="536"/>
      <c r="B1260" s="537"/>
      <c r="C1260" s="19">
        <f t="shared" si="82"/>
        <v>1</v>
      </c>
      <c r="D1260" s="21" t="str">
        <f t="shared" si="83"/>
        <v>mCODE.Comorbidities Elixhauser Profile.Component &gt; Peripheral Vascular Disease &gt; Extension &gt; Component &gt; Condition Reference</v>
      </c>
      <c r="E1260" s="340"/>
      <c r="F1260" s="21" t="str">
        <f>IF(E1260&lt;&gt;"",VLOOKUP(E1260,CTDC!$A$3:$K$191,11,0),"")</f>
        <v/>
      </c>
      <c r="G1260" s="21"/>
      <c r="H1260" s="21" t="str">
        <f>IF(G1260&lt;&gt;"",VLOOKUP(G1260,GDC!$A$3:$K$768,11,0),"")</f>
        <v/>
      </c>
      <c r="I1260" s="21"/>
      <c r="J1260" s="21" t="str">
        <f>IF(I1260&lt;&gt;"",VLOOKUP(I1260,ICDC!$A$3:$K$325,11,0),"")</f>
        <v/>
      </c>
      <c r="K1260" s="21"/>
      <c r="L1260" s="21" t="str">
        <f>IF(K1260&lt;&gt;"",VLOOKUP(K1260,IDC!$A$4:$K$17,11,0),"")</f>
        <v/>
      </c>
      <c r="M1260" s="21"/>
      <c r="N1260" s="21" t="str">
        <f>IF(M1260&lt;&gt;"",VLOOKUP(M1260,PDC!$A$3:$K$529,11,0),"")</f>
        <v/>
      </c>
      <c r="O1260" s="21"/>
      <c r="P1260" s="21" t="str">
        <f>IF(O1260&lt;&gt;"",VLOOKUP(O1260,CDS!$A$3:$K$100,11,0),"")</f>
        <v/>
      </c>
      <c r="Q1260" s="21"/>
      <c r="R1260" s="21"/>
      <c r="S1260" s="21"/>
      <c r="T1260" s="21" t="str">
        <f>IF(S1260&lt;&gt;"",VLOOKUP(S1260,HTAN!$A$3:$K$222,11,0),"")</f>
        <v/>
      </c>
      <c r="U1260" s="21"/>
      <c r="V1260" s="21" t="str">
        <f>IF(U1260&lt;&gt;"",VLOOKUP(U1260,CFDE!$A$3:$K$211,11,0),"")</f>
        <v/>
      </c>
      <c r="W1260" s="21" t="s">
        <v>3036</v>
      </c>
      <c r="X1260" s="81" t="str">
        <f>IF(W1260&lt;&gt;"",VLOOKUP(W1260,mCODE!$A$3:$K$600,11,0),"")</f>
        <v xml:space="preserve">Data Element Group = Comorbidities Elixhauser Profile || Data Element Name = Component &gt; Peripheral Vascular Disease &gt; Extension &gt; Component &gt; Condition Reference || Definition = DEFINITION = An extension for representing a reference to a condition resource corresponding to the comorbid condition category.
FHIR ELEMENT = Observation.component:peripheralVascularDisease.extension:conditionReference || Data Type = Reference: Condition || Valid Values =  || Example Values =  || Required? = Required if known (conditional on Component) || Multiplicity =  || CDE Public ID = </v>
      </c>
    </row>
    <row r="1261" spans="1:24" ht="232" hidden="1">
      <c r="A1261" s="536"/>
      <c r="B1261" s="537"/>
      <c r="C1261" s="19">
        <f t="shared" si="82"/>
        <v>1</v>
      </c>
      <c r="D1261" s="21" t="str">
        <f t="shared" si="83"/>
        <v>mCODE.Comorbidities Elixhauser Profile.Component &gt; Peripheral Vascular Disease &gt; Value</v>
      </c>
      <c r="E1261" s="340"/>
      <c r="F1261" s="21" t="str">
        <f>IF(E1261&lt;&gt;"",VLOOKUP(E1261,CTDC!$A$3:$K$191,11,0),"")</f>
        <v/>
      </c>
      <c r="G1261" s="21"/>
      <c r="H1261" s="21" t="str">
        <f>IF(G1261&lt;&gt;"",VLOOKUP(G1261,GDC!$A$3:$K$768,11,0),"")</f>
        <v/>
      </c>
      <c r="I1261" s="21"/>
      <c r="J1261" s="21" t="str">
        <f>IF(I1261&lt;&gt;"",VLOOKUP(I1261,ICDC!$A$3:$K$325,11,0),"")</f>
        <v/>
      </c>
      <c r="K1261" s="21"/>
      <c r="L1261" s="21" t="str">
        <f>IF(K1261&lt;&gt;"",VLOOKUP(K1261,IDC!$A$4:$K$17,11,0),"")</f>
        <v/>
      </c>
      <c r="M1261" s="21"/>
      <c r="N1261" s="21" t="str">
        <f>IF(M1261&lt;&gt;"",VLOOKUP(M1261,PDC!$A$3:$K$529,11,0),"")</f>
        <v/>
      </c>
      <c r="O1261" s="21"/>
      <c r="P1261" s="21" t="str">
        <f>IF(O1261&lt;&gt;"",VLOOKUP(O1261,CDS!$A$3:$K$100,11,0),"")</f>
        <v/>
      </c>
      <c r="Q1261" s="21"/>
      <c r="R1261" s="21"/>
      <c r="S1261" s="21"/>
      <c r="T1261" s="21" t="str">
        <f>IF(S1261&lt;&gt;"",VLOOKUP(S1261,HTAN!$A$3:$K$222,11,0),"")</f>
        <v/>
      </c>
      <c r="U1261" s="21"/>
      <c r="V1261" s="21" t="str">
        <f>IF(U1261&lt;&gt;"",VLOOKUP(U1261,CFDE!$A$3:$K$211,11,0),"")</f>
        <v/>
      </c>
      <c r="W1261" s="21" t="s">
        <v>3037</v>
      </c>
      <c r="X1261" s="81" t="str">
        <f>IF(W1261&lt;&gt;"",VLOOKUP(W1261,mCODE!$A$3:$K$600,11,0),"")</f>
        <v xml:space="preserve">Data Element Group = Comorbidities Elixhauser Profile || Data Element Name = Component &gt; Peripheral Vascular Disease &gt; Value || Definition = DEFINITION = The information determined as a result of making the observation, if the information has a simple value.
FHIR ELEMENT = Observation.component:peripheralVascularDisease.value[x] || Data Type = CodeableConcept || Valid Values =  || Example Values =  || Required? = Required if known (conditional on Component) || Multiplicity =  || CDE Public ID = </v>
      </c>
    </row>
    <row r="1262" spans="1:24" ht="261" hidden="1">
      <c r="A1262" s="536"/>
      <c r="B1262" s="537"/>
      <c r="C1262" s="19">
        <f t="shared" si="82"/>
        <v>1</v>
      </c>
      <c r="D1262" s="21" t="str">
        <f t="shared" si="83"/>
        <v>mCODE.Comorbidities Elixhauser Profile.Component &gt; Psychosis</v>
      </c>
      <c r="E1262" s="340"/>
      <c r="F1262" s="21" t="str">
        <f>IF(E1262&lt;&gt;"",VLOOKUP(E1262,CTDC!$A$3:$K$191,11,0),"")</f>
        <v/>
      </c>
      <c r="G1262" s="21"/>
      <c r="H1262" s="21" t="str">
        <f>IF(G1262&lt;&gt;"",VLOOKUP(G1262,GDC!$A$3:$K$768,11,0),"")</f>
        <v/>
      </c>
      <c r="I1262" s="21"/>
      <c r="J1262" s="21" t="str">
        <f>IF(I1262&lt;&gt;"",VLOOKUP(I1262,ICDC!$A$3:$K$325,11,0),"")</f>
        <v/>
      </c>
      <c r="K1262" s="21"/>
      <c r="L1262" s="21" t="str">
        <f>IF(K1262&lt;&gt;"",VLOOKUP(K1262,IDC!$A$4:$K$17,11,0),"")</f>
        <v/>
      </c>
      <c r="M1262" s="21"/>
      <c r="N1262" s="21" t="str">
        <f>IF(M1262&lt;&gt;"",VLOOKUP(M1262,PDC!$A$3:$K$529,11,0),"")</f>
        <v/>
      </c>
      <c r="O1262" s="21"/>
      <c r="P1262" s="21" t="str">
        <f>IF(O1262&lt;&gt;"",VLOOKUP(O1262,CDS!$A$3:$K$100,11,0),"")</f>
        <v/>
      </c>
      <c r="Q1262" s="21"/>
      <c r="R1262" s="21"/>
      <c r="S1262" s="21"/>
      <c r="T1262" s="21" t="str">
        <f>IF(S1262&lt;&gt;"",VLOOKUP(S1262,HTAN!$A$3:$K$222,11,0),"")</f>
        <v/>
      </c>
      <c r="U1262" s="21"/>
      <c r="V1262" s="21" t="str">
        <f>IF(U1262&lt;&gt;"",VLOOKUP(U1262,CFDE!$A$3:$K$211,11,0),"")</f>
        <v/>
      </c>
      <c r="W1262" s="21" t="s">
        <v>3038</v>
      </c>
      <c r="X1262" s="81" t="str">
        <f>IF(W1262&lt;&gt;"",VLOOKUP(W1262,mCODE!$A$3:$K$600,11,0),"")</f>
        <v xml:space="preserve">Data Element Group = Comorbidities Elixhauser Profile || Data Element Name = Component &gt; Psychosis || Definition = DEFINITION = Component representing the presence or absence of the named comorbidity, with optional condition code(s) or reference to the actual condition(s).
FHIR ELEMENT = Observation.component:psychosis || Data Type = CodeableConcept || Valid Values = http://hl7.org/fhir/us/mcode/ValueSet/elixhauser-psychosis-vs || Example Values =  || Required? = Required if known || Multiplicity =  || CDE Public ID = </v>
      </c>
    </row>
    <row r="1263" spans="1:24" ht="188.5" hidden="1">
      <c r="A1263" s="536"/>
      <c r="B1263" s="537"/>
      <c r="C1263" s="19">
        <f t="shared" si="82"/>
        <v>1</v>
      </c>
      <c r="D1263" s="21" t="str">
        <f t="shared" si="83"/>
        <v>mCODE.Comorbidities Elixhauser Profile.Component &gt; Psychosis &gt; Extension</v>
      </c>
      <c r="E1263" s="340"/>
      <c r="F1263" s="21" t="str">
        <f>IF(E1263&lt;&gt;"",VLOOKUP(E1263,CTDC!$A$3:$K$191,11,0),"")</f>
        <v/>
      </c>
      <c r="G1263" s="21"/>
      <c r="H1263" s="21" t="str">
        <f>IF(G1263&lt;&gt;"",VLOOKUP(G1263,GDC!$A$3:$K$768,11,0),"")</f>
        <v/>
      </c>
      <c r="I1263" s="21"/>
      <c r="J1263" s="21" t="str">
        <f>IF(I1263&lt;&gt;"",VLOOKUP(I1263,ICDC!$A$3:$K$325,11,0),"")</f>
        <v/>
      </c>
      <c r="K1263" s="21"/>
      <c r="L1263" s="21" t="str">
        <f>IF(K1263&lt;&gt;"",VLOOKUP(K1263,IDC!$A$4:$K$17,11,0),"")</f>
        <v/>
      </c>
      <c r="M1263" s="21"/>
      <c r="N1263" s="21" t="str">
        <f>IF(M1263&lt;&gt;"",VLOOKUP(M1263,PDC!$A$3:$K$529,11,0),"")</f>
        <v/>
      </c>
      <c r="O1263" s="21"/>
      <c r="P1263" s="21" t="str">
        <f>IF(O1263&lt;&gt;"",VLOOKUP(O1263,CDS!$A$3:$K$100,11,0),"")</f>
        <v/>
      </c>
      <c r="Q1263" s="21"/>
      <c r="R1263" s="21"/>
      <c r="S1263" s="21"/>
      <c r="T1263" s="21" t="str">
        <f>IF(S1263&lt;&gt;"",VLOOKUP(S1263,HTAN!$A$3:$K$222,11,0),"")</f>
        <v/>
      </c>
      <c r="U1263" s="21"/>
      <c r="V1263" s="21" t="str">
        <f>IF(U1263&lt;&gt;"",VLOOKUP(U1263,CFDE!$A$3:$K$211,11,0),"")</f>
        <v/>
      </c>
      <c r="W1263" s="21" t="s">
        <v>3039</v>
      </c>
      <c r="X1263" s="81" t="str">
        <f>IF(W1263&lt;&gt;"",VLOOKUP(W1263,mCODE!$A$3:$K$600,11,0),"")</f>
        <v xml:space="preserve">Data Element Group = Comorbidities Elixhauser Profile || Data Element Name = Component &gt; Psychosis &gt; Extension || Definition = DEFINITION = The patient's specific condition within this comorbidity class.
FHIR ELEMENT = Observation.component:psychosis.extension || Data Type = Extension (simple) || Valid Values =  || Example Values =  || Required? = Required if known (conditional on Component) || Multiplicity =  || CDE Public ID = </v>
      </c>
    </row>
    <row r="1264" spans="1:24" ht="261" hidden="1">
      <c r="A1264" s="536"/>
      <c r="B1264" s="537"/>
      <c r="C1264" s="19">
        <f t="shared" si="82"/>
        <v>1</v>
      </c>
      <c r="D1264" s="21" t="str">
        <f t="shared" si="83"/>
        <v>mCODE.Comorbidities Elixhauser Profile.Component &gt; Psychosis &gt; Extension &gt; Component &gt; Condition Code</v>
      </c>
      <c r="E1264" s="340"/>
      <c r="F1264" s="21" t="str">
        <f>IF(E1264&lt;&gt;"",VLOOKUP(E1264,CTDC!$A$3:$K$191,11,0),"")</f>
        <v/>
      </c>
      <c r="G1264" s="21"/>
      <c r="H1264" s="21" t="str">
        <f>IF(G1264&lt;&gt;"",VLOOKUP(G1264,GDC!$A$3:$K$768,11,0),"")</f>
        <v/>
      </c>
      <c r="I1264" s="21"/>
      <c r="J1264" s="21" t="str">
        <f>IF(I1264&lt;&gt;"",VLOOKUP(I1264,ICDC!$A$3:$K$325,11,0),"")</f>
        <v/>
      </c>
      <c r="K1264" s="21"/>
      <c r="L1264" s="21" t="str">
        <f>IF(K1264&lt;&gt;"",VLOOKUP(K1264,IDC!$A$4:$K$17,11,0),"")</f>
        <v/>
      </c>
      <c r="M1264" s="21"/>
      <c r="N1264" s="21" t="str">
        <f>IF(M1264&lt;&gt;"",VLOOKUP(M1264,PDC!$A$3:$K$529,11,0),"")</f>
        <v/>
      </c>
      <c r="O1264" s="21"/>
      <c r="P1264" s="21" t="str">
        <f>IF(O1264&lt;&gt;"",VLOOKUP(O1264,CDS!$A$3:$K$100,11,0),"")</f>
        <v/>
      </c>
      <c r="Q1264" s="21"/>
      <c r="R1264" s="21"/>
      <c r="S1264" s="21"/>
      <c r="T1264" s="21" t="str">
        <f>IF(S1264&lt;&gt;"",VLOOKUP(S1264,HTAN!$A$3:$K$222,11,0),"")</f>
        <v/>
      </c>
      <c r="U1264" s="21"/>
      <c r="V1264" s="21" t="str">
        <f>IF(U1264&lt;&gt;"",VLOOKUP(U1264,CFDE!$A$3:$K$211,11,0),"")</f>
        <v/>
      </c>
      <c r="W1264" s="21" t="s">
        <v>3040</v>
      </c>
      <c r="X1264" s="81" t="str">
        <f>IF(W1264&lt;&gt;"",VLOOKUP(W1264,mCODE!$A$3:$K$600,11,0),"")</f>
        <v xml:space="preserve">Data Element Group = Comorbidities Elixhauser Profile || Data Element Name = Component &gt; Psychosis &gt; Extension &gt; Component &gt; Condition Code || Definition = DEFINITION = An extension for representing a specific condition code corresponding to the comorbid condition category.
FHIR ELEMENT = Observation.component:psychosis.extension:conditionCode || Data Type = CodeableConcept || Valid Values = http://hl7.org/fhir/us/mcode/ValueSet/elixhauser-psychosis-vs || Example Values =  || Required? = Required if known (conditional on Component) || Multiplicity =  || CDE Public ID = </v>
      </c>
    </row>
    <row r="1265" spans="1:24" ht="246.5" hidden="1">
      <c r="A1265" s="536"/>
      <c r="B1265" s="537"/>
      <c r="C1265" s="19">
        <f t="shared" si="82"/>
        <v>1</v>
      </c>
      <c r="D1265" s="21" t="str">
        <f t="shared" si="83"/>
        <v>mCODE.Comorbidities Elixhauser Profile.Component &gt; Psychosis &gt; Extension &gt; Component &gt; Condition Reference</v>
      </c>
      <c r="E1265" s="340"/>
      <c r="F1265" s="21" t="str">
        <f>IF(E1265&lt;&gt;"",VLOOKUP(E1265,CTDC!$A$3:$K$191,11,0),"")</f>
        <v/>
      </c>
      <c r="G1265" s="21"/>
      <c r="H1265" s="21" t="str">
        <f>IF(G1265&lt;&gt;"",VLOOKUP(G1265,GDC!$A$3:$K$768,11,0),"")</f>
        <v/>
      </c>
      <c r="I1265" s="21"/>
      <c r="J1265" s="21" t="str">
        <f>IF(I1265&lt;&gt;"",VLOOKUP(I1265,ICDC!$A$3:$K$325,11,0),"")</f>
        <v/>
      </c>
      <c r="K1265" s="21"/>
      <c r="L1265" s="21" t="str">
        <f>IF(K1265&lt;&gt;"",VLOOKUP(K1265,IDC!$A$4:$K$17,11,0),"")</f>
        <v/>
      </c>
      <c r="M1265" s="21"/>
      <c r="N1265" s="21" t="str">
        <f>IF(M1265&lt;&gt;"",VLOOKUP(M1265,PDC!$A$3:$K$529,11,0),"")</f>
        <v/>
      </c>
      <c r="O1265" s="21"/>
      <c r="P1265" s="21" t="str">
        <f>IF(O1265&lt;&gt;"",VLOOKUP(O1265,CDS!$A$3:$K$100,11,0),"")</f>
        <v/>
      </c>
      <c r="Q1265" s="21"/>
      <c r="R1265" s="21"/>
      <c r="S1265" s="21"/>
      <c r="T1265" s="21" t="str">
        <f>IF(S1265&lt;&gt;"",VLOOKUP(S1265,HTAN!$A$3:$K$222,11,0),"")</f>
        <v/>
      </c>
      <c r="U1265" s="21"/>
      <c r="V1265" s="21" t="str">
        <f>IF(U1265&lt;&gt;"",VLOOKUP(U1265,CFDE!$A$3:$K$211,11,0),"")</f>
        <v/>
      </c>
      <c r="W1265" s="21" t="s">
        <v>3041</v>
      </c>
      <c r="X1265" s="81" t="str">
        <f>IF(W1265&lt;&gt;"",VLOOKUP(W1265,mCODE!$A$3:$K$600,11,0),"")</f>
        <v xml:space="preserve">Data Element Group = Comorbidities Elixhauser Profile || Data Element Name = Component &gt; Psychosis &gt; Extension &gt; Component &gt; Condition Reference || Definition = DEFINITION = An extension for representing a reference to a condition resource corresponding to the comorbid condition category.
FHIR ELEMENT = Observation.component:psychosis.extension:conditionReference || Data Type = Reference: Condition || Valid Values =  || Example Values =  || Required? = Required if known (conditional on Component) || Multiplicity =  || CDE Public ID = </v>
      </c>
    </row>
    <row r="1266" spans="1:24" ht="217.5" hidden="1">
      <c r="A1266" s="536"/>
      <c r="B1266" s="537"/>
      <c r="C1266" s="19">
        <f t="shared" si="82"/>
        <v>1</v>
      </c>
      <c r="D1266" s="21" t="str">
        <f t="shared" si="83"/>
        <v>mCODE.Comorbidities Elixhauser Profile.Component &gt; Psychosis &gt; Value</v>
      </c>
      <c r="E1266" s="340"/>
      <c r="F1266" s="21" t="str">
        <f>IF(E1266&lt;&gt;"",VLOOKUP(E1266,CTDC!$A$3:$K$191,11,0),"")</f>
        <v/>
      </c>
      <c r="G1266" s="21"/>
      <c r="H1266" s="21" t="str">
        <f>IF(G1266&lt;&gt;"",VLOOKUP(G1266,GDC!$A$3:$K$768,11,0),"")</f>
        <v/>
      </c>
      <c r="I1266" s="21"/>
      <c r="J1266" s="21" t="str">
        <f>IF(I1266&lt;&gt;"",VLOOKUP(I1266,ICDC!$A$3:$K$325,11,0),"")</f>
        <v/>
      </c>
      <c r="K1266" s="21"/>
      <c r="L1266" s="21" t="str">
        <f>IF(K1266&lt;&gt;"",VLOOKUP(K1266,IDC!$A$4:$K$17,11,0),"")</f>
        <v/>
      </c>
      <c r="M1266" s="21"/>
      <c r="N1266" s="21" t="str">
        <f>IF(M1266&lt;&gt;"",VLOOKUP(M1266,PDC!$A$3:$K$529,11,0),"")</f>
        <v/>
      </c>
      <c r="O1266" s="21"/>
      <c r="P1266" s="21" t="str">
        <f>IF(O1266&lt;&gt;"",VLOOKUP(O1266,CDS!$A$3:$K$100,11,0),"")</f>
        <v/>
      </c>
      <c r="Q1266" s="21"/>
      <c r="R1266" s="21"/>
      <c r="S1266" s="21"/>
      <c r="T1266" s="21" t="str">
        <f>IF(S1266&lt;&gt;"",VLOOKUP(S1266,HTAN!$A$3:$K$222,11,0),"")</f>
        <v/>
      </c>
      <c r="U1266" s="21"/>
      <c r="V1266" s="21" t="str">
        <f>IF(U1266&lt;&gt;"",VLOOKUP(U1266,CFDE!$A$3:$K$211,11,0),"")</f>
        <v/>
      </c>
      <c r="W1266" s="21" t="s">
        <v>3042</v>
      </c>
      <c r="X1266" s="81" t="str">
        <f>IF(W1266&lt;&gt;"",VLOOKUP(W1266,mCODE!$A$3:$K$600,11,0),"")</f>
        <v xml:space="preserve">Data Element Group = Comorbidities Elixhauser Profile || Data Element Name = Component &gt; Psychosis &gt; Value || Definition = DEFINITION = The information determined as a result of making the observation, if the information has a simple value.
FHIR ELEMENT = Observation.component:psychosis.value[x] || Data Type = CodeableConcept || Valid Values =  || Example Values =  || Required? = Required if known (conditional on Component) || Multiplicity =  || CDE Public ID = </v>
      </c>
    </row>
    <row r="1267" spans="1:24" ht="261" hidden="1">
      <c r="A1267" s="536"/>
      <c r="B1267" s="537"/>
      <c r="C1267" s="19">
        <f t="shared" si="82"/>
        <v>1</v>
      </c>
      <c r="D1267" s="21" t="str">
        <f t="shared" si="83"/>
        <v>mCODE.Comorbidities Elixhauser Profile.Component &gt; Pulmonary Circulation Disorder</v>
      </c>
      <c r="E1267" s="340"/>
      <c r="F1267" s="21" t="str">
        <f>IF(E1267&lt;&gt;"",VLOOKUP(E1267,CTDC!$A$3:$K$191,11,0),"")</f>
        <v/>
      </c>
      <c r="G1267" s="21"/>
      <c r="H1267" s="21" t="str">
        <f>IF(G1267&lt;&gt;"",VLOOKUP(G1267,GDC!$A$3:$K$768,11,0),"")</f>
        <v/>
      </c>
      <c r="I1267" s="21"/>
      <c r="J1267" s="21" t="str">
        <f>IF(I1267&lt;&gt;"",VLOOKUP(I1267,ICDC!$A$3:$K$325,11,0),"")</f>
        <v/>
      </c>
      <c r="K1267" s="21"/>
      <c r="L1267" s="21" t="str">
        <f>IF(K1267&lt;&gt;"",VLOOKUP(K1267,IDC!$A$4:$K$17,11,0),"")</f>
        <v/>
      </c>
      <c r="M1267" s="21"/>
      <c r="N1267" s="21" t="str">
        <f>IF(M1267&lt;&gt;"",VLOOKUP(M1267,PDC!$A$3:$K$529,11,0),"")</f>
        <v/>
      </c>
      <c r="O1267" s="21"/>
      <c r="P1267" s="21" t="str">
        <f>IF(O1267&lt;&gt;"",VLOOKUP(O1267,CDS!$A$3:$K$100,11,0),"")</f>
        <v/>
      </c>
      <c r="Q1267" s="21"/>
      <c r="R1267" s="21"/>
      <c r="S1267" s="21"/>
      <c r="T1267" s="21" t="str">
        <f>IF(S1267&lt;&gt;"",VLOOKUP(S1267,HTAN!$A$3:$K$222,11,0),"")</f>
        <v/>
      </c>
      <c r="U1267" s="21"/>
      <c r="V1267" s="21" t="str">
        <f>IF(U1267&lt;&gt;"",VLOOKUP(U1267,CFDE!$A$3:$K$211,11,0),"")</f>
        <v/>
      </c>
      <c r="W1267" s="21" t="s">
        <v>3043</v>
      </c>
      <c r="X1267" s="81" t="str">
        <f>IF(W1267&lt;&gt;"",VLOOKUP(W1267,mCODE!$A$3:$K$600,11,0),"")</f>
        <v xml:space="preserve">Data Element Group = Comorbidities Elixhauser Profile || Data Element Name = Component &gt; Pulmonary Circulation Disorder || Definition = DEFINITION = Component representing the presence or absence of the named comorbidity, with optional condition code(s) or reference to the actual condition(s).
FHIR ELEMENT = Observation.component:pulmonaryCirculationDisorder || Data Type = CodeableConcept || Valid Values = http://hl7.org/fhir/us/mcode/ValueSet/elixhauser-pulmonary-circulation-disorder-vs || Example Values =  || Required? = Required if known || Multiplicity =  || CDE Public ID = </v>
      </c>
    </row>
    <row r="1268" spans="1:24" ht="217.5" hidden="1">
      <c r="A1268" s="536"/>
      <c r="B1268" s="537"/>
      <c r="C1268" s="19">
        <f t="shared" si="82"/>
        <v>1</v>
      </c>
      <c r="D1268" s="21" t="str">
        <f t="shared" si="83"/>
        <v>mCODE.Comorbidities Elixhauser Profile.Component &gt; Pulmonary Circulation Disorder &gt; Extension</v>
      </c>
      <c r="E1268" s="340"/>
      <c r="F1268" s="21" t="str">
        <f>IF(E1268&lt;&gt;"",VLOOKUP(E1268,CTDC!$A$3:$K$191,11,0),"")</f>
        <v/>
      </c>
      <c r="G1268" s="21"/>
      <c r="H1268" s="21" t="str">
        <f>IF(G1268&lt;&gt;"",VLOOKUP(G1268,GDC!$A$3:$K$768,11,0),"")</f>
        <v/>
      </c>
      <c r="I1268" s="21"/>
      <c r="J1268" s="21" t="str">
        <f>IF(I1268&lt;&gt;"",VLOOKUP(I1268,ICDC!$A$3:$K$325,11,0),"")</f>
        <v/>
      </c>
      <c r="K1268" s="21"/>
      <c r="L1268" s="21" t="str">
        <f>IF(K1268&lt;&gt;"",VLOOKUP(K1268,IDC!$A$4:$K$17,11,0),"")</f>
        <v/>
      </c>
      <c r="M1268" s="21"/>
      <c r="N1268" s="21" t="str">
        <f>IF(M1268&lt;&gt;"",VLOOKUP(M1268,PDC!$A$3:$K$529,11,0),"")</f>
        <v/>
      </c>
      <c r="O1268" s="21"/>
      <c r="P1268" s="21" t="str">
        <f>IF(O1268&lt;&gt;"",VLOOKUP(O1268,CDS!$A$3:$K$100,11,0),"")</f>
        <v/>
      </c>
      <c r="Q1268" s="21"/>
      <c r="R1268" s="21"/>
      <c r="S1268" s="21"/>
      <c r="T1268" s="21" t="str">
        <f>IF(S1268&lt;&gt;"",VLOOKUP(S1268,HTAN!$A$3:$K$222,11,0),"")</f>
        <v/>
      </c>
      <c r="U1268" s="21"/>
      <c r="V1268" s="21" t="str">
        <f>IF(U1268&lt;&gt;"",VLOOKUP(U1268,CFDE!$A$3:$K$211,11,0),"")</f>
        <v/>
      </c>
      <c r="W1268" s="21" t="s">
        <v>3044</v>
      </c>
      <c r="X1268" s="81" t="str">
        <f>IF(W1268&lt;&gt;"",VLOOKUP(W1268,mCODE!$A$3:$K$600,11,0),"")</f>
        <v xml:space="preserve">Data Element Group = Comorbidities Elixhauser Profile || Data Element Name = Component &gt; Pulmonary Circulation Disorder &gt; Extension || Definition = DEFINITION = The patient's specific condition within this comorbidity class.
FHIR ELEMENT = Observation.component:pulmonaryCirculationDisorder.extension || Data Type = Extension (simple) || Valid Values =  || Example Values =  || Required? = Required if known (conditional on Component) || Multiplicity =  || CDE Public ID = </v>
      </c>
    </row>
    <row r="1269" spans="1:24" ht="290" hidden="1">
      <c r="A1269" s="536"/>
      <c r="B1269" s="537"/>
      <c r="C1269" s="19">
        <f t="shared" si="82"/>
        <v>1</v>
      </c>
      <c r="D1269" s="21" t="str">
        <f t="shared" si="83"/>
        <v>mCODE.Comorbidities Elixhauser Profile.Component &gt; Pulmonary Circulation Disorder &gt; Extension &gt; Component &gt; Condition Code</v>
      </c>
      <c r="E1269" s="340"/>
      <c r="F1269" s="21" t="str">
        <f>IF(E1269&lt;&gt;"",VLOOKUP(E1269,CTDC!$A$3:$K$191,11,0),"")</f>
        <v/>
      </c>
      <c r="G1269" s="21"/>
      <c r="H1269" s="21" t="str">
        <f>IF(G1269&lt;&gt;"",VLOOKUP(G1269,GDC!$A$3:$K$768,11,0),"")</f>
        <v/>
      </c>
      <c r="I1269" s="21"/>
      <c r="J1269" s="21" t="str">
        <f>IF(I1269&lt;&gt;"",VLOOKUP(I1269,ICDC!$A$3:$K$325,11,0),"")</f>
        <v/>
      </c>
      <c r="K1269" s="21"/>
      <c r="L1269" s="21" t="str">
        <f>IF(K1269&lt;&gt;"",VLOOKUP(K1269,IDC!$A$4:$K$17,11,0),"")</f>
        <v/>
      </c>
      <c r="M1269" s="21"/>
      <c r="N1269" s="21" t="str">
        <f>IF(M1269&lt;&gt;"",VLOOKUP(M1269,PDC!$A$3:$K$529,11,0),"")</f>
        <v/>
      </c>
      <c r="O1269" s="21"/>
      <c r="P1269" s="21" t="str">
        <f>IF(O1269&lt;&gt;"",VLOOKUP(O1269,CDS!$A$3:$K$100,11,0),"")</f>
        <v/>
      </c>
      <c r="Q1269" s="21"/>
      <c r="R1269" s="21"/>
      <c r="S1269" s="21"/>
      <c r="T1269" s="21" t="str">
        <f>IF(S1269&lt;&gt;"",VLOOKUP(S1269,HTAN!$A$3:$K$222,11,0),"")</f>
        <v/>
      </c>
      <c r="U1269" s="21"/>
      <c r="V1269" s="21" t="str">
        <f>IF(U1269&lt;&gt;"",VLOOKUP(U1269,CFDE!$A$3:$K$211,11,0),"")</f>
        <v/>
      </c>
      <c r="W1269" s="21" t="s">
        <v>3045</v>
      </c>
      <c r="X1269" s="81" t="str">
        <f>IF(W1269&lt;&gt;"",VLOOKUP(W1269,mCODE!$A$3:$K$600,11,0),"")</f>
        <v xml:space="preserve">Data Element Group = Comorbidities Elixhauser Profile || Data Element Name = Component &gt; Pulmonary Circulation Disorder &gt; Extension &gt; Component &gt; Condition Code || Definition = DEFINITION = An extension for representing a specific condition code corresponding to the comorbid condition category.
FHIR ELEMENT = Observation.component:pulmonaryCirculationDisorder.extension:conditionCode || Data Type = CodeableConcept || Valid Values = http://hl7.org/fhir/us/mcode/ValueSet/elixhauser-pulmonary-circulation-disorder-vs || Example Values =  || Required? = Required if known (conditional on Component) || Multiplicity =  || CDE Public ID = </v>
      </c>
    </row>
    <row r="1270" spans="1:24" ht="275.5" hidden="1">
      <c r="A1270" s="536"/>
      <c r="B1270" s="537"/>
      <c r="C1270" s="19">
        <f t="shared" si="82"/>
        <v>1</v>
      </c>
      <c r="D1270" s="21" t="str">
        <f t="shared" si="83"/>
        <v>mCODE.Comorbidities Elixhauser Profile.Component &gt; Pulmonary Circulation Disorder &gt; Extension &gt; Component &gt; Condition Reference</v>
      </c>
      <c r="E1270" s="340"/>
      <c r="F1270" s="21" t="str">
        <f>IF(E1270&lt;&gt;"",VLOOKUP(E1270,CTDC!$A$3:$K$191,11,0),"")</f>
        <v/>
      </c>
      <c r="G1270" s="21"/>
      <c r="H1270" s="21" t="str">
        <f>IF(G1270&lt;&gt;"",VLOOKUP(G1270,GDC!$A$3:$K$768,11,0),"")</f>
        <v/>
      </c>
      <c r="I1270" s="21"/>
      <c r="J1270" s="21" t="str">
        <f>IF(I1270&lt;&gt;"",VLOOKUP(I1270,ICDC!$A$3:$K$325,11,0),"")</f>
        <v/>
      </c>
      <c r="K1270" s="21"/>
      <c r="L1270" s="21" t="str">
        <f>IF(K1270&lt;&gt;"",VLOOKUP(K1270,IDC!$A$4:$K$17,11,0),"")</f>
        <v/>
      </c>
      <c r="M1270" s="21"/>
      <c r="N1270" s="21" t="str">
        <f>IF(M1270&lt;&gt;"",VLOOKUP(M1270,PDC!$A$3:$K$529,11,0),"")</f>
        <v/>
      </c>
      <c r="O1270" s="21"/>
      <c r="P1270" s="21" t="str">
        <f>IF(O1270&lt;&gt;"",VLOOKUP(O1270,CDS!$A$3:$K$100,11,0),"")</f>
        <v/>
      </c>
      <c r="Q1270" s="21"/>
      <c r="R1270" s="21"/>
      <c r="S1270" s="21"/>
      <c r="T1270" s="21" t="str">
        <f>IF(S1270&lt;&gt;"",VLOOKUP(S1270,HTAN!$A$3:$K$222,11,0),"")</f>
        <v/>
      </c>
      <c r="U1270" s="21"/>
      <c r="V1270" s="21" t="str">
        <f>IF(U1270&lt;&gt;"",VLOOKUP(U1270,CFDE!$A$3:$K$211,11,0),"")</f>
        <v/>
      </c>
      <c r="W1270" s="21" t="s">
        <v>3046</v>
      </c>
      <c r="X1270" s="81" t="str">
        <f>IF(W1270&lt;&gt;"",VLOOKUP(W1270,mCODE!$A$3:$K$600,11,0),"")</f>
        <v xml:space="preserve">Data Element Group = Comorbidities Elixhauser Profile || Data Element Name = Component &gt; Pulmonary Circulation Disorder &gt; Extension &gt; Component &gt; Condition Reference || Definition = DEFINITION = An extension for representing a reference to a condition resource corresponding to the comorbid condition category.
FHIR ELEMENT = Observation.component:pulmonaryCirculationDisorder.extension:conditionReference || Data Type = Reference: Condition || Valid Values =  || Example Values =  || Required? = Required if known (conditional on Component) || Multiplicity =  || CDE Public ID = </v>
      </c>
    </row>
    <row r="1271" spans="1:24" ht="232" hidden="1">
      <c r="A1271" s="536"/>
      <c r="B1271" s="537"/>
      <c r="C1271" s="19">
        <f t="shared" si="82"/>
        <v>1</v>
      </c>
      <c r="D1271" s="21" t="str">
        <f t="shared" si="83"/>
        <v>mCODE.Comorbidities Elixhauser Profile.Component &gt; Pulmonary Circulation Disorder &gt; Value</v>
      </c>
      <c r="E1271" s="340"/>
      <c r="F1271" s="21" t="str">
        <f>IF(E1271&lt;&gt;"",VLOOKUP(E1271,CTDC!$A$3:$K$191,11,0),"")</f>
        <v/>
      </c>
      <c r="G1271" s="21"/>
      <c r="H1271" s="21" t="str">
        <f>IF(G1271&lt;&gt;"",VLOOKUP(G1271,GDC!$A$3:$K$768,11,0),"")</f>
        <v/>
      </c>
      <c r="I1271" s="21"/>
      <c r="J1271" s="21" t="str">
        <f>IF(I1271&lt;&gt;"",VLOOKUP(I1271,ICDC!$A$3:$K$325,11,0),"")</f>
        <v/>
      </c>
      <c r="K1271" s="21"/>
      <c r="L1271" s="21" t="str">
        <f>IF(K1271&lt;&gt;"",VLOOKUP(K1271,IDC!$A$4:$K$17,11,0),"")</f>
        <v/>
      </c>
      <c r="M1271" s="21"/>
      <c r="N1271" s="21" t="str">
        <f>IF(M1271&lt;&gt;"",VLOOKUP(M1271,PDC!$A$3:$K$529,11,0),"")</f>
        <v/>
      </c>
      <c r="O1271" s="21"/>
      <c r="P1271" s="21" t="str">
        <f>IF(O1271&lt;&gt;"",VLOOKUP(O1271,CDS!$A$3:$K$100,11,0),"")</f>
        <v/>
      </c>
      <c r="Q1271" s="21"/>
      <c r="R1271" s="21"/>
      <c r="S1271" s="21"/>
      <c r="T1271" s="21" t="str">
        <f>IF(S1271&lt;&gt;"",VLOOKUP(S1271,HTAN!$A$3:$K$222,11,0),"")</f>
        <v/>
      </c>
      <c r="U1271" s="21"/>
      <c r="V1271" s="21" t="str">
        <f>IF(U1271&lt;&gt;"",VLOOKUP(U1271,CFDE!$A$3:$K$211,11,0),"")</f>
        <v/>
      </c>
      <c r="W1271" s="21" t="s">
        <v>3047</v>
      </c>
      <c r="X1271" s="81" t="str">
        <f>IF(W1271&lt;&gt;"",VLOOKUP(W1271,mCODE!$A$3:$K$600,11,0),"")</f>
        <v xml:space="preserve">Data Element Group = Comorbidities Elixhauser Profile || Data Element Name = Component &gt; Pulmonary Circulation Disorder &gt; Value || Definition = DEFINITION = The information determined as a result of making the observation, if the information has a simple value.
FHIR ELEMENT = Observation.component:pulmonaryCirculationDisorder.value[x] || Data Type = CodeableConcept || Valid Values =  || Example Values =  || Required? = Required if known (conditional on Component) || Multiplicity =  || CDE Public ID = </v>
      </c>
    </row>
    <row r="1272" spans="1:24" ht="261" hidden="1">
      <c r="A1272" s="536"/>
      <c r="B1272" s="537"/>
      <c r="C1272" s="19">
        <f t="shared" si="82"/>
        <v>1</v>
      </c>
      <c r="D1272" s="21" t="str">
        <f t="shared" si="83"/>
        <v>mCODE.Comorbidities Elixhauser Profile.Component &gt; Renal Failure Moderate</v>
      </c>
      <c r="E1272" s="340"/>
      <c r="F1272" s="21" t="str">
        <f>IF(E1272&lt;&gt;"",VLOOKUP(E1272,CTDC!$A$3:$K$191,11,0),"")</f>
        <v/>
      </c>
      <c r="G1272" s="21"/>
      <c r="H1272" s="21" t="str">
        <f>IF(G1272&lt;&gt;"",VLOOKUP(G1272,GDC!$A$3:$K$768,11,0),"")</f>
        <v/>
      </c>
      <c r="I1272" s="21"/>
      <c r="J1272" s="21" t="str">
        <f>IF(I1272&lt;&gt;"",VLOOKUP(I1272,ICDC!$A$3:$K$325,11,0),"")</f>
        <v/>
      </c>
      <c r="K1272" s="21"/>
      <c r="L1272" s="21" t="str">
        <f>IF(K1272&lt;&gt;"",VLOOKUP(K1272,IDC!$A$4:$K$17,11,0),"")</f>
        <v/>
      </c>
      <c r="M1272" s="21"/>
      <c r="N1272" s="21" t="str">
        <f>IF(M1272&lt;&gt;"",VLOOKUP(M1272,PDC!$A$3:$K$529,11,0),"")</f>
        <v/>
      </c>
      <c r="O1272" s="21"/>
      <c r="P1272" s="21" t="str">
        <f>IF(O1272&lt;&gt;"",VLOOKUP(O1272,CDS!$A$3:$K$100,11,0),"")</f>
        <v/>
      </c>
      <c r="Q1272" s="21"/>
      <c r="R1272" s="21"/>
      <c r="S1272" s="21"/>
      <c r="T1272" s="21" t="str">
        <f>IF(S1272&lt;&gt;"",VLOOKUP(S1272,HTAN!$A$3:$K$222,11,0),"")</f>
        <v/>
      </c>
      <c r="U1272" s="21"/>
      <c r="V1272" s="21" t="str">
        <f>IF(U1272&lt;&gt;"",VLOOKUP(U1272,CFDE!$A$3:$K$211,11,0),"")</f>
        <v/>
      </c>
      <c r="W1272" s="21" t="s">
        <v>3048</v>
      </c>
      <c r="X1272" s="81" t="str">
        <f>IF(W1272&lt;&gt;"",VLOOKUP(W1272,mCODE!$A$3:$K$600,11,0),"")</f>
        <v xml:space="preserve">Data Element Group = Comorbidities Elixhauser Profile || Data Element Name = Component &gt; Renal Failure Moderate || Definition = DEFINITION = Component representing the presence or absence of the named comorbidity, with optional condition code(s) or reference to the actual condition(s).
FHIR ELEMENT = Observation.component:renalFailureModerate || Data Type = CodeableConcept || Valid Values = http://hl7.org/fhir/us/mcode/ValueSet/elixhauser-renal-failure-moderate-vs || Example Values =  || Required? = Required if known || Multiplicity =  || CDE Public ID = </v>
      </c>
    </row>
    <row r="1273" spans="1:24" ht="217.5" hidden="1">
      <c r="A1273" s="536"/>
      <c r="B1273" s="537"/>
      <c r="C1273" s="19">
        <f t="shared" si="82"/>
        <v>1</v>
      </c>
      <c r="D1273" s="21" t="str">
        <f t="shared" si="83"/>
        <v>mCODE.Comorbidities Elixhauser Profile.Component &gt; Renal Failure Moderate &gt; Extension</v>
      </c>
      <c r="E1273" s="340"/>
      <c r="F1273" s="21" t="str">
        <f>IF(E1273&lt;&gt;"",VLOOKUP(E1273,CTDC!$A$3:$K$191,11,0),"")</f>
        <v/>
      </c>
      <c r="G1273" s="21"/>
      <c r="H1273" s="21" t="str">
        <f>IF(G1273&lt;&gt;"",VLOOKUP(G1273,GDC!$A$3:$K$768,11,0),"")</f>
        <v/>
      </c>
      <c r="I1273" s="21"/>
      <c r="J1273" s="21" t="str">
        <f>IF(I1273&lt;&gt;"",VLOOKUP(I1273,ICDC!$A$3:$K$325,11,0),"")</f>
        <v/>
      </c>
      <c r="K1273" s="21"/>
      <c r="L1273" s="21" t="str">
        <f>IF(K1273&lt;&gt;"",VLOOKUP(K1273,IDC!$A$4:$K$17,11,0),"")</f>
        <v/>
      </c>
      <c r="M1273" s="21"/>
      <c r="N1273" s="21" t="str">
        <f>IF(M1273&lt;&gt;"",VLOOKUP(M1273,PDC!$A$3:$K$529,11,0),"")</f>
        <v/>
      </c>
      <c r="O1273" s="21"/>
      <c r="P1273" s="21" t="str">
        <f>IF(O1273&lt;&gt;"",VLOOKUP(O1273,CDS!$A$3:$K$100,11,0),"")</f>
        <v/>
      </c>
      <c r="Q1273" s="21"/>
      <c r="R1273" s="21"/>
      <c r="S1273" s="21"/>
      <c r="T1273" s="21" t="str">
        <f>IF(S1273&lt;&gt;"",VLOOKUP(S1273,HTAN!$A$3:$K$222,11,0),"")</f>
        <v/>
      </c>
      <c r="U1273" s="21"/>
      <c r="V1273" s="21" t="str">
        <f>IF(U1273&lt;&gt;"",VLOOKUP(U1273,CFDE!$A$3:$K$211,11,0),"")</f>
        <v/>
      </c>
      <c r="W1273" s="21" t="s">
        <v>3049</v>
      </c>
      <c r="X1273" s="81" t="str">
        <f>IF(W1273&lt;&gt;"",VLOOKUP(W1273,mCODE!$A$3:$K$600,11,0),"")</f>
        <v xml:space="preserve">Data Element Group = Comorbidities Elixhauser Profile || Data Element Name = Component &gt; Renal Failure Moderate &gt; Extension || Definition = DEFINITION = The patient's specific condition within this comorbidity class.
FHIR ELEMENT = Observation.component:renalFailureModerate.extension || Data Type = Extension (simple) || Valid Values =  || Example Values =  || Required? = Required if known (conditional on Component) || Multiplicity =  || CDE Public ID = </v>
      </c>
    </row>
    <row r="1274" spans="1:24" ht="290" hidden="1">
      <c r="A1274" s="536"/>
      <c r="B1274" s="537"/>
      <c r="C1274" s="19">
        <f t="shared" si="82"/>
        <v>1</v>
      </c>
      <c r="D1274" s="21" t="str">
        <f t="shared" si="83"/>
        <v>mCODE.Comorbidities Elixhauser Profile.Component &gt; Renal Failure Moderate &gt; Extension &gt; Component &gt; Condition Code</v>
      </c>
      <c r="E1274" s="340"/>
      <c r="F1274" s="21" t="str">
        <f>IF(E1274&lt;&gt;"",VLOOKUP(E1274,CTDC!$A$3:$K$191,11,0),"")</f>
        <v/>
      </c>
      <c r="G1274" s="21"/>
      <c r="H1274" s="21" t="str">
        <f>IF(G1274&lt;&gt;"",VLOOKUP(G1274,GDC!$A$3:$K$768,11,0),"")</f>
        <v/>
      </c>
      <c r="I1274" s="21"/>
      <c r="J1274" s="21" t="str">
        <f>IF(I1274&lt;&gt;"",VLOOKUP(I1274,ICDC!$A$3:$K$325,11,0),"")</f>
        <v/>
      </c>
      <c r="K1274" s="21"/>
      <c r="L1274" s="21" t="str">
        <f>IF(K1274&lt;&gt;"",VLOOKUP(K1274,IDC!$A$4:$K$17,11,0),"")</f>
        <v/>
      </c>
      <c r="M1274" s="21"/>
      <c r="N1274" s="21" t="str">
        <f>IF(M1274&lt;&gt;"",VLOOKUP(M1274,PDC!$A$3:$K$529,11,0),"")</f>
        <v/>
      </c>
      <c r="O1274" s="21"/>
      <c r="P1274" s="21" t="str">
        <f>IF(O1274&lt;&gt;"",VLOOKUP(O1274,CDS!$A$3:$K$100,11,0),"")</f>
        <v/>
      </c>
      <c r="Q1274" s="21"/>
      <c r="R1274" s="21"/>
      <c r="S1274" s="21"/>
      <c r="T1274" s="21" t="str">
        <f>IF(S1274&lt;&gt;"",VLOOKUP(S1274,HTAN!$A$3:$K$222,11,0),"")</f>
        <v/>
      </c>
      <c r="U1274" s="21"/>
      <c r="V1274" s="21" t="str">
        <f>IF(U1274&lt;&gt;"",VLOOKUP(U1274,CFDE!$A$3:$K$211,11,0),"")</f>
        <v/>
      </c>
      <c r="W1274" s="21" t="s">
        <v>3050</v>
      </c>
      <c r="X1274" s="81" t="str">
        <f>IF(W1274&lt;&gt;"",VLOOKUP(W1274,mCODE!$A$3:$K$600,11,0),"")</f>
        <v xml:space="preserve">Data Element Group = Comorbidities Elixhauser Profile || Data Element Name = Component &gt; Renal Failure Moderate &gt; Extension &gt; Component &gt; Condition Code || Definition = DEFINITION = An extension for representing a specific condition code corresponding to the comorbid condition category.
FHIR ELEMENT = Observation.component:renalFailureModerate.extension:conditionCode || Data Type = CodeableConcept || Valid Values = http://hl7.org/fhir/us/mcode/ValueSet/elixhauser-renal-failure-moderate-vs || Example Values =  || Required? = Required if known (conditional on Component) || Multiplicity =  || CDE Public ID = </v>
      </c>
    </row>
    <row r="1275" spans="1:24" ht="261" hidden="1">
      <c r="A1275" s="536"/>
      <c r="B1275" s="537"/>
      <c r="C1275" s="19">
        <f t="shared" si="82"/>
        <v>1</v>
      </c>
      <c r="D1275" s="21" t="str">
        <f t="shared" si="83"/>
        <v>mCODE.Comorbidities Elixhauser Profile.Component &gt; Renal Failure Moderate &gt; Extension &gt; Component &gt; Condition Reference</v>
      </c>
      <c r="E1275" s="340"/>
      <c r="F1275" s="21" t="str">
        <f>IF(E1275&lt;&gt;"",VLOOKUP(E1275,CTDC!$A$3:$K$191,11,0),"")</f>
        <v/>
      </c>
      <c r="G1275" s="21"/>
      <c r="H1275" s="21" t="str">
        <f>IF(G1275&lt;&gt;"",VLOOKUP(G1275,GDC!$A$3:$K$768,11,0),"")</f>
        <v/>
      </c>
      <c r="I1275" s="21"/>
      <c r="J1275" s="21" t="str">
        <f>IF(I1275&lt;&gt;"",VLOOKUP(I1275,ICDC!$A$3:$K$325,11,0),"")</f>
        <v/>
      </c>
      <c r="K1275" s="21"/>
      <c r="L1275" s="21" t="str">
        <f>IF(K1275&lt;&gt;"",VLOOKUP(K1275,IDC!$A$4:$K$17,11,0),"")</f>
        <v/>
      </c>
      <c r="M1275" s="21"/>
      <c r="N1275" s="21" t="str">
        <f>IF(M1275&lt;&gt;"",VLOOKUP(M1275,PDC!$A$3:$K$529,11,0),"")</f>
        <v/>
      </c>
      <c r="O1275" s="21"/>
      <c r="P1275" s="21" t="str">
        <f>IF(O1275&lt;&gt;"",VLOOKUP(O1275,CDS!$A$3:$K$100,11,0),"")</f>
        <v/>
      </c>
      <c r="Q1275" s="21"/>
      <c r="R1275" s="21"/>
      <c r="S1275" s="21"/>
      <c r="T1275" s="21" t="str">
        <f>IF(S1275&lt;&gt;"",VLOOKUP(S1275,HTAN!$A$3:$K$222,11,0),"")</f>
        <v/>
      </c>
      <c r="U1275" s="21"/>
      <c r="V1275" s="21" t="str">
        <f>IF(U1275&lt;&gt;"",VLOOKUP(U1275,CFDE!$A$3:$K$211,11,0),"")</f>
        <v/>
      </c>
      <c r="W1275" s="21" t="s">
        <v>3051</v>
      </c>
      <c r="X1275" s="81" t="str">
        <f>IF(W1275&lt;&gt;"",VLOOKUP(W1275,mCODE!$A$3:$K$600,11,0),"")</f>
        <v xml:space="preserve">Data Element Group = Comorbidities Elixhauser Profile || Data Element Name = Component &gt; Renal Failure Moderate &gt; Extension &gt; Component &gt; Condition Reference || Definition = DEFINITION = An extension for representing a reference to a condition resource corresponding to the comorbid condition category.
FHIR ELEMENT = Observation.component:renalFailureModerate.extension:conditionReference || Data Type = Reference: Condition || Valid Values =  || Example Values =  || Required? = Required if known (conditional on Component) || Multiplicity =  || CDE Public ID = </v>
      </c>
    </row>
    <row r="1276" spans="1:24" ht="232" hidden="1">
      <c r="A1276" s="536"/>
      <c r="B1276" s="537"/>
      <c r="C1276" s="19">
        <f t="shared" si="82"/>
        <v>1</v>
      </c>
      <c r="D1276" s="21" t="str">
        <f t="shared" si="83"/>
        <v>mCODE.Comorbidities Elixhauser Profile.Component &gt; Renal Failure Moderate &gt; Value</v>
      </c>
      <c r="E1276" s="340"/>
      <c r="F1276" s="21" t="str">
        <f>IF(E1276&lt;&gt;"",VLOOKUP(E1276,CTDC!$A$3:$K$191,11,0),"")</f>
        <v/>
      </c>
      <c r="G1276" s="21"/>
      <c r="H1276" s="21" t="str">
        <f>IF(G1276&lt;&gt;"",VLOOKUP(G1276,GDC!$A$3:$K$768,11,0),"")</f>
        <v/>
      </c>
      <c r="I1276" s="21"/>
      <c r="J1276" s="21" t="str">
        <f>IF(I1276&lt;&gt;"",VLOOKUP(I1276,ICDC!$A$3:$K$325,11,0),"")</f>
        <v/>
      </c>
      <c r="K1276" s="21"/>
      <c r="L1276" s="21" t="str">
        <f>IF(K1276&lt;&gt;"",VLOOKUP(K1276,IDC!$A$4:$K$17,11,0),"")</f>
        <v/>
      </c>
      <c r="M1276" s="21"/>
      <c r="N1276" s="21" t="str">
        <f>IF(M1276&lt;&gt;"",VLOOKUP(M1276,PDC!$A$3:$K$529,11,0),"")</f>
        <v/>
      </c>
      <c r="O1276" s="21"/>
      <c r="P1276" s="21" t="str">
        <f>IF(O1276&lt;&gt;"",VLOOKUP(O1276,CDS!$A$3:$K$100,11,0),"")</f>
        <v/>
      </c>
      <c r="Q1276" s="21"/>
      <c r="R1276" s="21"/>
      <c r="S1276" s="21"/>
      <c r="T1276" s="21" t="str">
        <f>IF(S1276&lt;&gt;"",VLOOKUP(S1276,HTAN!$A$3:$K$222,11,0),"")</f>
        <v/>
      </c>
      <c r="U1276" s="21"/>
      <c r="V1276" s="21" t="str">
        <f>IF(U1276&lt;&gt;"",VLOOKUP(U1276,CFDE!$A$3:$K$211,11,0),"")</f>
        <v/>
      </c>
      <c r="W1276" s="21" t="s">
        <v>3052</v>
      </c>
      <c r="X1276" s="81" t="str">
        <f>IF(W1276&lt;&gt;"",VLOOKUP(W1276,mCODE!$A$3:$K$600,11,0),"")</f>
        <v xml:space="preserve">Data Element Group = Comorbidities Elixhauser Profile || Data Element Name = Component &gt; Renal Failure Moderate &gt; Value || Definition = DEFINITION = The information determined as a result of making the observation, if the information has a simple value.
FHIR ELEMENT = Observation.component:renalFailureModerate.value[x] || Data Type = CodeableConcept || Valid Values =  || Example Values =  || Required? = Required if known (conditional on Component) || Multiplicity =  || CDE Public ID = </v>
      </c>
    </row>
    <row r="1277" spans="1:24" ht="261" hidden="1">
      <c r="A1277" s="536"/>
      <c r="B1277" s="537"/>
      <c r="C1277" s="19">
        <f t="shared" si="82"/>
        <v>1</v>
      </c>
      <c r="D1277" s="21" t="str">
        <f t="shared" si="83"/>
        <v>mCODE.Comorbidities Elixhauser Profile.Component &gt; Renal Failure Severe</v>
      </c>
      <c r="E1277" s="340"/>
      <c r="F1277" s="21" t="str">
        <f>IF(E1277&lt;&gt;"",VLOOKUP(E1277,CTDC!$A$3:$K$191,11,0),"")</f>
        <v/>
      </c>
      <c r="G1277" s="21"/>
      <c r="H1277" s="21" t="str">
        <f>IF(G1277&lt;&gt;"",VLOOKUP(G1277,GDC!$A$3:$K$768,11,0),"")</f>
        <v/>
      </c>
      <c r="I1277" s="21"/>
      <c r="J1277" s="21" t="str">
        <f>IF(I1277&lt;&gt;"",VLOOKUP(I1277,ICDC!$A$3:$K$325,11,0),"")</f>
        <v/>
      </c>
      <c r="K1277" s="21"/>
      <c r="L1277" s="21" t="str">
        <f>IF(K1277&lt;&gt;"",VLOOKUP(K1277,IDC!$A$4:$K$17,11,0),"")</f>
        <v/>
      </c>
      <c r="M1277" s="21"/>
      <c r="N1277" s="21" t="str">
        <f>IF(M1277&lt;&gt;"",VLOOKUP(M1277,PDC!$A$3:$K$529,11,0),"")</f>
        <v/>
      </c>
      <c r="O1277" s="21"/>
      <c r="P1277" s="21" t="str">
        <f>IF(O1277&lt;&gt;"",VLOOKUP(O1277,CDS!$A$3:$K$100,11,0),"")</f>
        <v/>
      </c>
      <c r="Q1277" s="21"/>
      <c r="R1277" s="21"/>
      <c r="S1277" s="21"/>
      <c r="T1277" s="21" t="str">
        <f>IF(S1277&lt;&gt;"",VLOOKUP(S1277,HTAN!$A$3:$K$222,11,0),"")</f>
        <v/>
      </c>
      <c r="U1277" s="21"/>
      <c r="V1277" s="21" t="str">
        <f>IF(U1277&lt;&gt;"",VLOOKUP(U1277,CFDE!$A$3:$K$211,11,0),"")</f>
        <v/>
      </c>
      <c r="W1277" s="21" t="s">
        <v>3053</v>
      </c>
      <c r="X1277" s="81" t="str">
        <f>IF(W1277&lt;&gt;"",VLOOKUP(W1277,mCODE!$A$3:$K$600,11,0),"")</f>
        <v xml:space="preserve">Data Element Group = Comorbidities Elixhauser Profile || Data Element Name = Component &gt; Renal Failure Severe || Definition = DEFINITION = Component representing the presence or absence of the named comorbidity, with optional condition code(s) or reference to the actual condition(s).
FHIR ELEMENT = Observation.component:renalFailureSevere || Data Type = CodeableConcept || Valid Values = http://hl7.org/fhir/us/mcode/ValueSet/elixhauser-renal-failure-severe-vs || Example Values =  || Required? = Required if known || Multiplicity =  || CDE Public ID = </v>
      </c>
    </row>
    <row r="1278" spans="1:24" ht="217.5" hidden="1">
      <c r="A1278" s="536"/>
      <c r="B1278" s="537"/>
      <c r="C1278" s="19">
        <f t="shared" si="82"/>
        <v>1</v>
      </c>
      <c r="D1278" s="21" t="str">
        <f t="shared" si="83"/>
        <v>mCODE.Comorbidities Elixhauser Profile.Component &gt; Renal Failure Severe &gt; Extension</v>
      </c>
      <c r="E1278" s="340"/>
      <c r="F1278" s="21" t="str">
        <f>IF(E1278&lt;&gt;"",VLOOKUP(E1278,CTDC!$A$3:$K$191,11,0),"")</f>
        <v/>
      </c>
      <c r="G1278" s="21"/>
      <c r="H1278" s="21" t="str">
        <f>IF(G1278&lt;&gt;"",VLOOKUP(G1278,GDC!$A$3:$K$768,11,0),"")</f>
        <v/>
      </c>
      <c r="I1278" s="21"/>
      <c r="J1278" s="21" t="str">
        <f>IF(I1278&lt;&gt;"",VLOOKUP(I1278,ICDC!$A$3:$K$325,11,0),"")</f>
        <v/>
      </c>
      <c r="K1278" s="21"/>
      <c r="L1278" s="21" t="str">
        <f>IF(K1278&lt;&gt;"",VLOOKUP(K1278,IDC!$A$4:$K$17,11,0),"")</f>
        <v/>
      </c>
      <c r="M1278" s="21"/>
      <c r="N1278" s="21" t="str">
        <f>IF(M1278&lt;&gt;"",VLOOKUP(M1278,PDC!$A$3:$K$529,11,0),"")</f>
        <v/>
      </c>
      <c r="O1278" s="21"/>
      <c r="P1278" s="21" t="str">
        <f>IF(O1278&lt;&gt;"",VLOOKUP(O1278,CDS!$A$3:$K$100,11,0),"")</f>
        <v/>
      </c>
      <c r="Q1278" s="21"/>
      <c r="R1278" s="21"/>
      <c r="S1278" s="21"/>
      <c r="T1278" s="21" t="str">
        <f>IF(S1278&lt;&gt;"",VLOOKUP(S1278,HTAN!$A$3:$K$222,11,0),"")</f>
        <v/>
      </c>
      <c r="U1278" s="21"/>
      <c r="V1278" s="21" t="str">
        <f>IF(U1278&lt;&gt;"",VLOOKUP(U1278,CFDE!$A$3:$K$211,11,0),"")</f>
        <v/>
      </c>
      <c r="W1278" s="21" t="s">
        <v>3054</v>
      </c>
      <c r="X1278" s="81" t="str">
        <f>IF(W1278&lt;&gt;"",VLOOKUP(W1278,mCODE!$A$3:$K$600,11,0),"")</f>
        <v xml:space="preserve">Data Element Group = Comorbidities Elixhauser Profile || Data Element Name = Component &gt; Renal Failure Severe &gt; Extension || Definition = DEFINITION = The patient's specific condition within this comorbidity class.
FHIR ELEMENT = Observation.component:renalFailureSevere.extension || Data Type = Extension (simple) || Valid Values =  || Example Values =  || Required? = Required if known (conditional on Component) || Multiplicity =  || CDE Public ID = </v>
      </c>
    </row>
    <row r="1279" spans="1:24" ht="290" hidden="1">
      <c r="A1279" s="536"/>
      <c r="B1279" s="537"/>
      <c r="C1279" s="19">
        <f t="shared" si="82"/>
        <v>1</v>
      </c>
      <c r="D1279" s="21" t="str">
        <f t="shared" si="83"/>
        <v>mCODE.Comorbidities Elixhauser Profile.Component &gt; Renal Failure Severe &gt; Extension &gt; Component &gt; Condition Code</v>
      </c>
      <c r="E1279" s="340"/>
      <c r="F1279" s="21" t="str">
        <f>IF(E1279&lt;&gt;"",VLOOKUP(E1279,CTDC!$A$3:$K$191,11,0),"")</f>
        <v/>
      </c>
      <c r="G1279" s="21"/>
      <c r="H1279" s="21" t="str">
        <f>IF(G1279&lt;&gt;"",VLOOKUP(G1279,GDC!$A$3:$K$768,11,0),"")</f>
        <v/>
      </c>
      <c r="I1279" s="21"/>
      <c r="J1279" s="21" t="str">
        <f>IF(I1279&lt;&gt;"",VLOOKUP(I1279,ICDC!$A$3:$K$325,11,0),"")</f>
        <v/>
      </c>
      <c r="K1279" s="21"/>
      <c r="L1279" s="21" t="str">
        <f>IF(K1279&lt;&gt;"",VLOOKUP(K1279,IDC!$A$4:$K$17,11,0),"")</f>
        <v/>
      </c>
      <c r="M1279" s="21"/>
      <c r="N1279" s="21" t="str">
        <f>IF(M1279&lt;&gt;"",VLOOKUP(M1279,PDC!$A$3:$K$529,11,0),"")</f>
        <v/>
      </c>
      <c r="O1279" s="21"/>
      <c r="P1279" s="21" t="str">
        <f>IF(O1279&lt;&gt;"",VLOOKUP(O1279,CDS!$A$3:$K$100,11,0),"")</f>
        <v/>
      </c>
      <c r="Q1279" s="21"/>
      <c r="R1279" s="21"/>
      <c r="S1279" s="21"/>
      <c r="T1279" s="21" t="str">
        <f>IF(S1279&lt;&gt;"",VLOOKUP(S1279,HTAN!$A$3:$K$222,11,0),"")</f>
        <v/>
      </c>
      <c r="U1279" s="21"/>
      <c r="V1279" s="21" t="str">
        <f>IF(U1279&lt;&gt;"",VLOOKUP(U1279,CFDE!$A$3:$K$211,11,0),"")</f>
        <v/>
      </c>
      <c r="W1279" s="21" t="s">
        <v>3055</v>
      </c>
      <c r="X1279" s="81" t="str">
        <f>IF(W1279&lt;&gt;"",VLOOKUP(W1279,mCODE!$A$3:$K$600,11,0),"")</f>
        <v xml:space="preserve">Data Element Group = Comorbidities Elixhauser Profile || Data Element Name = Component &gt; Renal Failure Severe &gt; Extension &gt; Component &gt; Condition Code || Definition = DEFINITION = An extension for representing a specific condition code corresponding to the comorbid condition category.
FHIR ELEMENT = Observation.component:renalFailureSevere.extension:conditionCode || Data Type = CodeableConcept || Valid Values = http://hl7.org/fhir/us/mcode/ValueSet/elixhauser-renal-failure-severe-vs || Example Values =  || Required? = Required if known (conditional on Component) || Multiplicity =  || CDE Public ID = </v>
      </c>
    </row>
    <row r="1280" spans="1:24" ht="246.5" hidden="1">
      <c r="A1280" s="536"/>
      <c r="B1280" s="537"/>
      <c r="C1280" s="19">
        <f t="shared" si="82"/>
        <v>1</v>
      </c>
      <c r="D1280" s="21" t="str">
        <f t="shared" si="83"/>
        <v>mCODE.Comorbidities Elixhauser Profile.Component &gt; Renal Failure Severe &gt; Extension &gt; Component &gt; Condition Reference</v>
      </c>
      <c r="E1280" s="340"/>
      <c r="F1280" s="21" t="str">
        <f>IF(E1280&lt;&gt;"",VLOOKUP(E1280,CTDC!$A$3:$K$191,11,0),"")</f>
        <v/>
      </c>
      <c r="G1280" s="21"/>
      <c r="H1280" s="21" t="str">
        <f>IF(G1280&lt;&gt;"",VLOOKUP(G1280,GDC!$A$3:$K$768,11,0),"")</f>
        <v/>
      </c>
      <c r="I1280" s="21"/>
      <c r="J1280" s="21" t="str">
        <f>IF(I1280&lt;&gt;"",VLOOKUP(I1280,ICDC!$A$3:$K$325,11,0),"")</f>
        <v/>
      </c>
      <c r="K1280" s="21"/>
      <c r="L1280" s="21" t="str">
        <f>IF(K1280&lt;&gt;"",VLOOKUP(K1280,IDC!$A$4:$K$17,11,0),"")</f>
        <v/>
      </c>
      <c r="M1280" s="21"/>
      <c r="N1280" s="21" t="str">
        <f>IF(M1280&lt;&gt;"",VLOOKUP(M1280,PDC!$A$3:$K$529,11,0),"")</f>
        <v/>
      </c>
      <c r="O1280" s="21"/>
      <c r="P1280" s="21" t="str">
        <f>IF(O1280&lt;&gt;"",VLOOKUP(O1280,CDS!$A$3:$K$100,11,0),"")</f>
        <v/>
      </c>
      <c r="Q1280" s="21"/>
      <c r="R1280" s="21"/>
      <c r="S1280" s="21"/>
      <c r="T1280" s="21" t="str">
        <f>IF(S1280&lt;&gt;"",VLOOKUP(S1280,HTAN!$A$3:$K$222,11,0),"")</f>
        <v/>
      </c>
      <c r="U1280" s="21"/>
      <c r="V1280" s="21" t="str">
        <f>IF(U1280&lt;&gt;"",VLOOKUP(U1280,CFDE!$A$3:$K$211,11,0),"")</f>
        <v/>
      </c>
      <c r="W1280" s="21" t="s">
        <v>3056</v>
      </c>
      <c r="X1280" s="81" t="str">
        <f>IF(W1280&lt;&gt;"",VLOOKUP(W1280,mCODE!$A$3:$K$600,11,0),"")</f>
        <v xml:space="preserve">Data Element Group = Comorbidities Elixhauser Profile || Data Element Name = Component &gt; Renal Failure Severe &gt; Extension &gt; Component &gt; Condition Reference || Definition = DEFINITION = An extension for representing a reference to a condition resource corresponding to the comorbid condition category.
FHIR ELEMENT = Observation.component:renalFailureSevere.extension:conditionReference || Data Type = Reference: Condition || Valid Values =  || Example Values =  || Required? = Required if known (conditional on Component) || Multiplicity =  || CDE Public ID = </v>
      </c>
    </row>
    <row r="1281" spans="1:24" ht="232" hidden="1">
      <c r="A1281" s="536"/>
      <c r="B1281" s="537"/>
      <c r="C1281" s="19">
        <f t="shared" si="82"/>
        <v>1</v>
      </c>
      <c r="D1281" s="21" t="str">
        <f t="shared" si="83"/>
        <v>mCODE.Comorbidities Elixhauser Profile.Component &gt; Renal Failure Severe &gt; Value</v>
      </c>
      <c r="E1281" s="340"/>
      <c r="F1281" s="21" t="str">
        <f>IF(E1281&lt;&gt;"",VLOOKUP(E1281,CTDC!$A$3:$K$191,11,0),"")</f>
        <v/>
      </c>
      <c r="G1281" s="21"/>
      <c r="H1281" s="21" t="str">
        <f>IF(G1281&lt;&gt;"",VLOOKUP(G1281,GDC!$A$3:$K$768,11,0),"")</f>
        <v/>
      </c>
      <c r="I1281" s="21"/>
      <c r="J1281" s="21" t="str">
        <f>IF(I1281&lt;&gt;"",VLOOKUP(I1281,ICDC!$A$3:$K$325,11,0),"")</f>
        <v/>
      </c>
      <c r="K1281" s="21"/>
      <c r="L1281" s="21" t="str">
        <f>IF(K1281&lt;&gt;"",VLOOKUP(K1281,IDC!$A$4:$K$17,11,0),"")</f>
        <v/>
      </c>
      <c r="M1281" s="21"/>
      <c r="N1281" s="21" t="str">
        <f>IF(M1281&lt;&gt;"",VLOOKUP(M1281,PDC!$A$3:$K$529,11,0),"")</f>
        <v/>
      </c>
      <c r="O1281" s="21"/>
      <c r="P1281" s="21" t="str">
        <f>IF(O1281&lt;&gt;"",VLOOKUP(O1281,CDS!$A$3:$K$100,11,0),"")</f>
        <v/>
      </c>
      <c r="Q1281" s="21"/>
      <c r="R1281" s="21"/>
      <c r="S1281" s="21"/>
      <c r="T1281" s="21" t="str">
        <f>IF(S1281&lt;&gt;"",VLOOKUP(S1281,HTAN!$A$3:$K$222,11,0),"")</f>
        <v/>
      </c>
      <c r="U1281" s="21"/>
      <c r="V1281" s="21" t="str">
        <f>IF(U1281&lt;&gt;"",VLOOKUP(U1281,CFDE!$A$3:$K$211,11,0),"")</f>
        <v/>
      </c>
      <c r="W1281" s="21" t="s">
        <v>3057</v>
      </c>
      <c r="X1281" s="81" t="str">
        <f>IF(W1281&lt;&gt;"",VLOOKUP(W1281,mCODE!$A$3:$K$600,11,0),"")</f>
        <v xml:space="preserve">Data Element Group = Comorbidities Elixhauser Profile || Data Element Name = Component &gt; Renal Failure Severe &gt; Value || Definition = DEFINITION = The information determined as a result of making the observation, if the information has a simple value.
FHIR ELEMENT = Observation.component:renalFailureSevere.value[x] || Data Type = CodeableConcept || Valid Values =  || Example Values =  || Required? = Required if known (conditional on Component) || Multiplicity =  || CDE Public ID = </v>
      </c>
    </row>
    <row r="1282" spans="1:24" ht="261" hidden="1">
      <c r="A1282" s="536"/>
      <c r="B1282" s="537"/>
      <c r="C1282" s="19">
        <f t="shared" si="82"/>
        <v>1</v>
      </c>
      <c r="D1282" s="21" t="str">
        <f t="shared" si="83"/>
        <v>mCODE.Comorbidities Elixhauser Profile.Component &gt; Hypothyroidism</v>
      </c>
      <c r="E1282" s="340"/>
      <c r="F1282" s="21" t="str">
        <f>IF(E1282&lt;&gt;"",VLOOKUP(E1282,CTDC!$A$3:$K$191,11,0),"")</f>
        <v/>
      </c>
      <c r="G1282" s="21"/>
      <c r="H1282" s="21" t="str">
        <f>IF(G1282&lt;&gt;"",VLOOKUP(G1282,GDC!$A$3:$K$768,11,0),"")</f>
        <v/>
      </c>
      <c r="I1282" s="21"/>
      <c r="J1282" s="21" t="str">
        <f>IF(I1282&lt;&gt;"",VLOOKUP(I1282,ICDC!$A$3:$K$325,11,0),"")</f>
        <v/>
      </c>
      <c r="K1282" s="21"/>
      <c r="L1282" s="21" t="str">
        <f>IF(K1282&lt;&gt;"",VLOOKUP(K1282,IDC!$A$4:$K$17,11,0),"")</f>
        <v/>
      </c>
      <c r="M1282" s="21"/>
      <c r="N1282" s="21" t="str">
        <f>IF(M1282&lt;&gt;"",VLOOKUP(M1282,PDC!$A$3:$K$529,11,0),"")</f>
        <v/>
      </c>
      <c r="O1282" s="21"/>
      <c r="P1282" s="21" t="str">
        <f>IF(O1282&lt;&gt;"",VLOOKUP(O1282,CDS!$A$3:$K$100,11,0),"")</f>
        <v/>
      </c>
      <c r="Q1282" s="21"/>
      <c r="R1282" s="21"/>
      <c r="S1282" s="21"/>
      <c r="T1282" s="21" t="str">
        <f>IF(S1282&lt;&gt;"",VLOOKUP(S1282,HTAN!$A$3:$K$222,11,0),"")</f>
        <v/>
      </c>
      <c r="U1282" s="21"/>
      <c r="V1282" s="21" t="str">
        <f>IF(U1282&lt;&gt;"",VLOOKUP(U1282,CFDE!$A$3:$K$211,11,0),"")</f>
        <v/>
      </c>
      <c r="W1282" s="21" t="s">
        <v>3058</v>
      </c>
      <c r="X1282" s="81" t="str">
        <f>IF(W1282&lt;&gt;"",VLOOKUP(W1282,mCODE!$A$3:$K$600,11,0),"")</f>
        <v xml:space="preserve">Data Element Group = Comorbidities Elixhauser Profile || Data Element Name = Component &gt; Hypothyroidism || Definition = DEFINITION = Component representing the presence or absence of the named comorbidity, with optional condition code(s) or reference to the actual condition(s).
FHIR ELEMENT = Observation.component:hypothyroidism || Data Type = CodeableConcept || Valid Values = http://hl7.org/fhir/us/mcode/ValueSet/elixhauser-hypothyroidism-vs || Example Values =  || Required? = Required if known || Multiplicity =  || CDE Public ID = </v>
      </c>
    </row>
    <row r="1283" spans="1:24" ht="217.5" hidden="1">
      <c r="A1283" s="536"/>
      <c r="B1283" s="537"/>
      <c r="C1283" s="19">
        <f t="shared" si="82"/>
        <v>1</v>
      </c>
      <c r="D1283" s="21" t="str">
        <f t="shared" si="83"/>
        <v>mCODE.Comorbidities Elixhauser Profile.Component &gt; Hypothyroidism &gt; Extension</v>
      </c>
      <c r="E1283" s="340"/>
      <c r="F1283" s="21" t="str">
        <f>IF(E1283&lt;&gt;"",VLOOKUP(E1283,CTDC!$A$3:$K$191,11,0),"")</f>
        <v/>
      </c>
      <c r="G1283" s="21"/>
      <c r="H1283" s="21" t="str">
        <f>IF(G1283&lt;&gt;"",VLOOKUP(G1283,GDC!$A$3:$K$768,11,0),"")</f>
        <v/>
      </c>
      <c r="I1283" s="21"/>
      <c r="J1283" s="21" t="str">
        <f>IF(I1283&lt;&gt;"",VLOOKUP(I1283,ICDC!$A$3:$K$325,11,0),"")</f>
        <v/>
      </c>
      <c r="K1283" s="21"/>
      <c r="L1283" s="21" t="str">
        <f>IF(K1283&lt;&gt;"",VLOOKUP(K1283,IDC!$A$4:$K$17,11,0),"")</f>
        <v/>
      </c>
      <c r="M1283" s="21"/>
      <c r="N1283" s="21" t="str">
        <f>IF(M1283&lt;&gt;"",VLOOKUP(M1283,PDC!$A$3:$K$529,11,0),"")</f>
        <v/>
      </c>
      <c r="O1283" s="21"/>
      <c r="P1283" s="21" t="str">
        <f>IF(O1283&lt;&gt;"",VLOOKUP(O1283,CDS!$A$3:$K$100,11,0),"")</f>
        <v/>
      </c>
      <c r="Q1283" s="21"/>
      <c r="R1283" s="21"/>
      <c r="S1283" s="21"/>
      <c r="T1283" s="21" t="str">
        <f>IF(S1283&lt;&gt;"",VLOOKUP(S1283,HTAN!$A$3:$K$222,11,0),"")</f>
        <v/>
      </c>
      <c r="U1283" s="21"/>
      <c r="V1283" s="21" t="str">
        <f>IF(U1283&lt;&gt;"",VLOOKUP(U1283,CFDE!$A$3:$K$211,11,0),"")</f>
        <v/>
      </c>
      <c r="W1283" s="21" t="s">
        <v>3059</v>
      </c>
      <c r="X1283" s="81" t="str">
        <f>IF(W1283&lt;&gt;"",VLOOKUP(W1283,mCODE!$A$3:$K$600,11,0),"")</f>
        <v xml:space="preserve">Data Element Group = Comorbidities Elixhauser Profile || Data Element Name = Component &gt; Hypothyroidism &gt; Extension || Definition = DEFINITION = The patient's specific condition within this comorbidity class.
FHIR ELEMENT = Observation.component:hypothyroidism.extension || Data Type = Extension (simple) || Valid Values =  || Example Values =  || Required? = Required if known (conditional on Component) || Multiplicity =  || CDE Public ID = </v>
      </c>
    </row>
    <row r="1284" spans="1:24" ht="290" hidden="1">
      <c r="A1284" s="536"/>
      <c r="B1284" s="537"/>
      <c r="C1284" s="19">
        <f t="shared" si="82"/>
        <v>1</v>
      </c>
      <c r="D1284" s="21" t="str">
        <f t="shared" si="83"/>
        <v>mCODE.Comorbidities Elixhauser Profile.Component &gt; Hypothyroidism &gt; Extension &gt; Component &gt; Condition Code</v>
      </c>
      <c r="E1284" s="340"/>
      <c r="F1284" s="21" t="str">
        <f>IF(E1284&lt;&gt;"",VLOOKUP(E1284,CTDC!$A$3:$K$191,11,0),"")</f>
        <v/>
      </c>
      <c r="G1284" s="21"/>
      <c r="H1284" s="21" t="str">
        <f>IF(G1284&lt;&gt;"",VLOOKUP(G1284,GDC!$A$3:$K$768,11,0),"")</f>
        <v/>
      </c>
      <c r="I1284" s="21"/>
      <c r="J1284" s="21" t="str">
        <f>IF(I1284&lt;&gt;"",VLOOKUP(I1284,ICDC!$A$3:$K$325,11,0),"")</f>
        <v/>
      </c>
      <c r="K1284" s="21"/>
      <c r="L1284" s="21" t="str">
        <f>IF(K1284&lt;&gt;"",VLOOKUP(K1284,IDC!$A$4:$K$17,11,0),"")</f>
        <v/>
      </c>
      <c r="M1284" s="21"/>
      <c r="N1284" s="21" t="str">
        <f>IF(M1284&lt;&gt;"",VLOOKUP(M1284,PDC!$A$3:$K$529,11,0),"")</f>
        <v/>
      </c>
      <c r="O1284" s="21"/>
      <c r="P1284" s="21" t="str">
        <f>IF(O1284&lt;&gt;"",VLOOKUP(O1284,CDS!$A$3:$K$100,11,0),"")</f>
        <v/>
      </c>
      <c r="Q1284" s="21"/>
      <c r="R1284" s="21"/>
      <c r="S1284" s="21"/>
      <c r="T1284" s="21" t="str">
        <f>IF(S1284&lt;&gt;"",VLOOKUP(S1284,HTAN!$A$3:$K$222,11,0),"")</f>
        <v/>
      </c>
      <c r="U1284" s="21"/>
      <c r="V1284" s="21" t="str">
        <f>IF(U1284&lt;&gt;"",VLOOKUP(U1284,CFDE!$A$3:$K$211,11,0),"")</f>
        <v/>
      </c>
      <c r="W1284" s="21" t="s">
        <v>3060</v>
      </c>
      <c r="X1284" s="81" t="str">
        <f>IF(W1284&lt;&gt;"",VLOOKUP(W1284,mCODE!$A$3:$K$600,11,0),"")</f>
        <v xml:space="preserve">Data Element Group = Comorbidities Elixhauser Profile || Data Element Name = Component &gt; Hypothyroidism &gt; Extension &gt; Component &gt; Condition Code || Definition = DEFINITION = An extension for representing a specific condition code corresponding to the comorbid condition category.
FHIR ELEMENT = Observation.component:hypothyroidism.extension:conditionCode || Data Type = CodeableConcept || Valid Values = http://hl7.org/fhir/us/mcode/ValueSet/elixhauser-hypothyroidism-vs || Example Values =  || Required? = Required if known (conditional on Component) || Multiplicity =  || CDE Public ID = </v>
      </c>
    </row>
    <row r="1285" spans="1:24" ht="261" hidden="1">
      <c r="A1285" s="536"/>
      <c r="B1285" s="537"/>
      <c r="C1285" s="19">
        <f t="shared" si="82"/>
        <v>1</v>
      </c>
      <c r="D1285" s="21" t="str">
        <f t="shared" si="83"/>
        <v>mCODE.Comorbidities Elixhauser Profile.Component &gt; Hypothyroidism &gt; Extension &gt; Component &gt; Condition Reference</v>
      </c>
      <c r="E1285" s="340"/>
      <c r="F1285" s="21" t="str">
        <f>IF(E1285&lt;&gt;"",VLOOKUP(E1285,CTDC!$A$3:$K$191,11,0),"")</f>
        <v/>
      </c>
      <c r="G1285" s="21"/>
      <c r="H1285" s="21" t="str">
        <f>IF(G1285&lt;&gt;"",VLOOKUP(G1285,GDC!$A$3:$K$768,11,0),"")</f>
        <v/>
      </c>
      <c r="I1285" s="21"/>
      <c r="J1285" s="21" t="str">
        <f>IF(I1285&lt;&gt;"",VLOOKUP(I1285,ICDC!$A$3:$K$325,11,0),"")</f>
        <v/>
      </c>
      <c r="K1285" s="21"/>
      <c r="L1285" s="21" t="str">
        <f>IF(K1285&lt;&gt;"",VLOOKUP(K1285,IDC!$A$4:$K$17,11,0),"")</f>
        <v/>
      </c>
      <c r="M1285" s="21"/>
      <c r="N1285" s="21" t="str">
        <f>IF(M1285&lt;&gt;"",VLOOKUP(M1285,PDC!$A$3:$K$529,11,0),"")</f>
        <v/>
      </c>
      <c r="O1285" s="21"/>
      <c r="P1285" s="21" t="str">
        <f>IF(O1285&lt;&gt;"",VLOOKUP(O1285,CDS!$A$3:$K$100,11,0),"")</f>
        <v/>
      </c>
      <c r="Q1285" s="21"/>
      <c r="R1285" s="21"/>
      <c r="S1285" s="21"/>
      <c r="T1285" s="21" t="str">
        <f>IF(S1285&lt;&gt;"",VLOOKUP(S1285,HTAN!$A$3:$K$222,11,0),"")</f>
        <v/>
      </c>
      <c r="U1285" s="21"/>
      <c r="V1285" s="21" t="str">
        <f>IF(U1285&lt;&gt;"",VLOOKUP(U1285,CFDE!$A$3:$K$211,11,0),"")</f>
        <v/>
      </c>
      <c r="W1285" s="21" t="s">
        <v>3061</v>
      </c>
      <c r="X1285" s="81" t="str">
        <f>IF(W1285&lt;&gt;"",VLOOKUP(W1285,mCODE!$A$3:$K$600,11,0),"")</f>
        <v xml:space="preserve">Data Element Group = Comorbidities Elixhauser Profile || Data Element Name = Component &gt; Hypothyroidism &gt; Extension &gt; Component &gt; Condition Reference || Definition = DEFINITION = An extension for representing a reference to a condition resource corresponding to the comorbid condition category.
FHIR ELEMENT = Observation.component:hypothyroidism.extension:conditionReference || Data Type = Reference: Condition || Valid Values =  || Example Values =  || Required? = Required if known (conditional on Component) || Multiplicity =  || CDE Public ID = </v>
      </c>
    </row>
    <row r="1286" spans="1:24" ht="232" hidden="1">
      <c r="A1286" s="536"/>
      <c r="B1286" s="537"/>
      <c r="C1286" s="19">
        <f t="shared" si="82"/>
        <v>1</v>
      </c>
      <c r="D1286" s="21" t="str">
        <f t="shared" si="83"/>
        <v>mCODE.Comorbidities Elixhauser Profile.Component &gt; Hypothyroidism &gt; Value</v>
      </c>
      <c r="E1286" s="340"/>
      <c r="F1286" s="21" t="str">
        <f>IF(E1286&lt;&gt;"",VLOOKUP(E1286,CTDC!$A$3:$K$191,11,0),"")</f>
        <v/>
      </c>
      <c r="G1286" s="21"/>
      <c r="H1286" s="21" t="str">
        <f>IF(G1286&lt;&gt;"",VLOOKUP(G1286,GDC!$A$3:$K$768,11,0),"")</f>
        <v/>
      </c>
      <c r="I1286" s="21"/>
      <c r="J1286" s="21" t="str">
        <f>IF(I1286&lt;&gt;"",VLOOKUP(I1286,ICDC!$A$3:$K$325,11,0),"")</f>
        <v/>
      </c>
      <c r="K1286" s="21"/>
      <c r="L1286" s="21" t="str">
        <f>IF(K1286&lt;&gt;"",VLOOKUP(K1286,IDC!$A$4:$K$17,11,0),"")</f>
        <v/>
      </c>
      <c r="M1286" s="21"/>
      <c r="N1286" s="21" t="str">
        <f>IF(M1286&lt;&gt;"",VLOOKUP(M1286,PDC!$A$3:$K$529,11,0),"")</f>
        <v/>
      </c>
      <c r="O1286" s="21"/>
      <c r="P1286" s="21" t="str">
        <f>IF(O1286&lt;&gt;"",VLOOKUP(O1286,CDS!$A$3:$K$100,11,0),"")</f>
        <v/>
      </c>
      <c r="Q1286" s="21"/>
      <c r="R1286" s="21"/>
      <c r="S1286" s="21"/>
      <c r="T1286" s="21" t="str">
        <f>IF(S1286&lt;&gt;"",VLOOKUP(S1286,HTAN!$A$3:$K$222,11,0),"")</f>
        <v/>
      </c>
      <c r="U1286" s="21"/>
      <c r="V1286" s="21" t="str">
        <f>IF(U1286&lt;&gt;"",VLOOKUP(U1286,CFDE!$A$3:$K$211,11,0),"")</f>
        <v/>
      </c>
      <c r="W1286" s="21" t="s">
        <v>3062</v>
      </c>
      <c r="X1286" s="81" t="str">
        <f>IF(W1286&lt;&gt;"",VLOOKUP(W1286,mCODE!$A$3:$K$600,11,0),"")</f>
        <v xml:space="preserve">Data Element Group = Comorbidities Elixhauser Profile || Data Element Name = Component &gt; Hypothyroidism &gt; Value || Definition = DEFINITION = The information determined as a result of making the observation, if the information has a simple value.
FHIR ELEMENT = Observation.component:hypothyroidism.value[x] || Data Type = CodeableConcept || Valid Values =  || Example Values =  || Required? = Required if known (conditional on Component) || Multiplicity =  || CDE Public ID = </v>
      </c>
    </row>
    <row r="1287" spans="1:24" ht="261" hidden="1">
      <c r="A1287" s="536"/>
      <c r="B1287" s="537"/>
      <c r="C1287" s="19">
        <f t="shared" si="82"/>
        <v>1</v>
      </c>
      <c r="D1287" s="21" t="str">
        <f t="shared" si="83"/>
        <v>mCODE.Comorbidities Elixhauser Profile.Component &gt; Thyroid Other</v>
      </c>
      <c r="E1287" s="340"/>
      <c r="F1287" s="21" t="str">
        <f>IF(E1287&lt;&gt;"",VLOOKUP(E1287,CTDC!$A$3:$K$191,11,0),"")</f>
        <v/>
      </c>
      <c r="G1287" s="21"/>
      <c r="H1287" s="21" t="str">
        <f>IF(G1287&lt;&gt;"",VLOOKUP(G1287,GDC!$A$3:$K$768,11,0),"")</f>
        <v/>
      </c>
      <c r="I1287" s="21"/>
      <c r="J1287" s="21" t="str">
        <f>IF(I1287&lt;&gt;"",VLOOKUP(I1287,ICDC!$A$3:$K$325,11,0),"")</f>
        <v/>
      </c>
      <c r="K1287" s="21"/>
      <c r="L1287" s="21" t="str">
        <f>IF(K1287&lt;&gt;"",VLOOKUP(K1287,IDC!$A$4:$K$17,11,0),"")</f>
        <v/>
      </c>
      <c r="M1287" s="21"/>
      <c r="N1287" s="21" t="str">
        <f>IF(M1287&lt;&gt;"",VLOOKUP(M1287,PDC!$A$3:$K$529,11,0),"")</f>
        <v/>
      </c>
      <c r="O1287" s="21"/>
      <c r="P1287" s="21" t="str">
        <f>IF(O1287&lt;&gt;"",VLOOKUP(O1287,CDS!$A$3:$K$100,11,0),"")</f>
        <v/>
      </c>
      <c r="Q1287" s="21"/>
      <c r="R1287" s="21"/>
      <c r="S1287" s="21"/>
      <c r="T1287" s="21" t="str">
        <f>IF(S1287&lt;&gt;"",VLOOKUP(S1287,HTAN!$A$3:$K$222,11,0),"")</f>
        <v/>
      </c>
      <c r="U1287" s="21"/>
      <c r="V1287" s="21" t="str">
        <f>IF(U1287&lt;&gt;"",VLOOKUP(U1287,CFDE!$A$3:$K$211,11,0),"")</f>
        <v/>
      </c>
      <c r="W1287" s="21" t="s">
        <v>3063</v>
      </c>
      <c r="X1287" s="81" t="str">
        <f>IF(W1287&lt;&gt;"",VLOOKUP(W1287,mCODE!$A$3:$K$600,11,0),"")</f>
        <v xml:space="preserve">Data Element Group = Comorbidities Elixhauser Profile || Data Element Name = Component &gt; Thyroid Other || Definition = DEFINITION = Component representing the presence or absence of the named comorbidity, with optional condition code(s) or reference to the actual condition(s).
FHIR ELEMENT = Observation.component:thyroidOther || Data Type = CodeableConcept || Valid Values = http://hl7.org/fhir/us/mcode/ValueSet/elixhauser-other-thyroid-disorder-vs || Example Values =  || Required? = Required if known || Multiplicity =  || CDE Public ID = </v>
      </c>
    </row>
    <row r="1288" spans="1:24" ht="203" hidden="1">
      <c r="A1288" s="536"/>
      <c r="B1288" s="537"/>
      <c r="C1288" s="19">
        <f t="shared" si="82"/>
        <v>1</v>
      </c>
      <c r="D1288" s="21" t="str">
        <f t="shared" si="83"/>
        <v>mCODE.Comorbidities Elixhauser Profile.Component &gt; Thyroid Other &gt; Extension</v>
      </c>
      <c r="E1288" s="340"/>
      <c r="F1288" s="21" t="str">
        <f>IF(E1288&lt;&gt;"",VLOOKUP(E1288,CTDC!$A$3:$K$191,11,0),"")</f>
        <v/>
      </c>
      <c r="G1288" s="21"/>
      <c r="H1288" s="21" t="str">
        <f>IF(G1288&lt;&gt;"",VLOOKUP(G1288,GDC!$A$3:$K$768,11,0),"")</f>
        <v/>
      </c>
      <c r="I1288" s="21"/>
      <c r="J1288" s="21" t="str">
        <f>IF(I1288&lt;&gt;"",VLOOKUP(I1288,ICDC!$A$3:$K$325,11,0),"")</f>
        <v/>
      </c>
      <c r="K1288" s="21"/>
      <c r="L1288" s="21" t="str">
        <f>IF(K1288&lt;&gt;"",VLOOKUP(K1288,IDC!$A$4:$K$17,11,0),"")</f>
        <v/>
      </c>
      <c r="M1288" s="21"/>
      <c r="N1288" s="21" t="str">
        <f>IF(M1288&lt;&gt;"",VLOOKUP(M1288,PDC!$A$3:$K$529,11,0),"")</f>
        <v/>
      </c>
      <c r="O1288" s="21"/>
      <c r="P1288" s="21" t="str">
        <f>IF(O1288&lt;&gt;"",VLOOKUP(O1288,CDS!$A$3:$K$100,11,0),"")</f>
        <v/>
      </c>
      <c r="Q1288" s="21"/>
      <c r="R1288" s="21"/>
      <c r="S1288" s="21"/>
      <c r="T1288" s="21" t="str">
        <f>IF(S1288&lt;&gt;"",VLOOKUP(S1288,HTAN!$A$3:$K$222,11,0),"")</f>
        <v/>
      </c>
      <c r="U1288" s="21"/>
      <c r="V1288" s="21" t="str">
        <f>IF(U1288&lt;&gt;"",VLOOKUP(U1288,CFDE!$A$3:$K$211,11,0),"")</f>
        <v/>
      </c>
      <c r="W1288" s="21" t="s">
        <v>3064</v>
      </c>
      <c r="X1288" s="81" t="str">
        <f>IF(W1288&lt;&gt;"",VLOOKUP(W1288,mCODE!$A$3:$K$600,11,0),"")</f>
        <v xml:space="preserve">Data Element Group = Comorbidities Elixhauser Profile || Data Element Name = Component &gt; Thyroid Other &gt; Extension || Definition = DEFINITION = The patient's specific condition within this comorbidity class.
FHIR ELEMENT = Observation.component:thyroidOther.extension || Data Type = Extension (simple) || Valid Values =  || Example Values =  || Required? = Required if known (conditional on Component) || Multiplicity =  || CDE Public ID = </v>
      </c>
    </row>
    <row r="1289" spans="1:24" ht="275.5" hidden="1">
      <c r="A1289" s="536"/>
      <c r="B1289" s="537"/>
      <c r="C1289" s="19">
        <f t="shared" si="82"/>
        <v>1</v>
      </c>
      <c r="D1289" s="21" t="str">
        <f t="shared" si="83"/>
        <v>mCODE.Comorbidities Elixhauser Profile.Component &gt; Thyroid Other &gt; Extension &gt; Component &gt; Condition Code</v>
      </c>
      <c r="E1289" s="340"/>
      <c r="F1289" s="21" t="str">
        <f>IF(E1289&lt;&gt;"",VLOOKUP(E1289,CTDC!$A$3:$K$191,11,0),"")</f>
        <v/>
      </c>
      <c r="G1289" s="21"/>
      <c r="H1289" s="21" t="str">
        <f>IF(G1289&lt;&gt;"",VLOOKUP(G1289,GDC!$A$3:$K$768,11,0),"")</f>
        <v/>
      </c>
      <c r="I1289" s="21"/>
      <c r="J1289" s="21" t="str">
        <f>IF(I1289&lt;&gt;"",VLOOKUP(I1289,ICDC!$A$3:$K$325,11,0),"")</f>
        <v/>
      </c>
      <c r="K1289" s="21"/>
      <c r="L1289" s="21" t="str">
        <f>IF(K1289&lt;&gt;"",VLOOKUP(K1289,IDC!$A$4:$K$17,11,0),"")</f>
        <v/>
      </c>
      <c r="M1289" s="21"/>
      <c r="N1289" s="21" t="str">
        <f>IF(M1289&lt;&gt;"",VLOOKUP(M1289,PDC!$A$3:$K$529,11,0),"")</f>
        <v/>
      </c>
      <c r="O1289" s="21"/>
      <c r="P1289" s="21" t="str">
        <f>IF(O1289&lt;&gt;"",VLOOKUP(O1289,CDS!$A$3:$K$100,11,0),"")</f>
        <v/>
      </c>
      <c r="Q1289" s="21"/>
      <c r="R1289" s="21"/>
      <c r="S1289" s="21"/>
      <c r="T1289" s="21" t="str">
        <f>IF(S1289&lt;&gt;"",VLOOKUP(S1289,HTAN!$A$3:$K$222,11,0),"")</f>
        <v/>
      </c>
      <c r="U1289" s="21"/>
      <c r="V1289" s="21" t="str">
        <f>IF(U1289&lt;&gt;"",VLOOKUP(U1289,CFDE!$A$3:$K$211,11,0),"")</f>
        <v/>
      </c>
      <c r="W1289" s="21" t="s">
        <v>3065</v>
      </c>
      <c r="X1289" s="81" t="str">
        <f>IF(W1289&lt;&gt;"",VLOOKUP(W1289,mCODE!$A$3:$K$600,11,0),"")</f>
        <v xml:space="preserve">Data Element Group = Comorbidities Elixhauser Profile || Data Element Name = Component &gt; Thyroid Other &gt; Extension &gt; Component &gt; Condition Code || Definition = DEFINITION = An extension for representing a specific condition code corresponding to the comorbid condition category.
FHIR ELEMENT = Observation.component:thyroidOther.extension:conditionCode || Data Type = CodeableConcept || Valid Values = http://hl7.org/fhir/us/mcode/ValueSet/elixhauser-other-thyroid-disorder-vs || Example Values =  || Required? = Required if known (conditional on Component) || Multiplicity =  || CDE Public ID = </v>
      </c>
    </row>
    <row r="1290" spans="1:24" ht="246.5" hidden="1">
      <c r="A1290" s="536"/>
      <c r="B1290" s="537"/>
      <c r="C1290" s="19">
        <f t="shared" si="82"/>
        <v>1</v>
      </c>
      <c r="D1290" s="21" t="str">
        <f t="shared" si="83"/>
        <v>mCODE.Comorbidities Elixhauser Profile.Component &gt; Thyroid Other &gt; Extension &gt; Component &gt; Condition Reference</v>
      </c>
      <c r="E1290" s="340"/>
      <c r="F1290" s="21" t="str">
        <f>IF(E1290&lt;&gt;"",VLOOKUP(E1290,CTDC!$A$3:$K$191,11,0),"")</f>
        <v/>
      </c>
      <c r="G1290" s="21"/>
      <c r="H1290" s="21" t="str">
        <f>IF(G1290&lt;&gt;"",VLOOKUP(G1290,GDC!$A$3:$K$768,11,0),"")</f>
        <v/>
      </c>
      <c r="I1290" s="21"/>
      <c r="J1290" s="21" t="str">
        <f>IF(I1290&lt;&gt;"",VLOOKUP(I1290,ICDC!$A$3:$K$325,11,0),"")</f>
        <v/>
      </c>
      <c r="K1290" s="21"/>
      <c r="L1290" s="21" t="str">
        <f>IF(K1290&lt;&gt;"",VLOOKUP(K1290,IDC!$A$4:$K$17,11,0),"")</f>
        <v/>
      </c>
      <c r="M1290" s="21"/>
      <c r="N1290" s="21" t="str">
        <f>IF(M1290&lt;&gt;"",VLOOKUP(M1290,PDC!$A$3:$K$529,11,0),"")</f>
        <v/>
      </c>
      <c r="O1290" s="21"/>
      <c r="P1290" s="21" t="str">
        <f>IF(O1290&lt;&gt;"",VLOOKUP(O1290,CDS!$A$3:$K$100,11,0),"")</f>
        <v/>
      </c>
      <c r="Q1290" s="21"/>
      <c r="R1290" s="21"/>
      <c r="S1290" s="21"/>
      <c r="T1290" s="21" t="str">
        <f>IF(S1290&lt;&gt;"",VLOOKUP(S1290,HTAN!$A$3:$K$222,11,0),"")</f>
        <v/>
      </c>
      <c r="U1290" s="21"/>
      <c r="V1290" s="21" t="str">
        <f>IF(U1290&lt;&gt;"",VLOOKUP(U1290,CFDE!$A$3:$K$211,11,0),"")</f>
        <v/>
      </c>
      <c r="W1290" s="21" t="s">
        <v>3066</v>
      </c>
      <c r="X1290" s="81" t="str">
        <f>IF(W1290&lt;&gt;"",VLOOKUP(W1290,mCODE!$A$3:$K$600,11,0),"")</f>
        <v xml:space="preserve">Data Element Group = Comorbidities Elixhauser Profile || Data Element Name = Component &gt; Thyroid Other &gt; Extension &gt; Component &gt; Condition Reference || Definition = DEFINITION = An extension for representing a reference to a condition resource corresponding to the comorbid condition category.
FHIR ELEMENT = Observation.component:thyroidOther.extension:conditionReference || Data Type = Reference: Condition || Valid Values =  || Example Values =  || Required? = Required if known (conditional on Component) || Multiplicity =  || CDE Public ID = </v>
      </c>
    </row>
    <row r="1291" spans="1:24" ht="217.5" hidden="1">
      <c r="A1291" s="536"/>
      <c r="B1291" s="537"/>
      <c r="C1291" s="19">
        <f t="shared" si="82"/>
        <v>1</v>
      </c>
      <c r="D1291" s="21" t="str">
        <f t="shared" si="83"/>
        <v>mCODE.Comorbidities Elixhauser Profile.Component &gt; Thyroid Other &gt; Value</v>
      </c>
      <c r="E1291" s="340"/>
      <c r="F1291" s="21" t="str">
        <f>IF(E1291&lt;&gt;"",VLOOKUP(E1291,CTDC!$A$3:$K$191,11,0),"")</f>
        <v/>
      </c>
      <c r="G1291" s="21"/>
      <c r="H1291" s="21" t="str">
        <f>IF(G1291&lt;&gt;"",VLOOKUP(G1291,GDC!$A$3:$K$768,11,0),"")</f>
        <v/>
      </c>
      <c r="I1291" s="21"/>
      <c r="J1291" s="21" t="str">
        <f>IF(I1291&lt;&gt;"",VLOOKUP(I1291,ICDC!$A$3:$K$325,11,0),"")</f>
        <v/>
      </c>
      <c r="K1291" s="21"/>
      <c r="L1291" s="21" t="str">
        <f>IF(K1291&lt;&gt;"",VLOOKUP(K1291,IDC!$A$4:$K$17,11,0),"")</f>
        <v/>
      </c>
      <c r="M1291" s="21"/>
      <c r="N1291" s="21" t="str">
        <f>IF(M1291&lt;&gt;"",VLOOKUP(M1291,PDC!$A$3:$K$529,11,0),"")</f>
        <v/>
      </c>
      <c r="O1291" s="21"/>
      <c r="P1291" s="21" t="str">
        <f>IF(O1291&lt;&gt;"",VLOOKUP(O1291,CDS!$A$3:$K$100,11,0),"")</f>
        <v/>
      </c>
      <c r="Q1291" s="21"/>
      <c r="R1291" s="21"/>
      <c r="S1291" s="21"/>
      <c r="T1291" s="21" t="str">
        <f>IF(S1291&lt;&gt;"",VLOOKUP(S1291,HTAN!$A$3:$K$222,11,0),"")</f>
        <v/>
      </c>
      <c r="U1291" s="21"/>
      <c r="V1291" s="21" t="str">
        <f>IF(U1291&lt;&gt;"",VLOOKUP(U1291,CFDE!$A$3:$K$211,11,0),"")</f>
        <v/>
      </c>
      <c r="W1291" s="21" t="s">
        <v>3067</v>
      </c>
      <c r="X1291" s="81" t="str">
        <f>IF(W1291&lt;&gt;"",VLOOKUP(W1291,mCODE!$A$3:$K$600,11,0),"")</f>
        <v xml:space="preserve">Data Element Group = Comorbidities Elixhauser Profile || Data Element Name = Component &gt; Thyroid Other &gt; Value || Definition = DEFINITION = The information determined as a result of making the observation, if the information has a simple value.
FHIR ELEMENT = Observation.component:thyroidOther.value[x] || Data Type = CodeableConcept || Valid Values =  || Example Values =  || Required? = Required if known (conditional on Component) || Multiplicity =  || CDE Public ID = </v>
      </c>
    </row>
    <row r="1292" spans="1:24" ht="261" hidden="1">
      <c r="A1292" s="536"/>
      <c r="B1292" s="537"/>
      <c r="C1292" s="19">
        <f t="shared" si="82"/>
        <v>1</v>
      </c>
      <c r="D1292" s="21" t="str">
        <f t="shared" si="83"/>
        <v>mCODE.Comorbidities Elixhauser Profile.Component &gt; Ulcer</v>
      </c>
      <c r="E1292" s="340"/>
      <c r="F1292" s="21" t="str">
        <f>IF(E1292&lt;&gt;"",VLOOKUP(E1292,CTDC!$A$3:$K$191,11,0),"")</f>
        <v/>
      </c>
      <c r="G1292" s="21"/>
      <c r="H1292" s="21" t="str">
        <f>IF(G1292&lt;&gt;"",VLOOKUP(G1292,GDC!$A$3:$K$768,11,0),"")</f>
        <v/>
      </c>
      <c r="I1292" s="21"/>
      <c r="J1292" s="21" t="str">
        <f>IF(I1292&lt;&gt;"",VLOOKUP(I1292,ICDC!$A$3:$K$325,11,0),"")</f>
        <v/>
      </c>
      <c r="K1292" s="21"/>
      <c r="L1292" s="21" t="str">
        <f>IF(K1292&lt;&gt;"",VLOOKUP(K1292,IDC!$A$4:$K$17,11,0),"")</f>
        <v/>
      </c>
      <c r="M1292" s="21"/>
      <c r="N1292" s="21" t="str">
        <f>IF(M1292&lt;&gt;"",VLOOKUP(M1292,PDC!$A$3:$K$529,11,0),"")</f>
        <v/>
      </c>
      <c r="O1292" s="21"/>
      <c r="P1292" s="21" t="str">
        <f>IF(O1292&lt;&gt;"",VLOOKUP(O1292,CDS!$A$3:$K$100,11,0),"")</f>
        <v/>
      </c>
      <c r="Q1292" s="21"/>
      <c r="R1292" s="21"/>
      <c r="S1292" s="21"/>
      <c r="T1292" s="21" t="str">
        <f>IF(S1292&lt;&gt;"",VLOOKUP(S1292,HTAN!$A$3:$K$222,11,0),"")</f>
        <v/>
      </c>
      <c r="U1292" s="21"/>
      <c r="V1292" s="21" t="str">
        <f>IF(U1292&lt;&gt;"",VLOOKUP(U1292,CFDE!$A$3:$K$211,11,0),"")</f>
        <v/>
      </c>
      <c r="W1292" s="21" t="s">
        <v>3068</v>
      </c>
      <c r="X1292" s="81" t="str">
        <f>IF(W1292&lt;&gt;"",VLOOKUP(W1292,mCODE!$A$3:$K$600,11,0),"")</f>
        <v xml:space="preserve">Data Element Group = Comorbidities Elixhauser Profile || Data Element Name = Component &gt; Ulcer || Definition = DEFINITION = Component representing the presence or absence of the named comorbidity, with optional condition code(s) or reference to the actual condition(s).
FHIR ELEMENT = Observation.component:ulcer || Data Type = CodeableConcept || Valid Values = http://hl7.org/fhir/us/mcode/ValueSet/elixhauser-ulcer-vs || Example Values =  || Required? = Required if known || Multiplicity =  || CDE Public ID = </v>
      </c>
    </row>
    <row r="1293" spans="1:24" ht="188.5" hidden="1">
      <c r="A1293" s="536"/>
      <c r="B1293" s="537"/>
      <c r="C1293" s="19">
        <f t="shared" si="82"/>
        <v>1</v>
      </c>
      <c r="D1293" s="21" t="str">
        <f t="shared" si="83"/>
        <v>mCODE.Comorbidities Elixhauser Profile.Component &gt; Ulcer &gt; Extension</v>
      </c>
      <c r="E1293" s="340"/>
      <c r="F1293" s="21" t="str">
        <f>IF(E1293&lt;&gt;"",VLOOKUP(E1293,CTDC!$A$3:$K$191,11,0),"")</f>
        <v/>
      </c>
      <c r="G1293" s="21"/>
      <c r="H1293" s="21" t="str">
        <f>IF(G1293&lt;&gt;"",VLOOKUP(G1293,GDC!$A$3:$K$768,11,0),"")</f>
        <v/>
      </c>
      <c r="I1293" s="21"/>
      <c r="J1293" s="21" t="str">
        <f>IF(I1293&lt;&gt;"",VLOOKUP(I1293,ICDC!$A$3:$K$325,11,0),"")</f>
        <v/>
      </c>
      <c r="K1293" s="21"/>
      <c r="L1293" s="21" t="str">
        <f>IF(K1293&lt;&gt;"",VLOOKUP(K1293,IDC!$A$4:$K$17,11,0),"")</f>
        <v/>
      </c>
      <c r="M1293" s="21"/>
      <c r="N1293" s="21" t="str">
        <f>IF(M1293&lt;&gt;"",VLOOKUP(M1293,PDC!$A$3:$K$529,11,0),"")</f>
        <v/>
      </c>
      <c r="O1293" s="21"/>
      <c r="P1293" s="21" t="str">
        <f>IF(O1293&lt;&gt;"",VLOOKUP(O1293,CDS!$A$3:$K$100,11,0),"")</f>
        <v/>
      </c>
      <c r="Q1293" s="21"/>
      <c r="R1293" s="21"/>
      <c r="S1293" s="21"/>
      <c r="T1293" s="21" t="str">
        <f>IF(S1293&lt;&gt;"",VLOOKUP(S1293,HTAN!$A$3:$K$222,11,0),"")</f>
        <v/>
      </c>
      <c r="U1293" s="21"/>
      <c r="V1293" s="21" t="str">
        <f>IF(U1293&lt;&gt;"",VLOOKUP(U1293,CFDE!$A$3:$K$211,11,0),"")</f>
        <v/>
      </c>
      <c r="W1293" s="21" t="s">
        <v>3069</v>
      </c>
      <c r="X1293" s="81" t="str">
        <f>IF(W1293&lt;&gt;"",VLOOKUP(W1293,mCODE!$A$3:$K$600,11,0),"")</f>
        <v xml:space="preserve">Data Element Group = Comorbidities Elixhauser Profile || Data Element Name = Component &gt; Ulcer &gt; Extension || Definition = DEFINITION = The patient's specific condition within this comorbidity class.
FHIR ELEMENT = Observation.component:ulcer.extension || Data Type = Extension (simple) || Valid Values =  || Example Values =  || Required? = Required if known (conditional on Component) || Multiplicity =  || CDE Public ID = </v>
      </c>
    </row>
    <row r="1294" spans="1:24" ht="246.5" hidden="1">
      <c r="A1294" s="536"/>
      <c r="B1294" s="537"/>
      <c r="C1294" s="19">
        <f t="shared" si="82"/>
        <v>1</v>
      </c>
      <c r="D1294" s="21" t="str">
        <f t="shared" si="83"/>
        <v>mCODE.Comorbidities Elixhauser Profile.Component &gt; Ulcer &gt; Extension &gt; Component &gt; Condition Code</v>
      </c>
      <c r="E1294" s="340"/>
      <c r="F1294" s="21" t="str">
        <f>IF(E1294&lt;&gt;"",VLOOKUP(E1294,CTDC!$A$3:$K$191,11,0),"")</f>
        <v/>
      </c>
      <c r="G1294" s="21"/>
      <c r="H1294" s="21" t="str">
        <f>IF(G1294&lt;&gt;"",VLOOKUP(G1294,GDC!$A$3:$K$768,11,0),"")</f>
        <v/>
      </c>
      <c r="I1294" s="21"/>
      <c r="J1294" s="21" t="str">
        <f>IF(I1294&lt;&gt;"",VLOOKUP(I1294,ICDC!$A$3:$K$325,11,0),"")</f>
        <v/>
      </c>
      <c r="K1294" s="21"/>
      <c r="L1294" s="21" t="str">
        <f>IF(K1294&lt;&gt;"",VLOOKUP(K1294,IDC!$A$4:$K$17,11,0),"")</f>
        <v/>
      </c>
      <c r="M1294" s="21"/>
      <c r="N1294" s="21" t="str">
        <f>IF(M1294&lt;&gt;"",VLOOKUP(M1294,PDC!$A$3:$K$529,11,0),"")</f>
        <v/>
      </c>
      <c r="O1294" s="21"/>
      <c r="P1294" s="21" t="str">
        <f>IF(O1294&lt;&gt;"",VLOOKUP(O1294,CDS!$A$3:$K$100,11,0),"")</f>
        <v/>
      </c>
      <c r="Q1294" s="21"/>
      <c r="R1294" s="21"/>
      <c r="S1294" s="21"/>
      <c r="T1294" s="21" t="str">
        <f>IF(S1294&lt;&gt;"",VLOOKUP(S1294,HTAN!$A$3:$K$222,11,0),"")</f>
        <v/>
      </c>
      <c r="U1294" s="21"/>
      <c r="V1294" s="21" t="str">
        <f>IF(U1294&lt;&gt;"",VLOOKUP(U1294,CFDE!$A$3:$K$211,11,0),"")</f>
        <v/>
      </c>
      <c r="W1294" s="21" t="s">
        <v>3070</v>
      </c>
      <c r="X1294" s="81" t="str">
        <f>IF(W1294&lt;&gt;"",VLOOKUP(W1294,mCODE!$A$3:$K$600,11,0),"")</f>
        <v xml:space="preserve">Data Element Group = Comorbidities Elixhauser Profile || Data Element Name = Component &gt; Ulcer &gt; Extension &gt; Component &gt; Condition Code || Definition = DEFINITION = An extension for representing a specific condition code corresponding to the comorbid condition category.
FHIR ELEMENT = Observation.component:ulcer.extension:conditionCode || Data Type = CodeableConcept || Valid Values = http://hl7.org/fhir/us/mcode/ValueSet/elixhauser-ulcer-vs || Example Values =  || Required? = Required if known (conditional on Component) || Multiplicity =  || CDE Public ID = </v>
      </c>
    </row>
    <row r="1295" spans="1:24" ht="246.5" hidden="1">
      <c r="A1295" s="536"/>
      <c r="B1295" s="537"/>
      <c r="C1295" s="19">
        <f t="shared" si="82"/>
        <v>1</v>
      </c>
      <c r="D1295" s="21" t="str">
        <f t="shared" si="83"/>
        <v>mCODE.Comorbidities Elixhauser Profile.Component &gt; Ulcer &gt; Extension &gt; Component &gt; Condition Reference</v>
      </c>
      <c r="E1295" s="340"/>
      <c r="F1295" s="21" t="str">
        <f>IF(E1295&lt;&gt;"",VLOOKUP(E1295,CTDC!$A$3:$K$191,11,0),"")</f>
        <v/>
      </c>
      <c r="G1295" s="21"/>
      <c r="H1295" s="21" t="str">
        <f>IF(G1295&lt;&gt;"",VLOOKUP(G1295,GDC!$A$3:$K$768,11,0),"")</f>
        <v/>
      </c>
      <c r="I1295" s="21"/>
      <c r="J1295" s="21" t="str">
        <f>IF(I1295&lt;&gt;"",VLOOKUP(I1295,ICDC!$A$3:$K$325,11,0),"")</f>
        <v/>
      </c>
      <c r="K1295" s="21"/>
      <c r="L1295" s="21" t="str">
        <f>IF(K1295&lt;&gt;"",VLOOKUP(K1295,IDC!$A$4:$K$17,11,0),"")</f>
        <v/>
      </c>
      <c r="M1295" s="21"/>
      <c r="N1295" s="21" t="str">
        <f>IF(M1295&lt;&gt;"",VLOOKUP(M1295,PDC!$A$3:$K$529,11,0),"")</f>
        <v/>
      </c>
      <c r="O1295" s="21"/>
      <c r="P1295" s="21" t="str">
        <f>IF(O1295&lt;&gt;"",VLOOKUP(O1295,CDS!$A$3:$K$100,11,0),"")</f>
        <v/>
      </c>
      <c r="Q1295" s="21"/>
      <c r="R1295" s="21"/>
      <c r="S1295" s="21"/>
      <c r="T1295" s="21" t="str">
        <f>IF(S1295&lt;&gt;"",VLOOKUP(S1295,HTAN!$A$3:$K$222,11,0),"")</f>
        <v/>
      </c>
      <c r="U1295" s="21"/>
      <c r="V1295" s="21" t="str">
        <f>IF(U1295&lt;&gt;"",VLOOKUP(U1295,CFDE!$A$3:$K$211,11,0),"")</f>
        <v/>
      </c>
      <c r="W1295" s="21" t="s">
        <v>3071</v>
      </c>
      <c r="X1295" s="81" t="str">
        <f>IF(W1295&lt;&gt;"",VLOOKUP(W1295,mCODE!$A$3:$K$600,11,0),"")</f>
        <v xml:space="preserve">Data Element Group = Comorbidities Elixhauser Profile || Data Element Name = Component &gt; Ulcer &gt; Extension &gt; Component &gt; Condition Reference || Definition = DEFINITION = An extension for representing a reference to a condition resource corresponding to the comorbid condition category.
FHIR ELEMENT = Observation.component:ulcer.extension:conditionReference || Data Type = Reference: Condition || Valid Values =  || Example Values =  || Required? = Required if known (conditional on Component) || Multiplicity =  || CDE Public ID = </v>
      </c>
    </row>
    <row r="1296" spans="1:24" ht="203" hidden="1">
      <c r="A1296" s="536"/>
      <c r="B1296" s="537"/>
      <c r="C1296" s="19">
        <f t="shared" si="82"/>
        <v>1</v>
      </c>
      <c r="D1296" s="21" t="str">
        <f t="shared" si="83"/>
        <v>mCODE.Comorbidities Elixhauser Profile.Component &gt; Ulcer &gt; Value</v>
      </c>
      <c r="E1296" s="340"/>
      <c r="F1296" s="21" t="str">
        <f>IF(E1296&lt;&gt;"",VLOOKUP(E1296,CTDC!$A$3:$K$191,11,0),"")</f>
        <v/>
      </c>
      <c r="G1296" s="21"/>
      <c r="H1296" s="21" t="str">
        <f>IF(G1296&lt;&gt;"",VLOOKUP(G1296,GDC!$A$3:$K$768,11,0),"")</f>
        <v/>
      </c>
      <c r="I1296" s="21"/>
      <c r="J1296" s="21" t="str">
        <f>IF(I1296&lt;&gt;"",VLOOKUP(I1296,ICDC!$A$3:$K$325,11,0),"")</f>
        <v/>
      </c>
      <c r="K1296" s="21"/>
      <c r="L1296" s="21" t="str">
        <f>IF(K1296&lt;&gt;"",VLOOKUP(K1296,IDC!$A$4:$K$17,11,0),"")</f>
        <v/>
      </c>
      <c r="M1296" s="21"/>
      <c r="N1296" s="21" t="str">
        <f>IF(M1296&lt;&gt;"",VLOOKUP(M1296,PDC!$A$3:$K$529,11,0),"")</f>
        <v/>
      </c>
      <c r="O1296" s="21"/>
      <c r="P1296" s="21" t="str">
        <f>IF(O1296&lt;&gt;"",VLOOKUP(O1296,CDS!$A$3:$K$100,11,0),"")</f>
        <v/>
      </c>
      <c r="Q1296" s="21"/>
      <c r="R1296" s="21"/>
      <c r="S1296" s="21"/>
      <c r="T1296" s="21" t="str">
        <f>IF(S1296&lt;&gt;"",VLOOKUP(S1296,HTAN!$A$3:$K$222,11,0),"")</f>
        <v/>
      </c>
      <c r="U1296" s="21"/>
      <c r="V1296" s="21" t="str">
        <f>IF(U1296&lt;&gt;"",VLOOKUP(U1296,CFDE!$A$3:$K$211,11,0),"")</f>
        <v/>
      </c>
      <c r="W1296" s="21" t="s">
        <v>3072</v>
      </c>
      <c r="X1296" s="81" t="str">
        <f>IF(W1296&lt;&gt;"",VLOOKUP(W1296,mCODE!$A$3:$K$600,11,0),"")</f>
        <v xml:space="preserve">Data Element Group = Comorbidities Elixhauser Profile || Data Element Name = Component &gt; Ulcer &gt; Value || Definition = DEFINITION = The information determined as a result of making the observation, if the information has a simple value.
FHIR ELEMENT = Observation.component:ulcer.value[x] || Data Type = CodeableConcept || Valid Values =  || Example Values =  || Required? = Required if known (conditional on Component) || Multiplicity =  || CDE Public ID = </v>
      </c>
    </row>
    <row r="1297" spans="1:24" ht="261" hidden="1">
      <c r="A1297" s="536"/>
      <c r="B1297" s="537"/>
      <c r="C1297" s="19">
        <f t="shared" si="82"/>
        <v>1</v>
      </c>
      <c r="D1297" s="21" t="str">
        <f t="shared" si="83"/>
        <v>mCODE.Comorbidities Elixhauser Profile.Component &gt; Valvular Disease</v>
      </c>
      <c r="E1297" s="340"/>
      <c r="F1297" s="21" t="str">
        <f>IF(E1297&lt;&gt;"",VLOOKUP(E1297,CTDC!$A$3:$K$191,11,0),"")</f>
        <v/>
      </c>
      <c r="G1297" s="21"/>
      <c r="H1297" s="21" t="str">
        <f>IF(G1297&lt;&gt;"",VLOOKUP(G1297,GDC!$A$3:$K$768,11,0),"")</f>
        <v/>
      </c>
      <c r="I1297" s="21"/>
      <c r="J1297" s="21" t="str">
        <f>IF(I1297&lt;&gt;"",VLOOKUP(I1297,ICDC!$A$3:$K$325,11,0),"")</f>
        <v/>
      </c>
      <c r="K1297" s="21"/>
      <c r="L1297" s="21" t="str">
        <f>IF(K1297&lt;&gt;"",VLOOKUP(K1297,IDC!$A$4:$K$17,11,0),"")</f>
        <v/>
      </c>
      <c r="M1297" s="21"/>
      <c r="N1297" s="21" t="str">
        <f>IF(M1297&lt;&gt;"",VLOOKUP(M1297,PDC!$A$3:$K$529,11,0),"")</f>
        <v/>
      </c>
      <c r="O1297" s="21"/>
      <c r="P1297" s="21" t="str">
        <f>IF(O1297&lt;&gt;"",VLOOKUP(O1297,CDS!$A$3:$K$100,11,0),"")</f>
        <v/>
      </c>
      <c r="Q1297" s="21"/>
      <c r="R1297" s="21"/>
      <c r="S1297" s="21"/>
      <c r="T1297" s="21" t="str">
        <f>IF(S1297&lt;&gt;"",VLOOKUP(S1297,HTAN!$A$3:$K$222,11,0),"")</f>
        <v/>
      </c>
      <c r="U1297" s="21"/>
      <c r="V1297" s="21" t="str">
        <f>IF(U1297&lt;&gt;"",VLOOKUP(U1297,CFDE!$A$3:$K$211,11,0),"")</f>
        <v/>
      </c>
      <c r="W1297" s="21" t="s">
        <v>3073</v>
      </c>
      <c r="X1297" s="81" t="str">
        <f>IF(W1297&lt;&gt;"",VLOOKUP(W1297,mCODE!$A$3:$K$600,11,0),"")</f>
        <v xml:space="preserve">Data Element Group = Comorbidities Elixhauser Profile || Data Element Name = Component &gt; Valvular Disease || Definition = DEFINITION = Component representing the presence or absence of the named comorbidity, with optional condition code(s) or reference to the actual condition(s).
FHIR ELEMENT = Observation.component:valvularDisease || Data Type = CodeableConcept || Valid Values = http://hl7.org/fhir/us/mcode/ValueSet/elixhauser-valvular-disease-vs || Example Values =  || Required? = Required if known || Multiplicity =  || CDE Public ID = </v>
      </c>
    </row>
    <row r="1298" spans="1:24" ht="217.5" hidden="1">
      <c r="A1298" s="536"/>
      <c r="B1298" s="537"/>
      <c r="C1298" s="19">
        <f t="shared" si="82"/>
        <v>1</v>
      </c>
      <c r="D1298" s="21" t="str">
        <f t="shared" si="83"/>
        <v>mCODE.Comorbidities Elixhauser Profile.Component &gt; Valvular Disease &gt; Extension</v>
      </c>
      <c r="E1298" s="340"/>
      <c r="F1298" s="21" t="str">
        <f>IF(E1298&lt;&gt;"",VLOOKUP(E1298,CTDC!$A$3:$K$191,11,0),"")</f>
        <v/>
      </c>
      <c r="G1298" s="21"/>
      <c r="H1298" s="21" t="str">
        <f>IF(G1298&lt;&gt;"",VLOOKUP(G1298,GDC!$A$3:$K$768,11,0),"")</f>
        <v/>
      </c>
      <c r="I1298" s="21"/>
      <c r="J1298" s="21" t="str">
        <f>IF(I1298&lt;&gt;"",VLOOKUP(I1298,ICDC!$A$3:$K$325,11,0),"")</f>
        <v/>
      </c>
      <c r="K1298" s="21"/>
      <c r="L1298" s="21" t="str">
        <f>IF(K1298&lt;&gt;"",VLOOKUP(K1298,IDC!$A$4:$K$17,11,0),"")</f>
        <v/>
      </c>
      <c r="M1298" s="21"/>
      <c r="N1298" s="21" t="str">
        <f>IF(M1298&lt;&gt;"",VLOOKUP(M1298,PDC!$A$3:$K$529,11,0),"")</f>
        <v/>
      </c>
      <c r="O1298" s="21"/>
      <c r="P1298" s="21" t="str">
        <f>IF(O1298&lt;&gt;"",VLOOKUP(O1298,CDS!$A$3:$K$100,11,0),"")</f>
        <v/>
      </c>
      <c r="Q1298" s="21"/>
      <c r="R1298" s="21"/>
      <c r="S1298" s="21"/>
      <c r="T1298" s="21" t="str">
        <f>IF(S1298&lt;&gt;"",VLOOKUP(S1298,HTAN!$A$3:$K$222,11,0),"")</f>
        <v/>
      </c>
      <c r="U1298" s="21"/>
      <c r="V1298" s="21" t="str">
        <f>IF(U1298&lt;&gt;"",VLOOKUP(U1298,CFDE!$A$3:$K$211,11,0),"")</f>
        <v/>
      </c>
      <c r="W1298" s="21" t="s">
        <v>3074</v>
      </c>
      <c r="X1298" s="81" t="str">
        <f>IF(W1298&lt;&gt;"",VLOOKUP(W1298,mCODE!$A$3:$K$600,11,0),"")</f>
        <v xml:space="preserve">Data Element Group = Comorbidities Elixhauser Profile || Data Element Name = Component &gt; Valvular Disease &gt; Extension || Definition = DEFINITION = The patient's specific condition within this comorbidity class.
FHIR ELEMENT = Observation.component:valvularDisease.extension || Data Type = Extension (simple) || Valid Values =  || Example Values =  || Required? = Required if known (conditional on Component) || Multiplicity =  || CDE Public ID = </v>
      </c>
    </row>
    <row r="1299" spans="1:24" ht="290" hidden="1">
      <c r="A1299" s="536"/>
      <c r="B1299" s="537"/>
      <c r="C1299" s="19">
        <f t="shared" si="82"/>
        <v>1</v>
      </c>
      <c r="D1299" s="21" t="str">
        <f t="shared" si="83"/>
        <v>mCODE.Comorbidities Elixhauser Profile.Component &gt; Valvular Disease &gt; Extension &gt; Component &gt; Condition Code</v>
      </c>
      <c r="E1299" s="340"/>
      <c r="F1299" s="21" t="str">
        <f>IF(E1299&lt;&gt;"",VLOOKUP(E1299,CTDC!$A$3:$K$191,11,0),"")</f>
        <v/>
      </c>
      <c r="G1299" s="21"/>
      <c r="H1299" s="21" t="str">
        <f>IF(G1299&lt;&gt;"",VLOOKUP(G1299,GDC!$A$3:$K$768,11,0),"")</f>
        <v/>
      </c>
      <c r="I1299" s="21"/>
      <c r="J1299" s="21" t="str">
        <f>IF(I1299&lt;&gt;"",VLOOKUP(I1299,ICDC!$A$3:$K$325,11,0),"")</f>
        <v/>
      </c>
      <c r="K1299" s="21"/>
      <c r="L1299" s="21" t="str">
        <f>IF(K1299&lt;&gt;"",VLOOKUP(K1299,IDC!$A$4:$K$17,11,0),"")</f>
        <v/>
      </c>
      <c r="M1299" s="21"/>
      <c r="N1299" s="21" t="str">
        <f>IF(M1299&lt;&gt;"",VLOOKUP(M1299,PDC!$A$3:$K$529,11,0),"")</f>
        <v/>
      </c>
      <c r="O1299" s="21"/>
      <c r="P1299" s="21" t="str">
        <f>IF(O1299&lt;&gt;"",VLOOKUP(O1299,CDS!$A$3:$K$100,11,0),"")</f>
        <v/>
      </c>
      <c r="Q1299" s="21"/>
      <c r="R1299" s="21"/>
      <c r="S1299" s="21"/>
      <c r="T1299" s="21" t="str">
        <f>IF(S1299&lt;&gt;"",VLOOKUP(S1299,HTAN!$A$3:$K$222,11,0),"")</f>
        <v/>
      </c>
      <c r="U1299" s="21"/>
      <c r="V1299" s="21" t="str">
        <f>IF(U1299&lt;&gt;"",VLOOKUP(U1299,CFDE!$A$3:$K$211,11,0),"")</f>
        <v/>
      </c>
      <c r="W1299" s="21" t="s">
        <v>3075</v>
      </c>
      <c r="X1299" s="81" t="str">
        <f>IF(W1299&lt;&gt;"",VLOOKUP(W1299,mCODE!$A$3:$K$600,11,0),"")</f>
        <v xml:space="preserve">Data Element Group = Comorbidities Elixhauser Profile || Data Element Name = Component &gt; Valvular Disease &gt; Extension &gt; Component &gt; Condition Code || Definition = DEFINITION = An extension for representing a specific condition code corresponding to the comorbid condition category.
FHIR ELEMENT = Observation.component:valvularDisease.extension:conditionCode || Data Type = CodeableConcept || Valid Values = http://hl7.org/fhir/us/mcode/ValueSet/elixhauser-valvular-disease-vs || Example Values =  || Required? = Required if known (conditional on Component) || Multiplicity =  || CDE Public ID = </v>
      </c>
    </row>
    <row r="1300" spans="1:24" ht="246.5" hidden="1">
      <c r="A1300" s="536"/>
      <c r="B1300" s="537"/>
      <c r="C1300" s="19">
        <f t="shared" si="82"/>
        <v>1</v>
      </c>
      <c r="D1300" s="21" t="str">
        <f t="shared" si="83"/>
        <v>mCODE.Comorbidities Elixhauser Profile.Component &gt; Valvular Disease &gt; Extension &gt; Component &gt; Condition Reference</v>
      </c>
      <c r="E1300" s="340"/>
      <c r="F1300" s="21" t="str">
        <f>IF(E1300&lt;&gt;"",VLOOKUP(E1300,CTDC!$A$3:$K$191,11,0),"")</f>
        <v/>
      </c>
      <c r="G1300" s="21"/>
      <c r="H1300" s="21" t="str">
        <f>IF(G1300&lt;&gt;"",VLOOKUP(G1300,GDC!$A$3:$K$768,11,0),"")</f>
        <v/>
      </c>
      <c r="I1300" s="21"/>
      <c r="J1300" s="21" t="str">
        <f>IF(I1300&lt;&gt;"",VLOOKUP(I1300,ICDC!$A$3:$K$325,11,0),"")</f>
        <v/>
      </c>
      <c r="K1300" s="21"/>
      <c r="L1300" s="21" t="str">
        <f>IF(K1300&lt;&gt;"",VLOOKUP(K1300,IDC!$A$4:$K$17,11,0),"")</f>
        <v/>
      </c>
      <c r="M1300" s="21"/>
      <c r="N1300" s="21" t="str">
        <f>IF(M1300&lt;&gt;"",VLOOKUP(M1300,PDC!$A$3:$K$529,11,0),"")</f>
        <v/>
      </c>
      <c r="O1300" s="21"/>
      <c r="P1300" s="21" t="str">
        <f>IF(O1300&lt;&gt;"",VLOOKUP(O1300,CDS!$A$3:$K$100,11,0),"")</f>
        <v/>
      </c>
      <c r="Q1300" s="21"/>
      <c r="R1300" s="21"/>
      <c r="S1300" s="21"/>
      <c r="T1300" s="21" t="str">
        <f>IF(S1300&lt;&gt;"",VLOOKUP(S1300,HTAN!$A$3:$K$222,11,0),"")</f>
        <v/>
      </c>
      <c r="U1300" s="21"/>
      <c r="V1300" s="21" t="str">
        <f>IF(U1300&lt;&gt;"",VLOOKUP(U1300,CFDE!$A$3:$K$211,11,0),"")</f>
        <v/>
      </c>
      <c r="W1300" s="21" t="s">
        <v>3076</v>
      </c>
      <c r="X1300" s="81" t="str">
        <f>IF(W1300&lt;&gt;"",VLOOKUP(W1300,mCODE!$A$3:$K$600,11,0),"")</f>
        <v xml:space="preserve">Data Element Group = Comorbidities Elixhauser Profile || Data Element Name = Component &gt; Valvular Disease &gt; Extension &gt; Component &gt; Condition Reference || Definition = DEFINITION = An extension for representing a reference to a condition resource corresponding to the comorbid condition category.
FHIR ELEMENT = Observation.component:valvularDisease.extension:conditionReference || Data Type = Reference: Condition || Valid Values =  || Example Values =  || Required? = Required if known (conditional on Component) || Multiplicity =  || CDE Public ID = </v>
      </c>
    </row>
    <row r="1301" spans="1:24" ht="232" hidden="1">
      <c r="A1301" s="536"/>
      <c r="B1301" s="537"/>
      <c r="C1301" s="19">
        <f t="shared" si="82"/>
        <v>1</v>
      </c>
      <c r="D1301" s="21" t="str">
        <f t="shared" si="83"/>
        <v>mCODE.Comorbidities Elixhauser Profile.Component &gt; Valvular Disease &gt; Value</v>
      </c>
      <c r="E1301" s="340"/>
      <c r="F1301" s="21" t="str">
        <f>IF(E1301&lt;&gt;"",VLOOKUP(E1301,CTDC!$A$3:$K$191,11,0),"")</f>
        <v/>
      </c>
      <c r="G1301" s="21"/>
      <c r="H1301" s="21" t="str">
        <f>IF(G1301&lt;&gt;"",VLOOKUP(G1301,GDC!$A$3:$K$768,11,0),"")</f>
        <v/>
      </c>
      <c r="I1301" s="21"/>
      <c r="J1301" s="21" t="str">
        <f>IF(I1301&lt;&gt;"",VLOOKUP(I1301,ICDC!$A$3:$K$325,11,0),"")</f>
        <v/>
      </c>
      <c r="K1301" s="21"/>
      <c r="L1301" s="21" t="str">
        <f>IF(K1301&lt;&gt;"",VLOOKUP(K1301,IDC!$A$4:$K$17,11,0),"")</f>
        <v/>
      </c>
      <c r="M1301" s="21"/>
      <c r="N1301" s="21" t="str">
        <f>IF(M1301&lt;&gt;"",VLOOKUP(M1301,PDC!$A$3:$K$529,11,0),"")</f>
        <v/>
      </c>
      <c r="O1301" s="21"/>
      <c r="P1301" s="21" t="str">
        <f>IF(O1301&lt;&gt;"",VLOOKUP(O1301,CDS!$A$3:$K$100,11,0),"")</f>
        <v/>
      </c>
      <c r="Q1301" s="21"/>
      <c r="R1301" s="21"/>
      <c r="S1301" s="21"/>
      <c r="T1301" s="21" t="str">
        <f>IF(S1301&lt;&gt;"",VLOOKUP(S1301,HTAN!$A$3:$K$222,11,0),"")</f>
        <v/>
      </c>
      <c r="U1301" s="21"/>
      <c r="V1301" s="21" t="str">
        <f>IF(U1301&lt;&gt;"",VLOOKUP(U1301,CFDE!$A$3:$K$211,11,0),"")</f>
        <v/>
      </c>
      <c r="W1301" s="21" t="s">
        <v>3077</v>
      </c>
      <c r="X1301" s="81" t="str">
        <f>IF(W1301&lt;&gt;"",VLOOKUP(W1301,mCODE!$A$3:$K$600,11,0),"")</f>
        <v xml:space="preserve">Data Element Group = Comorbidities Elixhauser Profile || Data Element Name = Component &gt; Valvular Disease &gt; Value || Definition = DEFINITION = The information determined as a result of making the observation, if the information has a simple value.
FHIR ELEMENT = Observation.component:valvularDisease.value[x] || Data Type = CodeableConcept || Valid Values =  || Example Values =  || Required? = Required if known (conditional on Component) || Multiplicity =  || CDE Public ID = </v>
      </c>
    </row>
    <row r="1302" spans="1:24" ht="261" hidden="1">
      <c r="A1302" s="536"/>
      <c r="B1302" s="537"/>
      <c r="C1302" s="19">
        <f t="shared" si="82"/>
        <v>1</v>
      </c>
      <c r="D1302" s="21" t="str">
        <f t="shared" si="83"/>
        <v>mCODE.Comorbidities Elixhauser Profile.Component &gt; Weight Loss</v>
      </c>
      <c r="E1302" s="340"/>
      <c r="F1302" s="21" t="str">
        <f>IF(E1302&lt;&gt;"",VLOOKUP(E1302,CTDC!$A$3:$K$191,11,0),"")</f>
        <v/>
      </c>
      <c r="G1302" s="21"/>
      <c r="H1302" s="21" t="str">
        <f>IF(G1302&lt;&gt;"",VLOOKUP(G1302,GDC!$A$3:$K$768,11,0),"")</f>
        <v/>
      </c>
      <c r="I1302" s="21"/>
      <c r="J1302" s="21" t="str">
        <f>IF(I1302&lt;&gt;"",VLOOKUP(I1302,ICDC!$A$3:$K$325,11,0),"")</f>
        <v/>
      </c>
      <c r="K1302" s="21"/>
      <c r="L1302" s="21" t="str">
        <f>IF(K1302&lt;&gt;"",VLOOKUP(K1302,IDC!$A$4:$K$17,11,0),"")</f>
        <v/>
      </c>
      <c r="M1302" s="21"/>
      <c r="N1302" s="21" t="str">
        <f>IF(M1302&lt;&gt;"",VLOOKUP(M1302,PDC!$A$3:$K$529,11,0),"")</f>
        <v/>
      </c>
      <c r="O1302" s="21"/>
      <c r="P1302" s="21" t="str">
        <f>IF(O1302&lt;&gt;"",VLOOKUP(O1302,CDS!$A$3:$K$100,11,0),"")</f>
        <v/>
      </c>
      <c r="Q1302" s="21"/>
      <c r="R1302" s="21"/>
      <c r="S1302" s="21"/>
      <c r="T1302" s="21" t="str">
        <f>IF(S1302&lt;&gt;"",VLOOKUP(S1302,HTAN!$A$3:$K$222,11,0),"")</f>
        <v/>
      </c>
      <c r="U1302" s="21"/>
      <c r="V1302" s="21" t="str">
        <f>IF(U1302&lt;&gt;"",VLOOKUP(U1302,CFDE!$A$3:$K$211,11,0),"")</f>
        <v/>
      </c>
      <c r="W1302" s="21" t="s">
        <v>3078</v>
      </c>
      <c r="X1302" s="81" t="str">
        <f>IF(W1302&lt;&gt;"",VLOOKUP(W1302,mCODE!$A$3:$K$600,11,0),"")</f>
        <v xml:space="preserve">Data Element Group = Comorbidities Elixhauser Profile || Data Element Name = Component &gt; Weight Loss || Definition = DEFINITION = Component representing the presence or absence of the named comorbidity, with optional condition code(s) or reference to the actual condition(s).
FHIR ELEMENT = Observation.component:weightLoss || Data Type = CodeableConcept || Valid Values = http://hl7.org/fhir/us/mcode/ValueSet/elixhauser-weight-loss-vs || Example Values =  || Required? = Required if known || Multiplicity =  || CDE Public ID = </v>
      </c>
    </row>
    <row r="1303" spans="1:24" ht="188.5" hidden="1">
      <c r="A1303" s="536"/>
      <c r="B1303" s="537"/>
      <c r="C1303" s="19">
        <f t="shared" si="82"/>
        <v>1</v>
      </c>
      <c r="D1303" s="21" t="str">
        <f t="shared" si="83"/>
        <v>mCODE.Comorbidities Elixhauser Profile.Component &gt; Weight Loss &gt; Extension</v>
      </c>
      <c r="E1303" s="340"/>
      <c r="F1303" s="21" t="str">
        <f>IF(E1303&lt;&gt;"",VLOOKUP(E1303,CTDC!$A$3:$K$191,11,0),"")</f>
        <v/>
      </c>
      <c r="G1303" s="21"/>
      <c r="H1303" s="21" t="str">
        <f>IF(G1303&lt;&gt;"",VLOOKUP(G1303,GDC!$A$3:$K$768,11,0),"")</f>
        <v/>
      </c>
      <c r="I1303" s="21"/>
      <c r="J1303" s="21" t="str">
        <f>IF(I1303&lt;&gt;"",VLOOKUP(I1303,ICDC!$A$3:$K$325,11,0),"")</f>
        <v/>
      </c>
      <c r="K1303" s="21"/>
      <c r="L1303" s="21" t="str">
        <f>IF(K1303&lt;&gt;"",VLOOKUP(K1303,IDC!$A$4:$K$17,11,0),"")</f>
        <v/>
      </c>
      <c r="M1303" s="21"/>
      <c r="N1303" s="21" t="str">
        <f>IF(M1303&lt;&gt;"",VLOOKUP(M1303,PDC!$A$3:$K$529,11,0),"")</f>
        <v/>
      </c>
      <c r="O1303" s="21"/>
      <c r="P1303" s="21" t="str">
        <f>IF(O1303&lt;&gt;"",VLOOKUP(O1303,CDS!$A$3:$K$100,11,0),"")</f>
        <v/>
      </c>
      <c r="Q1303" s="21"/>
      <c r="R1303" s="21"/>
      <c r="S1303" s="21"/>
      <c r="T1303" s="21" t="str">
        <f>IF(S1303&lt;&gt;"",VLOOKUP(S1303,HTAN!$A$3:$K$222,11,0),"")</f>
        <v/>
      </c>
      <c r="U1303" s="21"/>
      <c r="V1303" s="21" t="str">
        <f>IF(U1303&lt;&gt;"",VLOOKUP(U1303,CFDE!$A$3:$K$211,11,0),"")</f>
        <v/>
      </c>
      <c r="W1303" s="21" t="s">
        <v>3079</v>
      </c>
      <c r="X1303" s="81" t="str">
        <f>IF(W1303&lt;&gt;"",VLOOKUP(W1303,mCODE!$A$3:$K$600,11,0),"")</f>
        <v xml:space="preserve">Data Element Group = Comorbidities Elixhauser Profile || Data Element Name = Component &gt; Weight Loss &gt; Extension || Definition = DEFINITION = The patient's specific condition within this comorbidity class.
FHIR ELEMENT = Observation.component:weightLoss.extension || Data Type = Extension (simple) || Valid Values =  || Example Values =  || Required? = Required if known (conditional on Component) || Multiplicity =  || CDE Public ID = </v>
      </c>
    </row>
    <row r="1304" spans="1:24" ht="275.5" hidden="1">
      <c r="A1304" s="536"/>
      <c r="B1304" s="537"/>
      <c r="C1304" s="19">
        <f t="shared" si="82"/>
        <v>1</v>
      </c>
      <c r="D1304" s="21" t="str">
        <f t="shared" si="83"/>
        <v>mCODE.Comorbidities Elixhauser Profile.Component &gt; Weight Loss &gt; Extension &gt; Component &gt; Condition Code</v>
      </c>
      <c r="E1304" s="340"/>
      <c r="F1304" s="21" t="str">
        <f>IF(E1304&lt;&gt;"",VLOOKUP(E1304,CTDC!$A$3:$K$191,11,0),"")</f>
        <v/>
      </c>
      <c r="G1304" s="21"/>
      <c r="H1304" s="21" t="str">
        <f>IF(G1304&lt;&gt;"",VLOOKUP(G1304,GDC!$A$3:$K$768,11,0),"")</f>
        <v/>
      </c>
      <c r="I1304" s="21"/>
      <c r="J1304" s="21" t="str">
        <f>IF(I1304&lt;&gt;"",VLOOKUP(I1304,ICDC!$A$3:$K$325,11,0),"")</f>
        <v/>
      </c>
      <c r="K1304" s="21"/>
      <c r="L1304" s="21" t="str">
        <f>IF(K1304&lt;&gt;"",VLOOKUP(K1304,IDC!$A$4:$K$17,11,0),"")</f>
        <v/>
      </c>
      <c r="M1304" s="21"/>
      <c r="N1304" s="21" t="str">
        <f>IF(M1304&lt;&gt;"",VLOOKUP(M1304,PDC!$A$3:$K$529,11,0),"")</f>
        <v/>
      </c>
      <c r="O1304" s="21"/>
      <c r="P1304" s="21" t="str">
        <f>IF(O1304&lt;&gt;"",VLOOKUP(O1304,CDS!$A$3:$K$100,11,0),"")</f>
        <v/>
      </c>
      <c r="Q1304" s="21"/>
      <c r="R1304" s="21"/>
      <c r="S1304" s="21"/>
      <c r="T1304" s="21" t="str">
        <f>IF(S1304&lt;&gt;"",VLOOKUP(S1304,HTAN!$A$3:$K$222,11,0),"")</f>
        <v/>
      </c>
      <c r="U1304" s="21"/>
      <c r="V1304" s="21" t="str">
        <f>IF(U1304&lt;&gt;"",VLOOKUP(U1304,CFDE!$A$3:$K$211,11,0),"")</f>
        <v/>
      </c>
      <c r="W1304" s="21" t="s">
        <v>3080</v>
      </c>
      <c r="X1304" s="81" t="str">
        <f>IF(W1304&lt;&gt;"",VLOOKUP(W1304,mCODE!$A$3:$K$600,11,0),"")</f>
        <v xml:space="preserve">Data Element Group = Comorbidities Elixhauser Profile || Data Element Name = Component &gt; Weight Loss &gt; Extension &gt; Component &gt; Condition Code || Definition = DEFINITION = An extension for representing a specific condition code corresponding to the comorbid condition category.
FHIR ELEMENT = Observation.component:weightLoss.extension:conditionCode || Data Type = CodeableConcept || Valid Values = http://hl7.org/fhir/us/mcode/ValueSet/elixhauser-weight-loss-vs || Example Values =  || Required? = Required if known (conditional on Component) || Multiplicity =  || CDE Public ID = </v>
      </c>
    </row>
    <row r="1305" spans="1:24" ht="246.5" hidden="1">
      <c r="A1305" s="536"/>
      <c r="B1305" s="537"/>
      <c r="C1305" s="19">
        <f t="shared" si="82"/>
        <v>1</v>
      </c>
      <c r="D1305" s="21" t="str">
        <f t="shared" si="83"/>
        <v>mCODE.Comorbidities Elixhauser Profile.Component &gt; Weight Loss &gt; Extension &gt; Component &gt; Condition Reference</v>
      </c>
      <c r="E1305" s="340"/>
      <c r="F1305" s="21" t="str">
        <f>IF(E1305&lt;&gt;"",VLOOKUP(E1305,CTDC!$A$3:$K$191,11,0),"")</f>
        <v/>
      </c>
      <c r="G1305" s="21"/>
      <c r="H1305" s="21" t="str">
        <f>IF(G1305&lt;&gt;"",VLOOKUP(G1305,GDC!$A$3:$K$768,11,0),"")</f>
        <v/>
      </c>
      <c r="I1305" s="21"/>
      <c r="J1305" s="21" t="str">
        <f>IF(I1305&lt;&gt;"",VLOOKUP(I1305,ICDC!$A$3:$K$325,11,0),"")</f>
        <v/>
      </c>
      <c r="K1305" s="21"/>
      <c r="L1305" s="21" t="str">
        <f>IF(K1305&lt;&gt;"",VLOOKUP(K1305,IDC!$A$4:$K$17,11,0),"")</f>
        <v/>
      </c>
      <c r="M1305" s="21"/>
      <c r="N1305" s="21" t="str">
        <f>IF(M1305&lt;&gt;"",VLOOKUP(M1305,PDC!$A$3:$K$529,11,0),"")</f>
        <v/>
      </c>
      <c r="O1305" s="21"/>
      <c r="P1305" s="21" t="str">
        <f>IF(O1305&lt;&gt;"",VLOOKUP(O1305,CDS!$A$3:$K$100,11,0),"")</f>
        <v/>
      </c>
      <c r="Q1305" s="21"/>
      <c r="R1305" s="21"/>
      <c r="S1305" s="21"/>
      <c r="T1305" s="21" t="str">
        <f>IF(S1305&lt;&gt;"",VLOOKUP(S1305,HTAN!$A$3:$K$222,11,0),"")</f>
        <v/>
      </c>
      <c r="U1305" s="21"/>
      <c r="V1305" s="21" t="str">
        <f>IF(U1305&lt;&gt;"",VLOOKUP(U1305,CFDE!$A$3:$K$211,11,0),"")</f>
        <v/>
      </c>
      <c r="W1305" s="21" t="s">
        <v>3081</v>
      </c>
      <c r="X1305" s="81" t="str">
        <f>IF(W1305&lt;&gt;"",VLOOKUP(W1305,mCODE!$A$3:$K$600,11,0),"")</f>
        <v xml:space="preserve">Data Element Group = Comorbidities Elixhauser Profile || Data Element Name = Component &gt; Weight Loss &gt; Extension &gt; Component &gt; Condition Reference || Definition = DEFINITION = An extension for representing a reference to a condition resource corresponding to the comorbid condition category.
FHIR ELEMENT = Observation.component:weightLoss.extension:conditionReference || Data Type = Reference: Condition || Valid Values =  || Example Values =  || Required? = Required if known (conditional on Component) || Multiplicity =  || CDE Public ID = </v>
      </c>
    </row>
    <row r="1306" spans="1:24" ht="217.5" hidden="1">
      <c r="A1306" s="536"/>
      <c r="B1306" s="537"/>
      <c r="C1306" s="19">
        <f t="shared" si="82"/>
        <v>1</v>
      </c>
      <c r="D1306" s="21" t="str">
        <f t="shared" si="83"/>
        <v>mCODE.Comorbidities Elixhauser Profile.Component &gt; Weight Loss &gt; Value</v>
      </c>
      <c r="E1306" s="340"/>
      <c r="F1306" s="21" t="str">
        <f>IF(E1306&lt;&gt;"",VLOOKUP(E1306,CTDC!$A$3:$K$191,11,0),"")</f>
        <v/>
      </c>
      <c r="G1306" s="21"/>
      <c r="H1306" s="21" t="str">
        <f>IF(G1306&lt;&gt;"",VLOOKUP(G1306,GDC!$A$3:$K$768,11,0),"")</f>
        <v/>
      </c>
      <c r="I1306" s="21"/>
      <c r="J1306" s="21" t="str">
        <f>IF(I1306&lt;&gt;"",VLOOKUP(I1306,ICDC!$A$3:$K$325,11,0),"")</f>
        <v/>
      </c>
      <c r="K1306" s="21"/>
      <c r="L1306" s="21" t="str">
        <f>IF(K1306&lt;&gt;"",VLOOKUP(K1306,IDC!$A$4:$K$17,11,0),"")</f>
        <v/>
      </c>
      <c r="M1306" s="21"/>
      <c r="N1306" s="21" t="str">
        <f>IF(M1306&lt;&gt;"",VLOOKUP(M1306,PDC!$A$3:$K$529,11,0),"")</f>
        <v/>
      </c>
      <c r="O1306" s="21"/>
      <c r="P1306" s="21" t="str">
        <f>IF(O1306&lt;&gt;"",VLOOKUP(O1306,CDS!$A$3:$K$100,11,0),"")</f>
        <v/>
      </c>
      <c r="Q1306" s="21"/>
      <c r="R1306" s="21"/>
      <c r="S1306" s="21"/>
      <c r="T1306" s="21" t="str">
        <f>IF(S1306&lt;&gt;"",VLOOKUP(S1306,HTAN!$A$3:$K$222,11,0),"")</f>
        <v/>
      </c>
      <c r="U1306" s="21"/>
      <c r="V1306" s="21" t="str">
        <f>IF(U1306&lt;&gt;"",VLOOKUP(U1306,CFDE!$A$3:$K$211,11,0),"")</f>
        <v/>
      </c>
      <c r="W1306" s="21" t="s">
        <v>3082</v>
      </c>
      <c r="X1306" s="81" t="str">
        <f>IF(W1306&lt;&gt;"",VLOOKUP(W1306,mCODE!$A$3:$K$600,11,0),"")</f>
        <v xml:space="preserve">Data Element Group = Comorbidities Elixhauser Profile || Data Element Name = Component &gt; Weight Loss &gt; Value || Definition = DEFINITION = The information determined as a result of making the observation, if the information has a simple value.
FHIR ELEMENT = Observation.component:weightLoss.value[x] || Data Type = CodeableConcept || Valid Values =  || Example Values =  || Required? = Required if known (conditional on Component) || Multiplicity =  || CDE Public ID = </v>
      </c>
    </row>
    <row r="1307" spans="1:24" ht="217.5" hidden="1">
      <c r="A1307" s="536"/>
      <c r="B1307" s="537"/>
      <c r="C1307" s="19">
        <f>COUNTA(E1307)+
COUNTA(G1307)+
COUNTA(I1307)+
COUNTA(K1307)+
COUNTA(M1307)+
COUNTA(O1307)+
COUNTA(Q1307)+
COUNTA(S1307)+
COUNTA(U1307)+
COUNTA(W1079)</f>
        <v>1</v>
      </c>
      <c r="D1307" s="21" t="str">
        <f>IF(E1307&lt;&gt;"",E1307,"")
&amp;IF(E1307&lt;&gt;"",IF(G1307&lt;&gt;"",CHAR(10)&amp;G1307,""),IF(G1307&lt;&gt;"",G1307,""))
&amp;IF(E1307&amp;G1307&lt;&gt;"",IF(I1307&lt;&gt;"",CHAR(10)&amp;I1307,""),IF(I1307&lt;&gt;"",I1307,""))
&amp;IF(E1307&amp;G1307&amp;I1307&lt;&gt;"",IF(K1307&lt;&gt;"",CHAR(10)&amp;K1307,""),IF(K1307&lt;&gt;"",K1307,""))
&amp;IF(E1307&amp;G1307&amp;I1307&amp;K1307&lt;&gt;"",IF(M1307&lt;&gt;"",CHAR(10)&amp;M1307,""),IF(M1307&lt;&gt;"",M1307,""))
&amp;IF(E1307&amp;G1307&amp;I1307&amp;K1307&amp;M1307&lt;&gt;"",IF(O1307&lt;&gt;"",CHAR(10)&amp;O1307,""),IF(O1307&lt;&gt;"",O1307,""))
&amp;IF(E1307&amp;G1307&amp;I1307&amp;K1307&amp;M1307&amp;O1307&lt;&gt;"", IF(Q1307&lt;&gt;"",CHAR(10)&amp;Q1307,""),IF(Q1307&lt;&gt;"",Q1307,""))
&amp;IF(E1307&amp;G1307&amp;I1307&amp;K1307&amp;M1307&amp;O1307&amp;Q1307&lt;&gt;"", IF(S1307&lt;&gt;"",CHAR(10)&amp;S1307,""),IF(S1307&lt;&gt;"",S1307,""))
&amp;IF(E1307&amp;G1307&amp;I1307&amp;K1307&amp;M1307&amp;O1307&amp;Q1307&amp;S1307&lt;&gt;"", IF(U1307&lt;&gt;"",CHAR(10)&amp;U1307,""),IF(U1307&lt;&gt;"",U1307,""))
&amp;IF(E1307&amp;G1307&amp;I1307&amp;K1307&amp;M1307&amp;O1307&amp;Q1307&amp;S1307&amp;U1307&lt;&gt;"", IF(W1079&lt;&gt;"",CHAR(10)&amp;W1079,""),IF(W1079&lt;&gt;"",W1079,""))</f>
        <v>mCODE.Cancer Disease Status Profile.Value</v>
      </c>
      <c r="E1307" s="340"/>
      <c r="F1307" s="21" t="str">
        <f>IF(E1307&lt;&gt;"",VLOOKUP(E1307,CTDC!$A$3:$K$191,11,0),"")</f>
        <v/>
      </c>
      <c r="G1307" s="21"/>
      <c r="H1307" s="21" t="str">
        <f>IF(G1307&lt;&gt;"",VLOOKUP(G1307,GDC!$A$3:$K$768,11,0),"")</f>
        <v/>
      </c>
      <c r="I1307" s="21"/>
      <c r="J1307" s="21" t="str">
        <f>IF(I1307&lt;&gt;"",VLOOKUP(I1307,ICDC!$A$3:$K$325,11,0),"")</f>
        <v/>
      </c>
      <c r="K1307" s="21"/>
      <c r="L1307" s="21" t="str">
        <f>IF(K1307&lt;&gt;"",VLOOKUP(K1307,IDC!$A$4:$K$17,11,0),"")</f>
        <v/>
      </c>
      <c r="M1307" s="21"/>
      <c r="N1307" s="21" t="str">
        <f>IF(M1307&lt;&gt;"",VLOOKUP(M1307,PDC!$A$3:$K$529,11,0),"")</f>
        <v/>
      </c>
      <c r="O1307" s="21"/>
      <c r="P1307" s="21" t="str">
        <f>IF(O1307&lt;&gt;"",VLOOKUP(O1307,CDS!$A$3:$K$100,11,0),"")</f>
        <v/>
      </c>
      <c r="Q1307" s="21"/>
      <c r="R1307" s="21"/>
      <c r="S1307" s="21"/>
      <c r="T1307" s="21" t="str">
        <f>IF(S1307&lt;&gt;"",VLOOKUP(S1307,HTAN!$A$3:$K$222,11,0),"")</f>
        <v/>
      </c>
      <c r="U1307" s="21"/>
      <c r="V1307" s="21" t="str">
        <f>IF(U1307&lt;&gt;"",VLOOKUP(U1307,CFDE!$A$3:$K$211,11,0),"")</f>
        <v/>
      </c>
      <c r="X1307" s="81" t="str">
        <f>IF(W1079&lt;&gt;"",VLOOKUP(W1079,mCODE!$A$3:$K$600,11,0),"")</f>
        <v>Data Element Group = Cancer Disease Status Profile || Data Element Name = Value || Definition = DEFINITION = The information determined as a result of making the observation, if the information has a simple value.
FHIR ELEMENT = Observation.value[x] || Data Type = CodeableConcept || Valid Values = http://hl7.org/fhir/us/mcode/ValueSet/mcode-condition-status-trend-vs || Example Values =  || Required? = Required if known || Multiplicity =  || CDE Public ID = 7525253</v>
      </c>
    </row>
    <row r="1308" spans="1:24" ht="232" hidden="1">
      <c r="A1308" s="536"/>
      <c r="B1308" s="537"/>
      <c r="C1308" s="19">
        <f t="shared" si="82"/>
        <v>1</v>
      </c>
      <c r="D1308" s="21" t="str">
        <f t="shared" si="83"/>
        <v>HTAN.Exposure.start_days_from_index</v>
      </c>
      <c r="E1308" s="340"/>
      <c r="F1308" s="21" t="str">
        <f>IF(E1308&lt;&gt;"",VLOOKUP(E1308,CTDC!$A$3:$K$191,11,0),"")</f>
        <v/>
      </c>
      <c r="G1308" s="21"/>
      <c r="H1308" s="21" t="str">
        <f>IF(G1308&lt;&gt;"",VLOOKUP(G1308,GDC!$A$3:$K$768,11,0),"")</f>
        <v/>
      </c>
      <c r="I1308" s="21"/>
      <c r="J1308" s="21" t="str">
        <f>IF(I1308&lt;&gt;"",VLOOKUP(I1308,ICDC!$A$3:$K$325,11,0),"")</f>
        <v/>
      </c>
      <c r="K1308" s="21"/>
      <c r="L1308" s="21" t="str">
        <f>IF(K1308&lt;&gt;"",VLOOKUP(K1308,IDC!$A$4:$K$17,11,0),"")</f>
        <v/>
      </c>
      <c r="M1308" s="21"/>
      <c r="N1308" s="21" t="str">
        <f>IF(M1308&lt;&gt;"",VLOOKUP(M1308,PDC!$A$3:$K$529,11,0),"")</f>
        <v/>
      </c>
      <c r="O1308" s="21"/>
      <c r="P1308" s="21" t="str">
        <f>IF(O1308&lt;&gt;"",VLOOKUP(O1308,CDS!$A$3:$K$100,11,0),"")</f>
        <v/>
      </c>
      <c r="Q1308" s="21"/>
      <c r="R1308" s="21"/>
      <c r="S1308" s="21" t="s">
        <v>3083</v>
      </c>
      <c r="T1308" s="21" t="str">
        <f>IF(S1308&lt;&gt;"",VLOOKUP(S1308,HTAN!$A$3:$K$222,11,0),"")</f>
        <v>Data Element Group = HTAN.Exposure || Data Element Name = start_days_from_index || Definition = Term = days_from_index
Definintion = Number of days from the date of birth (index date) to the date of an event (e.g. exposure to environmental factors, treatment start, etc.).
 If not applicable please enter 'Not Applicable'  || Data Type = number, Not Applicable || Valid Values =   || Example Values =   || Required? = HTAN required || Multiplicity =   || CDE Public ID = N/A</v>
      </c>
      <c r="U1308" s="21"/>
      <c r="V1308" s="21" t="str">
        <f>IF(U1308&lt;&gt;"",VLOOKUP(U1308,CFDE!$A$3:$K$211,11,0),"")</f>
        <v/>
      </c>
      <c r="W1308" s="9"/>
      <c r="X1308" s="81" t="str">
        <f>IF(W1308&lt;&gt;"",VLOOKUP(W1308,mCODE!$A$3:$K$600,11,0),"")</f>
        <v/>
      </c>
    </row>
    <row r="1309" spans="1:24" ht="203" hidden="1">
      <c r="A1309" s="536"/>
      <c r="B1309" s="537"/>
      <c r="C1309" s="19">
        <f t="shared" si="82"/>
        <v>1</v>
      </c>
      <c r="D1309" s="21" t="str">
        <f t="shared" si="83"/>
        <v>HTAN.Molecular Test.start_days_from_index</v>
      </c>
      <c r="E1309" s="340"/>
      <c r="F1309" s="21" t="str">
        <f>IF(E1309&lt;&gt;"",VLOOKUP(E1309,CTDC!$A$3:$K$191,11,0),"")</f>
        <v/>
      </c>
      <c r="G1309" s="21"/>
      <c r="H1309" s="21" t="str">
        <f>IF(G1309&lt;&gt;"",VLOOKUP(G1309,GDC!$A$3:$K$768,11,0),"")</f>
        <v/>
      </c>
      <c r="I1309" s="21"/>
      <c r="J1309" s="21" t="str">
        <f>IF(I1309&lt;&gt;"",VLOOKUP(I1309,ICDC!$A$3:$K$325,11,0),"")</f>
        <v/>
      </c>
      <c r="K1309" s="21"/>
      <c r="L1309" s="21" t="str">
        <f>IF(K1309&lt;&gt;"",VLOOKUP(K1309,IDC!$A$4:$K$17,11,0),"")</f>
        <v/>
      </c>
      <c r="M1309" s="21"/>
      <c r="N1309" s="21" t="str">
        <f>IF(M1309&lt;&gt;"",VLOOKUP(M1309,PDC!$A$3:$K$529,11,0),"")</f>
        <v/>
      </c>
      <c r="O1309" s="21"/>
      <c r="P1309" s="21" t="str">
        <f>IF(O1309&lt;&gt;"",VLOOKUP(O1309,CDS!$A$3:$K$100,11,0),"")</f>
        <v/>
      </c>
      <c r="Q1309" s="21"/>
      <c r="R1309" s="21"/>
      <c r="S1309" s="21" t="s">
        <v>3084</v>
      </c>
      <c r="T1309" s="21" t="str">
        <f>IF(S1309&lt;&gt;"",VLOOKUP(S1309,HTAN!$A$3:$K$222,11,0),"")</f>
        <v>Data Element Group = HTAN.Molecular Test || Data Element Name = start_days_from_index || Definition = Term = days_from_index
Definintion = Number of days from the date of birth (index date) to the date of an event (test, test result).
If not applicable, please enter 'Not Applicable'  || Data Type = number, Not Applicable || Valid Values =   || Example Values =   || Required? = HTAN required || Multiplicity =   || CDE Public ID = N/A</v>
      </c>
      <c r="U1309" s="21"/>
      <c r="V1309" s="21" t="str">
        <f>IF(U1309&lt;&gt;"",VLOOKUP(U1309,CFDE!$A$3:$K$211,11,0),"")</f>
        <v/>
      </c>
      <c r="W1309" s="9"/>
      <c r="X1309" s="81" t="str">
        <f>IF(W1309&lt;&gt;"",VLOOKUP(W1309,mCODE!$A$3:$K$600,11,0),"")</f>
        <v/>
      </c>
    </row>
    <row r="1310" spans="1:24" ht="261" hidden="1">
      <c r="A1310" s="536"/>
      <c r="B1310" s="537"/>
      <c r="C1310" s="19">
        <f t="shared" si="82"/>
        <v>1</v>
      </c>
      <c r="D1310" s="21" t="str">
        <f t="shared" si="83"/>
        <v>mCODE.Cancer-Related Medication Administration Profile.Termination Reason</v>
      </c>
      <c r="E1310" s="340"/>
      <c r="F1310" s="21" t="str">
        <f>IF(E1310&lt;&gt;"",VLOOKUP(E1310,CTDC!$A$3:$K$191,11,0),"")</f>
        <v/>
      </c>
      <c r="G1310" s="21"/>
      <c r="H1310" s="21" t="str">
        <f>IF(G1310&lt;&gt;"",VLOOKUP(G1310,GDC!$A$3:$K$768,11,0),"")</f>
        <v/>
      </c>
      <c r="I1310" s="21"/>
      <c r="J1310" s="21" t="str">
        <f>IF(I1310&lt;&gt;"",VLOOKUP(I1310,ICDC!$A$3:$K$325,11,0),"")</f>
        <v/>
      </c>
      <c r="K1310" s="21"/>
      <c r="L1310" s="21" t="str">
        <f>IF(K1310&lt;&gt;"",VLOOKUP(K1310,IDC!$A$4:$K$17,11,0),"")</f>
        <v/>
      </c>
      <c r="M1310" s="21"/>
      <c r="N1310" s="21" t="str">
        <f>IF(M1310&lt;&gt;"",VLOOKUP(M1310,PDC!$A$3:$K$529,11,0),"")</f>
        <v/>
      </c>
      <c r="O1310" s="21"/>
      <c r="P1310" s="21" t="str">
        <f>IF(O1310&lt;&gt;"",VLOOKUP(O1310,CDS!$A$3:$K$100,11,0),"")</f>
        <v/>
      </c>
      <c r="Q1310" s="21"/>
      <c r="R1310" s="21"/>
      <c r="S1310" s="21"/>
      <c r="T1310" s="21" t="str">
        <f>IF(S1310&lt;&gt;"",VLOOKUP(S1310,HTAN!$A$3:$K$222,11,0),"")</f>
        <v/>
      </c>
      <c r="U1310" s="21"/>
      <c r="V1310" s="21" t="str">
        <f>IF(U1310&lt;&gt;"",VLOOKUP(U1310,CFDE!$A$3:$K$211,11,0),"")</f>
        <v/>
      </c>
      <c r="W1310" s="581" t="s">
        <v>3085</v>
      </c>
      <c r="X1310" s="81" t="str">
        <f>IF(W1310&lt;&gt;"",VLOOKUP(W1310,mCODE!$A$3:$K$600,11,0),"")</f>
        <v xml:space="preserve">Data Element Group = Cancer-Related Medication Administration Profile || Data Element Name = Termination Reason || Definition = DEFINITION = A code explaining the unplanned or premature termination, or normal completion, of a plan of treatment, course of medication, or research study.
FHIR ELEMENT = MedicationAdministration.extension:terminationReason || Data Type = CodeableConcept || Valid Values = http://hl7.org/fhir/us/mcode/ValueSet/mcode-treatment-termination-reason-vs || Example Values =  || Required? = Required if known || Multiplicity =  || CDE Public ID = </v>
      </c>
    </row>
    <row r="1311" spans="1:24" ht="275.5" hidden="1">
      <c r="A1311" s="536"/>
      <c r="B1311" s="537"/>
      <c r="C1311" s="19">
        <f t="shared" si="82"/>
        <v>1</v>
      </c>
      <c r="D1311" s="21" t="str">
        <f t="shared" si="83"/>
        <v>mCODE.Cancer-Related Medication Administration Profile.Status</v>
      </c>
      <c r="E1311" s="340"/>
      <c r="F1311" s="21" t="str">
        <f>IF(E1311&lt;&gt;"",VLOOKUP(E1311,CTDC!$A$3:$K$191,11,0),"")</f>
        <v/>
      </c>
      <c r="G1311" s="21"/>
      <c r="H1311" s="21" t="str">
        <f>IF(G1311&lt;&gt;"",VLOOKUP(G1311,GDC!$A$3:$K$768,11,0),"")</f>
        <v/>
      </c>
      <c r="I1311" s="21"/>
      <c r="J1311" s="21" t="str">
        <f>IF(I1311&lt;&gt;"",VLOOKUP(I1311,ICDC!$A$3:$K$325,11,0),"")</f>
        <v/>
      </c>
      <c r="K1311" s="21"/>
      <c r="L1311" s="21" t="str">
        <f>IF(K1311&lt;&gt;"",VLOOKUP(K1311,IDC!$A$4:$K$17,11,0),"")</f>
        <v/>
      </c>
      <c r="M1311" s="21"/>
      <c r="N1311" s="21" t="str">
        <f>IF(M1311&lt;&gt;"",VLOOKUP(M1311,PDC!$A$3:$K$529,11,0),"")</f>
        <v/>
      </c>
      <c r="O1311" s="21"/>
      <c r="P1311" s="21" t="str">
        <f>IF(O1311&lt;&gt;"",VLOOKUP(O1311,CDS!$A$3:$K$100,11,0),"")</f>
        <v/>
      </c>
      <c r="Q1311" s="21"/>
      <c r="R1311" s="21"/>
      <c r="S1311" s="21"/>
      <c r="T1311" s="21" t="str">
        <f>IF(S1311&lt;&gt;"",VLOOKUP(S1311,HTAN!$A$3:$K$222,11,0),"")</f>
        <v/>
      </c>
      <c r="U1311" s="21"/>
      <c r="V1311" s="21" t="str">
        <f>IF(U1311&lt;&gt;"",VLOOKUP(U1311,CFDE!$A$3:$K$211,11,0),"")</f>
        <v/>
      </c>
      <c r="W1311" s="565" t="s">
        <v>3086</v>
      </c>
      <c r="X1311" s="81" t="str">
        <f>IF(W1311&lt;&gt;"",VLOOKUP(W1311,mCODE!$A$3:$K$600,11,0),"")</f>
        <v xml:space="preserve">Data Element Group = Cancer-Related Medication Administration Profile || Data Element Name = Status || Definition = DEFINITION = Will generally be set to show that the administration has been completed.  For some long running administrations such as infusions, it is possible for an administration to be started but not completed or it may be paused while some other process is under way.
FHIR ELEMENT = MedicationAdministration.status || Data Type = code || Valid Values = http://hl7.org/fhir/ValueSet/medication-admin-status|4.0.1 || Example Values =  || Required? = Required || Multiplicity =  || CDE Public ID = </v>
      </c>
    </row>
    <row r="1312" spans="1:24" ht="319" hidden="1">
      <c r="A1312" s="536"/>
      <c r="B1312" s="537"/>
      <c r="C1312" s="19">
        <f t="shared" si="82"/>
        <v>1</v>
      </c>
      <c r="D1312" s="21" t="str">
        <f t="shared" si="83"/>
        <v>mCODE.Cancer-Related Medication Administration Profile.Medication</v>
      </c>
      <c r="E1312" s="340"/>
      <c r="F1312" s="21" t="str">
        <f>IF(E1312&lt;&gt;"",VLOOKUP(E1312,CTDC!$A$3:$K$191,11,0),"")</f>
        <v/>
      </c>
      <c r="G1312" s="21"/>
      <c r="H1312" s="21" t="str">
        <f>IF(G1312&lt;&gt;"",VLOOKUP(G1312,GDC!$A$3:$K$768,11,0),"")</f>
        <v/>
      </c>
      <c r="I1312" s="21"/>
      <c r="J1312" s="21" t="str">
        <f>IF(I1312&lt;&gt;"",VLOOKUP(I1312,ICDC!$A$3:$K$325,11,0),"")</f>
        <v/>
      </c>
      <c r="K1312" s="21"/>
      <c r="L1312" s="21" t="str">
        <f>IF(K1312&lt;&gt;"",VLOOKUP(K1312,IDC!$A$4:$K$17,11,0),"")</f>
        <v/>
      </c>
      <c r="M1312" s="21"/>
      <c r="N1312" s="21" t="str">
        <f>IF(M1312&lt;&gt;"",VLOOKUP(M1312,PDC!$A$3:$K$529,11,0),"")</f>
        <v/>
      </c>
      <c r="O1312" s="21"/>
      <c r="P1312" s="21" t="str">
        <f>IF(O1312&lt;&gt;"",VLOOKUP(O1312,CDS!$A$3:$K$100,11,0),"")</f>
        <v/>
      </c>
      <c r="Q1312" s="21"/>
      <c r="R1312" s="21"/>
      <c r="S1312" s="21"/>
      <c r="T1312" s="21" t="str">
        <f>IF(S1312&lt;&gt;"",VLOOKUP(S1312,HTAN!$A$3:$K$222,11,0),"")</f>
        <v/>
      </c>
      <c r="U1312" s="21"/>
      <c r="V1312" s="21" t="str">
        <f>IF(U1312&lt;&gt;"",VLOOKUP(U1312,CFDE!$A$3:$K$211,11,0),"")</f>
        <v/>
      </c>
      <c r="W1312" s="565" t="s">
        <v>3087</v>
      </c>
      <c r="X1312" s="81" t="str">
        <f>IF(W1312&lt;&gt;"",VLOOKUP(W1312,mCODE!$A$3:$K$600,11,0),"")</f>
        <v xml:space="preserve">Data Element Group = Cancer-Related Medication Administration Profile || Data Element Name = Medication || Definition = DEFINITION = Identifies the medication that was administered. This is either a link to a resource representing the details of the medication or a simple attribute carrying a code that identifies the medication from a known list of medications.
FHIR ELEMENT = MedicationAdministration.medication[x] || Data Type = CodeableConcept or Reference: Medication || Valid Values = http://cts.nlm.nih.gov/fhir/ValueSet/2.16.840.1.113762.1.4.1010.4 || Example Values =  || Required? = Required || Multiplicity =  || CDE Public ID = </v>
      </c>
    </row>
    <row r="1313" spans="1:24" ht="159.5" hidden="1">
      <c r="A1313" s="536"/>
      <c r="B1313" s="537"/>
      <c r="C1313" s="19">
        <f t="shared" si="82"/>
        <v>1</v>
      </c>
      <c r="D1313" s="21" t="str">
        <f t="shared" si="83"/>
        <v>mCODE.Cancer-Related Medication Administration Profile.Subject</v>
      </c>
      <c r="E1313" s="340"/>
      <c r="F1313" s="21" t="str">
        <f>IF(E1313&lt;&gt;"",VLOOKUP(E1313,CTDC!$A$3:$K$191,11,0),"")</f>
        <v/>
      </c>
      <c r="G1313" s="21"/>
      <c r="H1313" s="21" t="str">
        <f>IF(G1313&lt;&gt;"",VLOOKUP(G1313,GDC!$A$3:$K$768,11,0),"")</f>
        <v/>
      </c>
      <c r="I1313" s="21"/>
      <c r="J1313" s="21" t="str">
        <f>IF(I1313&lt;&gt;"",VLOOKUP(I1313,ICDC!$A$3:$K$325,11,0),"")</f>
        <v/>
      </c>
      <c r="K1313" s="21"/>
      <c r="L1313" s="21" t="str">
        <f>IF(K1313&lt;&gt;"",VLOOKUP(K1313,IDC!$A$4:$K$17,11,0),"")</f>
        <v/>
      </c>
      <c r="M1313" s="21"/>
      <c r="N1313" s="21" t="str">
        <f>IF(M1313&lt;&gt;"",VLOOKUP(M1313,PDC!$A$3:$K$529,11,0),"")</f>
        <v/>
      </c>
      <c r="O1313" s="21"/>
      <c r="P1313" s="21" t="str">
        <f>IF(O1313&lt;&gt;"",VLOOKUP(O1313,CDS!$A$3:$K$100,11,0),"")</f>
        <v/>
      </c>
      <c r="Q1313" s="21"/>
      <c r="R1313" s="21"/>
      <c r="S1313" s="21"/>
      <c r="T1313" s="21" t="str">
        <f>IF(S1313&lt;&gt;"",VLOOKUP(S1313,HTAN!$A$3:$K$222,11,0),"")</f>
        <v/>
      </c>
      <c r="U1313" s="21"/>
      <c r="V1313" s="21" t="str">
        <f>IF(U1313&lt;&gt;"",VLOOKUP(U1313,CFDE!$A$3:$K$211,11,0),"")</f>
        <v/>
      </c>
      <c r="W1313" s="565" t="s">
        <v>3088</v>
      </c>
      <c r="X1313" s="81" t="str">
        <f>IF(W1313&lt;&gt;"",VLOOKUP(W1313,mCODE!$A$3:$K$600,11,0),"")</f>
        <v xml:space="preserve">Data Element Group = Cancer-Related Medication Administration Profile || Data Element Name = Subject || Definition = DEFINITION = The patient receiving the medication.
FHIR ELEMENT = MedicationAdministration.subject || Data Type = Reference: CancerPatient || Valid Values =  || Example Values =  || Required? = Required || Multiplicity =  || CDE Public ID = </v>
      </c>
    </row>
    <row r="1314" spans="1:24" ht="246.5" hidden="1">
      <c r="A1314" s="536"/>
      <c r="B1314" s="537"/>
      <c r="C1314" s="19">
        <f t="shared" ref="C1314:C1377" si="84">COUNTA(E1314)+
COUNTA(G1314)+
COUNTA(I1314)+
COUNTA(K1314)+
COUNTA(M1314)+
COUNTA(O1314)+
COUNTA(Q1314)+
COUNTA(S1314)+
COUNTA(U1314)+
COUNTA(W1314)</f>
        <v>1</v>
      </c>
      <c r="D1314" s="21" t="str">
        <f t="shared" ref="D1314:D1377" si="85">IF(E1314&lt;&gt;"",E1314,"")
&amp;IF(E1314&lt;&gt;"",IF(G1314&lt;&gt;"",CHAR(10)&amp;G1314,""),IF(G1314&lt;&gt;"",G1314,""))
&amp;IF(E1314&amp;G1314&lt;&gt;"",IF(I1314&lt;&gt;"",CHAR(10)&amp;I1314,""),IF(I1314&lt;&gt;"",I1314,""))
&amp;IF(E1314&amp;G1314&amp;I1314&lt;&gt;"",IF(K1314&lt;&gt;"",CHAR(10)&amp;K1314,""),IF(K1314&lt;&gt;"",K1314,""))
&amp;IF(E1314&amp;G1314&amp;I1314&amp;K1314&lt;&gt;"",IF(M1314&lt;&gt;"",CHAR(10)&amp;M1314,""),IF(M1314&lt;&gt;"",M1314,""))
&amp;IF(E1314&amp;G1314&amp;I1314&amp;K1314&amp;M1314&lt;&gt;"",IF(O1314&lt;&gt;"",CHAR(10)&amp;O1314,""),IF(O1314&lt;&gt;"",O1314,""))
&amp;IF(E1314&amp;G1314&amp;I1314&amp;K1314&amp;M1314&amp;O1314&lt;&gt;"", IF(Q1314&lt;&gt;"",CHAR(10)&amp;Q1314,""),IF(Q1314&lt;&gt;"",Q1314,""))
&amp;IF(E1314&amp;G1314&amp;I1314&amp;K1314&amp;M1314&amp;O1314&amp;Q1314&lt;&gt;"", IF(S1314&lt;&gt;"",CHAR(10)&amp;S1314,""),IF(S1314&lt;&gt;"",S1314,""))
&amp;IF(E1314&amp;G1314&amp;I1314&amp;K1314&amp;M1314&amp;O1314&amp;Q1314&amp;S1314&lt;&gt;"", IF(U1314&lt;&gt;"",CHAR(10)&amp;U1314,""),IF(U1314&lt;&gt;"",U1314,""))
&amp;IF(E1314&amp;G1314&amp;I1314&amp;K1314&amp;M1314&amp;O1314&amp;Q1314&amp;S1314&amp;U1314&lt;&gt;"", IF(W1314&lt;&gt;"",CHAR(10)&amp;W1314,""),IF(W1314&lt;&gt;"",W1314,""))</f>
        <v>mCODE.Cancer-Related Medication Administration Profile.Effective</v>
      </c>
      <c r="E1314" s="340"/>
      <c r="F1314" s="21" t="str">
        <f>IF(E1314&lt;&gt;"",VLOOKUP(E1314,CTDC!$A$3:$K$191,11,0),"")</f>
        <v/>
      </c>
      <c r="G1314" s="21"/>
      <c r="H1314" s="21" t="str">
        <f>IF(G1314&lt;&gt;"",VLOOKUP(G1314,GDC!$A$3:$K$768,11,0),"")</f>
        <v/>
      </c>
      <c r="I1314" s="21"/>
      <c r="J1314" s="21" t="str">
        <f>IF(I1314&lt;&gt;"",VLOOKUP(I1314,ICDC!$A$3:$K$325,11,0),"")</f>
        <v/>
      </c>
      <c r="K1314" s="21"/>
      <c r="L1314" s="21" t="str">
        <f>IF(K1314&lt;&gt;"",VLOOKUP(K1314,IDC!$A$4:$K$17,11,0),"")</f>
        <v/>
      </c>
      <c r="M1314" s="21"/>
      <c r="N1314" s="21" t="str">
        <f>IF(M1314&lt;&gt;"",VLOOKUP(M1314,PDC!$A$3:$K$529,11,0),"")</f>
        <v/>
      </c>
      <c r="O1314" s="21"/>
      <c r="P1314" s="21" t="str">
        <f>IF(O1314&lt;&gt;"",VLOOKUP(O1314,CDS!$A$3:$K$100,11,0),"")</f>
        <v/>
      </c>
      <c r="Q1314" s="21"/>
      <c r="R1314" s="21"/>
      <c r="S1314" s="21"/>
      <c r="T1314" s="21" t="str">
        <f>IF(S1314&lt;&gt;"",VLOOKUP(S1314,HTAN!$A$3:$K$222,11,0),"")</f>
        <v/>
      </c>
      <c r="U1314" s="21"/>
      <c r="V1314" s="21" t="str">
        <f>IF(U1314&lt;&gt;"",VLOOKUP(U1314,CFDE!$A$3:$K$211,11,0),"")</f>
        <v/>
      </c>
      <c r="W1314" s="565" t="s">
        <v>3089</v>
      </c>
      <c r="X1314" s="81" t="str">
        <f>IF(W1314&lt;&gt;"",VLOOKUP(W1314,mCODE!$A$3:$K$600,11,0),"")</f>
        <v xml:space="preserve">Data Element Group = Cancer-Related Medication Administration Profile || Data Element Name = Effective || Definition = DEFINITION = A specific date/time or interval of time during which the administration took place (or did not take place, when the 'notGiven' attribute is true). For many administrations, such as swallowing a tablet the use of dateTime is more appropriate.
FHIR ELEMENT = MedicationAdministration.effective[x] || Data Type = dateTime or Period || Valid Values =  || Example Values =  || Required? = Required || Multiplicity =  || CDE Public ID = </v>
      </c>
    </row>
    <row r="1315" spans="1:24" ht="217.5" hidden="1">
      <c r="A1315" s="536"/>
      <c r="B1315" s="537"/>
      <c r="C1315" s="19">
        <f t="shared" si="84"/>
        <v>1</v>
      </c>
      <c r="D1315" s="21" t="str">
        <f t="shared" si="85"/>
        <v>mCODE.Cancer-Related Medication Administration Profile.Reason Code</v>
      </c>
      <c r="E1315" s="340"/>
      <c r="F1315" s="21" t="str">
        <f>IF(E1315&lt;&gt;"",VLOOKUP(E1315,CTDC!$A$3:$K$191,11,0),"")</f>
        <v/>
      </c>
      <c r="G1315" s="21"/>
      <c r="H1315" s="21" t="str">
        <f>IF(G1315&lt;&gt;"",VLOOKUP(G1315,GDC!$A$3:$K$768,11,0),"")</f>
        <v/>
      </c>
      <c r="I1315" s="21"/>
      <c r="J1315" s="21" t="str">
        <f>IF(I1315&lt;&gt;"",VLOOKUP(I1315,ICDC!$A$3:$K$325,11,0),"")</f>
        <v/>
      </c>
      <c r="K1315" s="21"/>
      <c r="L1315" s="21" t="str">
        <f>IF(K1315&lt;&gt;"",VLOOKUP(K1315,IDC!$A$4:$K$17,11,0),"")</f>
        <v/>
      </c>
      <c r="M1315" s="21"/>
      <c r="N1315" s="21" t="str">
        <f>IF(M1315&lt;&gt;"",VLOOKUP(M1315,PDC!$A$3:$K$529,11,0),"")</f>
        <v/>
      </c>
      <c r="O1315" s="21"/>
      <c r="P1315" s="21" t="str">
        <f>IF(O1315&lt;&gt;"",VLOOKUP(O1315,CDS!$A$3:$K$100,11,0),"")</f>
        <v/>
      </c>
      <c r="Q1315" s="21"/>
      <c r="R1315" s="21"/>
      <c r="S1315" s="21"/>
      <c r="T1315" s="21" t="str">
        <f>IF(S1315&lt;&gt;"",VLOOKUP(S1315,HTAN!$A$3:$K$222,11,0),"")</f>
        <v/>
      </c>
      <c r="U1315" s="21"/>
      <c r="V1315" s="21" t="str">
        <f>IF(U1315&lt;&gt;"",VLOOKUP(U1315,CFDE!$A$3:$K$211,11,0),"")</f>
        <v/>
      </c>
      <c r="W1315" s="565" t="s">
        <v>3090</v>
      </c>
      <c r="X1315" s="81" t="str">
        <f>IF(W1315&lt;&gt;"",VLOOKUP(W1315,mCODE!$A$3:$K$600,11,0),"")</f>
        <v xml:space="preserve">Data Element Group = Cancer-Related Medication Administration Profile || Data Element Name = Reason Code || Definition = DEFINITION = A code indicating why the medication was given.
FHIR ELEMENT = MedicationAdministration.reasonCode || Data Type = CodeableConcept || Valid Values = http://hl7.org/fhir/us/mcode/ValueSet/mcode-cancer-disorder-vs || Example Values =  || Required? = Required if known || Multiplicity =  || CDE Public ID = </v>
      </c>
    </row>
    <row r="1316" spans="1:24" ht="217.5" hidden="1">
      <c r="A1316" s="536"/>
      <c r="B1316" s="537"/>
      <c r="C1316" s="19">
        <f t="shared" si="84"/>
        <v>1</v>
      </c>
      <c r="D1316" s="21" t="str">
        <f t="shared" si="85"/>
        <v>mCODE.Cancer-Related Medication Administration Profile.Reason Reference</v>
      </c>
      <c r="E1316" s="340"/>
      <c r="F1316" s="21" t="str">
        <f>IF(E1316&lt;&gt;"",VLOOKUP(E1316,CTDC!$A$3:$K$191,11,0),"")</f>
        <v/>
      </c>
      <c r="G1316" s="21"/>
      <c r="H1316" s="21" t="str">
        <f>IF(G1316&lt;&gt;"",VLOOKUP(G1316,GDC!$A$3:$K$768,11,0),"")</f>
        <v/>
      </c>
      <c r="I1316" s="21"/>
      <c r="J1316" s="21" t="str">
        <f>IF(I1316&lt;&gt;"",VLOOKUP(I1316,ICDC!$A$3:$K$325,11,0),"")</f>
        <v/>
      </c>
      <c r="K1316" s="21"/>
      <c r="L1316" s="21" t="str">
        <f>IF(K1316&lt;&gt;"",VLOOKUP(K1316,IDC!$A$4:$K$17,11,0),"")</f>
        <v/>
      </c>
      <c r="M1316" s="21"/>
      <c r="N1316" s="21" t="str">
        <f>IF(M1316&lt;&gt;"",VLOOKUP(M1316,PDC!$A$3:$K$529,11,0),"")</f>
        <v/>
      </c>
      <c r="O1316" s="21"/>
      <c r="P1316" s="21" t="str">
        <f>IF(O1316&lt;&gt;"",VLOOKUP(O1316,CDS!$A$3:$K$100,11,0),"")</f>
        <v/>
      </c>
      <c r="Q1316" s="21"/>
      <c r="R1316" s="21"/>
      <c r="S1316" s="21"/>
      <c r="T1316" s="21" t="str">
        <f>IF(S1316&lt;&gt;"",VLOOKUP(S1316,HTAN!$A$3:$K$222,11,0),"")</f>
        <v/>
      </c>
      <c r="U1316" s="21"/>
      <c r="V1316" s="21" t="str">
        <f>IF(U1316&lt;&gt;"",VLOOKUP(U1316,CFDE!$A$3:$K$211,11,0),"")</f>
        <v/>
      </c>
      <c r="W1316" s="565" t="s">
        <v>3091</v>
      </c>
      <c r="X1316" s="81" t="str">
        <f>IF(W1316&lt;&gt;"",VLOOKUP(W1316,mCODE!$A$3:$K$600,11,0),"")</f>
        <v xml:space="preserve">Data Element Group = Cancer-Related Medication Administration Profile || Data Element Name = Reason Reference || Definition = DEFINITION = Condition or observation that supports why the medication was administered.
FHIR ELEMENT = MedicationAdministration.reasonReference || Data Type = Reference: PrimaryCancerCondition or SecondaryCancerCondition || Valid Values =  || Example Values =  || Required? = Required if known || Multiplicity =  || CDE Public ID = </v>
      </c>
    </row>
    <row r="1317" spans="1:24" ht="217.5" hidden="1">
      <c r="A1317" s="536"/>
      <c r="B1317" s="537"/>
      <c r="C1317" s="19">
        <f t="shared" si="84"/>
        <v>1</v>
      </c>
      <c r="D1317" s="21" t="str">
        <f t="shared" si="85"/>
        <v>mCODE.Cancer-Related Medication Request Profile.Treatment Intent</v>
      </c>
      <c r="E1317" s="340"/>
      <c r="F1317" s="21" t="str">
        <f>IF(E1317&lt;&gt;"",VLOOKUP(E1317,CTDC!$A$3:$K$191,11,0),"")</f>
        <v/>
      </c>
      <c r="G1317" s="21"/>
      <c r="H1317" s="21" t="str">
        <f>IF(G1317&lt;&gt;"",VLOOKUP(G1317,GDC!$A$3:$K$768,11,0),"")</f>
        <v/>
      </c>
      <c r="I1317" s="21"/>
      <c r="J1317" s="21" t="str">
        <f>IF(I1317&lt;&gt;"",VLOOKUP(I1317,ICDC!$A$3:$K$325,11,0),"")</f>
        <v/>
      </c>
      <c r="K1317" s="21"/>
      <c r="L1317" s="21" t="str">
        <f>IF(K1317&lt;&gt;"",VLOOKUP(K1317,IDC!$A$4:$K$17,11,0),"")</f>
        <v/>
      </c>
      <c r="M1317" s="21"/>
      <c r="N1317" s="21" t="str">
        <f>IF(M1317&lt;&gt;"",VLOOKUP(M1317,PDC!$A$3:$K$529,11,0),"")</f>
        <v/>
      </c>
      <c r="O1317" s="21"/>
      <c r="P1317" s="21" t="str">
        <f>IF(O1317&lt;&gt;"",VLOOKUP(O1317,CDS!$A$3:$K$100,11,0),"")</f>
        <v/>
      </c>
      <c r="Q1317" s="21"/>
      <c r="R1317" s="21"/>
      <c r="S1317" s="21"/>
      <c r="T1317" s="21" t="str">
        <f>IF(S1317&lt;&gt;"",VLOOKUP(S1317,HTAN!$A$3:$K$222,11,0),"")</f>
        <v/>
      </c>
      <c r="U1317" s="21"/>
      <c r="V1317" s="21" t="str">
        <f>IF(U1317&lt;&gt;"",VLOOKUP(U1317,CFDE!$A$3:$K$211,11,0),"")</f>
        <v/>
      </c>
      <c r="W1317" s="565" t="s">
        <v>3092</v>
      </c>
      <c r="X1317" s="81" t="str">
        <f>IF(W1317&lt;&gt;"",VLOOKUP(W1317,mCODE!$A$3:$K$600,11,0),"")</f>
        <v xml:space="preserve">Data Element Group = Cancer-Related Medication Request Profile || Data Element Name = Treatment Intent || Definition = DEFINITION = The purpose of a treatment, medication, or procedure.
FHIR ELEMENT = MedicationRequest.extension:treatmentIntent || Data Type = CodeableConcept || Valid Values = http://hl7.org/fhir/us/mcode/ValueSet/mcode-procedure-intent-vs || Example Values =  || Required? = Required if known || Multiplicity =  || CDE Public ID = </v>
      </c>
    </row>
    <row r="1318" spans="1:24" ht="261" hidden="1">
      <c r="A1318" s="536"/>
      <c r="B1318" s="537"/>
      <c r="C1318" s="19">
        <f t="shared" si="84"/>
        <v>1</v>
      </c>
      <c r="D1318" s="21" t="str">
        <f t="shared" si="85"/>
        <v>mCODE.Cancer-Related Medication Request Profile.Termination Reason</v>
      </c>
      <c r="E1318" s="340"/>
      <c r="F1318" s="21" t="str">
        <f>IF(E1318&lt;&gt;"",VLOOKUP(E1318,CTDC!$A$3:$K$191,11,0),"")</f>
        <v/>
      </c>
      <c r="G1318" s="21"/>
      <c r="H1318" s="21" t="str">
        <f>IF(G1318&lt;&gt;"",VLOOKUP(G1318,GDC!$A$3:$K$768,11,0),"")</f>
        <v/>
      </c>
      <c r="I1318" s="21"/>
      <c r="J1318" s="21" t="str">
        <f>IF(I1318&lt;&gt;"",VLOOKUP(I1318,ICDC!$A$3:$K$325,11,0),"")</f>
        <v/>
      </c>
      <c r="K1318" s="21"/>
      <c r="L1318" s="21" t="str">
        <f>IF(K1318&lt;&gt;"",VLOOKUP(K1318,IDC!$A$4:$K$17,11,0),"")</f>
        <v/>
      </c>
      <c r="M1318" s="21"/>
      <c r="N1318" s="21" t="str">
        <f>IF(M1318&lt;&gt;"",VLOOKUP(M1318,PDC!$A$3:$K$529,11,0),"")</f>
        <v/>
      </c>
      <c r="O1318" s="21"/>
      <c r="P1318" s="21" t="str">
        <f>IF(O1318&lt;&gt;"",VLOOKUP(O1318,CDS!$A$3:$K$100,11,0),"")</f>
        <v/>
      </c>
      <c r="Q1318" s="21"/>
      <c r="R1318" s="21"/>
      <c r="S1318" s="21"/>
      <c r="T1318" s="21" t="str">
        <f>IF(S1318&lt;&gt;"",VLOOKUP(S1318,HTAN!$A$3:$K$222,11,0),"")</f>
        <v/>
      </c>
      <c r="U1318" s="21"/>
      <c r="V1318" s="21" t="str">
        <f>IF(U1318&lt;&gt;"",VLOOKUP(U1318,CFDE!$A$3:$K$211,11,0),"")</f>
        <v/>
      </c>
      <c r="W1318" s="565" t="s">
        <v>3093</v>
      </c>
      <c r="X1318" s="81" t="str">
        <f>IF(W1318&lt;&gt;"",VLOOKUP(W1318,mCODE!$A$3:$K$600,11,0),"")</f>
        <v xml:space="preserve">Data Element Group = Cancer-Related Medication Request Profile || Data Element Name = Termination Reason || Definition = DEFINITION = A code explaining the unplanned or premature termination, or normal completion, of a plan of treatment, course of medication, or research study.
FHIR ELEMENT = MedicationRequest.extension:terminationReason || Data Type = CodeableConcept || Valid Values = http://hl7.org/fhir/us/mcode/ValueSet/mcode-treatment-termination-reason-vs || Example Values =  || Required? = Required if known || Multiplicity =  || CDE Public ID = </v>
      </c>
    </row>
    <row r="1319" spans="1:24" ht="203" hidden="1">
      <c r="A1319" s="536"/>
      <c r="B1319" s="537"/>
      <c r="C1319" s="19">
        <f t="shared" si="84"/>
        <v>1</v>
      </c>
      <c r="D1319" s="21" t="str">
        <f t="shared" si="85"/>
        <v>mCODE.Cancer-Related Medication Request Profile.Status</v>
      </c>
      <c r="E1319" s="340"/>
      <c r="F1319" s="21" t="str">
        <f>IF(E1319&lt;&gt;"",VLOOKUP(E1319,CTDC!$A$3:$K$191,11,0),"")</f>
        <v/>
      </c>
      <c r="G1319" s="21"/>
      <c r="H1319" s="21" t="str">
        <f>IF(G1319&lt;&gt;"",VLOOKUP(G1319,GDC!$A$3:$K$768,11,0),"")</f>
        <v/>
      </c>
      <c r="I1319" s="21"/>
      <c r="J1319" s="21" t="str">
        <f>IF(I1319&lt;&gt;"",VLOOKUP(I1319,ICDC!$A$3:$K$325,11,0),"")</f>
        <v/>
      </c>
      <c r="K1319" s="21"/>
      <c r="L1319" s="21" t="str">
        <f>IF(K1319&lt;&gt;"",VLOOKUP(K1319,IDC!$A$4:$K$17,11,0),"")</f>
        <v/>
      </c>
      <c r="M1319" s="21"/>
      <c r="N1319" s="21" t="str">
        <f>IF(M1319&lt;&gt;"",VLOOKUP(M1319,PDC!$A$3:$K$529,11,0),"")</f>
        <v/>
      </c>
      <c r="O1319" s="21"/>
      <c r="P1319" s="21" t="str">
        <f>IF(O1319&lt;&gt;"",VLOOKUP(O1319,CDS!$A$3:$K$100,11,0),"")</f>
        <v/>
      </c>
      <c r="Q1319" s="21"/>
      <c r="R1319" s="21"/>
      <c r="S1319" s="21"/>
      <c r="T1319" s="21" t="str">
        <f>IF(S1319&lt;&gt;"",VLOOKUP(S1319,HTAN!$A$3:$K$222,11,0),"")</f>
        <v/>
      </c>
      <c r="U1319" s="21"/>
      <c r="V1319" s="21" t="str">
        <f>IF(U1319&lt;&gt;"",VLOOKUP(U1319,CFDE!$A$3:$K$211,11,0),"")</f>
        <v/>
      </c>
      <c r="W1319" s="485" t="s">
        <v>3094</v>
      </c>
      <c r="X1319" s="81" t="str">
        <f>IF(W1319&lt;&gt;"",VLOOKUP(W1319,mCODE!$A$3:$K$600,11,0),"")</f>
        <v xml:space="preserve">Data Element Group = Cancer-Related Medication Request Profile || Data Element Name = Status || Definition = DEFINITION = A code specifying the current state of the order.  Generally, this will be active or completed state.
FHIR ELEMENT = MedicationRequest.status || Data Type = code || Valid Values = http://hl7.org/fhir/ValueSet/medicationrequest-status || Example Values =  || Required? = Required || Multiplicity =  || CDE Public ID = </v>
      </c>
    </row>
    <row r="1320" spans="1:24" ht="188.5" hidden="1">
      <c r="A1320" s="536"/>
      <c r="B1320" s="537"/>
      <c r="C1320" s="19">
        <f t="shared" si="84"/>
        <v>1</v>
      </c>
      <c r="D1320" s="21" t="str">
        <f t="shared" si="85"/>
        <v>mCODE.Cancer-Related Medication Request Profile.Intent</v>
      </c>
      <c r="E1320" s="340"/>
      <c r="F1320" s="21" t="str">
        <f>IF(E1320&lt;&gt;"",VLOOKUP(E1320,CTDC!$A$3:$K$191,11,0),"")</f>
        <v/>
      </c>
      <c r="G1320" s="21"/>
      <c r="H1320" s="21" t="str">
        <f>IF(G1320&lt;&gt;"",VLOOKUP(G1320,GDC!$A$3:$K$768,11,0),"")</f>
        <v/>
      </c>
      <c r="I1320" s="21"/>
      <c r="J1320" s="21" t="str">
        <f>IF(I1320&lt;&gt;"",VLOOKUP(I1320,ICDC!$A$3:$K$325,11,0),"")</f>
        <v/>
      </c>
      <c r="K1320" s="21"/>
      <c r="L1320" s="21" t="str">
        <f>IF(K1320&lt;&gt;"",VLOOKUP(K1320,IDC!$A$4:$K$17,11,0),"")</f>
        <v/>
      </c>
      <c r="M1320" s="21"/>
      <c r="N1320" s="21" t="str">
        <f>IF(M1320&lt;&gt;"",VLOOKUP(M1320,PDC!$A$3:$K$529,11,0),"")</f>
        <v/>
      </c>
      <c r="O1320" s="21"/>
      <c r="P1320" s="21" t="str">
        <f>IF(O1320&lt;&gt;"",VLOOKUP(O1320,CDS!$A$3:$K$100,11,0),"")</f>
        <v/>
      </c>
      <c r="Q1320" s="21"/>
      <c r="R1320" s="21"/>
      <c r="S1320" s="21"/>
      <c r="T1320" s="21" t="str">
        <f>IF(S1320&lt;&gt;"",VLOOKUP(S1320,HTAN!$A$3:$K$222,11,0),"")</f>
        <v/>
      </c>
      <c r="U1320" s="21"/>
      <c r="V1320" s="21" t="str">
        <f>IF(U1320&lt;&gt;"",VLOOKUP(U1320,CFDE!$A$3:$K$211,11,0),"")</f>
        <v/>
      </c>
      <c r="W1320" s="485" t="s">
        <v>3095</v>
      </c>
      <c r="X1320" s="81" t="str">
        <f>IF(W1320&lt;&gt;"",VLOOKUP(W1320,mCODE!$A$3:$K$600,11,0),"")</f>
        <v xml:space="preserve">Data Element Group = Cancer-Related Medication Request Profile || Data Element Name = Intent || Definition = DEFINITION = Whether the request is a proposal, plan, or an original order.
FHIR ELEMENT = MedicationRequest.intent || Data Type = code || Valid Values = http://hl7.org/fhir/ValueSet/medicationrequest-intent || Example Values =  || Required? = Required || Multiplicity =  || CDE Public ID = </v>
      </c>
    </row>
    <row r="1321" spans="1:24" ht="261" hidden="1">
      <c r="A1321" s="536"/>
      <c r="B1321" s="537"/>
      <c r="C1321" s="19">
        <f t="shared" si="84"/>
        <v>1</v>
      </c>
      <c r="D1321" s="21" t="str">
        <f t="shared" si="85"/>
        <v>mCODE.Cancer-Related Medication Request Profile.Category</v>
      </c>
      <c r="E1321" s="340"/>
      <c r="F1321" s="21" t="str">
        <f>IF(E1321&lt;&gt;"",VLOOKUP(E1321,CTDC!$A$3:$K$191,11,0),"")</f>
        <v/>
      </c>
      <c r="G1321" s="21"/>
      <c r="H1321" s="21" t="str">
        <f>IF(G1321&lt;&gt;"",VLOOKUP(G1321,GDC!$A$3:$K$768,11,0),"")</f>
        <v/>
      </c>
      <c r="I1321" s="21"/>
      <c r="J1321" s="21" t="str">
        <f>IF(I1321&lt;&gt;"",VLOOKUP(I1321,ICDC!$A$3:$K$325,11,0),"")</f>
        <v/>
      </c>
      <c r="K1321" s="21"/>
      <c r="L1321" s="21" t="str">
        <f>IF(K1321&lt;&gt;"",VLOOKUP(K1321,IDC!$A$4:$K$17,11,0),"")</f>
        <v/>
      </c>
      <c r="M1321" s="21"/>
      <c r="N1321" s="21" t="str">
        <f>IF(M1321&lt;&gt;"",VLOOKUP(M1321,PDC!$A$3:$K$529,11,0),"")</f>
        <v/>
      </c>
      <c r="O1321" s="21"/>
      <c r="P1321" s="21" t="str">
        <f>IF(O1321&lt;&gt;"",VLOOKUP(O1321,CDS!$A$3:$K$100,11,0),"")</f>
        <v/>
      </c>
      <c r="Q1321" s="21"/>
      <c r="R1321" s="21"/>
      <c r="S1321" s="21"/>
      <c r="T1321" s="21" t="str">
        <f>IF(S1321&lt;&gt;"",VLOOKUP(S1321,HTAN!$A$3:$K$222,11,0),"")</f>
        <v/>
      </c>
      <c r="U1321" s="21"/>
      <c r="V1321" s="21" t="str">
        <f>IF(U1321&lt;&gt;"",VLOOKUP(U1321,CFDE!$A$3:$K$211,11,0),"")</f>
        <v/>
      </c>
      <c r="W1321" s="485" t="s">
        <v>3096</v>
      </c>
      <c r="X1321" s="81" t="str">
        <f>IF(W1321&lt;&gt;"",VLOOKUP(W1321,mCODE!$A$3:$K$600,11,0),"")</f>
        <v xml:space="preserve">Data Element Group = Cancer-Related Medication Request Profile || Data Element Name = Category || Definition = DEFINITION = Indicates the type of medication request (for example, where the medication is expected to be consumed or administered (i.e. inpatient or outpatient)).
FHIR ELEMENT = MedicationRequest.category || Data Type = CodeableConcept || Valid Values = http://hl7.org/fhir/ValueSet/medicationrequest-category || Example Values =  || Required? = Required if known || Multiplicity =  || CDE Public ID = </v>
      </c>
    </row>
    <row r="1322" spans="1:24" ht="290" hidden="1">
      <c r="A1322" s="536"/>
      <c r="B1322" s="537"/>
      <c r="C1322" s="19">
        <f t="shared" si="84"/>
        <v>1</v>
      </c>
      <c r="D1322" s="21" t="str">
        <f t="shared" si="85"/>
        <v>mCODE.Cancer-Related Medication Request Profile.Reported</v>
      </c>
      <c r="E1322" s="340"/>
      <c r="F1322" s="21" t="str">
        <f>IF(E1322&lt;&gt;"",VLOOKUP(E1322,CTDC!$A$3:$K$191,11,0),"")</f>
        <v/>
      </c>
      <c r="G1322" s="21"/>
      <c r="H1322" s="21" t="str">
        <f>IF(G1322&lt;&gt;"",VLOOKUP(G1322,GDC!$A$3:$K$768,11,0),"")</f>
        <v/>
      </c>
      <c r="I1322" s="21"/>
      <c r="J1322" s="21" t="str">
        <f>IF(I1322&lt;&gt;"",VLOOKUP(I1322,ICDC!$A$3:$K$325,11,0),"")</f>
        <v/>
      </c>
      <c r="K1322" s="21"/>
      <c r="L1322" s="21" t="str">
        <f>IF(K1322&lt;&gt;"",VLOOKUP(K1322,IDC!$A$4:$K$17,11,0),"")</f>
        <v/>
      </c>
      <c r="M1322" s="21"/>
      <c r="N1322" s="21" t="str">
        <f>IF(M1322&lt;&gt;"",VLOOKUP(M1322,PDC!$A$3:$K$529,11,0),"")</f>
        <v/>
      </c>
      <c r="O1322" s="21"/>
      <c r="P1322" s="21" t="str">
        <f>IF(O1322&lt;&gt;"",VLOOKUP(O1322,CDS!$A$3:$K$100,11,0),"")</f>
        <v/>
      </c>
      <c r="Q1322" s="21"/>
      <c r="R1322" s="21"/>
      <c r="S1322" s="21"/>
      <c r="T1322" s="21" t="str">
        <f>IF(S1322&lt;&gt;"",VLOOKUP(S1322,HTAN!$A$3:$K$222,11,0),"")</f>
        <v/>
      </c>
      <c r="U1322" s="21"/>
      <c r="V1322" s="21" t="str">
        <f>IF(U1322&lt;&gt;"",VLOOKUP(U1322,CFDE!$A$3:$K$211,11,0),"")</f>
        <v/>
      </c>
      <c r="W1322" s="485" t="s">
        <v>3097</v>
      </c>
      <c r="X1322" s="81" t="str">
        <f>IF(W1322&lt;&gt;"",VLOOKUP(W1322,mCODE!$A$3:$K$600,11,0),"")</f>
        <v xml:space="preserve">Data Element Group = Cancer-Related Medication Request Profile || Data Element Name = Reported || Definition = DEFINITION = Indicates if this record was captured as a secondary 'reported' record rather than as an original primary source-of-truth record.  It may also indicate the source of the report.
FHIR ELEMENT = MedicationRequest.reported[x] || Data Type = boolean or Reference: USCorePractitionerProfile, USCoreOrganizationProfile, USCorePatientProfile, USCorePractitionerRoleProfile, or RelatedPerson || Valid Values =  || Example Values =  || Required? = Required if known || Multiplicity =  || CDE Public ID = </v>
      </c>
    </row>
    <row r="1323" spans="1:24" ht="304.5" hidden="1">
      <c r="A1323" s="536"/>
      <c r="B1323" s="537"/>
      <c r="C1323" s="19">
        <f t="shared" si="84"/>
        <v>1</v>
      </c>
      <c r="D1323" s="21" t="str">
        <f t="shared" si="85"/>
        <v>mCODE.Cancer-Related Medication Request Profile.Medication</v>
      </c>
      <c r="E1323" s="340"/>
      <c r="F1323" s="21" t="str">
        <f>IF(E1323&lt;&gt;"",VLOOKUP(E1323,CTDC!$A$3:$K$191,11,0),"")</f>
        <v/>
      </c>
      <c r="G1323" s="21"/>
      <c r="H1323" s="21" t="str">
        <f>IF(G1323&lt;&gt;"",VLOOKUP(G1323,GDC!$A$3:$K$768,11,0),"")</f>
        <v/>
      </c>
      <c r="I1323" s="21"/>
      <c r="J1323" s="21" t="str">
        <f>IF(I1323&lt;&gt;"",VLOOKUP(I1323,ICDC!$A$3:$K$325,11,0),"")</f>
        <v/>
      </c>
      <c r="K1323" s="21"/>
      <c r="L1323" s="21" t="str">
        <f>IF(K1323&lt;&gt;"",VLOOKUP(K1323,IDC!$A$4:$K$17,11,0),"")</f>
        <v/>
      </c>
      <c r="M1323" s="21"/>
      <c r="N1323" s="21" t="str">
        <f>IF(M1323&lt;&gt;"",VLOOKUP(M1323,PDC!$A$3:$K$529,11,0),"")</f>
        <v/>
      </c>
      <c r="O1323" s="21"/>
      <c r="P1323" s="21" t="str">
        <f>IF(O1323&lt;&gt;"",VLOOKUP(O1323,CDS!$A$3:$K$100,11,0),"")</f>
        <v/>
      </c>
      <c r="Q1323" s="21"/>
      <c r="R1323" s="21"/>
      <c r="S1323" s="21"/>
      <c r="T1323" s="21" t="str">
        <f>IF(S1323&lt;&gt;"",VLOOKUP(S1323,HTAN!$A$3:$K$222,11,0),"")</f>
        <v/>
      </c>
      <c r="U1323" s="21"/>
      <c r="V1323" s="21" t="str">
        <f>IF(U1323&lt;&gt;"",VLOOKUP(U1323,CFDE!$A$3:$K$211,11,0),"")</f>
        <v/>
      </c>
      <c r="W1323" s="485" t="s">
        <v>3098</v>
      </c>
      <c r="X1323" s="81" t="str">
        <f>IF(W1323&lt;&gt;"",VLOOKUP(W1323,mCODE!$A$3:$K$600,11,0),"")</f>
        <v xml:space="preserve">Data Element Group = Cancer-Related Medication Request Profile || Data Element Name = Medication || Definition = DEFINITION = Identifies the medication being requested. This is a link to a resource that represents the medication which may be the details of the medication or simply an attribute carrying a code that identifies the medication from a known list of medications.
FHIR ELEMENT = MedicationRequest.medication[x] || Data Type = CodeableConcept or Reference: USCoreMedicationProfile || Valid Values = http://cts.nlm.nih.gov/fhir/ValueSet/2.16.840.1.113762.1.4.1010.4 || Example Values =  || Required? = Required || Multiplicity =  || CDE Public ID = </v>
      </c>
    </row>
    <row r="1324" spans="1:24" ht="159.5" hidden="1">
      <c r="A1324" s="536"/>
      <c r="B1324" s="537"/>
      <c r="C1324" s="19">
        <f t="shared" si="84"/>
        <v>1</v>
      </c>
      <c r="D1324" s="21" t="str">
        <f t="shared" si="85"/>
        <v>mCODE.Cancer-Related Medication Request Profile.Subject</v>
      </c>
      <c r="E1324" s="340"/>
      <c r="F1324" s="21" t="str">
        <f>IF(E1324&lt;&gt;"",VLOOKUP(E1324,CTDC!$A$3:$K$191,11,0),"")</f>
        <v/>
      </c>
      <c r="G1324" s="21"/>
      <c r="H1324" s="21" t="str">
        <f>IF(G1324&lt;&gt;"",VLOOKUP(G1324,GDC!$A$3:$K$768,11,0),"")</f>
        <v/>
      </c>
      <c r="I1324" s="21"/>
      <c r="J1324" s="21" t="str">
        <f>IF(I1324&lt;&gt;"",VLOOKUP(I1324,ICDC!$A$3:$K$325,11,0),"")</f>
        <v/>
      </c>
      <c r="K1324" s="21"/>
      <c r="L1324" s="21" t="str">
        <f>IF(K1324&lt;&gt;"",VLOOKUP(K1324,IDC!$A$4:$K$17,11,0),"")</f>
        <v/>
      </c>
      <c r="M1324" s="21"/>
      <c r="N1324" s="21" t="str">
        <f>IF(M1324&lt;&gt;"",VLOOKUP(M1324,PDC!$A$3:$K$529,11,0),"")</f>
        <v/>
      </c>
      <c r="O1324" s="21"/>
      <c r="P1324" s="21" t="str">
        <f>IF(O1324&lt;&gt;"",VLOOKUP(O1324,CDS!$A$3:$K$100,11,0),"")</f>
        <v/>
      </c>
      <c r="Q1324" s="21"/>
      <c r="R1324" s="21"/>
      <c r="S1324" s="21"/>
      <c r="T1324" s="21" t="str">
        <f>IF(S1324&lt;&gt;"",VLOOKUP(S1324,HTAN!$A$3:$K$222,11,0),"")</f>
        <v/>
      </c>
      <c r="U1324" s="21"/>
      <c r="V1324" s="21" t="str">
        <f>IF(U1324&lt;&gt;"",VLOOKUP(U1324,CFDE!$A$3:$K$211,11,0),"")</f>
        <v/>
      </c>
      <c r="W1324" s="485" t="s">
        <v>3099</v>
      </c>
      <c r="X1324" s="81" t="str">
        <f>IF(W1324&lt;&gt;"",VLOOKUP(W1324,mCODE!$A$3:$K$600,11,0),"")</f>
        <v xml:space="preserve">Data Element Group = Cancer-Related Medication Request Profile || Data Element Name = Subject || Definition = DEFINITION = The patient receiving the medication.
FHIR ELEMENT = MedicationRequest.subject || Data Type = Reference: CancerPatient || Valid Values =  || Example Values =  || Required? = Required || Multiplicity =  || CDE Public ID = </v>
      </c>
    </row>
    <row r="1325" spans="1:24" ht="203" hidden="1">
      <c r="A1325" s="536"/>
      <c r="B1325" s="537"/>
      <c r="C1325" s="19">
        <f t="shared" si="84"/>
        <v>1</v>
      </c>
      <c r="D1325" s="21" t="str">
        <f t="shared" si="85"/>
        <v>mCODE.Cancer-Related Medication Request Profile.Encounter</v>
      </c>
      <c r="E1325" s="340"/>
      <c r="F1325" s="21" t="str">
        <f>IF(E1325&lt;&gt;"",VLOOKUP(E1325,CTDC!$A$3:$K$191,11,0),"")</f>
        <v/>
      </c>
      <c r="G1325" s="21"/>
      <c r="H1325" s="21" t="str">
        <f>IF(G1325&lt;&gt;"",VLOOKUP(G1325,GDC!$A$3:$K$768,11,0),"")</f>
        <v/>
      </c>
      <c r="I1325" s="21"/>
      <c r="J1325" s="21" t="str">
        <f>IF(I1325&lt;&gt;"",VLOOKUP(I1325,ICDC!$A$3:$K$325,11,0),"")</f>
        <v/>
      </c>
      <c r="K1325" s="21"/>
      <c r="L1325" s="21" t="str">
        <f>IF(K1325&lt;&gt;"",VLOOKUP(K1325,IDC!$A$4:$K$17,11,0),"")</f>
        <v/>
      </c>
      <c r="M1325" s="21"/>
      <c r="N1325" s="21" t="str">
        <f>IF(M1325&lt;&gt;"",VLOOKUP(M1325,PDC!$A$3:$K$529,11,0),"")</f>
        <v/>
      </c>
      <c r="O1325" s="21"/>
      <c r="P1325" s="21" t="str">
        <f>IF(O1325&lt;&gt;"",VLOOKUP(O1325,CDS!$A$3:$K$100,11,0),"")</f>
        <v/>
      </c>
      <c r="Q1325" s="21"/>
      <c r="R1325" s="21"/>
      <c r="S1325" s="21"/>
      <c r="T1325" s="21" t="str">
        <f>IF(S1325&lt;&gt;"",VLOOKUP(S1325,HTAN!$A$3:$K$222,11,0),"")</f>
        <v/>
      </c>
      <c r="U1325" s="21"/>
      <c r="V1325" s="21" t="str">
        <f>IF(U1325&lt;&gt;"",VLOOKUP(U1325,CFDE!$A$3:$K$211,11,0),"")</f>
        <v/>
      </c>
      <c r="W1325" s="485" t="s">
        <v>3100</v>
      </c>
      <c r="X1325" s="81" t="str">
        <f>IF(W1325&lt;&gt;"",VLOOKUP(W1325,mCODE!$A$3:$K$600,11,0),"")</f>
        <v xml:space="preserve">Data Element Group = Cancer-Related Medication Request Profile || Data Element Name = Encounter || Definition = DEFINITION = The Encounter during which this [x] was created or to which the creation of this record is tightly associated.
FHIR ELEMENT = MedicationRequest.encounter || Data Type = Reference: USCoreEncounterProfile || Valid Values =  || Example Values =  || Required? = Required if known || Multiplicity =  || CDE Public ID = </v>
      </c>
    </row>
    <row r="1326" spans="1:24" ht="188.5" hidden="1">
      <c r="A1326" s="536"/>
      <c r="B1326" s="537"/>
      <c r="C1326" s="19">
        <f t="shared" si="84"/>
        <v>1</v>
      </c>
      <c r="D1326" s="21" t="str">
        <f t="shared" si="85"/>
        <v>mCODE.Cancer-Related Medication Request Profile.Authored On</v>
      </c>
      <c r="E1326" s="340"/>
      <c r="F1326" s="21" t="str">
        <f>IF(E1326&lt;&gt;"",VLOOKUP(E1326,CTDC!$A$3:$K$191,11,0),"")</f>
        <v/>
      </c>
      <c r="G1326" s="21"/>
      <c r="H1326" s="21" t="str">
        <f>IF(G1326&lt;&gt;"",VLOOKUP(G1326,GDC!$A$3:$K$768,11,0),"")</f>
        <v/>
      </c>
      <c r="I1326" s="21"/>
      <c r="J1326" s="21" t="str">
        <f>IF(I1326&lt;&gt;"",VLOOKUP(I1326,ICDC!$A$3:$K$325,11,0),"")</f>
        <v/>
      </c>
      <c r="K1326" s="21"/>
      <c r="L1326" s="21" t="str">
        <f>IF(K1326&lt;&gt;"",VLOOKUP(K1326,IDC!$A$4:$K$17,11,0),"")</f>
        <v/>
      </c>
      <c r="M1326" s="21"/>
      <c r="N1326" s="21" t="str">
        <f>IF(M1326&lt;&gt;"",VLOOKUP(M1326,PDC!$A$3:$K$529,11,0),"")</f>
        <v/>
      </c>
      <c r="O1326" s="21"/>
      <c r="P1326" s="21" t="str">
        <f>IF(O1326&lt;&gt;"",VLOOKUP(O1326,CDS!$A$3:$K$100,11,0),"")</f>
        <v/>
      </c>
      <c r="Q1326" s="21"/>
      <c r="R1326" s="21"/>
      <c r="S1326" s="21"/>
      <c r="T1326" s="21" t="str">
        <f>IF(S1326&lt;&gt;"",VLOOKUP(S1326,HTAN!$A$3:$K$222,11,0),"")</f>
        <v/>
      </c>
      <c r="U1326" s="21"/>
      <c r="V1326" s="21" t="str">
        <f>IF(U1326&lt;&gt;"",VLOOKUP(U1326,CFDE!$A$3:$K$211,11,0),"")</f>
        <v/>
      </c>
      <c r="W1326" s="485" t="s">
        <v>3101</v>
      </c>
      <c r="X1326" s="81" t="str">
        <f>IF(W1326&lt;&gt;"",VLOOKUP(W1326,mCODE!$A$3:$K$600,11,0),"")</f>
        <v xml:space="preserve">Data Element Group = Cancer-Related Medication Request Profile || Data Element Name = Authored On || Definition = DEFINITION = The date (and perhaps time) when the prescription was initially written or authored on.
FHIR ELEMENT = MedicationRequest.authoredOn || Data Type = dateTime || Valid Values =  || Example Values =  || Required? = Required if known || Multiplicity =  || CDE Public ID = </v>
      </c>
    </row>
    <row r="1327" spans="1:24" ht="232" hidden="1">
      <c r="A1327" s="536"/>
      <c r="B1327" s="537"/>
      <c r="C1327" s="19">
        <f t="shared" si="84"/>
        <v>1</v>
      </c>
      <c r="D1327" s="21" t="str">
        <f t="shared" si="85"/>
        <v>mCODE.Cancer-Related Medication Request Profile.Requester</v>
      </c>
      <c r="E1327" s="340"/>
      <c r="F1327" s="21" t="str">
        <f>IF(E1327&lt;&gt;"",VLOOKUP(E1327,CTDC!$A$3:$K$191,11,0),"")</f>
        <v/>
      </c>
      <c r="G1327" s="21"/>
      <c r="H1327" s="21" t="str">
        <f>IF(G1327&lt;&gt;"",VLOOKUP(G1327,GDC!$A$3:$K$768,11,0),"")</f>
        <v/>
      </c>
      <c r="I1327" s="21"/>
      <c r="J1327" s="21" t="str">
        <f>IF(I1327&lt;&gt;"",VLOOKUP(I1327,ICDC!$A$3:$K$325,11,0),"")</f>
        <v/>
      </c>
      <c r="K1327" s="21"/>
      <c r="L1327" s="21" t="str">
        <f>IF(K1327&lt;&gt;"",VLOOKUP(K1327,IDC!$A$4:$K$17,11,0),"")</f>
        <v/>
      </c>
      <c r="M1327" s="21"/>
      <c r="N1327" s="21" t="str">
        <f>IF(M1327&lt;&gt;"",VLOOKUP(M1327,PDC!$A$3:$K$529,11,0),"")</f>
        <v/>
      </c>
      <c r="O1327" s="21"/>
      <c r="P1327" s="21" t="str">
        <f>IF(O1327&lt;&gt;"",VLOOKUP(O1327,CDS!$A$3:$K$100,11,0),"")</f>
        <v/>
      </c>
      <c r="Q1327" s="21"/>
      <c r="R1327" s="21"/>
      <c r="S1327" s="21"/>
      <c r="T1327" s="21" t="str">
        <f>IF(S1327&lt;&gt;"",VLOOKUP(S1327,HTAN!$A$3:$K$222,11,0),"")</f>
        <v/>
      </c>
      <c r="U1327" s="21"/>
      <c r="V1327" s="21" t="str">
        <f>IF(U1327&lt;&gt;"",VLOOKUP(U1327,CFDE!$A$3:$K$211,11,0),"")</f>
        <v/>
      </c>
      <c r="W1327" s="485" t="s">
        <v>3102</v>
      </c>
      <c r="X1327" s="81" t="str">
        <f>IF(W1327&lt;&gt;"",VLOOKUP(W1327,mCODE!$A$3:$K$600,11,0),"")</f>
        <v xml:space="preserve">Data Element Group = Cancer-Related Medication Request Profile || Data Element Name = Requester || Definition = DEFINITION = The individual, organization, or device that initiated the request and has responsibility for its activation.
FHIR ELEMENT = MedicationRequest.requester || Data Type = Reference: USCorePractitionerProfile, USCoreOrganizationProfile, or CancerPatient || Valid Values =  || Example Values =  || Required? = Required || Multiplicity =  || CDE Public ID = </v>
      </c>
    </row>
    <row r="1328" spans="1:24" ht="232" hidden="1">
      <c r="A1328" s="536"/>
      <c r="B1328" s="537"/>
      <c r="C1328" s="19">
        <f t="shared" si="84"/>
        <v>1</v>
      </c>
      <c r="D1328" s="21" t="str">
        <f t="shared" si="85"/>
        <v>mCODE.Cancer-Related Medication Request Profile.Reason Code</v>
      </c>
      <c r="E1328" s="340"/>
      <c r="F1328" s="21" t="str">
        <f>IF(E1328&lt;&gt;"",VLOOKUP(E1328,CTDC!$A$3:$K$191,11,0),"")</f>
        <v/>
      </c>
      <c r="G1328" s="21"/>
      <c r="H1328" s="21" t="str">
        <f>IF(G1328&lt;&gt;"",VLOOKUP(G1328,GDC!$A$3:$K$768,11,0),"")</f>
        <v/>
      </c>
      <c r="I1328" s="21"/>
      <c r="J1328" s="21" t="str">
        <f>IF(I1328&lt;&gt;"",VLOOKUP(I1328,ICDC!$A$3:$K$325,11,0),"")</f>
        <v/>
      </c>
      <c r="K1328" s="21"/>
      <c r="L1328" s="21" t="str">
        <f>IF(K1328&lt;&gt;"",VLOOKUP(K1328,IDC!$A$4:$K$17,11,0),"")</f>
        <v/>
      </c>
      <c r="M1328" s="21"/>
      <c r="N1328" s="21" t="str">
        <f>IF(M1328&lt;&gt;"",VLOOKUP(M1328,PDC!$A$3:$K$529,11,0),"")</f>
        <v/>
      </c>
      <c r="O1328" s="21"/>
      <c r="P1328" s="21" t="str">
        <f>IF(O1328&lt;&gt;"",VLOOKUP(O1328,CDS!$A$3:$K$100,11,0),"")</f>
        <v/>
      </c>
      <c r="Q1328" s="21"/>
      <c r="R1328" s="21"/>
      <c r="S1328" s="21"/>
      <c r="T1328" s="21" t="str">
        <f>IF(S1328&lt;&gt;"",VLOOKUP(S1328,HTAN!$A$3:$K$222,11,0),"")</f>
        <v/>
      </c>
      <c r="U1328" s="21"/>
      <c r="V1328" s="21" t="str">
        <f>IF(U1328&lt;&gt;"",VLOOKUP(U1328,CFDE!$A$3:$K$211,11,0),"")</f>
        <v/>
      </c>
      <c r="W1328" s="485" t="s">
        <v>3103</v>
      </c>
      <c r="X1328" s="81" t="str">
        <f>IF(W1328&lt;&gt;"",VLOOKUP(W1328,mCODE!$A$3:$K$600,11,0),"")</f>
        <v xml:space="preserve">Data Element Group = Cancer-Related Medication Request Profile || Data Element Name = Reason Code || Definition = DEFINITION = The reason or the indication for ordering or not ordering the medication.
FHIR ELEMENT = MedicationRequest.reasonCode || Data Type = CodeableConcept || Valid Values = http://hl7.org/fhir/us/mcode/ValueSet/mcode-cancer-disorder-vs || Example Values =  || Required? = Required if known || Multiplicity =  || CDE Public ID = </v>
      </c>
    </row>
    <row r="1329" spans="1:24" ht="217.5" hidden="1">
      <c r="A1329" s="536"/>
      <c r="B1329" s="537"/>
      <c r="C1329" s="19">
        <f t="shared" si="84"/>
        <v>1</v>
      </c>
      <c r="D1329" s="21" t="str">
        <f t="shared" si="85"/>
        <v>mCODE.Cancer-Related Medication Request Profile.Reason Reference</v>
      </c>
      <c r="E1329" s="340"/>
      <c r="F1329" s="21" t="str">
        <f>IF(E1329&lt;&gt;"",VLOOKUP(E1329,CTDC!$A$3:$K$191,11,0),"")</f>
        <v/>
      </c>
      <c r="G1329" s="21"/>
      <c r="H1329" s="21" t="str">
        <f>IF(G1329&lt;&gt;"",VLOOKUP(G1329,GDC!$A$3:$K$768,11,0),"")</f>
        <v/>
      </c>
      <c r="I1329" s="21"/>
      <c r="J1329" s="21" t="str">
        <f>IF(I1329&lt;&gt;"",VLOOKUP(I1329,ICDC!$A$3:$K$325,11,0),"")</f>
        <v/>
      </c>
      <c r="K1329" s="21"/>
      <c r="L1329" s="21" t="str">
        <f>IF(K1329&lt;&gt;"",VLOOKUP(K1329,IDC!$A$4:$K$17,11,0),"")</f>
        <v/>
      </c>
      <c r="M1329" s="21"/>
      <c r="N1329" s="21" t="str">
        <f>IF(M1329&lt;&gt;"",VLOOKUP(M1329,PDC!$A$3:$K$529,11,0),"")</f>
        <v/>
      </c>
      <c r="O1329" s="21"/>
      <c r="P1329" s="21" t="str">
        <f>IF(O1329&lt;&gt;"",VLOOKUP(O1329,CDS!$A$3:$K$100,11,0),"")</f>
        <v/>
      </c>
      <c r="Q1329" s="21"/>
      <c r="R1329" s="21"/>
      <c r="S1329" s="21"/>
      <c r="T1329" s="21" t="str">
        <f>IF(S1329&lt;&gt;"",VLOOKUP(S1329,HTAN!$A$3:$K$222,11,0),"")</f>
        <v/>
      </c>
      <c r="U1329" s="21"/>
      <c r="V1329" s="21" t="str">
        <f>IF(U1329&lt;&gt;"",VLOOKUP(U1329,CFDE!$A$3:$K$211,11,0),"")</f>
        <v/>
      </c>
      <c r="W1329" s="485" t="s">
        <v>3104</v>
      </c>
      <c r="X1329" s="81" t="str">
        <f>IF(W1329&lt;&gt;"",VLOOKUP(W1329,mCODE!$A$3:$K$600,11,0),"")</f>
        <v xml:space="preserve">Data Element Group = Cancer-Related Medication Request Profile || Data Element Name = Reason Reference || Definition = DEFINITION = Condition or observation that supports why the medication was ordered.
FHIR ELEMENT = MedicationRequest.reasonReference || Data Type = Reference: PrimaryCancerCondition or SecondaryCancerCondition || Valid Values =  || Example Values =  || Required? = Required if known || Multiplicity =  || CDE Public ID = </v>
      </c>
    </row>
    <row r="1330" spans="1:24" ht="188.5" hidden="1">
      <c r="A1330" s="536"/>
      <c r="B1330" s="537"/>
      <c r="C1330" s="19">
        <f t="shared" si="84"/>
        <v>1</v>
      </c>
      <c r="D1330" s="21" t="str">
        <f t="shared" si="85"/>
        <v>mCODE.Cancer-Related Medication Request Profile.Dosage Instruction</v>
      </c>
      <c r="E1330" s="340"/>
      <c r="F1330" s="21" t="str">
        <f>IF(E1330&lt;&gt;"",VLOOKUP(E1330,CTDC!$A$3:$K$191,11,0),"")</f>
        <v/>
      </c>
      <c r="G1330" s="21"/>
      <c r="H1330" s="21" t="str">
        <f>IF(G1330&lt;&gt;"",VLOOKUP(G1330,GDC!$A$3:$K$768,11,0),"")</f>
        <v/>
      </c>
      <c r="I1330" s="21"/>
      <c r="J1330" s="21" t="str">
        <f>IF(I1330&lt;&gt;"",VLOOKUP(I1330,ICDC!$A$3:$K$325,11,0),"")</f>
        <v/>
      </c>
      <c r="K1330" s="21"/>
      <c r="L1330" s="21" t="str">
        <f>IF(K1330&lt;&gt;"",VLOOKUP(K1330,IDC!$A$4:$K$17,11,0),"")</f>
        <v/>
      </c>
      <c r="M1330" s="21"/>
      <c r="N1330" s="21" t="str">
        <f>IF(M1330&lt;&gt;"",VLOOKUP(M1330,PDC!$A$3:$K$529,11,0),"")</f>
        <v/>
      </c>
      <c r="O1330" s="21"/>
      <c r="P1330" s="21" t="str">
        <f>IF(O1330&lt;&gt;"",VLOOKUP(O1330,CDS!$A$3:$K$100,11,0),"")</f>
        <v/>
      </c>
      <c r="Q1330" s="21"/>
      <c r="R1330" s="21"/>
      <c r="S1330" s="21"/>
      <c r="T1330" s="21" t="str">
        <f>IF(S1330&lt;&gt;"",VLOOKUP(S1330,HTAN!$A$3:$K$222,11,0),"")</f>
        <v/>
      </c>
      <c r="U1330" s="21"/>
      <c r="V1330" s="21" t="str">
        <f>IF(U1330&lt;&gt;"",VLOOKUP(U1330,CFDE!$A$3:$K$211,11,0),"")</f>
        <v/>
      </c>
      <c r="W1330" s="485" t="s">
        <v>3105</v>
      </c>
      <c r="X1330" s="81" t="str">
        <f>IF(W1330&lt;&gt;"",VLOOKUP(W1330,mCODE!$A$3:$K$600,11,0),"")</f>
        <v xml:space="preserve">Data Element Group = Cancer-Related Medication Request Profile || Data Element Name = Dosage Instruction || Definition = DEFINITION = Indicates how the medication is to be used by the patient.
FHIR ELEMENT = MedicationRequest.dosageInstruction || Data Type = Dosage || Valid Values =  || Example Values =  || Required? = Required if known || Multiplicity =  || CDE Public ID = </v>
      </c>
    </row>
    <row r="1331" spans="1:24" ht="188.5" hidden="1">
      <c r="A1331" s="536"/>
      <c r="B1331" s="537"/>
      <c r="C1331" s="19">
        <f t="shared" si="84"/>
        <v>1</v>
      </c>
      <c r="D1331" s="21" t="str">
        <f t="shared" si="85"/>
        <v>mCODE.Cancer-Related Medication Request Profile.Dosage Instruction &gt; Text</v>
      </c>
      <c r="E1331" s="340"/>
      <c r="F1331" s="21" t="str">
        <f>IF(E1331&lt;&gt;"",VLOOKUP(E1331,CTDC!$A$3:$K$191,11,0),"")</f>
        <v/>
      </c>
      <c r="G1331" s="21"/>
      <c r="H1331" s="21" t="str">
        <f>IF(G1331&lt;&gt;"",VLOOKUP(G1331,GDC!$A$3:$K$768,11,0),"")</f>
        <v/>
      </c>
      <c r="I1331" s="21"/>
      <c r="J1331" s="21" t="str">
        <f>IF(I1331&lt;&gt;"",VLOOKUP(I1331,ICDC!$A$3:$K$325,11,0),"")</f>
        <v/>
      </c>
      <c r="K1331" s="21"/>
      <c r="L1331" s="21" t="str">
        <f>IF(K1331&lt;&gt;"",VLOOKUP(K1331,IDC!$A$4:$K$17,11,0),"")</f>
        <v/>
      </c>
      <c r="M1331" s="21"/>
      <c r="N1331" s="21" t="str">
        <f>IF(M1331&lt;&gt;"",VLOOKUP(M1331,PDC!$A$3:$K$529,11,0),"")</f>
        <v/>
      </c>
      <c r="O1331" s="21"/>
      <c r="P1331" s="21" t="str">
        <f>IF(O1331&lt;&gt;"",VLOOKUP(O1331,CDS!$A$3:$K$100,11,0),"")</f>
        <v/>
      </c>
      <c r="Q1331" s="21"/>
      <c r="R1331" s="21"/>
      <c r="S1331" s="21"/>
      <c r="T1331" s="21" t="str">
        <f>IF(S1331&lt;&gt;"",VLOOKUP(S1331,HTAN!$A$3:$K$222,11,0),"")</f>
        <v/>
      </c>
      <c r="U1331" s="21"/>
      <c r="V1331" s="21" t="str">
        <f>IF(U1331&lt;&gt;"",VLOOKUP(U1331,CFDE!$A$3:$K$211,11,0),"")</f>
        <v/>
      </c>
      <c r="W1331" s="485" t="s">
        <v>3106</v>
      </c>
      <c r="X1331" s="81" t="str">
        <f>IF(W1331&lt;&gt;"",VLOOKUP(W1331,mCODE!$A$3:$K$600,11,0),"")</f>
        <v xml:space="preserve">Data Element Group = Cancer-Related Medication Request Profile || Data Element Name = Dosage Instruction &gt; Text || Definition = DEFINITION = Free text dosage instructions e.g. SIG.
FHIR ELEMENT = MedicationRequest.dosageInstruction.text || Data Type = string || Valid Values =  || Example Values =  || Required? = Required if known (conditional on Dosage Instruction) || Multiplicity =  || CDE Public ID = </v>
      </c>
    </row>
    <row r="1332" spans="1:24" ht="159.5" hidden="1">
      <c r="A1332" s="536"/>
      <c r="B1332" s="537"/>
      <c r="C1332" s="19">
        <f t="shared" si="84"/>
        <v>1</v>
      </c>
      <c r="D1332" s="21" t="str">
        <f t="shared" si="85"/>
        <v>mCODE.ECOG Performance Status Profile.Status</v>
      </c>
      <c r="E1332" s="340"/>
      <c r="F1332" s="21" t="str">
        <f>IF(E1332&lt;&gt;"",VLOOKUP(E1332,CTDC!$A$3:$K$191,11,0),"")</f>
        <v/>
      </c>
      <c r="G1332" s="21"/>
      <c r="H1332" s="21" t="str">
        <f>IF(G1332&lt;&gt;"",VLOOKUP(G1332,GDC!$A$3:$K$768,11,0),"")</f>
        <v/>
      </c>
      <c r="I1332" s="21"/>
      <c r="J1332" s="21" t="str">
        <f>IF(I1332&lt;&gt;"",VLOOKUP(I1332,ICDC!$A$3:$K$325,11,0),"")</f>
        <v/>
      </c>
      <c r="K1332" s="21"/>
      <c r="L1332" s="21" t="str">
        <f>IF(K1332&lt;&gt;"",VLOOKUP(K1332,IDC!$A$4:$K$17,11,0),"")</f>
        <v/>
      </c>
      <c r="M1332" s="21"/>
      <c r="N1332" s="21" t="str">
        <f>IF(M1332&lt;&gt;"",VLOOKUP(M1332,PDC!$A$3:$K$529,11,0),"")</f>
        <v/>
      </c>
      <c r="O1332" s="21"/>
      <c r="P1332" s="21" t="str">
        <f>IF(O1332&lt;&gt;"",VLOOKUP(O1332,CDS!$A$3:$K$100,11,0),"")</f>
        <v/>
      </c>
      <c r="Q1332" s="21"/>
      <c r="R1332" s="21"/>
      <c r="S1332" s="21"/>
      <c r="T1332" s="21" t="str">
        <f>IF(S1332&lt;&gt;"",VLOOKUP(S1332,HTAN!$A$3:$K$222,11,0),"")</f>
        <v/>
      </c>
      <c r="U1332" s="21"/>
      <c r="V1332" s="21" t="str">
        <f>IF(U1332&lt;&gt;"",VLOOKUP(U1332,CFDE!$A$3:$K$211,11,0),"")</f>
        <v/>
      </c>
      <c r="W1332" s="1" t="s">
        <v>3107</v>
      </c>
      <c r="X1332" s="81" t="str">
        <f>IF(W1332&lt;&gt;"",VLOOKUP(W1332,mCODE!$A$3:$K$600,11,0),"")</f>
        <v xml:space="preserve">Data Element Group = ECOG Performance Status Profile || Data Element Name = Status || Definition = DEFINITION = The status of the result value.
FHIR ELEMENT = Observation.status || Data Type = code || Valid Values = http://hl7.org/fhir/ValueSet/observation-status|4.0.1 || Example Values =  || Required? = Required || Multiplicity =  || CDE Public ID = </v>
      </c>
    </row>
    <row r="1333" spans="1:24" ht="159.5" hidden="1">
      <c r="A1333" s="536"/>
      <c r="B1333" s="537"/>
      <c r="C1333" s="19">
        <f t="shared" si="84"/>
        <v>1</v>
      </c>
      <c r="D1333" s="21" t="str">
        <f t="shared" si="85"/>
        <v>mCODE.ECOG Performance Status Profile.Subject</v>
      </c>
      <c r="E1333" s="340"/>
      <c r="F1333" s="21" t="str">
        <f>IF(E1333&lt;&gt;"",VLOOKUP(E1333,CTDC!$A$3:$K$191,11,0),"")</f>
        <v/>
      </c>
      <c r="G1333" s="21"/>
      <c r="H1333" s="21" t="str">
        <f>IF(G1333&lt;&gt;"",VLOOKUP(G1333,GDC!$A$3:$K$768,11,0),"")</f>
        <v/>
      </c>
      <c r="I1333" s="21"/>
      <c r="J1333" s="21" t="str">
        <f>IF(I1333&lt;&gt;"",VLOOKUP(I1333,ICDC!$A$3:$K$325,11,0),"")</f>
        <v/>
      </c>
      <c r="K1333" s="21"/>
      <c r="L1333" s="21" t="str">
        <f>IF(K1333&lt;&gt;"",VLOOKUP(K1333,IDC!$A$4:$K$17,11,0),"")</f>
        <v/>
      </c>
      <c r="M1333" s="21"/>
      <c r="N1333" s="21" t="str">
        <f>IF(M1333&lt;&gt;"",VLOOKUP(M1333,PDC!$A$3:$K$529,11,0),"")</f>
        <v/>
      </c>
      <c r="O1333" s="21"/>
      <c r="P1333" s="21" t="str">
        <f>IF(O1333&lt;&gt;"",VLOOKUP(O1333,CDS!$A$3:$K$100,11,0),"")</f>
        <v/>
      </c>
      <c r="Q1333" s="21"/>
      <c r="R1333" s="21"/>
      <c r="S1333" s="21"/>
      <c r="T1333" s="21" t="str">
        <f>IF(S1333&lt;&gt;"",VLOOKUP(S1333,HTAN!$A$3:$K$222,11,0),"")</f>
        <v/>
      </c>
      <c r="U1333" s="21"/>
      <c r="V1333" s="21" t="str">
        <f>IF(U1333&lt;&gt;"",VLOOKUP(U1333,CFDE!$A$3:$K$211,11,0),"")</f>
        <v/>
      </c>
      <c r="W1333" s="1" t="s">
        <v>3108</v>
      </c>
      <c r="X1333" s="81" t="str">
        <f>IF(W1333&lt;&gt;"",VLOOKUP(W1333,mCODE!$A$3:$K$600,11,0),"")</f>
        <v xml:space="preserve">Data Element Group = ECOG Performance Status Profile || Data Element Name = Subject || Definition = DEFINITION = Patient whose performance status is recorded.
FHIR ELEMENT = Observation.subject || Data Type = Reference: CancerPatient || Valid Values =  || Example Values =  || Required? = Required || Multiplicity =  || CDE Public ID = </v>
      </c>
    </row>
    <row r="1334" spans="1:24" ht="275.5" hidden="1">
      <c r="A1334" s="536"/>
      <c r="B1334" s="537"/>
      <c r="C1334" s="19">
        <f t="shared" si="84"/>
        <v>1</v>
      </c>
      <c r="D1334" s="21" t="str">
        <f t="shared" si="85"/>
        <v>mCODE.ECOG Performance Status Profile.Effective</v>
      </c>
      <c r="E1334" s="340"/>
      <c r="F1334" s="21" t="str">
        <f>IF(E1334&lt;&gt;"",VLOOKUP(E1334,CTDC!$A$3:$K$191,11,0),"")</f>
        <v/>
      </c>
      <c r="G1334" s="21"/>
      <c r="H1334" s="21" t="str">
        <f>IF(G1334&lt;&gt;"",VLOOKUP(G1334,GDC!$A$3:$K$768,11,0),"")</f>
        <v/>
      </c>
      <c r="I1334" s="21"/>
      <c r="J1334" s="21" t="str">
        <f>IF(I1334&lt;&gt;"",VLOOKUP(I1334,ICDC!$A$3:$K$325,11,0),"")</f>
        <v/>
      </c>
      <c r="K1334" s="21"/>
      <c r="L1334" s="21" t="str">
        <f>IF(K1334&lt;&gt;"",VLOOKUP(K1334,IDC!$A$4:$K$17,11,0),"")</f>
        <v/>
      </c>
      <c r="M1334" s="21"/>
      <c r="N1334" s="21" t="str">
        <f>IF(M1334&lt;&gt;"",VLOOKUP(M1334,PDC!$A$3:$K$529,11,0),"")</f>
        <v/>
      </c>
      <c r="O1334" s="21"/>
      <c r="P1334" s="21" t="str">
        <f>IF(O1334&lt;&gt;"",VLOOKUP(O1334,CDS!$A$3:$K$100,11,0),"")</f>
        <v/>
      </c>
      <c r="Q1334" s="21"/>
      <c r="R1334" s="21"/>
      <c r="S1334" s="21"/>
      <c r="T1334" s="21" t="str">
        <f>IF(S1334&lt;&gt;"",VLOOKUP(S1334,HTAN!$A$3:$K$222,11,0),"")</f>
        <v/>
      </c>
      <c r="U1334" s="21"/>
      <c r="V1334" s="21" t="str">
        <f>IF(U1334&lt;&gt;"",VLOOKUP(U1334,CFDE!$A$3:$K$211,11,0),"")</f>
        <v/>
      </c>
      <c r="W1334" s="1" t="s">
        <v>3109</v>
      </c>
      <c r="X1334" s="81" t="str">
        <f>IF(W1334&lt;&gt;"",VLOOKUP(W1334,mCODE!$A$3:$K$600,11,0),"")</f>
        <v xml:space="preserve">Data Element Group = ECOG Performance Status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or Period || Valid Values =  || Example Values =  || Required? = Required if known || Multiplicity =  || CDE Public ID = </v>
      </c>
    </row>
    <row r="1335" spans="1:24" ht="188.5" hidden="1">
      <c r="A1335" s="536"/>
      <c r="B1335" s="537"/>
      <c r="C1335" s="19">
        <f t="shared" si="84"/>
        <v>1</v>
      </c>
      <c r="D1335" s="21" t="str">
        <f t="shared" si="85"/>
        <v>mCODE.ECOG Performance Status Profile.Value</v>
      </c>
      <c r="E1335" s="340"/>
      <c r="F1335" s="21" t="str">
        <f>IF(E1335&lt;&gt;"",VLOOKUP(E1335,CTDC!$A$3:$K$191,11,0),"")</f>
        <v/>
      </c>
      <c r="G1335" s="21"/>
      <c r="H1335" s="21" t="str">
        <f>IF(G1335&lt;&gt;"",VLOOKUP(G1335,GDC!$A$3:$K$768,11,0),"")</f>
        <v/>
      </c>
      <c r="I1335" s="21"/>
      <c r="J1335" s="21" t="str">
        <f>IF(I1335&lt;&gt;"",VLOOKUP(I1335,ICDC!$A$3:$K$325,11,0),"")</f>
        <v/>
      </c>
      <c r="K1335" s="21"/>
      <c r="L1335" s="21" t="str">
        <f>IF(K1335&lt;&gt;"",VLOOKUP(K1335,IDC!$A$4:$K$17,11,0),"")</f>
        <v/>
      </c>
      <c r="M1335" s="21"/>
      <c r="N1335" s="21" t="str">
        <f>IF(M1335&lt;&gt;"",VLOOKUP(M1335,PDC!$A$3:$K$529,11,0),"")</f>
        <v/>
      </c>
      <c r="O1335" s="21"/>
      <c r="P1335" s="21" t="str">
        <f>IF(O1335&lt;&gt;"",VLOOKUP(O1335,CDS!$A$3:$K$100,11,0),"")</f>
        <v/>
      </c>
      <c r="Q1335" s="21"/>
      <c r="R1335" s="21"/>
      <c r="S1335" s="21"/>
      <c r="T1335" s="21" t="str">
        <f>IF(S1335&lt;&gt;"",VLOOKUP(S1335,HTAN!$A$3:$K$222,11,0),"")</f>
        <v/>
      </c>
      <c r="U1335" s="21"/>
      <c r="V1335" s="21" t="str">
        <f>IF(U1335&lt;&gt;"",VLOOKUP(U1335,CFDE!$A$3:$K$211,11,0),"")</f>
        <v/>
      </c>
      <c r="W1335" s="1" t="s">
        <v>3110</v>
      </c>
      <c r="X1335" s="81" t="str">
        <f>IF(W1335&lt;&gt;"",VLOOKUP(W1335,mCODE!$A$3:$K$600,11,0),"")</f>
        <v xml:space="preserve">Data Element Group = ECOG Performance Status Profile || Data Element Name = Value || Definition = DEFINITION = The information determined as a result of making the observation, if the information has a simple value.
FHIR ELEMENT = Observation.value[x] || Data Type = integer || Valid Values =  || Example Values =  || Required? = Required if known || Multiplicity =  || CDE Public ID = </v>
      </c>
    </row>
    <row r="1336" spans="1:24" ht="203" hidden="1">
      <c r="A1336" s="536"/>
      <c r="B1336" s="537"/>
      <c r="C1336" s="19">
        <f t="shared" si="84"/>
        <v>1</v>
      </c>
      <c r="D1336" s="21" t="str">
        <f t="shared" si="85"/>
        <v>mCODE.ECOG Performance Status Profile.Interpretation</v>
      </c>
      <c r="E1336" s="340"/>
      <c r="F1336" s="21" t="str">
        <f>IF(E1336&lt;&gt;"",VLOOKUP(E1336,CTDC!$A$3:$K$191,11,0),"")</f>
        <v/>
      </c>
      <c r="G1336" s="21"/>
      <c r="H1336" s="21" t="str">
        <f>IF(G1336&lt;&gt;"",VLOOKUP(G1336,GDC!$A$3:$K$768,11,0),"")</f>
        <v/>
      </c>
      <c r="I1336" s="21"/>
      <c r="J1336" s="21" t="str">
        <f>IF(I1336&lt;&gt;"",VLOOKUP(I1336,ICDC!$A$3:$K$325,11,0),"")</f>
        <v/>
      </c>
      <c r="K1336" s="21"/>
      <c r="L1336" s="21" t="str">
        <f>IF(K1336&lt;&gt;"",VLOOKUP(K1336,IDC!$A$4:$K$17,11,0),"")</f>
        <v/>
      </c>
      <c r="M1336" s="21"/>
      <c r="N1336" s="21" t="str">
        <f>IF(M1336&lt;&gt;"",VLOOKUP(M1336,PDC!$A$3:$K$529,11,0),"")</f>
        <v/>
      </c>
      <c r="O1336" s="21"/>
      <c r="P1336" s="21" t="str">
        <f>IF(O1336&lt;&gt;"",VLOOKUP(O1336,CDS!$A$3:$K$100,11,0),"")</f>
        <v/>
      </c>
      <c r="Q1336" s="21"/>
      <c r="R1336" s="21"/>
      <c r="S1336" s="21"/>
      <c r="T1336" s="21" t="str">
        <f>IF(S1336&lt;&gt;"",VLOOKUP(S1336,HTAN!$A$3:$K$222,11,0),"")</f>
        <v/>
      </c>
      <c r="U1336" s="21"/>
      <c r="V1336" s="21" t="str">
        <f>IF(U1336&lt;&gt;"",VLOOKUP(U1336,CFDE!$A$3:$K$211,11,0),"")</f>
        <v/>
      </c>
      <c r="W1336" s="1" t="s">
        <v>3111</v>
      </c>
      <c r="X1336" s="81" t="str">
        <f>IF(W1336&lt;&gt;"",VLOOKUP(W1336,mCODE!$A$3:$K$600,11,0),"")</f>
        <v xml:space="preserve">Data Element Group = ECOG Performance Status Profile || Data Element Name = Interpretation || Definition = DEFINITION = A categorical assessment of an observation value.  For example, high, low, normal.
FHIR ELEMENT = Observation.interpretation || Data Type = CodeableConcept || Valid Values = http://loinc.org/vs/LL529-9 || Example Values =  || Required? = Required if known || Multiplicity =  || CDE Public ID = </v>
      </c>
    </row>
    <row r="1337" spans="1:24" ht="159.5" hidden="1">
      <c r="A1337" s="536"/>
      <c r="B1337" s="537"/>
      <c r="C1337" s="19">
        <f t="shared" si="84"/>
        <v>1</v>
      </c>
      <c r="D1337" s="21" t="str">
        <f t="shared" si="85"/>
        <v>mCODE.Genomic Region Studied Profile.Status</v>
      </c>
      <c r="E1337" s="340"/>
      <c r="F1337" s="21" t="str">
        <f>IF(E1337&lt;&gt;"",VLOOKUP(E1337,CTDC!$A$3:$K$191,11,0),"")</f>
        <v/>
      </c>
      <c r="G1337" s="21"/>
      <c r="H1337" s="21" t="str">
        <f>IF(G1337&lt;&gt;"",VLOOKUP(G1337,GDC!$A$3:$K$768,11,0),"")</f>
        <v/>
      </c>
      <c r="I1337" s="21"/>
      <c r="J1337" s="21" t="str">
        <f>IF(I1337&lt;&gt;"",VLOOKUP(I1337,ICDC!$A$3:$K$325,11,0),"")</f>
        <v/>
      </c>
      <c r="K1337" s="21"/>
      <c r="L1337" s="21" t="str">
        <f>IF(K1337&lt;&gt;"",VLOOKUP(K1337,IDC!$A$4:$K$17,11,0),"")</f>
        <v/>
      </c>
      <c r="M1337" s="21"/>
      <c r="N1337" s="21" t="str">
        <f>IF(M1337&lt;&gt;"",VLOOKUP(M1337,PDC!$A$3:$K$529,11,0),"")</f>
        <v/>
      </c>
      <c r="O1337" s="21"/>
      <c r="P1337" s="21" t="str">
        <f>IF(O1337&lt;&gt;"",VLOOKUP(O1337,CDS!$A$3:$K$100,11,0),"")</f>
        <v/>
      </c>
      <c r="Q1337" s="21"/>
      <c r="R1337" s="21"/>
      <c r="S1337" s="21"/>
      <c r="T1337" s="21" t="str">
        <f>IF(S1337&lt;&gt;"",VLOOKUP(S1337,HTAN!$A$3:$K$222,11,0),"")</f>
        <v/>
      </c>
      <c r="U1337" s="21"/>
      <c r="V1337" s="21" t="str">
        <f>IF(U1337&lt;&gt;"",VLOOKUP(U1337,CFDE!$A$3:$K$211,11,0),"")</f>
        <v/>
      </c>
      <c r="W1337" s="1" t="s">
        <v>3112</v>
      </c>
      <c r="X1337" s="81" t="str">
        <f>IF(W1337&lt;&gt;"",VLOOKUP(W1337,mCODE!$A$3:$K$600,11,0),"")</f>
        <v xml:space="preserve">Data Element Group = Genomic Region Studied Profile || Data Element Name = Status || Definition = DEFINITION = The status of the result value.
FHIR ELEMENT = Observation.status || Data Type = code || Valid Values = http://hl7.org/fhir/ValueSet/observation-status || Example Values =  || Required? = Required || Multiplicity =  || CDE Public ID = </v>
      </c>
    </row>
    <row r="1338" spans="1:24" ht="275.5" hidden="1">
      <c r="A1338" s="536"/>
      <c r="B1338" s="537"/>
      <c r="C1338" s="19">
        <f t="shared" si="84"/>
        <v>1</v>
      </c>
      <c r="D1338" s="21" t="str">
        <f t="shared" si="85"/>
        <v>mCODE.Genomic Region Studied Profile.Subject</v>
      </c>
      <c r="E1338" s="340"/>
      <c r="F1338" s="21" t="str">
        <f>IF(E1338&lt;&gt;"",VLOOKUP(E1338,CTDC!$A$3:$K$191,11,0),"")</f>
        <v/>
      </c>
      <c r="G1338" s="21"/>
      <c r="H1338" s="21" t="str">
        <f>IF(G1338&lt;&gt;"",VLOOKUP(G1338,GDC!$A$3:$K$768,11,0),"")</f>
        <v/>
      </c>
      <c r="I1338" s="21"/>
      <c r="J1338" s="21" t="str">
        <f>IF(I1338&lt;&gt;"",VLOOKUP(I1338,ICDC!$A$3:$K$325,11,0),"")</f>
        <v/>
      </c>
      <c r="K1338" s="21"/>
      <c r="L1338" s="21" t="str">
        <f>IF(K1338&lt;&gt;"",VLOOKUP(K1338,IDC!$A$4:$K$17,11,0),"")</f>
        <v/>
      </c>
      <c r="M1338" s="21"/>
      <c r="N1338" s="21" t="str">
        <f>IF(M1338&lt;&gt;"",VLOOKUP(M1338,PDC!$A$3:$K$529,11,0),"")</f>
        <v/>
      </c>
      <c r="O1338" s="21"/>
      <c r="P1338" s="21" t="str">
        <f>IF(O1338&lt;&gt;"",VLOOKUP(O1338,CDS!$A$3:$K$100,11,0),"")</f>
        <v/>
      </c>
      <c r="Q1338" s="21"/>
      <c r="R1338" s="21"/>
      <c r="S1338" s="21"/>
      <c r="T1338" s="21" t="str">
        <f>IF(S1338&lt;&gt;"",VLOOKUP(S1338,HTAN!$A$3:$K$222,11,0),"")</f>
        <v/>
      </c>
      <c r="U1338" s="21"/>
      <c r="V1338" s="21" t="str">
        <f>IF(U1338&lt;&gt;"",VLOOKUP(U1338,CFDE!$A$3:$K$211,11,0),"")</f>
        <v/>
      </c>
      <c r="W1338" s="1" t="s">
        <v>3113</v>
      </c>
      <c r="X1338" s="81" t="str">
        <f>IF(W1338&lt;&gt;"",VLOOKUP(W1338,mCODE!$A$3:$K$600,11,0),"")</f>
        <v xml:space="preserve">Data Element Group = Genomic Region Studied Profile || Data Element Name = Subject || Definition = DEFINITION = 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
FHIR ELEMENT = Observation.subject || Data Type = Reference: USCorePatientProfile || Valid Values =  || Example Values =  || Required? = Required || Multiplicity =  || CDE Public ID = </v>
      </c>
    </row>
    <row r="1339" spans="1:24" ht="203" hidden="1">
      <c r="A1339" s="536"/>
      <c r="B1339" s="537"/>
      <c r="C1339" s="19">
        <f t="shared" si="84"/>
        <v>1</v>
      </c>
      <c r="D1339" s="21" t="str">
        <f t="shared" si="85"/>
        <v>mCODE.Genomic Region Studied Profile.Effective</v>
      </c>
      <c r="E1339" s="340"/>
      <c r="F1339" s="21" t="str">
        <f>IF(E1339&lt;&gt;"",VLOOKUP(E1339,CTDC!$A$3:$K$191,11,0),"")</f>
        <v/>
      </c>
      <c r="G1339" s="21"/>
      <c r="H1339" s="21" t="str">
        <f>IF(G1339&lt;&gt;"",VLOOKUP(G1339,GDC!$A$3:$K$768,11,0),"")</f>
        <v/>
      </c>
      <c r="I1339" s="21"/>
      <c r="J1339" s="21" t="str">
        <f>IF(I1339&lt;&gt;"",VLOOKUP(I1339,ICDC!$A$3:$K$325,11,0),"")</f>
        <v/>
      </c>
      <c r="K1339" s="21"/>
      <c r="L1339" s="21" t="str">
        <f>IF(K1339&lt;&gt;"",VLOOKUP(K1339,IDC!$A$4:$K$17,11,0),"")</f>
        <v/>
      </c>
      <c r="M1339" s="21"/>
      <c r="N1339" s="21" t="str">
        <f>IF(M1339&lt;&gt;"",VLOOKUP(M1339,PDC!$A$3:$K$529,11,0),"")</f>
        <v/>
      </c>
      <c r="O1339" s="21"/>
      <c r="P1339" s="21" t="str">
        <f>IF(O1339&lt;&gt;"",VLOOKUP(O1339,CDS!$A$3:$K$100,11,0),"")</f>
        <v/>
      </c>
      <c r="Q1339" s="21"/>
      <c r="R1339" s="21"/>
      <c r="S1339" s="21"/>
      <c r="T1339" s="21" t="str">
        <f>IF(S1339&lt;&gt;"",VLOOKUP(S1339,HTAN!$A$3:$K$222,11,0),"")</f>
        <v/>
      </c>
      <c r="U1339" s="21"/>
      <c r="V1339" s="21" t="str">
        <f>IF(U1339&lt;&gt;"",VLOOKUP(U1339,CFDE!$A$3:$K$211,11,0),"")</f>
        <v/>
      </c>
      <c r="W1339" s="1" t="s">
        <v>3114</v>
      </c>
      <c r="X1339" s="81" t="str">
        <f>IF(W1339&lt;&gt;"",VLOOKUP(W1339,mCODE!$A$3:$K$600,11,0),"")</f>
        <v xml:space="preserve">Data Element Group = Genomic Region Studied Profile || Data Element Name = Effective || Definition = DEFINITION = For lab tests this is the specimen collection date.  For Ask at Order Entry Questions (AOE)'s this is the date the question was asked.
FHIR ELEMENT = Observation.effective[x] || Data Type = dateTime, Period, Timing, or instant || Valid Values =  || Example Values =  || Required? = Required if known || Multiplicity =  || CDE Public ID = </v>
      </c>
    </row>
    <row r="1340" spans="1:24" ht="217.5" hidden="1">
      <c r="A1340" s="536"/>
      <c r="B1340" s="537"/>
      <c r="C1340" s="19">
        <f t="shared" si="84"/>
        <v>1</v>
      </c>
      <c r="D1340" s="21" t="str">
        <f t="shared" si="85"/>
        <v>mCODE.Genomic Region Studied Profile.Value</v>
      </c>
      <c r="E1340" s="340"/>
      <c r="F1340" s="21" t="str">
        <f>IF(E1340&lt;&gt;"",VLOOKUP(E1340,CTDC!$A$3:$K$191,11,0),"")</f>
        <v/>
      </c>
      <c r="G1340" s="21"/>
      <c r="H1340" s="21" t="str">
        <f>IF(G1340&lt;&gt;"",VLOOKUP(G1340,GDC!$A$3:$K$768,11,0),"")</f>
        <v/>
      </c>
      <c r="I1340" s="21"/>
      <c r="J1340" s="21" t="str">
        <f>IF(I1340&lt;&gt;"",VLOOKUP(I1340,ICDC!$A$3:$K$325,11,0),"")</f>
        <v/>
      </c>
      <c r="K1340" s="21"/>
      <c r="L1340" s="21" t="str">
        <f>IF(K1340&lt;&gt;"",VLOOKUP(K1340,IDC!$A$4:$K$17,11,0),"")</f>
        <v/>
      </c>
      <c r="M1340" s="21"/>
      <c r="N1340" s="21" t="str">
        <f>IF(M1340&lt;&gt;"",VLOOKUP(M1340,PDC!$A$3:$K$529,11,0),"")</f>
        <v/>
      </c>
      <c r="O1340" s="21"/>
      <c r="P1340" s="21" t="str">
        <f>IF(O1340&lt;&gt;"",VLOOKUP(O1340,CDS!$A$3:$K$100,11,0),"")</f>
        <v/>
      </c>
      <c r="Q1340" s="21"/>
      <c r="R1340" s="21"/>
      <c r="S1340" s="21"/>
      <c r="T1340" s="21" t="str">
        <f>IF(S1340&lt;&gt;"",VLOOKUP(S1340,HTAN!$A$3:$K$222,11,0),"")</f>
        <v/>
      </c>
      <c r="U1340" s="21"/>
      <c r="V1340" s="21" t="str">
        <f>IF(U1340&lt;&gt;"",VLOOKUP(U1340,CFDE!$A$3:$K$211,11,0),"")</f>
        <v/>
      </c>
      <c r="W1340" s="1" t="s">
        <v>3115</v>
      </c>
      <c r="X1340" s="81" t="str">
        <f>IF(W1340&lt;&gt;"",VLOOKUP(W1340,mCODE!$A$3:$K$600,11,0),"")</f>
        <v xml:space="preserve">Data Element Group = Genomic Region Studied Profile || Data Element Name = Value || Definition = DEFINITION = Not used in this profile. MustSupport is inherited from the parent profile (USCoreObservationLab) and should be ignored by implementers for this element.
FHIR ELEMENT = Observation.value[x] || Data Type = Any || Valid Values =  || Example Values =  || Required? = Required if known || Multiplicity =  || CDE Public ID = </v>
      </c>
    </row>
    <row r="1341" spans="1:24" ht="217.5" hidden="1">
      <c r="A1341" s="536"/>
      <c r="B1341" s="537"/>
      <c r="C1341" s="19">
        <f t="shared" si="84"/>
        <v>1</v>
      </c>
      <c r="D1341" s="21" t="str">
        <f t="shared" si="85"/>
        <v>mCODE.Genomic Region Studied Profile.Data Absent Reason</v>
      </c>
      <c r="E1341" s="340"/>
      <c r="F1341" s="21" t="str">
        <f>IF(E1341&lt;&gt;"",VLOOKUP(E1341,CTDC!$A$3:$K$191,11,0),"")</f>
        <v/>
      </c>
      <c r="G1341" s="21"/>
      <c r="H1341" s="21" t="str">
        <f>IF(G1341&lt;&gt;"",VLOOKUP(G1341,GDC!$A$3:$K$768,11,0),"")</f>
        <v/>
      </c>
      <c r="I1341" s="21"/>
      <c r="J1341" s="21" t="str">
        <f>IF(I1341&lt;&gt;"",VLOOKUP(I1341,ICDC!$A$3:$K$325,11,0),"")</f>
        <v/>
      </c>
      <c r="K1341" s="21"/>
      <c r="L1341" s="21" t="str">
        <f>IF(K1341&lt;&gt;"",VLOOKUP(K1341,IDC!$A$4:$K$17,11,0),"")</f>
        <v/>
      </c>
      <c r="M1341" s="21"/>
      <c r="N1341" s="21" t="str">
        <f>IF(M1341&lt;&gt;"",VLOOKUP(M1341,PDC!$A$3:$K$529,11,0),"")</f>
        <v/>
      </c>
      <c r="O1341" s="21"/>
      <c r="P1341" s="21" t="str">
        <f>IF(O1341&lt;&gt;"",VLOOKUP(O1341,CDS!$A$3:$K$100,11,0),"")</f>
        <v/>
      </c>
      <c r="Q1341" s="21"/>
      <c r="R1341" s="21"/>
      <c r="S1341" s="21"/>
      <c r="T1341" s="21" t="str">
        <f>IF(S1341&lt;&gt;"",VLOOKUP(S1341,HTAN!$A$3:$K$222,11,0),"")</f>
        <v/>
      </c>
      <c r="U1341" s="21"/>
      <c r="V1341" s="21" t="str">
        <f>IF(U1341&lt;&gt;"",VLOOKUP(U1341,CFDE!$A$3:$K$211,11,0),"")</f>
        <v/>
      </c>
      <c r="W1341" s="1" t="s">
        <v>3116</v>
      </c>
      <c r="X1341" s="81" t="str">
        <f>IF(W1341&lt;&gt;"",VLOOKUP(W1341,mCODE!$A$3:$K$600,11,0),"")</f>
        <v xml:space="preserve">Data Element Group = Genomic Region Studied Profile || Data Element Name = Data Absent Reason || Definition = DEFINITION = Provides a reason why the expected value in the element Observation.value[x] is missing.
FHIR ELEMENT = Observation.dataAbsentReason || Data Type = CodeableConcept || Valid Values = http://hl7.org/fhir/ValueSet/data-absent-reason || Example Values =  || Required? = Required if known || Multiplicity =  || CDE Public ID = </v>
      </c>
    </row>
    <row r="1342" spans="1:24" ht="290" hidden="1">
      <c r="A1342" s="536"/>
      <c r="B1342" s="537"/>
      <c r="C1342" s="19">
        <f t="shared" si="84"/>
        <v>1</v>
      </c>
      <c r="D1342" s="21" t="str">
        <f t="shared" si="85"/>
        <v>mCODE.Genomic Region Studied Profile.Component</v>
      </c>
      <c r="E1342" s="340"/>
      <c r="F1342" s="21" t="str">
        <f>IF(E1342&lt;&gt;"",VLOOKUP(E1342,CTDC!$A$3:$K$191,11,0),"")</f>
        <v/>
      </c>
      <c r="G1342" s="21"/>
      <c r="H1342" s="21" t="str">
        <f>IF(G1342&lt;&gt;"",VLOOKUP(G1342,GDC!$A$3:$K$768,11,0),"")</f>
        <v/>
      </c>
      <c r="I1342" s="21"/>
      <c r="J1342" s="21" t="str">
        <f>IF(I1342&lt;&gt;"",VLOOKUP(I1342,ICDC!$A$3:$K$325,11,0),"")</f>
        <v/>
      </c>
      <c r="K1342" s="21"/>
      <c r="L1342" s="21" t="str">
        <f>IF(K1342&lt;&gt;"",VLOOKUP(K1342,IDC!$A$4:$K$17,11,0),"")</f>
        <v/>
      </c>
      <c r="M1342" s="21"/>
      <c r="N1342" s="21" t="str">
        <f>IF(M1342&lt;&gt;"",VLOOKUP(M1342,PDC!$A$3:$K$529,11,0),"")</f>
        <v/>
      </c>
      <c r="O1342" s="21"/>
      <c r="P1342" s="21" t="str">
        <f>IF(O1342&lt;&gt;"",VLOOKUP(O1342,CDS!$A$3:$K$100,11,0),"")</f>
        <v/>
      </c>
      <c r="Q1342" s="21"/>
      <c r="R1342" s="21"/>
      <c r="S1342" s="21"/>
      <c r="T1342" s="21" t="str">
        <f>IF(S1342&lt;&gt;"",VLOOKUP(S1342,HTAN!$A$3:$K$222,11,0),"")</f>
        <v/>
      </c>
      <c r="U1342" s="21"/>
      <c r="V1342" s="21" t="str">
        <f>IF(U1342&lt;&gt;"",VLOOKUP(U1342,CFDE!$A$3:$K$211,11,0),"")</f>
        <v/>
      </c>
      <c r="W1342" s="1" t="s">
        <v>3117</v>
      </c>
      <c r="X1342" s="81" t="str">
        <f>IF(W1342&lt;&gt;"",VLOOKUP(W1342,mCODE!$A$3:$K$600,11,0),"")</f>
        <v xml:space="preserve">Data Element Group = Genomic Region Studied Profile || Data Element Name = Component || Definition = DEFINITION = 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
FHIR ELEMENT = Observation.component || Data Type = Any || Valid Values =  || Example Values =  || Required? = Required if known || Multiplicity =  || CDE Public ID = </v>
      </c>
    </row>
    <row r="1343" spans="1:24" ht="232" hidden="1">
      <c r="A1343" s="536"/>
      <c r="B1343" s="537"/>
      <c r="C1343" s="19">
        <f t="shared" si="84"/>
        <v>1</v>
      </c>
      <c r="D1343" s="21" t="str">
        <f t="shared" si="85"/>
        <v>mCODE.Genomic Region Studied Profile.Component &gt; Code</v>
      </c>
      <c r="E1343" s="340"/>
      <c r="F1343" s="21" t="str">
        <f>IF(E1343&lt;&gt;"",VLOOKUP(E1343,CTDC!$A$3:$K$191,11,0),"")</f>
        <v/>
      </c>
      <c r="G1343" s="21"/>
      <c r="H1343" s="21" t="str">
        <f>IF(G1343&lt;&gt;"",VLOOKUP(G1343,GDC!$A$3:$K$768,11,0),"")</f>
        <v/>
      </c>
      <c r="I1343" s="21"/>
      <c r="J1343" s="21" t="str">
        <f>IF(I1343&lt;&gt;"",VLOOKUP(I1343,ICDC!$A$3:$K$325,11,0),"")</f>
        <v/>
      </c>
      <c r="K1343" s="21"/>
      <c r="L1343" s="21" t="str">
        <f>IF(K1343&lt;&gt;"",VLOOKUP(K1343,IDC!$A$4:$K$17,11,0),"")</f>
        <v/>
      </c>
      <c r="M1343" s="21"/>
      <c r="N1343" s="21" t="str">
        <f>IF(M1343&lt;&gt;"",VLOOKUP(M1343,PDC!$A$3:$K$529,11,0),"")</f>
        <v/>
      </c>
      <c r="O1343" s="21"/>
      <c r="P1343" s="21" t="str">
        <f>IF(O1343&lt;&gt;"",VLOOKUP(O1343,CDS!$A$3:$K$100,11,0),"")</f>
        <v/>
      </c>
      <c r="Q1343" s="21"/>
      <c r="R1343" s="21"/>
      <c r="S1343" s="21"/>
      <c r="T1343" s="21" t="str">
        <f>IF(S1343&lt;&gt;"",VLOOKUP(S1343,HTAN!$A$3:$K$222,11,0),"")</f>
        <v/>
      </c>
      <c r="U1343" s="21"/>
      <c r="V1343" s="21" t="str">
        <f>IF(U1343&lt;&gt;"",VLOOKUP(U1343,CFDE!$A$3:$K$211,11,0),"")</f>
        <v/>
      </c>
      <c r="W1343" s="1" t="s">
        <v>3118</v>
      </c>
      <c r="X1343" s="81" t="str">
        <f>IF(W1343&lt;&gt;"",VLOOKUP(W1343,mCODE!$A$3:$K$600,11,0),"")</f>
        <v xml:space="preserve">Data Element Group = Genomic Region Studied Profile || Data Element Name = Component &gt; Code || Definition = DEFINITION = Describes what was observed. Sometimes this is called the observation "code".
FHIR ELEMENT = Observation.component.code || Data Type = CodeableConcept || Valid Values = http://hl7.org/fhir/ValueSet/observation-codes || Example Values =  || Required? = Required (conditional on Component) || Multiplicity =  || CDE Public ID = </v>
      </c>
    </row>
    <row r="1344" spans="1:24" ht="203" hidden="1">
      <c r="A1344" s="536"/>
      <c r="B1344" s="537"/>
      <c r="C1344" s="19">
        <f t="shared" si="84"/>
        <v>1</v>
      </c>
      <c r="D1344" s="21" t="str">
        <f t="shared" si="85"/>
        <v>mCODE.Genomic Region Studied Profile.Component &gt; Value</v>
      </c>
      <c r="E1344" s="340"/>
      <c r="F1344" s="21" t="str">
        <f>IF(E1344&lt;&gt;"",VLOOKUP(E1344,CTDC!$A$3:$K$191,11,0),"")</f>
        <v/>
      </c>
      <c r="G1344" s="21"/>
      <c r="H1344" s="21" t="str">
        <f>IF(G1344&lt;&gt;"",VLOOKUP(G1344,GDC!$A$3:$K$768,11,0),"")</f>
        <v/>
      </c>
      <c r="I1344" s="21"/>
      <c r="J1344" s="21" t="str">
        <f>IF(I1344&lt;&gt;"",VLOOKUP(I1344,ICDC!$A$3:$K$325,11,0),"")</f>
        <v/>
      </c>
      <c r="K1344" s="21"/>
      <c r="L1344" s="21" t="str">
        <f>IF(K1344&lt;&gt;"",VLOOKUP(K1344,IDC!$A$4:$K$17,11,0),"")</f>
        <v/>
      </c>
      <c r="M1344" s="21"/>
      <c r="N1344" s="21" t="str">
        <f>IF(M1344&lt;&gt;"",VLOOKUP(M1344,PDC!$A$3:$K$529,11,0),"")</f>
        <v/>
      </c>
      <c r="O1344" s="21"/>
      <c r="P1344" s="21" t="str">
        <f>IF(O1344&lt;&gt;"",VLOOKUP(O1344,CDS!$A$3:$K$100,11,0),"")</f>
        <v/>
      </c>
      <c r="Q1344" s="21"/>
      <c r="R1344" s="21"/>
      <c r="S1344" s="21"/>
      <c r="T1344" s="21" t="str">
        <f>IF(S1344&lt;&gt;"",VLOOKUP(S1344,HTAN!$A$3:$K$222,11,0),"")</f>
        <v/>
      </c>
      <c r="U1344" s="21"/>
      <c r="V1344" s="21" t="str">
        <f>IF(U1344&lt;&gt;"",VLOOKUP(U1344,CFDE!$A$3:$K$211,11,0),"")</f>
        <v/>
      </c>
      <c r="W1344" s="1" t="s">
        <v>3119</v>
      </c>
      <c r="X1344" s="81" t="str">
        <f>IF(W1344&lt;&gt;"",VLOOKUP(W1344,mCODE!$A$3:$K$600,11,0),"")</f>
        <v xml:space="preserve">Data Element Group = Genomic Region Studied Profile || Data Element Name = Component &gt; Value || Definition = DEFINITION = The information determined as a result of making the observation, if the information has a simple value.
FHIR ELEMENT = Observation.component.value[x] || Data Type = Any || Valid Values =  || Example Values =  || Required? = Required if known (conditional on Component) || Multiplicity =  || CDE Public ID = </v>
      </c>
    </row>
    <row r="1345" spans="1:24" ht="246.5" hidden="1">
      <c r="A1345" s="536"/>
      <c r="B1345" s="537"/>
      <c r="C1345" s="19">
        <f t="shared" si="84"/>
        <v>1</v>
      </c>
      <c r="D1345" s="21" t="str">
        <f t="shared" si="85"/>
        <v>mCODE.Genomic Region Studied Profile.Component &gt; Gene Mutations &gt; Value</v>
      </c>
      <c r="E1345" s="340"/>
      <c r="F1345" s="21" t="str">
        <f>IF(E1345&lt;&gt;"",VLOOKUP(E1345,CTDC!$A$3:$K$191,11,0),"")</f>
        <v/>
      </c>
      <c r="G1345" s="21"/>
      <c r="H1345" s="21" t="str">
        <f>IF(G1345&lt;&gt;"",VLOOKUP(G1345,GDC!$A$3:$K$768,11,0),"")</f>
        <v/>
      </c>
      <c r="I1345" s="21"/>
      <c r="J1345" s="21" t="str">
        <f>IF(I1345&lt;&gt;"",VLOOKUP(I1345,ICDC!$A$3:$K$325,11,0),"")</f>
        <v/>
      </c>
      <c r="K1345" s="21"/>
      <c r="L1345" s="21" t="str">
        <f>IF(K1345&lt;&gt;"",VLOOKUP(K1345,IDC!$A$4:$K$17,11,0),"")</f>
        <v/>
      </c>
      <c r="M1345" s="21"/>
      <c r="N1345" s="21" t="str">
        <f>IF(M1345&lt;&gt;"",VLOOKUP(M1345,PDC!$A$3:$K$529,11,0),"")</f>
        <v/>
      </c>
      <c r="O1345" s="21"/>
      <c r="P1345" s="21" t="str">
        <f>IF(O1345&lt;&gt;"",VLOOKUP(O1345,CDS!$A$3:$K$100,11,0),"")</f>
        <v/>
      </c>
      <c r="Q1345" s="21"/>
      <c r="R1345" s="21"/>
      <c r="S1345" s="21"/>
      <c r="T1345" s="21" t="str">
        <f>IF(S1345&lt;&gt;"",VLOOKUP(S1345,HTAN!$A$3:$K$222,11,0),"")</f>
        <v/>
      </c>
      <c r="U1345" s="21"/>
      <c r="V1345" s="21" t="str">
        <f>IF(U1345&lt;&gt;"",VLOOKUP(U1345,CFDE!$A$3:$K$211,11,0),"")</f>
        <v/>
      </c>
      <c r="W1345" s="1" t="s">
        <v>3120</v>
      </c>
      <c r="X1345" s="81" t="str">
        <f>IF(W1345&lt;&gt;"",VLOOKUP(W1345,mCODE!$A$3:$K$600,11,0),"")</f>
        <v xml:space="preserve">Data Element Group = Genomic Region Studied Profile || Data Element Name = Component &gt; Gene Mutations &gt; Value || Definition = DEFINITION = The information determined as a result of making the observation, if the information has a simple value.
FHIR ELEMENT = Observation.component:geneMutations.value[x] || Data Type = CodeableConcept || Valid Values = http://hl7.org/fhir/us/mcode/ValueSet/mcode-hgvs-vs || Example Values =  || Required? = Required if known (conditional on Component) || Multiplicity =  || CDE Public ID = </v>
      </c>
    </row>
    <row r="1346" spans="1:24" ht="246.5" hidden="1">
      <c r="A1346" s="536"/>
      <c r="B1346" s="537"/>
      <c r="C1346" s="19">
        <f t="shared" si="84"/>
        <v>1</v>
      </c>
      <c r="D1346" s="21" t="str">
        <f t="shared" si="85"/>
        <v>mCODE.Genomic Region Studied Profile.Component &gt; Gene Studied &gt; Value</v>
      </c>
      <c r="E1346" s="340"/>
      <c r="F1346" s="21" t="str">
        <f>IF(E1346&lt;&gt;"",VLOOKUP(E1346,CTDC!$A$3:$K$191,11,0),"")</f>
        <v/>
      </c>
      <c r="G1346" s="21"/>
      <c r="H1346" s="21" t="str">
        <f>IF(G1346&lt;&gt;"",VLOOKUP(G1346,GDC!$A$3:$K$768,11,0),"")</f>
        <v/>
      </c>
      <c r="I1346" s="21"/>
      <c r="J1346" s="21" t="str">
        <f>IF(I1346&lt;&gt;"",VLOOKUP(I1346,ICDC!$A$3:$K$325,11,0),"")</f>
        <v/>
      </c>
      <c r="K1346" s="21"/>
      <c r="L1346" s="21" t="str">
        <f>IF(K1346&lt;&gt;"",VLOOKUP(K1346,IDC!$A$4:$K$17,11,0),"")</f>
        <v/>
      </c>
      <c r="M1346" s="21"/>
      <c r="N1346" s="21" t="str">
        <f>IF(M1346&lt;&gt;"",VLOOKUP(M1346,PDC!$A$3:$K$529,11,0),"")</f>
        <v/>
      </c>
      <c r="O1346" s="21"/>
      <c r="P1346" s="21" t="str">
        <f>IF(O1346&lt;&gt;"",VLOOKUP(O1346,CDS!$A$3:$K$100,11,0),"")</f>
        <v/>
      </c>
      <c r="Q1346" s="21"/>
      <c r="R1346" s="21"/>
      <c r="S1346" s="21"/>
      <c r="T1346" s="21" t="str">
        <f>IF(S1346&lt;&gt;"",VLOOKUP(S1346,HTAN!$A$3:$K$222,11,0),"")</f>
        <v/>
      </c>
      <c r="U1346" s="21"/>
      <c r="V1346" s="21" t="str">
        <f>IF(U1346&lt;&gt;"",VLOOKUP(U1346,CFDE!$A$3:$K$211,11,0),"")</f>
        <v/>
      </c>
      <c r="W1346" s="1" t="s">
        <v>3121</v>
      </c>
      <c r="X1346" s="81" t="str">
        <f>IF(W1346&lt;&gt;"",VLOOKUP(W1346,mCODE!$A$3:$K$600,11,0),"")</f>
        <v xml:space="preserve">Data Element Group = Genomic Region Studied Profile || Data Element Name = Component &gt; Gene Studied &gt; Value || Definition = DEFINITION = The information determined as a result of making the observation, if the information has a simple value.
FHIR ELEMENT = Observation.component:geneStudied.value[x] || Data Type = CodeableConcept || Valid Values = http://hl7.org/fhir/us/mcode/ValueSet/mcode-hgnc-vs || Example Values =  || Required? = Required if known (conditional on Component) || Multiplicity =  || CDE Public ID = </v>
      </c>
    </row>
    <row r="1347" spans="1:24" ht="188.5" hidden="1">
      <c r="A1347" s="536"/>
      <c r="B1347" s="537"/>
      <c r="C1347" s="19">
        <f t="shared" si="84"/>
        <v>1</v>
      </c>
      <c r="D1347" s="21" t="str">
        <f t="shared" si="85"/>
        <v>mCODE.Genomic Region Studied Profile.Component &gt; Dna Region Description</v>
      </c>
      <c r="E1347" s="340"/>
      <c r="F1347" s="21" t="str">
        <f>IF(E1347&lt;&gt;"",VLOOKUP(E1347,CTDC!$A$3:$K$191,11,0),"")</f>
        <v/>
      </c>
      <c r="G1347" s="21"/>
      <c r="H1347" s="21" t="str">
        <f>IF(G1347&lt;&gt;"",VLOOKUP(G1347,GDC!$A$3:$K$768,11,0),"")</f>
        <v/>
      </c>
      <c r="I1347" s="21"/>
      <c r="J1347" s="21" t="str">
        <f>IF(I1347&lt;&gt;"",VLOOKUP(I1347,ICDC!$A$3:$K$325,11,0),"")</f>
        <v/>
      </c>
      <c r="K1347" s="21"/>
      <c r="L1347" s="21" t="str">
        <f>IF(K1347&lt;&gt;"",VLOOKUP(K1347,IDC!$A$4:$K$17,11,0),"")</f>
        <v/>
      </c>
      <c r="M1347" s="21"/>
      <c r="N1347" s="21" t="str">
        <f>IF(M1347&lt;&gt;"",VLOOKUP(M1347,PDC!$A$3:$K$529,11,0),"")</f>
        <v/>
      </c>
      <c r="O1347" s="21"/>
      <c r="P1347" s="21" t="str">
        <f>IF(O1347&lt;&gt;"",VLOOKUP(O1347,CDS!$A$3:$K$100,11,0),"")</f>
        <v/>
      </c>
      <c r="Q1347" s="21"/>
      <c r="R1347" s="21"/>
      <c r="S1347" s="21"/>
      <c r="T1347" s="21" t="str">
        <f>IF(S1347&lt;&gt;"",VLOOKUP(S1347,HTAN!$A$3:$K$222,11,0),"")</f>
        <v/>
      </c>
      <c r="U1347" s="21"/>
      <c r="V1347" s="21" t="str">
        <f>IF(U1347&lt;&gt;"",VLOOKUP(U1347,CFDE!$A$3:$K$211,11,0),"")</f>
        <v/>
      </c>
      <c r="W1347" s="1" t="s">
        <v>3122</v>
      </c>
      <c r="X1347" s="81" t="str">
        <f>IF(W1347&lt;&gt;"",VLOOKUP(W1347,mCODE!$A$3:$K$600,11,0),"")</f>
        <v xml:space="preserve">Data Element Group = Genomic Region Studied Profile || Data Element Name = Component &gt; Dna Region Description || Definition = DEFINITION = Description for the DNA region studied in the genomics report
FHIR ELEMENT = Observation.component:dnaRegionDescription || Data Type = string || Valid Values =  || Example Values =  || Required? = Required if known || Multiplicity =  || CDE Public ID = </v>
      </c>
    </row>
    <row r="1348" spans="1:24" ht="217.5" hidden="1">
      <c r="A1348" s="536"/>
      <c r="B1348" s="537"/>
      <c r="C1348" s="19">
        <f t="shared" si="84"/>
        <v>1</v>
      </c>
      <c r="D1348" s="21" t="str">
        <f t="shared" si="85"/>
        <v>mCODE.Genomic Region Studied Profile.Component &gt; Dna Region Description &gt; Value</v>
      </c>
      <c r="E1348" s="340"/>
      <c r="F1348" s="21" t="str">
        <f>IF(E1348&lt;&gt;"",VLOOKUP(E1348,CTDC!$A$3:$K$191,11,0),"")</f>
        <v/>
      </c>
      <c r="G1348" s="21"/>
      <c r="H1348" s="21" t="str">
        <f>IF(G1348&lt;&gt;"",VLOOKUP(G1348,GDC!$A$3:$K$768,11,0),"")</f>
        <v/>
      </c>
      <c r="I1348" s="21"/>
      <c r="J1348" s="21" t="str">
        <f>IF(I1348&lt;&gt;"",VLOOKUP(I1348,ICDC!$A$3:$K$325,11,0),"")</f>
        <v/>
      </c>
      <c r="K1348" s="21"/>
      <c r="L1348" s="21" t="str">
        <f>IF(K1348&lt;&gt;"",VLOOKUP(K1348,IDC!$A$4:$K$17,11,0),"")</f>
        <v/>
      </c>
      <c r="M1348" s="21"/>
      <c r="N1348" s="21" t="str">
        <f>IF(M1348&lt;&gt;"",VLOOKUP(M1348,PDC!$A$3:$K$529,11,0),"")</f>
        <v/>
      </c>
      <c r="O1348" s="21"/>
      <c r="P1348" s="21" t="str">
        <f>IF(O1348&lt;&gt;"",VLOOKUP(O1348,CDS!$A$3:$K$100,11,0),"")</f>
        <v/>
      </c>
      <c r="Q1348" s="21"/>
      <c r="R1348" s="21"/>
      <c r="S1348" s="21"/>
      <c r="T1348" s="21" t="str">
        <f>IF(S1348&lt;&gt;"",VLOOKUP(S1348,HTAN!$A$3:$K$222,11,0),"")</f>
        <v/>
      </c>
      <c r="U1348" s="21"/>
      <c r="V1348" s="21" t="str">
        <f>IF(U1348&lt;&gt;"",VLOOKUP(U1348,CFDE!$A$3:$K$211,11,0),"")</f>
        <v/>
      </c>
      <c r="W1348" s="1" t="s">
        <v>3123</v>
      </c>
      <c r="X1348" s="81" t="str">
        <f>IF(W1348&lt;&gt;"",VLOOKUP(W1348,mCODE!$A$3:$K$600,11,0),"")</f>
        <v xml:space="preserve">Data Element Group = Genomic Region Studied Profile || Data Element Name = Component &gt; Dna Region Description &gt; Value || Definition = DEFINITION = The information determined as a result of making the observation, if the information has a simple value.
FHIR ELEMENT = Observation.component:dnaRegionDescription.value[x] || Data Type = string || Valid Values =  || Example Values =  || Required? = Required if known (conditional on Component) || Multiplicity =  || CDE Public ID = </v>
      </c>
    </row>
    <row r="1349" spans="1:24" ht="174" hidden="1">
      <c r="A1349" s="536"/>
      <c r="B1349" s="537"/>
      <c r="C1349" s="19">
        <f t="shared" si="84"/>
        <v>1</v>
      </c>
      <c r="D1349" s="21" t="str">
        <f t="shared" si="85"/>
        <v>mCODE.Genomic Region Studied Profile.Component &gt; Dna Ranges Examined</v>
      </c>
      <c r="E1349" s="340"/>
      <c r="F1349" s="21" t="str">
        <f>IF(E1349&lt;&gt;"",VLOOKUP(E1349,CTDC!$A$3:$K$191,11,0),"")</f>
        <v/>
      </c>
      <c r="G1349" s="21"/>
      <c r="H1349" s="21" t="str">
        <f>IF(G1349&lt;&gt;"",VLOOKUP(G1349,GDC!$A$3:$K$768,11,0),"")</f>
        <v/>
      </c>
      <c r="I1349" s="21"/>
      <c r="J1349" s="21" t="str">
        <f>IF(I1349&lt;&gt;"",VLOOKUP(I1349,ICDC!$A$3:$K$325,11,0),"")</f>
        <v/>
      </c>
      <c r="K1349" s="21"/>
      <c r="L1349" s="21" t="str">
        <f>IF(K1349&lt;&gt;"",VLOOKUP(K1349,IDC!$A$4:$K$17,11,0),"")</f>
        <v/>
      </c>
      <c r="M1349" s="21"/>
      <c r="N1349" s="21" t="str">
        <f>IF(M1349&lt;&gt;"",VLOOKUP(M1349,PDC!$A$3:$K$529,11,0),"")</f>
        <v/>
      </c>
      <c r="O1349" s="21"/>
      <c r="P1349" s="21" t="str">
        <f>IF(O1349&lt;&gt;"",VLOOKUP(O1349,CDS!$A$3:$K$100,11,0),"")</f>
        <v/>
      </c>
      <c r="Q1349" s="21"/>
      <c r="R1349" s="21"/>
      <c r="S1349" s="21"/>
      <c r="T1349" s="21" t="str">
        <f>IF(S1349&lt;&gt;"",VLOOKUP(S1349,HTAN!$A$3:$K$222,11,0),"")</f>
        <v/>
      </c>
      <c r="U1349" s="21"/>
      <c r="V1349" s="21" t="str">
        <f>IF(U1349&lt;&gt;"",VLOOKUP(U1349,CFDE!$A$3:$K$211,11,0),"")</f>
        <v/>
      </c>
      <c r="W1349" s="1" t="s">
        <v>3124</v>
      </c>
      <c r="X1349" s="81" t="str">
        <f>IF(W1349&lt;&gt;"",VLOOKUP(W1349,mCODE!$A$3:$K$600,11,0),"")</f>
        <v xml:space="preserve">Data Element Group = Genomic Region Studied Profile || Data Element Name = Component &gt; Dna Ranges Examined || Definition = DEFINITION = The range(s) of the DNA sequence examined
FHIR ELEMENT = Observation.component:dnaRangesExamined || Data Type = Range || Valid Values =  || Example Values =  || Required? = Required if known || Multiplicity =  || CDE Public ID = </v>
      </c>
    </row>
    <row r="1350" spans="1:24" ht="217.5" hidden="1">
      <c r="A1350" s="536"/>
      <c r="B1350" s="537"/>
      <c r="C1350" s="19">
        <f t="shared" si="84"/>
        <v>1</v>
      </c>
      <c r="D1350" s="21" t="str">
        <f t="shared" si="85"/>
        <v>mCODE.Genomic Region Studied Profile.Component &gt; Dna Ranges Examined &gt; Value</v>
      </c>
      <c r="E1350" s="340"/>
      <c r="F1350" s="21" t="str">
        <f>IF(E1350&lt;&gt;"",VLOOKUP(E1350,CTDC!$A$3:$K$191,11,0),"")</f>
        <v/>
      </c>
      <c r="G1350" s="21"/>
      <c r="H1350" s="21" t="str">
        <f>IF(G1350&lt;&gt;"",VLOOKUP(G1350,GDC!$A$3:$K$768,11,0),"")</f>
        <v/>
      </c>
      <c r="I1350" s="21"/>
      <c r="J1350" s="21" t="str">
        <f>IF(I1350&lt;&gt;"",VLOOKUP(I1350,ICDC!$A$3:$K$325,11,0),"")</f>
        <v/>
      </c>
      <c r="K1350" s="21"/>
      <c r="L1350" s="21" t="str">
        <f>IF(K1350&lt;&gt;"",VLOOKUP(K1350,IDC!$A$4:$K$17,11,0),"")</f>
        <v/>
      </c>
      <c r="M1350" s="21"/>
      <c r="N1350" s="21" t="str">
        <f>IF(M1350&lt;&gt;"",VLOOKUP(M1350,PDC!$A$3:$K$529,11,0),"")</f>
        <v/>
      </c>
      <c r="O1350" s="21"/>
      <c r="P1350" s="21" t="str">
        <f>IF(O1350&lt;&gt;"",VLOOKUP(O1350,CDS!$A$3:$K$100,11,0),"")</f>
        <v/>
      </c>
      <c r="Q1350" s="21"/>
      <c r="R1350" s="21"/>
      <c r="S1350" s="21"/>
      <c r="T1350" s="21" t="str">
        <f>IF(S1350&lt;&gt;"",VLOOKUP(S1350,HTAN!$A$3:$K$222,11,0),"")</f>
        <v/>
      </c>
      <c r="U1350" s="21"/>
      <c r="V1350" s="21" t="str">
        <f>IF(U1350&lt;&gt;"",VLOOKUP(U1350,CFDE!$A$3:$K$211,11,0),"")</f>
        <v/>
      </c>
      <c r="W1350" s="1" t="s">
        <v>3125</v>
      </c>
      <c r="X1350" s="81" t="str">
        <f>IF(W1350&lt;&gt;"",VLOOKUP(W1350,mCODE!$A$3:$K$600,11,0),"")</f>
        <v xml:space="preserve">Data Element Group = Genomic Region Studied Profile || Data Element Name = Component &gt; Dna Ranges Examined &gt; Value || Definition = DEFINITION = The information determined as a result of making the observation, if the information has a simple value.
FHIR ELEMENT = Observation.component:dnaRangesExamined.value[x] || Data Type = Range || Valid Values =  || Example Values =  || Required? = Required if known (conditional on Component) || Multiplicity =  || CDE Public ID = </v>
      </c>
    </row>
    <row r="1351" spans="1:24" ht="246.5" hidden="1">
      <c r="A1351" s="536"/>
      <c r="B1351" s="537"/>
      <c r="C1351" s="19">
        <f t="shared" si="84"/>
        <v>1</v>
      </c>
      <c r="D1351" s="21" t="str">
        <f t="shared" si="85"/>
        <v>mCODE.Genomic Region Studied Profile.Component &gt; Genomic Region Coordinate System &gt; Value</v>
      </c>
      <c r="E1351" s="340"/>
      <c r="F1351" s="21" t="str">
        <f>IF(E1351&lt;&gt;"",VLOOKUP(E1351,CTDC!$A$3:$K$191,11,0),"")</f>
        <v/>
      </c>
      <c r="G1351" s="21"/>
      <c r="H1351" s="21" t="str">
        <f>IF(G1351&lt;&gt;"",VLOOKUP(G1351,GDC!$A$3:$K$768,11,0),"")</f>
        <v/>
      </c>
      <c r="I1351" s="21"/>
      <c r="J1351" s="21" t="str">
        <f>IF(I1351&lt;&gt;"",VLOOKUP(I1351,ICDC!$A$3:$K$325,11,0),"")</f>
        <v/>
      </c>
      <c r="K1351" s="21"/>
      <c r="L1351" s="21" t="str">
        <f>IF(K1351&lt;&gt;"",VLOOKUP(K1351,IDC!$A$4:$K$17,11,0),"")</f>
        <v/>
      </c>
      <c r="M1351" s="21"/>
      <c r="N1351" s="21" t="str">
        <f>IF(M1351&lt;&gt;"",VLOOKUP(M1351,PDC!$A$3:$K$529,11,0),"")</f>
        <v/>
      </c>
      <c r="O1351" s="21"/>
      <c r="P1351" s="21" t="str">
        <f>IF(O1351&lt;&gt;"",VLOOKUP(O1351,CDS!$A$3:$K$100,11,0),"")</f>
        <v/>
      </c>
      <c r="Q1351" s="21"/>
      <c r="R1351" s="21"/>
      <c r="S1351" s="21"/>
      <c r="T1351" s="21" t="str">
        <f>IF(S1351&lt;&gt;"",VLOOKUP(S1351,HTAN!$A$3:$K$222,11,0),"")</f>
        <v/>
      </c>
      <c r="U1351" s="21"/>
      <c r="V1351" s="21" t="str">
        <f>IF(U1351&lt;&gt;"",VLOOKUP(U1351,CFDE!$A$3:$K$211,11,0),"")</f>
        <v/>
      </c>
      <c r="W1351" s="1" t="s">
        <v>3126</v>
      </c>
      <c r="X1351" s="81" t="str">
        <f>IF(W1351&lt;&gt;"",VLOOKUP(W1351,mCODE!$A$3:$K$600,11,0),"")</f>
        <v xml:space="preserve">Data Element Group = Genomic Region Studied Profile || Data Element Name = Component &gt; Genomic Region Coordinate System &gt; Value || Definition = DEFINITION = The information determined as a result of making the observation, if the information has a simple value.
FHIR ELEMENT = Observation.component:genomicRegionCoordinateSystem.value[x] || Data Type = CodeableConcept || Valid Values = http://loinc.org/vs/LL5323-2 || Example Values =  || Required? = Required if known (conditional on Component) || Multiplicity =  || CDE Public ID = </v>
      </c>
    </row>
    <row r="1352" spans="1:24" ht="362.5" hidden="1">
      <c r="A1352" s="536"/>
      <c r="B1352" s="537"/>
      <c r="C1352" s="19">
        <f t="shared" si="84"/>
        <v>1</v>
      </c>
      <c r="D1352" s="21" t="str">
        <f t="shared" si="85"/>
        <v>mCODE.Genomic Region Studied Profile.Component &gt; Genomic Reference Sequence Id</v>
      </c>
      <c r="E1352" s="340"/>
      <c r="F1352" s="21" t="str">
        <f>IF(E1352&lt;&gt;"",VLOOKUP(E1352,CTDC!$A$3:$K$191,11,0),"")</f>
        <v/>
      </c>
      <c r="G1352" s="21"/>
      <c r="H1352" s="21" t="str">
        <f>IF(G1352&lt;&gt;"",VLOOKUP(G1352,GDC!$A$3:$K$768,11,0),"")</f>
        <v/>
      </c>
      <c r="I1352" s="21"/>
      <c r="J1352" s="21" t="str">
        <f>IF(I1352&lt;&gt;"",VLOOKUP(I1352,ICDC!$A$3:$K$325,11,0),"")</f>
        <v/>
      </c>
      <c r="K1352" s="21"/>
      <c r="L1352" s="21" t="str">
        <f>IF(K1352&lt;&gt;"",VLOOKUP(K1352,IDC!$A$4:$K$17,11,0),"")</f>
        <v/>
      </c>
      <c r="M1352" s="21"/>
      <c r="N1352" s="21" t="str">
        <f>IF(M1352&lt;&gt;"",VLOOKUP(M1352,PDC!$A$3:$K$529,11,0),"")</f>
        <v/>
      </c>
      <c r="O1352" s="21"/>
      <c r="P1352" s="21" t="str">
        <f>IF(O1352&lt;&gt;"",VLOOKUP(O1352,CDS!$A$3:$K$100,11,0),"")</f>
        <v/>
      </c>
      <c r="Q1352" s="21"/>
      <c r="R1352" s="21"/>
      <c r="S1352" s="21"/>
      <c r="T1352" s="21" t="str">
        <f>IF(S1352&lt;&gt;"",VLOOKUP(S1352,HTAN!$A$3:$K$222,11,0),"")</f>
        <v/>
      </c>
      <c r="U1352" s="21"/>
      <c r="V1352" s="21" t="str">
        <f>IF(U1352&lt;&gt;"",VLOOKUP(U1352,CFDE!$A$3:$K$211,11,0),"")</f>
        <v/>
      </c>
      <c r="W1352" s="1" t="s">
        <v>1431</v>
      </c>
      <c r="X1352" s="81" t="str">
        <f>IF(W1352&lt;&gt;"",VLOOKUP(W1352,mCODE!$A$3:$K$600,11,0),"")</f>
        <v xml:space="preserve">Data Element Group = Genomic Region Studied Profile || Data Element Name = Component &gt; Genomic Reference Sequence Id || Definition = DEFINITION = Range(s) of DNA sequence examined.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(source: LOINC)
FHIR ELEMENT = Observation.component:genomicReferenceSequenceId || Data Type = Any || Valid Values =  || Example Values =  || Required? = Required if known || Multiplicity =  || CDE Public ID = </v>
      </c>
    </row>
    <row r="1353" spans="1:24" ht="232" hidden="1">
      <c r="A1353" s="536"/>
      <c r="B1353" s="537"/>
      <c r="C1353" s="19">
        <f t="shared" si="84"/>
        <v>1</v>
      </c>
      <c r="D1353" s="21" t="str">
        <f t="shared" si="85"/>
        <v>mCODE.Genomic Region Studied Profile.Component &gt; Genomic Reference Sequence Id &gt; Value</v>
      </c>
      <c r="E1353" s="340"/>
      <c r="F1353" s="21" t="str">
        <f>IF(E1353&lt;&gt;"",VLOOKUP(E1353,CTDC!$A$3:$K$191,11,0),"")</f>
        <v/>
      </c>
      <c r="G1353" s="21"/>
      <c r="H1353" s="21" t="str">
        <f>IF(G1353&lt;&gt;"",VLOOKUP(G1353,GDC!$A$3:$K$768,11,0),"")</f>
        <v/>
      </c>
      <c r="I1353" s="21"/>
      <c r="J1353" s="21" t="str">
        <f>IF(I1353&lt;&gt;"",VLOOKUP(I1353,ICDC!$A$3:$K$325,11,0),"")</f>
        <v/>
      </c>
      <c r="K1353" s="21"/>
      <c r="L1353" s="21" t="str">
        <f>IF(K1353&lt;&gt;"",VLOOKUP(K1353,IDC!$A$4:$K$17,11,0),"")</f>
        <v/>
      </c>
      <c r="M1353" s="21"/>
      <c r="N1353" s="21" t="str">
        <f>IF(M1353&lt;&gt;"",VLOOKUP(M1353,PDC!$A$3:$K$529,11,0),"")</f>
        <v/>
      </c>
      <c r="O1353" s="21"/>
      <c r="P1353" s="21" t="str">
        <f>IF(O1353&lt;&gt;"",VLOOKUP(O1353,CDS!$A$3:$K$100,11,0),"")</f>
        <v/>
      </c>
      <c r="Q1353" s="21"/>
      <c r="R1353" s="21"/>
      <c r="S1353" s="21"/>
      <c r="T1353" s="21" t="str">
        <f>IF(S1353&lt;&gt;"",VLOOKUP(S1353,HTAN!$A$3:$K$222,11,0),"")</f>
        <v/>
      </c>
      <c r="U1353" s="21"/>
      <c r="V1353" s="21" t="str">
        <f>IF(U1353&lt;&gt;"",VLOOKUP(U1353,CFDE!$A$3:$K$211,11,0),"")</f>
        <v/>
      </c>
      <c r="W1353" s="1" t="s">
        <v>3127</v>
      </c>
      <c r="X1353" s="81" t="str">
        <f>IF(W1353&lt;&gt;"",VLOOKUP(W1353,mCODE!$A$3:$K$600,11,0),"")</f>
        <v xml:space="preserve">Data Element Group = Genomic Region Studied Profile || Data Element Name = Component &gt; Genomic Reference Sequence Id &gt; Value || Definition = DEFINITION = The information determined as a result of making the observation, if the information has a simple value.
FHIR ELEMENT = Observation.component:genomicReferenceSequenceId.value[x] || Data Type = Any || Valid Values =  || Example Values =  || Required? = Required if known (conditional on Component) || Multiplicity =  || CDE Public ID = </v>
      </c>
    </row>
    <row r="1354" spans="1:24" ht="174" hidden="1">
      <c r="A1354" s="536"/>
      <c r="B1354" s="537"/>
      <c r="C1354" s="19">
        <f t="shared" si="84"/>
        <v>1</v>
      </c>
      <c r="D1354" s="21" t="str">
        <f t="shared" si="85"/>
        <v>mCODE.Genomic Specimen Profile.Related Condition</v>
      </c>
      <c r="E1354" s="340"/>
      <c r="F1354" s="21" t="str">
        <f>IF(E1354&lt;&gt;"",VLOOKUP(E1354,CTDC!$A$3:$K$191,11,0),"")</f>
        <v/>
      </c>
      <c r="G1354" s="21"/>
      <c r="H1354" s="21" t="str">
        <f>IF(G1354&lt;&gt;"",VLOOKUP(G1354,GDC!$A$3:$K$768,11,0),"")</f>
        <v/>
      </c>
      <c r="I1354" s="21"/>
      <c r="J1354" s="21" t="str">
        <f>IF(I1354&lt;&gt;"",VLOOKUP(I1354,ICDC!$A$3:$K$325,11,0),"")</f>
        <v/>
      </c>
      <c r="K1354" s="21"/>
      <c r="L1354" s="21" t="str">
        <f>IF(K1354&lt;&gt;"",VLOOKUP(K1354,IDC!$A$4:$K$17,11,0),"")</f>
        <v/>
      </c>
      <c r="M1354" s="21"/>
      <c r="N1354" s="21" t="str">
        <f>IF(M1354&lt;&gt;"",VLOOKUP(M1354,PDC!$A$3:$K$529,11,0),"")</f>
        <v/>
      </c>
      <c r="O1354" s="21"/>
      <c r="P1354" s="21" t="str">
        <f>IF(O1354&lt;&gt;"",VLOOKUP(O1354,CDS!$A$3:$K$100,11,0),"")</f>
        <v/>
      </c>
      <c r="Q1354" s="21"/>
      <c r="R1354" s="21"/>
      <c r="S1354" s="21"/>
      <c r="T1354" s="21" t="str">
        <f>IF(S1354&lt;&gt;"",VLOOKUP(S1354,HTAN!$A$3:$K$222,11,0),"")</f>
        <v/>
      </c>
      <c r="U1354" s="21"/>
      <c r="V1354" s="21" t="str">
        <f>IF(U1354&lt;&gt;"",VLOOKUP(U1354,CFDE!$A$3:$K$211,11,0),"")</f>
        <v/>
      </c>
      <c r="W1354" s="1" t="s">
        <v>3128</v>
      </c>
      <c r="X1354" s="81" t="str">
        <f>IF(W1354&lt;&gt;"",VLOOKUP(W1354,mCODE!$A$3:$K$600,11,0),"")</f>
        <v xml:space="preserve">Data Element Group = Genomic Specimen Profile || Data Element Name = Related Condition || Definition = DEFINITION = A reference that associates this specimen with a cancer condition.
FHIR ELEMENT = Specimen.extension:relatedCondition || Data Type = Reference: Condition || Valid Values =  || Example Values =  || Required? = Required if known || Multiplicity =  || CDE Public ID = </v>
      </c>
    </row>
    <row r="1355" spans="1:24" ht="159.5" hidden="1">
      <c r="A1355" s="536"/>
      <c r="B1355" s="537"/>
      <c r="C1355" s="19">
        <f t="shared" si="84"/>
        <v>1</v>
      </c>
      <c r="D1355" s="21" t="str">
        <f t="shared" si="85"/>
        <v>mCODE.Genomic Specimen Profile.Status</v>
      </c>
      <c r="E1355" s="340"/>
      <c r="F1355" s="21" t="str">
        <f>IF(E1355&lt;&gt;"",VLOOKUP(E1355,CTDC!$A$3:$K$191,11,0),"")</f>
        <v/>
      </c>
      <c r="G1355" s="21"/>
      <c r="H1355" s="21" t="str">
        <f>IF(G1355&lt;&gt;"",VLOOKUP(G1355,GDC!$A$3:$K$768,11,0),"")</f>
        <v/>
      </c>
      <c r="I1355" s="21"/>
      <c r="J1355" s="21" t="str">
        <f>IF(I1355&lt;&gt;"",VLOOKUP(I1355,ICDC!$A$3:$K$325,11,0),"")</f>
        <v/>
      </c>
      <c r="K1355" s="21"/>
      <c r="L1355" s="21" t="str">
        <f>IF(K1355&lt;&gt;"",VLOOKUP(K1355,IDC!$A$4:$K$17,11,0),"")</f>
        <v/>
      </c>
      <c r="M1355" s="21"/>
      <c r="N1355" s="21" t="str">
        <f>IF(M1355&lt;&gt;"",VLOOKUP(M1355,PDC!$A$3:$K$529,11,0),"")</f>
        <v/>
      </c>
      <c r="O1355" s="21"/>
      <c r="P1355" s="21" t="str">
        <f>IF(O1355&lt;&gt;"",VLOOKUP(O1355,CDS!$A$3:$K$100,11,0),"")</f>
        <v/>
      </c>
      <c r="Q1355" s="21"/>
      <c r="R1355" s="21"/>
      <c r="S1355" s="21"/>
      <c r="T1355" s="21" t="str">
        <f>IF(S1355&lt;&gt;"",VLOOKUP(S1355,HTAN!$A$3:$K$222,11,0),"")</f>
        <v/>
      </c>
      <c r="U1355" s="21"/>
      <c r="V1355" s="21" t="str">
        <f>IF(U1355&lt;&gt;"",VLOOKUP(U1355,CFDE!$A$3:$K$211,11,0),"")</f>
        <v/>
      </c>
      <c r="W1355" s="1" t="s">
        <v>3129</v>
      </c>
      <c r="X1355" s="81" t="str">
        <f>IF(W1355&lt;&gt;"",VLOOKUP(W1355,mCODE!$A$3:$K$600,11,0),"")</f>
        <v xml:space="preserve">Data Element Group = Genomic Specimen Profile || Data Element Name = Status || Definition = DEFINITION = The availability of the specimen.
FHIR ELEMENT = Specimen.status || Data Type = code || Valid Values = http://hl7.org/fhir/ValueSet/specimen-status|4.0.1 || Example Values =  || Required? = Required if known || Multiplicity =  || CDE Public ID = </v>
      </c>
    </row>
    <row r="1356" spans="1:24" ht="188.5" hidden="1">
      <c r="A1356" s="536"/>
      <c r="B1356" s="537"/>
      <c r="C1356" s="19">
        <f t="shared" si="84"/>
        <v>1</v>
      </c>
      <c r="D1356" s="21" t="str">
        <f t="shared" si="85"/>
        <v>mCODE.Genomic Specimen Profile.Type</v>
      </c>
      <c r="E1356" s="340"/>
      <c r="F1356" s="21" t="str">
        <f>IF(E1356&lt;&gt;"",VLOOKUP(E1356,CTDC!$A$3:$K$191,11,0),"")</f>
        <v/>
      </c>
      <c r="G1356" s="21"/>
      <c r="H1356" s="21" t="str">
        <f>IF(G1356&lt;&gt;"",VLOOKUP(G1356,GDC!$A$3:$K$768,11,0),"")</f>
        <v/>
      </c>
      <c r="I1356" s="21"/>
      <c r="J1356" s="21" t="str">
        <f>IF(I1356&lt;&gt;"",VLOOKUP(I1356,ICDC!$A$3:$K$325,11,0),"")</f>
        <v/>
      </c>
      <c r="K1356" s="21"/>
      <c r="L1356" s="21" t="str">
        <f>IF(K1356&lt;&gt;"",VLOOKUP(K1356,IDC!$A$4:$K$17,11,0),"")</f>
        <v/>
      </c>
      <c r="M1356" s="21"/>
      <c r="N1356" s="21" t="str">
        <f>IF(M1356&lt;&gt;"",VLOOKUP(M1356,PDC!$A$3:$K$529,11,0),"")</f>
        <v/>
      </c>
      <c r="O1356" s="21"/>
      <c r="P1356" s="21" t="str">
        <f>IF(O1356&lt;&gt;"",VLOOKUP(O1356,CDS!$A$3:$K$100,11,0),"")</f>
        <v/>
      </c>
      <c r="Q1356" s="21"/>
      <c r="R1356" s="21"/>
      <c r="S1356" s="21"/>
      <c r="T1356" s="21" t="str">
        <f>IF(S1356&lt;&gt;"",VLOOKUP(S1356,HTAN!$A$3:$K$222,11,0),"")</f>
        <v/>
      </c>
      <c r="U1356" s="21"/>
      <c r="V1356" s="21" t="str">
        <f>IF(U1356&lt;&gt;"",VLOOKUP(U1356,CFDE!$A$3:$K$211,11,0),"")</f>
        <v/>
      </c>
      <c r="W1356" s="1" t="s">
        <v>1055</v>
      </c>
      <c r="X1356" s="81" t="str">
        <f>IF(W1356&lt;&gt;"",VLOOKUP(W1356,mCODE!$A$3:$K$600,11,0),"")</f>
        <v xml:space="preserve">Data Element Group = Genomic Specimen Profile || Data Element Name = Type || Definition = DEFINITION = The kind of material that forms the specimen.
FHIR ELEMENT = Specimen.type || Data Type = CodeableConcept || Valid Values = http://hl7.org/fhir/us/mcode/ValueSet/mcode-genomic-specimen-type-vs || Example Values =  || Required? = Required || Multiplicity =  || CDE Public ID = </v>
      </c>
    </row>
    <row r="1357" spans="1:24" ht="145" hidden="1">
      <c r="A1357" s="536"/>
      <c r="B1357" s="537"/>
      <c r="C1357" s="19">
        <f t="shared" si="84"/>
        <v>1</v>
      </c>
      <c r="D1357" s="21" t="str">
        <f t="shared" si="85"/>
        <v>mCODE.Genomic Specimen Profile.Subject</v>
      </c>
      <c r="E1357" s="340"/>
      <c r="F1357" s="21" t="str">
        <f>IF(E1357&lt;&gt;"",VLOOKUP(E1357,CTDC!$A$3:$K$191,11,0),"")</f>
        <v/>
      </c>
      <c r="G1357" s="21"/>
      <c r="H1357" s="21" t="str">
        <f>IF(G1357&lt;&gt;"",VLOOKUP(G1357,GDC!$A$3:$K$768,11,0),"")</f>
        <v/>
      </c>
      <c r="I1357" s="21"/>
      <c r="J1357" s="21" t="str">
        <f>IF(I1357&lt;&gt;"",VLOOKUP(I1357,ICDC!$A$3:$K$325,11,0),"")</f>
        <v/>
      </c>
      <c r="K1357" s="21"/>
      <c r="L1357" s="21" t="str">
        <f>IF(K1357&lt;&gt;"",VLOOKUP(K1357,IDC!$A$4:$K$17,11,0),"")</f>
        <v/>
      </c>
      <c r="M1357" s="21"/>
      <c r="N1357" s="21" t="str">
        <f>IF(M1357&lt;&gt;"",VLOOKUP(M1357,PDC!$A$3:$K$529,11,0),"")</f>
        <v/>
      </c>
      <c r="O1357" s="21"/>
      <c r="P1357" s="21" t="str">
        <f>IF(O1357&lt;&gt;"",VLOOKUP(O1357,CDS!$A$3:$K$100,11,0),"")</f>
        <v/>
      </c>
      <c r="Q1357" s="21"/>
      <c r="R1357" s="21"/>
      <c r="S1357" s="21"/>
      <c r="T1357" s="21" t="str">
        <f>IF(S1357&lt;&gt;"",VLOOKUP(S1357,HTAN!$A$3:$K$222,11,0),"")</f>
        <v/>
      </c>
      <c r="U1357" s="21"/>
      <c r="V1357" s="21" t="str">
        <f>IF(U1357&lt;&gt;"",VLOOKUP(U1357,CFDE!$A$3:$K$211,11,0),"")</f>
        <v/>
      </c>
      <c r="W1357" s="1" t="s">
        <v>3130</v>
      </c>
      <c r="X1357" s="81" t="str">
        <f>IF(W1357&lt;&gt;"",VLOOKUP(W1357,mCODE!$A$3:$K$600,11,0),"")</f>
        <v xml:space="preserve">Data Element Group = Genomic Specimen Profile || Data Element Name = Subject || Definition = DEFINITION = The patient associated with this specimen.
FHIR ELEMENT = Specimen.subject || Data Type = Reference: CancerPatient || Valid Values =  || Example Values =  || Required? = Required if known || Multiplicity =  || CDE Public ID = </v>
      </c>
    </row>
    <row r="1358" spans="1:24" ht="145" hidden="1">
      <c r="A1358" s="536"/>
      <c r="B1358" s="537"/>
      <c r="C1358" s="19">
        <f t="shared" si="84"/>
        <v>1</v>
      </c>
      <c r="D1358" s="21" t="str">
        <f t="shared" si="85"/>
        <v>mCODE.Genomic Specimen Profile.Collection</v>
      </c>
      <c r="E1358" s="340"/>
      <c r="F1358" s="21" t="str">
        <f>IF(E1358&lt;&gt;"",VLOOKUP(E1358,CTDC!$A$3:$K$191,11,0),"")</f>
        <v/>
      </c>
      <c r="G1358" s="21"/>
      <c r="H1358" s="21" t="str">
        <f>IF(G1358&lt;&gt;"",VLOOKUP(G1358,GDC!$A$3:$K$768,11,0),"")</f>
        <v/>
      </c>
      <c r="I1358" s="21"/>
      <c r="J1358" s="21" t="str">
        <f>IF(I1358&lt;&gt;"",VLOOKUP(I1358,ICDC!$A$3:$K$325,11,0),"")</f>
        <v/>
      </c>
      <c r="K1358" s="21"/>
      <c r="L1358" s="21" t="str">
        <f>IF(K1358&lt;&gt;"",VLOOKUP(K1358,IDC!$A$4:$K$17,11,0),"")</f>
        <v/>
      </c>
      <c r="M1358" s="21"/>
      <c r="N1358" s="21" t="str">
        <f>IF(M1358&lt;&gt;"",VLOOKUP(M1358,PDC!$A$3:$K$529,11,0),"")</f>
        <v/>
      </c>
      <c r="O1358" s="21"/>
      <c r="P1358" s="21" t="str">
        <f>IF(O1358&lt;&gt;"",VLOOKUP(O1358,CDS!$A$3:$K$100,11,0),"")</f>
        <v/>
      </c>
      <c r="Q1358" s="21"/>
      <c r="R1358" s="21"/>
      <c r="S1358" s="21"/>
      <c r="T1358" s="21" t="str">
        <f>IF(S1358&lt;&gt;"",VLOOKUP(S1358,HTAN!$A$3:$K$222,11,0),"")</f>
        <v/>
      </c>
      <c r="U1358" s="21"/>
      <c r="V1358" s="21" t="str">
        <f>IF(U1358&lt;&gt;"",VLOOKUP(U1358,CFDE!$A$3:$K$211,11,0),"")</f>
        <v/>
      </c>
      <c r="W1358" s="1" t="s">
        <v>3131</v>
      </c>
      <c r="X1358" s="81" t="str">
        <f>IF(W1358&lt;&gt;"",VLOOKUP(W1358,mCODE!$A$3:$K$600,11,0),"")</f>
        <v xml:space="preserve">Data Element Group = Genomic Specimen Profile || Data Element Name = Collection || Definition = DEFINITION = Details concerning the specimen collection.
FHIR ELEMENT = Specimen.collection || Data Type = BackboneElement || Valid Values =  || Example Values =  || Required? = Required if known || Multiplicity =  || CDE Public ID = </v>
      </c>
    </row>
    <row r="1359" spans="1:24" ht="261" hidden="1">
      <c r="A1359" s="536"/>
      <c r="B1359" s="537"/>
      <c r="C1359" s="19">
        <f t="shared" si="84"/>
        <v>1</v>
      </c>
      <c r="D1359" s="21" t="str">
        <f t="shared" si="85"/>
        <v>mCODE.Genomic Specimen Profile.Collection &gt; Body Site</v>
      </c>
      <c r="E1359" s="340"/>
      <c r="F1359" s="21" t="str">
        <f>IF(E1359&lt;&gt;"",VLOOKUP(E1359,CTDC!$A$3:$K$191,11,0),"")</f>
        <v/>
      </c>
      <c r="G1359" s="21"/>
      <c r="H1359" s="21" t="str">
        <f>IF(G1359&lt;&gt;"",VLOOKUP(G1359,GDC!$A$3:$K$768,11,0),"")</f>
        <v/>
      </c>
      <c r="I1359" s="21"/>
      <c r="J1359" s="21" t="str">
        <f>IF(I1359&lt;&gt;"",VLOOKUP(I1359,ICDC!$A$3:$K$325,11,0),"")</f>
        <v/>
      </c>
      <c r="K1359" s="21"/>
      <c r="L1359" s="21" t="str">
        <f>IF(K1359&lt;&gt;"",VLOOKUP(K1359,IDC!$A$4:$K$17,11,0),"")</f>
        <v/>
      </c>
      <c r="M1359" s="21"/>
      <c r="N1359" s="21" t="str">
        <f>IF(M1359&lt;&gt;"",VLOOKUP(M1359,PDC!$A$3:$K$529,11,0),"")</f>
        <v/>
      </c>
      <c r="O1359" s="21"/>
      <c r="P1359" s="21" t="str">
        <f>IF(O1359&lt;&gt;"",VLOOKUP(O1359,CDS!$A$3:$K$100,11,0),"")</f>
        <v/>
      </c>
      <c r="Q1359" s="21"/>
      <c r="R1359" s="21"/>
      <c r="S1359" s="21"/>
      <c r="T1359" s="21" t="str">
        <f>IF(S1359&lt;&gt;"",VLOOKUP(S1359,HTAN!$A$3:$K$222,11,0),"")</f>
        <v/>
      </c>
      <c r="U1359" s="21"/>
      <c r="V1359" s="21" t="str">
        <f>IF(U1359&lt;&gt;"",VLOOKUP(U1359,CFDE!$A$3:$K$211,11,0),"")</f>
        <v/>
      </c>
      <c r="W1359" s="1" t="s">
        <v>1266</v>
      </c>
      <c r="X1359" s="81" t="str">
        <f>IF(W1359&lt;&gt;"",VLOOKUP(W1359,mCODE!$A$3:$K$600,11,0),"")</f>
        <v xml:space="preserve">Data Element Group = Genomic Specimen Profile || Data Element Name = Collection &gt; Body Site || Definition = DEFINITION = Anatomical location from which the specimen was collected (if subject is a patient). This is the target site.  This element is not used for environmental specimens.
FHIR ELEMENT = Specimen.collection.bodySite || Data Type = CodeableConcept || Valid Values = http://hl7.org/fhir/ValueSet/body-site || Example Values =  || Required? = Required if known (conditional on Collection) || Multiplicity =  || CDE Public ID = </v>
      </c>
    </row>
    <row r="1360" spans="1:24" ht="275.5" hidden="1">
      <c r="A1360" s="536"/>
      <c r="B1360" s="537"/>
      <c r="C1360" s="19">
        <f t="shared" si="84"/>
        <v>1</v>
      </c>
      <c r="D1360" s="21" t="str">
        <f t="shared" si="85"/>
        <v>mCODE.Genomic Specimen Profile.Collection &gt; Body Site &gt; Location Qualifier</v>
      </c>
      <c r="E1360" s="340"/>
      <c r="F1360" s="21" t="str">
        <f>IF(E1360&lt;&gt;"",VLOOKUP(E1360,CTDC!$A$3:$K$191,11,0),"")</f>
        <v/>
      </c>
      <c r="G1360" s="21"/>
      <c r="H1360" s="21" t="str">
        <f>IF(G1360&lt;&gt;"",VLOOKUP(G1360,GDC!$A$3:$K$768,11,0),"")</f>
        <v/>
      </c>
      <c r="I1360" s="21"/>
      <c r="J1360" s="21" t="str">
        <f>IF(I1360&lt;&gt;"",VLOOKUP(I1360,ICDC!$A$3:$K$325,11,0),"")</f>
        <v/>
      </c>
      <c r="K1360" s="21"/>
      <c r="L1360" s="21" t="str">
        <f>IF(K1360&lt;&gt;"",VLOOKUP(K1360,IDC!$A$4:$K$17,11,0),"")</f>
        <v/>
      </c>
      <c r="M1360" s="21"/>
      <c r="N1360" s="21" t="str">
        <f>IF(M1360&lt;&gt;"",VLOOKUP(M1360,PDC!$A$3:$K$529,11,0),"")</f>
        <v/>
      </c>
      <c r="O1360" s="21"/>
      <c r="P1360" s="21" t="str">
        <f>IF(O1360&lt;&gt;"",VLOOKUP(O1360,CDS!$A$3:$K$100,11,0),"")</f>
        <v/>
      </c>
      <c r="Q1360" s="21"/>
      <c r="R1360" s="21"/>
      <c r="S1360" s="21"/>
      <c r="T1360" s="21" t="str">
        <f>IF(S1360&lt;&gt;"",VLOOKUP(S1360,HTAN!$A$3:$K$222,11,0),"")</f>
        <v/>
      </c>
      <c r="U1360" s="21"/>
      <c r="V1360" s="21" t="str">
        <f>IF(U1360&lt;&gt;"",VLOOKUP(U1360,CFDE!$A$3:$K$211,11,0),"")</f>
        <v/>
      </c>
      <c r="W1360" s="1" t="s">
        <v>3132</v>
      </c>
      <c r="X1360" s="81" t="str">
        <f>IF(W1360&lt;&gt;"",VLOOKUP(W1360,mCODE!$A$3:$K$600,11,0),"")</f>
        <v xml:space="preserve">Data Element Group = Genomic Specimen Profile || Data Element Name = Collection &gt; Body Site &gt; Location Qualifier || Definition = DEFINITION = Qualifier to refine an body location. These include qualifiers for relative location, directionality, number, and plane, and exclude qualifiers for laterality.
FHIR ELEMENT = Specimen.collection.bodySite.extension:locationQualifier || Data Type = CodeableConcept || Valid Values = http://hl7.org/fhir/us/mcode/ValueSet/mcode-body-location-qualifier-vs || Example Values =  || Required? = Required if known (conditional on Collection &gt; Body Site) || Multiplicity =  || CDE Public ID = </v>
      </c>
    </row>
    <row r="1361" spans="1:24" ht="232" hidden="1">
      <c r="A1361" s="536"/>
      <c r="B1361" s="537"/>
      <c r="C1361" s="19">
        <f t="shared" si="84"/>
        <v>1</v>
      </c>
      <c r="D1361" s="21" t="str">
        <f t="shared" si="85"/>
        <v>mCODE.Genomic Specimen Profile.Collection &gt; Body Site &gt; Laterality Qualifier</v>
      </c>
      <c r="E1361" s="340"/>
      <c r="F1361" s="21" t="str">
        <f>IF(E1361&lt;&gt;"",VLOOKUP(E1361,CTDC!$A$3:$K$191,11,0),"")</f>
        <v/>
      </c>
      <c r="G1361" s="21"/>
      <c r="H1361" s="21" t="str">
        <f>IF(G1361&lt;&gt;"",VLOOKUP(G1361,GDC!$A$3:$K$768,11,0),"")</f>
        <v/>
      </c>
      <c r="I1361" s="21"/>
      <c r="J1361" s="21" t="str">
        <f>IF(I1361&lt;&gt;"",VLOOKUP(I1361,ICDC!$A$3:$K$325,11,0),"")</f>
        <v/>
      </c>
      <c r="K1361" s="21"/>
      <c r="L1361" s="21" t="str">
        <f>IF(K1361&lt;&gt;"",VLOOKUP(K1361,IDC!$A$4:$K$17,11,0),"")</f>
        <v/>
      </c>
      <c r="M1361" s="21"/>
      <c r="N1361" s="21" t="str">
        <f>IF(M1361&lt;&gt;"",VLOOKUP(M1361,PDC!$A$3:$K$529,11,0),"")</f>
        <v/>
      </c>
      <c r="O1361" s="21"/>
      <c r="P1361" s="21" t="str">
        <f>IF(O1361&lt;&gt;"",VLOOKUP(O1361,CDS!$A$3:$K$100,11,0),"")</f>
        <v/>
      </c>
      <c r="Q1361" s="21"/>
      <c r="R1361" s="21"/>
      <c r="S1361" s="21"/>
      <c r="T1361" s="21" t="str">
        <f>IF(S1361&lt;&gt;"",VLOOKUP(S1361,HTAN!$A$3:$K$222,11,0),"")</f>
        <v/>
      </c>
      <c r="U1361" s="21"/>
      <c r="V1361" s="21" t="str">
        <f>IF(U1361&lt;&gt;"",VLOOKUP(U1361,CFDE!$A$3:$K$211,11,0),"")</f>
        <v/>
      </c>
      <c r="W1361" s="1" t="s">
        <v>3133</v>
      </c>
      <c r="X1361" s="81" t="str">
        <f>IF(W1361&lt;&gt;"",VLOOKUP(W1361,mCODE!$A$3:$K$600,11,0),"")</f>
        <v xml:space="preserve">Data Element Group = Genomic Specimen Profile || Data Element Name = Collection &gt; Body Site &gt; Laterality Qualifier || Definition = DEFINITION = Qualifier to specify laterality.
FHIR ELEMENT = Specimen.collection.bodySite.extension:lateralityQualifier || Data Type = CodeableConcept || Valid Values = http://hl7.org/fhir/us/mcode/ValueSet/mcode-laterality-qualifier-vs || Example Values =  || Required? = Required if known (conditional on Collection &gt; Body Site) || Multiplicity =  || CDE Public ID = </v>
      </c>
    </row>
    <row r="1362" spans="1:24" ht="145" hidden="1">
      <c r="A1362" s="536"/>
      <c r="B1362" s="537"/>
      <c r="C1362" s="19">
        <f t="shared" si="84"/>
        <v>1</v>
      </c>
      <c r="D1362" s="21" t="str">
        <f t="shared" si="85"/>
        <v>mCODE.Genomic Variant Profile.Status</v>
      </c>
      <c r="E1362" s="340"/>
      <c r="F1362" s="21" t="str">
        <f>IF(E1362&lt;&gt;"",VLOOKUP(E1362,CTDC!$A$3:$K$191,11,0),"")</f>
        <v/>
      </c>
      <c r="G1362" s="21"/>
      <c r="H1362" s="21" t="str">
        <f>IF(G1362&lt;&gt;"",VLOOKUP(G1362,GDC!$A$3:$K$768,11,0),"")</f>
        <v/>
      </c>
      <c r="I1362" s="21"/>
      <c r="J1362" s="21" t="str">
        <f>IF(I1362&lt;&gt;"",VLOOKUP(I1362,ICDC!$A$3:$K$325,11,0),"")</f>
        <v/>
      </c>
      <c r="K1362" s="21"/>
      <c r="L1362" s="21" t="str">
        <f>IF(K1362&lt;&gt;"",VLOOKUP(K1362,IDC!$A$4:$K$17,11,0),"")</f>
        <v/>
      </c>
      <c r="M1362" s="21"/>
      <c r="N1362" s="21" t="str">
        <f>IF(M1362&lt;&gt;"",VLOOKUP(M1362,PDC!$A$3:$K$529,11,0),"")</f>
        <v/>
      </c>
      <c r="O1362" s="21"/>
      <c r="P1362" s="21" t="str">
        <f>IF(O1362&lt;&gt;"",VLOOKUP(O1362,CDS!$A$3:$K$100,11,0),"")</f>
        <v/>
      </c>
      <c r="Q1362" s="21"/>
      <c r="R1362" s="21"/>
      <c r="S1362" s="21"/>
      <c r="T1362" s="21" t="str">
        <f>IF(S1362&lt;&gt;"",VLOOKUP(S1362,HTAN!$A$3:$K$222,11,0),"")</f>
        <v/>
      </c>
      <c r="U1362" s="21"/>
      <c r="V1362" s="21" t="str">
        <f>IF(U1362&lt;&gt;"",VLOOKUP(U1362,CFDE!$A$3:$K$211,11,0),"")</f>
        <v/>
      </c>
      <c r="W1362" s="1" t="s">
        <v>3134</v>
      </c>
      <c r="X1362" s="81" t="str">
        <f>IF(W1362&lt;&gt;"",VLOOKUP(W1362,mCODE!$A$3:$K$600,11,0),"")</f>
        <v xml:space="preserve">Data Element Group = Genomic Variant Profile || Data Element Name = Status || Definition = DEFINITION = The status of the result value.
FHIR ELEMENT = Observation.status || Data Type = code || Valid Values = http://hl7.org/fhir/ValueSet/observation-status || Example Values =  || Required? = Required || Multiplicity =  || CDE Public ID = </v>
      </c>
    </row>
    <row r="1363" spans="1:24" ht="275.5" hidden="1">
      <c r="A1363" s="536"/>
      <c r="B1363" s="537"/>
      <c r="C1363" s="19">
        <f t="shared" si="84"/>
        <v>1</v>
      </c>
      <c r="D1363" s="21" t="str">
        <f t="shared" si="85"/>
        <v>mCODE.Genomic Variant Profile.Subject</v>
      </c>
      <c r="E1363" s="340"/>
      <c r="F1363" s="21" t="str">
        <f>IF(E1363&lt;&gt;"",VLOOKUP(E1363,CTDC!$A$3:$K$191,11,0),"")</f>
        <v/>
      </c>
      <c r="G1363" s="21"/>
      <c r="H1363" s="21" t="str">
        <f>IF(G1363&lt;&gt;"",VLOOKUP(G1363,GDC!$A$3:$K$768,11,0),"")</f>
        <v/>
      </c>
      <c r="I1363" s="21"/>
      <c r="J1363" s="21" t="str">
        <f>IF(I1363&lt;&gt;"",VLOOKUP(I1363,ICDC!$A$3:$K$325,11,0),"")</f>
        <v/>
      </c>
      <c r="K1363" s="21"/>
      <c r="L1363" s="21" t="str">
        <f>IF(K1363&lt;&gt;"",VLOOKUP(K1363,IDC!$A$4:$K$17,11,0),"")</f>
        <v/>
      </c>
      <c r="M1363" s="21"/>
      <c r="N1363" s="21" t="str">
        <f>IF(M1363&lt;&gt;"",VLOOKUP(M1363,PDC!$A$3:$K$529,11,0),"")</f>
        <v/>
      </c>
      <c r="O1363" s="21"/>
      <c r="P1363" s="21" t="str">
        <f>IF(O1363&lt;&gt;"",VLOOKUP(O1363,CDS!$A$3:$K$100,11,0),"")</f>
        <v/>
      </c>
      <c r="Q1363" s="21"/>
      <c r="R1363" s="21"/>
      <c r="S1363" s="21"/>
      <c r="T1363" s="21" t="str">
        <f>IF(S1363&lt;&gt;"",VLOOKUP(S1363,HTAN!$A$3:$K$222,11,0),"")</f>
        <v/>
      </c>
      <c r="U1363" s="21"/>
      <c r="V1363" s="21" t="str">
        <f>IF(U1363&lt;&gt;"",VLOOKUP(U1363,CFDE!$A$3:$K$211,11,0),"")</f>
        <v/>
      </c>
      <c r="W1363" s="1" t="s">
        <v>3135</v>
      </c>
      <c r="X1363" s="81" t="str">
        <f>IF(W1363&lt;&gt;"",VLOOKUP(W1363,mCODE!$A$3:$K$600,11,0),"")</f>
        <v xml:space="preserve">Data Element Group = Genomic Variant Profile || Data Element Name = Subject || Definition = DEFINITION = 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
FHIR ELEMENT = Observation.subject || Data Type = Reference: USCorePatientProfile || Valid Values =  || Example Values =  || Required? = Required || Multiplicity =  || CDE Public ID = </v>
      </c>
    </row>
    <row r="1364" spans="1:24" ht="188.5" hidden="1">
      <c r="A1364" s="536"/>
      <c r="B1364" s="537"/>
      <c r="C1364" s="19">
        <f t="shared" si="84"/>
        <v>1</v>
      </c>
      <c r="D1364" s="21" t="str">
        <f t="shared" si="85"/>
        <v>mCODE.Genomic Variant Profile.Effective</v>
      </c>
      <c r="E1364" s="340"/>
      <c r="F1364" s="21" t="str">
        <f>IF(E1364&lt;&gt;"",VLOOKUP(E1364,CTDC!$A$3:$K$191,11,0),"")</f>
        <v/>
      </c>
      <c r="G1364" s="21"/>
      <c r="H1364" s="21" t="str">
        <f>IF(G1364&lt;&gt;"",VLOOKUP(G1364,GDC!$A$3:$K$768,11,0),"")</f>
        <v/>
      </c>
      <c r="I1364" s="21"/>
      <c r="J1364" s="21" t="str">
        <f>IF(I1364&lt;&gt;"",VLOOKUP(I1364,ICDC!$A$3:$K$325,11,0),"")</f>
        <v/>
      </c>
      <c r="K1364" s="21"/>
      <c r="L1364" s="21" t="str">
        <f>IF(K1364&lt;&gt;"",VLOOKUP(K1364,IDC!$A$4:$K$17,11,0),"")</f>
        <v/>
      </c>
      <c r="M1364" s="21"/>
      <c r="N1364" s="21" t="str">
        <f>IF(M1364&lt;&gt;"",VLOOKUP(M1364,PDC!$A$3:$K$529,11,0),"")</f>
        <v/>
      </c>
      <c r="O1364" s="21"/>
      <c r="P1364" s="21" t="str">
        <f>IF(O1364&lt;&gt;"",VLOOKUP(O1364,CDS!$A$3:$K$100,11,0),"")</f>
        <v/>
      </c>
      <c r="Q1364" s="21"/>
      <c r="R1364" s="21"/>
      <c r="S1364" s="21"/>
      <c r="T1364" s="21" t="str">
        <f>IF(S1364&lt;&gt;"",VLOOKUP(S1364,HTAN!$A$3:$K$222,11,0),"")</f>
        <v/>
      </c>
      <c r="U1364" s="21"/>
      <c r="V1364" s="21" t="str">
        <f>IF(U1364&lt;&gt;"",VLOOKUP(U1364,CFDE!$A$3:$K$211,11,0),"")</f>
        <v/>
      </c>
      <c r="W1364" s="1" t="s">
        <v>3136</v>
      </c>
      <c r="X1364" s="81" t="str">
        <f>IF(W1364&lt;&gt;"",VLOOKUP(W1364,mCODE!$A$3:$K$600,11,0),"")</f>
        <v xml:space="preserve">Data Element Group = Genomic Variant Profile || Data Element Name = Effective || Definition = DEFINITION = For lab tests this is the specimen collection date.  For Ask at Order Entry Questions (AOE)'s this is the date the question was asked.
FHIR ELEMENT = Observation.effective[x] || Data Type = dateTime, Period, Timing, or instant || Valid Values =  || Example Values =  || Required? = Required if known || Multiplicity =  || CDE Public ID = </v>
      </c>
    </row>
    <row r="1365" spans="1:24" ht="203" hidden="1">
      <c r="A1365" s="536"/>
      <c r="B1365" s="537"/>
      <c r="C1365" s="19">
        <f t="shared" si="84"/>
        <v>1</v>
      </c>
      <c r="D1365" s="21" t="str">
        <f t="shared" si="85"/>
        <v>mCODE.Genomic Variant Profile.Value</v>
      </c>
      <c r="E1365" s="340"/>
      <c r="F1365" s="21" t="str">
        <f>IF(E1365&lt;&gt;"",VLOOKUP(E1365,CTDC!$A$3:$K$191,11,0),"")</f>
        <v/>
      </c>
      <c r="G1365" s="21"/>
      <c r="H1365" s="21" t="str">
        <f>IF(G1365&lt;&gt;"",VLOOKUP(G1365,GDC!$A$3:$K$768,11,0),"")</f>
        <v/>
      </c>
      <c r="I1365" s="21"/>
      <c r="J1365" s="21" t="str">
        <f>IF(I1365&lt;&gt;"",VLOOKUP(I1365,ICDC!$A$3:$K$325,11,0),"")</f>
        <v/>
      </c>
      <c r="K1365" s="21"/>
      <c r="L1365" s="21" t="str">
        <f>IF(K1365&lt;&gt;"",VLOOKUP(K1365,IDC!$A$4:$K$17,11,0),"")</f>
        <v/>
      </c>
      <c r="M1365" s="21"/>
      <c r="N1365" s="21" t="str">
        <f>IF(M1365&lt;&gt;"",VLOOKUP(M1365,PDC!$A$3:$K$529,11,0),"")</f>
        <v/>
      </c>
      <c r="O1365" s="21"/>
      <c r="P1365" s="21" t="str">
        <f>IF(O1365&lt;&gt;"",VLOOKUP(O1365,CDS!$A$3:$K$100,11,0),"")</f>
        <v/>
      </c>
      <c r="Q1365" s="21"/>
      <c r="R1365" s="21"/>
      <c r="S1365" s="21"/>
      <c r="T1365" s="21" t="str">
        <f>IF(S1365&lt;&gt;"",VLOOKUP(S1365,HTAN!$A$3:$K$222,11,0),"")</f>
        <v/>
      </c>
      <c r="U1365" s="21"/>
      <c r="V1365" s="21" t="str">
        <f>IF(U1365&lt;&gt;"",VLOOKUP(U1365,CFDE!$A$3:$K$211,11,0),"")</f>
        <v/>
      </c>
      <c r="W1365" s="1" t="s">
        <v>3137</v>
      </c>
      <c r="X1365" s="81" t="str">
        <f>IF(W1365&lt;&gt;"",VLOOKUP(W1365,mCODE!$A$3:$K$600,11,0),"")</f>
        <v xml:space="preserve">Data Element Group = Genomic Variant Profile || Data Element Name = Value || Definition = DEFINITION = The overall result of the genomic test; specifically, whether a variant is present, absent, no call, or indeterminant.
FHIR ELEMENT = Observation.value[x] || Data Type = CodeableConcept || Valid Values = http://loinc.org/vs/LL1971-2 || Example Values =  || Required? = Required if known || Multiplicity =  || CDE Public ID = </v>
      </c>
    </row>
    <row r="1366" spans="1:24" ht="203" hidden="1">
      <c r="A1366" s="536"/>
      <c r="B1366" s="537"/>
      <c r="C1366" s="19">
        <f t="shared" si="84"/>
        <v>1</v>
      </c>
      <c r="D1366" s="21" t="str">
        <f t="shared" si="85"/>
        <v>mCODE.Genomic Variant Profile.Data Absent Reason</v>
      </c>
      <c r="E1366" s="340"/>
      <c r="F1366" s="21" t="str">
        <f>IF(E1366&lt;&gt;"",VLOOKUP(E1366,CTDC!$A$3:$K$191,11,0),"")</f>
        <v/>
      </c>
      <c r="G1366" s="21"/>
      <c r="H1366" s="21" t="str">
        <f>IF(G1366&lt;&gt;"",VLOOKUP(G1366,GDC!$A$3:$K$768,11,0),"")</f>
        <v/>
      </c>
      <c r="I1366" s="21"/>
      <c r="J1366" s="21" t="str">
        <f>IF(I1366&lt;&gt;"",VLOOKUP(I1366,ICDC!$A$3:$K$325,11,0),"")</f>
        <v/>
      </c>
      <c r="K1366" s="21"/>
      <c r="L1366" s="21" t="str">
        <f>IF(K1366&lt;&gt;"",VLOOKUP(K1366,IDC!$A$4:$K$17,11,0),"")</f>
        <v/>
      </c>
      <c r="M1366" s="21"/>
      <c r="N1366" s="21" t="str">
        <f>IF(M1366&lt;&gt;"",VLOOKUP(M1366,PDC!$A$3:$K$529,11,0),"")</f>
        <v/>
      </c>
      <c r="O1366" s="21"/>
      <c r="P1366" s="21" t="str">
        <f>IF(O1366&lt;&gt;"",VLOOKUP(O1366,CDS!$A$3:$K$100,11,0),"")</f>
        <v/>
      </c>
      <c r="Q1366" s="21"/>
      <c r="R1366" s="21"/>
      <c r="S1366" s="21"/>
      <c r="T1366" s="21" t="str">
        <f>IF(S1366&lt;&gt;"",VLOOKUP(S1366,HTAN!$A$3:$K$222,11,0),"")</f>
        <v/>
      </c>
      <c r="U1366" s="21"/>
      <c r="V1366" s="21" t="str">
        <f>IF(U1366&lt;&gt;"",VLOOKUP(U1366,CFDE!$A$3:$K$211,11,0),"")</f>
        <v/>
      </c>
      <c r="W1366" s="1" t="s">
        <v>3138</v>
      </c>
      <c r="X1366" s="81" t="str">
        <f>IF(W1366&lt;&gt;"",VLOOKUP(W1366,mCODE!$A$3:$K$600,11,0),"")</f>
        <v xml:space="preserve">Data Element Group = Genomic Variant Profile || Data Element Name = Data Absent Reason || Definition = DEFINITION = Provides a reason why the expected value in the element Observation.value[x] is missing.
FHIR ELEMENT = Observation.dataAbsentReason || Data Type = CodeableConcept || Valid Values = http://hl7.org/fhir/ValueSet/data-absent-reason || Example Values =  || Required? = Required if known || Multiplicity =  || CDE Public ID = </v>
      </c>
    </row>
    <row r="1367" spans="1:24" ht="174" hidden="1">
      <c r="A1367" s="536"/>
      <c r="B1367" s="537"/>
      <c r="C1367" s="19">
        <f t="shared" si="84"/>
        <v>1</v>
      </c>
      <c r="D1367" s="21" t="str">
        <f t="shared" si="85"/>
        <v>mCODE.Genomic Variant Profile.Method</v>
      </c>
      <c r="E1367" s="340"/>
      <c r="F1367" s="21" t="str">
        <f>IF(E1367&lt;&gt;"",VLOOKUP(E1367,CTDC!$A$3:$K$191,11,0),"")</f>
        <v/>
      </c>
      <c r="G1367" s="21"/>
      <c r="H1367" s="21" t="str">
        <f>IF(G1367&lt;&gt;"",VLOOKUP(G1367,GDC!$A$3:$K$768,11,0),"")</f>
        <v/>
      </c>
      <c r="I1367" s="21"/>
      <c r="J1367" s="21" t="str">
        <f>IF(I1367&lt;&gt;"",VLOOKUP(I1367,ICDC!$A$3:$K$325,11,0),"")</f>
        <v/>
      </c>
      <c r="K1367" s="21"/>
      <c r="L1367" s="21" t="str">
        <f>IF(K1367&lt;&gt;"",VLOOKUP(K1367,IDC!$A$4:$K$17,11,0),"")</f>
        <v/>
      </c>
      <c r="M1367" s="21"/>
      <c r="N1367" s="21" t="str">
        <f>IF(M1367&lt;&gt;"",VLOOKUP(M1367,PDC!$A$3:$K$529,11,0),"")</f>
        <v/>
      </c>
      <c r="O1367" s="21"/>
      <c r="P1367" s="21" t="str">
        <f>IF(O1367&lt;&gt;"",VLOOKUP(O1367,CDS!$A$3:$K$100,11,0),"")</f>
        <v/>
      </c>
      <c r="Q1367" s="21"/>
      <c r="R1367" s="21"/>
      <c r="S1367" s="21"/>
      <c r="T1367" s="21" t="str">
        <f>IF(S1367&lt;&gt;"",VLOOKUP(S1367,HTAN!$A$3:$K$222,11,0),"")</f>
        <v/>
      </c>
      <c r="U1367" s="21"/>
      <c r="V1367" s="21" t="str">
        <f>IF(U1367&lt;&gt;"",VLOOKUP(U1367,CFDE!$A$3:$K$211,11,0),"")</f>
        <v/>
      </c>
      <c r="W1367" s="1" t="s">
        <v>3139</v>
      </c>
      <c r="X1367" s="81" t="str">
        <f>IF(W1367&lt;&gt;"",VLOOKUP(W1367,mCODE!$A$3:$K$600,11,0),"")</f>
        <v xml:space="preserve">Data Element Group = Genomic Variant Profile || Data Element Name = Method || Definition = DEFINITION = Indicates the mechanism used to perform the observation.
FHIR ELEMENT = Observation.method || Data Type = CodeableConcept || Valid Values = http://loinc.org/vs/LL4048-6 || Example Values =  || Required? = Required if known || Multiplicity =  || CDE Public ID = </v>
      </c>
    </row>
    <row r="1368" spans="1:24" ht="174" hidden="1">
      <c r="A1368" s="536"/>
      <c r="B1368" s="537"/>
      <c r="C1368" s="19">
        <f t="shared" si="84"/>
        <v>1</v>
      </c>
      <c r="D1368" s="21" t="str">
        <f t="shared" si="85"/>
        <v>mCODE.Genomic Variant Profile.Specimen</v>
      </c>
      <c r="E1368" s="340"/>
      <c r="F1368" s="21" t="str">
        <f>IF(E1368&lt;&gt;"",VLOOKUP(E1368,CTDC!$A$3:$K$191,11,0),"")</f>
        <v/>
      </c>
      <c r="G1368" s="21"/>
      <c r="H1368" s="21" t="str">
        <f>IF(G1368&lt;&gt;"",VLOOKUP(G1368,GDC!$A$3:$K$768,11,0),"")</f>
        <v/>
      </c>
      <c r="I1368" s="21"/>
      <c r="J1368" s="21" t="str">
        <f>IF(I1368&lt;&gt;"",VLOOKUP(I1368,ICDC!$A$3:$K$325,11,0),"")</f>
        <v/>
      </c>
      <c r="K1368" s="21"/>
      <c r="L1368" s="21" t="str">
        <f>IF(K1368&lt;&gt;"",VLOOKUP(K1368,IDC!$A$4:$K$17,11,0),"")</f>
        <v/>
      </c>
      <c r="M1368" s="21"/>
      <c r="N1368" s="21" t="str">
        <f>IF(M1368&lt;&gt;"",VLOOKUP(M1368,PDC!$A$3:$K$529,11,0),"")</f>
        <v/>
      </c>
      <c r="O1368" s="21"/>
      <c r="P1368" s="21" t="str">
        <f>IF(O1368&lt;&gt;"",VLOOKUP(O1368,CDS!$A$3:$K$100,11,0),"")</f>
        <v/>
      </c>
      <c r="Q1368" s="21"/>
      <c r="R1368" s="21"/>
      <c r="S1368" s="21"/>
      <c r="T1368" s="21" t="str">
        <f>IF(S1368&lt;&gt;"",VLOOKUP(S1368,HTAN!$A$3:$K$222,11,0),"")</f>
        <v/>
      </c>
      <c r="U1368" s="21"/>
      <c r="V1368" s="21" t="str">
        <f>IF(U1368&lt;&gt;"",VLOOKUP(U1368,CFDE!$A$3:$K$211,11,0),"")</f>
        <v/>
      </c>
      <c r="W1368" s="1" t="s">
        <v>3140</v>
      </c>
      <c r="X1368" s="81" t="str">
        <f>IF(W1368&lt;&gt;"",VLOOKUP(W1368,mCODE!$A$3:$K$600,11,0),"")</f>
        <v xml:space="preserve">Data Element Group = Genomic Variant Profile || Data Element Name = Specimen || Definition = DEFINITION = The specimen that was used when this observation was made.
FHIR ELEMENT = Observation.specimen || Data Type = Reference: GenomicSpecimen || Valid Values =  || Example Values =  || Required? = Required if known || Multiplicity =  || CDE Public ID = </v>
      </c>
    </row>
    <row r="1369" spans="1:24" ht="290" hidden="1">
      <c r="A1369" s="536"/>
      <c r="B1369" s="537"/>
      <c r="C1369" s="19">
        <f t="shared" si="84"/>
        <v>1</v>
      </c>
      <c r="D1369" s="21" t="str">
        <f t="shared" si="85"/>
        <v>mCODE.Genomic Variant Profile.Component</v>
      </c>
      <c r="E1369" s="340"/>
      <c r="F1369" s="21" t="str">
        <f>IF(E1369&lt;&gt;"",VLOOKUP(E1369,CTDC!$A$3:$K$191,11,0),"")</f>
        <v/>
      </c>
      <c r="G1369" s="21"/>
      <c r="H1369" s="21" t="str">
        <f>IF(G1369&lt;&gt;"",VLOOKUP(G1369,GDC!$A$3:$K$768,11,0),"")</f>
        <v/>
      </c>
      <c r="I1369" s="21"/>
      <c r="J1369" s="21" t="str">
        <f>IF(I1369&lt;&gt;"",VLOOKUP(I1369,ICDC!$A$3:$K$325,11,0),"")</f>
        <v/>
      </c>
      <c r="K1369" s="21"/>
      <c r="L1369" s="21" t="str">
        <f>IF(K1369&lt;&gt;"",VLOOKUP(K1369,IDC!$A$4:$K$17,11,0),"")</f>
        <v/>
      </c>
      <c r="M1369" s="21"/>
      <c r="N1369" s="21" t="str">
        <f>IF(M1369&lt;&gt;"",VLOOKUP(M1369,PDC!$A$3:$K$529,11,0),"")</f>
        <v/>
      </c>
      <c r="O1369" s="21"/>
      <c r="P1369" s="21" t="str">
        <f>IF(O1369&lt;&gt;"",VLOOKUP(O1369,CDS!$A$3:$K$100,11,0),"")</f>
        <v/>
      </c>
      <c r="Q1369" s="21"/>
      <c r="R1369" s="21"/>
      <c r="S1369" s="21"/>
      <c r="T1369" s="21" t="str">
        <f>IF(S1369&lt;&gt;"",VLOOKUP(S1369,HTAN!$A$3:$K$222,11,0),"")</f>
        <v/>
      </c>
      <c r="U1369" s="21"/>
      <c r="V1369" s="21" t="str">
        <f>IF(U1369&lt;&gt;"",VLOOKUP(U1369,CFDE!$A$3:$K$211,11,0),"")</f>
        <v/>
      </c>
      <c r="W1369" s="1" t="s">
        <v>3141</v>
      </c>
      <c r="X1369" s="81" t="str">
        <f>IF(W1369&lt;&gt;"",VLOOKUP(W1369,mCODE!$A$3:$K$600,11,0),"")</f>
        <v xml:space="preserve">Data Element Group = Genomic Variant Profile || Data Element Name = Component || Definition = DEFINITION = 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
FHIR ELEMENT = Observation.component || Data Type = Any || Valid Values =  || Example Values =  || Required? = Required if known || Multiplicity =  || CDE Public ID = </v>
      </c>
    </row>
    <row r="1370" spans="1:24" ht="217.5" hidden="1">
      <c r="A1370" s="536"/>
      <c r="B1370" s="537"/>
      <c r="C1370" s="19">
        <f t="shared" si="84"/>
        <v>1</v>
      </c>
      <c r="D1370" s="21" t="str">
        <f t="shared" si="85"/>
        <v>mCODE.Genomic Variant Profile.Component &gt; Code</v>
      </c>
      <c r="E1370" s="340"/>
      <c r="F1370" s="21" t="str">
        <f>IF(E1370&lt;&gt;"",VLOOKUP(E1370,CTDC!$A$3:$K$191,11,0),"")</f>
        <v/>
      </c>
      <c r="G1370" s="21"/>
      <c r="H1370" s="21" t="str">
        <f>IF(G1370&lt;&gt;"",VLOOKUP(G1370,GDC!$A$3:$K$768,11,0),"")</f>
        <v/>
      </c>
      <c r="I1370" s="21"/>
      <c r="J1370" s="21" t="str">
        <f>IF(I1370&lt;&gt;"",VLOOKUP(I1370,ICDC!$A$3:$K$325,11,0),"")</f>
        <v/>
      </c>
      <c r="K1370" s="21"/>
      <c r="L1370" s="21" t="str">
        <f>IF(K1370&lt;&gt;"",VLOOKUP(K1370,IDC!$A$4:$K$17,11,0),"")</f>
        <v/>
      </c>
      <c r="M1370" s="21"/>
      <c r="N1370" s="21" t="str">
        <f>IF(M1370&lt;&gt;"",VLOOKUP(M1370,PDC!$A$3:$K$529,11,0),"")</f>
        <v/>
      </c>
      <c r="O1370" s="21"/>
      <c r="P1370" s="21" t="str">
        <f>IF(O1370&lt;&gt;"",VLOOKUP(O1370,CDS!$A$3:$K$100,11,0),"")</f>
        <v/>
      </c>
      <c r="Q1370" s="21"/>
      <c r="R1370" s="21"/>
      <c r="S1370" s="21"/>
      <c r="T1370" s="21" t="str">
        <f>IF(S1370&lt;&gt;"",VLOOKUP(S1370,HTAN!$A$3:$K$222,11,0),"")</f>
        <v/>
      </c>
      <c r="U1370" s="21"/>
      <c r="V1370" s="21" t="str">
        <f>IF(U1370&lt;&gt;"",VLOOKUP(U1370,CFDE!$A$3:$K$211,11,0),"")</f>
        <v/>
      </c>
      <c r="W1370" s="1" t="s">
        <v>3142</v>
      </c>
      <c r="X1370" s="81" t="str">
        <f>IF(W1370&lt;&gt;"",VLOOKUP(W1370,mCODE!$A$3:$K$600,11,0),"")</f>
        <v xml:space="preserve">Data Element Group = Genomic Variant Profile || Data Element Name = Component &gt; Code || Definition = DEFINITION = Describes what was observed. Sometimes this is called the observation "code".
FHIR ELEMENT = Observation.component.code || Data Type = CodeableConcept || Valid Values = http://hl7.org/fhir/ValueSet/observation-codes || Example Values =  || Required? = Required (conditional on Component) || Multiplicity =  || CDE Public ID = </v>
      </c>
    </row>
    <row r="1371" spans="1:24" ht="203" hidden="1">
      <c r="A1371" s="536"/>
      <c r="B1371" s="537"/>
      <c r="C1371" s="19">
        <f t="shared" si="84"/>
        <v>1</v>
      </c>
      <c r="D1371" s="21" t="str">
        <f t="shared" si="85"/>
        <v>mCODE.Genomic Variant Profile.Component &gt; Value</v>
      </c>
      <c r="E1371" s="340"/>
      <c r="F1371" s="21" t="str">
        <f>IF(E1371&lt;&gt;"",VLOOKUP(E1371,CTDC!$A$3:$K$191,11,0),"")</f>
        <v/>
      </c>
      <c r="G1371" s="21"/>
      <c r="H1371" s="21" t="str">
        <f>IF(G1371&lt;&gt;"",VLOOKUP(G1371,GDC!$A$3:$K$768,11,0),"")</f>
        <v/>
      </c>
      <c r="I1371" s="21"/>
      <c r="J1371" s="21" t="str">
        <f>IF(I1371&lt;&gt;"",VLOOKUP(I1371,ICDC!$A$3:$K$325,11,0),"")</f>
        <v/>
      </c>
      <c r="K1371" s="21"/>
      <c r="L1371" s="21" t="str">
        <f>IF(K1371&lt;&gt;"",VLOOKUP(K1371,IDC!$A$4:$K$17,11,0),"")</f>
        <v/>
      </c>
      <c r="M1371" s="21"/>
      <c r="N1371" s="21" t="str">
        <f>IF(M1371&lt;&gt;"",VLOOKUP(M1371,PDC!$A$3:$K$529,11,0),"")</f>
        <v/>
      </c>
      <c r="O1371" s="21"/>
      <c r="P1371" s="21" t="str">
        <f>IF(O1371&lt;&gt;"",VLOOKUP(O1371,CDS!$A$3:$K$100,11,0),"")</f>
        <v/>
      </c>
      <c r="Q1371" s="21"/>
      <c r="R1371" s="21"/>
      <c r="S1371" s="21"/>
      <c r="T1371" s="21" t="str">
        <f>IF(S1371&lt;&gt;"",VLOOKUP(S1371,HTAN!$A$3:$K$222,11,0),"")</f>
        <v/>
      </c>
      <c r="U1371" s="21"/>
      <c r="V1371" s="21" t="str">
        <f>IF(U1371&lt;&gt;"",VLOOKUP(U1371,CFDE!$A$3:$K$211,11,0),"")</f>
        <v/>
      </c>
      <c r="W1371" s="1" t="s">
        <v>3143</v>
      </c>
      <c r="X1371" s="81" t="str">
        <f>IF(W1371&lt;&gt;"",VLOOKUP(W1371,mCODE!$A$3:$K$600,11,0),"")</f>
        <v xml:space="preserve">Data Element Group = Genomic Variant Profile || Data Element Name = Component &gt; Value || Definition = DEFINITION = The information determined as a result of making the observation, if the information has a simple value.
FHIR ELEMENT = Observation.component.value[x] || Data Type = Any || Valid Values =  || Example Values =  || Required? = Required if known (conditional on Component) || Multiplicity =  || CDE Public ID = </v>
      </c>
    </row>
    <row r="1372" spans="1:24" ht="232" hidden="1">
      <c r="A1372" s="536"/>
      <c r="B1372" s="537"/>
      <c r="C1372" s="19">
        <f t="shared" si="84"/>
        <v>1</v>
      </c>
      <c r="D1372" s="21" t="str">
        <f t="shared" si="85"/>
        <v>mCODE.Genomic Variant Profile.Component &gt; Gene Studied &gt; Value</v>
      </c>
      <c r="E1372" s="340"/>
      <c r="F1372" s="21" t="str">
        <f>IF(E1372&lt;&gt;"",VLOOKUP(E1372,CTDC!$A$3:$K$191,11,0),"")</f>
        <v/>
      </c>
      <c r="G1372" s="21"/>
      <c r="H1372" s="21" t="str">
        <f>IF(G1372&lt;&gt;"",VLOOKUP(G1372,GDC!$A$3:$K$768,11,0),"")</f>
        <v/>
      </c>
      <c r="I1372" s="21"/>
      <c r="J1372" s="21" t="str">
        <f>IF(I1372&lt;&gt;"",VLOOKUP(I1372,ICDC!$A$3:$K$325,11,0),"")</f>
        <v/>
      </c>
      <c r="K1372" s="21"/>
      <c r="L1372" s="21" t="str">
        <f>IF(K1372&lt;&gt;"",VLOOKUP(K1372,IDC!$A$4:$K$17,11,0),"")</f>
        <v/>
      </c>
      <c r="M1372" s="21"/>
      <c r="N1372" s="21" t="str">
        <f>IF(M1372&lt;&gt;"",VLOOKUP(M1372,PDC!$A$3:$K$529,11,0),"")</f>
        <v/>
      </c>
      <c r="O1372" s="21"/>
      <c r="P1372" s="21" t="str">
        <f>IF(O1372&lt;&gt;"",VLOOKUP(O1372,CDS!$A$3:$K$100,11,0),"")</f>
        <v/>
      </c>
      <c r="Q1372" s="21"/>
      <c r="R1372" s="21"/>
      <c r="S1372" s="21"/>
      <c r="T1372" s="21" t="str">
        <f>IF(S1372&lt;&gt;"",VLOOKUP(S1372,HTAN!$A$3:$K$222,11,0),"")</f>
        <v/>
      </c>
      <c r="U1372" s="21"/>
      <c r="V1372" s="21" t="str">
        <f>IF(U1372&lt;&gt;"",VLOOKUP(U1372,CFDE!$A$3:$K$211,11,0),"")</f>
        <v/>
      </c>
      <c r="W1372" s="1" t="s">
        <v>3144</v>
      </c>
      <c r="X1372" s="81" t="str">
        <f>IF(W1372&lt;&gt;"",VLOOKUP(W1372,mCODE!$A$3:$K$600,11,0),"")</f>
        <v xml:space="preserve">Data Element Group = Genomic Variant Profile || Data Element Name = Component &gt; Gene Studied &gt; Value || Definition = DEFINITION = The information determined as a result of making the observation, if the information has a simple value.
FHIR ELEMENT = Observation.component:geneStudied.value[x] || Data Type = CodeableConcept || Valid Values = http://hl7.org/fhir/us/mcode/ValueSet/mcode-hgnc-vs || Example Values =  || Required? = Required if known (conditional on Component) || Multiplicity =  || CDE Public ID = </v>
      </c>
    </row>
    <row r="1373" spans="1:24" ht="232" hidden="1">
      <c r="A1373" s="536"/>
      <c r="B1373" s="537"/>
      <c r="C1373" s="19">
        <f t="shared" si="84"/>
        <v>1</v>
      </c>
      <c r="D1373" s="21" t="str">
        <f t="shared" si="85"/>
        <v>mCODE.Genomic Variant Profile.Component &gt; Variation Code &gt; Value</v>
      </c>
      <c r="E1373" s="340"/>
      <c r="F1373" s="21" t="str">
        <f>IF(E1373&lt;&gt;"",VLOOKUP(E1373,CTDC!$A$3:$K$191,11,0),"")</f>
        <v/>
      </c>
      <c r="G1373" s="21"/>
      <c r="H1373" s="21" t="str">
        <f>IF(G1373&lt;&gt;"",VLOOKUP(G1373,GDC!$A$3:$K$768,11,0),"")</f>
        <v/>
      </c>
      <c r="I1373" s="21"/>
      <c r="J1373" s="21" t="str">
        <f>IF(I1373&lt;&gt;"",VLOOKUP(I1373,ICDC!$A$3:$K$325,11,0),"")</f>
        <v/>
      </c>
      <c r="K1373" s="21"/>
      <c r="L1373" s="21" t="str">
        <f>IF(K1373&lt;&gt;"",VLOOKUP(K1373,IDC!$A$4:$K$17,11,0),"")</f>
        <v/>
      </c>
      <c r="M1373" s="21"/>
      <c r="N1373" s="21" t="str">
        <f>IF(M1373&lt;&gt;"",VLOOKUP(M1373,PDC!$A$3:$K$529,11,0),"")</f>
        <v/>
      </c>
      <c r="O1373" s="21"/>
      <c r="P1373" s="21" t="str">
        <f>IF(O1373&lt;&gt;"",VLOOKUP(O1373,CDS!$A$3:$K$100,11,0),"")</f>
        <v/>
      </c>
      <c r="Q1373" s="21"/>
      <c r="R1373" s="21"/>
      <c r="S1373" s="21"/>
      <c r="T1373" s="21" t="str">
        <f>IF(S1373&lt;&gt;"",VLOOKUP(S1373,HTAN!$A$3:$K$222,11,0),"")</f>
        <v/>
      </c>
      <c r="U1373" s="21"/>
      <c r="V1373" s="21" t="str">
        <f>IF(U1373&lt;&gt;"",VLOOKUP(U1373,CFDE!$A$3:$K$211,11,0),"")</f>
        <v/>
      </c>
      <c r="W1373" s="1" t="s">
        <v>3145</v>
      </c>
      <c r="X1373" s="81" t="str">
        <f>IF(W1373&lt;&gt;"",VLOOKUP(W1373,mCODE!$A$3:$K$600,11,0),"")</f>
        <v xml:space="preserve">Data Element Group = Genomic Variant Profile || Data Element Name = Component &gt; Variation Code &gt; Value || Definition = DEFINITION = The information determined as a result of making the observation, if the information has a simple value.
FHIR ELEMENT = Observation.component:variationCode.value[x] || Data Type = CodeableConcept || Valid Values = http://hl7.org/fhir/us/mcode/ValueSet/mcode-clinvar-vs || Example Values =  || Required? = Required if known (conditional on Component) || Multiplicity =  || CDE Public ID = </v>
      </c>
    </row>
    <row r="1374" spans="1:24" ht="246.5" hidden="1">
      <c r="A1374" s="536"/>
      <c r="B1374" s="537"/>
      <c r="C1374" s="19">
        <f t="shared" si="84"/>
        <v>1</v>
      </c>
      <c r="D1374" s="21" t="str">
        <f t="shared" si="85"/>
        <v>mCODE.Genomic Variant Profile.Component &gt; Genomic DNA Change &gt; Value</v>
      </c>
      <c r="E1374" s="340"/>
      <c r="F1374" s="21" t="str">
        <f>IF(E1374&lt;&gt;"",VLOOKUP(E1374,CTDC!$A$3:$K$191,11,0),"")</f>
        <v/>
      </c>
      <c r="G1374" s="21"/>
      <c r="H1374" s="21" t="str">
        <f>IF(G1374&lt;&gt;"",VLOOKUP(G1374,GDC!$A$3:$K$768,11,0),"")</f>
        <v/>
      </c>
      <c r="I1374" s="21"/>
      <c r="J1374" s="21" t="str">
        <f>IF(I1374&lt;&gt;"",VLOOKUP(I1374,ICDC!$A$3:$K$325,11,0),"")</f>
        <v/>
      </c>
      <c r="K1374" s="21"/>
      <c r="L1374" s="21" t="str">
        <f>IF(K1374&lt;&gt;"",VLOOKUP(K1374,IDC!$A$4:$K$17,11,0),"")</f>
        <v/>
      </c>
      <c r="M1374" s="21"/>
      <c r="N1374" s="21" t="str">
        <f>IF(M1374&lt;&gt;"",VLOOKUP(M1374,PDC!$A$3:$K$529,11,0),"")</f>
        <v/>
      </c>
      <c r="O1374" s="21"/>
      <c r="P1374" s="21" t="str">
        <f>IF(O1374&lt;&gt;"",VLOOKUP(O1374,CDS!$A$3:$K$100,11,0),"")</f>
        <v/>
      </c>
      <c r="Q1374" s="21"/>
      <c r="R1374" s="21"/>
      <c r="S1374" s="21"/>
      <c r="T1374" s="21" t="str">
        <f>IF(S1374&lt;&gt;"",VLOOKUP(S1374,HTAN!$A$3:$K$222,11,0),"")</f>
        <v/>
      </c>
      <c r="U1374" s="21"/>
      <c r="V1374" s="21" t="str">
        <f>IF(U1374&lt;&gt;"",VLOOKUP(U1374,CFDE!$A$3:$K$211,11,0),"")</f>
        <v/>
      </c>
      <c r="W1374" s="1" t="s">
        <v>3146</v>
      </c>
      <c r="X1374" s="81" t="str">
        <f>IF(W1374&lt;&gt;"",VLOOKUP(W1374,mCODE!$A$3:$K$600,11,0),"")</f>
        <v xml:space="preserve">Data Element Group = Genomic Variant Profile || Data Element Name = Component &gt; Genomic DNA Change &gt; Value || Definition = DEFINITION = The information determined as a result of making the observation, if the information has a simple value.
FHIR ELEMENT = Observation.component:genomicDNAChange.value[x] || Data Type = CodeableConcept || Valid Values = http://hl7.org/fhir/us/mcode/ValueSet/mcode-hgvs-vs || Example Values =  || Required? = Required if known (conditional on Component) || Multiplicity =  || CDE Public ID = </v>
      </c>
    </row>
    <row r="1375" spans="1:24" ht="261" hidden="1">
      <c r="A1375" s="536"/>
      <c r="B1375" s="537"/>
      <c r="C1375" s="19">
        <f t="shared" si="84"/>
        <v>1</v>
      </c>
      <c r="D1375" s="21" t="str">
        <f t="shared" si="85"/>
        <v>mCODE.Genomic Variant Profile.Component &gt; Genomic DNA Change Type &gt; Value</v>
      </c>
      <c r="E1375" s="340"/>
      <c r="F1375" s="21" t="str">
        <f>IF(E1375&lt;&gt;"",VLOOKUP(E1375,CTDC!$A$3:$K$191,11,0),"")</f>
        <v/>
      </c>
      <c r="G1375" s="21"/>
      <c r="H1375" s="21" t="str">
        <f>IF(G1375&lt;&gt;"",VLOOKUP(G1375,GDC!$A$3:$K$768,11,0),"")</f>
        <v/>
      </c>
      <c r="I1375" s="21"/>
      <c r="J1375" s="21" t="str">
        <f>IF(I1375&lt;&gt;"",VLOOKUP(I1375,ICDC!$A$3:$K$325,11,0),"")</f>
        <v/>
      </c>
      <c r="K1375" s="21"/>
      <c r="L1375" s="21" t="str">
        <f>IF(K1375&lt;&gt;"",VLOOKUP(K1375,IDC!$A$4:$K$17,11,0),"")</f>
        <v/>
      </c>
      <c r="M1375" s="21"/>
      <c r="N1375" s="21" t="str">
        <f>IF(M1375&lt;&gt;"",VLOOKUP(M1375,PDC!$A$3:$K$529,11,0),"")</f>
        <v/>
      </c>
      <c r="O1375" s="21"/>
      <c r="P1375" s="21" t="str">
        <f>IF(O1375&lt;&gt;"",VLOOKUP(O1375,CDS!$A$3:$K$100,11,0),"")</f>
        <v/>
      </c>
      <c r="Q1375" s="21"/>
      <c r="R1375" s="21"/>
      <c r="S1375" s="21"/>
      <c r="T1375" s="21" t="str">
        <f>IF(S1375&lt;&gt;"",VLOOKUP(S1375,HTAN!$A$3:$K$222,11,0),"")</f>
        <v/>
      </c>
      <c r="U1375" s="21"/>
      <c r="V1375" s="21" t="str">
        <f>IF(U1375&lt;&gt;"",VLOOKUP(U1375,CFDE!$A$3:$K$211,11,0),"")</f>
        <v/>
      </c>
      <c r="W1375" s="1" t="s">
        <v>3147</v>
      </c>
      <c r="X1375" s="81" t="str">
        <f>IF(W1375&lt;&gt;"",VLOOKUP(W1375,mCODE!$A$3:$K$600,11,0),"")</f>
        <v xml:space="preserve">Data Element Group = Genomic Variant Profile || Data Element Name = Component &gt; Genomic DNA Change Type &gt; Value || Definition = DEFINITION = The information determined as a result of making the observation, if the information has a simple value.
FHIR ELEMENT = Observation.component:genomicDNAChangeType.value[x] || Data Type = CodeableConcept || Valid Values = http://hl7.org/fhir/us/mcode/ValueSet/mcode-dna-change-type-vs || Example Values =  || Required? = Required if known (conditional on Component) || Multiplicity =  || CDE Public ID = </v>
      </c>
    </row>
    <row r="1376" spans="1:24" ht="261" hidden="1">
      <c r="A1376" s="536"/>
      <c r="B1376" s="537"/>
      <c r="C1376" s="19">
        <f t="shared" si="84"/>
        <v>1</v>
      </c>
      <c r="D1376" s="21" t="str">
        <f t="shared" si="85"/>
        <v>mCODE.Genomic Variant Profile.Component &gt; Molecular Consequence &gt; Value</v>
      </c>
      <c r="E1376" s="340"/>
      <c r="F1376" s="21" t="str">
        <f>IF(E1376&lt;&gt;"",VLOOKUP(E1376,CTDC!$A$3:$K$191,11,0),"")</f>
        <v/>
      </c>
      <c r="G1376" s="21"/>
      <c r="H1376" s="21" t="str">
        <f>IF(G1376&lt;&gt;"",VLOOKUP(G1376,GDC!$A$3:$K$768,11,0),"")</f>
        <v/>
      </c>
      <c r="I1376" s="21"/>
      <c r="J1376" s="21" t="str">
        <f>IF(I1376&lt;&gt;"",VLOOKUP(I1376,ICDC!$A$3:$K$325,11,0),"")</f>
        <v/>
      </c>
      <c r="K1376" s="21"/>
      <c r="L1376" s="21" t="str">
        <f>IF(K1376&lt;&gt;"",VLOOKUP(K1376,IDC!$A$4:$K$17,11,0),"")</f>
        <v/>
      </c>
      <c r="M1376" s="21"/>
      <c r="N1376" s="21" t="str">
        <f>IF(M1376&lt;&gt;"",VLOOKUP(M1376,PDC!$A$3:$K$529,11,0),"")</f>
        <v/>
      </c>
      <c r="O1376" s="21"/>
      <c r="P1376" s="21" t="str">
        <f>IF(O1376&lt;&gt;"",VLOOKUP(O1376,CDS!$A$3:$K$100,11,0),"")</f>
        <v/>
      </c>
      <c r="Q1376" s="21"/>
      <c r="R1376" s="21"/>
      <c r="S1376" s="21"/>
      <c r="T1376" s="21" t="str">
        <f>IF(S1376&lt;&gt;"",VLOOKUP(S1376,HTAN!$A$3:$K$222,11,0),"")</f>
        <v/>
      </c>
      <c r="U1376" s="21"/>
      <c r="V1376" s="21" t="str">
        <f>IF(U1376&lt;&gt;"",VLOOKUP(U1376,CFDE!$A$3:$K$211,11,0),"")</f>
        <v/>
      </c>
      <c r="W1376" s="1" t="s">
        <v>3148</v>
      </c>
      <c r="X1376" s="81" t="str">
        <f>IF(W1376&lt;&gt;"",VLOOKUP(W1376,mCODE!$A$3:$K$600,11,0),"")</f>
        <v xml:space="preserve">Data Element Group = Genomic Variant Profile || Data Element Name = Component &gt; Molecular Consequence &gt; Value || Definition = DEFINITION = The information determined as a result of making the observation, if the information has a simple value.
FHIR ELEMENT = Observation.component:molecularConsequence.value[x] || Data Type = CodeableConcept || Valid Values = http://hl7.org/fhir/us/mcode/ValueSet/mcode-genomic-molecular-consequence-vs || Example Values =  || Required? = Required if known (conditional on Component) || Multiplicity =  || CDE Public ID = </v>
      </c>
    </row>
    <row r="1377" spans="1:24" ht="232" hidden="1">
      <c r="A1377" s="536"/>
      <c r="B1377" s="537"/>
      <c r="C1377" s="19">
        <f t="shared" si="84"/>
        <v>1</v>
      </c>
      <c r="D1377" s="21" t="str">
        <f t="shared" si="85"/>
        <v>mCODE.Genomic Variant Profile.Component &gt; Genomic Source Class &gt; Value</v>
      </c>
      <c r="E1377" s="340"/>
      <c r="F1377" s="21" t="str">
        <f>IF(E1377&lt;&gt;"",VLOOKUP(E1377,CTDC!$A$3:$K$191,11,0),"")</f>
        <v/>
      </c>
      <c r="G1377" s="21"/>
      <c r="H1377" s="21" t="str">
        <f>IF(G1377&lt;&gt;"",VLOOKUP(G1377,GDC!$A$3:$K$768,11,0),"")</f>
        <v/>
      </c>
      <c r="I1377" s="21"/>
      <c r="J1377" s="21" t="str">
        <f>IF(I1377&lt;&gt;"",VLOOKUP(I1377,ICDC!$A$3:$K$325,11,0),"")</f>
        <v/>
      </c>
      <c r="K1377" s="21"/>
      <c r="L1377" s="21" t="str">
        <f>IF(K1377&lt;&gt;"",VLOOKUP(K1377,IDC!$A$4:$K$17,11,0),"")</f>
        <v/>
      </c>
      <c r="M1377" s="21"/>
      <c r="N1377" s="21" t="str">
        <f>IF(M1377&lt;&gt;"",VLOOKUP(M1377,PDC!$A$3:$K$529,11,0),"")</f>
        <v/>
      </c>
      <c r="O1377" s="21"/>
      <c r="P1377" s="21" t="str">
        <f>IF(O1377&lt;&gt;"",VLOOKUP(O1377,CDS!$A$3:$K$100,11,0),"")</f>
        <v/>
      </c>
      <c r="Q1377" s="21"/>
      <c r="R1377" s="21"/>
      <c r="S1377" s="21"/>
      <c r="T1377" s="21" t="str">
        <f>IF(S1377&lt;&gt;"",VLOOKUP(S1377,HTAN!$A$3:$K$222,11,0),"")</f>
        <v/>
      </c>
      <c r="U1377" s="21"/>
      <c r="V1377" s="21" t="str">
        <f>IF(U1377&lt;&gt;"",VLOOKUP(U1377,CFDE!$A$3:$K$211,11,0),"")</f>
        <v/>
      </c>
      <c r="W1377" s="1" t="s">
        <v>3149</v>
      </c>
      <c r="X1377" s="81" t="str">
        <f>IF(W1377&lt;&gt;"",VLOOKUP(W1377,mCODE!$A$3:$K$600,11,0),"")</f>
        <v xml:space="preserve">Data Element Group = Genomic Variant Profile || Data Element Name = Component &gt; Genomic Source Class &gt; Value || Definition = DEFINITION = The information determined as a result of making the observation, if the information has a simple value.
FHIR ELEMENT = Observation.component:genomicSourceClass.value[x] || Data Type = CodeableConcept || Valid Values = http://loinc.org/vs/LL378-1 || Example Values =  || Required? = Required if known (conditional on Component) || Multiplicity =  || CDE Public ID = </v>
      </c>
    </row>
    <row r="1378" spans="1:24" ht="232" hidden="1">
      <c r="A1378" s="536"/>
      <c r="B1378" s="537"/>
      <c r="C1378" s="19">
        <f t="shared" ref="C1378:C1441" si="86">COUNTA(E1378)+
COUNTA(G1378)+
COUNTA(I1378)+
COUNTA(K1378)+
COUNTA(M1378)+
COUNTA(O1378)+
COUNTA(Q1378)+
COUNTA(S1378)+
COUNTA(U1378)+
COUNTA(W1378)</f>
        <v>1</v>
      </c>
      <c r="D1378" s="21" t="str">
        <f t="shared" ref="D1378:D1441" si="87">IF(E1378&lt;&gt;"",E1378,"")
&amp;IF(E1378&lt;&gt;"",IF(G1378&lt;&gt;"",CHAR(10)&amp;G1378,""),IF(G1378&lt;&gt;"",G1378,""))
&amp;IF(E1378&amp;G1378&lt;&gt;"",IF(I1378&lt;&gt;"",CHAR(10)&amp;I1378,""),IF(I1378&lt;&gt;"",I1378,""))
&amp;IF(E1378&amp;G1378&amp;I1378&lt;&gt;"",IF(K1378&lt;&gt;"",CHAR(10)&amp;K1378,""),IF(K1378&lt;&gt;"",K1378,""))
&amp;IF(E1378&amp;G1378&amp;I1378&amp;K1378&lt;&gt;"",IF(M1378&lt;&gt;"",CHAR(10)&amp;M1378,""),IF(M1378&lt;&gt;"",M1378,""))
&amp;IF(E1378&amp;G1378&amp;I1378&amp;K1378&amp;M1378&lt;&gt;"",IF(O1378&lt;&gt;"",CHAR(10)&amp;O1378,""),IF(O1378&lt;&gt;"",O1378,""))
&amp;IF(E1378&amp;G1378&amp;I1378&amp;K1378&amp;M1378&amp;O1378&lt;&gt;"", IF(Q1378&lt;&gt;"",CHAR(10)&amp;Q1378,""),IF(Q1378&lt;&gt;"",Q1378,""))
&amp;IF(E1378&amp;G1378&amp;I1378&amp;K1378&amp;M1378&amp;O1378&amp;Q1378&lt;&gt;"", IF(S1378&lt;&gt;"",CHAR(10)&amp;S1378,""),IF(S1378&lt;&gt;"",S1378,""))
&amp;IF(E1378&amp;G1378&amp;I1378&amp;K1378&amp;M1378&amp;O1378&amp;Q1378&amp;S1378&lt;&gt;"", IF(U1378&lt;&gt;"",CHAR(10)&amp;U1378,""),IF(U1378&lt;&gt;"",U1378,""))
&amp;IF(E1378&amp;G1378&amp;I1378&amp;K1378&amp;M1378&amp;O1378&amp;Q1378&amp;S1378&amp;U1378&lt;&gt;"", IF(W1378&lt;&gt;"",CHAR(10)&amp;W1378,""),IF(W1378&lt;&gt;"",W1378,""))</f>
        <v>mCODE.Genomic Variant Profile.Component &gt; Amino Acid Change &gt; Value</v>
      </c>
      <c r="E1378" s="340"/>
      <c r="F1378" s="21" t="str">
        <f>IF(E1378&lt;&gt;"",VLOOKUP(E1378,CTDC!$A$3:$K$191,11,0),"")</f>
        <v/>
      </c>
      <c r="G1378" s="21"/>
      <c r="H1378" s="21" t="str">
        <f>IF(G1378&lt;&gt;"",VLOOKUP(G1378,GDC!$A$3:$K$768,11,0),"")</f>
        <v/>
      </c>
      <c r="I1378" s="21"/>
      <c r="J1378" s="21" t="str">
        <f>IF(I1378&lt;&gt;"",VLOOKUP(I1378,ICDC!$A$3:$K$325,11,0),"")</f>
        <v/>
      </c>
      <c r="K1378" s="21"/>
      <c r="L1378" s="21" t="str">
        <f>IF(K1378&lt;&gt;"",VLOOKUP(K1378,IDC!$A$4:$K$17,11,0),"")</f>
        <v/>
      </c>
      <c r="M1378" s="21"/>
      <c r="N1378" s="21" t="str">
        <f>IF(M1378&lt;&gt;"",VLOOKUP(M1378,PDC!$A$3:$K$529,11,0),"")</f>
        <v/>
      </c>
      <c r="O1378" s="21"/>
      <c r="P1378" s="21" t="str">
        <f>IF(O1378&lt;&gt;"",VLOOKUP(O1378,CDS!$A$3:$K$100,11,0),"")</f>
        <v/>
      </c>
      <c r="Q1378" s="21"/>
      <c r="R1378" s="21"/>
      <c r="S1378" s="21"/>
      <c r="T1378" s="21" t="str">
        <f>IF(S1378&lt;&gt;"",VLOOKUP(S1378,HTAN!$A$3:$K$222,11,0),"")</f>
        <v/>
      </c>
      <c r="U1378" s="21"/>
      <c r="V1378" s="21" t="str">
        <f>IF(U1378&lt;&gt;"",VLOOKUP(U1378,CFDE!$A$3:$K$211,11,0),"")</f>
        <v/>
      </c>
      <c r="W1378" s="1" t="s">
        <v>3150</v>
      </c>
      <c r="X1378" s="81" t="str">
        <f>IF(W1378&lt;&gt;"",VLOOKUP(W1378,mCODE!$A$3:$K$600,11,0),"")</f>
        <v xml:space="preserve">Data Element Group = Genomic Variant Profile || Data Element Name = Component &gt; Amino Acid Change &gt; Value || Definition = DEFINITION = The information determined as a result of making the observation, if the information has a simple value.
FHIR ELEMENT = Observation.component:aminoAcidChange.value[x] || Data Type = CodeableConcept || Valid Values = http://hl7.org/fhir/us/mcode/ValueSet/mcode-hgvs-vs || Example Values =  || Required? = Required if known (conditional on Component) || Multiplicity =  || CDE Public ID = </v>
      </c>
    </row>
    <row r="1379" spans="1:24" ht="246.5" hidden="1">
      <c r="A1379" s="536"/>
      <c r="B1379" s="537"/>
      <c r="C1379" s="19">
        <f t="shared" si="86"/>
        <v>1</v>
      </c>
      <c r="D1379" s="21" t="str">
        <f t="shared" si="87"/>
        <v>mCODE.Genomic Variant Profile.Component &gt; Amino Acid Change Type &gt; Value</v>
      </c>
      <c r="E1379" s="340"/>
      <c r="F1379" s="21" t="str">
        <f>IF(E1379&lt;&gt;"",VLOOKUP(E1379,CTDC!$A$3:$K$191,11,0),"")</f>
        <v/>
      </c>
      <c r="G1379" s="21"/>
      <c r="H1379" s="21" t="str">
        <f>IF(G1379&lt;&gt;"",VLOOKUP(G1379,GDC!$A$3:$K$768,11,0),"")</f>
        <v/>
      </c>
      <c r="I1379" s="21"/>
      <c r="J1379" s="21" t="str">
        <f>IF(I1379&lt;&gt;"",VLOOKUP(I1379,ICDC!$A$3:$K$325,11,0),"")</f>
        <v/>
      </c>
      <c r="K1379" s="21"/>
      <c r="L1379" s="21" t="str">
        <f>IF(K1379&lt;&gt;"",VLOOKUP(K1379,IDC!$A$4:$K$17,11,0),"")</f>
        <v/>
      </c>
      <c r="M1379" s="21"/>
      <c r="N1379" s="21" t="str">
        <f>IF(M1379&lt;&gt;"",VLOOKUP(M1379,PDC!$A$3:$K$529,11,0),"")</f>
        <v/>
      </c>
      <c r="O1379" s="21"/>
      <c r="P1379" s="21" t="str">
        <f>IF(O1379&lt;&gt;"",VLOOKUP(O1379,CDS!$A$3:$K$100,11,0),"")</f>
        <v/>
      </c>
      <c r="Q1379" s="21"/>
      <c r="R1379" s="21"/>
      <c r="S1379" s="21"/>
      <c r="T1379" s="21" t="str">
        <f>IF(S1379&lt;&gt;"",VLOOKUP(S1379,HTAN!$A$3:$K$222,11,0),"")</f>
        <v/>
      </c>
      <c r="U1379" s="21"/>
      <c r="V1379" s="21" t="str">
        <f>IF(U1379&lt;&gt;"",VLOOKUP(U1379,CFDE!$A$3:$K$211,11,0),"")</f>
        <v/>
      </c>
      <c r="W1379" s="1" t="s">
        <v>3151</v>
      </c>
      <c r="X1379" s="81" t="str">
        <f>IF(W1379&lt;&gt;"",VLOOKUP(W1379,mCODE!$A$3:$K$600,11,0),"")</f>
        <v xml:space="preserve">Data Element Group = Genomic Variant Profile || Data Element Name = Component &gt; Amino Acid Change Type &gt; Value || Definition = DEFINITION = The information determined as a result of making the observation, if the information has a simple value.
FHIR ELEMENT = Observation.component:aminoAcidChangeType.value[x] || Data Type = CodeableConcept || Valid Values = http://loinc.org/vs/LL380-7 || Example Values =  || Required? = Required if known (conditional on Component) || Multiplicity =  || CDE Public ID = </v>
      </c>
    </row>
    <row r="1380" spans="1:24" ht="203" hidden="1">
      <c r="A1380" s="536"/>
      <c r="B1380" s="537"/>
      <c r="C1380" s="19">
        <f t="shared" si="86"/>
        <v>1</v>
      </c>
      <c r="D1380" s="21" t="str">
        <f t="shared" si="87"/>
        <v>mCODE.Genomic Variant Profile.Component &gt; Copy Number</v>
      </c>
      <c r="E1380" s="340"/>
      <c r="F1380" s="21" t="str">
        <f>IF(E1380&lt;&gt;"",VLOOKUP(E1380,CTDC!$A$3:$K$191,11,0),"")</f>
        <v/>
      </c>
      <c r="G1380" s="21"/>
      <c r="H1380" s="21" t="str">
        <f>IF(G1380&lt;&gt;"",VLOOKUP(G1380,GDC!$A$3:$K$768,11,0),"")</f>
        <v/>
      </c>
      <c r="I1380" s="21"/>
      <c r="J1380" s="21" t="str">
        <f>IF(I1380&lt;&gt;"",VLOOKUP(I1380,ICDC!$A$3:$K$325,11,0),"")</f>
        <v/>
      </c>
      <c r="K1380" s="21"/>
      <c r="L1380" s="21" t="str">
        <f>IF(K1380&lt;&gt;"",VLOOKUP(K1380,IDC!$A$4:$K$17,11,0),"")</f>
        <v/>
      </c>
      <c r="M1380" s="21"/>
      <c r="N1380" s="21" t="str">
        <f>IF(M1380&lt;&gt;"",VLOOKUP(M1380,PDC!$A$3:$K$529,11,0),"")</f>
        <v/>
      </c>
      <c r="O1380" s="21"/>
      <c r="P1380" s="21" t="str">
        <f>IF(O1380&lt;&gt;"",VLOOKUP(O1380,CDS!$A$3:$K$100,11,0),"")</f>
        <v/>
      </c>
      <c r="Q1380" s="21"/>
      <c r="R1380" s="21"/>
      <c r="S1380" s="21"/>
      <c r="T1380" s="21" t="str">
        <f>IF(S1380&lt;&gt;"",VLOOKUP(S1380,HTAN!$A$3:$K$222,11,0),"")</f>
        <v/>
      </c>
      <c r="U1380" s="21"/>
      <c r="V1380" s="21" t="str">
        <f>IF(U1380&lt;&gt;"",VLOOKUP(U1380,CFDE!$A$3:$K$211,11,0),"")</f>
        <v/>
      </c>
      <c r="W1380" s="1" t="s">
        <v>3152</v>
      </c>
      <c r="X1380" s="81" t="str">
        <f>IF(W1380&lt;&gt;"",VLOOKUP(W1380,mCODE!$A$3:$K$600,11,0),"")</f>
        <v xml:space="preserve">Data Element Group = Genomic Variant Profile || Data Element Name = Component &gt; Copy Number || Definition = DEFINITION = The genomic trait involving the number of copies of a particular gene present in the genome of an individual. (source: NCI)
FHIR ELEMENT = Observation.component:copyNumber || Data Type = Quantity || Valid Values =  || Example Values =  || Required? = Required if known || Multiplicity =  || CDE Public ID = </v>
      </c>
    </row>
    <row r="1381" spans="1:24" ht="203" hidden="1">
      <c r="A1381" s="536"/>
      <c r="B1381" s="537"/>
      <c r="C1381" s="19">
        <f t="shared" si="86"/>
        <v>1</v>
      </c>
      <c r="D1381" s="21" t="str">
        <f t="shared" si="87"/>
        <v>mCODE.Genomic Variant Profile.Component &gt; Copy Number &gt; Value</v>
      </c>
      <c r="E1381" s="340"/>
      <c r="F1381" s="21" t="str">
        <f>IF(E1381&lt;&gt;"",VLOOKUP(E1381,CTDC!$A$3:$K$191,11,0),"")</f>
        <v/>
      </c>
      <c r="G1381" s="21"/>
      <c r="H1381" s="21" t="str">
        <f>IF(G1381&lt;&gt;"",VLOOKUP(G1381,GDC!$A$3:$K$768,11,0),"")</f>
        <v/>
      </c>
      <c r="I1381" s="21"/>
      <c r="J1381" s="21" t="str">
        <f>IF(I1381&lt;&gt;"",VLOOKUP(I1381,ICDC!$A$3:$K$325,11,0),"")</f>
        <v/>
      </c>
      <c r="K1381" s="21"/>
      <c r="L1381" s="21" t="str">
        <f>IF(K1381&lt;&gt;"",VLOOKUP(K1381,IDC!$A$4:$K$17,11,0),"")</f>
        <v/>
      </c>
      <c r="M1381" s="21"/>
      <c r="N1381" s="21" t="str">
        <f>IF(M1381&lt;&gt;"",VLOOKUP(M1381,PDC!$A$3:$K$529,11,0),"")</f>
        <v/>
      </c>
      <c r="O1381" s="21"/>
      <c r="P1381" s="21" t="str">
        <f>IF(O1381&lt;&gt;"",VLOOKUP(O1381,CDS!$A$3:$K$100,11,0),"")</f>
        <v/>
      </c>
      <c r="Q1381" s="21"/>
      <c r="R1381" s="21"/>
      <c r="S1381" s="21"/>
      <c r="T1381" s="21" t="str">
        <f>IF(S1381&lt;&gt;"",VLOOKUP(S1381,HTAN!$A$3:$K$222,11,0),"")</f>
        <v/>
      </c>
      <c r="U1381" s="21"/>
      <c r="V1381" s="21" t="str">
        <f>IF(U1381&lt;&gt;"",VLOOKUP(U1381,CFDE!$A$3:$K$211,11,0),"")</f>
        <v/>
      </c>
      <c r="W1381" s="1" t="s">
        <v>3153</v>
      </c>
      <c r="X1381" s="81" t="str">
        <f>IF(W1381&lt;&gt;"",VLOOKUP(W1381,mCODE!$A$3:$K$600,11,0),"")</f>
        <v xml:space="preserve">Data Element Group = Genomic Variant Profile || Data Element Name = Component &gt; Copy Number &gt; Value || Definition = DEFINITION = The information determined as a result of making the observation, if the information has a simple value.
FHIR ELEMENT = Observation.component:copyNumber.value[x] || Data Type = Quantity || Valid Values =  || Example Values =  || Required? = Required if known (conditional on Component) || Multiplicity =  || CDE Public ID = </v>
      </c>
    </row>
    <row r="1382" spans="1:24" ht="188.5" hidden="1">
      <c r="A1382" s="536"/>
      <c r="B1382" s="537"/>
      <c r="C1382" s="19">
        <f t="shared" si="86"/>
        <v>1</v>
      </c>
      <c r="D1382" s="21" t="str">
        <f t="shared" si="87"/>
        <v>mCODE.Genomic Variant Profile.Component &gt; Sample Allelic Frequency</v>
      </c>
      <c r="E1382" s="340"/>
      <c r="F1382" s="21" t="str">
        <f>IF(E1382&lt;&gt;"",VLOOKUP(E1382,CTDC!$A$3:$K$191,11,0),"")</f>
        <v/>
      </c>
      <c r="G1382" s="21"/>
      <c r="H1382" s="21" t="str">
        <f>IF(G1382&lt;&gt;"",VLOOKUP(G1382,GDC!$A$3:$K$768,11,0),"")</f>
        <v/>
      </c>
      <c r="I1382" s="21"/>
      <c r="J1382" s="21" t="str">
        <f>IF(I1382&lt;&gt;"",VLOOKUP(I1382,ICDC!$A$3:$K$325,11,0),"")</f>
        <v/>
      </c>
      <c r="K1382" s="21"/>
      <c r="L1382" s="21" t="str">
        <f>IF(K1382&lt;&gt;"",VLOOKUP(K1382,IDC!$A$4:$K$17,11,0),"")</f>
        <v/>
      </c>
      <c r="M1382" s="21"/>
      <c r="N1382" s="21" t="str">
        <f>IF(M1382&lt;&gt;"",VLOOKUP(M1382,PDC!$A$3:$K$529,11,0),"")</f>
        <v/>
      </c>
      <c r="O1382" s="21"/>
      <c r="P1382" s="21" t="str">
        <f>IF(O1382&lt;&gt;"",VLOOKUP(O1382,CDS!$A$3:$K$100,11,0),"")</f>
        <v/>
      </c>
      <c r="Q1382" s="21"/>
      <c r="R1382" s="21"/>
      <c r="S1382" s="21"/>
      <c r="T1382" s="21" t="str">
        <f>IF(S1382&lt;&gt;"",VLOOKUP(S1382,HTAN!$A$3:$K$222,11,0),"")</f>
        <v/>
      </c>
      <c r="U1382" s="21"/>
      <c r="V1382" s="21" t="str">
        <f>IF(U1382&lt;&gt;"",VLOOKUP(U1382,CFDE!$A$3:$K$211,11,0),"")</f>
        <v/>
      </c>
      <c r="W1382" s="1" t="s">
        <v>3154</v>
      </c>
      <c r="X1382" s="81" t="str">
        <f>IF(W1382&lt;&gt;"",VLOOKUP(W1382,mCODE!$A$3:$K$600,11,0),"")</f>
        <v xml:space="preserve">Data Element Group = Genomic Variant Profile || Data Element Name = Component &gt; Sample Allelic Frequency || Definition = DEFINITION = The allele frequency represents the incidence of a gene variant in a population. (source: Nature.com)
FHIR ELEMENT = Observation.component:sampleAllelicFrequency || Data Type = Quantity || Valid Values =  || Example Values =  || Required? = Required if known || Multiplicity =  || CDE Public ID = </v>
      </c>
    </row>
    <row r="1383" spans="1:24" ht="232" hidden="1">
      <c r="A1383" s="536"/>
      <c r="B1383" s="537"/>
      <c r="C1383" s="19">
        <f t="shared" si="86"/>
        <v>1</v>
      </c>
      <c r="D1383" s="21" t="str">
        <f t="shared" si="87"/>
        <v>mCODE.Genomic Variant Profile.Component &gt; Sample Allelic Frequency &gt; Value</v>
      </c>
      <c r="E1383" s="340"/>
      <c r="F1383" s="21" t="str">
        <f>IF(E1383&lt;&gt;"",VLOOKUP(E1383,CTDC!$A$3:$K$191,11,0),"")</f>
        <v/>
      </c>
      <c r="G1383" s="21"/>
      <c r="H1383" s="21" t="str">
        <f>IF(G1383&lt;&gt;"",VLOOKUP(G1383,GDC!$A$3:$K$768,11,0),"")</f>
        <v/>
      </c>
      <c r="I1383" s="21"/>
      <c r="J1383" s="21" t="str">
        <f>IF(I1383&lt;&gt;"",VLOOKUP(I1383,ICDC!$A$3:$K$325,11,0),"")</f>
        <v/>
      </c>
      <c r="K1383" s="21"/>
      <c r="L1383" s="21" t="str">
        <f>IF(K1383&lt;&gt;"",VLOOKUP(K1383,IDC!$A$4:$K$17,11,0),"")</f>
        <v/>
      </c>
      <c r="M1383" s="21"/>
      <c r="N1383" s="21" t="str">
        <f>IF(M1383&lt;&gt;"",VLOOKUP(M1383,PDC!$A$3:$K$529,11,0),"")</f>
        <v/>
      </c>
      <c r="O1383" s="21"/>
      <c r="P1383" s="21" t="str">
        <f>IF(O1383&lt;&gt;"",VLOOKUP(O1383,CDS!$A$3:$K$100,11,0),"")</f>
        <v/>
      </c>
      <c r="Q1383" s="21"/>
      <c r="R1383" s="21"/>
      <c r="S1383" s="21"/>
      <c r="T1383" s="21" t="str">
        <f>IF(S1383&lt;&gt;"",VLOOKUP(S1383,HTAN!$A$3:$K$222,11,0),"")</f>
        <v/>
      </c>
      <c r="U1383" s="21"/>
      <c r="V1383" s="21" t="str">
        <f>IF(U1383&lt;&gt;"",VLOOKUP(U1383,CFDE!$A$3:$K$211,11,0),"")</f>
        <v/>
      </c>
      <c r="W1383" s="1" t="s">
        <v>3155</v>
      </c>
      <c r="X1383" s="81" t="str">
        <f>IF(W1383&lt;&gt;"",VLOOKUP(W1383,mCODE!$A$3:$K$600,11,0),"")</f>
        <v xml:space="preserve">Data Element Group = Genomic Variant Profile || Data Element Name = Component &gt; Sample Allelic Frequency &gt; Value || Definition = DEFINITION = The information determined as a result of making the observation, if the information has a simple value.
FHIR ELEMENT = Observation.component:sampleAllelicFrequency.value[x] || Data Type = Quantity || Valid Values =  || Example Values =  || Required? = Required if known (conditional on Component) || Multiplicity =  || CDE Public ID = </v>
      </c>
    </row>
    <row r="1384" spans="1:24" ht="232" hidden="1">
      <c r="A1384" s="536"/>
      <c r="B1384" s="537"/>
      <c r="C1384" s="19">
        <f t="shared" si="86"/>
        <v>1</v>
      </c>
      <c r="D1384" s="21" t="str">
        <f t="shared" si="87"/>
        <v>mCODE.Genomic Variant Profile.Component &gt; Allelic State &gt; Value</v>
      </c>
      <c r="E1384" s="340"/>
      <c r="F1384" s="21" t="str">
        <f>IF(E1384&lt;&gt;"",VLOOKUP(E1384,CTDC!$A$3:$K$191,11,0),"")</f>
        <v/>
      </c>
      <c r="G1384" s="21"/>
      <c r="H1384" s="21" t="str">
        <f>IF(G1384&lt;&gt;"",VLOOKUP(G1384,GDC!$A$3:$K$768,11,0),"")</f>
        <v/>
      </c>
      <c r="I1384" s="21"/>
      <c r="J1384" s="21" t="str">
        <f>IF(I1384&lt;&gt;"",VLOOKUP(I1384,ICDC!$A$3:$K$325,11,0),"")</f>
        <v/>
      </c>
      <c r="K1384" s="21"/>
      <c r="L1384" s="21" t="str">
        <f>IF(K1384&lt;&gt;"",VLOOKUP(K1384,IDC!$A$4:$K$17,11,0),"")</f>
        <v/>
      </c>
      <c r="M1384" s="21"/>
      <c r="N1384" s="21" t="str">
        <f>IF(M1384&lt;&gt;"",VLOOKUP(M1384,PDC!$A$3:$K$529,11,0),"")</f>
        <v/>
      </c>
      <c r="O1384" s="21"/>
      <c r="P1384" s="21" t="str">
        <f>IF(O1384&lt;&gt;"",VLOOKUP(O1384,CDS!$A$3:$K$100,11,0),"")</f>
        <v/>
      </c>
      <c r="Q1384" s="21"/>
      <c r="R1384" s="21"/>
      <c r="S1384" s="21"/>
      <c r="T1384" s="21" t="str">
        <f>IF(S1384&lt;&gt;"",VLOOKUP(S1384,HTAN!$A$3:$K$222,11,0),"")</f>
        <v/>
      </c>
      <c r="U1384" s="21"/>
      <c r="V1384" s="21" t="str">
        <f>IF(U1384&lt;&gt;"",VLOOKUP(U1384,CFDE!$A$3:$K$211,11,0),"")</f>
        <v/>
      </c>
      <c r="W1384" s="1" t="s">
        <v>3156</v>
      </c>
      <c r="X1384" s="81" t="str">
        <f>IF(W1384&lt;&gt;"",VLOOKUP(W1384,mCODE!$A$3:$K$600,11,0),"")</f>
        <v xml:space="preserve">Data Element Group = Genomic Variant Profile || Data Element Name = Component &gt; Allelic State &gt; Value || Definition = DEFINITION = The information determined as a result of making the observation, if the information has a simple value.
FHIR ELEMENT = Observation.component:allelicState.value[x] || Data Type = CodeableConcept || Valid Values = http://loinc.org/vs/LL381-5 || Example Values =  || Required? = Required if known (conditional on Component) || Multiplicity =  || CDE Public ID = </v>
      </c>
    </row>
    <row r="1385" spans="1:24" ht="159.5" hidden="1">
      <c r="A1385" s="536"/>
      <c r="B1385" s="537"/>
      <c r="C1385" s="19">
        <f t="shared" si="86"/>
        <v>1</v>
      </c>
      <c r="D1385" s="21" t="str">
        <f t="shared" si="87"/>
        <v>mCODE.Genomic Variant Profile.Component &gt; Cytogenetic Location</v>
      </c>
      <c r="E1385" s="340"/>
      <c r="F1385" s="21" t="str">
        <f>IF(E1385&lt;&gt;"",VLOOKUP(E1385,CTDC!$A$3:$K$191,11,0),"")</f>
        <v/>
      </c>
      <c r="G1385" s="21"/>
      <c r="H1385" s="21" t="str">
        <f>IF(G1385&lt;&gt;"",VLOOKUP(G1385,GDC!$A$3:$K$768,11,0),"")</f>
        <v/>
      </c>
      <c r="I1385" s="21"/>
      <c r="J1385" s="21" t="str">
        <f>IF(I1385&lt;&gt;"",VLOOKUP(I1385,ICDC!$A$3:$K$325,11,0),"")</f>
        <v/>
      </c>
      <c r="K1385" s="21"/>
      <c r="L1385" s="21" t="str">
        <f>IF(K1385&lt;&gt;"",VLOOKUP(K1385,IDC!$A$4:$K$17,11,0),"")</f>
        <v/>
      </c>
      <c r="M1385" s="21"/>
      <c r="N1385" s="21" t="str">
        <f>IF(M1385&lt;&gt;"",VLOOKUP(M1385,PDC!$A$3:$K$529,11,0),"")</f>
        <v/>
      </c>
      <c r="O1385" s="21"/>
      <c r="P1385" s="21" t="str">
        <f>IF(O1385&lt;&gt;"",VLOOKUP(O1385,CDS!$A$3:$K$100,11,0),"")</f>
        <v/>
      </c>
      <c r="Q1385" s="21"/>
      <c r="R1385" s="21"/>
      <c r="S1385" s="21"/>
      <c r="T1385" s="21" t="str">
        <f>IF(S1385&lt;&gt;"",VLOOKUP(S1385,HTAN!$A$3:$K$222,11,0),"")</f>
        <v/>
      </c>
      <c r="U1385" s="21"/>
      <c r="V1385" s="21" t="str">
        <f>IF(U1385&lt;&gt;"",VLOOKUP(U1385,CFDE!$A$3:$K$211,11,0),"")</f>
        <v/>
      </c>
      <c r="W1385" s="1" t="s">
        <v>1424</v>
      </c>
      <c r="X1385" s="81" t="str">
        <f>IF(W1385&lt;&gt;"",VLOOKUP(W1385,mCODE!$A$3:$K$600,11,0),"")</f>
        <v xml:space="preserve">Data Element Group = Genomic Variant Profile || Data Element Name = Component &gt; Cytogenetic Location || Definition = DEFINITION = The cytogenetic (chromosome) location.
FHIR ELEMENT = Observation.component:cytogeneticLocation || Data Type = Any || Valid Values =  || Example Values =  || Required? = Required if known || Multiplicity =  || CDE Public ID = </v>
      </c>
    </row>
    <row r="1386" spans="1:24" ht="203" hidden="1">
      <c r="A1386" s="536"/>
      <c r="B1386" s="537"/>
      <c r="C1386" s="19">
        <f t="shared" si="86"/>
        <v>1</v>
      </c>
      <c r="D1386" s="21" t="str">
        <f t="shared" si="87"/>
        <v>mCODE.Genomic Variant Profile.Component &gt; Cytogenetic Location &gt; Value</v>
      </c>
      <c r="E1386" s="340"/>
      <c r="F1386" s="21" t="str">
        <f>IF(E1386&lt;&gt;"",VLOOKUP(E1386,CTDC!$A$3:$K$191,11,0),"")</f>
        <v/>
      </c>
      <c r="G1386" s="21"/>
      <c r="H1386" s="21" t="str">
        <f>IF(G1386&lt;&gt;"",VLOOKUP(G1386,GDC!$A$3:$K$768,11,0),"")</f>
        <v/>
      </c>
      <c r="I1386" s="21"/>
      <c r="J1386" s="21" t="str">
        <f>IF(I1386&lt;&gt;"",VLOOKUP(I1386,ICDC!$A$3:$K$325,11,0),"")</f>
        <v/>
      </c>
      <c r="K1386" s="21"/>
      <c r="L1386" s="21" t="str">
        <f>IF(K1386&lt;&gt;"",VLOOKUP(K1386,IDC!$A$4:$K$17,11,0),"")</f>
        <v/>
      </c>
      <c r="M1386" s="21"/>
      <c r="N1386" s="21" t="str">
        <f>IF(M1386&lt;&gt;"",VLOOKUP(M1386,PDC!$A$3:$K$529,11,0),"")</f>
        <v/>
      </c>
      <c r="O1386" s="21"/>
      <c r="P1386" s="21" t="str">
        <f>IF(O1386&lt;&gt;"",VLOOKUP(O1386,CDS!$A$3:$K$100,11,0),"")</f>
        <v/>
      </c>
      <c r="Q1386" s="21"/>
      <c r="R1386" s="21"/>
      <c r="S1386" s="21"/>
      <c r="T1386" s="21" t="str">
        <f>IF(S1386&lt;&gt;"",VLOOKUP(S1386,HTAN!$A$3:$K$222,11,0),"")</f>
        <v/>
      </c>
      <c r="U1386" s="21"/>
      <c r="V1386" s="21" t="str">
        <f>IF(U1386&lt;&gt;"",VLOOKUP(U1386,CFDE!$A$3:$K$211,11,0),"")</f>
        <v/>
      </c>
      <c r="W1386" s="1" t="s">
        <v>3157</v>
      </c>
      <c r="X1386" s="81" t="str">
        <f>IF(W1386&lt;&gt;"",VLOOKUP(W1386,mCODE!$A$3:$K$600,11,0),"")</f>
        <v xml:space="preserve">Data Element Group = Genomic Variant Profile || Data Element Name = Component &gt; Cytogenetic Location &gt; Value || Definition = DEFINITION = The information determined as a result of making the observation, if the information has a simple value.
FHIR ELEMENT = Observation.component:cytogeneticLocation.value[x] || Data Type = Any || Valid Values =  || Example Values =  || Required? = Required if known (conditional on Component) || Multiplicity =  || CDE Public ID = </v>
      </c>
    </row>
    <row r="1387" spans="1:24" ht="217.5" hidden="1">
      <c r="A1387" s="536"/>
      <c r="B1387" s="537"/>
      <c r="C1387" s="19">
        <f t="shared" si="86"/>
        <v>1</v>
      </c>
      <c r="D1387" s="21" t="str">
        <f t="shared" si="87"/>
        <v>mCODE.Genomic Variant Profile.Component &gt; Cytogenetic Nomenclature</v>
      </c>
      <c r="E1387" s="340"/>
      <c r="F1387" s="21" t="str">
        <f>IF(E1387&lt;&gt;"",VLOOKUP(E1387,CTDC!$A$3:$K$191,11,0),"")</f>
        <v/>
      </c>
      <c r="G1387" s="21"/>
      <c r="H1387" s="21" t="str">
        <f>IF(G1387&lt;&gt;"",VLOOKUP(G1387,GDC!$A$3:$K$768,11,0),"")</f>
        <v/>
      </c>
      <c r="I1387" s="21"/>
      <c r="J1387" s="21" t="str">
        <f>IF(I1387&lt;&gt;"",VLOOKUP(I1387,ICDC!$A$3:$K$325,11,0),"")</f>
        <v/>
      </c>
      <c r="K1387" s="21"/>
      <c r="L1387" s="21" t="str">
        <f>IF(K1387&lt;&gt;"",VLOOKUP(K1387,IDC!$A$4:$K$17,11,0),"")</f>
        <v/>
      </c>
      <c r="M1387" s="21"/>
      <c r="N1387" s="21" t="str">
        <f>IF(M1387&lt;&gt;"",VLOOKUP(M1387,PDC!$A$3:$K$529,11,0),"")</f>
        <v/>
      </c>
      <c r="O1387" s="21"/>
      <c r="P1387" s="21" t="str">
        <f>IF(O1387&lt;&gt;"",VLOOKUP(O1387,CDS!$A$3:$K$100,11,0),"")</f>
        <v/>
      </c>
      <c r="Q1387" s="21"/>
      <c r="R1387" s="21"/>
      <c r="S1387" s="21"/>
      <c r="T1387" s="21" t="str">
        <f>IF(S1387&lt;&gt;"",VLOOKUP(S1387,HTAN!$A$3:$K$222,11,0),"")</f>
        <v/>
      </c>
      <c r="U1387" s="21"/>
      <c r="V1387" s="21" t="str">
        <f>IF(U1387&lt;&gt;"",VLOOKUP(U1387,CFDE!$A$3:$K$211,11,0),"")</f>
        <v/>
      </c>
      <c r="W1387" s="1" t="s">
        <v>2512</v>
      </c>
      <c r="X1387" s="81" t="str">
        <f>IF(W1387&lt;&gt;"",VLOOKUP(W1387,mCODE!$A$3:$K$600,11,0),"")</f>
        <v xml:space="preserve">Data Element Group = Genomic Variant Profile || Data Element Name = Component &gt; Cytogenetic Nomenclature || Definition = DEFINITION = The cytogenetic (chromosome) location, represented using the International System for Human Cytogenetic Nomenclature (ISCN)
FHIR ELEMENT = Observation.component:cytogeneticNomenclature || Data Type = Any || Valid Values =  || Example Values =  || Required? = Required if known || Multiplicity =  || CDE Public ID = </v>
      </c>
    </row>
    <row r="1388" spans="1:24" ht="217.5" hidden="1">
      <c r="A1388" s="536"/>
      <c r="B1388" s="537"/>
      <c r="C1388" s="19">
        <f t="shared" si="86"/>
        <v>1</v>
      </c>
      <c r="D1388" s="21" t="str">
        <f t="shared" si="87"/>
        <v>mCODE.Genomic Variant Profile.Component &gt; Cytogenetic Nomenclature &gt; Value</v>
      </c>
      <c r="E1388" s="340"/>
      <c r="F1388" s="21" t="str">
        <f>IF(E1388&lt;&gt;"",VLOOKUP(E1388,CTDC!$A$3:$K$191,11,0),"")</f>
        <v/>
      </c>
      <c r="G1388" s="21"/>
      <c r="H1388" s="21" t="str">
        <f>IF(G1388&lt;&gt;"",VLOOKUP(G1388,GDC!$A$3:$K$768,11,0),"")</f>
        <v/>
      </c>
      <c r="I1388" s="21"/>
      <c r="J1388" s="21" t="str">
        <f>IF(I1388&lt;&gt;"",VLOOKUP(I1388,ICDC!$A$3:$K$325,11,0),"")</f>
        <v/>
      </c>
      <c r="K1388" s="21"/>
      <c r="L1388" s="21" t="str">
        <f>IF(K1388&lt;&gt;"",VLOOKUP(K1388,IDC!$A$4:$K$17,11,0),"")</f>
        <v/>
      </c>
      <c r="M1388" s="21"/>
      <c r="N1388" s="21" t="str">
        <f>IF(M1388&lt;&gt;"",VLOOKUP(M1388,PDC!$A$3:$K$529,11,0),"")</f>
        <v/>
      </c>
      <c r="O1388" s="21"/>
      <c r="P1388" s="21" t="str">
        <f>IF(O1388&lt;&gt;"",VLOOKUP(O1388,CDS!$A$3:$K$100,11,0),"")</f>
        <v/>
      </c>
      <c r="Q1388" s="21"/>
      <c r="R1388" s="21"/>
      <c r="S1388" s="21"/>
      <c r="T1388" s="21" t="str">
        <f>IF(S1388&lt;&gt;"",VLOOKUP(S1388,HTAN!$A$3:$K$222,11,0),"")</f>
        <v/>
      </c>
      <c r="U1388" s="21"/>
      <c r="V1388" s="21" t="str">
        <f>IF(U1388&lt;&gt;"",VLOOKUP(U1388,CFDE!$A$3:$K$211,11,0),"")</f>
        <v/>
      </c>
      <c r="W1388" s="1" t="s">
        <v>3158</v>
      </c>
      <c r="X1388" s="81" t="str">
        <f>IF(W1388&lt;&gt;"",VLOOKUP(W1388,mCODE!$A$3:$K$600,11,0),"")</f>
        <v xml:space="preserve">Data Element Group = Genomic Variant Profile || Data Element Name = Component &gt; Cytogenetic Nomenclature &gt; Value || Definition = DEFINITION = The information determined as a result of making the observation, if the information has a simple value.
FHIR ELEMENT = Observation.component:cytogeneticNomenclature.value[x] || Data Type = Any || Valid Values =  || Example Values =  || Required? = Required if known (conditional on Component) || Multiplicity =  || CDE Public ID = </v>
      </c>
    </row>
    <row r="1389" spans="1:24" ht="232" hidden="1">
      <c r="A1389" s="536"/>
      <c r="B1389" s="537"/>
      <c r="C1389" s="19">
        <f t="shared" si="86"/>
        <v>1</v>
      </c>
      <c r="D1389" s="21" t="str">
        <f t="shared" si="87"/>
        <v>mCODE.Genomic Variant Profile.Component &gt; Clinical Significance &gt; Value</v>
      </c>
      <c r="E1389" s="340"/>
      <c r="F1389" s="21" t="str">
        <f>IF(E1389&lt;&gt;"",VLOOKUP(E1389,CTDC!$A$3:$K$191,11,0),"")</f>
        <v/>
      </c>
      <c r="G1389" s="21"/>
      <c r="H1389" s="21" t="str">
        <f>IF(G1389&lt;&gt;"",VLOOKUP(G1389,GDC!$A$3:$K$768,11,0),"")</f>
        <v/>
      </c>
      <c r="I1389" s="21"/>
      <c r="J1389" s="21" t="str">
        <f>IF(I1389&lt;&gt;"",VLOOKUP(I1389,ICDC!$A$3:$K$325,11,0),"")</f>
        <v/>
      </c>
      <c r="K1389" s="21"/>
      <c r="L1389" s="21" t="str">
        <f>IF(K1389&lt;&gt;"",VLOOKUP(K1389,IDC!$A$4:$K$17,11,0),"")</f>
        <v/>
      </c>
      <c r="M1389" s="21"/>
      <c r="N1389" s="21" t="str">
        <f>IF(M1389&lt;&gt;"",VLOOKUP(M1389,PDC!$A$3:$K$529,11,0),"")</f>
        <v/>
      </c>
      <c r="O1389" s="21"/>
      <c r="P1389" s="21" t="str">
        <f>IF(O1389&lt;&gt;"",VLOOKUP(O1389,CDS!$A$3:$K$100,11,0),"")</f>
        <v/>
      </c>
      <c r="Q1389" s="21"/>
      <c r="R1389" s="21"/>
      <c r="S1389" s="21"/>
      <c r="T1389" s="21" t="str">
        <f>IF(S1389&lt;&gt;"",VLOOKUP(S1389,HTAN!$A$3:$K$222,11,0),"")</f>
        <v/>
      </c>
      <c r="U1389" s="21"/>
      <c r="V1389" s="21" t="str">
        <f>IF(U1389&lt;&gt;"",VLOOKUP(U1389,CFDE!$A$3:$K$211,11,0),"")</f>
        <v/>
      </c>
      <c r="W1389" s="1" t="s">
        <v>3159</v>
      </c>
      <c r="X1389" s="81" t="str">
        <f>IF(W1389&lt;&gt;"",VLOOKUP(W1389,mCODE!$A$3:$K$600,11,0),"")</f>
        <v xml:space="preserve">Data Element Group = Genomic Variant Profile || Data Element Name = Component &gt; Clinical Significance &gt; Value || Definition = DEFINITION = The information determined as a result of making the observation, if the information has a simple value.
FHIR ELEMENT = Observation.component:clinicalSignificance.value[x] || Data Type = CodeableConcept || Valid Values = http://loinc.org/vs/LL4034-6 || Example Values =  || Required? = Required if known (conditional on Component) || Multiplicity =  || CDE Public ID = </v>
      </c>
    </row>
    <row r="1390" spans="1:24" ht="159.5" hidden="1">
      <c r="A1390" s="536"/>
      <c r="B1390" s="537"/>
      <c r="C1390" s="19">
        <f t="shared" si="86"/>
        <v>1</v>
      </c>
      <c r="D1390" s="21" t="str">
        <f t="shared" si="87"/>
        <v>mCODE.Genomics Report Profile.Status</v>
      </c>
      <c r="E1390" s="340"/>
      <c r="F1390" s="21" t="str">
        <f>IF(E1390&lt;&gt;"",VLOOKUP(E1390,CTDC!$A$3:$K$191,11,0),"")</f>
        <v/>
      </c>
      <c r="G1390" s="21"/>
      <c r="H1390" s="21" t="str">
        <f>IF(G1390&lt;&gt;"",VLOOKUP(G1390,GDC!$A$3:$K$768,11,0),"")</f>
        <v/>
      </c>
      <c r="I1390" s="21"/>
      <c r="J1390" s="21" t="str">
        <f>IF(I1390&lt;&gt;"",VLOOKUP(I1390,ICDC!$A$3:$K$325,11,0),"")</f>
        <v/>
      </c>
      <c r="K1390" s="21"/>
      <c r="L1390" s="21" t="str">
        <f>IF(K1390&lt;&gt;"",VLOOKUP(K1390,IDC!$A$4:$K$17,11,0),"")</f>
        <v/>
      </c>
      <c r="M1390" s="21"/>
      <c r="N1390" s="21" t="str">
        <f>IF(M1390&lt;&gt;"",VLOOKUP(M1390,PDC!$A$3:$K$529,11,0),"")</f>
        <v/>
      </c>
      <c r="O1390" s="21"/>
      <c r="P1390" s="21" t="str">
        <f>IF(O1390&lt;&gt;"",VLOOKUP(O1390,CDS!$A$3:$K$100,11,0),"")</f>
        <v/>
      </c>
      <c r="Q1390" s="21"/>
      <c r="R1390" s="21"/>
      <c r="S1390" s="21"/>
      <c r="T1390" s="21" t="str">
        <f>IF(S1390&lt;&gt;"",VLOOKUP(S1390,HTAN!$A$3:$K$222,11,0),"")</f>
        <v/>
      </c>
      <c r="U1390" s="21"/>
      <c r="V1390" s="21" t="str">
        <f>IF(U1390&lt;&gt;"",VLOOKUP(U1390,CFDE!$A$3:$K$211,11,0),"")</f>
        <v/>
      </c>
      <c r="W1390" s="1" t="s">
        <v>3160</v>
      </c>
      <c r="X1390" s="81" t="str">
        <f>IF(W1390&lt;&gt;"",VLOOKUP(W1390,mCODE!$A$3:$K$600,11,0),"")</f>
        <v xml:space="preserve">Data Element Group = Genomics Report Profile || Data Element Name = Status || Definition = DEFINITION = The status of the diagnostic report.
FHIR ELEMENT = DiagnosticReport.status || Data Type = code || Valid Values = http://hl7.org/fhir/ValueSet/diagnostic-report-status || Example Values =  || Required? = Required || Multiplicity =  || CDE Public ID = </v>
      </c>
    </row>
    <row r="1391" spans="1:24" ht="232" hidden="1">
      <c r="A1391" s="536"/>
      <c r="B1391" s="537"/>
      <c r="C1391" s="19">
        <f t="shared" si="86"/>
        <v>1</v>
      </c>
      <c r="D1391" s="21" t="str">
        <f t="shared" si="87"/>
        <v>mCODE.Genomics Report Profile.Subject</v>
      </c>
      <c r="E1391" s="340"/>
      <c r="F1391" s="21" t="str">
        <f>IF(E1391&lt;&gt;"",VLOOKUP(E1391,CTDC!$A$3:$K$191,11,0),"")</f>
        <v/>
      </c>
      <c r="G1391" s="21"/>
      <c r="H1391" s="21" t="str">
        <f>IF(G1391&lt;&gt;"",VLOOKUP(G1391,GDC!$A$3:$K$768,11,0),"")</f>
        <v/>
      </c>
      <c r="I1391" s="21"/>
      <c r="J1391" s="21" t="str">
        <f>IF(I1391&lt;&gt;"",VLOOKUP(I1391,ICDC!$A$3:$K$325,11,0),"")</f>
        <v/>
      </c>
      <c r="K1391" s="21"/>
      <c r="L1391" s="21" t="str">
        <f>IF(K1391&lt;&gt;"",VLOOKUP(K1391,IDC!$A$4:$K$17,11,0),"")</f>
        <v/>
      </c>
      <c r="M1391" s="21"/>
      <c r="N1391" s="21" t="str">
        <f>IF(M1391&lt;&gt;"",VLOOKUP(M1391,PDC!$A$3:$K$529,11,0),"")</f>
        <v/>
      </c>
      <c r="O1391" s="21"/>
      <c r="P1391" s="21" t="str">
        <f>IF(O1391&lt;&gt;"",VLOOKUP(O1391,CDS!$A$3:$K$100,11,0),"")</f>
        <v/>
      </c>
      <c r="Q1391" s="21"/>
      <c r="R1391" s="21"/>
      <c r="S1391" s="21"/>
      <c r="T1391" s="21" t="str">
        <f>IF(S1391&lt;&gt;"",VLOOKUP(S1391,HTAN!$A$3:$K$222,11,0),"")</f>
        <v/>
      </c>
      <c r="U1391" s="21"/>
      <c r="V1391" s="21" t="str">
        <f>IF(U1391&lt;&gt;"",VLOOKUP(U1391,CFDE!$A$3:$K$211,11,0),"")</f>
        <v/>
      </c>
      <c r="W1391" s="1" t="s">
        <v>3161</v>
      </c>
      <c r="X1391" s="81" t="str">
        <f>IF(W1391&lt;&gt;"",VLOOKUP(W1391,mCODE!$A$3:$K$600,11,0),"")</f>
        <v xml:space="preserve">Data Element Group = Genomics Report Profile || Data Element Name = Subject || Definition = DEFINITION = The subject of the report. Usually, but not always, this is a patient. However, diagnostic services also perform analyses on specimens collected from a variety of other sources.
FHIR ELEMENT = DiagnosticReport.subject || Data Type = Reference: USCorePatientProfile || Valid Values =  || Example Values =  || Required? = Required || Multiplicity =  || CDE Public ID = </v>
      </c>
    </row>
    <row r="1392" spans="1:24" ht="246.5" hidden="1">
      <c r="A1392" s="536"/>
      <c r="B1392" s="537"/>
      <c r="C1392" s="19">
        <f t="shared" si="86"/>
        <v>1</v>
      </c>
      <c r="D1392" s="21" t="str">
        <f t="shared" si="87"/>
        <v>mCODE.Genomics Report Profile.Effective</v>
      </c>
      <c r="E1392" s="340"/>
      <c r="F1392" s="21" t="str">
        <f>IF(E1392&lt;&gt;"",VLOOKUP(E1392,CTDC!$A$3:$K$191,11,0),"")</f>
        <v/>
      </c>
      <c r="G1392" s="21"/>
      <c r="H1392" s="21" t="str">
        <f>IF(G1392&lt;&gt;"",VLOOKUP(G1392,GDC!$A$3:$K$768,11,0),"")</f>
        <v/>
      </c>
      <c r="I1392" s="21"/>
      <c r="J1392" s="21" t="str">
        <f>IF(I1392&lt;&gt;"",VLOOKUP(I1392,ICDC!$A$3:$K$325,11,0),"")</f>
        <v/>
      </c>
      <c r="K1392" s="21"/>
      <c r="L1392" s="21" t="str">
        <f>IF(K1392&lt;&gt;"",VLOOKUP(K1392,IDC!$A$4:$K$17,11,0),"")</f>
        <v/>
      </c>
      <c r="M1392" s="21"/>
      <c r="N1392" s="21" t="str">
        <f>IF(M1392&lt;&gt;"",VLOOKUP(M1392,PDC!$A$3:$K$529,11,0),"")</f>
        <v/>
      </c>
      <c r="O1392" s="21"/>
      <c r="P1392" s="21" t="str">
        <f>IF(O1392&lt;&gt;"",VLOOKUP(O1392,CDS!$A$3:$K$100,11,0),"")</f>
        <v/>
      </c>
      <c r="Q1392" s="21"/>
      <c r="R1392" s="21"/>
      <c r="S1392" s="21"/>
      <c r="T1392" s="21" t="str">
        <f>IF(S1392&lt;&gt;"",VLOOKUP(S1392,HTAN!$A$3:$K$222,11,0),"")</f>
        <v/>
      </c>
      <c r="U1392" s="21"/>
      <c r="V1392" s="21" t="str">
        <f>IF(U1392&lt;&gt;"",VLOOKUP(U1392,CFDE!$A$3:$K$211,11,0),"")</f>
        <v/>
      </c>
      <c r="W1392" s="1" t="s">
        <v>3162</v>
      </c>
      <c r="X1392" s="81" t="str">
        <f>IF(W1392&lt;&gt;"",VLOOKUP(W1392,mCODE!$A$3:$K$600,11,0),"")</f>
        <v xml:space="preserve">Data Element Group = Genomics Report Profile || Data Element Name = Effective || Definition = DEFINITION = The time or time-period the observed values are related to. When the subject of the report is a patient, this is usually either the time of the procedure or of specimen collection(s), but very often the source of the date/time is not known, only the date/time itself.
FHIR ELEMENT = DiagnosticReport.effective[x] || Data Type = dateTime or Period || Valid Values =  || Example Values =  || Required? = Required || Multiplicity =  || CDE Public ID = </v>
      </c>
    </row>
    <row r="1393" spans="1:24" ht="188.5" hidden="1">
      <c r="A1393" s="536"/>
      <c r="B1393" s="537"/>
      <c r="C1393" s="19">
        <f t="shared" si="86"/>
        <v>1</v>
      </c>
      <c r="D1393" s="21" t="str">
        <f t="shared" si="87"/>
        <v>mCODE.Genomics Report Profile.Issued</v>
      </c>
      <c r="E1393" s="340"/>
      <c r="F1393" s="21" t="str">
        <f>IF(E1393&lt;&gt;"",VLOOKUP(E1393,CTDC!$A$3:$K$191,11,0),"")</f>
        <v/>
      </c>
      <c r="G1393" s="21"/>
      <c r="H1393" s="21" t="str">
        <f>IF(G1393&lt;&gt;"",VLOOKUP(G1393,GDC!$A$3:$K$768,11,0),"")</f>
        <v/>
      </c>
      <c r="I1393" s="21"/>
      <c r="J1393" s="21" t="str">
        <f>IF(I1393&lt;&gt;"",VLOOKUP(I1393,ICDC!$A$3:$K$325,11,0),"")</f>
        <v/>
      </c>
      <c r="K1393" s="21"/>
      <c r="L1393" s="21" t="str">
        <f>IF(K1393&lt;&gt;"",VLOOKUP(K1393,IDC!$A$4:$K$17,11,0),"")</f>
        <v/>
      </c>
      <c r="M1393" s="21"/>
      <c r="N1393" s="21" t="str">
        <f>IF(M1393&lt;&gt;"",VLOOKUP(M1393,PDC!$A$3:$K$529,11,0),"")</f>
        <v/>
      </c>
      <c r="O1393" s="21"/>
      <c r="P1393" s="21" t="str">
        <f>IF(O1393&lt;&gt;"",VLOOKUP(O1393,CDS!$A$3:$K$100,11,0),"")</f>
        <v/>
      </c>
      <c r="Q1393" s="21"/>
      <c r="R1393" s="21"/>
      <c r="S1393" s="21"/>
      <c r="T1393" s="21" t="str">
        <f>IF(S1393&lt;&gt;"",VLOOKUP(S1393,HTAN!$A$3:$K$222,11,0),"")</f>
        <v/>
      </c>
      <c r="U1393" s="21"/>
      <c r="V1393" s="21" t="str">
        <f>IF(U1393&lt;&gt;"",VLOOKUP(U1393,CFDE!$A$3:$K$211,11,0),"")</f>
        <v/>
      </c>
      <c r="W1393" s="1" t="s">
        <v>3163</v>
      </c>
      <c r="X1393" s="81" t="str">
        <f>IF(W1393&lt;&gt;"",VLOOKUP(W1393,mCODE!$A$3:$K$600,11,0),"")</f>
        <v xml:space="preserve">Data Element Group = Genomics Report Profile || Data Element Name = Issued || Definition = DEFINITION = The date and time that this version of the report was made available to providers, typically after the report was reviewed and verified.
FHIR ELEMENT = DiagnosticReport.issued || Data Type = instant || Valid Values =  || Example Values =  || Required? = Required || Multiplicity =  || CDE Public ID = </v>
      </c>
    </row>
    <row r="1394" spans="1:24" ht="232" hidden="1">
      <c r="A1394" s="536"/>
      <c r="B1394" s="537"/>
      <c r="C1394" s="19">
        <f t="shared" si="86"/>
        <v>1</v>
      </c>
      <c r="D1394" s="21" t="str">
        <f t="shared" si="87"/>
        <v>mCODE.Genomics Report Profile.Performer</v>
      </c>
      <c r="E1394" s="340"/>
      <c r="F1394" s="21" t="str">
        <f>IF(E1394&lt;&gt;"",VLOOKUP(E1394,CTDC!$A$3:$K$191,11,0),"")</f>
        <v/>
      </c>
      <c r="G1394" s="21"/>
      <c r="H1394" s="21" t="str">
        <f>IF(G1394&lt;&gt;"",VLOOKUP(G1394,GDC!$A$3:$K$768,11,0),"")</f>
        <v/>
      </c>
      <c r="I1394" s="21"/>
      <c r="J1394" s="21" t="str">
        <f>IF(I1394&lt;&gt;"",VLOOKUP(I1394,ICDC!$A$3:$K$325,11,0),"")</f>
        <v/>
      </c>
      <c r="K1394" s="21"/>
      <c r="L1394" s="21" t="str">
        <f>IF(K1394&lt;&gt;"",VLOOKUP(K1394,IDC!$A$4:$K$17,11,0),"")</f>
        <v/>
      </c>
      <c r="M1394" s="21"/>
      <c r="N1394" s="21" t="str">
        <f>IF(M1394&lt;&gt;"",VLOOKUP(M1394,PDC!$A$3:$K$529,11,0),"")</f>
        <v/>
      </c>
      <c r="O1394" s="21"/>
      <c r="P1394" s="21" t="str">
        <f>IF(O1394&lt;&gt;"",VLOOKUP(O1394,CDS!$A$3:$K$100,11,0),"")</f>
        <v/>
      </c>
      <c r="Q1394" s="21"/>
      <c r="R1394" s="21"/>
      <c r="S1394" s="21"/>
      <c r="T1394" s="21" t="str">
        <f>IF(S1394&lt;&gt;"",VLOOKUP(S1394,HTAN!$A$3:$K$222,11,0),"")</f>
        <v/>
      </c>
      <c r="U1394" s="21"/>
      <c r="V1394" s="21" t="str">
        <f>IF(U1394&lt;&gt;"",VLOOKUP(U1394,CFDE!$A$3:$K$211,11,0),"")</f>
        <v/>
      </c>
      <c r="W1394" s="1" t="s">
        <v>3164</v>
      </c>
      <c r="X1394" s="81" t="str">
        <f>IF(W1394&lt;&gt;"",VLOOKUP(W1394,mCODE!$A$3:$K$600,11,0),"")</f>
        <v xml:space="preserve">Data Element Group = Genomics Report Profile || Data Element Name = Performer || Definition = DEFINITION = The diagnostic service that is responsible for issuing the report.
FHIR ELEMENT = DiagnosticReport.performer || Data Type = Reference: USCorePractitionerProfile, USCoreOrganizationProfile, USCoreCareTeam, or USCorePractitionerRoleProfile || Valid Values =  || Example Values =  || Required? = Required if known || Multiplicity =  || CDE Public ID = </v>
      </c>
    </row>
    <row r="1395" spans="1:24" ht="174" hidden="1">
      <c r="A1395" s="536"/>
      <c r="B1395" s="537"/>
      <c r="C1395" s="19">
        <f t="shared" si="86"/>
        <v>1</v>
      </c>
      <c r="D1395" s="21" t="str">
        <f t="shared" si="87"/>
        <v>mCODE.Genomics Report Profile.Specimen</v>
      </c>
      <c r="E1395" s="340"/>
      <c r="F1395" s="21" t="str">
        <f>IF(E1395&lt;&gt;"",VLOOKUP(E1395,CTDC!$A$3:$K$191,11,0),"")</f>
        <v/>
      </c>
      <c r="G1395" s="21"/>
      <c r="H1395" s="21" t="str">
        <f>IF(G1395&lt;&gt;"",VLOOKUP(G1395,GDC!$A$3:$K$768,11,0),"")</f>
        <v/>
      </c>
      <c r="I1395" s="21"/>
      <c r="J1395" s="21" t="str">
        <f>IF(I1395&lt;&gt;"",VLOOKUP(I1395,ICDC!$A$3:$K$325,11,0),"")</f>
        <v/>
      </c>
      <c r="K1395" s="21"/>
      <c r="L1395" s="21" t="str">
        <f>IF(K1395&lt;&gt;"",VLOOKUP(K1395,IDC!$A$4:$K$17,11,0),"")</f>
        <v/>
      </c>
      <c r="M1395" s="21"/>
      <c r="N1395" s="21" t="str">
        <f>IF(M1395&lt;&gt;"",VLOOKUP(M1395,PDC!$A$3:$K$529,11,0),"")</f>
        <v/>
      </c>
      <c r="O1395" s="21"/>
      <c r="P1395" s="21" t="str">
        <f>IF(O1395&lt;&gt;"",VLOOKUP(O1395,CDS!$A$3:$K$100,11,0),"")</f>
        <v/>
      </c>
      <c r="Q1395" s="21"/>
      <c r="R1395" s="21"/>
      <c r="S1395" s="21"/>
      <c r="T1395" s="21" t="str">
        <f>IF(S1395&lt;&gt;"",VLOOKUP(S1395,HTAN!$A$3:$K$222,11,0),"")</f>
        <v/>
      </c>
      <c r="U1395" s="21"/>
      <c r="V1395" s="21" t="str">
        <f>IF(U1395&lt;&gt;"",VLOOKUP(U1395,CFDE!$A$3:$K$211,11,0),"")</f>
        <v/>
      </c>
      <c r="W1395" s="1" t="s">
        <v>3165</v>
      </c>
      <c r="X1395" s="81" t="str">
        <f>IF(W1395&lt;&gt;"",VLOOKUP(W1395,mCODE!$A$3:$K$600,11,0),"")</f>
        <v xml:space="preserve">Data Element Group = Genomics Report Profile || Data Element Name = Specimen || Definition = DEFINITION = Details about the specimens on which this diagnostic report is based.
FHIR ELEMENT = DiagnosticReport.specimen || Data Type = Reference: GenomicSpecimen || Valid Values =  || Example Values =  || Required? = Required if known || Multiplicity =  || CDE Public ID = </v>
      </c>
    </row>
    <row r="1396" spans="1:24" ht="261" hidden="1">
      <c r="A1396" s="536"/>
      <c r="B1396" s="537"/>
      <c r="C1396" s="19">
        <f t="shared" si="86"/>
        <v>1</v>
      </c>
      <c r="D1396" s="21" t="str">
        <f t="shared" si="87"/>
        <v>mCODE.Genomics Report Profile.Result &gt; Genomic Variant</v>
      </c>
      <c r="E1396" s="340"/>
      <c r="F1396" s="21" t="str">
        <f>IF(E1396&lt;&gt;"",VLOOKUP(E1396,CTDC!$A$3:$K$191,11,0),"")</f>
        <v/>
      </c>
      <c r="G1396" s="21"/>
      <c r="H1396" s="21" t="str">
        <f>IF(G1396&lt;&gt;"",VLOOKUP(G1396,GDC!$A$3:$K$768,11,0),"")</f>
        <v/>
      </c>
      <c r="I1396" s="21"/>
      <c r="J1396" s="21" t="str">
        <f>IF(I1396&lt;&gt;"",VLOOKUP(I1396,ICDC!$A$3:$K$325,11,0),"")</f>
        <v/>
      </c>
      <c r="K1396" s="21"/>
      <c r="L1396" s="21" t="str">
        <f>IF(K1396&lt;&gt;"",VLOOKUP(K1396,IDC!$A$4:$K$17,11,0),"")</f>
        <v/>
      </c>
      <c r="M1396" s="21"/>
      <c r="N1396" s="21" t="str">
        <f>IF(M1396&lt;&gt;"",VLOOKUP(M1396,PDC!$A$3:$K$529,11,0),"")</f>
        <v/>
      </c>
      <c r="O1396" s="21"/>
      <c r="P1396" s="21" t="str">
        <f>IF(O1396&lt;&gt;"",VLOOKUP(O1396,CDS!$A$3:$K$100,11,0),"")</f>
        <v/>
      </c>
      <c r="Q1396" s="21"/>
      <c r="R1396" s="21"/>
      <c r="S1396" s="21"/>
      <c r="T1396" s="21" t="str">
        <f>IF(S1396&lt;&gt;"",VLOOKUP(S1396,HTAN!$A$3:$K$222,11,0),"")</f>
        <v/>
      </c>
      <c r="U1396" s="21"/>
      <c r="V1396" s="21" t="str">
        <f>IF(U1396&lt;&gt;"",VLOOKUP(U1396,CFDE!$A$3:$K$211,11,0),"")</f>
        <v/>
      </c>
      <c r="W1396" s="1" t="s">
        <v>3166</v>
      </c>
      <c r="X1396" s="81" t="str">
        <f>IF(W1396&lt;&gt;"",VLOOKUP(W1396,mCODE!$A$3:$K$600,11,0),"")</f>
        <v xml:space="preserve">Data Element Group = Genomics Report Profile || Data Element Name = Result &gt; Genomic Variant || Definition = DEFINITION = Records an alteration in the most common DNA nucleotide sequence. The term variant is increasingly being used in place of the term mutation to describe an alteration that may be benign, pathogenic, or of unknown significance.
FHIR ELEMENT = DiagnosticReport.result:GenomicVariant || Data Type = Reference: GenomicVariant || Valid Values =  || Example Values =  || Required? = Required if known || Multiplicity =  || CDE Public ID = </v>
      </c>
    </row>
    <row r="1397" spans="1:24" ht="188.5" hidden="1">
      <c r="A1397" s="536"/>
      <c r="B1397" s="537"/>
      <c r="C1397" s="19">
        <f t="shared" si="86"/>
        <v>1</v>
      </c>
      <c r="D1397" s="21" t="str">
        <f t="shared" si="87"/>
        <v>mCODE.Genomics Report Profile.Result &gt; Genomic Region Studied</v>
      </c>
      <c r="E1397" s="340"/>
      <c r="F1397" s="21" t="str">
        <f>IF(E1397&lt;&gt;"",VLOOKUP(E1397,CTDC!$A$3:$K$191,11,0),"")</f>
        <v/>
      </c>
      <c r="G1397" s="21"/>
      <c r="H1397" s="21" t="str">
        <f>IF(G1397&lt;&gt;"",VLOOKUP(G1397,GDC!$A$3:$K$768,11,0),"")</f>
        <v/>
      </c>
      <c r="I1397" s="21"/>
      <c r="J1397" s="21" t="str">
        <f>IF(I1397&lt;&gt;"",VLOOKUP(I1397,ICDC!$A$3:$K$325,11,0),"")</f>
        <v/>
      </c>
      <c r="K1397" s="21"/>
      <c r="L1397" s="21" t="str">
        <f>IF(K1397&lt;&gt;"",VLOOKUP(K1397,IDC!$A$4:$K$17,11,0),"")</f>
        <v/>
      </c>
      <c r="M1397" s="21"/>
      <c r="N1397" s="21" t="str">
        <f>IF(M1397&lt;&gt;"",VLOOKUP(M1397,PDC!$A$3:$K$529,11,0),"")</f>
        <v/>
      </c>
      <c r="O1397" s="21"/>
      <c r="P1397" s="21" t="str">
        <f>IF(O1397&lt;&gt;"",VLOOKUP(O1397,CDS!$A$3:$K$100,11,0),"")</f>
        <v/>
      </c>
      <c r="Q1397" s="21"/>
      <c r="R1397" s="21"/>
      <c r="S1397" s="21"/>
      <c r="T1397" s="21" t="str">
        <f>IF(S1397&lt;&gt;"",VLOOKUP(S1397,HTAN!$A$3:$K$222,11,0),"")</f>
        <v/>
      </c>
      <c r="U1397" s="21"/>
      <c r="V1397" s="21" t="str">
        <f>IF(U1397&lt;&gt;"",VLOOKUP(U1397,CFDE!$A$3:$K$211,11,0),"")</f>
        <v/>
      </c>
      <c r="W1397" s="1" t="s">
        <v>3167</v>
      </c>
      <c r="X1397" s="81" t="str">
        <f>IF(W1397&lt;&gt;"",VLOOKUP(W1397,mCODE!$A$3:$K$600,11,0),"")</f>
        <v xml:space="preserve">Data Element Group = Genomics Report Profile || Data Element Name = Result &gt; Genomic Region Studied || Definition = DEFINITION = The area of the genome region referenced in testing for variants.
FHIR ELEMENT = DiagnosticReport.result:GenomicRegionStudied || Data Type = Reference: GenomicRegionStudied || Valid Values =  || Example Values =  || Required? = Required if known || Multiplicity =  || CDE Public ID = </v>
      </c>
    </row>
    <row r="1398" spans="1:24" ht="159.5" hidden="1">
      <c r="A1398" s="536"/>
      <c r="B1398" s="537"/>
      <c r="C1398" s="19">
        <f t="shared" si="86"/>
        <v>1</v>
      </c>
      <c r="D1398" s="21" t="str">
        <f t="shared" si="87"/>
        <v>mCODE.Karnofsky Performance Status Profile.Status</v>
      </c>
      <c r="E1398" s="340"/>
      <c r="F1398" s="21" t="str">
        <f>IF(E1398&lt;&gt;"",VLOOKUP(E1398,CTDC!$A$3:$K$191,11,0),"")</f>
        <v/>
      </c>
      <c r="G1398" s="21"/>
      <c r="H1398" s="21" t="str">
        <f>IF(G1398&lt;&gt;"",VLOOKUP(G1398,GDC!$A$3:$K$768,11,0),"")</f>
        <v/>
      </c>
      <c r="I1398" s="21"/>
      <c r="J1398" s="21" t="str">
        <f>IF(I1398&lt;&gt;"",VLOOKUP(I1398,ICDC!$A$3:$K$325,11,0),"")</f>
        <v/>
      </c>
      <c r="K1398" s="21"/>
      <c r="L1398" s="21" t="str">
        <f>IF(K1398&lt;&gt;"",VLOOKUP(K1398,IDC!$A$4:$K$17,11,0),"")</f>
        <v/>
      </c>
      <c r="M1398" s="21"/>
      <c r="N1398" s="21" t="str">
        <f>IF(M1398&lt;&gt;"",VLOOKUP(M1398,PDC!$A$3:$K$529,11,0),"")</f>
        <v/>
      </c>
      <c r="O1398" s="21"/>
      <c r="P1398" s="21" t="str">
        <f>IF(O1398&lt;&gt;"",VLOOKUP(O1398,CDS!$A$3:$K$100,11,0),"")</f>
        <v/>
      </c>
      <c r="Q1398" s="21"/>
      <c r="R1398" s="21"/>
      <c r="S1398" s="21"/>
      <c r="T1398" s="21" t="str">
        <f>IF(S1398&lt;&gt;"",VLOOKUP(S1398,HTAN!$A$3:$K$222,11,0),"")</f>
        <v/>
      </c>
      <c r="U1398" s="21"/>
      <c r="V1398" s="21" t="str">
        <f>IF(U1398&lt;&gt;"",VLOOKUP(U1398,CFDE!$A$3:$K$211,11,0),"")</f>
        <v/>
      </c>
      <c r="W1398" s="1" t="s">
        <v>3168</v>
      </c>
      <c r="X1398" s="81" t="str">
        <f>IF(W1398&lt;&gt;"",VLOOKUP(W1398,mCODE!$A$3:$K$600,11,0),"")</f>
        <v xml:space="preserve">Data Element Group = Karnofsky Performance Status Profile || Data Element Name = Status || Definition = DEFINITION = The status of the result value.
FHIR ELEMENT = Observation.status || Data Type = code || Valid Values = http://hl7.org/fhir/ValueSet/observation-status|4.0.1 || Example Values =  || Required? = Required || Multiplicity =  || CDE Public ID = </v>
      </c>
    </row>
    <row r="1399" spans="1:24" ht="159.5" hidden="1">
      <c r="A1399" s="536"/>
      <c r="B1399" s="537"/>
      <c r="C1399" s="19">
        <f t="shared" si="86"/>
        <v>1</v>
      </c>
      <c r="D1399" s="21" t="str">
        <f t="shared" si="87"/>
        <v>mCODE.Karnofsky Performance Status Profile.Subject</v>
      </c>
      <c r="E1399" s="340"/>
      <c r="F1399" s="21" t="str">
        <f>IF(E1399&lt;&gt;"",VLOOKUP(E1399,CTDC!$A$3:$K$191,11,0),"")</f>
        <v/>
      </c>
      <c r="G1399" s="21"/>
      <c r="H1399" s="21" t="str">
        <f>IF(G1399&lt;&gt;"",VLOOKUP(G1399,GDC!$A$3:$K$768,11,0),"")</f>
        <v/>
      </c>
      <c r="I1399" s="21"/>
      <c r="J1399" s="21" t="str">
        <f>IF(I1399&lt;&gt;"",VLOOKUP(I1399,ICDC!$A$3:$K$325,11,0),"")</f>
        <v/>
      </c>
      <c r="K1399" s="21"/>
      <c r="L1399" s="21" t="str">
        <f>IF(K1399&lt;&gt;"",VLOOKUP(K1399,IDC!$A$4:$K$17,11,0),"")</f>
        <v/>
      </c>
      <c r="M1399" s="21"/>
      <c r="N1399" s="21" t="str">
        <f>IF(M1399&lt;&gt;"",VLOOKUP(M1399,PDC!$A$3:$K$529,11,0),"")</f>
        <v/>
      </c>
      <c r="O1399" s="21"/>
      <c r="P1399" s="21" t="str">
        <f>IF(O1399&lt;&gt;"",VLOOKUP(O1399,CDS!$A$3:$K$100,11,0),"")</f>
        <v/>
      </c>
      <c r="Q1399" s="21"/>
      <c r="R1399" s="21"/>
      <c r="S1399" s="21"/>
      <c r="T1399" s="21" t="str">
        <f>IF(S1399&lt;&gt;"",VLOOKUP(S1399,HTAN!$A$3:$K$222,11,0),"")</f>
        <v/>
      </c>
      <c r="U1399" s="21"/>
      <c r="V1399" s="21" t="str">
        <f>IF(U1399&lt;&gt;"",VLOOKUP(U1399,CFDE!$A$3:$K$211,11,0),"")</f>
        <v/>
      </c>
      <c r="W1399" s="1" t="s">
        <v>3169</v>
      </c>
      <c r="X1399" s="81" t="str">
        <f>IF(W1399&lt;&gt;"",VLOOKUP(W1399,mCODE!$A$3:$K$600,11,0),"")</f>
        <v xml:space="preserve">Data Element Group = Karnofsky Performance Status Profile || Data Element Name = Subject || Definition = DEFINITION = Patient whose performance status is recorded.
FHIR ELEMENT = Observation.subject || Data Type = Reference: CancerPatient || Valid Values =  || Example Values =  || Required? = Required || Multiplicity =  || CDE Public ID = </v>
      </c>
    </row>
    <row r="1400" spans="1:24" ht="275.5" hidden="1">
      <c r="A1400" s="536"/>
      <c r="B1400" s="537"/>
      <c r="C1400" s="19">
        <f t="shared" si="86"/>
        <v>1</v>
      </c>
      <c r="D1400" s="21" t="str">
        <f t="shared" si="87"/>
        <v>mCODE.Karnofsky Performance Status Profile.Effective</v>
      </c>
      <c r="E1400" s="340"/>
      <c r="F1400" s="21" t="str">
        <f>IF(E1400&lt;&gt;"",VLOOKUP(E1400,CTDC!$A$3:$K$191,11,0),"")</f>
        <v/>
      </c>
      <c r="G1400" s="21"/>
      <c r="H1400" s="21" t="str">
        <f>IF(G1400&lt;&gt;"",VLOOKUP(G1400,GDC!$A$3:$K$768,11,0),"")</f>
        <v/>
      </c>
      <c r="I1400" s="21"/>
      <c r="J1400" s="21" t="str">
        <f>IF(I1400&lt;&gt;"",VLOOKUP(I1400,ICDC!$A$3:$K$325,11,0),"")</f>
        <v/>
      </c>
      <c r="K1400" s="21"/>
      <c r="L1400" s="21" t="str">
        <f>IF(K1400&lt;&gt;"",VLOOKUP(K1400,IDC!$A$4:$K$17,11,0),"")</f>
        <v/>
      </c>
      <c r="M1400" s="21"/>
      <c r="N1400" s="21" t="str">
        <f>IF(M1400&lt;&gt;"",VLOOKUP(M1400,PDC!$A$3:$K$529,11,0),"")</f>
        <v/>
      </c>
      <c r="O1400" s="21"/>
      <c r="P1400" s="21" t="str">
        <f>IF(O1400&lt;&gt;"",VLOOKUP(O1400,CDS!$A$3:$K$100,11,0),"")</f>
        <v/>
      </c>
      <c r="Q1400" s="21"/>
      <c r="R1400" s="21"/>
      <c r="S1400" s="21"/>
      <c r="T1400" s="21" t="str">
        <f>IF(S1400&lt;&gt;"",VLOOKUP(S1400,HTAN!$A$3:$K$222,11,0),"")</f>
        <v/>
      </c>
      <c r="U1400" s="21"/>
      <c r="V1400" s="21" t="str">
        <f>IF(U1400&lt;&gt;"",VLOOKUP(U1400,CFDE!$A$3:$K$211,11,0),"")</f>
        <v/>
      </c>
      <c r="W1400" s="1" t="s">
        <v>3170</v>
      </c>
      <c r="X1400" s="81" t="str">
        <f>IF(W1400&lt;&gt;"",VLOOKUP(W1400,mCODE!$A$3:$K$600,11,0),"")</f>
        <v xml:space="preserve">Data Element Group = Karnofsky Performance Status Profile || Data Element Name = Effective || Definition = DEFINITION = 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
FHIR ELEMENT = Observation.effective[x] || Data Type = dateTime or Period || Valid Values =  || Example Values =  || Required? = Required if known || Multiplicity =  || CDE Public ID = </v>
      </c>
    </row>
    <row r="1401" spans="1:24" ht="188.5" hidden="1">
      <c r="A1401" s="536"/>
      <c r="B1401" s="537"/>
      <c r="C1401" s="19">
        <f t="shared" si="86"/>
        <v>1</v>
      </c>
      <c r="D1401" s="21" t="str">
        <f t="shared" si="87"/>
        <v>mCODE.Karnofsky Performance Status Profile.Value</v>
      </c>
      <c r="E1401" s="340"/>
      <c r="F1401" s="21" t="str">
        <f>IF(E1401&lt;&gt;"",VLOOKUP(E1401,CTDC!$A$3:$K$191,11,0),"")</f>
        <v/>
      </c>
      <c r="G1401" s="21"/>
      <c r="H1401" s="21" t="str">
        <f>IF(G1401&lt;&gt;"",VLOOKUP(G1401,GDC!$A$3:$K$768,11,0),"")</f>
        <v/>
      </c>
      <c r="I1401" s="21"/>
      <c r="J1401" s="21" t="str">
        <f>IF(I1401&lt;&gt;"",VLOOKUP(I1401,ICDC!$A$3:$K$325,11,0),"")</f>
        <v/>
      </c>
      <c r="K1401" s="21"/>
      <c r="L1401" s="21" t="str">
        <f>IF(K1401&lt;&gt;"",VLOOKUP(K1401,IDC!$A$4:$K$17,11,0),"")</f>
        <v/>
      </c>
      <c r="M1401" s="21"/>
      <c r="N1401" s="21" t="str">
        <f>IF(M1401&lt;&gt;"",VLOOKUP(M1401,PDC!$A$3:$K$529,11,0),"")</f>
        <v/>
      </c>
      <c r="O1401" s="21"/>
      <c r="P1401" s="21" t="str">
        <f>IF(O1401&lt;&gt;"",VLOOKUP(O1401,CDS!$A$3:$K$100,11,0),"")</f>
        <v/>
      </c>
      <c r="Q1401" s="21"/>
      <c r="R1401" s="21"/>
      <c r="S1401" s="21"/>
      <c r="T1401" s="21" t="str">
        <f>IF(S1401&lt;&gt;"",VLOOKUP(S1401,HTAN!$A$3:$K$222,11,0),"")</f>
        <v/>
      </c>
      <c r="U1401" s="21"/>
      <c r="V1401" s="21" t="str">
        <f>IF(U1401&lt;&gt;"",VLOOKUP(U1401,CFDE!$A$3:$K$211,11,0),"")</f>
        <v/>
      </c>
      <c r="W1401" s="1" t="s">
        <v>3171</v>
      </c>
      <c r="X1401" s="81" t="str">
        <f>IF(W1401&lt;&gt;"",VLOOKUP(W1401,mCODE!$A$3:$K$600,11,0),"")</f>
        <v xml:space="preserve">Data Element Group = Karnofsky Performance Status Profile || Data Element Name = Value || Definition = DEFINITION = The information determined as a result of making the observation, if the information has a simple value.
FHIR ELEMENT = Observation.value[x] || Data Type = integer || Valid Values =  || Example Values =  || Required? = Required if known || Multiplicity =  || CDE Public ID = </v>
      </c>
    </row>
    <row r="1402" spans="1:24" ht="203" hidden="1">
      <c r="A1402" s="536"/>
      <c r="B1402" s="537"/>
      <c r="C1402" s="19">
        <f t="shared" si="86"/>
        <v>1</v>
      </c>
      <c r="D1402" s="21" t="str">
        <f t="shared" si="87"/>
        <v>mCODE.Karnofsky Performance Status Profile.Interpretation</v>
      </c>
      <c r="E1402" s="340"/>
      <c r="F1402" s="21" t="str">
        <f>IF(E1402&lt;&gt;"",VLOOKUP(E1402,CTDC!$A$3:$K$191,11,0),"")</f>
        <v/>
      </c>
      <c r="G1402" s="21"/>
      <c r="H1402" s="21" t="str">
        <f>IF(G1402&lt;&gt;"",VLOOKUP(G1402,GDC!$A$3:$K$768,11,0),"")</f>
        <v/>
      </c>
      <c r="I1402" s="21"/>
      <c r="J1402" s="21" t="str">
        <f>IF(I1402&lt;&gt;"",VLOOKUP(I1402,ICDC!$A$3:$K$325,11,0),"")</f>
        <v/>
      </c>
      <c r="K1402" s="21"/>
      <c r="L1402" s="21" t="str">
        <f>IF(K1402&lt;&gt;"",VLOOKUP(K1402,IDC!$A$4:$K$17,11,0),"")</f>
        <v/>
      </c>
      <c r="M1402" s="21"/>
      <c r="N1402" s="21" t="str">
        <f>IF(M1402&lt;&gt;"",VLOOKUP(M1402,PDC!$A$3:$K$529,11,0),"")</f>
        <v/>
      </c>
      <c r="O1402" s="21"/>
      <c r="P1402" s="21" t="str">
        <f>IF(O1402&lt;&gt;"",VLOOKUP(O1402,CDS!$A$3:$K$100,11,0),"")</f>
        <v/>
      </c>
      <c r="Q1402" s="21"/>
      <c r="R1402" s="21"/>
      <c r="S1402" s="21"/>
      <c r="T1402" s="21" t="str">
        <f>IF(S1402&lt;&gt;"",VLOOKUP(S1402,HTAN!$A$3:$K$222,11,0),"")</f>
        <v/>
      </c>
      <c r="U1402" s="21"/>
      <c r="V1402" s="21" t="str">
        <f>IF(U1402&lt;&gt;"",VLOOKUP(U1402,CFDE!$A$3:$K$211,11,0),"")</f>
        <v/>
      </c>
      <c r="W1402" s="1" t="s">
        <v>3172</v>
      </c>
      <c r="X1402" s="81" t="str">
        <f>IF(W1402&lt;&gt;"",VLOOKUP(W1402,mCODE!$A$3:$K$600,11,0),"")</f>
        <v xml:space="preserve">Data Element Group = Karnofsky Performance Status Profile || Data Element Name = Interpretation || Definition = DEFINITION = A categorical assessment of an observation value.  For example, high, low, normal.
FHIR ELEMENT = Observation.interpretation || Data Type = CodeableConcept || Valid Values = http://loinc.org/vs/LL4986-7 || Example Values =  || Required? = Required if known || Multiplicity =  || CDE Public ID = </v>
      </c>
    </row>
    <row r="1403" spans="1:24" ht="174" hidden="1">
      <c r="A1403" s="536"/>
      <c r="B1403" s="537"/>
      <c r="C1403" s="19">
        <f t="shared" si="86"/>
        <v>1</v>
      </c>
      <c r="D1403" s="21" t="str">
        <f t="shared" si="87"/>
        <v>mCODE.mCODE Patient Bundle Profile.Timestamp</v>
      </c>
      <c r="E1403" s="340"/>
      <c r="F1403" s="21" t="str">
        <f>IF(E1403&lt;&gt;"",VLOOKUP(E1403,CTDC!$A$3:$K$191,11,0),"")</f>
        <v/>
      </c>
      <c r="G1403" s="21"/>
      <c r="H1403" s="21" t="str">
        <f>IF(G1403&lt;&gt;"",VLOOKUP(G1403,GDC!$A$3:$K$768,11,0),"")</f>
        <v/>
      </c>
      <c r="I1403" s="21"/>
      <c r="J1403" s="21" t="str">
        <f>IF(I1403&lt;&gt;"",VLOOKUP(I1403,ICDC!$A$3:$K$325,11,0),"")</f>
        <v/>
      </c>
      <c r="K1403" s="21"/>
      <c r="L1403" s="21" t="str">
        <f>IF(K1403&lt;&gt;"",VLOOKUP(K1403,IDC!$A$4:$K$17,11,0),"")</f>
        <v/>
      </c>
      <c r="M1403" s="21"/>
      <c r="N1403" s="21" t="str">
        <f>IF(M1403&lt;&gt;"",VLOOKUP(M1403,PDC!$A$3:$K$529,11,0),"")</f>
        <v/>
      </c>
      <c r="O1403" s="21"/>
      <c r="P1403" s="21" t="str">
        <f>IF(O1403&lt;&gt;"",VLOOKUP(O1403,CDS!$A$3:$K$100,11,0),"")</f>
        <v/>
      </c>
      <c r="Q1403" s="21"/>
      <c r="R1403" s="21"/>
      <c r="S1403" s="21"/>
      <c r="T1403" s="21" t="str">
        <f>IF(S1403&lt;&gt;"",VLOOKUP(S1403,HTAN!$A$3:$K$222,11,0),"")</f>
        <v/>
      </c>
      <c r="U1403" s="21"/>
      <c r="V1403" s="21" t="str">
        <f>IF(U1403&lt;&gt;"",VLOOKUP(U1403,CFDE!$A$3:$K$211,11,0),"")</f>
        <v/>
      </c>
      <c r="W1403" s="1" t="s">
        <v>3173</v>
      </c>
      <c r="X1403" s="81" t="str">
        <f>IF(W1403&lt;&gt;"",VLOOKUP(W1403,mCODE!$A$3:$K$600,11,0),"")</f>
        <v xml:space="preserve">Data Element Group = mCODE Patient Bundle Profile || Data Element Name = Timestamp || Definition = DEFINITION = The date/time that the bundle was assembled - i.e. when the resources were placed in the bundle.
FHIR ELEMENT = Bundle.timestamp || Data Type = instant || Valid Values =  || Example Values =  || Required? = Required if known || Multiplicity =  || CDE Public ID = </v>
      </c>
    </row>
    <row r="1404" spans="1:24" ht="232" hidden="1">
      <c r="A1404" s="536"/>
      <c r="B1404" s="537"/>
      <c r="C1404" s="19">
        <f t="shared" si="86"/>
        <v>1</v>
      </c>
      <c r="D1404" s="21" t="str">
        <f t="shared" si="87"/>
        <v>mCODE.mCODE Patient Bundle Profile.Entry</v>
      </c>
      <c r="E1404" s="340"/>
      <c r="F1404" s="21" t="str">
        <f>IF(E1404&lt;&gt;"",VLOOKUP(E1404,CTDC!$A$3:$K$191,11,0),"")</f>
        <v/>
      </c>
      <c r="G1404" s="21"/>
      <c r="H1404" s="21" t="str">
        <f>IF(G1404&lt;&gt;"",VLOOKUP(G1404,GDC!$A$3:$K$768,11,0),"")</f>
        <v/>
      </c>
      <c r="I1404" s="21"/>
      <c r="J1404" s="21" t="str">
        <f>IF(I1404&lt;&gt;"",VLOOKUP(I1404,ICDC!$A$3:$K$325,11,0),"")</f>
        <v/>
      </c>
      <c r="K1404" s="21"/>
      <c r="L1404" s="21" t="str">
        <f>IF(K1404&lt;&gt;"",VLOOKUP(K1404,IDC!$A$4:$K$17,11,0),"")</f>
        <v/>
      </c>
      <c r="M1404" s="21"/>
      <c r="N1404" s="21" t="str">
        <f>IF(M1404&lt;&gt;"",VLOOKUP(M1404,PDC!$A$3:$K$529,11,0),"")</f>
        <v/>
      </c>
      <c r="O1404" s="21"/>
      <c r="P1404" s="21" t="str">
        <f>IF(O1404&lt;&gt;"",VLOOKUP(O1404,CDS!$A$3:$K$100,11,0),"")</f>
        <v/>
      </c>
      <c r="Q1404" s="21"/>
      <c r="R1404" s="21"/>
      <c r="S1404" s="21"/>
      <c r="T1404" s="21" t="str">
        <f>IF(S1404&lt;&gt;"",VLOOKUP(S1404,HTAN!$A$3:$K$222,11,0),"")</f>
        <v/>
      </c>
      <c r="U1404" s="21"/>
      <c r="V1404" s="21" t="str">
        <f>IF(U1404&lt;&gt;"",VLOOKUP(U1404,CFDE!$A$3:$K$211,11,0),"")</f>
        <v/>
      </c>
      <c r="W1404" s="1" t="s">
        <v>3174</v>
      </c>
      <c r="X1404" s="81" t="str">
        <f>IF(W1404&lt;&gt;"",VLOOKUP(W1404,mCODE!$A$3:$K$600,11,0),"")</f>
        <v xml:space="preserve">Data Element Group = mCODE Patient Bundle Profile || Data Element Name = Entry || Definition = DEFINITION = An entry in a bundle resource - will either contain a resource or information about a resource (transactions and history only).
FHIR ELEMENT = Bundle.entry || Data Type = CodeableConcept || Valid Values = http://hl7.org/fhir/us/mcode/ValueSet/mcode-condition-status-trend-vs || Example Values =  || Required? = Required || Multiplicity =  || CDE Public ID = </v>
      </c>
    </row>
    <row r="1405" spans="1:24" ht="188.5" hidden="1">
      <c r="A1405" s="536"/>
      <c r="B1405" s="537"/>
      <c r="C1405" s="19">
        <f t="shared" si="86"/>
        <v>1</v>
      </c>
      <c r="D1405" s="21" t="str">
        <f t="shared" si="87"/>
        <v>mCODE.mCODE Patient Bundle Profile.Entry &gt; Resource</v>
      </c>
      <c r="E1405" s="340"/>
      <c r="F1405" s="21" t="str">
        <f>IF(E1405&lt;&gt;"",VLOOKUP(E1405,CTDC!$A$3:$K$191,11,0),"")</f>
        <v/>
      </c>
      <c r="G1405" s="21"/>
      <c r="H1405" s="21" t="str">
        <f>IF(G1405&lt;&gt;"",VLOOKUP(G1405,GDC!$A$3:$K$768,11,0),"")</f>
        <v/>
      </c>
      <c r="I1405" s="21"/>
      <c r="J1405" s="21" t="str">
        <f>IF(I1405&lt;&gt;"",VLOOKUP(I1405,ICDC!$A$3:$K$325,11,0),"")</f>
        <v/>
      </c>
      <c r="K1405" s="21"/>
      <c r="L1405" s="21" t="str">
        <f>IF(K1405&lt;&gt;"",VLOOKUP(K1405,IDC!$A$4:$K$17,11,0),"")</f>
        <v/>
      </c>
      <c r="M1405" s="21"/>
      <c r="N1405" s="21" t="str">
        <f>IF(M1405&lt;&gt;"",VLOOKUP(M1405,PDC!$A$3:$K$529,11,0),"")</f>
        <v/>
      </c>
      <c r="O1405" s="21"/>
      <c r="P1405" s="21" t="str">
        <f>IF(O1405&lt;&gt;"",VLOOKUP(O1405,CDS!$A$3:$K$100,11,0),"")</f>
        <v/>
      </c>
      <c r="Q1405" s="21"/>
      <c r="R1405" s="21"/>
      <c r="S1405" s="21"/>
      <c r="T1405" s="21" t="str">
        <f>IF(S1405&lt;&gt;"",VLOOKUP(S1405,HTAN!$A$3:$K$222,11,0),"")</f>
        <v/>
      </c>
      <c r="U1405" s="21"/>
      <c r="V1405" s="21" t="str">
        <f>IF(U1405&lt;&gt;"",VLOOKUP(U1405,CFDE!$A$3:$K$211,11,0),"")</f>
        <v/>
      </c>
      <c r="W1405" s="1" t="s">
        <v>3175</v>
      </c>
      <c r="X1405" s="81" t="str">
        <f>IF(W1405&lt;&gt;"",VLOOKUP(W1405,mCODE!$A$3:$K$600,11,0),"")</f>
        <v xml:space="preserve">Data Element Group = mCODE Patient Bundle Profile || Data Element Name = Entry &gt; Resource || Definition = DEFINITION = The Resource for the entry. The purpose/meaning of the resource is determined by the Bundle.type.
FHIR ELEMENT = Bundle.entry.resource || Data Type = Resource || Valid Values =  || Example Values =  || Required? = Required (conditional on Entry) || Multiplicity =  || CDE Public ID = </v>
      </c>
    </row>
    <row r="1406" spans="1:24" ht="174" hidden="1">
      <c r="A1406" s="536"/>
      <c r="B1406" s="537"/>
      <c r="C1406" s="19">
        <f t="shared" si="86"/>
        <v>1</v>
      </c>
      <c r="D1406" s="21" t="str">
        <f t="shared" si="87"/>
        <v>mCODE.mCODE Patient Bundle Profile.Entry &gt; Cancer Patient</v>
      </c>
      <c r="E1406" s="340"/>
      <c r="F1406" s="21" t="str">
        <f>IF(E1406&lt;&gt;"",VLOOKUP(E1406,CTDC!$A$3:$K$191,11,0),"")</f>
        <v/>
      </c>
      <c r="G1406" s="21"/>
      <c r="H1406" s="21" t="str">
        <f>IF(G1406&lt;&gt;"",VLOOKUP(G1406,GDC!$A$3:$K$768,11,0),"")</f>
        <v/>
      </c>
      <c r="I1406" s="21"/>
      <c r="J1406" s="21" t="str">
        <f>IF(I1406&lt;&gt;"",VLOOKUP(I1406,ICDC!$A$3:$K$325,11,0),"")</f>
        <v/>
      </c>
      <c r="K1406" s="21"/>
      <c r="L1406" s="21" t="str">
        <f>IF(K1406&lt;&gt;"",VLOOKUP(K1406,IDC!$A$4:$K$17,11,0),"")</f>
        <v/>
      </c>
      <c r="M1406" s="21"/>
      <c r="N1406" s="21" t="str">
        <f>IF(M1406&lt;&gt;"",VLOOKUP(M1406,PDC!$A$3:$K$529,11,0),"")</f>
        <v/>
      </c>
      <c r="O1406" s="21"/>
      <c r="P1406" s="21" t="str">
        <f>IF(O1406&lt;&gt;"",VLOOKUP(O1406,CDS!$A$3:$K$100,11,0),"")</f>
        <v/>
      </c>
      <c r="Q1406" s="21"/>
      <c r="R1406" s="21"/>
      <c r="S1406" s="21"/>
      <c r="T1406" s="21" t="str">
        <f>IF(S1406&lt;&gt;"",VLOOKUP(S1406,HTAN!$A$3:$K$222,11,0),"")</f>
        <v/>
      </c>
      <c r="U1406" s="21"/>
      <c r="V1406" s="21" t="str">
        <f>IF(U1406&lt;&gt;"",VLOOKUP(U1406,CFDE!$A$3:$K$211,11,0),"")</f>
        <v/>
      </c>
      <c r="W1406" s="1" t="s">
        <v>3176</v>
      </c>
      <c r="X1406" s="81" t="str">
        <f>IF(W1406&lt;&gt;"",VLOOKUP(W1406,mCODE!$A$3:$K$600,11,0),"")</f>
        <v xml:space="preserve">Data Element Group = mCODE Patient Bundle Profile || Data Element Name = Entry &gt; Cancer Patient || Definition = DEFINITION = The Cancer Patient whose data is included in the bundle.
FHIR ELEMENT = Bundle.entry:cancerPatient || Data Type = BackboneElement || Valid Values =  || Example Values =  || Required? = Required || Multiplicity =  || CDE Public ID = </v>
      </c>
    </row>
    <row r="1407" spans="1:24" ht="261" hidden="1">
      <c r="A1407" s="536"/>
      <c r="B1407" s="537"/>
      <c r="C1407" s="19">
        <f t="shared" si="86"/>
        <v>1</v>
      </c>
      <c r="D1407" s="21" t="str">
        <f t="shared" si="87"/>
        <v>mCODE.mCODE Patient Bundle Profile.Entry &gt; Cancer Patient &gt; Resource</v>
      </c>
      <c r="E1407" s="340"/>
      <c r="F1407" s="21" t="str">
        <f>IF(E1407&lt;&gt;"",VLOOKUP(E1407,CTDC!$A$3:$K$191,11,0),"")</f>
        <v/>
      </c>
      <c r="G1407" s="21"/>
      <c r="H1407" s="21" t="str">
        <f>IF(G1407&lt;&gt;"",VLOOKUP(G1407,GDC!$A$3:$K$768,11,0),"")</f>
        <v/>
      </c>
      <c r="I1407" s="21"/>
      <c r="J1407" s="21" t="str">
        <f>IF(I1407&lt;&gt;"",VLOOKUP(I1407,ICDC!$A$3:$K$325,11,0),"")</f>
        <v/>
      </c>
      <c r="K1407" s="21"/>
      <c r="L1407" s="21" t="str">
        <f>IF(K1407&lt;&gt;"",VLOOKUP(K1407,IDC!$A$4:$K$17,11,0),"")</f>
        <v/>
      </c>
      <c r="M1407" s="21"/>
      <c r="N1407" s="21" t="str">
        <f>IF(M1407&lt;&gt;"",VLOOKUP(M1407,PDC!$A$3:$K$529,11,0),"")</f>
        <v/>
      </c>
      <c r="O1407" s="21"/>
      <c r="P1407" s="21" t="str">
        <f>IF(O1407&lt;&gt;"",VLOOKUP(O1407,CDS!$A$3:$K$100,11,0),"")</f>
        <v/>
      </c>
      <c r="Q1407" s="21"/>
      <c r="R1407" s="21"/>
      <c r="S1407" s="21"/>
      <c r="T1407" s="21" t="str">
        <f>IF(S1407&lt;&gt;"",VLOOKUP(S1407,HTAN!$A$3:$K$222,11,0),"")</f>
        <v/>
      </c>
      <c r="U1407" s="21"/>
      <c r="V1407" s="21" t="str">
        <f>IF(U1407&lt;&gt;"",VLOOKUP(U1407,CFDE!$A$3:$K$211,11,0),"")</f>
        <v/>
      </c>
      <c r="W1407" s="1" t="s">
        <v>3177</v>
      </c>
      <c r="X1407" s="81" t="str">
        <f>IF(W1407&lt;&gt;"",VLOOKUP(W1407,mCODE!$A$3:$K$600,11,0),"")</f>
        <v xml:space="preserve">Data Element Group = mCODE Patient Bundle Profile || Data Element Name = Entry &gt; Cancer Patient &gt; Resource || Definition = DEFINITION = The US Core Patient Profile is based upon the core FHIR Patient Resource and designed to meet the applicable patient demographic data elements from the 2015 Edition Common Clinical Data Set.
FHIR ELEMENT = Bundle.entry:cancerPatient.resource || Data Type = Patient || Valid Values =  || Example Values =  || Required? = Required if known (conditional on Entry) || Multiplicity =  || CDE Public ID = </v>
      </c>
    </row>
    <row r="1408" spans="1:24" ht="188.5" hidden="1">
      <c r="A1408" s="536"/>
      <c r="B1408" s="537"/>
      <c r="C1408" s="19">
        <f t="shared" si="86"/>
        <v>1</v>
      </c>
      <c r="D1408" s="21" t="str">
        <f t="shared" si="87"/>
        <v>mCODE.mCODE Patient Bundle Profile.Entry &gt; Primary Cancer Condition</v>
      </c>
      <c r="E1408" s="340"/>
      <c r="F1408" s="21" t="str">
        <f>IF(E1408&lt;&gt;"",VLOOKUP(E1408,CTDC!$A$3:$K$191,11,0),"")</f>
        <v/>
      </c>
      <c r="G1408" s="21"/>
      <c r="H1408" s="21" t="str">
        <f>IF(G1408&lt;&gt;"",VLOOKUP(G1408,GDC!$A$3:$K$768,11,0),"")</f>
        <v/>
      </c>
      <c r="I1408" s="21"/>
      <c r="J1408" s="21" t="str">
        <f>IF(I1408&lt;&gt;"",VLOOKUP(I1408,ICDC!$A$3:$K$325,11,0),"")</f>
        <v/>
      </c>
      <c r="K1408" s="21"/>
      <c r="L1408" s="21" t="str">
        <f>IF(K1408&lt;&gt;"",VLOOKUP(K1408,IDC!$A$4:$K$17,11,0),"")</f>
        <v/>
      </c>
      <c r="M1408" s="21"/>
      <c r="N1408" s="21" t="str">
        <f>IF(M1408&lt;&gt;"",VLOOKUP(M1408,PDC!$A$3:$K$529,11,0),"")</f>
        <v/>
      </c>
      <c r="O1408" s="21"/>
      <c r="P1408" s="21" t="str">
        <f>IF(O1408&lt;&gt;"",VLOOKUP(O1408,CDS!$A$3:$K$100,11,0),"")</f>
        <v/>
      </c>
      <c r="Q1408" s="21"/>
      <c r="R1408" s="21"/>
      <c r="S1408" s="21"/>
      <c r="T1408" s="21" t="str">
        <f>IF(S1408&lt;&gt;"",VLOOKUP(S1408,HTAN!$A$3:$K$222,11,0),"")</f>
        <v/>
      </c>
      <c r="U1408" s="21"/>
      <c r="V1408" s="21" t="str">
        <f>IF(U1408&lt;&gt;"",VLOOKUP(U1408,CFDE!$A$3:$K$211,11,0),"")</f>
        <v/>
      </c>
      <c r="W1408" s="1" t="s">
        <v>3178</v>
      </c>
      <c r="X1408" s="81" t="str">
        <f>IF(W1408&lt;&gt;"",VLOOKUP(W1408,mCODE!$A$3:$K$600,11,0),"")</f>
        <v xml:space="preserve">Data Element Group = mCODE Patient Bundle Profile || Data Element Name = Entry &gt; Primary Cancer Condition || Definition = DEFINITION = Condition resource representing the Primary Cancer Condition.
FHIR ELEMENT = Bundle.entry:primaryCancerCondition || Data Type = BackboneElement || Valid Values =  || Example Values =  || Required? = Required if known || Multiplicity =  || CDE Public ID = </v>
      </c>
    </row>
    <row r="1409" spans="1:24" ht="217.5" hidden="1">
      <c r="A1409" s="536"/>
      <c r="B1409" s="537"/>
      <c r="C1409" s="19">
        <f t="shared" si="86"/>
        <v>1</v>
      </c>
      <c r="D1409" s="21" t="str">
        <f t="shared" si="87"/>
        <v>mCODE.mCODE Patient Bundle Profile.Entry &gt; Cancer Related Medication Administration</v>
      </c>
      <c r="E1409" s="340"/>
      <c r="F1409" s="21" t="str">
        <f>IF(E1409&lt;&gt;"",VLOOKUP(E1409,CTDC!$A$3:$K$191,11,0),"")</f>
        <v/>
      </c>
      <c r="G1409" s="21"/>
      <c r="H1409" s="21" t="str">
        <f>IF(G1409&lt;&gt;"",VLOOKUP(G1409,GDC!$A$3:$K$768,11,0),"")</f>
        <v/>
      </c>
      <c r="I1409" s="21"/>
      <c r="J1409" s="21" t="str">
        <f>IF(I1409&lt;&gt;"",VLOOKUP(I1409,ICDC!$A$3:$K$325,11,0),"")</f>
        <v/>
      </c>
      <c r="K1409" s="21"/>
      <c r="L1409" s="21" t="str">
        <f>IF(K1409&lt;&gt;"",VLOOKUP(K1409,IDC!$A$4:$K$17,11,0),"")</f>
        <v/>
      </c>
      <c r="M1409" s="21"/>
      <c r="N1409" s="21" t="str">
        <f>IF(M1409&lt;&gt;"",VLOOKUP(M1409,PDC!$A$3:$K$529,11,0),"")</f>
        <v/>
      </c>
      <c r="O1409" s="21"/>
      <c r="P1409" s="21" t="str">
        <f>IF(O1409&lt;&gt;"",VLOOKUP(O1409,CDS!$A$3:$K$100,11,0),"")</f>
        <v/>
      </c>
      <c r="Q1409" s="21"/>
      <c r="R1409" s="21"/>
      <c r="S1409" s="21"/>
      <c r="T1409" s="21" t="str">
        <f>IF(S1409&lt;&gt;"",VLOOKUP(S1409,HTAN!$A$3:$K$222,11,0),"")</f>
        <v/>
      </c>
      <c r="U1409" s="21"/>
      <c r="V1409" s="21" t="str">
        <f>IF(U1409&lt;&gt;"",VLOOKUP(U1409,CFDE!$A$3:$K$211,11,0),"")</f>
        <v/>
      </c>
      <c r="W1409" s="1" t="s">
        <v>3179</v>
      </c>
      <c r="X1409" s="81" t="str">
        <f>IF(W1409&lt;&gt;"",VLOOKUP(W1409,mCODE!$A$3:$K$600,11,0),"")</f>
        <v xml:space="preserve">Data Element Group = mCODE Patient Bundle Profile || Data Element Name = Entry &gt; Cancer Related Medication Administration || Definition = DEFINITION = MedicationAdministration resource representing medication administrations.
FHIR ELEMENT = Bundle.entry:cancerRelatedMedicationAdministration || Data Type = BackboneElement || Valid Values =  || Example Values =  || Required? = Required if known || Multiplicity =  || CDE Public ID = </v>
      </c>
    </row>
    <row r="1410" spans="1:24" ht="232" hidden="1">
      <c r="A1410" s="536"/>
      <c r="B1410" s="537"/>
      <c r="C1410" s="19">
        <f t="shared" si="86"/>
        <v>1</v>
      </c>
      <c r="D1410" s="21" t="str">
        <f t="shared" si="87"/>
        <v>mCODE.mCODE Patient Bundle Profile.Entry &gt; Cancer Related Medication Request</v>
      </c>
      <c r="E1410" s="340"/>
      <c r="F1410" s="21" t="str">
        <f>IF(E1410&lt;&gt;"",VLOOKUP(E1410,CTDC!$A$3:$K$191,11,0),"")</f>
        <v/>
      </c>
      <c r="G1410" s="21"/>
      <c r="H1410" s="21" t="str">
        <f>IF(G1410&lt;&gt;"",VLOOKUP(G1410,GDC!$A$3:$K$768,11,0),"")</f>
        <v/>
      </c>
      <c r="I1410" s="21"/>
      <c r="J1410" s="21" t="str">
        <f>IF(I1410&lt;&gt;"",VLOOKUP(I1410,ICDC!$A$3:$K$325,11,0),"")</f>
        <v/>
      </c>
      <c r="K1410" s="21"/>
      <c r="L1410" s="21" t="str">
        <f>IF(K1410&lt;&gt;"",VLOOKUP(K1410,IDC!$A$4:$K$17,11,0),"")</f>
        <v/>
      </c>
      <c r="M1410" s="21"/>
      <c r="N1410" s="21" t="str">
        <f>IF(M1410&lt;&gt;"",VLOOKUP(M1410,PDC!$A$3:$K$529,11,0),"")</f>
        <v/>
      </c>
      <c r="O1410" s="21"/>
      <c r="P1410" s="21" t="str">
        <f>IF(O1410&lt;&gt;"",VLOOKUP(O1410,CDS!$A$3:$K$100,11,0),"")</f>
        <v/>
      </c>
      <c r="Q1410" s="21"/>
      <c r="R1410" s="21"/>
      <c r="S1410" s="21"/>
      <c r="T1410" s="21" t="str">
        <f>IF(S1410&lt;&gt;"",VLOOKUP(S1410,HTAN!$A$3:$K$222,11,0),"")</f>
        <v/>
      </c>
      <c r="U1410" s="21"/>
      <c r="V1410" s="21" t="str">
        <f>IF(U1410&lt;&gt;"",VLOOKUP(U1410,CFDE!$A$3:$K$211,11,0),"")</f>
        <v/>
      </c>
      <c r="W1410" s="1" t="s">
        <v>3180</v>
      </c>
      <c r="X1410" s="81" t="str">
        <f>IF(W1410&lt;&gt;"",VLOOKUP(W1410,mCODE!$A$3:$K$600,11,0),"")</f>
        <v xml:space="preserve">Data Element Group = mCODE Patient Bundle Profile || Data Element Name = Entry &gt; Cancer Related Medication Request || Definition = DEFINITION = MedicationRequest resources representing cancer-related medications, including both active and inactive medications.
FHIR ELEMENT = Bundle.entry:cancerRelatedMedicationRequest || Data Type = BackboneElement || Valid Values =  || Example Values =  || Required? = Required if known || Multiplicity =  || CDE Public ID = </v>
      </c>
    </row>
    <row r="1411" spans="1:24" ht="174" hidden="1">
      <c r="A1411" s="536"/>
      <c r="B1411" s="537"/>
      <c r="C1411" s="19">
        <f t="shared" si="86"/>
        <v>1</v>
      </c>
      <c r="D1411" s="21" t="str">
        <f t="shared" si="87"/>
        <v>mCODE.mCODE Patient Bundle Profile.Entry &gt; Genomics Report</v>
      </c>
      <c r="E1411" s="340"/>
      <c r="F1411" s="21" t="str">
        <f>IF(E1411&lt;&gt;"",VLOOKUP(E1411,CTDC!$A$3:$K$191,11,0),"")</f>
        <v/>
      </c>
      <c r="G1411" s="21"/>
      <c r="H1411" s="21" t="str">
        <f>IF(G1411&lt;&gt;"",VLOOKUP(G1411,GDC!$A$3:$K$768,11,0),"")</f>
        <v/>
      </c>
      <c r="I1411" s="21"/>
      <c r="J1411" s="21" t="str">
        <f>IF(I1411&lt;&gt;"",VLOOKUP(I1411,ICDC!$A$3:$K$325,11,0),"")</f>
        <v/>
      </c>
      <c r="K1411" s="21"/>
      <c r="L1411" s="21" t="str">
        <f>IF(K1411&lt;&gt;"",VLOOKUP(K1411,IDC!$A$4:$K$17,11,0),"")</f>
        <v/>
      </c>
      <c r="M1411" s="21"/>
      <c r="N1411" s="21" t="str">
        <f>IF(M1411&lt;&gt;"",VLOOKUP(M1411,PDC!$A$3:$K$529,11,0),"")</f>
        <v/>
      </c>
      <c r="O1411" s="21"/>
      <c r="P1411" s="21" t="str">
        <f>IF(O1411&lt;&gt;"",VLOOKUP(O1411,CDS!$A$3:$K$100,11,0),"")</f>
        <v/>
      </c>
      <c r="Q1411" s="21"/>
      <c r="R1411" s="21"/>
      <c r="S1411" s="21"/>
      <c r="T1411" s="21" t="str">
        <f>IF(S1411&lt;&gt;"",VLOOKUP(S1411,HTAN!$A$3:$K$222,11,0),"")</f>
        <v/>
      </c>
      <c r="U1411" s="21"/>
      <c r="V1411" s="21" t="str">
        <f>IF(U1411&lt;&gt;"",VLOOKUP(U1411,CFDE!$A$3:$K$211,11,0),"")</f>
        <v/>
      </c>
      <c r="W1411" s="1" t="s">
        <v>3181</v>
      </c>
      <c r="X1411" s="81" t="str">
        <f>IF(W1411&lt;&gt;"",VLOOKUP(W1411,mCODE!$A$3:$K$600,11,0),"")</f>
        <v xml:space="preserve">Data Element Group = mCODE Patient Bundle Profile || Data Element Name = Entry &gt; Genomics Report || Definition = DEFINITION = DiagnosticReport resource representing genomics reports.
FHIR ELEMENT = Bundle.entry:genomicsReport || Data Type = BackboneElement || Valid Values =  || Example Values =  || Required? = Required if known || Multiplicity =  || CDE Public ID = </v>
      </c>
    </row>
    <row r="1412" spans="1:24" ht="203" hidden="1">
      <c r="A1412" s="536"/>
      <c r="B1412" s="537"/>
      <c r="C1412" s="19">
        <f t="shared" si="86"/>
        <v>1</v>
      </c>
      <c r="D1412" s="21" t="str">
        <f t="shared" si="87"/>
        <v>mCODE.mCODE Patient Bundle Profile.Entry &gt; Cancer Related Surgical Procedure</v>
      </c>
      <c r="E1412" s="340"/>
      <c r="F1412" s="21" t="str">
        <f>IF(E1412&lt;&gt;"",VLOOKUP(E1412,CTDC!$A$3:$K$191,11,0),"")</f>
        <v/>
      </c>
      <c r="G1412" s="21"/>
      <c r="H1412" s="21" t="str">
        <f>IF(G1412&lt;&gt;"",VLOOKUP(G1412,GDC!$A$3:$K$768,11,0),"")</f>
        <v/>
      </c>
      <c r="I1412" s="21"/>
      <c r="J1412" s="21" t="str">
        <f>IF(I1412&lt;&gt;"",VLOOKUP(I1412,ICDC!$A$3:$K$325,11,0),"")</f>
        <v/>
      </c>
      <c r="K1412" s="21"/>
      <c r="L1412" s="21" t="str">
        <f>IF(K1412&lt;&gt;"",VLOOKUP(K1412,IDC!$A$4:$K$17,11,0),"")</f>
        <v/>
      </c>
      <c r="M1412" s="21"/>
      <c r="N1412" s="21" t="str">
        <f>IF(M1412&lt;&gt;"",VLOOKUP(M1412,PDC!$A$3:$K$529,11,0),"")</f>
        <v/>
      </c>
      <c r="O1412" s="21"/>
      <c r="P1412" s="21" t="str">
        <f>IF(O1412&lt;&gt;"",VLOOKUP(O1412,CDS!$A$3:$K$100,11,0),"")</f>
        <v/>
      </c>
      <c r="Q1412" s="21"/>
      <c r="R1412" s="21"/>
      <c r="S1412" s="21"/>
      <c r="T1412" s="21" t="str">
        <f>IF(S1412&lt;&gt;"",VLOOKUP(S1412,HTAN!$A$3:$K$222,11,0),"")</f>
        <v/>
      </c>
      <c r="U1412" s="21"/>
      <c r="V1412" s="21" t="str">
        <f>IF(U1412&lt;&gt;"",VLOOKUP(U1412,CFDE!$A$3:$K$211,11,0),"")</f>
        <v/>
      </c>
      <c r="W1412" s="1" t="s">
        <v>3182</v>
      </c>
      <c r="X1412" s="81" t="str">
        <f>IF(W1412&lt;&gt;"",VLOOKUP(W1412,mCODE!$A$3:$K$600,11,0),"")</f>
        <v xml:space="preserve">Data Element Group = mCODE Patient Bundle Profile || Data Element Name = Entry &gt; Cancer Related Surgical Procedure || Definition = DEFINITION = Procedure resource representing cancer-related surgical procedures.
FHIR ELEMENT = Bundle.entry:cancerRelatedSurgicalProcedure || Data Type = BackboneElement || Valid Values =  || Example Values =  || Required? = Required if known || Multiplicity =  || CDE Public ID = </v>
      </c>
    </row>
    <row r="1413" spans="1:24" ht="188.5" hidden="1">
      <c r="A1413" s="536"/>
      <c r="B1413" s="537"/>
      <c r="C1413" s="19">
        <f t="shared" si="86"/>
        <v>1</v>
      </c>
      <c r="D1413" s="21" t="str">
        <f t="shared" si="87"/>
        <v>mCODE.mCODE Patient Bundle Profile.Entry &gt; Comorbidities Elixhauser</v>
      </c>
      <c r="E1413" s="340"/>
      <c r="F1413" s="21" t="str">
        <f>IF(E1413&lt;&gt;"",VLOOKUP(E1413,CTDC!$A$3:$K$191,11,0),"")</f>
        <v/>
      </c>
      <c r="G1413" s="21"/>
      <c r="H1413" s="21" t="str">
        <f>IF(G1413&lt;&gt;"",VLOOKUP(G1413,GDC!$A$3:$K$768,11,0),"")</f>
        <v/>
      </c>
      <c r="I1413" s="21"/>
      <c r="J1413" s="21" t="str">
        <f>IF(I1413&lt;&gt;"",VLOOKUP(I1413,ICDC!$A$3:$K$325,11,0),"")</f>
        <v/>
      </c>
      <c r="K1413" s="21"/>
      <c r="L1413" s="21" t="str">
        <f>IF(K1413&lt;&gt;"",VLOOKUP(K1413,IDC!$A$4:$K$17,11,0),"")</f>
        <v/>
      </c>
      <c r="M1413" s="21"/>
      <c r="N1413" s="21" t="str">
        <f>IF(M1413&lt;&gt;"",VLOOKUP(M1413,PDC!$A$3:$K$529,11,0),"")</f>
        <v/>
      </c>
      <c r="O1413" s="21"/>
      <c r="P1413" s="21" t="str">
        <f>IF(O1413&lt;&gt;"",VLOOKUP(O1413,CDS!$A$3:$K$100,11,0),"")</f>
        <v/>
      </c>
      <c r="Q1413" s="21"/>
      <c r="R1413" s="21"/>
      <c r="S1413" s="21"/>
      <c r="T1413" s="21" t="str">
        <f>IF(S1413&lt;&gt;"",VLOOKUP(S1413,HTAN!$A$3:$K$222,11,0),"")</f>
        <v/>
      </c>
      <c r="U1413" s="21"/>
      <c r="V1413" s="21" t="str">
        <f>IF(U1413&lt;&gt;"",VLOOKUP(U1413,CFDE!$A$3:$K$211,11,0),"")</f>
        <v/>
      </c>
      <c r="W1413" s="1" t="s">
        <v>3183</v>
      </c>
      <c r="X1413" s="81" t="str">
        <f>IF(W1413&lt;&gt;"",VLOOKUP(W1413,mCODE!$A$3:$K$600,11,0),"")</f>
        <v xml:space="preserve">Data Element Group = mCODE Patient Bundle Profile || Data Element Name = Entry &gt; Comorbidities Elixhauser || Definition = DEFINITION = Observation resource representing comorbidities.
FHIR ELEMENT = Bundle.entry:comorbiditiesElixhauser || Data Type = integer || Valid Values =  || Example Values =  || Required? = Required if known || Multiplicity =  || CDE Public ID = </v>
      </c>
    </row>
    <row r="1414" spans="1:24" ht="203" hidden="1">
      <c r="A1414" s="536"/>
      <c r="B1414" s="537"/>
      <c r="C1414" s="19">
        <f t="shared" si="86"/>
        <v>1</v>
      </c>
      <c r="D1414" s="21" t="str">
        <f t="shared" si="87"/>
        <v>mCODE.mCODE Patient Bundle Profile.Entry &gt; Ecog Performance Status</v>
      </c>
      <c r="E1414" s="340"/>
      <c r="F1414" s="21" t="str">
        <f>IF(E1414&lt;&gt;"",VLOOKUP(E1414,CTDC!$A$3:$K$191,11,0),"")</f>
        <v/>
      </c>
      <c r="G1414" s="21"/>
      <c r="H1414" s="21" t="str">
        <f>IF(G1414&lt;&gt;"",VLOOKUP(G1414,GDC!$A$3:$K$768,11,0),"")</f>
        <v/>
      </c>
      <c r="I1414" s="21"/>
      <c r="J1414" s="21" t="str">
        <f>IF(I1414&lt;&gt;"",VLOOKUP(I1414,ICDC!$A$3:$K$325,11,0),"")</f>
        <v/>
      </c>
      <c r="K1414" s="21"/>
      <c r="L1414" s="21" t="str">
        <f>IF(K1414&lt;&gt;"",VLOOKUP(K1414,IDC!$A$4:$K$17,11,0),"")</f>
        <v/>
      </c>
      <c r="M1414" s="21"/>
      <c r="N1414" s="21" t="str">
        <f>IF(M1414&lt;&gt;"",VLOOKUP(M1414,PDC!$A$3:$K$529,11,0),"")</f>
        <v/>
      </c>
      <c r="O1414" s="21"/>
      <c r="P1414" s="21" t="str">
        <f>IF(O1414&lt;&gt;"",VLOOKUP(O1414,CDS!$A$3:$K$100,11,0),"")</f>
        <v/>
      </c>
      <c r="Q1414" s="21"/>
      <c r="R1414" s="21"/>
      <c r="S1414" s="21"/>
      <c r="T1414" s="21" t="str">
        <f>IF(S1414&lt;&gt;"",VLOOKUP(S1414,HTAN!$A$3:$K$222,11,0),"")</f>
        <v/>
      </c>
      <c r="U1414" s="21"/>
      <c r="V1414" s="21" t="str">
        <f>IF(U1414&lt;&gt;"",VLOOKUP(U1414,CFDE!$A$3:$K$211,11,0),"")</f>
        <v/>
      </c>
      <c r="W1414" s="1" t="s">
        <v>3184</v>
      </c>
      <c r="X1414" s="81" t="str">
        <f>IF(W1414&lt;&gt;"",VLOOKUP(W1414,mCODE!$A$3:$K$600,11,0),"")</f>
        <v xml:space="preserve">Data Element Group = mCODE Patient Bundle Profile || Data Element Name = Entry &gt; Ecog Performance Status || Definition = DEFINITION = Observations resource representing ECOG performance status assessment. Include past assessments if available.
FHIR ELEMENT = Bundle.entry:ecogPerformanceStatus || Data Type = integer || Valid Values =  || Example Values =  || Required? = Required if known || Multiplicity =  || CDE Public ID = </v>
      </c>
    </row>
    <row r="1415" spans="1:24" ht="217.5" hidden="1">
      <c r="A1415" s="536"/>
      <c r="B1415" s="537"/>
      <c r="C1415" s="19">
        <f t="shared" si="86"/>
        <v>1</v>
      </c>
      <c r="D1415" s="21" t="str">
        <f t="shared" si="87"/>
        <v>mCODE.mCODE Patient Bundle Profile.Entry &gt; Genomic Specimen</v>
      </c>
      <c r="E1415" s="340"/>
      <c r="F1415" s="21" t="str">
        <f>IF(E1415&lt;&gt;"",VLOOKUP(E1415,CTDC!$A$3:$K$191,11,0),"")</f>
        <v/>
      </c>
      <c r="G1415" s="21"/>
      <c r="H1415" s="21" t="str">
        <f>IF(G1415&lt;&gt;"",VLOOKUP(G1415,GDC!$A$3:$K$768,11,0),"")</f>
        <v/>
      </c>
      <c r="I1415" s="21"/>
      <c r="J1415" s="21" t="str">
        <f>IF(I1415&lt;&gt;"",VLOOKUP(I1415,ICDC!$A$3:$K$325,11,0),"")</f>
        <v/>
      </c>
      <c r="K1415" s="21"/>
      <c r="L1415" s="21" t="str">
        <f>IF(K1415&lt;&gt;"",VLOOKUP(K1415,IDC!$A$4:$K$17,11,0),"")</f>
        <v/>
      </c>
      <c r="M1415" s="21"/>
      <c r="N1415" s="21" t="str">
        <f>IF(M1415&lt;&gt;"",VLOOKUP(M1415,PDC!$A$3:$K$529,11,0),"")</f>
        <v/>
      </c>
      <c r="O1415" s="21"/>
      <c r="P1415" s="21" t="str">
        <f>IF(O1415&lt;&gt;"",VLOOKUP(O1415,CDS!$A$3:$K$100,11,0),"")</f>
        <v/>
      </c>
      <c r="Q1415" s="21"/>
      <c r="R1415" s="21"/>
      <c r="S1415" s="21"/>
      <c r="T1415" s="21" t="str">
        <f>IF(S1415&lt;&gt;"",VLOOKUP(S1415,HTAN!$A$3:$K$222,11,0),"")</f>
        <v/>
      </c>
      <c r="U1415" s="21"/>
      <c r="V1415" s="21" t="str">
        <f>IF(U1415&lt;&gt;"",VLOOKUP(U1415,CFDE!$A$3:$K$211,11,0),"")</f>
        <v/>
      </c>
      <c r="W1415" s="1" t="s">
        <v>3185</v>
      </c>
      <c r="X1415" s="81" t="str">
        <f>IF(W1415&lt;&gt;"",VLOOKUP(W1415,mCODE!$A$3:$K$600,11,0),"")</f>
        <v xml:space="preserve">Data Element Group = mCODE Patient Bundle Profile || Data Element Name = Entry &gt; Genomic Specimen || Definition = DEFINITION = Specimen resource representing a specimen obtained for genomic analysis.
FHIR ELEMENT = Bundle.entry:genomicSpecimen || Data Type = Reference: PrimaryCancerCondition or SecondaryCancerCondition || Valid Values =  || Example Values =  || Required? = Required if known || Multiplicity =  || CDE Public ID = </v>
      </c>
    </row>
    <row r="1416" spans="1:24" ht="188.5" hidden="1">
      <c r="A1416" s="536"/>
      <c r="B1416" s="537"/>
      <c r="C1416" s="19">
        <f t="shared" si="86"/>
        <v>1</v>
      </c>
      <c r="D1416" s="21" t="str">
        <f t="shared" si="87"/>
        <v>mCODE.mCODE Patient Bundle Profile.Entry &gt; Genomic Region Studied</v>
      </c>
      <c r="E1416" s="340"/>
      <c r="F1416" s="21" t="str">
        <f>IF(E1416&lt;&gt;"",VLOOKUP(E1416,CTDC!$A$3:$K$191,11,0),"")</f>
        <v/>
      </c>
      <c r="G1416" s="21"/>
      <c r="H1416" s="21" t="str">
        <f>IF(G1416&lt;&gt;"",VLOOKUP(G1416,GDC!$A$3:$K$768,11,0),"")</f>
        <v/>
      </c>
      <c r="I1416" s="21"/>
      <c r="J1416" s="21" t="str">
        <f>IF(I1416&lt;&gt;"",VLOOKUP(I1416,ICDC!$A$3:$K$325,11,0),"")</f>
        <v/>
      </c>
      <c r="K1416" s="21"/>
      <c r="L1416" s="21" t="str">
        <f>IF(K1416&lt;&gt;"",VLOOKUP(K1416,IDC!$A$4:$K$17,11,0),"")</f>
        <v/>
      </c>
      <c r="M1416" s="21"/>
      <c r="N1416" s="21" t="str">
        <f>IF(M1416&lt;&gt;"",VLOOKUP(M1416,PDC!$A$3:$K$529,11,0),"")</f>
        <v/>
      </c>
      <c r="O1416" s="21"/>
      <c r="P1416" s="21" t="str">
        <f>IF(O1416&lt;&gt;"",VLOOKUP(O1416,CDS!$A$3:$K$100,11,0),"")</f>
        <v/>
      </c>
      <c r="Q1416" s="21"/>
      <c r="R1416" s="21"/>
      <c r="S1416" s="21"/>
      <c r="T1416" s="21" t="str">
        <f>IF(S1416&lt;&gt;"",VLOOKUP(S1416,HTAN!$A$3:$K$222,11,0),"")</f>
        <v/>
      </c>
      <c r="U1416" s="21"/>
      <c r="V1416" s="21" t="str">
        <f>IF(U1416&lt;&gt;"",VLOOKUP(U1416,CFDE!$A$3:$K$211,11,0),"")</f>
        <v/>
      </c>
      <c r="W1416" s="1" t="s">
        <v>3186</v>
      </c>
      <c r="X1416" s="81" t="str">
        <f>IF(W1416&lt;&gt;"",VLOOKUP(W1416,mCODE!$A$3:$K$600,11,0),"")</f>
        <v xml:space="preserve">Data Element Group = mCODE Patient Bundle Profile || Data Element Name = Entry &gt; Genomic Region Studied || Definition = DEFINITION = Observation resource representing regions of the genome analyzed for variants.
FHIR ELEMENT = Bundle.entry:genomicRegionStudied || Data Type = Any || Valid Values =  || Example Values =  || Required? = Required if known || Multiplicity =  || CDE Public ID = </v>
      </c>
    </row>
    <row r="1417" spans="1:24" ht="203" hidden="1">
      <c r="A1417" s="536"/>
      <c r="B1417" s="537"/>
      <c r="C1417" s="19">
        <f t="shared" si="86"/>
        <v>1</v>
      </c>
      <c r="D1417" s="21" t="str">
        <f t="shared" si="87"/>
        <v>mCODE.mCODE Patient Bundle Profile.Entry &gt; Karnofsky Performance Status</v>
      </c>
      <c r="E1417" s="340"/>
      <c r="F1417" s="21" t="str">
        <f>IF(E1417&lt;&gt;"",VLOOKUP(E1417,CTDC!$A$3:$K$191,11,0),"")</f>
        <v/>
      </c>
      <c r="G1417" s="21"/>
      <c r="H1417" s="21" t="str">
        <f>IF(G1417&lt;&gt;"",VLOOKUP(G1417,GDC!$A$3:$K$768,11,0),"")</f>
        <v/>
      </c>
      <c r="I1417" s="21"/>
      <c r="J1417" s="21" t="str">
        <f>IF(I1417&lt;&gt;"",VLOOKUP(I1417,ICDC!$A$3:$K$325,11,0),"")</f>
        <v/>
      </c>
      <c r="K1417" s="21"/>
      <c r="L1417" s="21" t="str">
        <f>IF(K1417&lt;&gt;"",VLOOKUP(K1417,IDC!$A$4:$K$17,11,0),"")</f>
        <v/>
      </c>
      <c r="M1417" s="21"/>
      <c r="N1417" s="21" t="str">
        <f>IF(M1417&lt;&gt;"",VLOOKUP(M1417,PDC!$A$3:$K$529,11,0),"")</f>
        <v/>
      </c>
      <c r="O1417" s="21"/>
      <c r="P1417" s="21" t="str">
        <f>IF(O1417&lt;&gt;"",VLOOKUP(O1417,CDS!$A$3:$K$100,11,0),"")</f>
        <v/>
      </c>
      <c r="Q1417" s="21"/>
      <c r="R1417" s="21"/>
      <c r="S1417" s="21"/>
      <c r="T1417" s="21" t="str">
        <f>IF(S1417&lt;&gt;"",VLOOKUP(S1417,HTAN!$A$3:$K$222,11,0),"")</f>
        <v/>
      </c>
      <c r="U1417" s="21"/>
      <c r="V1417" s="21" t="str">
        <f>IF(U1417&lt;&gt;"",VLOOKUP(U1417,CFDE!$A$3:$K$211,11,0),"")</f>
        <v/>
      </c>
      <c r="W1417" s="1" t="s">
        <v>3187</v>
      </c>
      <c r="X1417" s="81" t="str">
        <f>IF(W1417&lt;&gt;"",VLOOKUP(W1417,mCODE!$A$3:$K$600,11,0),"")</f>
        <v xml:space="preserve">Data Element Group = mCODE Patient Bundle Profile || Data Element Name = Entry &gt; Karnofsky Performance Status || Definition = DEFINITION = Observation resource representing Karnofsky performance status assessment. Include past assessments if available.
FHIR ELEMENT = Bundle.entry:karnofskyPerformanceStatus || Data Type = integer || Valid Values =  || Example Values =  || Required? = Required if known || Multiplicity =  || CDE Public ID = </v>
      </c>
    </row>
    <row r="1418" spans="1:24" ht="217.5" hidden="1">
      <c r="A1418" s="536"/>
      <c r="B1418" s="537"/>
      <c r="C1418" s="19">
        <f t="shared" si="86"/>
        <v>1</v>
      </c>
      <c r="D1418" s="21" t="str">
        <f t="shared" si="87"/>
        <v>mCODE.mCODE Patient Bundle Profile.Entry &gt; Radiotherapy Course Summary</v>
      </c>
      <c r="E1418" s="340"/>
      <c r="F1418" s="21" t="str">
        <f>IF(E1418&lt;&gt;"",VLOOKUP(E1418,CTDC!$A$3:$K$191,11,0),"")</f>
        <v/>
      </c>
      <c r="G1418" s="21"/>
      <c r="H1418" s="21" t="str">
        <f>IF(G1418&lt;&gt;"",VLOOKUP(G1418,GDC!$A$3:$K$768,11,0),"")</f>
        <v/>
      </c>
      <c r="I1418" s="21"/>
      <c r="J1418" s="21" t="str">
        <f>IF(I1418&lt;&gt;"",VLOOKUP(I1418,ICDC!$A$3:$K$325,11,0),"")</f>
        <v/>
      </c>
      <c r="K1418" s="21"/>
      <c r="L1418" s="21" t="str">
        <f>IF(K1418&lt;&gt;"",VLOOKUP(K1418,IDC!$A$4:$K$17,11,0),"")</f>
        <v/>
      </c>
      <c r="M1418" s="21"/>
      <c r="N1418" s="21" t="str">
        <f>IF(M1418&lt;&gt;"",VLOOKUP(M1418,PDC!$A$3:$K$529,11,0),"")</f>
        <v/>
      </c>
      <c r="O1418" s="21"/>
      <c r="P1418" s="21" t="str">
        <f>IF(O1418&lt;&gt;"",VLOOKUP(O1418,CDS!$A$3:$K$100,11,0),"")</f>
        <v/>
      </c>
      <c r="Q1418" s="21"/>
      <c r="R1418" s="21"/>
      <c r="S1418" s="21"/>
      <c r="T1418" s="21" t="str">
        <f>IF(S1418&lt;&gt;"",VLOOKUP(S1418,HTAN!$A$3:$K$222,11,0),"")</f>
        <v/>
      </c>
      <c r="U1418" s="21"/>
      <c r="V1418" s="21" t="str">
        <f>IF(U1418&lt;&gt;"",VLOOKUP(U1418,CFDE!$A$3:$K$211,11,0),"")</f>
        <v/>
      </c>
      <c r="W1418" s="1" t="s">
        <v>3188</v>
      </c>
      <c r="X1418" s="81" t="str">
        <f>IF(W1418&lt;&gt;"",VLOOKUP(W1418,mCODE!$A$3:$K$600,11,0),"")</f>
        <v xml:space="preserve">Data Element Group = mCODE Patient Bundle Profile || Data Element Name = Entry &gt; Radiotherapy Course Summary || Definition = DEFINITION = Procedure resource representing a course of treatment in cancer-related radiotherapy.
FHIR ELEMENT = Bundle.entry:radiotherapyCourseSummary || Data Type = BackboneElement || Valid Values =  || Example Values =  || Required? = Required if known || Multiplicity =  || CDE Public ID = </v>
      </c>
    </row>
    <row r="1419" spans="1:24" ht="188.5" hidden="1">
      <c r="A1419" s="536"/>
      <c r="B1419" s="537"/>
      <c r="C1419" s="19">
        <f t="shared" si="86"/>
        <v>1</v>
      </c>
      <c r="D1419" s="21" t="str">
        <f t="shared" si="87"/>
        <v>mCODE.mCODE Patient Bundle Profile.Entry &gt; Radiotherapy Volume</v>
      </c>
      <c r="E1419" s="340"/>
      <c r="F1419" s="21" t="str">
        <f>IF(E1419&lt;&gt;"",VLOOKUP(E1419,CTDC!$A$3:$K$191,11,0),"")</f>
        <v/>
      </c>
      <c r="G1419" s="21"/>
      <c r="H1419" s="21" t="str">
        <f>IF(G1419&lt;&gt;"",VLOOKUP(G1419,GDC!$A$3:$K$768,11,0),"")</f>
        <v/>
      </c>
      <c r="I1419" s="21"/>
      <c r="J1419" s="21" t="str">
        <f>IF(I1419&lt;&gt;"",VLOOKUP(I1419,ICDC!$A$3:$K$325,11,0),"")</f>
        <v/>
      </c>
      <c r="K1419" s="21"/>
      <c r="L1419" s="21" t="str">
        <f>IF(K1419&lt;&gt;"",VLOOKUP(K1419,IDC!$A$4:$K$17,11,0),"")</f>
        <v/>
      </c>
      <c r="M1419" s="21"/>
      <c r="N1419" s="21" t="str">
        <f>IF(M1419&lt;&gt;"",VLOOKUP(M1419,PDC!$A$3:$K$529,11,0),"")</f>
        <v/>
      </c>
      <c r="O1419" s="21"/>
      <c r="P1419" s="21" t="str">
        <f>IF(O1419&lt;&gt;"",VLOOKUP(O1419,CDS!$A$3:$K$100,11,0),"")</f>
        <v/>
      </c>
      <c r="Q1419" s="21"/>
      <c r="R1419" s="21"/>
      <c r="S1419" s="21"/>
      <c r="T1419" s="21" t="str">
        <f>IF(S1419&lt;&gt;"",VLOOKUP(S1419,HTAN!$A$3:$K$222,11,0),"")</f>
        <v/>
      </c>
      <c r="U1419" s="21"/>
      <c r="V1419" s="21" t="str">
        <f>IF(U1419&lt;&gt;"",VLOOKUP(U1419,CFDE!$A$3:$K$211,11,0),"")</f>
        <v/>
      </c>
      <c r="W1419" s="1" t="s">
        <v>3189</v>
      </c>
      <c r="X1419" s="81" t="str">
        <f>IF(W1419&lt;&gt;"",VLOOKUP(W1419,mCODE!$A$3:$K$600,11,0),"")</f>
        <v xml:space="preserve">Data Element Group = mCODE Patient Bundle Profile || Data Element Name = Entry &gt; Radiotherapy Volume || Definition = DEFINITION = BodyStructure resource representing a volume in the body in cancer-related radiotherapy.
FHIR ELEMENT = Bundle.entry:radiotherapyVolume || Data Type = BackboneElement || Valid Values =  || Example Values =  || Required? = Required if known || Multiplicity =  || CDE Public ID = </v>
      </c>
    </row>
    <row r="1420" spans="1:24" ht="203" hidden="1">
      <c r="A1420" s="536"/>
      <c r="B1420" s="537"/>
      <c r="C1420" s="19">
        <f t="shared" si="86"/>
        <v>1</v>
      </c>
      <c r="D1420" s="21" t="str">
        <f t="shared" si="87"/>
        <v>mCODE.mCODE Patient Bundle Profile.Entry &gt; Secondary Cancer Condition</v>
      </c>
      <c r="E1420" s="340"/>
      <c r="F1420" s="21" t="str">
        <f>IF(E1420&lt;&gt;"",VLOOKUP(E1420,CTDC!$A$3:$K$191,11,0),"")</f>
        <v/>
      </c>
      <c r="G1420" s="21"/>
      <c r="H1420" s="21" t="str">
        <f>IF(G1420&lt;&gt;"",VLOOKUP(G1420,GDC!$A$3:$K$768,11,0),"")</f>
        <v/>
      </c>
      <c r="I1420" s="21"/>
      <c r="J1420" s="21" t="str">
        <f>IF(I1420&lt;&gt;"",VLOOKUP(I1420,ICDC!$A$3:$K$325,11,0),"")</f>
        <v/>
      </c>
      <c r="K1420" s="21"/>
      <c r="L1420" s="21" t="str">
        <f>IF(K1420&lt;&gt;"",VLOOKUP(K1420,IDC!$A$4:$K$17,11,0),"")</f>
        <v/>
      </c>
      <c r="M1420" s="21"/>
      <c r="N1420" s="21" t="str">
        <f>IF(M1420&lt;&gt;"",VLOOKUP(M1420,PDC!$A$3:$K$529,11,0),"")</f>
        <v/>
      </c>
      <c r="O1420" s="21"/>
      <c r="P1420" s="21" t="str">
        <f>IF(O1420&lt;&gt;"",VLOOKUP(O1420,CDS!$A$3:$K$100,11,0),"")</f>
        <v/>
      </c>
      <c r="Q1420" s="21"/>
      <c r="R1420" s="21"/>
      <c r="S1420" s="21"/>
      <c r="T1420" s="21" t="str">
        <f>IF(S1420&lt;&gt;"",VLOOKUP(S1420,HTAN!$A$3:$K$222,11,0),"")</f>
        <v/>
      </c>
      <c r="U1420" s="21"/>
      <c r="V1420" s="21" t="str">
        <f>IF(U1420&lt;&gt;"",VLOOKUP(U1420,CFDE!$A$3:$K$211,11,0),"")</f>
        <v/>
      </c>
      <c r="W1420" s="1" t="s">
        <v>3190</v>
      </c>
      <c r="X1420" s="81" t="str">
        <f>IF(W1420&lt;&gt;"",VLOOKUP(W1420,mCODE!$A$3:$K$600,11,0),"")</f>
        <v xml:space="preserve">Data Element Group = mCODE Patient Bundle Profile || Data Element Name = Entry &gt; Secondary Cancer Condition || Definition = DEFINITION = Condition resource representing the Secondary Cancer Condition.
FHIR ELEMENT = Bundle.entry:secondaryCancerCondition || Data Type = Reference: PrimaryCancerCondition || Valid Values =  || Example Values =  || Required? = Required if known || Multiplicity =  || CDE Public ID = </v>
      </c>
    </row>
    <row r="1421" spans="1:24" ht="203" hidden="1">
      <c r="A1421" s="536"/>
      <c r="B1421" s="537"/>
      <c r="C1421" s="19">
        <f t="shared" si="86"/>
        <v>1</v>
      </c>
      <c r="D1421" s="21" t="str">
        <f t="shared" si="87"/>
        <v>mCODE.mCODE Patient Bundle Profile.Entry &gt; Tumor</v>
      </c>
      <c r="E1421" s="340"/>
      <c r="F1421" s="21" t="str">
        <f>IF(E1421&lt;&gt;"",VLOOKUP(E1421,CTDC!$A$3:$K$191,11,0),"")</f>
        <v/>
      </c>
      <c r="G1421" s="21"/>
      <c r="H1421" s="21" t="str">
        <f>IF(G1421&lt;&gt;"",VLOOKUP(G1421,GDC!$A$3:$K$768,11,0),"")</f>
        <v/>
      </c>
      <c r="I1421" s="21"/>
      <c r="J1421" s="21" t="str">
        <f>IF(I1421&lt;&gt;"",VLOOKUP(I1421,ICDC!$A$3:$K$325,11,0),"")</f>
        <v/>
      </c>
      <c r="K1421" s="21"/>
      <c r="L1421" s="21" t="str">
        <f>IF(K1421&lt;&gt;"",VLOOKUP(K1421,IDC!$A$4:$K$17,11,0),"")</f>
        <v/>
      </c>
      <c r="M1421" s="21"/>
      <c r="N1421" s="21" t="str">
        <f>IF(M1421&lt;&gt;"",VLOOKUP(M1421,PDC!$A$3:$K$529,11,0),"")</f>
        <v/>
      </c>
      <c r="O1421" s="21"/>
      <c r="P1421" s="21" t="str">
        <f>IF(O1421&lt;&gt;"",VLOOKUP(O1421,CDS!$A$3:$K$100,11,0),"")</f>
        <v/>
      </c>
      <c r="Q1421" s="21"/>
      <c r="R1421" s="21"/>
      <c r="S1421" s="21"/>
      <c r="T1421" s="21" t="str">
        <f>IF(S1421&lt;&gt;"",VLOOKUP(S1421,HTAN!$A$3:$K$222,11,0),"")</f>
        <v/>
      </c>
      <c r="U1421" s="21"/>
      <c r="V1421" s="21" t="str">
        <f>IF(U1421&lt;&gt;"",VLOOKUP(U1421,CFDE!$A$3:$K$211,11,0),"")</f>
        <v/>
      </c>
      <c r="W1421" s="1" t="s">
        <v>3191</v>
      </c>
      <c r="X1421" s="81" t="str">
        <f>IF(W1421&lt;&gt;"",VLOOKUP(W1421,mCODE!$A$3:$K$600,11,0),"")</f>
        <v xml:space="preserve">Data Element Group = mCODE Patient Bundle Profile || Data Element Name = Entry &gt; Tumor || Definition = DEFINITION = BodyStructure resource representing a tumor having an identifier and being tracked over time.
FHIR ELEMENT = Bundle.entry:tumor || Data Type = Reference: PrimaryCancerCondition or SecondaryCancerCondition || Valid Values =  || Example Values =  || Required? = Required if known || Multiplicity =  || CDE Public ID = </v>
      </c>
    </row>
    <row r="1422" spans="1:24" ht="188.5" hidden="1">
      <c r="A1422" s="536"/>
      <c r="B1422" s="537"/>
      <c r="C1422" s="19">
        <f t="shared" si="86"/>
        <v>1</v>
      </c>
      <c r="D1422" s="21" t="str">
        <f t="shared" si="87"/>
        <v>mCODE.mCODE Patient Bundle Profile.Entry &gt; Tumor Marker Test</v>
      </c>
      <c r="E1422" s="340"/>
      <c r="F1422" s="21" t="str">
        <f>IF(E1422&lt;&gt;"",VLOOKUP(E1422,CTDC!$A$3:$K$191,11,0),"")</f>
        <v/>
      </c>
      <c r="G1422" s="21"/>
      <c r="H1422" s="21" t="str">
        <f>IF(G1422&lt;&gt;"",VLOOKUP(G1422,GDC!$A$3:$K$768,11,0),"")</f>
        <v/>
      </c>
      <c r="I1422" s="21"/>
      <c r="J1422" s="21" t="str">
        <f>IF(I1422&lt;&gt;"",VLOOKUP(I1422,ICDC!$A$3:$K$325,11,0),"")</f>
        <v/>
      </c>
      <c r="K1422" s="21"/>
      <c r="L1422" s="21" t="str">
        <f>IF(K1422&lt;&gt;"",VLOOKUP(K1422,IDC!$A$4:$K$17,11,0),"")</f>
        <v/>
      </c>
      <c r="M1422" s="21"/>
      <c r="N1422" s="21" t="str">
        <f>IF(M1422&lt;&gt;"",VLOOKUP(M1422,PDC!$A$3:$K$529,11,0),"")</f>
        <v/>
      </c>
      <c r="O1422" s="21"/>
      <c r="P1422" s="21" t="str">
        <f>IF(O1422&lt;&gt;"",VLOOKUP(O1422,CDS!$A$3:$K$100,11,0),"")</f>
        <v/>
      </c>
      <c r="Q1422" s="21"/>
      <c r="R1422" s="21"/>
      <c r="S1422" s="21"/>
      <c r="T1422" s="21" t="str">
        <f>IF(S1422&lt;&gt;"",VLOOKUP(S1422,HTAN!$A$3:$K$222,11,0),"")</f>
        <v/>
      </c>
      <c r="U1422" s="21"/>
      <c r="V1422" s="21" t="str">
        <f>IF(U1422&lt;&gt;"",VLOOKUP(U1422,CFDE!$A$3:$K$211,11,0),"")</f>
        <v/>
      </c>
      <c r="W1422" s="1" t="s">
        <v>3192</v>
      </c>
      <c r="X1422" s="81" t="str">
        <f>IF(W1422&lt;&gt;"",VLOOKUP(W1422,mCODE!$A$3:$K$600,11,0),"")</f>
        <v xml:space="preserve">Data Element Group = mCODE Patient Bundle Profile || Data Element Name = Entry &gt; Tumor Marker Test || Definition = DEFINITION = Observations resource representing tumor marker tests.
FHIR ELEMENT = Bundle.entry:tumorMarkerTest || Data Type = Quantity, CodeableConcept, string, or Ratio || Valid Values =  || Example Values =  || Required? = Required if known || Multiplicity =  || CDE Public ID = </v>
      </c>
    </row>
    <row r="1423" spans="1:24" ht="174" hidden="1">
      <c r="A1423" s="536"/>
      <c r="B1423" s="537"/>
      <c r="C1423" s="19">
        <f t="shared" si="86"/>
        <v>1</v>
      </c>
      <c r="D1423" s="21" t="str">
        <f t="shared" si="87"/>
        <v>mCODE.mCODE Patient Bundle Profile.Entry &gt; Tumor Size</v>
      </c>
      <c r="E1423" s="340"/>
      <c r="F1423" s="21" t="str">
        <f>IF(E1423&lt;&gt;"",VLOOKUP(E1423,CTDC!$A$3:$K$191,11,0),"")</f>
        <v/>
      </c>
      <c r="G1423" s="21"/>
      <c r="H1423" s="21" t="str">
        <f>IF(G1423&lt;&gt;"",VLOOKUP(G1423,GDC!$A$3:$K$768,11,0),"")</f>
        <v/>
      </c>
      <c r="I1423" s="21"/>
      <c r="J1423" s="21" t="str">
        <f>IF(I1423&lt;&gt;"",VLOOKUP(I1423,ICDC!$A$3:$K$325,11,0),"")</f>
        <v/>
      </c>
      <c r="K1423" s="21"/>
      <c r="L1423" s="21" t="str">
        <f>IF(K1423&lt;&gt;"",VLOOKUP(K1423,IDC!$A$4:$K$17,11,0),"")</f>
        <v/>
      </c>
      <c r="M1423" s="21"/>
      <c r="N1423" s="21" t="str">
        <f>IF(M1423&lt;&gt;"",VLOOKUP(M1423,PDC!$A$3:$K$529,11,0),"")</f>
        <v/>
      </c>
      <c r="O1423" s="21"/>
      <c r="P1423" s="21" t="str">
        <f>IF(O1423&lt;&gt;"",VLOOKUP(O1423,CDS!$A$3:$K$100,11,0),"")</f>
        <v/>
      </c>
      <c r="Q1423" s="21"/>
      <c r="R1423" s="21"/>
      <c r="S1423" s="21"/>
      <c r="T1423" s="21" t="str">
        <f>IF(S1423&lt;&gt;"",VLOOKUP(S1423,HTAN!$A$3:$K$222,11,0),"")</f>
        <v/>
      </c>
      <c r="U1423" s="21"/>
      <c r="V1423" s="21" t="str">
        <f>IF(U1423&lt;&gt;"",VLOOKUP(U1423,CFDE!$A$3:$K$211,11,0),"")</f>
        <v/>
      </c>
      <c r="W1423" s="1" t="s">
        <v>3193</v>
      </c>
      <c r="X1423" s="81" t="str">
        <f>IF(W1423&lt;&gt;"",VLOOKUP(W1423,mCODE!$A$3:$K$600,11,0),"")</f>
        <v xml:space="preserve">Data Element Group = mCODE Patient Bundle Profile || Data Element Name = Entry &gt; Tumor Size || Definition = DEFINITION = Observation resource representing a tumor size measurement.
FHIR ELEMENT = Bundle.entry:tumorSize || Data Type = Any || Valid Values =  || Example Values =  || Required? = Required if known || Multiplicity =  || CDE Public ID = </v>
      </c>
    </row>
    <row r="1424" spans="1:24" ht="188.5" hidden="1">
      <c r="A1424" s="536"/>
      <c r="B1424" s="537"/>
      <c r="C1424" s="19">
        <f t="shared" si="86"/>
        <v>1</v>
      </c>
      <c r="D1424" s="21" t="str">
        <f t="shared" si="87"/>
        <v>mCODE.Primary Cancer Condition Profile.Asserted Date</v>
      </c>
      <c r="E1424" s="340"/>
      <c r="F1424" s="21" t="str">
        <f>IF(E1424&lt;&gt;"",VLOOKUP(E1424,CTDC!$A$3:$K$191,11,0),"")</f>
        <v/>
      </c>
      <c r="G1424" s="21"/>
      <c r="H1424" s="21" t="str">
        <f>IF(G1424&lt;&gt;"",VLOOKUP(G1424,GDC!$A$3:$K$768,11,0),"")</f>
        <v/>
      </c>
      <c r="I1424" s="21"/>
      <c r="J1424" s="21" t="str">
        <f>IF(I1424&lt;&gt;"",VLOOKUP(I1424,ICDC!$A$3:$K$325,11,0),"")</f>
        <v/>
      </c>
      <c r="K1424" s="21"/>
      <c r="L1424" s="21" t="str">
        <f>IF(K1424&lt;&gt;"",VLOOKUP(K1424,IDC!$A$4:$K$17,11,0),"")</f>
        <v/>
      </c>
      <c r="M1424" s="21"/>
      <c r="N1424" s="21" t="str">
        <f>IF(M1424&lt;&gt;"",VLOOKUP(M1424,PDC!$A$3:$K$529,11,0),"")</f>
        <v/>
      </c>
      <c r="O1424" s="21"/>
      <c r="P1424" s="21" t="str">
        <f>IF(O1424&lt;&gt;"",VLOOKUP(O1424,CDS!$A$3:$K$100,11,0),"")</f>
        <v/>
      </c>
      <c r="Q1424" s="21"/>
      <c r="R1424" s="21"/>
      <c r="S1424" s="21"/>
      <c r="T1424" s="21" t="str">
        <f>IF(S1424&lt;&gt;"",VLOOKUP(S1424,HTAN!$A$3:$K$222,11,0),"")</f>
        <v/>
      </c>
      <c r="U1424" s="21"/>
      <c r="V1424" s="21" t="str">
        <f>IF(U1424&lt;&gt;"",VLOOKUP(U1424,CFDE!$A$3:$K$211,11,0),"")</f>
        <v/>
      </c>
      <c r="W1424" s="1" t="s">
        <v>3194</v>
      </c>
      <c r="X1424" s="81" t="str">
        <f>IF(W1424&lt;&gt;"",VLOOKUP(W1424,mCODE!$A$3:$K$600,11,0),"")</f>
        <v xml:space="preserve">Data Element Group = Primary Cancer Condition Profile || Data Element Name = Asserted Date || Definition = DEFINITION = The date on which the existence of the Condition was first asserted or acknowledged.
FHIR ELEMENT = Condition.extension:assertedDate || Data Type = dateTime || Valid Values =  || Example Values =  || Required? = Required if known || Multiplicity =  || CDE Public ID = </v>
      </c>
    </row>
    <row r="1425" spans="1:24" ht="246.5" hidden="1">
      <c r="A1425" s="536"/>
      <c r="B1425" s="537"/>
      <c r="C1425" s="19">
        <f t="shared" si="86"/>
        <v>1</v>
      </c>
      <c r="D1425" s="21" t="str">
        <f t="shared" si="87"/>
        <v>mCODE.Primary Cancer Condition Profile.Histology Morphology Behavior</v>
      </c>
      <c r="E1425" s="340"/>
      <c r="F1425" s="21" t="str">
        <f>IF(E1425&lt;&gt;"",VLOOKUP(E1425,CTDC!$A$3:$K$191,11,0),"")</f>
        <v/>
      </c>
      <c r="G1425" s="21"/>
      <c r="H1425" s="21" t="str">
        <f>IF(G1425&lt;&gt;"",VLOOKUP(G1425,GDC!$A$3:$K$768,11,0),"")</f>
        <v/>
      </c>
      <c r="I1425" s="21"/>
      <c r="J1425" s="21" t="str">
        <f>IF(I1425&lt;&gt;"",VLOOKUP(I1425,ICDC!$A$3:$K$325,11,0),"")</f>
        <v/>
      </c>
      <c r="K1425" s="21"/>
      <c r="L1425" s="21" t="str">
        <f>IF(K1425&lt;&gt;"",VLOOKUP(K1425,IDC!$A$4:$K$17,11,0),"")</f>
        <v/>
      </c>
      <c r="M1425" s="21"/>
      <c r="N1425" s="21" t="str">
        <f>IF(M1425&lt;&gt;"",VLOOKUP(M1425,PDC!$A$3:$K$529,11,0),"")</f>
        <v/>
      </c>
      <c r="O1425" s="21"/>
      <c r="P1425" s="21" t="str">
        <f>IF(O1425&lt;&gt;"",VLOOKUP(O1425,CDS!$A$3:$K$100,11,0),"")</f>
        <v/>
      </c>
      <c r="Q1425" s="21"/>
      <c r="R1425" s="21"/>
      <c r="S1425" s="21"/>
      <c r="T1425" s="21" t="str">
        <f>IF(S1425&lt;&gt;"",VLOOKUP(S1425,HTAN!$A$3:$K$222,11,0),"")</f>
        <v/>
      </c>
      <c r="U1425" s="21"/>
      <c r="V1425" s="21" t="str">
        <f>IF(U1425&lt;&gt;"",VLOOKUP(U1425,CFDE!$A$3:$K$211,11,0),"")</f>
        <v/>
      </c>
      <c r="W1425" s="1" t="s">
        <v>1098</v>
      </c>
      <c r="X1425" s="81" t="str">
        <f>IF(W1425&lt;&gt;"",VLOOKUP(W1425,mCODE!$A$3:$K$600,11,0),"")</f>
        <v xml:space="preserve">Data Element Group = Primary Cancer Condition Profile || Data Element Name = Histology Morphology Behavior || Definition = DEFINITION = An extension describing the morphologic and behavioral characteristics of the cancer.
FHIR ELEMENT = Condition.extension:histologyMorphologyBehavior || Data Type = CodeableConcept || Valid Values = http://hl7.org/fhir/us/mcode/ValueSet/mcode-histology-morphology-behavior-vs || Example Values =  || Required? = Required if known || Multiplicity =  || CDE Public ID = </v>
      </c>
    </row>
    <row r="1426" spans="1:24" ht="174" hidden="1">
      <c r="A1426" s="536"/>
      <c r="B1426" s="537"/>
      <c r="C1426" s="19">
        <f t="shared" si="86"/>
        <v>1</v>
      </c>
      <c r="D1426" s="21" t="str">
        <f t="shared" si="87"/>
        <v>mCODE.Primary Cancer Condition Profile.Clinical Status</v>
      </c>
      <c r="E1426" s="340"/>
      <c r="F1426" s="21" t="str">
        <f>IF(E1426&lt;&gt;"",VLOOKUP(E1426,CTDC!$A$3:$K$191,11,0),"")</f>
        <v/>
      </c>
      <c r="G1426" s="21"/>
      <c r="H1426" s="21" t="str">
        <f>IF(G1426&lt;&gt;"",VLOOKUP(G1426,GDC!$A$3:$K$768,11,0),"")</f>
        <v/>
      </c>
      <c r="I1426" s="21"/>
      <c r="J1426" s="21" t="str">
        <f>IF(I1426&lt;&gt;"",VLOOKUP(I1426,ICDC!$A$3:$K$325,11,0),"")</f>
        <v/>
      </c>
      <c r="K1426" s="21"/>
      <c r="L1426" s="21" t="str">
        <f>IF(K1426&lt;&gt;"",VLOOKUP(K1426,IDC!$A$4:$K$17,11,0),"")</f>
        <v/>
      </c>
      <c r="M1426" s="21"/>
      <c r="N1426" s="21" t="str">
        <f>IF(M1426&lt;&gt;"",VLOOKUP(M1426,PDC!$A$3:$K$529,11,0),"")</f>
        <v/>
      </c>
      <c r="O1426" s="21"/>
      <c r="P1426" s="21" t="str">
        <f>IF(O1426&lt;&gt;"",VLOOKUP(O1426,CDS!$A$3:$K$100,11,0),"")</f>
        <v/>
      </c>
      <c r="Q1426" s="21"/>
      <c r="R1426" s="21"/>
      <c r="S1426" s="21"/>
      <c r="T1426" s="21" t="str">
        <f>IF(S1426&lt;&gt;"",VLOOKUP(S1426,HTAN!$A$3:$K$222,11,0),"")</f>
        <v/>
      </c>
      <c r="U1426" s="21"/>
      <c r="V1426" s="21" t="str">
        <f>IF(U1426&lt;&gt;"",VLOOKUP(U1426,CFDE!$A$3:$K$211,11,0),"")</f>
        <v/>
      </c>
      <c r="W1426" s="1" t="s">
        <v>3195</v>
      </c>
      <c r="X1426" s="81" t="str">
        <f>IF(W1426&lt;&gt;"",VLOOKUP(W1426,mCODE!$A$3:$K$600,11,0),"")</f>
        <v xml:space="preserve">Data Element Group = Primary Cancer Condition Profile || Data Element Name = Clinical Status || Definition = DEFINITION = The clinical status of the condition.
FHIR ELEMENT = Condition.clinicalStatus || Data Type = CodeableConcept || Valid Values = http://hl7.org/fhir/ValueSet/condition-clinical || Example Values =  || Required? = Required if known || Multiplicity =  || CDE Public ID = </v>
      </c>
    </row>
    <row r="1427" spans="1:24" ht="203" hidden="1">
      <c r="A1427" s="536"/>
      <c r="B1427" s="537"/>
      <c r="C1427" s="19">
        <f t="shared" si="86"/>
        <v>1</v>
      </c>
      <c r="D1427" s="21" t="str">
        <f t="shared" si="87"/>
        <v>mCODE.Primary Cancer Condition Profile.Verification Status</v>
      </c>
      <c r="E1427" s="340"/>
      <c r="F1427" s="21" t="str">
        <f>IF(E1427&lt;&gt;"",VLOOKUP(E1427,CTDC!$A$3:$K$191,11,0),"")</f>
        <v/>
      </c>
      <c r="G1427" s="21"/>
      <c r="H1427" s="21" t="str">
        <f>IF(G1427&lt;&gt;"",VLOOKUP(G1427,GDC!$A$3:$K$768,11,0),"")</f>
        <v/>
      </c>
      <c r="I1427" s="21"/>
      <c r="J1427" s="21" t="str">
        <f>IF(I1427&lt;&gt;"",VLOOKUP(I1427,ICDC!$A$3:$K$325,11,0),"")</f>
        <v/>
      </c>
      <c r="K1427" s="21"/>
      <c r="L1427" s="21" t="str">
        <f>IF(K1427&lt;&gt;"",VLOOKUP(K1427,IDC!$A$4:$K$17,11,0),"")</f>
        <v/>
      </c>
      <c r="M1427" s="21"/>
      <c r="N1427" s="21" t="str">
        <f>IF(M1427&lt;&gt;"",VLOOKUP(M1427,PDC!$A$3:$K$529,11,0),"")</f>
        <v/>
      </c>
      <c r="O1427" s="21"/>
      <c r="P1427" s="21" t="str">
        <f>IF(O1427&lt;&gt;"",VLOOKUP(O1427,CDS!$A$3:$K$100,11,0),"")</f>
        <v/>
      </c>
      <c r="Q1427" s="21"/>
      <c r="R1427" s="21"/>
      <c r="S1427" s="21"/>
      <c r="T1427" s="21" t="str">
        <f>IF(S1427&lt;&gt;"",VLOOKUP(S1427,HTAN!$A$3:$K$222,11,0),"")</f>
        <v/>
      </c>
      <c r="U1427" s="21"/>
      <c r="V1427" s="21" t="str">
        <f>IF(U1427&lt;&gt;"",VLOOKUP(U1427,CFDE!$A$3:$K$211,11,0),"")</f>
        <v/>
      </c>
      <c r="W1427" s="1" t="s">
        <v>3196</v>
      </c>
      <c r="X1427" s="81" t="str">
        <f>IF(W1427&lt;&gt;"",VLOOKUP(W1427,mCODE!$A$3:$K$600,11,0),"")</f>
        <v xml:space="preserve">Data Element Group = Primary Cancer Condition Profile || Data Element Name = Verification Status || Definition = DEFINITION = The verification status to support the clinical status of the condition.
FHIR ELEMENT = Condition.verificationStatus || Data Type = CodeableConcept || Valid Values = http://hl7.org/fhir/ValueSet/condition-ver-status || Example Values =  || Required? = Required if known || Multiplicity =  || CDE Public ID = </v>
      </c>
    </row>
    <row r="1428" spans="1:24" ht="188.5" hidden="1">
      <c r="A1428" s="536"/>
      <c r="B1428" s="537"/>
      <c r="C1428" s="19">
        <f t="shared" si="86"/>
        <v>1</v>
      </c>
      <c r="D1428" s="21" t="str">
        <f t="shared" si="87"/>
        <v>mCODE.Primary Cancer Condition Profile.Category</v>
      </c>
      <c r="E1428" s="340"/>
      <c r="F1428" s="21" t="str">
        <f>IF(E1428&lt;&gt;"",VLOOKUP(E1428,CTDC!$A$3:$K$191,11,0),"")</f>
        <v/>
      </c>
      <c r="G1428" s="21"/>
      <c r="H1428" s="21" t="str">
        <f>IF(G1428&lt;&gt;"",VLOOKUP(G1428,GDC!$A$3:$K$768,11,0),"")</f>
        <v/>
      </c>
      <c r="I1428" s="21"/>
      <c r="J1428" s="21" t="str">
        <f>IF(I1428&lt;&gt;"",VLOOKUP(I1428,ICDC!$A$3:$K$325,11,0),"")</f>
        <v/>
      </c>
      <c r="K1428" s="21"/>
      <c r="L1428" s="21" t="str">
        <f>IF(K1428&lt;&gt;"",VLOOKUP(K1428,IDC!$A$4:$K$17,11,0),"")</f>
        <v/>
      </c>
      <c r="M1428" s="21"/>
      <c r="N1428" s="21" t="str">
        <f>IF(M1428&lt;&gt;"",VLOOKUP(M1428,PDC!$A$3:$K$529,11,0),"")</f>
        <v/>
      </c>
      <c r="O1428" s="21"/>
      <c r="P1428" s="21" t="str">
        <f>IF(O1428&lt;&gt;"",VLOOKUP(O1428,CDS!$A$3:$K$100,11,0),"")</f>
        <v/>
      </c>
      <c r="Q1428" s="21"/>
      <c r="R1428" s="21"/>
      <c r="S1428" s="21"/>
      <c r="T1428" s="21" t="str">
        <f>IF(S1428&lt;&gt;"",VLOOKUP(S1428,HTAN!$A$3:$K$222,11,0),"")</f>
        <v/>
      </c>
      <c r="U1428" s="21"/>
      <c r="V1428" s="21" t="str">
        <f>IF(U1428&lt;&gt;"",VLOOKUP(U1428,CFDE!$A$3:$K$211,11,0),"")</f>
        <v/>
      </c>
      <c r="W1428" s="1" t="s">
        <v>3197</v>
      </c>
      <c r="X1428" s="81" t="str">
        <f>IF(W1428&lt;&gt;"",VLOOKUP(W1428,mCODE!$A$3:$K$600,11,0),"")</f>
        <v xml:space="preserve">Data Element Group = Primary Cancer Condition Profile || Data Element Name = Category || Definition = DEFINITION = A category assigned to the condition.
FHIR ELEMENT = Condition.category || Data Type = CodeableConcept || Valid Values = http://hl7.org/fhir/us/core/ValueSet/us-core-condition-category || Example Values =  || Required? = Required || Multiplicity =  || CDE Public ID = </v>
      </c>
    </row>
    <row r="1429" spans="1:24" ht="188.5" hidden="1">
      <c r="A1429" s="536"/>
      <c r="B1429" s="537"/>
      <c r="C1429" s="19">
        <f t="shared" si="86"/>
        <v>1</v>
      </c>
      <c r="D1429" s="21" t="str">
        <f t="shared" si="87"/>
        <v>mCODE.Primary Cancer Condition Profile.Code</v>
      </c>
      <c r="E1429" s="340"/>
      <c r="F1429" s="21" t="str">
        <f>IF(E1429&lt;&gt;"",VLOOKUP(E1429,CTDC!$A$3:$K$191,11,0),"")</f>
        <v/>
      </c>
      <c r="G1429" s="21"/>
      <c r="H1429" s="21" t="str">
        <f>IF(G1429&lt;&gt;"",VLOOKUP(G1429,GDC!$A$3:$K$768,11,0),"")</f>
        <v/>
      </c>
      <c r="I1429" s="21"/>
      <c r="J1429" s="21" t="str">
        <f>IF(I1429&lt;&gt;"",VLOOKUP(I1429,ICDC!$A$3:$K$325,11,0),"")</f>
        <v/>
      </c>
      <c r="K1429" s="21"/>
      <c r="L1429" s="21" t="str">
        <f>IF(K1429&lt;&gt;"",VLOOKUP(K1429,IDC!$A$4:$K$17,11,0),"")</f>
        <v/>
      </c>
      <c r="M1429" s="21"/>
      <c r="N1429" s="21" t="str">
        <f>IF(M1429&lt;&gt;"",VLOOKUP(M1429,PDC!$A$3:$K$529,11,0),"")</f>
        <v/>
      </c>
      <c r="O1429" s="21"/>
      <c r="P1429" s="21" t="str">
        <f>IF(O1429&lt;&gt;"",VLOOKUP(O1429,CDS!$A$3:$K$100,11,0),"")</f>
        <v/>
      </c>
      <c r="Q1429" s="21"/>
      <c r="R1429" s="21"/>
      <c r="S1429" s="21"/>
      <c r="T1429" s="21" t="str">
        <f>IF(S1429&lt;&gt;"",VLOOKUP(S1429,HTAN!$A$3:$K$222,11,0),"")</f>
        <v/>
      </c>
      <c r="U1429" s="21"/>
      <c r="V1429" s="21" t="str">
        <f>IF(U1429&lt;&gt;"",VLOOKUP(U1429,CFDE!$A$3:$K$211,11,0),"")</f>
        <v/>
      </c>
      <c r="W1429" s="1" t="s">
        <v>1224</v>
      </c>
      <c r="X1429" s="81" t="str">
        <f>IF(W1429&lt;&gt;"",VLOOKUP(W1429,mCODE!$A$3:$K$600,11,0),"")</f>
        <v xml:space="preserve">Data Element Group = Primary Cancer Condition Profile || Data Element Name = Code || Definition = DEFINITION = Identification of the condition, problem or diagnosis.
FHIR ELEMENT = Condition.code || Data Type = CodeableConcept || Valid Values = http://hl7.org/fhir/us/mcode/ValueSet/mcode-primary-cancer-disorder-vs || Example Values =  || Required? = Required || Multiplicity =  || CDE Public ID = </v>
      </c>
    </row>
    <row r="1430" spans="1:24" ht="203" hidden="1">
      <c r="A1430" s="536"/>
      <c r="B1430" s="537"/>
      <c r="C1430" s="19">
        <f t="shared" si="86"/>
        <v>1</v>
      </c>
      <c r="D1430" s="21" t="str">
        <f t="shared" si="87"/>
        <v>mCODE.Primary Cancer Condition Profile.Body Site</v>
      </c>
      <c r="E1430" s="340"/>
      <c r="F1430" s="21" t="str">
        <f>IF(E1430&lt;&gt;"",VLOOKUP(E1430,CTDC!$A$3:$K$191,11,0),"")</f>
        <v/>
      </c>
      <c r="G1430" s="21"/>
      <c r="H1430" s="21" t="str">
        <f>IF(G1430&lt;&gt;"",VLOOKUP(G1430,GDC!$A$3:$K$768,11,0),"")</f>
        <v/>
      </c>
      <c r="I1430" s="21"/>
      <c r="J1430" s="21" t="str">
        <f>IF(I1430&lt;&gt;"",VLOOKUP(I1430,ICDC!$A$3:$K$325,11,0),"")</f>
        <v/>
      </c>
      <c r="K1430" s="21"/>
      <c r="L1430" s="21" t="str">
        <f>IF(K1430&lt;&gt;"",VLOOKUP(K1430,IDC!$A$4:$K$17,11,0),"")</f>
        <v/>
      </c>
      <c r="M1430" s="21"/>
      <c r="N1430" s="21" t="str">
        <f>IF(M1430&lt;&gt;"",VLOOKUP(M1430,PDC!$A$3:$K$529,11,0),"")</f>
        <v/>
      </c>
      <c r="O1430" s="21"/>
      <c r="P1430" s="21" t="str">
        <f>IF(O1430&lt;&gt;"",VLOOKUP(O1430,CDS!$A$3:$K$100,11,0),"")</f>
        <v/>
      </c>
      <c r="Q1430" s="21"/>
      <c r="R1430" s="21"/>
      <c r="S1430" s="21"/>
      <c r="T1430" s="21" t="str">
        <f>IF(S1430&lt;&gt;"",VLOOKUP(S1430,HTAN!$A$3:$K$222,11,0),"")</f>
        <v/>
      </c>
      <c r="U1430" s="21"/>
      <c r="V1430" s="21" t="str">
        <f>IF(U1430&lt;&gt;"",VLOOKUP(U1430,CFDE!$A$3:$K$211,11,0),"")</f>
        <v/>
      </c>
      <c r="W1430" s="1" t="s">
        <v>1334</v>
      </c>
      <c r="X1430" s="81" t="str">
        <f>IF(W1430&lt;&gt;"",VLOOKUP(W1430,mCODE!$A$3:$K$600,11,0),"")</f>
        <v xml:space="preserve">Data Element Group = Primary Cancer Condition Profile || Data Element Name = Body Site || Definition = DEFINITION = The anatomical location where this condition manifests itself.
FHIR ELEMENT = Condition.bodySite || Data Type = CodeableConcept || Valid Values = http://hl7.org/fhir/us/mcode/ValueSet/mcode-cancer-body-location-vs || Example Values =  || Required? = Required if known || Multiplicity =  || CDE Public ID = </v>
      </c>
    </row>
    <row r="1431" spans="1:24" ht="275.5" hidden="1">
      <c r="A1431" s="536"/>
      <c r="B1431" s="537"/>
      <c r="C1431" s="19">
        <f t="shared" si="86"/>
        <v>1</v>
      </c>
      <c r="D1431" s="21" t="str">
        <f t="shared" si="87"/>
        <v>mCODE.Primary Cancer Condition Profile.Body Site &gt; Location Qualifier</v>
      </c>
      <c r="E1431" s="340"/>
      <c r="F1431" s="21" t="str">
        <f>IF(E1431&lt;&gt;"",VLOOKUP(E1431,CTDC!$A$3:$K$191,11,0),"")</f>
        <v/>
      </c>
      <c r="G1431" s="21"/>
      <c r="H1431" s="21" t="str">
        <f>IF(G1431&lt;&gt;"",VLOOKUP(G1431,GDC!$A$3:$K$768,11,0),"")</f>
        <v/>
      </c>
      <c r="I1431" s="21"/>
      <c r="J1431" s="21" t="str">
        <f>IF(I1431&lt;&gt;"",VLOOKUP(I1431,ICDC!$A$3:$K$325,11,0),"")</f>
        <v/>
      </c>
      <c r="K1431" s="21"/>
      <c r="L1431" s="21" t="str">
        <f>IF(K1431&lt;&gt;"",VLOOKUP(K1431,IDC!$A$4:$K$17,11,0),"")</f>
        <v/>
      </c>
      <c r="M1431" s="21"/>
      <c r="N1431" s="21" t="str">
        <f>IF(M1431&lt;&gt;"",VLOOKUP(M1431,PDC!$A$3:$K$529,11,0),"")</f>
        <v/>
      </c>
      <c r="O1431" s="21"/>
      <c r="P1431" s="21" t="str">
        <f>IF(O1431&lt;&gt;"",VLOOKUP(O1431,CDS!$A$3:$K$100,11,0),"")</f>
        <v/>
      </c>
      <c r="Q1431" s="21"/>
      <c r="R1431" s="21"/>
      <c r="S1431" s="21"/>
      <c r="T1431" s="21" t="str">
        <f>IF(S1431&lt;&gt;"",VLOOKUP(S1431,HTAN!$A$3:$K$222,11,0),"")</f>
        <v/>
      </c>
      <c r="U1431" s="21"/>
      <c r="V1431" s="21" t="str">
        <f>IF(U1431&lt;&gt;"",VLOOKUP(U1431,CFDE!$A$3:$K$211,11,0),"")</f>
        <v/>
      </c>
      <c r="W1431" s="1" t="s">
        <v>3198</v>
      </c>
      <c r="X1431" s="81" t="str">
        <f>IF(W1431&lt;&gt;"",VLOOKUP(W1431,mCODE!$A$3:$K$600,11,0),"")</f>
        <v xml:space="preserve">Data Element Group = Primary Cancer Condition Profile || Data Element Name = Body Site &gt; Location Qualifier || Definition = DEFINITION = Qualifier to refine an body location. These include qualifiers for relative location, directionality, number, and plane, and exclude qualifiers for laterality.
FHIR ELEMENT = Condition.bodySite.extension:locationQualifier || Data Type = CodeableConcept || Valid Values = http://hl7.org/fhir/us/mcode/ValueSet/mcode-body-location-qualifier-vs || Example Values =  || Required? = Required if known (conditional on Body Site) || Multiplicity =  || CDE Public ID = </v>
      </c>
    </row>
    <row r="1432" spans="1:24" ht="217.5" hidden="1">
      <c r="A1432" s="536"/>
      <c r="B1432" s="537"/>
      <c r="C1432" s="19">
        <f t="shared" si="86"/>
        <v>1</v>
      </c>
      <c r="D1432" s="21" t="str">
        <f t="shared" si="87"/>
        <v>mCODE.Primary Cancer Condition Profile.Body Site &gt; Laterality Qualifier</v>
      </c>
      <c r="E1432" s="340"/>
      <c r="F1432" s="21" t="str">
        <f>IF(E1432&lt;&gt;"",VLOOKUP(E1432,CTDC!$A$3:$K$191,11,0),"")</f>
        <v/>
      </c>
      <c r="G1432" s="21"/>
      <c r="H1432" s="21" t="str">
        <f>IF(G1432&lt;&gt;"",VLOOKUP(G1432,GDC!$A$3:$K$768,11,0),"")</f>
        <v/>
      </c>
      <c r="I1432" s="21"/>
      <c r="J1432" s="21" t="str">
        <f>IF(I1432&lt;&gt;"",VLOOKUP(I1432,ICDC!$A$3:$K$325,11,0),"")</f>
        <v/>
      </c>
      <c r="K1432" s="21"/>
      <c r="L1432" s="21" t="str">
        <f>IF(K1432&lt;&gt;"",VLOOKUP(K1432,IDC!$A$4:$K$17,11,0),"")</f>
        <v/>
      </c>
      <c r="M1432" s="21"/>
      <c r="N1432" s="21" t="str">
        <f>IF(M1432&lt;&gt;"",VLOOKUP(M1432,PDC!$A$3:$K$529,11,0),"")</f>
        <v/>
      </c>
      <c r="O1432" s="21"/>
      <c r="P1432" s="21" t="str">
        <f>IF(O1432&lt;&gt;"",VLOOKUP(O1432,CDS!$A$3:$K$100,11,0),"")</f>
        <v/>
      </c>
      <c r="Q1432" s="21"/>
      <c r="R1432" s="21"/>
      <c r="S1432" s="21"/>
      <c r="T1432" s="21" t="str">
        <f>IF(S1432&lt;&gt;"",VLOOKUP(S1432,HTAN!$A$3:$K$222,11,0),"")</f>
        <v/>
      </c>
      <c r="U1432" s="21"/>
      <c r="V1432" s="21" t="str">
        <f>IF(U1432&lt;&gt;"",VLOOKUP(U1432,CFDE!$A$3:$K$211,11,0),"")</f>
        <v/>
      </c>
      <c r="W1432" s="1" t="s">
        <v>3199</v>
      </c>
      <c r="X1432" s="81" t="str">
        <f>IF(W1432&lt;&gt;"",VLOOKUP(W1432,mCODE!$A$3:$K$600,11,0),"")</f>
        <v xml:space="preserve">Data Element Group = Primary Cancer Condition Profile || Data Element Name = Body Site &gt; Laterality Qualifier || Definition = DEFINITION = Qualifier to specify laterality.
FHIR ELEMENT = Condition.bodySite.extension:lateralityQualifier || Data Type = CodeableConcept || Valid Values = http://hl7.org/fhir/us/mcode/ValueSet/mcode-laterality-qualifier-vs || Example Values =  || Required? = Required if known (conditional on Body Site) || Multiplicity =  || CDE Public ID = </v>
      </c>
    </row>
    <row r="1433" spans="1:24" ht="174" hidden="1">
      <c r="A1433" s="536"/>
      <c r="B1433" s="537"/>
      <c r="C1433" s="19">
        <f t="shared" si="86"/>
        <v>1</v>
      </c>
      <c r="D1433" s="21" t="str">
        <f t="shared" si="87"/>
        <v>mCODE.Primary Cancer Condition Profile.Subject</v>
      </c>
      <c r="E1433" s="340"/>
      <c r="F1433" s="21" t="str">
        <f>IF(E1433&lt;&gt;"",VLOOKUP(E1433,CTDC!$A$3:$K$191,11,0),"")</f>
        <v/>
      </c>
      <c r="G1433" s="21"/>
      <c r="H1433" s="21" t="str">
        <f>IF(G1433&lt;&gt;"",VLOOKUP(G1433,GDC!$A$3:$K$768,11,0),"")</f>
        <v/>
      </c>
      <c r="I1433" s="21"/>
      <c r="J1433" s="21" t="str">
        <f>IF(I1433&lt;&gt;"",VLOOKUP(I1433,ICDC!$A$3:$K$325,11,0),"")</f>
        <v/>
      </c>
      <c r="K1433" s="21"/>
      <c r="L1433" s="21" t="str">
        <f>IF(K1433&lt;&gt;"",VLOOKUP(K1433,IDC!$A$4:$K$17,11,0),"")</f>
        <v/>
      </c>
      <c r="M1433" s="21"/>
      <c r="N1433" s="21" t="str">
        <f>IF(M1433&lt;&gt;"",VLOOKUP(M1433,PDC!$A$3:$K$529,11,0),"")</f>
        <v/>
      </c>
      <c r="O1433" s="21"/>
      <c r="P1433" s="21" t="str">
        <f>IF(O1433&lt;&gt;"",VLOOKUP(O1433,CDS!$A$3:$K$100,11,0),"")</f>
        <v/>
      </c>
      <c r="Q1433" s="21"/>
      <c r="R1433" s="21"/>
      <c r="S1433" s="21"/>
      <c r="T1433" s="21" t="str">
        <f>IF(S1433&lt;&gt;"",VLOOKUP(S1433,HTAN!$A$3:$K$222,11,0),"")</f>
        <v/>
      </c>
      <c r="U1433" s="21"/>
      <c r="V1433" s="21" t="str">
        <f>IF(U1433&lt;&gt;"",VLOOKUP(U1433,CFDE!$A$3:$K$211,11,0),"")</f>
        <v/>
      </c>
      <c r="W1433" s="1" t="s">
        <v>3200</v>
      </c>
      <c r="X1433" s="81" t="str">
        <f>IF(W1433&lt;&gt;"",VLOOKUP(W1433,mCODE!$A$3:$K$600,11,0),"")</f>
        <v xml:space="preserve">Data Element Group = Primary Cancer Condition Profile || Data Element Name = Subject || Definition = DEFINITION = Indicates the patient or group who the condition record is associated with.
FHIR ELEMENT = Condition.subject || Data Type = Reference: USCorePatientProfile || Valid Values =  || Example Values =  || Required? = Required || Multiplicity =  || CDE Public ID = </v>
      </c>
    </row>
    <row r="1434" spans="1:24" ht="159.5" hidden="1">
      <c r="A1434" s="536"/>
      <c r="B1434" s="537"/>
      <c r="C1434" s="19">
        <f t="shared" si="86"/>
        <v>1</v>
      </c>
      <c r="D1434" s="21" t="str">
        <f t="shared" si="87"/>
        <v>mCODE.Primary Cancer Condition Profile.Stage</v>
      </c>
      <c r="E1434" s="340"/>
      <c r="F1434" s="21" t="str">
        <f>IF(E1434&lt;&gt;"",VLOOKUP(E1434,CTDC!$A$3:$K$191,11,0),"")</f>
        <v/>
      </c>
      <c r="G1434" s="21"/>
      <c r="H1434" s="21" t="str">
        <f>IF(G1434&lt;&gt;"",VLOOKUP(G1434,GDC!$A$3:$K$768,11,0),"")</f>
        <v/>
      </c>
      <c r="I1434" s="21"/>
      <c r="J1434" s="21" t="str">
        <f>IF(I1434&lt;&gt;"",VLOOKUP(I1434,ICDC!$A$3:$K$325,11,0),"")</f>
        <v/>
      </c>
      <c r="K1434" s="21"/>
      <c r="L1434" s="21" t="str">
        <f>IF(K1434&lt;&gt;"",VLOOKUP(K1434,IDC!$A$4:$K$17,11,0),"")</f>
        <v/>
      </c>
      <c r="M1434" s="21"/>
      <c r="N1434" s="21" t="str">
        <f>IF(M1434&lt;&gt;"",VLOOKUP(M1434,PDC!$A$3:$K$529,11,0),"")</f>
        <v/>
      </c>
      <c r="O1434" s="21"/>
      <c r="P1434" s="21" t="str">
        <f>IF(O1434&lt;&gt;"",VLOOKUP(O1434,CDS!$A$3:$K$100,11,0),"")</f>
        <v/>
      </c>
      <c r="Q1434" s="21"/>
      <c r="R1434" s="21"/>
      <c r="S1434" s="21"/>
      <c r="T1434" s="21" t="str">
        <f>IF(S1434&lt;&gt;"",VLOOKUP(S1434,HTAN!$A$3:$K$222,11,0),"")</f>
        <v/>
      </c>
      <c r="U1434" s="21"/>
      <c r="V1434" s="21" t="str">
        <f>IF(U1434&lt;&gt;"",VLOOKUP(U1434,CFDE!$A$3:$K$211,11,0),"")</f>
        <v/>
      </c>
      <c r="W1434" s="1" t="s">
        <v>1084</v>
      </c>
      <c r="X1434" s="81" t="str">
        <f>IF(W1434&lt;&gt;"",VLOOKUP(W1434,mCODE!$A$3:$K$600,11,0),"")</f>
        <v xml:space="preserve">Data Element Group = Primary Cancer Condition Profile || Data Element Name = Stage || Definition = DEFINITION = Clinical stage or grade of a condition. May include formal severity assessments.
FHIR ELEMENT = Condition.stage || Data Type = BackboneElement || Valid Values =  || Example Values =  || Required? = Required if known || Multiplicity =  || CDE Public ID = </v>
      </c>
    </row>
    <row r="1435" spans="1:24" ht="203" hidden="1">
      <c r="A1435" s="536"/>
      <c r="B1435" s="537"/>
      <c r="C1435" s="19">
        <f t="shared" si="86"/>
        <v>1</v>
      </c>
      <c r="D1435" s="21" t="str">
        <f t="shared" si="87"/>
        <v>mCODE.Primary Cancer Condition Profile.Stage &gt; Assessment</v>
      </c>
      <c r="E1435" s="340"/>
      <c r="F1435" s="21" t="str">
        <f>IF(E1435&lt;&gt;"",VLOOKUP(E1435,CTDC!$A$3:$K$191,11,0),"")</f>
        <v/>
      </c>
      <c r="G1435" s="21"/>
      <c r="H1435" s="21" t="str">
        <f>IF(G1435&lt;&gt;"",VLOOKUP(G1435,GDC!$A$3:$K$768,11,0),"")</f>
        <v/>
      </c>
      <c r="I1435" s="21"/>
      <c r="J1435" s="21" t="str">
        <f>IF(I1435&lt;&gt;"",VLOOKUP(I1435,ICDC!$A$3:$K$325,11,0),"")</f>
        <v/>
      </c>
      <c r="K1435" s="21"/>
      <c r="L1435" s="21" t="str">
        <f>IF(K1435&lt;&gt;"",VLOOKUP(K1435,IDC!$A$4:$K$17,11,0),"")</f>
        <v/>
      </c>
      <c r="M1435" s="21"/>
      <c r="N1435" s="21" t="str">
        <f>IF(M1435&lt;&gt;"",VLOOKUP(M1435,PDC!$A$3:$K$529,11,0),"")</f>
        <v/>
      </c>
      <c r="O1435" s="21"/>
      <c r="P1435" s="21" t="str">
        <f>IF(O1435&lt;&gt;"",VLOOKUP(O1435,CDS!$A$3:$K$100,11,0),"")</f>
        <v/>
      </c>
      <c r="Q1435" s="21"/>
      <c r="R1435" s="21"/>
      <c r="S1435" s="21"/>
      <c r="T1435" s="21" t="str">
        <f>IF(S1435&lt;&gt;"",VLOOKUP(S1435,HTAN!$A$3:$K$222,11,0),"")</f>
        <v/>
      </c>
      <c r="U1435" s="21"/>
      <c r="V1435" s="21" t="str">
        <f>IF(U1435&lt;&gt;"",VLOOKUP(U1435,CFDE!$A$3:$K$211,11,0),"")</f>
        <v/>
      </c>
      <c r="W1435" s="1" t="s">
        <v>3201</v>
      </c>
      <c r="X1435" s="81" t="str">
        <f>IF(W1435&lt;&gt;"",VLOOKUP(W1435,mCODE!$A$3:$K$600,11,0),"")</f>
        <v xml:space="preserve">Data Element Group = Primary Cancer Condition Profile || Data Element Name = Stage &gt; Assessment || Definition = DEFINITION = Reference to a formal record of the evidence on which the staging assessment is based.
FHIR ELEMENT = Condition.stage.assessment || Data Type = Reference: CancerStageGroup || Valid Values =  || Example Values =  || Required? = Required if known (conditional on Stage) || Multiplicity =  || CDE Public ID = </v>
      </c>
    </row>
    <row r="1436" spans="1:24" ht="217.5" hidden="1">
      <c r="A1436" s="536"/>
      <c r="B1436" s="537"/>
      <c r="C1436" s="19">
        <f t="shared" si="86"/>
        <v>1</v>
      </c>
      <c r="D1436" s="21" t="str">
        <f t="shared" si="87"/>
        <v>mCODE.Radiotherapy Course Summary Profile.Treatment Intent</v>
      </c>
      <c r="E1436" s="340"/>
      <c r="F1436" s="21" t="str">
        <f>IF(E1436&lt;&gt;"",VLOOKUP(E1436,CTDC!$A$3:$K$191,11,0),"")</f>
        <v/>
      </c>
      <c r="G1436" s="21"/>
      <c r="H1436" s="21" t="str">
        <f>IF(G1436&lt;&gt;"",VLOOKUP(G1436,GDC!$A$3:$K$768,11,0),"")</f>
        <v/>
      </c>
      <c r="I1436" s="21"/>
      <c r="J1436" s="21" t="str">
        <f>IF(I1436&lt;&gt;"",VLOOKUP(I1436,ICDC!$A$3:$K$325,11,0),"")</f>
        <v/>
      </c>
      <c r="K1436" s="21"/>
      <c r="L1436" s="21" t="str">
        <f>IF(K1436&lt;&gt;"",VLOOKUP(K1436,IDC!$A$4:$K$17,11,0),"")</f>
        <v/>
      </c>
      <c r="M1436" s="21"/>
      <c r="N1436" s="21" t="str">
        <f>IF(M1436&lt;&gt;"",VLOOKUP(M1436,PDC!$A$3:$K$529,11,0),"")</f>
        <v/>
      </c>
      <c r="O1436" s="21"/>
      <c r="P1436" s="21" t="str">
        <f>IF(O1436&lt;&gt;"",VLOOKUP(O1436,CDS!$A$3:$K$100,11,0),"")</f>
        <v/>
      </c>
      <c r="Q1436" s="21"/>
      <c r="R1436" s="21"/>
      <c r="S1436" s="21"/>
      <c r="T1436" s="21" t="str">
        <f>IF(S1436&lt;&gt;"",VLOOKUP(S1436,HTAN!$A$3:$K$222,11,0),"")</f>
        <v/>
      </c>
      <c r="U1436" s="21"/>
      <c r="V1436" s="21" t="str">
        <f>IF(U1436&lt;&gt;"",VLOOKUP(U1436,CFDE!$A$3:$K$211,11,0),"")</f>
        <v/>
      </c>
      <c r="W1436" s="1" t="s">
        <v>3202</v>
      </c>
      <c r="X1436" s="81" t="str">
        <f>IF(W1436&lt;&gt;"",VLOOKUP(W1436,mCODE!$A$3:$K$600,11,0),"")</f>
        <v xml:space="preserve">Data Element Group = Radiotherapy Course Summary Profile || Data Element Name = Treatment Intent || Definition = DEFINITION = The purpose of a treatment, medication, or procedure.
FHIR ELEMENT = Procedure.extension:treatmentIntent || Data Type = CodeableConcept || Valid Values = http://hl7.org/fhir/us/mcode/ValueSet/mcode-procedure-intent-vs || Example Values =  || Required? = Required if known || Multiplicity =  || CDE Public ID = </v>
      </c>
    </row>
    <row r="1437" spans="1:24" ht="261" hidden="1">
      <c r="A1437" s="536"/>
      <c r="B1437" s="537"/>
      <c r="C1437" s="19">
        <f t="shared" si="86"/>
        <v>1</v>
      </c>
      <c r="D1437" s="21" t="str">
        <f t="shared" si="87"/>
        <v>mCODE.Radiotherapy Course Summary Profile.Termination Reason</v>
      </c>
      <c r="E1437" s="340"/>
      <c r="F1437" s="21" t="str">
        <f>IF(E1437&lt;&gt;"",VLOOKUP(E1437,CTDC!$A$3:$K$191,11,0),"")</f>
        <v/>
      </c>
      <c r="G1437" s="21"/>
      <c r="H1437" s="21" t="str">
        <f>IF(G1437&lt;&gt;"",VLOOKUP(G1437,GDC!$A$3:$K$768,11,0),"")</f>
        <v/>
      </c>
      <c r="I1437" s="21"/>
      <c r="J1437" s="21" t="str">
        <f>IF(I1437&lt;&gt;"",VLOOKUP(I1437,ICDC!$A$3:$K$325,11,0),"")</f>
        <v/>
      </c>
      <c r="K1437" s="21"/>
      <c r="L1437" s="21" t="str">
        <f>IF(K1437&lt;&gt;"",VLOOKUP(K1437,IDC!$A$4:$K$17,11,0),"")</f>
        <v/>
      </c>
      <c r="M1437" s="21"/>
      <c r="N1437" s="21" t="str">
        <f>IF(M1437&lt;&gt;"",VLOOKUP(M1437,PDC!$A$3:$K$529,11,0),"")</f>
        <v/>
      </c>
      <c r="O1437" s="21"/>
      <c r="P1437" s="21" t="str">
        <f>IF(O1437&lt;&gt;"",VLOOKUP(O1437,CDS!$A$3:$K$100,11,0),"")</f>
        <v/>
      </c>
      <c r="Q1437" s="21"/>
      <c r="R1437" s="21"/>
      <c r="S1437" s="21"/>
      <c r="T1437" s="21" t="str">
        <f>IF(S1437&lt;&gt;"",VLOOKUP(S1437,HTAN!$A$3:$K$222,11,0),"")</f>
        <v/>
      </c>
      <c r="U1437" s="21"/>
      <c r="V1437" s="21" t="str">
        <f>IF(U1437&lt;&gt;"",VLOOKUP(U1437,CFDE!$A$3:$K$211,11,0),"")</f>
        <v/>
      </c>
      <c r="W1437" s="1" t="s">
        <v>3203</v>
      </c>
      <c r="X1437" s="81" t="str">
        <f>IF(W1437&lt;&gt;"",VLOOKUP(W1437,mCODE!$A$3:$K$600,11,0),"")</f>
        <v xml:space="preserve">Data Element Group = Radiotherapy Course Summary Profile || Data Element Name = Termination Reason || Definition = DEFINITION = A code explaining the unplanned or premature termination, or normal completion, of a plan of treatment, course of medication, or research study.
FHIR ELEMENT = Procedure.extension:terminationReason || Data Type = CodeableConcept || Valid Values = http://hl7.org/fhir/us/mcode/ValueSet/mcode-treatment-termination-reason-vs || Example Values =  || Required? = Required if known || Multiplicity =  || CDE Public ID = </v>
      </c>
    </row>
    <row r="1438" spans="1:24" ht="261" hidden="1">
      <c r="A1438" s="536"/>
      <c r="B1438" s="537"/>
      <c r="C1438" s="19">
        <f t="shared" si="86"/>
        <v>1</v>
      </c>
      <c r="D1438" s="21" t="str">
        <f t="shared" si="87"/>
        <v>mCODE.Radiotherapy Course Summary Profile.Modality and Technique</v>
      </c>
      <c r="E1438" s="340"/>
      <c r="F1438" s="21" t="str">
        <f>IF(E1438&lt;&gt;"",VLOOKUP(E1438,CTDC!$A$3:$K$191,11,0),"")</f>
        <v/>
      </c>
      <c r="G1438" s="21"/>
      <c r="H1438" s="21" t="str">
        <f>IF(G1438&lt;&gt;"",VLOOKUP(G1438,GDC!$A$3:$K$768,11,0),"")</f>
        <v/>
      </c>
      <c r="I1438" s="21"/>
      <c r="J1438" s="21" t="str">
        <f>IF(I1438&lt;&gt;"",VLOOKUP(I1438,ICDC!$A$3:$K$325,11,0),"")</f>
        <v/>
      </c>
      <c r="K1438" s="21"/>
      <c r="L1438" s="21" t="str">
        <f>IF(K1438&lt;&gt;"",VLOOKUP(K1438,IDC!$A$4:$K$17,11,0),"")</f>
        <v/>
      </c>
      <c r="M1438" s="21"/>
      <c r="N1438" s="21" t="str">
        <f>IF(M1438&lt;&gt;"",VLOOKUP(M1438,PDC!$A$3:$K$529,11,0),"")</f>
        <v/>
      </c>
      <c r="O1438" s="21"/>
      <c r="P1438" s="21" t="str">
        <f>IF(O1438&lt;&gt;"",VLOOKUP(O1438,CDS!$A$3:$K$100,11,0),"")</f>
        <v/>
      </c>
      <c r="Q1438" s="21"/>
      <c r="R1438" s="21"/>
      <c r="S1438" s="21"/>
      <c r="T1438" s="21" t="str">
        <f>IF(S1438&lt;&gt;"",VLOOKUP(S1438,HTAN!$A$3:$K$222,11,0),"")</f>
        <v/>
      </c>
      <c r="U1438" s="21"/>
      <c r="V1438" s="21" t="str">
        <f>IF(U1438&lt;&gt;"",VLOOKUP(U1438,CFDE!$A$3:$K$211,11,0),"")</f>
        <v/>
      </c>
      <c r="W1438" s="1" t="s">
        <v>3204</v>
      </c>
      <c r="X1438" s="81" t="str">
        <f>IF(W1438&lt;&gt;"",VLOOKUP(W1438,mCODE!$A$3:$K$600,11,0),"")</f>
        <v xml:space="preserve">Data Element Group = Radiotherapy Course Summary Profile || Data Element Name = Modality and Technique || Definition = DEFINITION = Extension capturing modality and technique of a given radiotherapy procedure.  The allowed combinations of modality and technique are constrained by invariants, one per modality.
FHIR ELEMENT = Procedure.extension:modalityAndTechnique || Data Type = Extension: Radiotherapy Modality And Technique Extension || Valid Values =  || Example Values =  || Required? = Required if known || Multiplicity =  || CDE Public ID = </v>
      </c>
    </row>
    <row r="1439" spans="1:24" ht="188.5" hidden="1">
      <c r="A1439" s="536"/>
      <c r="B1439" s="537"/>
      <c r="C1439" s="19">
        <f t="shared" si="86"/>
        <v>1</v>
      </c>
      <c r="D1439" s="21" t="str">
        <f t="shared" si="87"/>
        <v>mCODE.Radiotherapy Course Summary Profile.Modality and Technique &gt; Modality</v>
      </c>
      <c r="E1439" s="340"/>
      <c r="F1439" s="21" t="str">
        <f>IF(E1439&lt;&gt;"",VLOOKUP(E1439,CTDC!$A$3:$K$191,11,0),"")</f>
        <v/>
      </c>
      <c r="G1439" s="21"/>
      <c r="H1439" s="21" t="str">
        <f>IF(G1439&lt;&gt;"",VLOOKUP(G1439,GDC!$A$3:$K$768,11,0),"")</f>
        <v/>
      </c>
      <c r="I1439" s="21"/>
      <c r="J1439" s="21" t="str">
        <f>IF(I1439&lt;&gt;"",VLOOKUP(I1439,ICDC!$A$3:$K$325,11,0),"")</f>
        <v/>
      </c>
      <c r="K1439" s="21"/>
      <c r="L1439" s="21" t="str">
        <f>IF(K1439&lt;&gt;"",VLOOKUP(K1439,IDC!$A$4:$K$17,11,0),"")</f>
        <v/>
      </c>
      <c r="M1439" s="21"/>
      <c r="N1439" s="21" t="str">
        <f>IF(M1439&lt;&gt;"",VLOOKUP(M1439,PDC!$A$3:$K$529,11,0),"")</f>
        <v/>
      </c>
      <c r="O1439" s="21"/>
      <c r="P1439" s="21" t="str">
        <f>IF(O1439&lt;&gt;"",VLOOKUP(O1439,CDS!$A$3:$K$100,11,0),"")</f>
        <v/>
      </c>
      <c r="Q1439" s="21"/>
      <c r="R1439" s="21"/>
      <c r="S1439" s="21"/>
      <c r="T1439" s="21" t="str">
        <f>IF(S1439&lt;&gt;"",VLOOKUP(S1439,HTAN!$A$3:$K$222,11,0),"")</f>
        <v/>
      </c>
      <c r="U1439" s="21"/>
      <c r="V1439" s="21" t="str">
        <f>IF(U1439&lt;&gt;"",VLOOKUP(U1439,CFDE!$A$3:$K$211,11,0),"")</f>
        <v/>
      </c>
      <c r="W1439" s="1" t="s">
        <v>3205</v>
      </c>
      <c r="X1439" s="81" t="str">
        <f>IF(W1439&lt;&gt;"",VLOOKUP(W1439,mCODE!$A$3:$K$600,11,0),"")</f>
        <v xml:space="preserve">Data Element Group = Radiotherapy Course Summary Profile || Data Element Name = Modality and Technique &gt; Modality || Definition = DEFINITION = Extension capturing a modality of external beam or brachytherapy radiation procedures.
FHIR ELEMENT = Extension.extension:modality || Data Type = CodeableConcept || Valid Values =  || Example Values =  || Required? = Required || Multiplicity =  || CDE Public ID = </v>
      </c>
    </row>
    <row r="1440" spans="1:24" ht="188.5" hidden="1">
      <c r="A1440" s="536"/>
      <c r="B1440" s="537"/>
      <c r="C1440" s="19">
        <f t="shared" si="86"/>
        <v>1</v>
      </c>
      <c r="D1440" s="21" t="str">
        <f t="shared" si="87"/>
        <v>mCODE.Radiotherapy Course Summary Profile.Modality and Technique &gt; Technique</v>
      </c>
      <c r="E1440" s="340"/>
      <c r="F1440" s="21" t="str">
        <f>IF(E1440&lt;&gt;"",VLOOKUP(E1440,CTDC!$A$3:$K$191,11,0),"")</f>
        <v/>
      </c>
      <c r="G1440" s="21"/>
      <c r="H1440" s="21" t="str">
        <f>IF(G1440&lt;&gt;"",VLOOKUP(G1440,GDC!$A$3:$K$768,11,0),"")</f>
        <v/>
      </c>
      <c r="I1440" s="21"/>
      <c r="J1440" s="21" t="str">
        <f>IF(I1440&lt;&gt;"",VLOOKUP(I1440,ICDC!$A$3:$K$325,11,0),"")</f>
        <v/>
      </c>
      <c r="K1440" s="21"/>
      <c r="L1440" s="21" t="str">
        <f>IF(K1440&lt;&gt;"",VLOOKUP(K1440,IDC!$A$4:$K$17,11,0),"")</f>
        <v/>
      </c>
      <c r="M1440" s="21"/>
      <c r="N1440" s="21" t="str">
        <f>IF(M1440&lt;&gt;"",VLOOKUP(M1440,PDC!$A$3:$K$529,11,0),"")</f>
        <v/>
      </c>
      <c r="O1440" s="21"/>
      <c r="P1440" s="21" t="str">
        <f>IF(O1440&lt;&gt;"",VLOOKUP(O1440,CDS!$A$3:$K$100,11,0),"")</f>
        <v/>
      </c>
      <c r="Q1440" s="21"/>
      <c r="R1440" s="21"/>
      <c r="S1440" s="21"/>
      <c r="T1440" s="21" t="str">
        <f>IF(S1440&lt;&gt;"",VLOOKUP(S1440,HTAN!$A$3:$K$222,11,0),"")</f>
        <v/>
      </c>
      <c r="U1440" s="21"/>
      <c r="V1440" s="21" t="str">
        <f>IF(U1440&lt;&gt;"",VLOOKUP(U1440,CFDE!$A$3:$K$211,11,0),"")</f>
        <v/>
      </c>
      <c r="W1440" s="1" t="s">
        <v>3206</v>
      </c>
      <c r="X1440" s="81" t="str">
        <f>IF(W1440&lt;&gt;"",VLOOKUP(W1440,mCODE!$A$3:$K$600,11,0),"")</f>
        <v xml:space="preserve">Data Element Group = Radiotherapy Course Summary Profile || Data Element Name = Modality and Technique &gt; Technique || Definition = DEFINITION = Extension capturing a technique of external beam or brachytherapy radiation procedures.
FHIR ELEMENT = Extension.extension:technique || Data Type = CodeableConcept || Valid Values =  || Example Values =  || Required? = Required if known || Multiplicity =  || CDE Public ID = </v>
      </c>
    </row>
    <row r="1441" spans="1:24" ht="174" hidden="1">
      <c r="A1441" s="536"/>
      <c r="B1441" s="537"/>
      <c r="C1441" s="19">
        <f t="shared" si="86"/>
        <v>1</v>
      </c>
      <c r="D1441" s="21" t="str">
        <f t="shared" si="87"/>
        <v>mCODE.Radiotherapy Course Summary Profile.Actual Number of Sessions</v>
      </c>
      <c r="E1441" s="340"/>
      <c r="F1441" s="21" t="str">
        <f>IF(E1441&lt;&gt;"",VLOOKUP(E1441,CTDC!$A$3:$K$191,11,0),"")</f>
        <v/>
      </c>
      <c r="G1441" s="21"/>
      <c r="H1441" s="21" t="str">
        <f>IF(G1441&lt;&gt;"",VLOOKUP(G1441,GDC!$A$3:$K$768,11,0),"")</f>
        <v/>
      </c>
      <c r="I1441" s="21"/>
      <c r="J1441" s="21" t="str">
        <f>IF(I1441&lt;&gt;"",VLOOKUP(I1441,ICDC!$A$3:$K$325,11,0),"")</f>
        <v/>
      </c>
      <c r="K1441" s="21"/>
      <c r="L1441" s="21" t="str">
        <f>IF(K1441&lt;&gt;"",VLOOKUP(K1441,IDC!$A$4:$K$17,11,0),"")</f>
        <v/>
      </c>
      <c r="M1441" s="21"/>
      <c r="N1441" s="21" t="str">
        <f>IF(M1441&lt;&gt;"",VLOOKUP(M1441,PDC!$A$3:$K$529,11,0),"")</f>
        <v/>
      </c>
      <c r="O1441" s="21"/>
      <c r="P1441" s="21" t="str">
        <f>IF(O1441&lt;&gt;"",VLOOKUP(O1441,CDS!$A$3:$K$100,11,0),"")</f>
        <v/>
      </c>
      <c r="Q1441" s="21"/>
      <c r="R1441" s="21"/>
      <c r="S1441" s="21"/>
      <c r="T1441" s="21" t="str">
        <f>IF(S1441&lt;&gt;"",VLOOKUP(S1441,HTAN!$A$3:$K$222,11,0),"")</f>
        <v/>
      </c>
      <c r="U1441" s="21"/>
      <c r="V1441" s="21" t="str">
        <f>IF(U1441&lt;&gt;"",VLOOKUP(U1441,CFDE!$A$3:$K$211,11,0),"")</f>
        <v/>
      </c>
      <c r="W1441" s="1" t="s">
        <v>3207</v>
      </c>
      <c r="X1441" s="81" t="str">
        <f>IF(W1441&lt;&gt;"",VLOOKUP(W1441,mCODE!$A$3:$K$600,11,0),"")</f>
        <v xml:space="preserve">Data Element Group = Radiotherapy Course Summary Profile || Data Element Name = Actual Number of Sessions || Definition = DEFINITION = The number of sessions in a course of radiotherapy.
FHIR ELEMENT = Procedure.extension:actualNumberOfSessions || Data Type = unsignedInt || Valid Values =  || Example Values =  || Required? = Required if known || Multiplicity =  || CDE Public ID = </v>
      </c>
    </row>
    <row r="1442" spans="1:24" ht="203" hidden="1">
      <c r="A1442" s="536"/>
      <c r="B1442" s="537"/>
      <c r="C1442" s="19">
        <f t="shared" ref="C1442:C1505" si="88">COUNTA(E1442)+
COUNTA(G1442)+
COUNTA(I1442)+
COUNTA(K1442)+
COUNTA(M1442)+
COUNTA(O1442)+
COUNTA(Q1442)+
COUNTA(S1442)+
COUNTA(U1442)+
COUNTA(W1442)</f>
        <v>1</v>
      </c>
      <c r="D1442" s="21" t="str">
        <f t="shared" ref="D1442:D1505" si="89">IF(E1442&lt;&gt;"",E1442,"")
&amp;IF(E1442&lt;&gt;"",IF(G1442&lt;&gt;"",CHAR(10)&amp;G1442,""),IF(G1442&lt;&gt;"",G1442,""))
&amp;IF(E1442&amp;G1442&lt;&gt;"",IF(I1442&lt;&gt;"",CHAR(10)&amp;I1442,""),IF(I1442&lt;&gt;"",I1442,""))
&amp;IF(E1442&amp;G1442&amp;I1442&lt;&gt;"",IF(K1442&lt;&gt;"",CHAR(10)&amp;K1442,""),IF(K1442&lt;&gt;"",K1442,""))
&amp;IF(E1442&amp;G1442&amp;I1442&amp;K1442&lt;&gt;"",IF(M1442&lt;&gt;"",CHAR(10)&amp;M1442,""),IF(M1442&lt;&gt;"",M1442,""))
&amp;IF(E1442&amp;G1442&amp;I1442&amp;K1442&amp;M1442&lt;&gt;"",IF(O1442&lt;&gt;"",CHAR(10)&amp;O1442,""),IF(O1442&lt;&gt;"",O1442,""))
&amp;IF(E1442&amp;G1442&amp;I1442&amp;K1442&amp;M1442&amp;O1442&lt;&gt;"", IF(Q1442&lt;&gt;"",CHAR(10)&amp;Q1442,""),IF(Q1442&lt;&gt;"",Q1442,""))
&amp;IF(E1442&amp;G1442&amp;I1442&amp;K1442&amp;M1442&amp;O1442&amp;Q1442&lt;&gt;"", IF(S1442&lt;&gt;"",CHAR(10)&amp;S1442,""),IF(S1442&lt;&gt;"",S1442,""))
&amp;IF(E1442&amp;G1442&amp;I1442&amp;K1442&amp;M1442&amp;O1442&amp;Q1442&amp;S1442&lt;&gt;"", IF(U1442&lt;&gt;"",CHAR(10)&amp;U1442,""),IF(U1442&lt;&gt;"",U1442,""))
&amp;IF(E1442&amp;G1442&amp;I1442&amp;K1442&amp;M1442&amp;O1442&amp;Q1442&amp;S1442&amp;U1442&lt;&gt;"", IF(W1442&lt;&gt;"",CHAR(10)&amp;W1442,""),IF(W1442&lt;&gt;"",W1442,""))</f>
        <v>mCODE.Radiotherapy Course Summary Profile.Dose Delivered to Volume</v>
      </c>
      <c r="E1442" s="340"/>
      <c r="F1442" s="21" t="str">
        <f>IF(E1442&lt;&gt;"",VLOOKUP(E1442,CTDC!$A$3:$K$191,11,0),"")</f>
        <v/>
      </c>
      <c r="G1442" s="21"/>
      <c r="H1442" s="21" t="str">
        <f>IF(G1442&lt;&gt;"",VLOOKUP(G1442,GDC!$A$3:$K$768,11,0),"")</f>
        <v/>
      </c>
      <c r="I1442" s="21"/>
      <c r="J1442" s="21" t="str">
        <f>IF(I1442&lt;&gt;"",VLOOKUP(I1442,ICDC!$A$3:$K$325,11,0),"")</f>
        <v/>
      </c>
      <c r="K1442" s="21"/>
      <c r="L1442" s="21" t="str">
        <f>IF(K1442&lt;&gt;"",VLOOKUP(K1442,IDC!$A$4:$K$17,11,0),"")</f>
        <v/>
      </c>
      <c r="M1442" s="21"/>
      <c r="N1442" s="21" t="str">
        <f>IF(M1442&lt;&gt;"",VLOOKUP(M1442,PDC!$A$3:$K$529,11,0),"")</f>
        <v/>
      </c>
      <c r="O1442" s="21"/>
      <c r="P1442" s="21" t="str">
        <f>IF(O1442&lt;&gt;"",VLOOKUP(O1442,CDS!$A$3:$K$100,11,0),"")</f>
        <v/>
      </c>
      <c r="Q1442" s="21"/>
      <c r="R1442" s="21"/>
      <c r="S1442" s="21"/>
      <c r="T1442" s="21" t="str">
        <f>IF(S1442&lt;&gt;"",VLOOKUP(S1442,HTAN!$A$3:$K$222,11,0),"")</f>
        <v/>
      </c>
      <c r="U1442" s="21"/>
      <c r="V1442" s="21" t="str">
        <f>IF(U1442&lt;&gt;"",VLOOKUP(U1442,CFDE!$A$3:$K$211,11,0),"")</f>
        <v/>
      </c>
      <c r="W1442" s="1" t="s">
        <v>3208</v>
      </c>
      <c r="X1442" s="81" t="str">
        <f>IF(W1442&lt;&gt;"",VLOOKUP(W1442,mCODE!$A$3:$K$600,11,0),"")</f>
        <v xml:space="preserve">Data Element Group = Radiotherapy Course Summary Profile || Data Element Name = Dose Delivered to Volume || Definition = DEFINITION = Dose delivered to a given radiotherapy volume.
FHIR ELEMENT = Procedure.extension:doseDeliveredToVolume || Data Type = Extension: Radiotherapy Dose Delivered To Volume Extension || Valid Values =  || Example Values =  || Required? = Required if known || Multiplicity =  || CDE Public ID = </v>
      </c>
    </row>
    <row r="1443" spans="1:24" ht="232" hidden="1">
      <c r="A1443" s="536"/>
      <c r="B1443" s="537"/>
      <c r="C1443" s="19">
        <f t="shared" si="88"/>
        <v>1</v>
      </c>
      <c r="D1443" s="21" t="str">
        <f t="shared" si="89"/>
        <v>mCODE.Radiotherapy Course Summary Profile.Dose Delivered to Volume &gt; Volume</v>
      </c>
      <c r="E1443" s="340"/>
      <c r="F1443" s="21" t="str">
        <f>IF(E1443&lt;&gt;"",VLOOKUP(E1443,CTDC!$A$3:$K$191,11,0),"")</f>
        <v/>
      </c>
      <c r="G1443" s="21"/>
      <c r="H1443" s="21" t="str">
        <f>IF(G1443&lt;&gt;"",VLOOKUP(G1443,GDC!$A$3:$K$768,11,0),"")</f>
        <v/>
      </c>
      <c r="I1443" s="21"/>
      <c r="J1443" s="21" t="str">
        <f>IF(I1443&lt;&gt;"",VLOOKUP(I1443,ICDC!$A$3:$K$325,11,0),"")</f>
        <v/>
      </c>
      <c r="K1443" s="21"/>
      <c r="L1443" s="21" t="str">
        <f>IF(K1443&lt;&gt;"",VLOOKUP(K1443,IDC!$A$4:$K$17,11,0),"")</f>
        <v/>
      </c>
      <c r="M1443" s="21"/>
      <c r="N1443" s="21" t="str">
        <f>IF(M1443&lt;&gt;"",VLOOKUP(M1443,PDC!$A$3:$K$529,11,0),"")</f>
        <v/>
      </c>
      <c r="O1443" s="21"/>
      <c r="P1443" s="21" t="str">
        <f>IF(O1443&lt;&gt;"",VLOOKUP(O1443,CDS!$A$3:$K$100,11,0),"")</f>
        <v/>
      </c>
      <c r="Q1443" s="21"/>
      <c r="R1443" s="21"/>
      <c r="S1443" s="21"/>
      <c r="T1443" s="21" t="str">
        <f>IF(S1443&lt;&gt;"",VLOOKUP(S1443,HTAN!$A$3:$K$222,11,0),"")</f>
        <v/>
      </c>
      <c r="U1443" s="21"/>
      <c r="V1443" s="21" t="str">
        <f>IF(U1443&lt;&gt;"",VLOOKUP(U1443,CFDE!$A$3:$K$211,11,0),"")</f>
        <v/>
      </c>
      <c r="W1443" s="1" t="s">
        <v>3209</v>
      </c>
      <c r="X1443" s="81" t="str">
        <f>IF(W1443&lt;&gt;"",VLOOKUP(W1443,mCODE!$A$3:$K$600,11,0),"")</f>
        <v xml:space="preserve">Data Element Group = Radiotherapy Course Summary Profile || Data Element Name = Dose Delivered to Volume &gt; Volume || Definition = DEFINITION = A BodyStructure resource representing volume in the body where radiation was delivered, for example, Chest Wall Lymph Nodes.
FHIR ELEMENT = Extension.extension:volume || Data Type = Reference: RadiotherapyVolume || Valid Values =  || Example Values =  || Required? = Required || Multiplicity =  || CDE Public ID = </v>
      </c>
    </row>
    <row r="1444" spans="1:24" ht="232" hidden="1">
      <c r="A1444" s="536"/>
      <c r="B1444" s="537"/>
      <c r="C1444" s="19">
        <f t="shared" si="88"/>
        <v>1</v>
      </c>
      <c r="D1444" s="21" t="str">
        <f t="shared" si="89"/>
        <v>mCODE.Radiotherapy Course Summary Profile.Dose Delivered to Volume &gt; Total Dose Delivered</v>
      </c>
      <c r="E1444" s="340"/>
      <c r="F1444" s="21" t="str">
        <f>IF(E1444&lt;&gt;"",VLOOKUP(E1444,CTDC!$A$3:$K$191,11,0),"")</f>
        <v/>
      </c>
      <c r="G1444" s="21"/>
      <c r="H1444" s="21" t="str">
        <f>IF(G1444&lt;&gt;"",VLOOKUP(G1444,GDC!$A$3:$K$768,11,0),"")</f>
        <v/>
      </c>
      <c r="I1444" s="21"/>
      <c r="J1444" s="21" t="str">
        <f>IF(I1444&lt;&gt;"",VLOOKUP(I1444,ICDC!$A$3:$K$325,11,0),"")</f>
        <v/>
      </c>
      <c r="K1444" s="21"/>
      <c r="L1444" s="21" t="str">
        <f>IF(K1444&lt;&gt;"",VLOOKUP(K1444,IDC!$A$4:$K$17,11,0),"")</f>
        <v/>
      </c>
      <c r="M1444" s="21"/>
      <c r="N1444" s="21" t="str">
        <f>IF(M1444&lt;&gt;"",VLOOKUP(M1444,PDC!$A$3:$K$529,11,0),"")</f>
        <v/>
      </c>
      <c r="O1444" s="21"/>
      <c r="P1444" s="21" t="str">
        <f>IF(O1444&lt;&gt;"",VLOOKUP(O1444,CDS!$A$3:$K$100,11,0),"")</f>
        <v/>
      </c>
      <c r="Q1444" s="21"/>
      <c r="R1444" s="21"/>
      <c r="S1444" s="21"/>
      <c r="T1444" s="21" t="str">
        <f>IF(S1444&lt;&gt;"",VLOOKUP(S1444,HTAN!$A$3:$K$222,11,0),"")</f>
        <v/>
      </c>
      <c r="U1444" s="21"/>
      <c r="V1444" s="21" t="str">
        <f>IF(U1444&lt;&gt;"",VLOOKUP(U1444,CFDE!$A$3:$K$211,11,0),"")</f>
        <v/>
      </c>
      <c r="W1444" s="1" t="s">
        <v>3210</v>
      </c>
      <c r="X1444" s="81" t="str">
        <f>IF(W1444&lt;&gt;"",VLOOKUP(W1444,mCODE!$A$3:$K$600,11,0),"")</f>
        <v xml:space="preserve">Data Element Group = Radiotherapy Course Summary Profile || Data Element Name = Dose Delivered to Volume &gt; Total Dose Delivered || Definition = DEFINITION = The total amount of radiation delivered to this volume within the scope of this dose delivery, i.e., dose delivered from the Procedure in which this extension is used.
FHIR ELEMENT = Extension.extension:totalDoseDelivered || Data Type = Quantity || Valid Values =  || Example Values =  || Required? = Required if known || Multiplicity =  || CDE Public ID = </v>
      </c>
    </row>
    <row r="1445" spans="1:24" ht="188.5" hidden="1">
      <c r="A1445" s="536"/>
      <c r="B1445" s="537"/>
      <c r="C1445" s="19">
        <f t="shared" si="88"/>
        <v>1</v>
      </c>
      <c r="D1445" s="21" t="str">
        <f t="shared" si="89"/>
        <v>mCODE.Radiotherapy Course Summary Profile.Dose Delivered to Volume &gt; Fractions Delivered</v>
      </c>
      <c r="E1445" s="340"/>
      <c r="F1445" s="21" t="str">
        <f>IF(E1445&lt;&gt;"",VLOOKUP(E1445,CTDC!$A$3:$K$191,11,0),"")</f>
        <v/>
      </c>
      <c r="G1445" s="21"/>
      <c r="H1445" s="21" t="str">
        <f>IF(G1445&lt;&gt;"",VLOOKUP(G1445,GDC!$A$3:$K$768,11,0),"")</f>
        <v/>
      </c>
      <c r="I1445" s="21"/>
      <c r="J1445" s="21" t="str">
        <f>IF(I1445&lt;&gt;"",VLOOKUP(I1445,ICDC!$A$3:$K$325,11,0),"")</f>
        <v/>
      </c>
      <c r="K1445" s="21"/>
      <c r="L1445" s="21" t="str">
        <f>IF(K1445&lt;&gt;"",VLOOKUP(K1445,IDC!$A$4:$K$17,11,0),"")</f>
        <v/>
      </c>
      <c r="M1445" s="21"/>
      <c r="N1445" s="21" t="str">
        <f>IF(M1445&lt;&gt;"",VLOOKUP(M1445,PDC!$A$3:$K$529,11,0),"")</f>
        <v/>
      </c>
      <c r="O1445" s="21"/>
      <c r="P1445" s="21" t="str">
        <f>IF(O1445&lt;&gt;"",VLOOKUP(O1445,CDS!$A$3:$K$100,11,0),"")</f>
        <v/>
      </c>
      <c r="Q1445" s="21"/>
      <c r="R1445" s="21"/>
      <c r="S1445" s="21"/>
      <c r="T1445" s="21" t="str">
        <f>IF(S1445&lt;&gt;"",VLOOKUP(S1445,HTAN!$A$3:$K$222,11,0),"")</f>
        <v/>
      </c>
      <c r="U1445" s="21"/>
      <c r="V1445" s="21" t="str">
        <f>IF(U1445&lt;&gt;"",VLOOKUP(U1445,CFDE!$A$3:$K$211,11,0),"")</f>
        <v/>
      </c>
      <c r="W1445" s="1" t="s">
        <v>3211</v>
      </c>
      <c r="X1445" s="81" t="str">
        <f>IF(W1445&lt;&gt;"",VLOOKUP(W1445,mCODE!$A$3:$K$600,11,0),"")</f>
        <v xml:space="preserve">Data Element Group = Radiotherapy Course Summary Profile || Data Element Name = Dose Delivered to Volume &gt; Fractions Delivered || Definition = DEFINITION = The number of fractions delivered to this volume.
FHIR ELEMENT = Extension.extension:fractionsDelivered || Data Type = unsignedInt || Valid Values =  || Example Values =  || Required? = Required if known || Multiplicity =  || CDE Public ID = </v>
      </c>
    </row>
    <row r="1446" spans="1:24" ht="188.5" hidden="1">
      <c r="A1446" s="536"/>
      <c r="B1446" s="537"/>
      <c r="C1446" s="19">
        <f t="shared" si="88"/>
        <v>1</v>
      </c>
      <c r="D1446" s="21" t="str">
        <f t="shared" si="89"/>
        <v>mCODE.Radiotherapy Course Summary Profile.Status</v>
      </c>
      <c r="E1446" s="340"/>
      <c r="F1446" s="21" t="str">
        <f>IF(E1446&lt;&gt;"",VLOOKUP(E1446,CTDC!$A$3:$K$191,11,0),"")</f>
        <v/>
      </c>
      <c r="G1446" s="21"/>
      <c r="H1446" s="21" t="str">
        <f>IF(G1446&lt;&gt;"",VLOOKUP(G1446,GDC!$A$3:$K$768,11,0),"")</f>
        <v/>
      </c>
      <c r="I1446" s="21"/>
      <c r="J1446" s="21" t="str">
        <f>IF(I1446&lt;&gt;"",VLOOKUP(I1446,ICDC!$A$3:$K$325,11,0),"")</f>
        <v/>
      </c>
      <c r="K1446" s="21"/>
      <c r="L1446" s="21" t="str">
        <f>IF(K1446&lt;&gt;"",VLOOKUP(K1446,IDC!$A$4:$K$17,11,0),"")</f>
        <v/>
      </c>
      <c r="M1446" s="21"/>
      <c r="N1446" s="21" t="str">
        <f>IF(M1446&lt;&gt;"",VLOOKUP(M1446,PDC!$A$3:$K$529,11,0),"")</f>
        <v/>
      </c>
      <c r="O1446" s="21"/>
      <c r="P1446" s="21" t="str">
        <f>IF(O1446&lt;&gt;"",VLOOKUP(O1446,CDS!$A$3:$K$100,11,0),"")</f>
        <v/>
      </c>
      <c r="Q1446" s="21"/>
      <c r="R1446" s="21"/>
      <c r="S1446" s="21"/>
      <c r="T1446" s="21" t="str">
        <f>IF(S1446&lt;&gt;"",VLOOKUP(S1446,HTAN!$A$3:$K$222,11,0),"")</f>
        <v/>
      </c>
      <c r="U1446" s="21"/>
      <c r="V1446" s="21" t="str">
        <f>IF(U1446&lt;&gt;"",VLOOKUP(U1446,CFDE!$A$3:$K$211,11,0),"")</f>
        <v/>
      </c>
      <c r="W1446" s="1" t="s">
        <v>3212</v>
      </c>
      <c r="X1446" s="81" t="str">
        <f>IF(W1446&lt;&gt;"",VLOOKUP(W1446,mCODE!$A$3:$K$600,11,0),"")</f>
        <v xml:space="preserve">Data Element Group = Radiotherapy Course Summary Profile || Data Element Name = Status || Definition = DEFINITION = A code specifying the state of the procedure. Generally, this will be the in-progress or completed state.
FHIR ELEMENT = Procedure.status || Data Type = code || Valid Values = http://hl7.org/fhir/ValueSet/event-status || Example Values =  || Required? = Required || Multiplicity =  || CDE Public ID = </v>
      </c>
    </row>
    <row r="1447" spans="1:24" ht="145" hidden="1">
      <c r="A1447" s="536"/>
      <c r="B1447" s="537"/>
      <c r="C1447" s="19">
        <f t="shared" si="88"/>
        <v>1</v>
      </c>
      <c r="D1447" s="21" t="str">
        <f t="shared" si="89"/>
        <v>mCODE.Radiotherapy Course Summary Profile.Subject</v>
      </c>
      <c r="E1447" s="340"/>
      <c r="F1447" s="21" t="str">
        <f>IF(E1447&lt;&gt;"",VLOOKUP(E1447,CTDC!$A$3:$K$191,11,0),"")</f>
        <v/>
      </c>
      <c r="G1447" s="21"/>
      <c r="H1447" s="21" t="str">
        <f>IF(G1447&lt;&gt;"",VLOOKUP(G1447,GDC!$A$3:$K$768,11,0),"")</f>
        <v/>
      </c>
      <c r="I1447" s="21"/>
      <c r="J1447" s="21" t="str">
        <f>IF(I1447&lt;&gt;"",VLOOKUP(I1447,ICDC!$A$3:$K$325,11,0),"")</f>
        <v/>
      </c>
      <c r="K1447" s="21"/>
      <c r="L1447" s="21" t="str">
        <f>IF(K1447&lt;&gt;"",VLOOKUP(K1447,IDC!$A$4:$K$17,11,0),"")</f>
        <v/>
      </c>
      <c r="M1447" s="21"/>
      <c r="N1447" s="21" t="str">
        <f>IF(M1447&lt;&gt;"",VLOOKUP(M1447,PDC!$A$3:$K$529,11,0),"")</f>
        <v/>
      </c>
      <c r="O1447" s="21"/>
      <c r="P1447" s="21" t="str">
        <f>IF(O1447&lt;&gt;"",VLOOKUP(O1447,CDS!$A$3:$K$100,11,0),"")</f>
        <v/>
      </c>
      <c r="Q1447" s="21"/>
      <c r="R1447" s="21"/>
      <c r="S1447" s="21"/>
      <c r="T1447" s="21" t="str">
        <f>IF(S1447&lt;&gt;"",VLOOKUP(S1447,HTAN!$A$3:$K$222,11,0),"")</f>
        <v/>
      </c>
      <c r="U1447" s="21"/>
      <c r="V1447" s="21" t="str">
        <f>IF(U1447&lt;&gt;"",VLOOKUP(U1447,CFDE!$A$3:$K$211,11,0),"")</f>
        <v/>
      </c>
      <c r="W1447" s="1" t="s">
        <v>3213</v>
      </c>
      <c r="X1447" s="81" t="str">
        <f>IF(W1447&lt;&gt;"",VLOOKUP(W1447,mCODE!$A$3:$K$600,11,0),"")</f>
        <v xml:space="preserve">Data Element Group = Radiotherapy Course Summary Profile || Data Element Name = Subject || Definition = DEFINITION = The patient on whom the procedure was performed.
FHIR ELEMENT = Procedure.subject || Data Type = Reference: CancerPatient || Valid Values =  || Example Values =  || Required? = Required || Multiplicity =  || CDE Public ID = </v>
      </c>
    </row>
    <row r="1448" spans="1:24" ht="246.5" hidden="1">
      <c r="A1448" s="536"/>
      <c r="B1448" s="537"/>
      <c r="C1448" s="19">
        <f t="shared" si="88"/>
        <v>1</v>
      </c>
      <c r="D1448" s="21" t="str">
        <f t="shared" si="89"/>
        <v>mCODE.Radiotherapy Course Summary Profile.Performed</v>
      </c>
      <c r="E1448" s="340"/>
      <c r="F1448" s="21" t="str">
        <f>IF(E1448&lt;&gt;"",VLOOKUP(E1448,CTDC!$A$3:$K$191,11,0),"")</f>
        <v/>
      </c>
      <c r="G1448" s="21"/>
      <c r="H1448" s="21" t="str">
        <f>IF(G1448&lt;&gt;"",VLOOKUP(G1448,GDC!$A$3:$K$768,11,0),"")</f>
        <v/>
      </c>
      <c r="I1448" s="21"/>
      <c r="J1448" s="21" t="str">
        <f>IF(I1448&lt;&gt;"",VLOOKUP(I1448,ICDC!$A$3:$K$325,11,0),"")</f>
        <v/>
      </c>
      <c r="K1448" s="21"/>
      <c r="L1448" s="21" t="str">
        <f>IF(K1448&lt;&gt;"",VLOOKUP(K1448,IDC!$A$4:$K$17,11,0),"")</f>
        <v/>
      </c>
      <c r="M1448" s="21"/>
      <c r="N1448" s="21" t="str">
        <f>IF(M1448&lt;&gt;"",VLOOKUP(M1448,PDC!$A$3:$K$529,11,0),"")</f>
        <v/>
      </c>
      <c r="O1448" s="21"/>
      <c r="P1448" s="21" t="str">
        <f>IF(O1448&lt;&gt;"",VLOOKUP(O1448,CDS!$A$3:$K$100,11,0),"")</f>
        <v/>
      </c>
      <c r="Q1448" s="21"/>
      <c r="R1448" s="21"/>
      <c r="S1448" s="21"/>
      <c r="T1448" s="21" t="str">
        <f>IF(S1448&lt;&gt;"",VLOOKUP(S1448,HTAN!$A$3:$K$222,11,0),"")</f>
        <v/>
      </c>
      <c r="U1448" s="21"/>
      <c r="V1448" s="21" t="str">
        <f>IF(U1448&lt;&gt;"",VLOOKUP(U1448,CFDE!$A$3:$K$211,11,0),"")</f>
        <v/>
      </c>
      <c r="W1448" s="1" t="s">
        <v>3214</v>
      </c>
      <c r="X1448" s="81" t="str">
        <f>IF(W1448&lt;&gt;"",VLOOKUP(W1448,mCODE!$A$3:$K$600,11,0),"")</f>
        <v xml:space="preserve">Data Element Group = Radiotherapy Course Summary Profile || Data Element Name = Performed || Definition = DEFINITION = Estimated or actual date, date-time, period, or age when the procedure was performed.  Allows a period to support complex procedures that span more than one date, and also allows for the length of the procedure to be captured.
FHIR ELEMENT = Procedure.performed[x] || Data Type = Period || Valid Values =  || Example Values =  || Required? = Required || Multiplicity =  || CDE Public ID = </v>
      </c>
    </row>
    <row r="1449" spans="1:24" ht="232" hidden="1">
      <c r="A1449" s="536"/>
      <c r="B1449" s="537"/>
      <c r="C1449" s="19">
        <f t="shared" si="88"/>
        <v>1</v>
      </c>
      <c r="D1449" s="21" t="str">
        <f t="shared" si="89"/>
        <v>mCODE.Radiotherapy Course Summary Profile.Reason Code</v>
      </c>
      <c r="E1449" s="340"/>
      <c r="F1449" s="21" t="str">
        <f>IF(E1449&lt;&gt;"",VLOOKUP(E1449,CTDC!$A$3:$K$191,11,0),"")</f>
        <v/>
      </c>
      <c r="G1449" s="21"/>
      <c r="H1449" s="21" t="str">
        <f>IF(G1449&lt;&gt;"",VLOOKUP(G1449,GDC!$A$3:$K$768,11,0),"")</f>
        <v/>
      </c>
      <c r="I1449" s="21"/>
      <c r="J1449" s="21" t="str">
        <f>IF(I1449&lt;&gt;"",VLOOKUP(I1449,ICDC!$A$3:$K$325,11,0),"")</f>
        <v/>
      </c>
      <c r="K1449" s="21"/>
      <c r="L1449" s="21" t="str">
        <f>IF(K1449&lt;&gt;"",VLOOKUP(K1449,IDC!$A$4:$K$17,11,0),"")</f>
        <v/>
      </c>
      <c r="M1449" s="21"/>
      <c r="N1449" s="21" t="str">
        <f>IF(M1449&lt;&gt;"",VLOOKUP(M1449,PDC!$A$3:$K$529,11,0),"")</f>
        <v/>
      </c>
      <c r="O1449" s="21"/>
      <c r="P1449" s="21" t="str">
        <f>IF(O1449&lt;&gt;"",VLOOKUP(O1449,CDS!$A$3:$K$100,11,0),"")</f>
        <v/>
      </c>
      <c r="Q1449" s="21"/>
      <c r="R1449" s="21"/>
      <c r="S1449" s="21"/>
      <c r="T1449" s="21" t="str">
        <f>IF(S1449&lt;&gt;"",VLOOKUP(S1449,HTAN!$A$3:$K$222,11,0),"")</f>
        <v/>
      </c>
      <c r="U1449" s="21"/>
      <c r="V1449" s="21" t="str">
        <f>IF(U1449&lt;&gt;"",VLOOKUP(U1449,CFDE!$A$3:$K$211,11,0),"")</f>
        <v/>
      </c>
      <c r="W1449" s="1" t="s">
        <v>3215</v>
      </c>
      <c r="X1449" s="81" t="str">
        <f>IF(W1449&lt;&gt;"",VLOOKUP(W1449,mCODE!$A$3:$K$600,11,0),"")</f>
        <v xml:space="preserve">Data Element Group = Radiotherapy Course Summary Profile || Data Element Name = Reason Code || Definition = DEFINITION = The coded reason why the procedure was performed. This may be a coded entity of some type, or may simply be present as text.
FHIR ELEMENT = Procedure.reasonCode || Data Type = CodeableConcept || Valid Values = http://hl7.org/fhir/us/mcode/ValueSet/mcode-cancer-disorder-vs || Example Values =  || Required? = Required if known || Multiplicity =  || CDE Public ID = </v>
      </c>
    </row>
    <row r="1450" spans="1:24" ht="203" hidden="1">
      <c r="A1450" s="536"/>
      <c r="B1450" s="537"/>
      <c r="C1450" s="19">
        <f t="shared" si="88"/>
        <v>1</v>
      </c>
      <c r="D1450" s="21" t="str">
        <f t="shared" si="89"/>
        <v>mCODE.Radiotherapy Course Summary Profile.Reason Reference</v>
      </c>
      <c r="E1450" s="340"/>
      <c r="F1450" s="21" t="str">
        <f>IF(E1450&lt;&gt;"",VLOOKUP(E1450,CTDC!$A$3:$K$191,11,0),"")</f>
        <v/>
      </c>
      <c r="G1450" s="21"/>
      <c r="H1450" s="21" t="str">
        <f>IF(G1450&lt;&gt;"",VLOOKUP(G1450,GDC!$A$3:$K$768,11,0),"")</f>
        <v/>
      </c>
      <c r="I1450" s="21"/>
      <c r="J1450" s="21" t="str">
        <f>IF(I1450&lt;&gt;"",VLOOKUP(I1450,ICDC!$A$3:$K$325,11,0),"")</f>
        <v/>
      </c>
      <c r="K1450" s="21"/>
      <c r="L1450" s="21" t="str">
        <f>IF(K1450&lt;&gt;"",VLOOKUP(K1450,IDC!$A$4:$K$17,11,0),"")</f>
        <v/>
      </c>
      <c r="M1450" s="21"/>
      <c r="N1450" s="21" t="str">
        <f>IF(M1450&lt;&gt;"",VLOOKUP(M1450,PDC!$A$3:$K$529,11,0),"")</f>
        <v/>
      </c>
      <c r="O1450" s="21"/>
      <c r="P1450" s="21" t="str">
        <f>IF(O1450&lt;&gt;"",VLOOKUP(O1450,CDS!$A$3:$K$100,11,0),"")</f>
        <v/>
      </c>
      <c r="Q1450" s="21"/>
      <c r="R1450" s="21"/>
      <c r="S1450" s="21"/>
      <c r="T1450" s="21" t="str">
        <f>IF(S1450&lt;&gt;"",VLOOKUP(S1450,HTAN!$A$3:$K$222,11,0),"")</f>
        <v/>
      </c>
      <c r="U1450" s="21"/>
      <c r="V1450" s="21" t="str">
        <f>IF(U1450&lt;&gt;"",VLOOKUP(U1450,CFDE!$A$3:$K$211,11,0),"")</f>
        <v/>
      </c>
      <c r="W1450" s="1" t="s">
        <v>3216</v>
      </c>
      <c r="X1450" s="81" t="str">
        <f>IF(W1450&lt;&gt;"",VLOOKUP(W1450,mCODE!$A$3:$K$600,11,0),"")</f>
        <v xml:space="preserve">Data Element Group = Radiotherapy Course Summary Profile || Data Element Name = Reason Reference || Definition = DEFINITION = The justification of why the procedure was performed.
FHIR ELEMENT = Procedure.reasonReference || Data Type = Reference: PrimaryCancerCondition or SecondaryCancerCondition || Valid Values =  || Example Values =  || Required? = Required if known || Multiplicity =  || CDE Public ID = </v>
      </c>
    </row>
    <row r="1451" spans="1:24" ht="261" hidden="1">
      <c r="A1451" s="536"/>
      <c r="B1451" s="537"/>
      <c r="C1451" s="19">
        <f t="shared" si="88"/>
        <v>1</v>
      </c>
      <c r="D1451" s="21" t="str">
        <f t="shared" si="89"/>
        <v>mCODE.Radiotherapy Course Summary Profile.Body Site</v>
      </c>
      <c r="E1451" s="340"/>
      <c r="F1451" s="21" t="str">
        <f>IF(E1451&lt;&gt;"",VLOOKUP(E1451,CTDC!$A$3:$K$191,11,0),"")</f>
        <v/>
      </c>
      <c r="G1451" s="21"/>
      <c r="H1451" s="21" t="str">
        <f>IF(G1451&lt;&gt;"",VLOOKUP(G1451,GDC!$A$3:$K$768,11,0),"")</f>
        <v/>
      </c>
      <c r="I1451" s="21"/>
      <c r="J1451" s="21" t="str">
        <f>IF(I1451&lt;&gt;"",VLOOKUP(I1451,ICDC!$A$3:$K$325,11,0),"")</f>
        <v/>
      </c>
      <c r="K1451" s="21"/>
      <c r="L1451" s="21" t="str">
        <f>IF(K1451&lt;&gt;"",VLOOKUP(K1451,IDC!$A$4:$K$17,11,0),"")</f>
        <v/>
      </c>
      <c r="M1451" s="21"/>
      <c r="N1451" s="21" t="str">
        <f>IF(M1451&lt;&gt;"",VLOOKUP(M1451,PDC!$A$3:$K$529,11,0),"")</f>
        <v/>
      </c>
      <c r="O1451" s="21"/>
      <c r="P1451" s="21" t="str">
        <f>IF(O1451&lt;&gt;"",VLOOKUP(O1451,CDS!$A$3:$K$100,11,0),"")</f>
        <v/>
      </c>
      <c r="Q1451" s="21"/>
      <c r="R1451" s="21"/>
      <c r="S1451" s="21"/>
      <c r="T1451" s="21" t="str">
        <f>IF(S1451&lt;&gt;"",VLOOKUP(S1451,HTAN!$A$3:$K$222,11,0),"")</f>
        <v/>
      </c>
      <c r="U1451" s="21"/>
      <c r="V1451" s="21" t="str">
        <f>IF(U1451&lt;&gt;"",VLOOKUP(U1451,CFDE!$A$3:$K$211,11,0),"")</f>
        <v/>
      </c>
      <c r="W1451" s="1" t="s">
        <v>3217</v>
      </c>
      <c r="X1451" s="81" t="str">
        <f>IF(W1451&lt;&gt;"",VLOOKUP(W1451,mCODE!$A$3:$K$600,11,0),"")</f>
        <v xml:space="preserve">Data Element Group = Radiotherapy Course Summary Profile || Data Element Name = Body Site || Definition = DEFINITION = Coded body structure(s) treated in this course of radiotherapy. These codes represent general locations. For additional detail, refer to the BodyStructures references in the doseDeliveredToVolume extension.
FHIR ELEMENT = Procedure.bodySite || Data Type = CodeableConcept || Valid Values = http://hl7.org/fhir/us/mcode/ValueSet/mcode-radiotherapy-treatment-location-vs || Example Values =  || Required? = Required if known || Multiplicity =  || CDE Public ID = </v>
      </c>
    </row>
    <row r="1452" spans="1:24" ht="217.5" hidden="1">
      <c r="A1452" s="536"/>
      <c r="B1452" s="537"/>
      <c r="C1452" s="19">
        <f t="shared" si="88"/>
        <v>1</v>
      </c>
      <c r="D1452" s="21" t="str">
        <f t="shared" si="89"/>
        <v>mCODE.Radiotherapy Volume Profile.Identifier</v>
      </c>
      <c r="E1452" s="340"/>
      <c r="F1452" s="21" t="str">
        <f>IF(E1452&lt;&gt;"",VLOOKUP(E1452,CTDC!$A$3:$K$191,11,0),"")</f>
        <v/>
      </c>
      <c r="G1452" s="21"/>
      <c r="H1452" s="21" t="str">
        <f>IF(G1452&lt;&gt;"",VLOOKUP(G1452,GDC!$A$3:$K$768,11,0),"")</f>
        <v/>
      </c>
      <c r="I1452" s="21"/>
      <c r="J1452" s="21" t="str">
        <f>IF(I1452&lt;&gt;"",VLOOKUP(I1452,ICDC!$A$3:$K$325,11,0),"")</f>
        <v/>
      </c>
      <c r="K1452" s="21"/>
      <c r="L1452" s="21" t="str">
        <f>IF(K1452&lt;&gt;"",VLOOKUP(K1452,IDC!$A$4:$K$17,11,0),"")</f>
        <v/>
      </c>
      <c r="M1452" s="21"/>
      <c r="N1452" s="21" t="str">
        <f>IF(M1452&lt;&gt;"",VLOOKUP(M1452,PDC!$A$3:$K$529,11,0),"")</f>
        <v/>
      </c>
      <c r="O1452" s="21"/>
      <c r="P1452" s="21" t="str">
        <f>IF(O1452&lt;&gt;"",VLOOKUP(O1452,CDS!$A$3:$K$100,11,0),"")</f>
        <v/>
      </c>
      <c r="Q1452" s="21"/>
      <c r="R1452" s="21"/>
      <c r="S1452" s="21"/>
      <c r="T1452" s="21" t="str">
        <f>IF(S1452&lt;&gt;"",VLOOKUP(S1452,HTAN!$A$3:$K$222,11,0),"")</f>
        <v/>
      </c>
      <c r="U1452" s="21"/>
      <c r="V1452" s="21" t="str">
        <f>IF(U1452&lt;&gt;"",VLOOKUP(U1452,CFDE!$A$3:$K$211,11,0),"")</f>
        <v/>
      </c>
      <c r="W1452" s="1" t="s">
        <v>3218</v>
      </c>
      <c r="X1452" s="81" t="str">
        <f>IF(W1452&lt;&gt;"",VLOOKUP(W1452,mCODE!$A$3:$K$600,11,0),"")</f>
        <v xml:space="preserve">Data Element Group = Radiotherapy Volume Profile || Data Element Name = Identifier || Definition = DEFINITION = Unique identifier to reliably identify the same target volume in different requests and procedures, for example, the Conceptual Volume UID used in DICOM.
FHIR ELEMENT = BodyStructure.identifier || Data Type = Identifier || Valid Values =  || Example Values =  || Required? = Required if known || Multiplicity =  || CDE Public ID = </v>
      </c>
    </row>
    <row r="1453" spans="1:24" ht="174" hidden="1">
      <c r="A1453" s="536"/>
      <c r="B1453" s="537"/>
      <c r="C1453" s="19">
        <f t="shared" si="88"/>
        <v>1</v>
      </c>
      <c r="D1453" s="21" t="str">
        <f t="shared" si="89"/>
        <v>mCODE.Radiotherapy Volume Profile.Identifier &gt; Display Name</v>
      </c>
      <c r="E1453" s="340"/>
      <c r="F1453" s="21" t="str">
        <f>IF(E1453&lt;&gt;"",VLOOKUP(E1453,CTDC!$A$3:$K$191,11,0),"")</f>
        <v/>
      </c>
      <c r="G1453" s="21"/>
      <c r="H1453" s="21" t="str">
        <f>IF(G1453&lt;&gt;"",VLOOKUP(G1453,GDC!$A$3:$K$768,11,0),"")</f>
        <v/>
      </c>
      <c r="I1453" s="21"/>
      <c r="J1453" s="21" t="str">
        <f>IF(I1453&lt;&gt;"",VLOOKUP(I1453,ICDC!$A$3:$K$325,11,0),"")</f>
        <v/>
      </c>
      <c r="K1453" s="21"/>
      <c r="L1453" s="21" t="str">
        <f>IF(K1453&lt;&gt;"",VLOOKUP(K1453,IDC!$A$4:$K$17,11,0),"")</f>
        <v/>
      </c>
      <c r="M1453" s="21"/>
      <c r="N1453" s="21" t="str">
        <f>IF(M1453&lt;&gt;"",VLOOKUP(M1453,PDC!$A$3:$K$529,11,0),"")</f>
        <v/>
      </c>
      <c r="O1453" s="21"/>
      <c r="P1453" s="21" t="str">
        <f>IF(O1453&lt;&gt;"",VLOOKUP(O1453,CDS!$A$3:$K$100,11,0),"")</f>
        <v/>
      </c>
      <c r="Q1453" s="21"/>
      <c r="R1453" s="21"/>
      <c r="S1453" s="21"/>
      <c r="T1453" s="21" t="str">
        <f>IF(S1453&lt;&gt;"",VLOOKUP(S1453,HTAN!$A$3:$K$222,11,0),"")</f>
        <v/>
      </c>
      <c r="U1453" s="21"/>
      <c r="V1453" s="21" t="str">
        <f>IF(U1453&lt;&gt;"",VLOOKUP(U1453,CFDE!$A$3:$K$211,11,0),"")</f>
        <v/>
      </c>
      <c r="W1453" s="1" t="s">
        <v>3219</v>
      </c>
      <c r="X1453" s="81" t="str">
        <f>IF(W1453&lt;&gt;"",VLOOKUP(W1453,mCODE!$A$3:$K$600,11,0),"")</f>
        <v xml:space="preserve">Data Element Group = Radiotherapy Volume Profile || Data Element Name = Identifier &gt; Display Name || Definition = DEFINITION = Identifier for this instance of the anatomical structure.
FHIR ELEMENT = BodyStructure.identifier:displayName || Data Type = Identifier || Valid Values =  || Example Values =  || Required? = Required if known || Multiplicity =  || CDE Public ID = </v>
      </c>
    </row>
    <row r="1454" spans="1:24" ht="217.5" hidden="1">
      <c r="A1454" s="536"/>
      <c r="B1454" s="537"/>
      <c r="C1454" s="19">
        <f t="shared" si="88"/>
        <v>1</v>
      </c>
      <c r="D1454" s="21" t="str">
        <f t="shared" si="89"/>
        <v>mCODE.Radiotherapy Volume Profile.Identifier &gt; Display Name &gt; Value</v>
      </c>
      <c r="E1454" s="340"/>
      <c r="F1454" s="21" t="str">
        <f>IF(E1454&lt;&gt;"",VLOOKUP(E1454,CTDC!$A$3:$K$191,11,0),"")</f>
        <v/>
      </c>
      <c r="G1454" s="21"/>
      <c r="H1454" s="21" t="str">
        <f>IF(G1454&lt;&gt;"",VLOOKUP(G1454,GDC!$A$3:$K$768,11,0),"")</f>
        <v/>
      </c>
      <c r="I1454" s="21"/>
      <c r="J1454" s="21" t="str">
        <f>IF(I1454&lt;&gt;"",VLOOKUP(I1454,ICDC!$A$3:$K$325,11,0),"")</f>
        <v/>
      </c>
      <c r="K1454" s="21"/>
      <c r="L1454" s="21" t="str">
        <f>IF(K1454&lt;&gt;"",VLOOKUP(K1454,IDC!$A$4:$K$17,11,0),"")</f>
        <v/>
      </c>
      <c r="M1454" s="21"/>
      <c r="N1454" s="21" t="str">
        <f>IF(M1454&lt;&gt;"",VLOOKUP(M1454,PDC!$A$3:$K$529,11,0),"")</f>
        <v/>
      </c>
      <c r="O1454" s="21"/>
      <c r="P1454" s="21" t="str">
        <f>IF(O1454&lt;&gt;"",VLOOKUP(O1454,CDS!$A$3:$K$100,11,0),"")</f>
        <v/>
      </c>
      <c r="Q1454" s="21"/>
      <c r="R1454" s="21"/>
      <c r="S1454" s="21"/>
      <c r="T1454" s="21" t="str">
        <f>IF(S1454&lt;&gt;"",VLOOKUP(S1454,HTAN!$A$3:$K$222,11,0),"")</f>
        <v/>
      </c>
      <c r="U1454" s="21"/>
      <c r="V1454" s="21" t="str">
        <f>IF(U1454&lt;&gt;"",VLOOKUP(U1454,CFDE!$A$3:$K$211,11,0),"")</f>
        <v/>
      </c>
      <c r="W1454" s="1" t="s">
        <v>3220</v>
      </c>
      <c r="X1454" s="81" t="str">
        <f>IF(W1454&lt;&gt;"",VLOOKUP(W1454,mCODE!$A$3:$K$600,11,0),"")</f>
        <v xml:space="preserve">Data Element Group = Radiotherapy Volume Profile || Data Element Name = Identifier &gt; Display Name &gt; Value || Definition = DEFINITION = The portion of the identifier typically relevant to the user and which is unique within the context of the system.
FHIR ELEMENT = BodyStructure.identifier:displayName.value || Data Type = string || Valid Values =  || Example Values =  || Required? = Required (conditional on Identifier) || Multiplicity =  || CDE Public ID = </v>
      </c>
    </row>
    <row r="1455" spans="1:24" ht="246.5" hidden="1">
      <c r="A1455" s="536"/>
      <c r="B1455" s="537"/>
      <c r="C1455" s="19">
        <f t="shared" si="88"/>
        <v>1</v>
      </c>
      <c r="D1455" s="21" t="str">
        <f t="shared" si="89"/>
        <v>mCODE.Radiotherapy Volume Profile.Morphology</v>
      </c>
      <c r="E1455" s="340"/>
      <c r="F1455" s="21" t="str">
        <f>IF(E1455&lt;&gt;"",VLOOKUP(E1455,CTDC!$A$3:$K$191,11,0),"")</f>
        <v/>
      </c>
      <c r="G1455" s="21"/>
      <c r="H1455" s="21" t="str">
        <f>IF(G1455&lt;&gt;"",VLOOKUP(G1455,GDC!$A$3:$K$768,11,0),"")</f>
        <v/>
      </c>
      <c r="I1455" s="21"/>
      <c r="J1455" s="21" t="str">
        <f>IF(I1455&lt;&gt;"",VLOOKUP(I1455,ICDC!$A$3:$K$325,11,0),"")</f>
        <v/>
      </c>
      <c r="K1455" s="21"/>
      <c r="L1455" s="21" t="str">
        <f>IF(K1455&lt;&gt;"",VLOOKUP(K1455,IDC!$A$4:$K$17,11,0),"")</f>
        <v/>
      </c>
      <c r="M1455" s="21"/>
      <c r="N1455" s="21" t="str">
        <f>IF(M1455&lt;&gt;"",VLOOKUP(M1455,PDC!$A$3:$K$529,11,0),"")</f>
        <v/>
      </c>
      <c r="O1455" s="21"/>
      <c r="P1455" s="21" t="str">
        <f>IF(O1455&lt;&gt;"",VLOOKUP(O1455,CDS!$A$3:$K$100,11,0),"")</f>
        <v/>
      </c>
      <c r="Q1455" s="21"/>
      <c r="R1455" s="21"/>
      <c r="S1455" s="21"/>
      <c r="T1455" s="21" t="str">
        <f>IF(S1455&lt;&gt;"",VLOOKUP(S1455,HTAN!$A$3:$K$222,11,0),"")</f>
        <v/>
      </c>
      <c r="U1455" s="21"/>
      <c r="V1455" s="21" t="str">
        <f>IF(U1455&lt;&gt;"",VLOOKUP(U1455,CFDE!$A$3:$K$211,11,0),"")</f>
        <v/>
      </c>
      <c r="W1455" s="1" t="s">
        <v>3221</v>
      </c>
      <c r="X1455" s="81" t="str">
        <f>IF(W1455&lt;&gt;"",VLOOKUP(W1455,mCODE!$A$3:$K$600,11,0),"")</f>
        <v xml:space="preserve">Data Element Group = Radiotherapy Volume Profile || Data Element Name = Morphology || Definition = DEFINITION = The kind of structure being represented by the body structure at `BodyStructure.location`.  This can define both normal and abnormal morphologies.
FHIR ELEMENT = BodyStructure.morphology || Data Type = CodeableConcept || Valid Values = http://hl7.org/fhir/us/mcode/ValueSet/mcode-radiotherapy-volume-type-vs || Example Values =  || Required? = Required if known || Multiplicity =  || CDE Public ID = </v>
      </c>
    </row>
    <row r="1456" spans="1:24" ht="217.5" hidden="1">
      <c r="A1456" s="536"/>
      <c r="B1456" s="537"/>
      <c r="C1456" s="19">
        <f t="shared" si="88"/>
        <v>1</v>
      </c>
      <c r="D1456" s="21" t="str">
        <f t="shared" si="89"/>
        <v>mCODE.Radiotherapy Volume Profile.Location</v>
      </c>
      <c r="E1456" s="340"/>
      <c r="F1456" s="21" t="str">
        <f>IF(E1456&lt;&gt;"",VLOOKUP(E1456,CTDC!$A$3:$K$191,11,0),"")</f>
        <v/>
      </c>
      <c r="G1456" s="21"/>
      <c r="H1456" s="21" t="str">
        <f>IF(G1456&lt;&gt;"",VLOOKUP(G1456,GDC!$A$3:$K$768,11,0),"")</f>
        <v/>
      </c>
      <c r="I1456" s="21"/>
      <c r="J1456" s="21" t="str">
        <f>IF(I1456&lt;&gt;"",VLOOKUP(I1456,ICDC!$A$3:$K$325,11,0),"")</f>
        <v/>
      </c>
      <c r="K1456" s="21"/>
      <c r="L1456" s="21" t="str">
        <f>IF(K1456&lt;&gt;"",VLOOKUP(K1456,IDC!$A$4:$K$17,11,0),"")</f>
        <v/>
      </c>
      <c r="M1456" s="21"/>
      <c r="N1456" s="21" t="str">
        <f>IF(M1456&lt;&gt;"",VLOOKUP(M1456,PDC!$A$3:$K$529,11,0),"")</f>
        <v/>
      </c>
      <c r="O1456" s="21"/>
      <c r="P1456" s="21" t="str">
        <f>IF(O1456&lt;&gt;"",VLOOKUP(O1456,CDS!$A$3:$K$100,11,0),"")</f>
        <v/>
      </c>
      <c r="Q1456" s="21"/>
      <c r="R1456" s="21"/>
      <c r="S1456" s="21"/>
      <c r="T1456" s="21" t="str">
        <f>IF(S1456&lt;&gt;"",VLOOKUP(S1456,HTAN!$A$3:$K$222,11,0),"")</f>
        <v/>
      </c>
      <c r="U1456" s="21"/>
      <c r="V1456" s="21" t="str">
        <f>IF(U1456&lt;&gt;"",VLOOKUP(U1456,CFDE!$A$3:$K$211,11,0),"")</f>
        <v/>
      </c>
      <c r="W1456" s="1" t="s">
        <v>3222</v>
      </c>
      <c r="X1456" s="81" t="str">
        <f>IF(W1456&lt;&gt;"",VLOOKUP(W1456,mCODE!$A$3:$K$600,11,0),"")</f>
        <v xml:space="preserve">Data Element Group = Radiotherapy Volume Profile || Data Element Name = Location || Definition = DEFINITION = The location and locationQualifier codes specify a TG263 body structure comprising the irradiated volume.
FHIR ELEMENT = BodyStructure.location || Data Type = CodeableConcept || Valid Values = http://hl7.org/fhir/us/mcode/ValueSet/mcode-radiotherapy-treatment-location-vs || Example Values =  || Required? = Required if known || Multiplicity =  || CDE Public ID = </v>
      </c>
    </row>
    <row r="1457" spans="1:24" ht="261" hidden="1">
      <c r="A1457" s="536"/>
      <c r="B1457" s="537"/>
      <c r="C1457" s="19">
        <f t="shared" si="88"/>
        <v>1</v>
      </c>
      <c r="D1457" s="21" t="str">
        <f t="shared" si="89"/>
        <v>mCODE.Radiotherapy Volume Profile.Location Qualifier</v>
      </c>
      <c r="E1457" s="340"/>
      <c r="F1457" s="21" t="str">
        <f>IF(E1457&lt;&gt;"",VLOOKUP(E1457,CTDC!$A$3:$K$191,11,0),"")</f>
        <v/>
      </c>
      <c r="G1457" s="21"/>
      <c r="H1457" s="21" t="str">
        <f>IF(G1457&lt;&gt;"",VLOOKUP(G1457,GDC!$A$3:$K$768,11,0),"")</f>
        <v/>
      </c>
      <c r="I1457" s="21"/>
      <c r="J1457" s="21" t="str">
        <f>IF(I1457&lt;&gt;"",VLOOKUP(I1457,ICDC!$A$3:$K$325,11,0),"")</f>
        <v/>
      </c>
      <c r="K1457" s="21"/>
      <c r="L1457" s="21" t="str">
        <f>IF(K1457&lt;&gt;"",VLOOKUP(K1457,IDC!$A$4:$K$17,11,0),"")</f>
        <v/>
      </c>
      <c r="M1457" s="21"/>
      <c r="N1457" s="21" t="str">
        <f>IF(M1457&lt;&gt;"",VLOOKUP(M1457,PDC!$A$3:$K$529,11,0),"")</f>
        <v/>
      </c>
      <c r="O1457" s="21"/>
      <c r="P1457" s="21" t="str">
        <f>IF(O1457&lt;&gt;"",VLOOKUP(O1457,CDS!$A$3:$K$100,11,0),"")</f>
        <v/>
      </c>
      <c r="Q1457" s="21"/>
      <c r="R1457" s="21"/>
      <c r="S1457" s="21"/>
      <c r="T1457" s="21" t="str">
        <f>IF(S1457&lt;&gt;"",VLOOKUP(S1457,HTAN!$A$3:$K$222,11,0),"")</f>
        <v/>
      </c>
      <c r="U1457" s="21"/>
      <c r="V1457" s="21" t="str">
        <f>IF(U1457&lt;&gt;"",VLOOKUP(U1457,CFDE!$A$3:$K$211,11,0),"")</f>
        <v/>
      </c>
      <c r="W1457" s="1" t="s">
        <v>3223</v>
      </c>
      <c r="X1457" s="81" t="str">
        <f>IF(W1457&lt;&gt;"",VLOOKUP(W1457,mCODE!$A$3:$K$600,11,0),"")</f>
        <v xml:space="preserve">Data Element Group = Radiotherapy Volume Profile || Data Element Name = Location Qualifier || Definition = DEFINITION = Qualifiers that together with the associated location code specify the TG263 body structure comprising the irradiated volume.
FHIR ELEMENT = BodyStructure.locationQualifier || Data Type = CodeableConcept || Valid Values = http://hl7.org/fhir/us/mcode/ValueSet/mcode-radiotherapy-treatment-location-qualifier-vs || Example Values =  || Required? = Required if known || Multiplicity =  || CDE Public ID = </v>
      </c>
    </row>
    <row r="1458" spans="1:24" ht="217.5" hidden="1">
      <c r="A1458" s="536"/>
      <c r="B1458" s="537"/>
      <c r="C1458" s="19">
        <f t="shared" si="88"/>
        <v>1</v>
      </c>
      <c r="D1458" s="21" t="str">
        <f t="shared" si="89"/>
        <v>mCODE.Radiotherapy Volume Profile.Description</v>
      </c>
      <c r="E1458" s="340"/>
      <c r="F1458" s="21" t="str">
        <f>IF(E1458&lt;&gt;"",VLOOKUP(E1458,CTDC!$A$3:$K$191,11,0),"")</f>
        <v/>
      </c>
      <c r="G1458" s="21"/>
      <c r="H1458" s="21" t="str">
        <f>IF(G1458&lt;&gt;"",VLOOKUP(G1458,GDC!$A$3:$K$768,11,0),"")</f>
        <v/>
      </c>
      <c r="I1458" s="21"/>
      <c r="J1458" s="21" t="str">
        <f>IF(I1458&lt;&gt;"",VLOOKUP(I1458,ICDC!$A$3:$K$325,11,0),"")</f>
        <v/>
      </c>
      <c r="K1458" s="21"/>
      <c r="L1458" s="21" t="str">
        <f>IF(K1458&lt;&gt;"",VLOOKUP(K1458,IDC!$A$4:$K$17,11,0),"")</f>
        <v/>
      </c>
      <c r="M1458" s="21"/>
      <c r="N1458" s="21" t="str">
        <f>IF(M1458&lt;&gt;"",VLOOKUP(M1458,PDC!$A$3:$K$529,11,0),"")</f>
        <v/>
      </c>
      <c r="O1458" s="21"/>
      <c r="P1458" s="21" t="str">
        <f>IF(O1458&lt;&gt;"",VLOOKUP(O1458,CDS!$A$3:$K$100,11,0),"")</f>
        <v/>
      </c>
      <c r="Q1458" s="21"/>
      <c r="R1458" s="21"/>
      <c r="S1458" s="21"/>
      <c r="T1458" s="21" t="str">
        <f>IF(S1458&lt;&gt;"",VLOOKUP(S1458,HTAN!$A$3:$K$222,11,0),"")</f>
        <v/>
      </c>
      <c r="U1458" s="21"/>
      <c r="V1458" s="21" t="str">
        <f>IF(U1458&lt;&gt;"",VLOOKUP(U1458,CFDE!$A$3:$K$211,11,0),"")</f>
        <v/>
      </c>
      <c r="W1458" s="1" t="s">
        <v>3224</v>
      </c>
      <c r="X1458" s="81" t="str">
        <f>IF(W1458&lt;&gt;"",VLOOKUP(W1458,mCODE!$A$3:$K$600,11,0),"")</f>
        <v xml:space="preserve">Data Element Group = Radiotherapy Volume Profile || Data Element Name = Description || Definition = DEFINITION = A text description of the radiotherapy volume, which SHOULD contain any additional information above and beyond the location and locationQualifier that describe the volume.
FHIR ELEMENT = BodyStructure.description || Data Type = string || Valid Values =  || Example Values =  || Required? = Required if known || Multiplicity =  || CDE Public ID = </v>
      </c>
    </row>
    <row r="1459" spans="1:24" ht="174" hidden="1">
      <c r="A1459" s="536"/>
      <c r="B1459" s="537"/>
      <c r="C1459" s="19">
        <f t="shared" si="88"/>
        <v>1</v>
      </c>
      <c r="D1459" s="21" t="str">
        <f t="shared" si="89"/>
        <v>mCODE.Radiotherapy Volume Profile.Patient</v>
      </c>
      <c r="E1459" s="340"/>
      <c r="F1459" s="21" t="str">
        <f>IF(E1459&lt;&gt;"",VLOOKUP(E1459,CTDC!$A$3:$K$191,11,0),"")</f>
        <v/>
      </c>
      <c r="G1459" s="21"/>
      <c r="H1459" s="21" t="str">
        <f>IF(G1459&lt;&gt;"",VLOOKUP(G1459,GDC!$A$3:$K$768,11,0),"")</f>
        <v/>
      </c>
      <c r="I1459" s="21"/>
      <c r="J1459" s="21" t="str">
        <f>IF(I1459&lt;&gt;"",VLOOKUP(I1459,ICDC!$A$3:$K$325,11,0),"")</f>
        <v/>
      </c>
      <c r="K1459" s="21"/>
      <c r="L1459" s="21" t="str">
        <f>IF(K1459&lt;&gt;"",VLOOKUP(K1459,IDC!$A$4:$K$17,11,0),"")</f>
        <v/>
      </c>
      <c r="M1459" s="21"/>
      <c r="N1459" s="21" t="str">
        <f>IF(M1459&lt;&gt;"",VLOOKUP(M1459,PDC!$A$3:$K$529,11,0),"")</f>
        <v/>
      </c>
      <c r="O1459" s="21"/>
      <c r="P1459" s="21" t="str">
        <f>IF(O1459&lt;&gt;"",VLOOKUP(O1459,CDS!$A$3:$K$100,11,0),"")</f>
        <v/>
      </c>
      <c r="Q1459" s="21"/>
      <c r="R1459" s="21"/>
      <c r="S1459" s="21"/>
      <c r="T1459" s="21" t="str">
        <f>IF(S1459&lt;&gt;"",VLOOKUP(S1459,HTAN!$A$3:$K$222,11,0),"")</f>
        <v/>
      </c>
      <c r="U1459" s="21"/>
      <c r="V1459" s="21" t="str">
        <f>IF(U1459&lt;&gt;"",VLOOKUP(U1459,CFDE!$A$3:$K$211,11,0),"")</f>
        <v/>
      </c>
      <c r="W1459" s="1" t="s">
        <v>3225</v>
      </c>
      <c r="X1459" s="81" t="str">
        <f>IF(W1459&lt;&gt;"",VLOOKUP(W1459,mCODE!$A$3:$K$600,11,0),"")</f>
        <v xml:space="preserve">Data Element Group = Radiotherapy Volume Profile || Data Element Name = Patient || Definition = DEFINITION = The patient for which a radiotherapy procedure is planned or performed.
FHIR ELEMENT = BodyStructure.patient || Data Type = Reference: CancerPatient || Valid Values =  || Example Values =  || Required? = Required || Multiplicity =  || CDE Public ID = </v>
      </c>
    </row>
    <row r="1460" spans="1:24" ht="145" hidden="1">
      <c r="A1460" s="536"/>
      <c r="B1460" s="537"/>
      <c r="C1460" s="19">
        <f t="shared" si="88"/>
        <v>1</v>
      </c>
      <c r="D1460" s="21" t="str">
        <f t="shared" si="89"/>
        <v>mCODE.Secondary Cancer Condition Profile.Extension</v>
      </c>
      <c r="E1460" s="340"/>
      <c r="F1460" s="21" t="str">
        <f>IF(E1460&lt;&gt;"",VLOOKUP(E1460,CTDC!$A$3:$K$191,11,0),"")</f>
        <v/>
      </c>
      <c r="G1460" s="21"/>
      <c r="H1460" s="21" t="str">
        <f>IF(G1460&lt;&gt;"",VLOOKUP(G1460,GDC!$A$3:$K$768,11,0),"")</f>
        <v/>
      </c>
      <c r="I1460" s="21"/>
      <c r="J1460" s="21" t="str">
        <f>IF(I1460&lt;&gt;"",VLOOKUP(I1460,ICDC!$A$3:$K$325,11,0),"")</f>
        <v/>
      </c>
      <c r="K1460" s="21"/>
      <c r="L1460" s="21" t="str">
        <f>IF(K1460&lt;&gt;"",VLOOKUP(K1460,IDC!$A$4:$K$17,11,0),"")</f>
        <v/>
      </c>
      <c r="M1460" s="21"/>
      <c r="N1460" s="21" t="str">
        <f>IF(M1460&lt;&gt;"",VLOOKUP(M1460,PDC!$A$3:$K$529,11,0),"")</f>
        <v/>
      </c>
      <c r="O1460" s="21"/>
      <c r="P1460" s="21" t="str">
        <f>IF(O1460&lt;&gt;"",VLOOKUP(O1460,CDS!$A$3:$K$100,11,0),"")</f>
        <v/>
      </c>
      <c r="Q1460" s="21"/>
      <c r="R1460" s="21"/>
      <c r="S1460" s="21"/>
      <c r="T1460" s="21" t="str">
        <f>IF(S1460&lt;&gt;"",VLOOKUP(S1460,HTAN!$A$3:$K$222,11,0),"")</f>
        <v/>
      </c>
      <c r="U1460" s="21"/>
      <c r="V1460" s="21" t="str">
        <f>IF(U1460&lt;&gt;"",VLOOKUP(U1460,CFDE!$A$3:$K$211,11,0),"")</f>
        <v/>
      </c>
      <c r="W1460" s="1" t="s">
        <v>3226</v>
      </c>
      <c r="X1460" s="81" t="str">
        <f>IF(W1460&lt;&gt;"",VLOOKUP(W1460,mCODE!$A$3:$K$600,11,0),"")</f>
        <v xml:space="preserve">Data Element Group = Secondary Cancer Condition Profile || Data Element Name = Extension || Definition = DEFINITION = An Extension
FHIR ELEMENT = Condition.extension || Data Type = Extension (simple) || Valid Values =  || Example Values =  || Required? = Required if known || Multiplicity =  || CDE Public ID = </v>
      </c>
    </row>
    <row r="1461" spans="1:24" ht="188.5" hidden="1">
      <c r="A1461" s="536"/>
      <c r="B1461" s="537"/>
      <c r="C1461" s="19">
        <f t="shared" si="88"/>
        <v>1</v>
      </c>
      <c r="D1461" s="21" t="str">
        <f t="shared" si="89"/>
        <v>mCODE.Secondary Cancer Condition Profile.Extension &gt; Asserted Date</v>
      </c>
      <c r="E1461" s="340"/>
      <c r="F1461" s="21" t="str">
        <f>IF(E1461&lt;&gt;"",VLOOKUP(E1461,CTDC!$A$3:$K$191,11,0),"")</f>
        <v/>
      </c>
      <c r="G1461" s="21"/>
      <c r="H1461" s="21" t="str">
        <f>IF(G1461&lt;&gt;"",VLOOKUP(G1461,GDC!$A$3:$K$768,11,0),"")</f>
        <v/>
      </c>
      <c r="I1461" s="21"/>
      <c r="J1461" s="21" t="str">
        <f>IF(I1461&lt;&gt;"",VLOOKUP(I1461,ICDC!$A$3:$K$325,11,0),"")</f>
        <v/>
      </c>
      <c r="K1461" s="21"/>
      <c r="L1461" s="21" t="str">
        <f>IF(K1461&lt;&gt;"",VLOOKUP(K1461,IDC!$A$4:$K$17,11,0),"")</f>
        <v/>
      </c>
      <c r="M1461" s="21"/>
      <c r="N1461" s="21" t="str">
        <f>IF(M1461&lt;&gt;"",VLOOKUP(M1461,PDC!$A$3:$K$529,11,0),"")</f>
        <v/>
      </c>
      <c r="O1461" s="21"/>
      <c r="P1461" s="21" t="str">
        <f>IF(O1461&lt;&gt;"",VLOOKUP(O1461,CDS!$A$3:$K$100,11,0),"")</f>
        <v/>
      </c>
      <c r="Q1461" s="21"/>
      <c r="R1461" s="21"/>
      <c r="S1461" s="21"/>
      <c r="T1461" s="21" t="str">
        <f>IF(S1461&lt;&gt;"",VLOOKUP(S1461,HTAN!$A$3:$K$222,11,0),"")</f>
        <v/>
      </c>
      <c r="U1461" s="21"/>
      <c r="V1461" s="21" t="str">
        <f>IF(U1461&lt;&gt;"",VLOOKUP(U1461,CFDE!$A$3:$K$211,11,0),"")</f>
        <v/>
      </c>
      <c r="W1461" s="1" t="s">
        <v>3227</v>
      </c>
      <c r="X1461" s="81" t="str">
        <f>IF(W1461&lt;&gt;"",VLOOKUP(W1461,mCODE!$A$3:$K$600,11,0),"")</f>
        <v xml:space="preserve">Data Element Group = Secondary Cancer Condition Profile || Data Element Name = Extension &gt; Asserted Date || Definition = DEFINITION = The date on which the existence of the Condition was first asserted or acknowledged.
FHIR ELEMENT = Condition.extension:assertedDate || Data Type = dateTime || Valid Values =  || Example Values =  || Required? = Required if known || Multiplicity =  || CDE Public ID = </v>
      </c>
    </row>
    <row r="1462" spans="1:24" ht="246.5" hidden="1">
      <c r="A1462" s="536"/>
      <c r="B1462" s="537"/>
      <c r="C1462" s="19">
        <f t="shared" si="88"/>
        <v>1</v>
      </c>
      <c r="D1462" s="21" t="str">
        <f t="shared" si="89"/>
        <v>mCODE.Secondary Cancer Condition Profile.Extension &gt; Histology Morphology Behavior</v>
      </c>
      <c r="E1462" s="340"/>
      <c r="F1462" s="21" t="str">
        <f>IF(E1462&lt;&gt;"",VLOOKUP(E1462,CTDC!$A$3:$K$191,11,0),"")</f>
        <v/>
      </c>
      <c r="G1462" s="21"/>
      <c r="H1462" s="21" t="str">
        <f>IF(G1462&lt;&gt;"",VLOOKUP(G1462,GDC!$A$3:$K$768,11,0),"")</f>
        <v/>
      </c>
      <c r="I1462" s="21"/>
      <c r="J1462" s="21" t="str">
        <f>IF(I1462&lt;&gt;"",VLOOKUP(I1462,ICDC!$A$3:$K$325,11,0),"")</f>
        <v/>
      </c>
      <c r="K1462" s="21"/>
      <c r="L1462" s="21" t="str">
        <f>IF(K1462&lt;&gt;"",VLOOKUP(K1462,IDC!$A$4:$K$17,11,0),"")</f>
        <v/>
      </c>
      <c r="M1462" s="21"/>
      <c r="N1462" s="21" t="str">
        <f>IF(M1462&lt;&gt;"",VLOOKUP(M1462,PDC!$A$3:$K$529,11,0),"")</f>
        <v/>
      </c>
      <c r="O1462" s="21"/>
      <c r="P1462" s="21" t="str">
        <f>IF(O1462&lt;&gt;"",VLOOKUP(O1462,CDS!$A$3:$K$100,11,0),"")</f>
        <v/>
      </c>
      <c r="Q1462" s="21"/>
      <c r="R1462" s="21"/>
      <c r="S1462" s="21"/>
      <c r="T1462" s="21" t="str">
        <f>IF(S1462&lt;&gt;"",VLOOKUP(S1462,HTAN!$A$3:$K$222,11,0),"")</f>
        <v/>
      </c>
      <c r="U1462" s="21"/>
      <c r="V1462" s="21" t="str">
        <f>IF(U1462&lt;&gt;"",VLOOKUP(U1462,CFDE!$A$3:$K$211,11,0),"")</f>
        <v/>
      </c>
      <c r="W1462" s="1" t="s">
        <v>3228</v>
      </c>
      <c r="X1462" s="81" t="str">
        <f>IF(W1462&lt;&gt;"",VLOOKUP(W1462,mCODE!$A$3:$K$600,11,0),"")</f>
        <v xml:space="preserve">Data Element Group = Secondary Cancer Condition Profile || Data Element Name = Extension &gt; Histology Morphology Behavior || Definition = DEFINITION = An extension describing the morphologic and behavioral characteristics of the cancer.
FHIR ELEMENT = Condition.extension:histologyMorphologyBehavior || Data Type = CodeableConcept || Valid Values = http://hl7.org/fhir/us/mcode/ValueSet/mcode-histology-morphology-behavior-vs || Example Values =  || Required? = Required if known || Multiplicity =  || CDE Public ID = </v>
      </c>
    </row>
    <row r="1463" spans="1:24" ht="217.5" hidden="1">
      <c r="A1463" s="536"/>
      <c r="B1463" s="537"/>
      <c r="C1463" s="19">
        <f t="shared" si="88"/>
        <v>1</v>
      </c>
      <c r="D1463" s="21" t="str">
        <f t="shared" si="89"/>
        <v>mCODE.Secondary Cancer Condition Profile.Extension &gt; Related Primary Cancer Condition</v>
      </c>
      <c r="E1463" s="340"/>
      <c r="F1463" s="21" t="str">
        <f>IF(E1463&lt;&gt;"",VLOOKUP(E1463,CTDC!$A$3:$K$191,11,0),"")</f>
        <v/>
      </c>
      <c r="G1463" s="21"/>
      <c r="H1463" s="21" t="str">
        <f>IF(G1463&lt;&gt;"",VLOOKUP(G1463,GDC!$A$3:$K$768,11,0),"")</f>
        <v/>
      </c>
      <c r="I1463" s="21"/>
      <c r="J1463" s="21" t="str">
        <f>IF(I1463&lt;&gt;"",VLOOKUP(I1463,ICDC!$A$3:$K$325,11,0),"")</f>
        <v/>
      </c>
      <c r="K1463" s="21"/>
      <c r="L1463" s="21" t="str">
        <f>IF(K1463&lt;&gt;"",VLOOKUP(K1463,IDC!$A$4:$K$17,11,0),"")</f>
        <v/>
      </c>
      <c r="M1463" s="21"/>
      <c r="N1463" s="21" t="str">
        <f>IF(M1463&lt;&gt;"",VLOOKUP(M1463,PDC!$A$3:$K$529,11,0),"")</f>
        <v/>
      </c>
      <c r="O1463" s="21"/>
      <c r="P1463" s="21" t="str">
        <f>IF(O1463&lt;&gt;"",VLOOKUP(O1463,CDS!$A$3:$K$100,11,0),"")</f>
        <v/>
      </c>
      <c r="Q1463" s="21"/>
      <c r="R1463" s="21"/>
      <c r="S1463" s="21"/>
      <c r="T1463" s="21" t="str">
        <f>IF(S1463&lt;&gt;"",VLOOKUP(S1463,HTAN!$A$3:$K$222,11,0),"")</f>
        <v/>
      </c>
      <c r="U1463" s="21"/>
      <c r="V1463" s="21" t="str">
        <f>IF(U1463&lt;&gt;"",VLOOKUP(U1463,CFDE!$A$3:$K$211,11,0),"")</f>
        <v/>
      </c>
      <c r="W1463" s="1" t="s">
        <v>3229</v>
      </c>
      <c r="X1463" s="81" t="str">
        <f>IF(W1463&lt;&gt;"",VLOOKUP(W1463,mCODE!$A$3:$K$600,11,0),"")</f>
        <v xml:space="preserve">Data Element Group = Secondary Cancer Condition Profile || Data Element Name = Extension &gt; Related Primary Cancer Condition || Definition = DEFINITION = A reference to the primary cancer condition that provides context for this resource.
FHIR ELEMENT = Condition.extension:relatedPrimaryCancerCondition || Data Type = Reference: Condition || Valid Values =  || Example Values =  || Required? = Required if known || Multiplicity =  || CDE Public ID = </v>
      </c>
    </row>
    <row r="1464" spans="1:24" ht="174" hidden="1">
      <c r="A1464" s="536"/>
      <c r="B1464" s="537"/>
      <c r="C1464" s="19">
        <f t="shared" si="88"/>
        <v>1</v>
      </c>
      <c r="D1464" s="21" t="str">
        <f t="shared" si="89"/>
        <v>mCODE.Secondary Cancer Condition Profile.Clinical Status</v>
      </c>
      <c r="E1464" s="340"/>
      <c r="F1464" s="21" t="str">
        <f>IF(E1464&lt;&gt;"",VLOOKUP(E1464,CTDC!$A$3:$K$191,11,0),"")</f>
        <v/>
      </c>
      <c r="G1464" s="21"/>
      <c r="H1464" s="21" t="str">
        <f>IF(G1464&lt;&gt;"",VLOOKUP(G1464,GDC!$A$3:$K$768,11,0),"")</f>
        <v/>
      </c>
      <c r="I1464" s="21"/>
      <c r="J1464" s="21" t="str">
        <f>IF(I1464&lt;&gt;"",VLOOKUP(I1464,ICDC!$A$3:$K$325,11,0),"")</f>
        <v/>
      </c>
      <c r="K1464" s="21"/>
      <c r="L1464" s="21" t="str">
        <f>IF(K1464&lt;&gt;"",VLOOKUP(K1464,IDC!$A$4:$K$17,11,0),"")</f>
        <v/>
      </c>
      <c r="M1464" s="21"/>
      <c r="N1464" s="21" t="str">
        <f>IF(M1464&lt;&gt;"",VLOOKUP(M1464,PDC!$A$3:$K$529,11,0),"")</f>
        <v/>
      </c>
      <c r="O1464" s="21"/>
      <c r="P1464" s="21" t="str">
        <f>IF(O1464&lt;&gt;"",VLOOKUP(O1464,CDS!$A$3:$K$100,11,0),"")</f>
        <v/>
      </c>
      <c r="Q1464" s="21"/>
      <c r="R1464" s="21"/>
      <c r="S1464" s="21"/>
      <c r="T1464" s="21" t="str">
        <f>IF(S1464&lt;&gt;"",VLOOKUP(S1464,HTAN!$A$3:$K$222,11,0),"")</f>
        <v/>
      </c>
      <c r="U1464" s="21"/>
      <c r="V1464" s="21" t="str">
        <f>IF(U1464&lt;&gt;"",VLOOKUP(U1464,CFDE!$A$3:$K$211,11,0),"")</f>
        <v/>
      </c>
      <c r="W1464" s="1" t="s">
        <v>3230</v>
      </c>
      <c r="X1464" s="81" t="str">
        <f>IF(W1464&lt;&gt;"",VLOOKUP(W1464,mCODE!$A$3:$K$600,11,0),"")</f>
        <v xml:space="preserve">Data Element Group = Secondary Cancer Condition Profile || Data Element Name = Clinical Status || Definition = DEFINITION = The clinical status of the condition.
FHIR ELEMENT = Condition.clinicalStatus || Data Type = CodeableConcept || Valid Values = http://hl7.org/fhir/ValueSet/condition-clinical || Example Values =  || Required? = Required if known || Multiplicity =  || CDE Public ID = </v>
      </c>
    </row>
    <row r="1465" spans="1:24" ht="203" hidden="1">
      <c r="A1465" s="536"/>
      <c r="B1465" s="537"/>
      <c r="C1465" s="19">
        <f t="shared" si="88"/>
        <v>1</v>
      </c>
      <c r="D1465" s="21" t="str">
        <f t="shared" si="89"/>
        <v>mCODE.Secondary Cancer Condition Profile.Verification Status</v>
      </c>
      <c r="E1465" s="340"/>
      <c r="F1465" s="21" t="str">
        <f>IF(E1465&lt;&gt;"",VLOOKUP(E1465,CTDC!$A$3:$K$191,11,0),"")</f>
        <v/>
      </c>
      <c r="G1465" s="21"/>
      <c r="H1465" s="21" t="str">
        <f>IF(G1465&lt;&gt;"",VLOOKUP(G1465,GDC!$A$3:$K$768,11,0),"")</f>
        <v/>
      </c>
      <c r="I1465" s="21"/>
      <c r="J1465" s="21" t="str">
        <f>IF(I1465&lt;&gt;"",VLOOKUP(I1465,ICDC!$A$3:$K$325,11,0),"")</f>
        <v/>
      </c>
      <c r="K1465" s="21"/>
      <c r="L1465" s="21" t="str">
        <f>IF(K1465&lt;&gt;"",VLOOKUP(K1465,IDC!$A$4:$K$17,11,0),"")</f>
        <v/>
      </c>
      <c r="M1465" s="21"/>
      <c r="N1465" s="21" t="str">
        <f>IF(M1465&lt;&gt;"",VLOOKUP(M1465,PDC!$A$3:$K$529,11,0),"")</f>
        <v/>
      </c>
      <c r="O1465" s="21"/>
      <c r="P1465" s="21" t="str">
        <f>IF(O1465&lt;&gt;"",VLOOKUP(O1465,CDS!$A$3:$K$100,11,0),"")</f>
        <v/>
      </c>
      <c r="Q1465" s="21"/>
      <c r="R1465" s="21"/>
      <c r="S1465" s="21"/>
      <c r="T1465" s="21" t="str">
        <f>IF(S1465&lt;&gt;"",VLOOKUP(S1465,HTAN!$A$3:$K$222,11,0),"")</f>
        <v/>
      </c>
      <c r="U1465" s="21"/>
      <c r="V1465" s="21" t="str">
        <f>IF(U1465&lt;&gt;"",VLOOKUP(U1465,CFDE!$A$3:$K$211,11,0),"")</f>
        <v/>
      </c>
      <c r="W1465" s="1" t="s">
        <v>3231</v>
      </c>
      <c r="X1465" s="81" t="str">
        <f>IF(W1465&lt;&gt;"",VLOOKUP(W1465,mCODE!$A$3:$K$600,11,0),"")</f>
        <v xml:space="preserve">Data Element Group = Secondary Cancer Condition Profile || Data Element Name = Verification Status || Definition = DEFINITION = The verification status to support the clinical status of the condition.
FHIR ELEMENT = Condition.verificationStatus || Data Type = CodeableConcept || Valid Values = http://hl7.org/fhir/ValueSet/condition-ver-status || Example Values =  || Required? = Required if known || Multiplicity =  || CDE Public ID = </v>
      </c>
    </row>
    <row r="1466" spans="1:24" ht="188.5" hidden="1">
      <c r="A1466" s="536"/>
      <c r="B1466" s="537"/>
      <c r="C1466" s="19">
        <f t="shared" si="88"/>
        <v>1</v>
      </c>
      <c r="D1466" s="21" t="str">
        <f t="shared" si="89"/>
        <v>mCODE.Secondary Cancer Condition Profile.Category</v>
      </c>
      <c r="E1466" s="340"/>
      <c r="F1466" s="21" t="str">
        <f>IF(E1466&lt;&gt;"",VLOOKUP(E1466,CTDC!$A$3:$K$191,11,0),"")</f>
        <v/>
      </c>
      <c r="G1466" s="21"/>
      <c r="H1466" s="21" t="str">
        <f>IF(G1466&lt;&gt;"",VLOOKUP(G1466,GDC!$A$3:$K$768,11,0),"")</f>
        <v/>
      </c>
      <c r="I1466" s="21"/>
      <c r="J1466" s="21" t="str">
        <f>IF(I1466&lt;&gt;"",VLOOKUP(I1466,ICDC!$A$3:$K$325,11,0),"")</f>
        <v/>
      </c>
      <c r="K1466" s="21"/>
      <c r="L1466" s="21" t="str">
        <f>IF(K1466&lt;&gt;"",VLOOKUP(K1466,IDC!$A$4:$K$17,11,0),"")</f>
        <v/>
      </c>
      <c r="M1466" s="21"/>
      <c r="N1466" s="21" t="str">
        <f>IF(M1466&lt;&gt;"",VLOOKUP(M1466,PDC!$A$3:$K$529,11,0),"")</f>
        <v/>
      </c>
      <c r="O1466" s="21"/>
      <c r="P1466" s="21" t="str">
        <f>IF(O1466&lt;&gt;"",VLOOKUP(O1466,CDS!$A$3:$K$100,11,0),"")</f>
        <v/>
      </c>
      <c r="Q1466" s="21"/>
      <c r="R1466" s="21"/>
      <c r="S1466" s="21"/>
      <c r="T1466" s="21" t="str">
        <f>IF(S1466&lt;&gt;"",VLOOKUP(S1466,HTAN!$A$3:$K$222,11,0),"")</f>
        <v/>
      </c>
      <c r="U1466" s="21"/>
      <c r="V1466" s="21" t="str">
        <f>IF(U1466&lt;&gt;"",VLOOKUP(U1466,CFDE!$A$3:$K$211,11,0),"")</f>
        <v/>
      </c>
      <c r="W1466" s="1" t="s">
        <v>3232</v>
      </c>
      <c r="X1466" s="81" t="str">
        <f>IF(W1466&lt;&gt;"",VLOOKUP(W1466,mCODE!$A$3:$K$600,11,0),"")</f>
        <v xml:space="preserve">Data Element Group = Secondary Cancer Condition Profile || Data Element Name = Category || Definition = DEFINITION = A category assigned to the condition.
FHIR ELEMENT = Condition.category || Data Type = CodeableConcept || Valid Values = http://hl7.org/fhir/us/core/ValueSet/us-core-condition-category || Example Values =  || Required? = Required || Multiplicity =  || CDE Public ID = </v>
      </c>
    </row>
    <row r="1467" spans="1:24" ht="188.5" hidden="1">
      <c r="A1467" s="536"/>
      <c r="B1467" s="537"/>
      <c r="C1467" s="19">
        <f t="shared" si="88"/>
        <v>1</v>
      </c>
      <c r="D1467" s="21" t="str">
        <f t="shared" si="89"/>
        <v>mCODE.Secondary Cancer Condition Profile.Code</v>
      </c>
      <c r="E1467" s="340"/>
      <c r="F1467" s="21" t="str">
        <f>IF(E1467&lt;&gt;"",VLOOKUP(E1467,CTDC!$A$3:$K$191,11,0),"")</f>
        <v/>
      </c>
      <c r="G1467" s="21"/>
      <c r="H1467" s="21" t="str">
        <f>IF(G1467&lt;&gt;"",VLOOKUP(G1467,GDC!$A$3:$K$768,11,0),"")</f>
        <v/>
      </c>
      <c r="I1467" s="21"/>
      <c r="J1467" s="21" t="str">
        <f>IF(I1467&lt;&gt;"",VLOOKUP(I1467,ICDC!$A$3:$K$325,11,0),"")</f>
        <v/>
      </c>
      <c r="K1467" s="21"/>
      <c r="L1467" s="21" t="str">
        <f>IF(K1467&lt;&gt;"",VLOOKUP(K1467,IDC!$A$4:$K$17,11,0),"")</f>
        <v/>
      </c>
      <c r="M1467" s="21"/>
      <c r="N1467" s="21" t="str">
        <f>IF(M1467&lt;&gt;"",VLOOKUP(M1467,PDC!$A$3:$K$529,11,0),"")</f>
        <v/>
      </c>
      <c r="O1467" s="21"/>
      <c r="P1467" s="21" t="str">
        <f>IF(O1467&lt;&gt;"",VLOOKUP(O1467,CDS!$A$3:$K$100,11,0),"")</f>
        <v/>
      </c>
      <c r="Q1467" s="21"/>
      <c r="R1467" s="21"/>
      <c r="S1467" s="21"/>
      <c r="T1467" s="21" t="str">
        <f>IF(S1467&lt;&gt;"",VLOOKUP(S1467,HTAN!$A$3:$K$222,11,0),"")</f>
        <v/>
      </c>
      <c r="U1467" s="21"/>
      <c r="V1467" s="21" t="str">
        <f>IF(U1467&lt;&gt;"",VLOOKUP(U1467,CFDE!$A$3:$K$211,11,0),"")</f>
        <v/>
      </c>
      <c r="W1467" s="1" t="s">
        <v>3233</v>
      </c>
      <c r="X1467" s="81" t="str">
        <f>IF(W1467&lt;&gt;"",VLOOKUP(W1467,mCODE!$A$3:$K$600,11,0),"")</f>
        <v xml:space="preserve">Data Element Group = Secondary Cancer Condition Profile || Data Element Name = Code || Definition = DEFINITION = Identification of the condition, problem or diagnosis.
FHIR ELEMENT = Condition.code || Data Type = CodeableConcept || Valid Values = http://hl7.org/fhir/us/mcode/ValueSet/mcode-secondary-cancer-disorder-vs || Example Values =  || Required? = Required || Multiplicity =  || CDE Public ID = </v>
      </c>
    </row>
    <row r="1468" spans="1:24" ht="203" hidden="1">
      <c r="A1468" s="536"/>
      <c r="B1468" s="537"/>
      <c r="C1468" s="19">
        <f t="shared" si="88"/>
        <v>1</v>
      </c>
      <c r="D1468" s="21" t="str">
        <f t="shared" si="89"/>
        <v>mCODE.Secondary Cancer Condition Profile.Body Site</v>
      </c>
      <c r="E1468" s="340"/>
      <c r="F1468" s="21" t="str">
        <f>IF(E1468&lt;&gt;"",VLOOKUP(E1468,CTDC!$A$3:$K$191,11,0),"")</f>
        <v/>
      </c>
      <c r="G1468" s="21"/>
      <c r="H1468" s="21" t="str">
        <f>IF(G1468&lt;&gt;"",VLOOKUP(G1468,GDC!$A$3:$K$768,11,0),"")</f>
        <v/>
      </c>
      <c r="I1468" s="21"/>
      <c r="J1468" s="21" t="str">
        <f>IF(I1468&lt;&gt;"",VLOOKUP(I1468,ICDC!$A$3:$K$325,11,0),"")</f>
        <v/>
      </c>
      <c r="K1468" s="21"/>
      <c r="L1468" s="21" t="str">
        <f>IF(K1468&lt;&gt;"",VLOOKUP(K1468,IDC!$A$4:$K$17,11,0),"")</f>
        <v/>
      </c>
      <c r="M1468" s="21"/>
      <c r="N1468" s="21" t="str">
        <f>IF(M1468&lt;&gt;"",VLOOKUP(M1468,PDC!$A$3:$K$529,11,0),"")</f>
        <v/>
      </c>
      <c r="O1468" s="21"/>
      <c r="P1468" s="21" t="str">
        <f>IF(O1468&lt;&gt;"",VLOOKUP(O1468,CDS!$A$3:$K$100,11,0),"")</f>
        <v/>
      </c>
      <c r="Q1468" s="21"/>
      <c r="R1468" s="21"/>
      <c r="S1468" s="21"/>
      <c r="T1468" s="21" t="str">
        <f>IF(S1468&lt;&gt;"",VLOOKUP(S1468,HTAN!$A$3:$K$222,11,0),"")</f>
        <v/>
      </c>
      <c r="U1468" s="21"/>
      <c r="V1468" s="21" t="str">
        <f>IF(U1468&lt;&gt;"",VLOOKUP(U1468,CFDE!$A$3:$K$211,11,0),"")</f>
        <v/>
      </c>
      <c r="W1468" s="1" t="s">
        <v>3234</v>
      </c>
      <c r="X1468" s="81" t="str">
        <f>IF(W1468&lt;&gt;"",VLOOKUP(W1468,mCODE!$A$3:$K$600,11,0),"")</f>
        <v xml:space="preserve">Data Element Group = Secondary Cancer Condition Profile || Data Element Name = Body Site || Definition = DEFINITION = The anatomical location where this condition manifests itself.
FHIR ELEMENT = Condition.bodySite || Data Type = CodeableConcept || Valid Values = http://hl7.org/fhir/us/mcode/ValueSet/mcode-cancer-body-location-vs || Example Values =  || Required? = Required if known || Multiplicity =  || CDE Public ID = </v>
      </c>
    </row>
    <row r="1469" spans="1:24" ht="43.5" hidden="1">
      <c r="A1469" s="536"/>
      <c r="B1469" s="537"/>
      <c r="C1469" s="19">
        <f t="shared" si="88"/>
        <v>1</v>
      </c>
      <c r="D1469" s="21" t="str">
        <f t="shared" si="89"/>
        <v>mCODE.Secondary Cancer Condition Profile.Body Site &gt; Location Qualifier</v>
      </c>
      <c r="E1469" s="340"/>
      <c r="F1469" s="21" t="str">
        <f>IF(E1469&lt;&gt;"",VLOOKUP(E1469,CTDC!$A$3:$K$191,11,0),"")</f>
        <v/>
      </c>
      <c r="G1469" s="21"/>
      <c r="H1469" s="21" t="str">
        <f>IF(G1469&lt;&gt;"",VLOOKUP(G1469,GDC!$A$3:$K$768,11,0),"")</f>
        <v/>
      </c>
      <c r="I1469" s="21"/>
      <c r="J1469" s="21" t="str">
        <f>IF(I1469&lt;&gt;"",VLOOKUP(I1469,ICDC!$A$3:$K$325,11,0),"")</f>
        <v/>
      </c>
      <c r="K1469" s="21"/>
      <c r="L1469" s="21" t="str">
        <f>IF(K1469&lt;&gt;"",VLOOKUP(K1469,IDC!$A$4:$K$17,11,0),"")</f>
        <v/>
      </c>
      <c r="M1469" s="21"/>
      <c r="N1469" s="21" t="str">
        <f>IF(M1469&lt;&gt;"",VLOOKUP(M1469,PDC!$A$3:$K$529,11,0),"")</f>
        <v/>
      </c>
      <c r="O1469" s="21"/>
      <c r="P1469" s="21" t="str">
        <f>IF(O1469&lt;&gt;"",VLOOKUP(O1469,CDS!$A$3:$K$100,11,0),"")</f>
        <v/>
      </c>
      <c r="Q1469" s="21"/>
      <c r="R1469" s="21"/>
      <c r="S1469" s="21"/>
      <c r="T1469" s="21" t="str">
        <f>IF(S1469&lt;&gt;"",VLOOKUP(S1469,HTAN!$A$3:$K$222,11,0),"")</f>
        <v/>
      </c>
      <c r="U1469" s="21"/>
      <c r="V1469" s="21" t="str">
        <f>IF(U1469&lt;&gt;"",VLOOKUP(U1469,CFDE!$A$3:$K$211,11,0),"")</f>
        <v/>
      </c>
      <c r="W1469" s="1" t="s">
        <v>3235</v>
      </c>
      <c r="X1469" s="9"/>
    </row>
    <row r="1470" spans="1:24" ht="43.5" hidden="1">
      <c r="A1470" s="536"/>
      <c r="B1470" s="537"/>
      <c r="C1470" s="19">
        <f t="shared" si="88"/>
        <v>1</v>
      </c>
      <c r="D1470" s="21" t="str">
        <f t="shared" si="89"/>
        <v>mCODE.Secondary Cancer Condition Profile.Body Site &gt; Laterality Qualifier</v>
      </c>
      <c r="E1470" s="340"/>
      <c r="F1470" s="21" t="str">
        <f>IF(E1470&lt;&gt;"",VLOOKUP(E1470,CTDC!$A$3:$K$191,11,0),"")</f>
        <v/>
      </c>
      <c r="G1470" s="21"/>
      <c r="H1470" s="21" t="str">
        <f>IF(G1470&lt;&gt;"",VLOOKUP(G1470,GDC!$A$3:$K$768,11,0),"")</f>
        <v/>
      </c>
      <c r="I1470" s="21"/>
      <c r="J1470" s="21" t="str">
        <f>IF(I1470&lt;&gt;"",VLOOKUP(I1470,ICDC!$A$3:$K$325,11,0),"")</f>
        <v/>
      </c>
      <c r="K1470" s="21"/>
      <c r="L1470" s="21" t="str">
        <f>IF(K1470&lt;&gt;"",VLOOKUP(K1470,IDC!$A$4:$K$17,11,0),"")</f>
        <v/>
      </c>
      <c r="M1470" s="21"/>
      <c r="N1470" s="21" t="str">
        <f>IF(M1470&lt;&gt;"",VLOOKUP(M1470,PDC!$A$3:$K$529,11,0),"")</f>
        <v/>
      </c>
      <c r="O1470" s="21"/>
      <c r="P1470" s="21" t="str">
        <f>IF(O1470&lt;&gt;"",VLOOKUP(O1470,CDS!$A$3:$K$100,11,0),"")</f>
        <v/>
      </c>
      <c r="Q1470" s="21"/>
      <c r="R1470" s="21"/>
      <c r="S1470" s="21"/>
      <c r="T1470" s="21" t="str">
        <f>IF(S1470&lt;&gt;"",VLOOKUP(S1470,HTAN!$A$3:$K$222,11,0),"")</f>
        <v/>
      </c>
      <c r="U1470" s="21"/>
      <c r="V1470" s="21" t="str">
        <f>IF(U1470&lt;&gt;"",VLOOKUP(U1470,CFDE!$A$3:$K$211,11,0),"")</f>
        <v/>
      </c>
      <c r="W1470" s="1" t="s">
        <v>3236</v>
      </c>
      <c r="X1470" s="9"/>
    </row>
    <row r="1471" spans="1:24" ht="29" hidden="1">
      <c r="A1471" s="536"/>
      <c r="B1471" s="537"/>
      <c r="C1471" s="19">
        <f t="shared" si="88"/>
        <v>1</v>
      </c>
      <c r="D1471" s="21" t="str">
        <f t="shared" si="89"/>
        <v>mCODE.Secondary Cancer Condition Profile.Subject</v>
      </c>
      <c r="E1471" s="340"/>
      <c r="F1471" s="21" t="str">
        <f>IF(E1471&lt;&gt;"",VLOOKUP(E1471,CTDC!$A$3:$K$191,11,0),"")</f>
        <v/>
      </c>
      <c r="G1471" s="21"/>
      <c r="H1471" s="21" t="str">
        <f>IF(G1471&lt;&gt;"",VLOOKUP(G1471,GDC!$A$3:$K$768,11,0),"")</f>
        <v/>
      </c>
      <c r="I1471" s="21"/>
      <c r="J1471" s="21" t="str">
        <f>IF(I1471&lt;&gt;"",VLOOKUP(I1471,ICDC!$A$3:$K$325,11,0),"")</f>
        <v/>
      </c>
      <c r="K1471" s="21"/>
      <c r="L1471" s="21" t="str">
        <f>IF(K1471&lt;&gt;"",VLOOKUP(K1471,IDC!$A$4:$K$17,11,0),"")</f>
        <v/>
      </c>
      <c r="M1471" s="21"/>
      <c r="N1471" s="21" t="str">
        <f>IF(M1471&lt;&gt;"",VLOOKUP(M1471,PDC!$A$3:$K$529,11,0),"")</f>
        <v/>
      </c>
      <c r="O1471" s="21"/>
      <c r="P1471" s="21" t="str">
        <f>IF(O1471&lt;&gt;"",VLOOKUP(O1471,CDS!$A$3:$K$100,11,0),"")</f>
        <v/>
      </c>
      <c r="Q1471" s="21"/>
      <c r="R1471" s="21"/>
      <c r="S1471" s="21"/>
      <c r="T1471" s="21" t="str">
        <f>IF(S1471&lt;&gt;"",VLOOKUP(S1471,HTAN!$A$3:$K$222,11,0),"")</f>
        <v/>
      </c>
      <c r="U1471" s="21"/>
      <c r="V1471" s="21" t="str">
        <f>IF(U1471&lt;&gt;"",VLOOKUP(U1471,CFDE!$A$3:$K$211,11,0),"")</f>
        <v/>
      </c>
      <c r="W1471" s="1" t="s">
        <v>3237</v>
      </c>
      <c r="X1471" s="9"/>
    </row>
    <row r="1472" spans="1:24" ht="43.5" hidden="1">
      <c r="A1472" s="536"/>
      <c r="B1472" s="537"/>
      <c r="C1472" s="19">
        <f t="shared" si="88"/>
        <v>1</v>
      </c>
      <c r="D1472" s="21" t="str">
        <f t="shared" si="89"/>
        <v>mCODE.TNM Distant Metastases Category Profile.Status</v>
      </c>
      <c r="E1472" s="340"/>
      <c r="F1472" s="21" t="str">
        <f>IF(E1472&lt;&gt;"",VLOOKUP(E1472,CTDC!$A$3:$K$191,11,0),"")</f>
        <v/>
      </c>
      <c r="G1472" s="21"/>
      <c r="H1472" s="21" t="str">
        <f>IF(G1472&lt;&gt;"",VLOOKUP(G1472,GDC!$A$3:$K$768,11,0),"")</f>
        <v/>
      </c>
      <c r="I1472" s="21"/>
      <c r="J1472" s="21" t="str">
        <f>IF(I1472&lt;&gt;"",VLOOKUP(I1472,ICDC!$A$3:$K$325,11,0),"")</f>
        <v/>
      </c>
      <c r="K1472" s="21"/>
      <c r="L1472" s="21" t="str">
        <f>IF(K1472&lt;&gt;"",VLOOKUP(K1472,IDC!$A$4:$K$17,11,0),"")</f>
        <v/>
      </c>
      <c r="M1472" s="21"/>
      <c r="N1472" s="21" t="str">
        <f>IF(M1472&lt;&gt;"",VLOOKUP(M1472,PDC!$A$3:$K$529,11,0),"")</f>
        <v/>
      </c>
      <c r="O1472" s="21"/>
      <c r="P1472" s="21" t="str">
        <f>IF(O1472&lt;&gt;"",VLOOKUP(O1472,CDS!$A$3:$K$100,11,0),"")</f>
        <v/>
      </c>
      <c r="Q1472" s="21"/>
      <c r="R1472" s="21"/>
      <c r="S1472" s="21"/>
      <c r="T1472" s="21" t="str">
        <f>IF(S1472&lt;&gt;"",VLOOKUP(S1472,HTAN!$A$3:$K$222,11,0),"")</f>
        <v/>
      </c>
      <c r="U1472" s="21"/>
      <c r="V1472" s="21" t="str">
        <f>IF(U1472&lt;&gt;"",VLOOKUP(U1472,CFDE!$A$3:$K$211,11,0),"")</f>
        <v/>
      </c>
      <c r="W1472" s="1" t="s">
        <v>3238</v>
      </c>
      <c r="X1472" s="9"/>
    </row>
    <row r="1473" spans="1:24" ht="43.5" hidden="1">
      <c r="A1473" s="536"/>
      <c r="B1473" s="537"/>
      <c r="C1473" s="19">
        <f t="shared" si="88"/>
        <v>1</v>
      </c>
      <c r="D1473" s="21" t="str">
        <f t="shared" si="89"/>
        <v>mCODE.TNM Distant Metastases Category Profile.Code</v>
      </c>
      <c r="E1473" s="340"/>
      <c r="F1473" s="21" t="str">
        <f>IF(E1473&lt;&gt;"",VLOOKUP(E1473,CTDC!$A$3:$K$191,11,0),"")</f>
        <v/>
      </c>
      <c r="G1473" s="21"/>
      <c r="H1473" s="21" t="str">
        <f>IF(G1473&lt;&gt;"",VLOOKUP(G1473,GDC!$A$3:$K$768,11,0),"")</f>
        <v/>
      </c>
      <c r="I1473" s="21"/>
      <c r="J1473" s="21" t="str">
        <f>IF(I1473&lt;&gt;"",VLOOKUP(I1473,ICDC!$A$3:$K$325,11,0),"")</f>
        <v/>
      </c>
      <c r="K1473" s="21"/>
      <c r="L1473" s="21" t="str">
        <f>IF(K1473&lt;&gt;"",VLOOKUP(K1473,IDC!$A$4:$K$17,11,0),"")</f>
        <v/>
      </c>
      <c r="M1473" s="21"/>
      <c r="N1473" s="21" t="str">
        <f>IF(M1473&lt;&gt;"",VLOOKUP(M1473,PDC!$A$3:$K$529,11,0),"")</f>
        <v/>
      </c>
      <c r="O1473" s="21"/>
      <c r="P1473" s="21" t="str">
        <f>IF(O1473&lt;&gt;"",VLOOKUP(O1473,CDS!$A$3:$K$100,11,0),"")</f>
        <v/>
      </c>
      <c r="Q1473" s="21"/>
      <c r="R1473" s="21"/>
      <c r="S1473" s="21"/>
      <c r="T1473" s="21" t="str">
        <f>IF(S1473&lt;&gt;"",VLOOKUP(S1473,HTAN!$A$3:$K$222,11,0),"")</f>
        <v/>
      </c>
      <c r="U1473" s="21"/>
      <c r="V1473" s="21" t="str">
        <f>IF(U1473&lt;&gt;"",VLOOKUP(U1473,CFDE!$A$3:$K$211,11,0),"")</f>
        <v/>
      </c>
      <c r="W1473" s="1" t="s">
        <v>3239</v>
      </c>
      <c r="X1473" s="9"/>
    </row>
    <row r="1474" spans="1:24" ht="43.5" hidden="1">
      <c r="A1474" s="536"/>
      <c r="B1474" s="537"/>
      <c r="C1474" s="19">
        <f t="shared" si="88"/>
        <v>1</v>
      </c>
      <c r="D1474" s="21" t="str">
        <f t="shared" si="89"/>
        <v>mCODE.TNM Distant Metastases Category Profile.Subject</v>
      </c>
      <c r="E1474" s="340"/>
      <c r="F1474" s="21" t="str">
        <f>IF(E1474&lt;&gt;"",VLOOKUP(E1474,CTDC!$A$3:$K$191,11,0),"")</f>
        <v/>
      </c>
      <c r="G1474" s="21"/>
      <c r="H1474" s="21" t="str">
        <f>IF(G1474&lt;&gt;"",VLOOKUP(G1474,GDC!$A$3:$K$768,11,0),"")</f>
        <v/>
      </c>
      <c r="I1474" s="21"/>
      <c r="J1474" s="21" t="str">
        <f>IF(I1474&lt;&gt;"",VLOOKUP(I1474,ICDC!$A$3:$K$325,11,0),"")</f>
        <v/>
      </c>
      <c r="K1474" s="21"/>
      <c r="L1474" s="21" t="str">
        <f>IF(K1474&lt;&gt;"",VLOOKUP(K1474,IDC!$A$4:$K$17,11,0),"")</f>
        <v/>
      </c>
      <c r="M1474" s="21"/>
      <c r="N1474" s="21" t="str">
        <f>IF(M1474&lt;&gt;"",VLOOKUP(M1474,PDC!$A$3:$K$529,11,0),"")</f>
        <v/>
      </c>
      <c r="O1474" s="21"/>
      <c r="P1474" s="21" t="str">
        <f>IF(O1474&lt;&gt;"",VLOOKUP(O1474,CDS!$A$3:$K$100,11,0),"")</f>
        <v/>
      </c>
      <c r="Q1474" s="21"/>
      <c r="R1474" s="21"/>
      <c r="S1474" s="21"/>
      <c r="T1474" s="21" t="str">
        <f>IF(S1474&lt;&gt;"",VLOOKUP(S1474,HTAN!$A$3:$K$222,11,0),"")</f>
        <v/>
      </c>
      <c r="U1474" s="21"/>
      <c r="V1474" s="21" t="str">
        <f>IF(U1474&lt;&gt;"",VLOOKUP(U1474,CFDE!$A$3:$K$211,11,0),"")</f>
        <v/>
      </c>
      <c r="W1474" s="1" t="s">
        <v>3240</v>
      </c>
      <c r="X1474" s="9"/>
    </row>
    <row r="1475" spans="1:24" ht="43.5" hidden="1">
      <c r="A1475" s="536"/>
      <c r="B1475" s="537"/>
      <c r="C1475" s="19">
        <f t="shared" si="88"/>
        <v>1</v>
      </c>
      <c r="D1475" s="21" t="str">
        <f t="shared" si="89"/>
        <v>mCODE.TNM Distant Metastases Category Profile.Focus</v>
      </c>
      <c r="E1475" s="340"/>
      <c r="F1475" s="21" t="str">
        <f>IF(E1475&lt;&gt;"",VLOOKUP(E1475,CTDC!$A$3:$K$191,11,0),"")</f>
        <v/>
      </c>
      <c r="G1475" s="21"/>
      <c r="H1475" s="21" t="str">
        <f>IF(G1475&lt;&gt;"",VLOOKUP(G1475,GDC!$A$3:$K$768,11,0),"")</f>
        <v/>
      </c>
      <c r="I1475" s="21"/>
      <c r="J1475" s="21" t="str">
        <f>IF(I1475&lt;&gt;"",VLOOKUP(I1475,ICDC!$A$3:$K$325,11,0),"")</f>
        <v/>
      </c>
      <c r="K1475" s="21"/>
      <c r="L1475" s="21" t="str">
        <f>IF(K1475&lt;&gt;"",VLOOKUP(K1475,IDC!$A$4:$K$17,11,0),"")</f>
        <v/>
      </c>
      <c r="M1475" s="21"/>
      <c r="N1475" s="21" t="str">
        <f>IF(M1475&lt;&gt;"",VLOOKUP(M1475,PDC!$A$3:$K$529,11,0),"")</f>
        <v/>
      </c>
      <c r="O1475" s="21"/>
      <c r="P1475" s="21" t="str">
        <f>IF(O1475&lt;&gt;"",VLOOKUP(O1475,CDS!$A$3:$K$100,11,0),"")</f>
        <v/>
      </c>
      <c r="Q1475" s="21"/>
      <c r="R1475" s="21"/>
      <c r="S1475" s="21"/>
      <c r="T1475" s="21" t="str">
        <f>IF(S1475&lt;&gt;"",VLOOKUP(S1475,HTAN!$A$3:$K$222,11,0),"")</f>
        <v/>
      </c>
      <c r="U1475" s="21"/>
      <c r="V1475" s="21" t="str">
        <f>IF(U1475&lt;&gt;"",VLOOKUP(U1475,CFDE!$A$3:$K$211,11,0),"")</f>
        <v/>
      </c>
      <c r="W1475" s="1" t="s">
        <v>3241</v>
      </c>
      <c r="X1475" s="9"/>
    </row>
    <row r="1476" spans="1:24" ht="43.5" hidden="1">
      <c r="A1476" s="536"/>
      <c r="B1476" s="537"/>
      <c r="C1476" s="19">
        <f t="shared" si="88"/>
        <v>1</v>
      </c>
      <c r="D1476" s="21" t="str">
        <f t="shared" si="89"/>
        <v>mCODE.TNM Distant Metastases Category Profile.Effective</v>
      </c>
      <c r="E1476" s="340"/>
      <c r="F1476" s="21" t="str">
        <f>IF(E1476&lt;&gt;"",VLOOKUP(E1476,CTDC!$A$3:$K$191,11,0),"")</f>
        <v/>
      </c>
      <c r="G1476" s="21"/>
      <c r="H1476" s="21" t="str">
        <f>IF(G1476&lt;&gt;"",VLOOKUP(G1476,GDC!$A$3:$K$768,11,0),"")</f>
        <v/>
      </c>
      <c r="I1476" s="21"/>
      <c r="J1476" s="21" t="str">
        <f>IF(I1476&lt;&gt;"",VLOOKUP(I1476,ICDC!$A$3:$K$325,11,0),"")</f>
        <v/>
      </c>
      <c r="K1476" s="21"/>
      <c r="L1476" s="21" t="str">
        <f>IF(K1476&lt;&gt;"",VLOOKUP(K1476,IDC!$A$4:$K$17,11,0),"")</f>
        <v/>
      </c>
      <c r="M1476" s="21"/>
      <c r="N1476" s="21" t="str">
        <f>IF(M1476&lt;&gt;"",VLOOKUP(M1476,PDC!$A$3:$K$529,11,0),"")</f>
        <v/>
      </c>
      <c r="O1476" s="21"/>
      <c r="P1476" s="21" t="str">
        <f>IF(O1476&lt;&gt;"",VLOOKUP(O1476,CDS!$A$3:$K$100,11,0),"")</f>
        <v/>
      </c>
      <c r="Q1476" s="21"/>
      <c r="R1476" s="21"/>
      <c r="S1476" s="21"/>
      <c r="T1476" s="21" t="str">
        <f>IF(S1476&lt;&gt;"",VLOOKUP(S1476,HTAN!$A$3:$K$222,11,0),"")</f>
        <v/>
      </c>
      <c r="U1476" s="21"/>
      <c r="V1476" s="21" t="str">
        <f>IF(U1476&lt;&gt;"",VLOOKUP(U1476,CFDE!$A$3:$K$211,11,0),"")</f>
        <v/>
      </c>
      <c r="W1476" s="1" t="s">
        <v>3242</v>
      </c>
      <c r="X1476" s="9"/>
    </row>
    <row r="1477" spans="1:24" ht="43.5" hidden="1">
      <c r="A1477" s="536"/>
      <c r="B1477" s="537"/>
      <c r="C1477" s="19">
        <f t="shared" si="88"/>
        <v>1</v>
      </c>
      <c r="D1477" s="21" t="str">
        <f t="shared" si="89"/>
        <v>mCODE.TNM Distant Metastases Category Profile.Value</v>
      </c>
      <c r="E1477" s="340"/>
      <c r="F1477" s="21" t="str">
        <f>IF(E1477&lt;&gt;"",VLOOKUP(E1477,CTDC!$A$3:$K$191,11,0),"")</f>
        <v/>
      </c>
      <c r="G1477" s="21"/>
      <c r="H1477" s="21" t="str">
        <f>IF(G1477&lt;&gt;"",VLOOKUP(G1477,GDC!$A$3:$K$768,11,0),"")</f>
        <v/>
      </c>
      <c r="I1477" s="21"/>
      <c r="J1477" s="21" t="str">
        <f>IF(I1477&lt;&gt;"",VLOOKUP(I1477,ICDC!$A$3:$K$325,11,0),"")</f>
        <v/>
      </c>
      <c r="K1477" s="21"/>
      <c r="L1477" s="21" t="str">
        <f>IF(K1477&lt;&gt;"",VLOOKUP(K1477,IDC!$A$4:$K$17,11,0),"")</f>
        <v/>
      </c>
      <c r="M1477" s="21"/>
      <c r="N1477" s="21" t="str">
        <f>IF(M1477&lt;&gt;"",VLOOKUP(M1477,PDC!$A$3:$K$529,11,0),"")</f>
        <v/>
      </c>
      <c r="O1477" s="21"/>
      <c r="P1477" s="21" t="str">
        <f>IF(O1477&lt;&gt;"",VLOOKUP(O1477,CDS!$A$3:$K$100,11,0),"")</f>
        <v/>
      </c>
      <c r="Q1477" s="21"/>
      <c r="R1477" s="21"/>
      <c r="S1477" s="21"/>
      <c r="T1477" s="21" t="str">
        <f>IF(S1477&lt;&gt;"",VLOOKUP(S1477,HTAN!$A$3:$K$222,11,0),"")</f>
        <v/>
      </c>
      <c r="U1477" s="21"/>
      <c r="V1477" s="21" t="str">
        <f>IF(U1477&lt;&gt;"",VLOOKUP(U1477,CFDE!$A$3:$K$211,11,0),"")</f>
        <v/>
      </c>
      <c r="W1477" s="1" t="s">
        <v>3243</v>
      </c>
      <c r="X1477" s="9"/>
    </row>
    <row r="1478" spans="1:24" ht="43.5" hidden="1">
      <c r="A1478" s="536"/>
      <c r="B1478" s="537"/>
      <c r="C1478" s="19">
        <f t="shared" si="88"/>
        <v>1</v>
      </c>
      <c r="D1478" s="21" t="str">
        <f t="shared" si="89"/>
        <v>mCODE.TNM Distant Metastases Category Profile.Method</v>
      </c>
      <c r="E1478" s="340"/>
      <c r="F1478" s="21" t="str">
        <f>IF(E1478&lt;&gt;"",VLOOKUP(E1478,CTDC!$A$3:$K$191,11,0),"")</f>
        <v/>
      </c>
      <c r="G1478" s="21"/>
      <c r="H1478" s="21" t="str">
        <f>IF(G1478&lt;&gt;"",VLOOKUP(G1478,GDC!$A$3:$K$768,11,0),"")</f>
        <v/>
      </c>
      <c r="I1478" s="21"/>
      <c r="J1478" s="21" t="str">
        <f>IF(I1478&lt;&gt;"",VLOOKUP(I1478,ICDC!$A$3:$K$325,11,0),"")</f>
        <v/>
      </c>
      <c r="K1478" s="21"/>
      <c r="L1478" s="21" t="str">
        <f>IF(K1478&lt;&gt;"",VLOOKUP(K1478,IDC!$A$4:$K$17,11,0),"")</f>
        <v/>
      </c>
      <c r="M1478" s="21"/>
      <c r="N1478" s="21" t="str">
        <f>IF(M1478&lt;&gt;"",VLOOKUP(M1478,PDC!$A$3:$K$529,11,0),"")</f>
        <v/>
      </c>
      <c r="O1478" s="21"/>
      <c r="P1478" s="21" t="str">
        <f>IF(O1478&lt;&gt;"",VLOOKUP(O1478,CDS!$A$3:$K$100,11,0),"")</f>
        <v/>
      </c>
      <c r="Q1478" s="21"/>
      <c r="R1478" s="21"/>
      <c r="S1478" s="21"/>
      <c r="T1478" s="21" t="str">
        <f>IF(S1478&lt;&gt;"",VLOOKUP(S1478,HTAN!$A$3:$K$222,11,0),"")</f>
        <v/>
      </c>
      <c r="U1478" s="21"/>
      <c r="V1478" s="21" t="str">
        <f>IF(U1478&lt;&gt;"",VLOOKUP(U1478,CFDE!$A$3:$K$211,11,0),"")</f>
        <v/>
      </c>
      <c r="W1478" s="1" t="s">
        <v>3244</v>
      </c>
      <c r="X1478" s="9"/>
    </row>
    <row r="1479" spans="1:24" ht="29" hidden="1">
      <c r="A1479" s="536"/>
      <c r="B1479" s="537"/>
      <c r="C1479" s="19">
        <f t="shared" si="88"/>
        <v>1</v>
      </c>
      <c r="D1479" s="21" t="str">
        <f t="shared" si="89"/>
        <v>mCODE.TNM Primary Tumor Category Profile.Status</v>
      </c>
      <c r="E1479" s="340"/>
      <c r="F1479" s="21" t="str">
        <f>IF(E1479&lt;&gt;"",VLOOKUP(E1479,CTDC!$A$3:$K$191,11,0),"")</f>
        <v/>
      </c>
      <c r="G1479" s="21"/>
      <c r="H1479" s="21" t="str">
        <f>IF(G1479&lt;&gt;"",VLOOKUP(G1479,GDC!$A$3:$K$768,11,0),"")</f>
        <v/>
      </c>
      <c r="I1479" s="21"/>
      <c r="J1479" s="21" t="str">
        <f>IF(I1479&lt;&gt;"",VLOOKUP(I1479,ICDC!$A$3:$K$325,11,0),"")</f>
        <v/>
      </c>
      <c r="K1479" s="21"/>
      <c r="L1479" s="21" t="str">
        <f>IF(K1479&lt;&gt;"",VLOOKUP(K1479,IDC!$A$4:$K$17,11,0),"")</f>
        <v/>
      </c>
      <c r="M1479" s="21"/>
      <c r="N1479" s="21" t="str">
        <f>IF(M1479&lt;&gt;"",VLOOKUP(M1479,PDC!$A$3:$K$529,11,0),"")</f>
        <v/>
      </c>
      <c r="O1479" s="21"/>
      <c r="P1479" s="21" t="str">
        <f>IF(O1479&lt;&gt;"",VLOOKUP(O1479,CDS!$A$3:$K$100,11,0),"")</f>
        <v/>
      </c>
      <c r="Q1479" s="21"/>
      <c r="R1479" s="21"/>
      <c r="S1479" s="21"/>
      <c r="T1479" s="21" t="str">
        <f>IF(S1479&lt;&gt;"",VLOOKUP(S1479,HTAN!$A$3:$K$222,11,0),"")</f>
        <v/>
      </c>
      <c r="U1479" s="21"/>
      <c r="V1479" s="21" t="str">
        <f>IF(U1479&lt;&gt;"",VLOOKUP(U1479,CFDE!$A$3:$K$211,11,0),"")</f>
        <v/>
      </c>
      <c r="W1479" s="1" t="s">
        <v>3245</v>
      </c>
      <c r="X1479" s="9"/>
    </row>
    <row r="1480" spans="1:24" ht="29" hidden="1">
      <c r="A1480" s="536"/>
      <c r="B1480" s="537"/>
      <c r="C1480" s="19">
        <f t="shared" si="88"/>
        <v>1</v>
      </c>
      <c r="D1480" s="21" t="str">
        <f t="shared" si="89"/>
        <v>mCODE.TNM Primary Tumor Category Profile.Code</v>
      </c>
      <c r="E1480" s="340"/>
      <c r="F1480" s="21" t="str">
        <f>IF(E1480&lt;&gt;"",VLOOKUP(E1480,CTDC!$A$3:$K$191,11,0),"")</f>
        <v/>
      </c>
      <c r="G1480" s="21"/>
      <c r="H1480" s="21" t="str">
        <f>IF(G1480&lt;&gt;"",VLOOKUP(G1480,GDC!$A$3:$K$768,11,0),"")</f>
        <v/>
      </c>
      <c r="I1480" s="21"/>
      <c r="J1480" s="21" t="str">
        <f>IF(I1480&lt;&gt;"",VLOOKUP(I1480,ICDC!$A$3:$K$325,11,0),"")</f>
        <v/>
      </c>
      <c r="K1480" s="21"/>
      <c r="L1480" s="21" t="str">
        <f>IF(K1480&lt;&gt;"",VLOOKUP(K1480,IDC!$A$4:$K$17,11,0),"")</f>
        <v/>
      </c>
      <c r="M1480" s="21"/>
      <c r="N1480" s="21" t="str">
        <f>IF(M1480&lt;&gt;"",VLOOKUP(M1480,PDC!$A$3:$K$529,11,0),"")</f>
        <v/>
      </c>
      <c r="O1480" s="21"/>
      <c r="P1480" s="21" t="str">
        <f>IF(O1480&lt;&gt;"",VLOOKUP(O1480,CDS!$A$3:$K$100,11,0),"")</f>
        <v/>
      </c>
      <c r="Q1480" s="21"/>
      <c r="R1480" s="21"/>
      <c r="S1480" s="21"/>
      <c r="T1480" s="21" t="str">
        <f>IF(S1480&lt;&gt;"",VLOOKUP(S1480,HTAN!$A$3:$K$222,11,0),"")</f>
        <v/>
      </c>
      <c r="U1480" s="21"/>
      <c r="V1480" s="21" t="str">
        <f>IF(U1480&lt;&gt;"",VLOOKUP(U1480,CFDE!$A$3:$K$211,11,0),"")</f>
        <v/>
      </c>
      <c r="W1480" s="1" t="s">
        <v>3246</v>
      </c>
      <c r="X1480" s="9"/>
    </row>
    <row r="1481" spans="1:24" ht="29" hidden="1">
      <c r="A1481" s="536"/>
      <c r="B1481" s="537"/>
      <c r="C1481" s="19">
        <f t="shared" si="88"/>
        <v>1</v>
      </c>
      <c r="D1481" s="21" t="str">
        <f t="shared" si="89"/>
        <v>mCODE.TNM Primary Tumor Category Profile.Subject</v>
      </c>
      <c r="E1481" s="340"/>
      <c r="F1481" s="21" t="str">
        <f>IF(E1481&lt;&gt;"",VLOOKUP(E1481,CTDC!$A$3:$K$191,11,0),"")</f>
        <v/>
      </c>
      <c r="G1481" s="21"/>
      <c r="H1481" s="21" t="str">
        <f>IF(G1481&lt;&gt;"",VLOOKUP(G1481,GDC!$A$3:$K$768,11,0),"")</f>
        <v/>
      </c>
      <c r="I1481" s="21"/>
      <c r="J1481" s="21" t="str">
        <f>IF(I1481&lt;&gt;"",VLOOKUP(I1481,ICDC!$A$3:$K$325,11,0),"")</f>
        <v/>
      </c>
      <c r="K1481" s="21"/>
      <c r="L1481" s="21" t="str">
        <f>IF(K1481&lt;&gt;"",VLOOKUP(K1481,IDC!$A$4:$K$17,11,0),"")</f>
        <v/>
      </c>
      <c r="M1481" s="21"/>
      <c r="N1481" s="21" t="str">
        <f>IF(M1481&lt;&gt;"",VLOOKUP(M1481,PDC!$A$3:$K$529,11,0),"")</f>
        <v/>
      </c>
      <c r="O1481" s="21"/>
      <c r="P1481" s="21" t="str">
        <f>IF(O1481&lt;&gt;"",VLOOKUP(O1481,CDS!$A$3:$K$100,11,0),"")</f>
        <v/>
      </c>
      <c r="Q1481" s="21"/>
      <c r="R1481" s="21"/>
      <c r="S1481" s="21"/>
      <c r="T1481" s="21" t="str">
        <f>IF(S1481&lt;&gt;"",VLOOKUP(S1481,HTAN!$A$3:$K$222,11,0),"")</f>
        <v/>
      </c>
      <c r="U1481" s="21"/>
      <c r="V1481" s="21" t="str">
        <f>IF(U1481&lt;&gt;"",VLOOKUP(U1481,CFDE!$A$3:$K$211,11,0),"")</f>
        <v/>
      </c>
      <c r="W1481" s="1" t="s">
        <v>3247</v>
      </c>
      <c r="X1481" s="9"/>
    </row>
    <row r="1482" spans="1:24" ht="29" hidden="1">
      <c r="A1482" s="536"/>
      <c r="B1482" s="537"/>
      <c r="C1482" s="19">
        <f t="shared" si="88"/>
        <v>1</v>
      </c>
      <c r="D1482" s="21" t="str">
        <f t="shared" si="89"/>
        <v>mCODE.TNM Primary Tumor Category Profile.Focus</v>
      </c>
      <c r="E1482" s="340"/>
      <c r="F1482" s="21" t="str">
        <f>IF(E1482&lt;&gt;"",VLOOKUP(E1482,CTDC!$A$3:$K$191,11,0),"")</f>
        <v/>
      </c>
      <c r="G1482" s="21"/>
      <c r="H1482" s="21" t="str">
        <f>IF(G1482&lt;&gt;"",VLOOKUP(G1482,GDC!$A$3:$K$768,11,0),"")</f>
        <v/>
      </c>
      <c r="I1482" s="21"/>
      <c r="J1482" s="21" t="str">
        <f>IF(I1482&lt;&gt;"",VLOOKUP(I1482,ICDC!$A$3:$K$325,11,0),"")</f>
        <v/>
      </c>
      <c r="K1482" s="21"/>
      <c r="L1482" s="21" t="str">
        <f>IF(K1482&lt;&gt;"",VLOOKUP(K1482,IDC!$A$4:$K$17,11,0),"")</f>
        <v/>
      </c>
      <c r="M1482" s="21"/>
      <c r="N1482" s="21" t="str">
        <f>IF(M1482&lt;&gt;"",VLOOKUP(M1482,PDC!$A$3:$K$529,11,0),"")</f>
        <v/>
      </c>
      <c r="O1482" s="21"/>
      <c r="P1482" s="21" t="str">
        <f>IF(O1482&lt;&gt;"",VLOOKUP(O1482,CDS!$A$3:$K$100,11,0),"")</f>
        <v/>
      </c>
      <c r="Q1482" s="21"/>
      <c r="R1482" s="21"/>
      <c r="S1482" s="21"/>
      <c r="T1482" s="21" t="str">
        <f>IF(S1482&lt;&gt;"",VLOOKUP(S1482,HTAN!$A$3:$K$222,11,0),"")</f>
        <v/>
      </c>
      <c r="U1482" s="21"/>
      <c r="V1482" s="21" t="str">
        <f>IF(U1482&lt;&gt;"",VLOOKUP(U1482,CFDE!$A$3:$K$211,11,0),"")</f>
        <v/>
      </c>
      <c r="W1482" s="1" t="s">
        <v>3248</v>
      </c>
      <c r="X1482" s="9"/>
    </row>
    <row r="1483" spans="1:24" ht="29" hidden="1">
      <c r="A1483" s="536"/>
      <c r="B1483" s="537"/>
      <c r="C1483" s="19">
        <f t="shared" si="88"/>
        <v>1</v>
      </c>
      <c r="D1483" s="21" t="str">
        <f t="shared" si="89"/>
        <v>mCODE.TNM Primary Tumor Category Profile.Effective</v>
      </c>
      <c r="E1483" s="340"/>
      <c r="F1483" s="21" t="str">
        <f>IF(E1483&lt;&gt;"",VLOOKUP(E1483,CTDC!$A$3:$K$191,11,0),"")</f>
        <v/>
      </c>
      <c r="G1483" s="21"/>
      <c r="H1483" s="21" t="str">
        <f>IF(G1483&lt;&gt;"",VLOOKUP(G1483,GDC!$A$3:$K$768,11,0),"")</f>
        <v/>
      </c>
      <c r="I1483" s="21"/>
      <c r="J1483" s="21" t="str">
        <f>IF(I1483&lt;&gt;"",VLOOKUP(I1483,ICDC!$A$3:$K$325,11,0),"")</f>
        <v/>
      </c>
      <c r="K1483" s="21"/>
      <c r="L1483" s="21" t="str">
        <f>IF(K1483&lt;&gt;"",VLOOKUP(K1483,IDC!$A$4:$K$17,11,0),"")</f>
        <v/>
      </c>
      <c r="M1483" s="21"/>
      <c r="N1483" s="21" t="str">
        <f>IF(M1483&lt;&gt;"",VLOOKUP(M1483,PDC!$A$3:$K$529,11,0),"")</f>
        <v/>
      </c>
      <c r="O1483" s="21"/>
      <c r="P1483" s="21" t="str">
        <f>IF(O1483&lt;&gt;"",VLOOKUP(O1483,CDS!$A$3:$K$100,11,0),"")</f>
        <v/>
      </c>
      <c r="Q1483" s="21"/>
      <c r="R1483" s="21"/>
      <c r="S1483" s="21"/>
      <c r="T1483" s="21" t="str">
        <f>IF(S1483&lt;&gt;"",VLOOKUP(S1483,HTAN!$A$3:$K$222,11,0),"")</f>
        <v/>
      </c>
      <c r="U1483" s="21"/>
      <c r="V1483" s="21" t="str">
        <f>IF(U1483&lt;&gt;"",VLOOKUP(U1483,CFDE!$A$3:$K$211,11,0),"")</f>
        <v/>
      </c>
      <c r="W1483" s="1" t="s">
        <v>3249</v>
      </c>
      <c r="X1483" s="9"/>
    </row>
    <row r="1484" spans="1:24" ht="29" hidden="1">
      <c r="A1484" s="536"/>
      <c r="B1484" s="537"/>
      <c r="C1484" s="19">
        <f t="shared" si="88"/>
        <v>1</v>
      </c>
      <c r="D1484" s="21" t="str">
        <f t="shared" si="89"/>
        <v>mCODE.TNM Primary Tumor Category Profile.Value</v>
      </c>
      <c r="E1484" s="340"/>
      <c r="F1484" s="21" t="str">
        <f>IF(E1484&lt;&gt;"",VLOOKUP(E1484,CTDC!$A$3:$K$191,11,0),"")</f>
        <v/>
      </c>
      <c r="G1484" s="21"/>
      <c r="H1484" s="21" t="str">
        <f>IF(G1484&lt;&gt;"",VLOOKUP(G1484,GDC!$A$3:$K$768,11,0),"")</f>
        <v/>
      </c>
      <c r="I1484" s="21"/>
      <c r="J1484" s="21" t="str">
        <f>IF(I1484&lt;&gt;"",VLOOKUP(I1484,ICDC!$A$3:$K$325,11,0),"")</f>
        <v/>
      </c>
      <c r="K1484" s="21"/>
      <c r="L1484" s="21" t="str">
        <f>IF(K1484&lt;&gt;"",VLOOKUP(K1484,IDC!$A$4:$K$17,11,0),"")</f>
        <v/>
      </c>
      <c r="M1484" s="21"/>
      <c r="N1484" s="21" t="str">
        <f>IF(M1484&lt;&gt;"",VLOOKUP(M1484,PDC!$A$3:$K$529,11,0),"")</f>
        <v/>
      </c>
      <c r="O1484" s="21"/>
      <c r="P1484" s="21" t="str">
        <f>IF(O1484&lt;&gt;"",VLOOKUP(O1484,CDS!$A$3:$K$100,11,0),"")</f>
        <v/>
      </c>
      <c r="Q1484" s="21"/>
      <c r="R1484" s="21"/>
      <c r="S1484" s="21"/>
      <c r="T1484" s="21" t="str">
        <f>IF(S1484&lt;&gt;"",VLOOKUP(S1484,HTAN!$A$3:$K$222,11,0),"")</f>
        <v/>
      </c>
      <c r="U1484" s="21"/>
      <c r="V1484" s="21" t="str">
        <f>IF(U1484&lt;&gt;"",VLOOKUP(U1484,CFDE!$A$3:$K$211,11,0),"")</f>
        <v/>
      </c>
      <c r="W1484" s="1" t="s">
        <v>3250</v>
      </c>
      <c r="X1484" s="9"/>
    </row>
    <row r="1485" spans="1:24" ht="29" hidden="1">
      <c r="A1485" s="536"/>
      <c r="B1485" s="537"/>
      <c r="C1485" s="19">
        <f t="shared" si="88"/>
        <v>1</v>
      </c>
      <c r="D1485" s="21" t="str">
        <f t="shared" si="89"/>
        <v>mCODE.TNM Primary Tumor Category Profile.Method</v>
      </c>
      <c r="E1485" s="340"/>
      <c r="F1485" s="21" t="str">
        <f>IF(E1485&lt;&gt;"",VLOOKUP(E1485,CTDC!$A$3:$K$191,11,0),"")</f>
        <v/>
      </c>
      <c r="G1485" s="21"/>
      <c r="H1485" s="21" t="str">
        <f>IF(G1485&lt;&gt;"",VLOOKUP(G1485,GDC!$A$3:$K$768,11,0),"")</f>
        <v/>
      </c>
      <c r="I1485" s="21"/>
      <c r="J1485" s="21" t="str">
        <f>IF(I1485&lt;&gt;"",VLOOKUP(I1485,ICDC!$A$3:$K$325,11,0),"")</f>
        <v/>
      </c>
      <c r="K1485" s="21"/>
      <c r="L1485" s="21" t="str">
        <f>IF(K1485&lt;&gt;"",VLOOKUP(K1485,IDC!$A$4:$K$17,11,0),"")</f>
        <v/>
      </c>
      <c r="M1485" s="21"/>
      <c r="N1485" s="21" t="str">
        <f>IF(M1485&lt;&gt;"",VLOOKUP(M1485,PDC!$A$3:$K$529,11,0),"")</f>
        <v/>
      </c>
      <c r="O1485" s="21"/>
      <c r="P1485" s="21" t="str">
        <f>IF(O1485&lt;&gt;"",VLOOKUP(O1485,CDS!$A$3:$K$100,11,0),"")</f>
        <v/>
      </c>
      <c r="Q1485" s="21"/>
      <c r="R1485" s="21"/>
      <c r="S1485" s="21"/>
      <c r="T1485" s="21" t="str">
        <f>IF(S1485&lt;&gt;"",VLOOKUP(S1485,HTAN!$A$3:$K$222,11,0),"")</f>
        <v/>
      </c>
      <c r="U1485" s="21"/>
      <c r="V1485" s="21" t="str">
        <f>IF(U1485&lt;&gt;"",VLOOKUP(U1485,CFDE!$A$3:$K$211,11,0),"")</f>
        <v/>
      </c>
      <c r="W1485" s="1" t="s">
        <v>3251</v>
      </c>
      <c r="X1485" s="9"/>
    </row>
    <row r="1486" spans="1:24" ht="29" hidden="1">
      <c r="A1486" s="536"/>
      <c r="B1486" s="537"/>
      <c r="C1486" s="19">
        <f t="shared" si="88"/>
        <v>1</v>
      </c>
      <c r="D1486" s="21" t="str">
        <f t="shared" si="89"/>
        <v>mCODE.TNM Regional Nodes Category Profile.Status</v>
      </c>
      <c r="E1486" s="340"/>
      <c r="F1486" s="21" t="str">
        <f>IF(E1486&lt;&gt;"",VLOOKUP(E1486,CTDC!$A$3:$K$191,11,0),"")</f>
        <v/>
      </c>
      <c r="G1486" s="21"/>
      <c r="H1486" s="21" t="str">
        <f>IF(G1486&lt;&gt;"",VLOOKUP(G1486,GDC!$A$3:$K$768,11,0),"")</f>
        <v/>
      </c>
      <c r="I1486" s="21"/>
      <c r="J1486" s="21" t="str">
        <f>IF(I1486&lt;&gt;"",VLOOKUP(I1486,ICDC!$A$3:$K$325,11,0),"")</f>
        <v/>
      </c>
      <c r="K1486" s="21"/>
      <c r="L1486" s="21" t="str">
        <f>IF(K1486&lt;&gt;"",VLOOKUP(K1486,IDC!$A$4:$K$17,11,0),"")</f>
        <v/>
      </c>
      <c r="M1486" s="21"/>
      <c r="N1486" s="21" t="str">
        <f>IF(M1486&lt;&gt;"",VLOOKUP(M1486,PDC!$A$3:$K$529,11,0),"")</f>
        <v/>
      </c>
      <c r="O1486" s="21"/>
      <c r="P1486" s="21" t="str">
        <f>IF(O1486&lt;&gt;"",VLOOKUP(O1486,CDS!$A$3:$K$100,11,0),"")</f>
        <v/>
      </c>
      <c r="Q1486" s="21"/>
      <c r="R1486" s="21"/>
      <c r="S1486" s="21"/>
      <c r="T1486" s="21" t="str">
        <f>IF(S1486&lt;&gt;"",VLOOKUP(S1486,HTAN!$A$3:$K$222,11,0),"")</f>
        <v/>
      </c>
      <c r="U1486" s="21"/>
      <c r="V1486" s="21" t="str">
        <f>IF(U1486&lt;&gt;"",VLOOKUP(U1486,CFDE!$A$3:$K$211,11,0),"")</f>
        <v/>
      </c>
      <c r="W1486" s="1" t="s">
        <v>3252</v>
      </c>
      <c r="X1486" s="9"/>
    </row>
    <row r="1487" spans="1:24" ht="29" hidden="1">
      <c r="A1487" s="536"/>
      <c r="B1487" s="537"/>
      <c r="C1487" s="19">
        <f t="shared" si="88"/>
        <v>1</v>
      </c>
      <c r="D1487" s="21" t="str">
        <f t="shared" si="89"/>
        <v>mCODE.TNM Regional Nodes Category Profile.Code</v>
      </c>
      <c r="E1487" s="340"/>
      <c r="F1487" s="21" t="str">
        <f>IF(E1487&lt;&gt;"",VLOOKUP(E1487,CTDC!$A$3:$K$191,11,0),"")</f>
        <v/>
      </c>
      <c r="G1487" s="21"/>
      <c r="H1487" s="21" t="str">
        <f>IF(G1487&lt;&gt;"",VLOOKUP(G1487,GDC!$A$3:$K$768,11,0),"")</f>
        <v/>
      </c>
      <c r="I1487" s="21"/>
      <c r="J1487" s="21" t="str">
        <f>IF(I1487&lt;&gt;"",VLOOKUP(I1487,ICDC!$A$3:$K$325,11,0),"")</f>
        <v/>
      </c>
      <c r="K1487" s="21"/>
      <c r="L1487" s="21" t="str">
        <f>IF(K1487&lt;&gt;"",VLOOKUP(K1487,IDC!$A$4:$K$17,11,0),"")</f>
        <v/>
      </c>
      <c r="M1487" s="21"/>
      <c r="N1487" s="21" t="str">
        <f>IF(M1487&lt;&gt;"",VLOOKUP(M1487,PDC!$A$3:$K$529,11,0),"")</f>
        <v/>
      </c>
      <c r="O1487" s="21"/>
      <c r="P1487" s="21" t="str">
        <f>IF(O1487&lt;&gt;"",VLOOKUP(O1487,CDS!$A$3:$K$100,11,0),"")</f>
        <v/>
      </c>
      <c r="Q1487" s="21"/>
      <c r="R1487" s="21"/>
      <c r="S1487" s="21"/>
      <c r="T1487" s="21" t="str">
        <f>IF(S1487&lt;&gt;"",VLOOKUP(S1487,HTAN!$A$3:$K$222,11,0),"")</f>
        <v/>
      </c>
      <c r="U1487" s="21"/>
      <c r="V1487" s="21" t="str">
        <f>IF(U1487&lt;&gt;"",VLOOKUP(U1487,CFDE!$A$3:$K$211,11,0),"")</f>
        <v/>
      </c>
      <c r="W1487" s="1" t="s">
        <v>3253</v>
      </c>
      <c r="X1487" s="9"/>
    </row>
    <row r="1488" spans="1:24" ht="29" hidden="1">
      <c r="A1488" s="536"/>
      <c r="B1488" s="537"/>
      <c r="C1488" s="19">
        <f t="shared" si="88"/>
        <v>1</v>
      </c>
      <c r="D1488" s="21" t="str">
        <f t="shared" si="89"/>
        <v>mCODE.TNM Regional Nodes Category Profile.Subject</v>
      </c>
      <c r="E1488" s="340"/>
      <c r="F1488" s="21" t="str">
        <f>IF(E1488&lt;&gt;"",VLOOKUP(E1488,CTDC!$A$3:$K$191,11,0),"")</f>
        <v/>
      </c>
      <c r="G1488" s="21"/>
      <c r="H1488" s="21" t="str">
        <f>IF(G1488&lt;&gt;"",VLOOKUP(G1488,GDC!$A$3:$K$768,11,0),"")</f>
        <v/>
      </c>
      <c r="I1488" s="21"/>
      <c r="J1488" s="21" t="str">
        <f>IF(I1488&lt;&gt;"",VLOOKUP(I1488,ICDC!$A$3:$K$325,11,0),"")</f>
        <v/>
      </c>
      <c r="K1488" s="21"/>
      <c r="L1488" s="21" t="str">
        <f>IF(K1488&lt;&gt;"",VLOOKUP(K1488,IDC!$A$4:$K$17,11,0),"")</f>
        <v/>
      </c>
      <c r="M1488" s="21"/>
      <c r="N1488" s="21" t="str">
        <f>IF(M1488&lt;&gt;"",VLOOKUP(M1488,PDC!$A$3:$K$529,11,0),"")</f>
        <v/>
      </c>
      <c r="O1488" s="21"/>
      <c r="P1488" s="21" t="str">
        <f>IF(O1488&lt;&gt;"",VLOOKUP(O1488,CDS!$A$3:$K$100,11,0),"")</f>
        <v/>
      </c>
      <c r="Q1488" s="21"/>
      <c r="R1488" s="21"/>
      <c r="S1488" s="21"/>
      <c r="T1488" s="21" t="str">
        <f>IF(S1488&lt;&gt;"",VLOOKUP(S1488,HTAN!$A$3:$K$222,11,0),"")</f>
        <v/>
      </c>
      <c r="U1488" s="21"/>
      <c r="V1488" s="21" t="str">
        <f>IF(U1488&lt;&gt;"",VLOOKUP(U1488,CFDE!$A$3:$K$211,11,0),"")</f>
        <v/>
      </c>
      <c r="W1488" s="1" t="s">
        <v>3254</v>
      </c>
      <c r="X1488" s="9"/>
    </row>
    <row r="1489" spans="1:24" ht="29" hidden="1">
      <c r="A1489" s="536"/>
      <c r="B1489" s="537"/>
      <c r="C1489" s="19">
        <f t="shared" si="88"/>
        <v>1</v>
      </c>
      <c r="D1489" s="21" t="str">
        <f t="shared" si="89"/>
        <v>mCODE.TNM Regional Nodes Category Profile.Focus</v>
      </c>
      <c r="E1489" s="340"/>
      <c r="F1489" s="21" t="str">
        <f>IF(E1489&lt;&gt;"",VLOOKUP(E1489,CTDC!$A$3:$K$191,11,0),"")</f>
        <v/>
      </c>
      <c r="G1489" s="21"/>
      <c r="H1489" s="21" t="str">
        <f>IF(G1489&lt;&gt;"",VLOOKUP(G1489,GDC!$A$3:$K$768,11,0),"")</f>
        <v/>
      </c>
      <c r="I1489" s="21"/>
      <c r="J1489" s="21" t="str">
        <f>IF(I1489&lt;&gt;"",VLOOKUP(I1489,ICDC!$A$3:$K$325,11,0),"")</f>
        <v/>
      </c>
      <c r="K1489" s="21"/>
      <c r="L1489" s="21" t="str">
        <f>IF(K1489&lt;&gt;"",VLOOKUP(K1489,IDC!$A$4:$K$17,11,0),"")</f>
        <v/>
      </c>
      <c r="M1489" s="21"/>
      <c r="N1489" s="21" t="str">
        <f>IF(M1489&lt;&gt;"",VLOOKUP(M1489,PDC!$A$3:$K$529,11,0),"")</f>
        <v/>
      </c>
      <c r="O1489" s="21"/>
      <c r="P1489" s="21" t="str">
        <f>IF(O1489&lt;&gt;"",VLOOKUP(O1489,CDS!$A$3:$K$100,11,0),"")</f>
        <v/>
      </c>
      <c r="Q1489" s="21"/>
      <c r="R1489" s="21"/>
      <c r="S1489" s="21"/>
      <c r="T1489" s="21" t="str">
        <f>IF(S1489&lt;&gt;"",VLOOKUP(S1489,HTAN!$A$3:$K$222,11,0),"")</f>
        <v/>
      </c>
      <c r="U1489" s="21"/>
      <c r="V1489" s="21" t="str">
        <f>IF(U1489&lt;&gt;"",VLOOKUP(U1489,CFDE!$A$3:$K$211,11,0),"")</f>
        <v/>
      </c>
      <c r="W1489" s="1" t="s">
        <v>3255</v>
      </c>
      <c r="X1489" s="9"/>
    </row>
    <row r="1490" spans="1:24" ht="29" hidden="1">
      <c r="A1490" s="536"/>
      <c r="B1490" s="537"/>
      <c r="C1490" s="19">
        <f t="shared" si="88"/>
        <v>1</v>
      </c>
      <c r="D1490" s="21" t="str">
        <f t="shared" si="89"/>
        <v>mCODE.TNM Regional Nodes Category Profile.Effective</v>
      </c>
      <c r="E1490" s="340"/>
      <c r="F1490" s="21" t="str">
        <f>IF(E1490&lt;&gt;"",VLOOKUP(E1490,CTDC!$A$3:$K$191,11,0),"")</f>
        <v/>
      </c>
      <c r="G1490" s="21"/>
      <c r="H1490" s="21" t="str">
        <f>IF(G1490&lt;&gt;"",VLOOKUP(G1490,GDC!$A$3:$K$768,11,0),"")</f>
        <v/>
      </c>
      <c r="I1490" s="21"/>
      <c r="J1490" s="21" t="str">
        <f>IF(I1490&lt;&gt;"",VLOOKUP(I1490,ICDC!$A$3:$K$325,11,0),"")</f>
        <v/>
      </c>
      <c r="K1490" s="21"/>
      <c r="L1490" s="21" t="str">
        <f>IF(K1490&lt;&gt;"",VLOOKUP(K1490,IDC!$A$4:$K$17,11,0),"")</f>
        <v/>
      </c>
      <c r="M1490" s="21"/>
      <c r="N1490" s="21" t="str">
        <f>IF(M1490&lt;&gt;"",VLOOKUP(M1490,PDC!$A$3:$K$529,11,0),"")</f>
        <v/>
      </c>
      <c r="O1490" s="21"/>
      <c r="P1490" s="21" t="str">
        <f>IF(O1490&lt;&gt;"",VLOOKUP(O1490,CDS!$A$3:$K$100,11,0),"")</f>
        <v/>
      </c>
      <c r="Q1490" s="21"/>
      <c r="R1490" s="21"/>
      <c r="S1490" s="21"/>
      <c r="T1490" s="21" t="str">
        <f>IF(S1490&lt;&gt;"",VLOOKUP(S1490,HTAN!$A$3:$K$222,11,0),"")</f>
        <v/>
      </c>
      <c r="U1490" s="21"/>
      <c r="V1490" s="21" t="str">
        <f>IF(U1490&lt;&gt;"",VLOOKUP(U1490,CFDE!$A$3:$K$211,11,0),"")</f>
        <v/>
      </c>
      <c r="W1490" s="1" t="s">
        <v>3256</v>
      </c>
      <c r="X1490" s="9"/>
    </row>
    <row r="1491" spans="1:24" ht="29" hidden="1">
      <c r="A1491" s="536"/>
      <c r="B1491" s="537"/>
      <c r="C1491" s="19">
        <f t="shared" si="88"/>
        <v>1</v>
      </c>
      <c r="D1491" s="21" t="str">
        <f t="shared" si="89"/>
        <v>mCODE.TNM Regional Nodes Category Profile.Value</v>
      </c>
      <c r="E1491" s="340"/>
      <c r="F1491" s="21" t="str">
        <f>IF(E1491&lt;&gt;"",VLOOKUP(E1491,CTDC!$A$3:$K$191,11,0),"")</f>
        <v/>
      </c>
      <c r="G1491" s="21"/>
      <c r="H1491" s="21" t="str">
        <f>IF(G1491&lt;&gt;"",VLOOKUP(G1491,GDC!$A$3:$K$768,11,0),"")</f>
        <v/>
      </c>
      <c r="I1491" s="21"/>
      <c r="J1491" s="21" t="str">
        <f>IF(I1491&lt;&gt;"",VLOOKUP(I1491,ICDC!$A$3:$K$325,11,0),"")</f>
        <v/>
      </c>
      <c r="K1491" s="21"/>
      <c r="L1491" s="21" t="str">
        <f>IF(K1491&lt;&gt;"",VLOOKUP(K1491,IDC!$A$4:$K$17,11,0),"")</f>
        <v/>
      </c>
      <c r="M1491" s="21"/>
      <c r="N1491" s="21" t="str">
        <f>IF(M1491&lt;&gt;"",VLOOKUP(M1491,PDC!$A$3:$K$529,11,0),"")</f>
        <v/>
      </c>
      <c r="O1491" s="21"/>
      <c r="P1491" s="21" t="str">
        <f>IF(O1491&lt;&gt;"",VLOOKUP(O1491,CDS!$A$3:$K$100,11,0),"")</f>
        <v/>
      </c>
      <c r="Q1491" s="21"/>
      <c r="R1491" s="21"/>
      <c r="S1491" s="21"/>
      <c r="T1491" s="21" t="str">
        <f>IF(S1491&lt;&gt;"",VLOOKUP(S1491,HTAN!$A$3:$K$222,11,0),"")</f>
        <v/>
      </c>
      <c r="U1491" s="21"/>
      <c r="V1491" s="21" t="str">
        <f>IF(U1491&lt;&gt;"",VLOOKUP(U1491,CFDE!$A$3:$K$211,11,0),"")</f>
        <v/>
      </c>
      <c r="W1491" s="1" t="s">
        <v>3257</v>
      </c>
      <c r="X1491" s="9"/>
    </row>
    <row r="1492" spans="1:24" ht="29" hidden="1">
      <c r="A1492" s="536"/>
      <c r="B1492" s="537"/>
      <c r="C1492" s="19">
        <f t="shared" si="88"/>
        <v>1</v>
      </c>
      <c r="D1492" s="21" t="str">
        <f t="shared" si="89"/>
        <v>mCODE.TNM Regional Nodes Category Profile.Method</v>
      </c>
      <c r="E1492" s="340"/>
      <c r="F1492" s="21" t="str">
        <f>IF(E1492&lt;&gt;"",VLOOKUP(E1492,CTDC!$A$3:$K$191,11,0),"")</f>
        <v/>
      </c>
      <c r="G1492" s="21"/>
      <c r="H1492" s="21" t="str">
        <f>IF(G1492&lt;&gt;"",VLOOKUP(G1492,GDC!$A$3:$K$768,11,0),"")</f>
        <v/>
      </c>
      <c r="I1492" s="21"/>
      <c r="J1492" s="21" t="str">
        <f>IF(I1492&lt;&gt;"",VLOOKUP(I1492,ICDC!$A$3:$K$325,11,0),"")</f>
        <v/>
      </c>
      <c r="K1492" s="21"/>
      <c r="L1492" s="21" t="str">
        <f>IF(K1492&lt;&gt;"",VLOOKUP(K1492,IDC!$A$4:$K$17,11,0),"")</f>
        <v/>
      </c>
      <c r="M1492" s="21"/>
      <c r="N1492" s="21" t="str">
        <f>IF(M1492&lt;&gt;"",VLOOKUP(M1492,PDC!$A$3:$K$529,11,0),"")</f>
        <v/>
      </c>
      <c r="O1492" s="21"/>
      <c r="P1492" s="21" t="str">
        <f>IF(O1492&lt;&gt;"",VLOOKUP(O1492,CDS!$A$3:$K$100,11,0),"")</f>
        <v/>
      </c>
      <c r="Q1492" s="21"/>
      <c r="R1492" s="21"/>
      <c r="S1492" s="21"/>
      <c r="T1492" s="21" t="str">
        <f>IF(S1492&lt;&gt;"",VLOOKUP(S1492,HTAN!$A$3:$K$222,11,0),"")</f>
        <v/>
      </c>
      <c r="U1492" s="21"/>
      <c r="V1492" s="21" t="str">
        <f>IF(U1492&lt;&gt;"",VLOOKUP(U1492,CFDE!$A$3:$K$211,11,0),"")</f>
        <v/>
      </c>
      <c r="W1492" s="1" t="s">
        <v>3258</v>
      </c>
      <c r="X1492" s="9"/>
    </row>
    <row r="1493" spans="1:24" ht="29" hidden="1">
      <c r="A1493" s="536"/>
      <c r="B1493" s="537"/>
      <c r="C1493" s="19">
        <f t="shared" si="88"/>
        <v>1</v>
      </c>
      <c r="D1493" s="21" t="str">
        <f t="shared" si="89"/>
        <v>mCODE.Tumor Marker Test Profile.Status</v>
      </c>
      <c r="E1493" s="340"/>
      <c r="F1493" s="21" t="str">
        <f>IF(E1493&lt;&gt;"",VLOOKUP(E1493,CTDC!$A$3:$K$191,11,0),"")</f>
        <v/>
      </c>
      <c r="G1493" s="21"/>
      <c r="H1493" s="21" t="str">
        <f>IF(G1493&lt;&gt;"",VLOOKUP(G1493,GDC!$A$3:$K$768,11,0),"")</f>
        <v/>
      </c>
      <c r="I1493" s="21"/>
      <c r="J1493" s="21" t="str">
        <f>IF(I1493&lt;&gt;"",VLOOKUP(I1493,ICDC!$A$3:$K$325,11,0),"")</f>
        <v/>
      </c>
      <c r="K1493" s="21"/>
      <c r="L1493" s="21" t="str">
        <f>IF(K1493&lt;&gt;"",VLOOKUP(K1493,IDC!$A$4:$K$17,11,0),"")</f>
        <v/>
      </c>
      <c r="M1493" s="21"/>
      <c r="N1493" s="21" t="str">
        <f>IF(M1493&lt;&gt;"",VLOOKUP(M1493,PDC!$A$3:$K$529,11,0),"")</f>
        <v/>
      </c>
      <c r="O1493" s="21"/>
      <c r="P1493" s="21" t="str">
        <f>IF(O1493&lt;&gt;"",VLOOKUP(O1493,CDS!$A$3:$K$100,11,0),"")</f>
        <v/>
      </c>
      <c r="Q1493" s="21"/>
      <c r="R1493" s="21"/>
      <c r="S1493" s="21"/>
      <c r="T1493" s="21" t="str">
        <f>IF(S1493&lt;&gt;"",VLOOKUP(S1493,HTAN!$A$3:$K$222,11,0),"")</f>
        <v/>
      </c>
      <c r="U1493" s="21"/>
      <c r="V1493" s="21" t="str">
        <f>IF(U1493&lt;&gt;"",VLOOKUP(U1493,CFDE!$A$3:$K$211,11,0),"")</f>
        <v/>
      </c>
      <c r="W1493" s="1" t="s">
        <v>3259</v>
      </c>
      <c r="X1493" s="9"/>
    </row>
    <row r="1494" spans="1:24" ht="29" hidden="1">
      <c r="A1494" s="536"/>
      <c r="B1494" s="537"/>
      <c r="C1494" s="19">
        <f t="shared" si="88"/>
        <v>1</v>
      </c>
      <c r="D1494" s="21" t="str">
        <f t="shared" si="89"/>
        <v>mCODE.Tumor Marker Test Profile.Code</v>
      </c>
      <c r="E1494" s="340"/>
      <c r="F1494" s="21" t="str">
        <f>IF(E1494&lt;&gt;"",VLOOKUP(E1494,CTDC!$A$3:$K$191,11,0),"")</f>
        <v/>
      </c>
      <c r="G1494" s="21"/>
      <c r="H1494" s="21" t="str">
        <f>IF(G1494&lt;&gt;"",VLOOKUP(G1494,GDC!$A$3:$K$768,11,0),"")</f>
        <v/>
      </c>
      <c r="I1494" s="21"/>
      <c r="J1494" s="21" t="str">
        <f>IF(I1494&lt;&gt;"",VLOOKUP(I1494,ICDC!$A$3:$K$325,11,0),"")</f>
        <v/>
      </c>
      <c r="K1494" s="21"/>
      <c r="L1494" s="21" t="str">
        <f>IF(K1494&lt;&gt;"",VLOOKUP(K1494,IDC!$A$4:$K$17,11,0),"")</f>
        <v/>
      </c>
      <c r="M1494" s="21"/>
      <c r="N1494" s="21" t="str">
        <f>IF(M1494&lt;&gt;"",VLOOKUP(M1494,PDC!$A$3:$K$529,11,0),"")</f>
        <v/>
      </c>
      <c r="O1494" s="21"/>
      <c r="P1494" s="21" t="str">
        <f>IF(O1494&lt;&gt;"",VLOOKUP(O1494,CDS!$A$3:$K$100,11,0),"")</f>
        <v/>
      </c>
      <c r="Q1494" s="21"/>
      <c r="R1494" s="21"/>
      <c r="S1494" s="21"/>
      <c r="T1494" s="21" t="str">
        <f>IF(S1494&lt;&gt;"",VLOOKUP(S1494,HTAN!$A$3:$K$222,11,0),"")</f>
        <v/>
      </c>
      <c r="U1494" s="21"/>
      <c r="V1494" s="21" t="str">
        <f>IF(U1494&lt;&gt;"",VLOOKUP(U1494,CFDE!$A$3:$K$211,11,0),"")</f>
        <v/>
      </c>
      <c r="W1494" s="1" t="s">
        <v>3260</v>
      </c>
      <c r="X1494" s="9"/>
    </row>
    <row r="1495" spans="1:24" ht="29" hidden="1">
      <c r="A1495" s="536"/>
      <c r="B1495" s="537"/>
      <c r="C1495" s="19">
        <f t="shared" si="88"/>
        <v>1</v>
      </c>
      <c r="D1495" s="21" t="str">
        <f t="shared" si="89"/>
        <v>mCODE.Tumor Marker Test Profile.Subject</v>
      </c>
      <c r="E1495" s="340"/>
      <c r="F1495" s="21" t="str">
        <f>IF(E1495&lt;&gt;"",VLOOKUP(E1495,CTDC!$A$3:$K$191,11,0),"")</f>
        <v/>
      </c>
      <c r="G1495" s="21"/>
      <c r="H1495" s="21" t="str">
        <f>IF(G1495&lt;&gt;"",VLOOKUP(G1495,GDC!$A$3:$K$768,11,0),"")</f>
        <v/>
      </c>
      <c r="I1495" s="21"/>
      <c r="J1495" s="21" t="str">
        <f>IF(I1495&lt;&gt;"",VLOOKUP(I1495,ICDC!$A$3:$K$325,11,0),"")</f>
        <v/>
      </c>
      <c r="K1495" s="21"/>
      <c r="L1495" s="21" t="str">
        <f>IF(K1495&lt;&gt;"",VLOOKUP(K1495,IDC!$A$4:$K$17,11,0),"")</f>
        <v/>
      </c>
      <c r="M1495" s="21"/>
      <c r="N1495" s="21" t="str">
        <f>IF(M1495&lt;&gt;"",VLOOKUP(M1495,PDC!$A$3:$K$529,11,0),"")</f>
        <v/>
      </c>
      <c r="O1495" s="21"/>
      <c r="P1495" s="21" t="str">
        <f>IF(O1495&lt;&gt;"",VLOOKUP(O1495,CDS!$A$3:$K$100,11,0),"")</f>
        <v/>
      </c>
      <c r="Q1495" s="21"/>
      <c r="R1495" s="21"/>
      <c r="S1495" s="21"/>
      <c r="T1495" s="21" t="str">
        <f>IF(S1495&lt;&gt;"",VLOOKUP(S1495,HTAN!$A$3:$K$222,11,0),"")</f>
        <v/>
      </c>
      <c r="U1495" s="21"/>
      <c r="V1495" s="21" t="str">
        <f>IF(U1495&lt;&gt;"",VLOOKUP(U1495,CFDE!$A$3:$K$211,11,0),"")</f>
        <v/>
      </c>
      <c r="W1495" s="1" t="s">
        <v>3261</v>
      </c>
      <c r="X1495" s="9"/>
    </row>
    <row r="1496" spans="1:24" ht="29" hidden="1">
      <c r="A1496" s="536"/>
      <c r="B1496" s="537"/>
      <c r="C1496" s="19">
        <f t="shared" si="88"/>
        <v>1</v>
      </c>
      <c r="D1496" s="21" t="str">
        <f t="shared" si="89"/>
        <v>mCODE.Tumor Marker Test Profile.Effective</v>
      </c>
      <c r="E1496" s="340"/>
      <c r="F1496" s="21" t="str">
        <f>IF(E1496&lt;&gt;"",VLOOKUP(E1496,CTDC!$A$3:$K$191,11,0),"")</f>
        <v/>
      </c>
      <c r="G1496" s="21"/>
      <c r="H1496" s="21" t="str">
        <f>IF(G1496&lt;&gt;"",VLOOKUP(G1496,GDC!$A$3:$K$768,11,0),"")</f>
        <v/>
      </c>
      <c r="I1496" s="21"/>
      <c r="J1496" s="21" t="str">
        <f>IF(I1496&lt;&gt;"",VLOOKUP(I1496,ICDC!$A$3:$K$325,11,0),"")</f>
        <v/>
      </c>
      <c r="K1496" s="21"/>
      <c r="L1496" s="21" t="str">
        <f>IF(K1496&lt;&gt;"",VLOOKUP(K1496,IDC!$A$4:$K$17,11,0),"")</f>
        <v/>
      </c>
      <c r="M1496" s="21"/>
      <c r="N1496" s="21" t="str">
        <f>IF(M1496&lt;&gt;"",VLOOKUP(M1496,PDC!$A$3:$K$529,11,0),"")</f>
        <v/>
      </c>
      <c r="O1496" s="21"/>
      <c r="P1496" s="21" t="str">
        <f>IF(O1496&lt;&gt;"",VLOOKUP(O1496,CDS!$A$3:$K$100,11,0),"")</f>
        <v/>
      </c>
      <c r="Q1496" s="21"/>
      <c r="R1496" s="21"/>
      <c r="S1496" s="21"/>
      <c r="T1496" s="21" t="str">
        <f>IF(S1496&lt;&gt;"",VLOOKUP(S1496,HTAN!$A$3:$K$222,11,0),"")</f>
        <v/>
      </c>
      <c r="U1496" s="21"/>
      <c r="V1496" s="21" t="str">
        <f>IF(U1496&lt;&gt;"",VLOOKUP(U1496,CFDE!$A$3:$K$211,11,0),"")</f>
        <v/>
      </c>
      <c r="W1496" s="1" t="s">
        <v>3262</v>
      </c>
      <c r="X1496" s="9"/>
    </row>
    <row r="1497" spans="1:24" ht="29" hidden="1">
      <c r="A1497" s="536"/>
      <c r="B1497" s="537"/>
      <c r="C1497" s="19">
        <f t="shared" si="88"/>
        <v>1</v>
      </c>
      <c r="D1497" s="21" t="str">
        <f t="shared" si="89"/>
        <v>mCODE.Tumor Marker Test Profile.Value</v>
      </c>
      <c r="E1497" s="340"/>
      <c r="F1497" s="21" t="str">
        <f>IF(E1497&lt;&gt;"",VLOOKUP(E1497,CTDC!$A$3:$K$191,11,0),"")</f>
        <v/>
      </c>
      <c r="G1497" s="21"/>
      <c r="H1497" s="21" t="str">
        <f>IF(G1497&lt;&gt;"",VLOOKUP(G1497,GDC!$A$3:$K$768,11,0),"")</f>
        <v/>
      </c>
      <c r="I1497" s="21"/>
      <c r="J1497" s="21" t="str">
        <f>IF(I1497&lt;&gt;"",VLOOKUP(I1497,ICDC!$A$3:$K$325,11,0),"")</f>
        <v/>
      </c>
      <c r="K1497" s="21"/>
      <c r="L1497" s="21" t="str">
        <f>IF(K1497&lt;&gt;"",VLOOKUP(K1497,IDC!$A$4:$K$17,11,0),"")</f>
        <v/>
      </c>
      <c r="M1497" s="21"/>
      <c r="N1497" s="21" t="str">
        <f>IF(M1497&lt;&gt;"",VLOOKUP(M1497,PDC!$A$3:$K$529,11,0),"")</f>
        <v/>
      </c>
      <c r="O1497" s="21"/>
      <c r="P1497" s="21" t="str">
        <f>IF(O1497&lt;&gt;"",VLOOKUP(O1497,CDS!$A$3:$K$100,11,0),"")</f>
        <v/>
      </c>
      <c r="Q1497" s="21"/>
      <c r="R1497" s="21"/>
      <c r="S1497" s="21"/>
      <c r="T1497" s="21" t="str">
        <f>IF(S1497&lt;&gt;"",VLOOKUP(S1497,HTAN!$A$3:$K$222,11,0),"")</f>
        <v/>
      </c>
      <c r="U1497" s="21"/>
      <c r="V1497" s="21" t="str">
        <f>IF(U1497&lt;&gt;"",VLOOKUP(U1497,CFDE!$A$3:$K$211,11,0),"")</f>
        <v/>
      </c>
      <c r="W1497" s="1" t="s">
        <v>3263</v>
      </c>
      <c r="X1497" s="9"/>
    </row>
    <row r="1498" spans="1:24" ht="29" hidden="1">
      <c r="A1498" s="536"/>
      <c r="B1498" s="537"/>
      <c r="C1498" s="19">
        <f t="shared" si="88"/>
        <v>1</v>
      </c>
      <c r="D1498" s="21" t="str">
        <f t="shared" si="89"/>
        <v>mCODE.Tumor Marker Test Profile.Data Absent Reason</v>
      </c>
      <c r="E1498" s="340"/>
      <c r="F1498" s="21" t="str">
        <f>IF(E1498&lt;&gt;"",VLOOKUP(E1498,CTDC!$A$3:$K$191,11,0),"")</f>
        <v/>
      </c>
      <c r="G1498" s="21"/>
      <c r="H1498" s="21" t="str">
        <f>IF(G1498&lt;&gt;"",VLOOKUP(G1498,GDC!$A$3:$K$768,11,0),"")</f>
        <v/>
      </c>
      <c r="I1498" s="21"/>
      <c r="J1498" s="21" t="str">
        <f>IF(I1498&lt;&gt;"",VLOOKUP(I1498,ICDC!$A$3:$K$325,11,0),"")</f>
        <v/>
      </c>
      <c r="K1498" s="21"/>
      <c r="L1498" s="21" t="str">
        <f>IF(K1498&lt;&gt;"",VLOOKUP(K1498,IDC!$A$4:$K$17,11,0),"")</f>
        <v/>
      </c>
      <c r="M1498" s="21"/>
      <c r="N1498" s="21" t="str">
        <f>IF(M1498&lt;&gt;"",VLOOKUP(M1498,PDC!$A$3:$K$529,11,0),"")</f>
        <v/>
      </c>
      <c r="O1498" s="21"/>
      <c r="P1498" s="21" t="str">
        <f>IF(O1498&lt;&gt;"",VLOOKUP(O1498,CDS!$A$3:$K$100,11,0),"")</f>
        <v/>
      </c>
      <c r="Q1498" s="21"/>
      <c r="R1498" s="21"/>
      <c r="S1498" s="21"/>
      <c r="T1498" s="21" t="str">
        <f>IF(S1498&lt;&gt;"",VLOOKUP(S1498,HTAN!$A$3:$K$222,11,0),"")</f>
        <v/>
      </c>
      <c r="U1498" s="21"/>
      <c r="V1498" s="21" t="str">
        <f>IF(U1498&lt;&gt;"",VLOOKUP(U1498,CFDE!$A$3:$K$211,11,0),"")</f>
        <v/>
      </c>
      <c r="W1498" s="1" t="s">
        <v>3264</v>
      </c>
      <c r="X1498" s="9"/>
    </row>
    <row r="1499" spans="1:24" ht="29" hidden="1">
      <c r="A1499" s="536"/>
      <c r="B1499" s="537"/>
      <c r="C1499" s="19">
        <f t="shared" si="88"/>
        <v>1</v>
      </c>
      <c r="D1499" s="21" t="str">
        <f t="shared" si="89"/>
        <v>mCODE.Tumor Marker Test Profile.Specimen</v>
      </c>
      <c r="E1499" s="340"/>
      <c r="F1499" s="21" t="str">
        <f>IF(E1499&lt;&gt;"",VLOOKUP(E1499,CTDC!$A$3:$K$191,11,0),"")</f>
        <v/>
      </c>
      <c r="G1499" s="21"/>
      <c r="H1499" s="21" t="str">
        <f>IF(G1499&lt;&gt;"",VLOOKUP(G1499,GDC!$A$3:$K$768,11,0),"")</f>
        <v/>
      </c>
      <c r="I1499" s="21"/>
      <c r="J1499" s="21" t="str">
        <f>IF(I1499&lt;&gt;"",VLOOKUP(I1499,ICDC!$A$3:$K$325,11,0),"")</f>
        <v/>
      </c>
      <c r="K1499" s="21"/>
      <c r="L1499" s="21" t="str">
        <f>IF(K1499&lt;&gt;"",VLOOKUP(K1499,IDC!$A$4:$K$17,11,0),"")</f>
        <v/>
      </c>
      <c r="M1499" s="21"/>
      <c r="N1499" s="21" t="str">
        <f>IF(M1499&lt;&gt;"",VLOOKUP(M1499,PDC!$A$3:$K$529,11,0),"")</f>
        <v/>
      </c>
      <c r="O1499" s="21"/>
      <c r="P1499" s="21" t="str">
        <f>IF(O1499&lt;&gt;"",VLOOKUP(O1499,CDS!$A$3:$K$100,11,0),"")</f>
        <v/>
      </c>
      <c r="Q1499" s="21"/>
      <c r="R1499" s="21"/>
      <c r="S1499" s="21"/>
      <c r="T1499" s="21" t="str">
        <f>IF(S1499&lt;&gt;"",VLOOKUP(S1499,HTAN!$A$3:$K$222,11,0),"")</f>
        <v/>
      </c>
      <c r="U1499" s="21"/>
      <c r="V1499" s="21" t="str">
        <f>IF(U1499&lt;&gt;"",VLOOKUP(U1499,CFDE!$A$3:$K$211,11,0),"")</f>
        <v/>
      </c>
      <c r="W1499" s="1" t="s">
        <v>3265</v>
      </c>
      <c r="X1499" s="9"/>
    </row>
    <row r="1500" spans="1:24" ht="29" hidden="1">
      <c r="A1500" s="536"/>
      <c r="B1500" s="537"/>
      <c r="C1500" s="19">
        <f t="shared" si="88"/>
        <v>1</v>
      </c>
      <c r="D1500" s="21" t="str">
        <f t="shared" si="89"/>
        <v>mCODE.Tumor Size Profile.Subject</v>
      </c>
      <c r="E1500" s="340"/>
      <c r="F1500" s="21" t="str">
        <f>IF(E1500&lt;&gt;"",VLOOKUP(E1500,CTDC!$A$3:$K$191,11,0),"")</f>
        <v/>
      </c>
      <c r="G1500" s="21"/>
      <c r="H1500" s="21" t="str">
        <f>IF(G1500&lt;&gt;"",VLOOKUP(G1500,GDC!$A$3:$K$768,11,0),"")</f>
        <v/>
      </c>
      <c r="I1500" s="21"/>
      <c r="J1500" s="21" t="str">
        <f>IF(I1500&lt;&gt;"",VLOOKUP(I1500,ICDC!$A$3:$K$325,11,0),"")</f>
        <v/>
      </c>
      <c r="K1500" s="21"/>
      <c r="L1500" s="21" t="str">
        <f>IF(K1500&lt;&gt;"",VLOOKUP(K1500,IDC!$A$4:$K$17,11,0),"")</f>
        <v/>
      </c>
      <c r="M1500" s="21"/>
      <c r="N1500" s="21" t="str">
        <f>IF(M1500&lt;&gt;"",VLOOKUP(M1500,PDC!$A$3:$K$529,11,0),"")</f>
        <v/>
      </c>
      <c r="O1500" s="21"/>
      <c r="P1500" s="21" t="str">
        <f>IF(O1500&lt;&gt;"",VLOOKUP(O1500,CDS!$A$3:$K$100,11,0),"")</f>
        <v/>
      </c>
      <c r="Q1500" s="21"/>
      <c r="R1500" s="21"/>
      <c r="S1500" s="21"/>
      <c r="T1500" s="21" t="str">
        <f>IF(S1500&lt;&gt;"",VLOOKUP(S1500,HTAN!$A$3:$K$222,11,0),"")</f>
        <v/>
      </c>
      <c r="U1500" s="21"/>
      <c r="V1500" s="21" t="str">
        <f>IF(U1500&lt;&gt;"",VLOOKUP(U1500,CFDE!$A$3:$K$211,11,0),"")</f>
        <v/>
      </c>
      <c r="W1500" s="1" t="s">
        <v>3266</v>
      </c>
      <c r="X1500" s="9"/>
    </row>
    <row r="1501" spans="1:24" ht="29" hidden="1">
      <c r="A1501" s="536"/>
      <c r="B1501" s="537"/>
      <c r="C1501" s="19">
        <f t="shared" si="88"/>
        <v>1</v>
      </c>
      <c r="D1501" s="21" t="str">
        <f t="shared" si="89"/>
        <v>mCODE.Tumor Size Profile.Focus</v>
      </c>
      <c r="E1501" s="340"/>
      <c r="F1501" s="21" t="str">
        <f>IF(E1501&lt;&gt;"",VLOOKUP(E1501,CTDC!$A$3:$K$191,11,0),"")</f>
        <v/>
      </c>
      <c r="G1501" s="21"/>
      <c r="H1501" s="21" t="str">
        <f>IF(G1501&lt;&gt;"",VLOOKUP(G1501,GDC!$A$3:$K$768,11,0),"")</f>
        <v/>
      </c>
      <c r="I1501" s="21"/>
      <c r="J1501" s="21" t="str">
        <f>IF(I1501&lt;&gt;"",VLOOKUP(I1501,ICDC!$A$3:$K$325,11,0),"")</f>
        <v/>
      </c>
      <c r="K1501" s="21"/>
      <c r="L1501" s="21" t="str">
        <f>IF(K1501&lt;&gt;"",VLOOKUP(K1501,IDC!$A$4:$K$17,11,0),"")</f>
        <v/>
      </c>
      <c r="M1501" s="21"/>
      <c r="N1501" s="21" t="str">
        <f>IF(M1501&lt;&gt;"",VLOOKUP(M1501,PDC!$A$3:$K$529,11,0),"")</f>
        <v/>
      </c>
      <c r="O1501" s="21"/>
      <c r="P1501" s="21" t="str">
        <f>IF(O1501&lt;&gt;"",VLOOKUP(O1501,CDS!$A$3:$K$100,11,0),"")</f>
        <v/>
      </c>
      <c r="Q1501" s="21"/>
      <c r="R1501" s="21"/>
      <c r="S1501" s="21"/>
      <c r="T1501" s="21" t="str">
        <f>IF(S1501&lt;&gt;"",VLOOKUP(S1501,HTAN!$A$3:$K$222,11,0),"")</f>
        <v/>
      </c>
      <c r="U1501" s="21"/>
      <c r="V1501" s="21" t="str">
        <f>IF(U1501&lt;&gt;"",VLOOKUP(U1501,CFDE!$A$3:$K$211,11,0),"")</f>
        <v/>
      </c>
      <c r="W1501" s="1" t="s">
        <v>3267</v>
      </c>
      <c r="X1501" s="9"/>
    </row>
    <row r="1502" spans="1:24" ht="29" hidden="1">
      <c r="A1502" s="536"/>
      <c r="B1502" s="537"/>
      <c r="C1502" s="19">
        <f t="shared" si="88"/>
        <v>1</v>
      </c>
      <c r="D1502" s="21" t="str">
        <f t="shared" si="89"/>
        <v>mCODE.Tumor Size Profile.Effective</v>
      </c>
      <c r="E1502" s="340"/>
      <c r="F1502" s="21" t="str">
        <f>IF(E1502&lt;&gt;"",VLOOKUP(E1502,CTDC!$A$3:$K$191,11,0),"")</f>
        <v/>
      </c>
      <c r="G1502" s="21"/>
      <c r="H1502" s="21" t="str">
        <f>IF(G1502&lt;&gt;"",VLOOKUP(G1502,GDC!$A$3:$K$768,11,0),"")</f>
        <v/>
      </c>
      <c r="I1502" s="21"/>
      <c r="J1502" s="21" t="str">
        <f>IF(I1502&lt;&gt;"",VLOOKUP(I1502,ICDC!$A$3:$K$325,11,0),"")</f>
        <v/>
      </c>
      <c r="K1502" s="21"/>
      <c r="L1502" s="21" t="str">
        <f>IF(K1502&lt;&gt;"",VLOOKUP(K1502,IDC!$A$4:$K$17,11,0),"")</f>
        <v/>
      </c>
      <c r="M1502" s="21"/>
      <c r="N1502" s="21" t="str">
        <f>IF(M1502&lt;&gt;"",VLOOKUP(M1502,PDC!$A$3:$K$529,11,0),"")</f>
        <v/>
      </c>
      <c r="O1502" s="21"/>
      <c r="P1502" s="21" t="str">
        <f>IF(O1502&lt;&gt;"",VLOOKUP(O1502,CDS!$A$3:$K$100,11,0),"")</f>
        <v/>
      </c>
      <c r="Q1502" s="21"/>
      <c r="R1502" s="21"/>
      <c r="S1502" s="21"/>
      <c r="T1502" s="21" t="str">
        <f>IF(S1502&lt;&gt;"",VLOOKUP(S1502,HTAN!$A$3:$K$222,11,0),"")</f>
        <v/>
      </c>
      <c r="U1502" s="21"/>
      <c r="V1502" s="21" t="str">
        <f>IF(U1502&lt;&gt;"",VLOOKUP(U1502,CFDE!$A$3:$K$211,11,0),"")</f>
        <v/>
      </c>
      <c r="W1502" s="1" t="s">
        <v>3268</v>
      </c>
      <c r="X1502" s="9"/>
    </row>
    <row r="1503" spans="1:24" ht="29" hidden="1">
      <c r="A1503" s="536"/>
      <c r="B1503" s="537"/>
      <c r="C1503" s="19">
        <f t="shared" si="88"/>
        <v>1</v>
      </c>
      <c r="D1503" s="21" t="str">
        <f t="shared" si="89"/>
        <v>mCODE.Tumor Size Profile.Method</v>
      </c>
      <c r="E1503" s="340"/>
      <c r="F1503" s="21" t="str">
        <f>IF(E1503&lt;&gt;"",VLOOKUP(E1503,CTDC!$A$3:$K$191,11,0),"")</f>
        <v/>
      </c>
      <c r="G1503" s="21"/>
      <c r="H1503" s="21" t="str">
        <f>IF(G1503&lt;&gt;"",VLOOKUP(G1503,GDC!$A$3:$K$768,11,0),"")</f>
        <v/>
      </c>
      <c r="I1503" s="21"/>
      <c r="J1503" s="21" t="str">
        <f>IF(I1503&lt;&gt;"",VLOOKUP(I1503,ICDC!$A$3:$K$325,11,0),"")</f>
        <v/>
      </c>
      <c r="K1503" s="21"/>
      <c r="L1503" s="21" t="str">
        <f>IF(K1503&lt;&gt;"",VLOOKUP(K1503,IDC!$A$4:$K$17,11,0),"")</f>
        <v/>
      </c>
      <c r="M1503" s="21"/>
      <c r="N1503" s="21" t="str">
        <f>IF(M1503&lt;&gt;"",VLOOKUP(M1503,PDC!$A$3:$K$529,11,0),"")</f>
        <v/>
      </c>
      <c r="O1503" s="21"/>
      <c r="P1503" s="21" t="str">
        <f>IF(O1503&lt;&gt;"",VLOOKUP(O1503,CDS!$A$3:$K$100,11,0),"")</f>
        <v/>
      </c>
      <c r="Q1503" s="21"/>
      <c r="R1503" s="21"/>
      <c r="S1503" s="21"/>
      <c r="T1503" s="21" t="str">
        <f>IF(S1503&lt;&gt;"",VLOOKUP(S1503,HTAN!$A$3:$K$222,11,0),"")</f>
        <v/>
      </c>
      <c r="U1503" s="21"/>
      <c r="V1503" s="21" t="str">
        <f>IF(U1503&lt;&gt;"",VLOOKUP(U1503,CFDE!$A$3:$K$211,11,0),"")</f>
        <v/>
      </c>
      <c r="W1503" s="1" t="s">
        <v>3269</v>
      </c>
      <c r="X1503" s="9"/>
    </row>
    <row r="1504" spans="1:24" ht="29" hidden="1">
      <c r="A1504" s="536"/>
      <c r="B1504" s="537"/>
      <c r="C1504" s="19">
        <f t="shared" si="88"/>
        <v>1</v>
      </c>
      <c r="D1504" s="21" t="str">
        <f t="shared" si="89"/>
        <v>mCODE.Tumor Size Profile.Specimen</v>
      </c>
      <c r="E1504" s="340"/>
      <c r="F1504" s="21" t="str">
        <f>IF(E1504&lt;&gt;"",VLOOKUP(E1504,CTDC!$A$3:$K$191,11,0),"")</f>
        <v/>
      </c>
      <c r="G1504" s="21"/>
      <c r="H1504" s="21" t="str">
        <f>IF(G1504&lt;&gt;"",VLOOKUP(G1504,GDC!$A$3:$K$768,11,0),"")</f>
        <v/>
      </c>
      <c r="I1504" s="21"/>
      <c r="J1504" s="21" t="str">
        <f>IF(I1504&lt;&gt;"",VLOOKUP(I1504,ICDC!$A$3:$K$325,11,0),"")</f>
        <v/>
      </c>
      <c r="K1504" s="21"/>
      <c r="L1504" s="21" t="str">
        <f>IF(K1504&lt;&gt;"",VLOOKUP(K1504,IDC!$A$4:$K$17,11,0),"")</f>
        <v/>
      </c>
      <c r="M1504" s="21"/>
      <c r="N1504" s="21" t="str">
        <f>IF(M1504&lt;&gt;"",VLOOKUP(M1504,PDC!$A$3:$K$529,11,0),"")</f>
        <v/>
      </c>
      <c r="O1504" s="21"/>
      <c r="P1504" s="21" t="str">
        <f>IF(O1504&lt;&gt;"",VLOOKUP(O1504,CDS!$A$3:$K$100,11,0),"")</f>
        <v/>
      </c>
      <c r="Q1504" s="21"/>
      <c r="R1504" s="21"/>
      <c r="S1504" s="21"/>
      <c r="T1504" s="21" t="str">
        <f>IF(S1504&lt;&gt;"",VLOOKUP(S1504,HTAN!$A$3:$K$222,11,0),"")</f>
        <v/>
      </c>
      <c r="U1504" s="21"/>
      <c r="V1504" s="21" t="str">
        <f>IF(U1504&lt;&gt;"",VLOOKUP(U1504,CFDE!$A$3:$K$211,11,0),"")</f>
        <v/>
      </c>
      <c r="W1504" s="1" t="s">
        <v>3270</v>
      </c>
      <c r="X1504" s="9"/>
    </row>
    <row r="1505" spans="1:24" ht="29" hidden="1">
      <c r="A1505" s="536"/>
      <c r="B1505" s="537"/>
      <c r="C1505" s="19">
        <f t="shared" si="88"/>
        <v>1</v>
      </c>
      <c r="D1505" s="21" t="str">
        <f t="shared" si="89"/>
        <v>mCODE.Tumor Size Profile.Component</v>
      </c>
      <c r="E1505" s="340"/>
      <c r="F1505" s="21" t="str">
        <f>IF(E1505&lt;&gt;"",VLOOKUP(E1505,CTDC!$A$3:$K$191,11,0),"")</f>
        <v/>
      </c>
      <c r="G1505" s="21"/>
      <c r="H1505" s="21" t="str">
        <f>IF(G1505&lt;&gt;"",VLOOKUP(G1505,GDC!$A$3:$K$768,11,0),"")</f>
        <v/>
      </c>
      <c r="I1505" s="21"/>
      <c r="J1505" s="21" t="str">
        <f>IF(I1505&lt;&gt;"",VLOOKUP(I1505,ICDC!$A$3:$K$325,11,0),"")</f>
        <v/>
      </c>
      <c r="K1505" s="21"/>
      <c r="L1505" s="21" t="str">
        <f>IF(K1505&lt;&gt;"",VLOOKUP(K1505,IDC!$A$4:$K$17,11,0),"")</f>
        <v/>
      </c>
      <c r="M1505" s="21"/>
      <c r="N1505" s="21" t="str">
        <f>IF(M1505&lt;&gt;"",VLOOKUP(M1505,PDC!$A$3:$K$529,11,0),"")</f>
        <v/>
      </c>
      <c r="O1505" s="21"/>
      <c r="P1505" s="21" t="str">
        <f>IF(O1505&lt;&gt;"",VLOOKUP(O1505,CDS!$A$3:$K$100,11,0),"")</f>
        <v/>
      </c>
      <c r="Q1505" s="21"/>
      <c r="R1505" s="21"/>
      <c r="S1505" s="21"/>
      <c r="T1505" s="21" t="str">
        <f>IF(S1505&lt;&gt;"",VLOOKUP(S1505,HTAN!$A$3:$K$222,11,0),"")</f>
        <v/>
      </c>
      <c r="U1505" s="21"/>
      <c r="V1505" s="21" t="str">
        <f>IF(U1505&lt;&gt;"",VLOOKUP(U1505,CFDE!$A$3:$K$211,11,0),"")</f>
        <v/>
      </c>
      <c r="W1505" s="1" t="s">
        <v>3271</v>
      </c>
      <c r="X1505" s="9"/>
    </row>
    <row r="1506" spans="1:24" ht="43.5" hidden="1">
      <c r="A1506" s="536"/>
      <c r="B1506" s="537"/>
      <c r="C1506" s="19">
        <f t="shared" ref="C1506:C1569" si="90">COUNTA(E1506)+
COUNTA(G1506)+
COUNTA(I1506)+
COUNTA(K1506)+
COUNTA(M1506)+
COUNTA(O1506)+
COUNTA(Q1506)+
COUNTA(S1506)+
COUNTA(U1506)+
COUNTA(W1506)</f>
        <v>1</v>
      </c>
      <c r="D1506" s="21" t="str">
        <f t="shared" ref="D1506:D1569" si="91">IF(E1506&lt;&gt;"",E1506,"")
&amp;IF(E1506&lt;&gt;"",IF(G1506&lt;&gt;"",CHAR(10)&amp;G1506,""),IF(G1506&lt;&gt;"",G1506,""))
&amp;IF(E1506&amp;G1506&lt;&gt;"",IF(I1506&lt;&gt;"",CHAR(10)&amp;I1506,""),IF(I1506&lt;&gt;"",I1506,""))
&amp;IF(E1506&amp;G1506&amp;I1506&lt;&gt;"",IF(K1506&lt;&gt;"",CHAR(10)&amp;K1506,""),IF(K1506&lt;&gt;"",K1506,""))
&amp;IF(E1506&amp;G1506&amp;I1506&amp;K1506&lt;&gt;"",IF(M1506&lt;&gt;"",CHAR(10)&amp;M1506,""),IF(M1506&lt;&gt;"",M1506,""))
&amp;IF(E1506&amp;G1506&amp;I1506&amp;K1506&amp;M1506&lt;&gt;"",IF(O1506&lt;&gt;"",CHAR(10)&amp;O1506,""),IF(O1506&lt;&gt;"",O1506,""))
&amp;IF(E1506&amp;G1506&amp;I1506&amp;K1506&amp;M1506&amp;O1506&lt;&gt;"", IF(Q1506&lt;&gt;"",CHAR(10)&amp;Q1506,""),IF(Q1506&lt;&gt;"",Q1506,""))
&amp;IF(E1506&amp;G1506&amp;I1506&amp;K1506&amp;M1506&amp;O1506&amp;Q1506&lt;&gt;"", IF(S1506&lt;&gt;"",CHAR(10)&amp;S1506,""),IF(S1506&lt;&gt;"",S1506,""))
&amp;IF(E1506&amp;G1506&amp;I1506&amp;K1506&amp;M1506&amp;O1506&amp;Q1506&amp;S1506&lt;&gt;"", IF(U1506&lt;&gt;"",CHAR(10)&amp;U1506,""),IF(U1506&lt;&gt;"",U1506,""))
&amp;IF(E1506&amp;G1506&amp;I1506&amp;K1506&amp;M1506&amp;O1506&amp;Q1506&amp;S1506&amp;U1506&lt;&gt;"", IF(W1506&lt;&gt;"",CHAR(10)&amp;W1506,""),IF(W1506&lt;&gt;"",W1506,""))</f>
        <v>mCODE.Tumor Size Profile.Component &gt; Tumor Longest Dimension</v>
      </c>
      <c r="E1506" s="340"/>
      <c r="F1506" s="21" t="str">
        <f>IF(E1506&lt;&gt;"",VLOOKUP(E1506,CTDC!$A$3:$K$191,11,0),"")</f>
        <v/>
      </c>
      <c r="G1506" s="21"/>
      <c r="H1506" s="21" t="str">
        <f>IF(G1506&lt;&gt;"",VLOOKUP(G1506,GDC!$A$3:$K$768,11,0),"")</f>
        <v/>
      </c>
      <c r="I1506" s="21"/>
      <c r="J1506" s="21" t="str">
        <f>IF(I1506&lt;&gt;"",VLOOKUP(I1506,ICDC!$A$3:$K$325,11,0),"")</f>
        <v/>
      </c>
      <c r="K1506" s="21"/>
      <c r="L1506" s="21" t="str">
        <f>IF(K1506&lt;&gt;"",VLOOKUP(K1506,IDC!$A$4:$K$17,11,0),"")</f>
        <v/>
      </c>
      <c r="M1506" s="21"/>
      <c r="N1506" s="21" t="str">
        <f>IF(M1506&lt;&gt;"",VLOOKUP(M1506,PDC!$A$3:$K$529,11,0),"")</f>
        <v/>
      </c>
      <c r="O1506" s="21"/>
      <c r="P1506" s="21" t="str">
        <f>IF(O1506&lt;&gt;"",VLOOKUP(O1506,CDS!$A$3:$K$100,11,0),"")</f>
        <v/>
      </c>
      <c r="Q1506" s="21"/>
      <c r="R1506" s="21"/>
      <c r="S1506" s="21"/>
      <c r="T1506" s="21" t="str">
        <f>IF(S1506&lt;&gt;"",VLOOKUP(S1506,HTAN!$A$3:$K$222,11,0),"")</f>
        <v/>
      </c>
      <c r="U1506" s="21"/>
      <c r="V1506" s="21" t="str">
        <f>IF(U1506&lt;&gt;"",VLOOKUP(U1506,CFDE!$A$3:$K$211,11,0),"")</f>
        <v/>
      </c>
      <c r="W1506" s="1" t="s">
        <v>1560</v>
      </c>
      <c r="X1506" s="9"/>
    </row>
    <row r="1507" spans="1:24" ht="43.5" hidden="1">
      <c r="A1507" s="536"/>
      <c r="B1507" s="537"/>
      <c r="C1507" s="19">
        <f t="shared" si="90"/>
        <v>1</v>
      </c>
      <c r="D1507" s="21" t="str">
        <f t="shared" si="91"/>
        <v>mCODE.Tumor Size Profile.Component &gt; Tumor Longest Dimension &gt; Value</v>
      </c>
      <c r="E1507" s="340"/>
      <c r="F1507" s="21" t="str">
        <f>IF(E1507&lt;&gt;"",VLOOKUP(E1507,CTDC!$A$3:$K$191,11,0),"")</f>
        <v/>
      </c>
      <c r="G1507" s="21"/>
      <c r="H1507" s="21" t="str">
        <f>IF(G1507&lt;&gt;"",VLOOKUP(G1507,GDC!$A$3:$K$768,11,0),"")</f>
        <v/>
      </c>
      <c r="I1507" s="21"/>
      <c r="J1507" s="21" t="str">
        <f>IF(I1507&lt;&gt;"",VLOOKUP(I1507,ICDC!$A$3:$K$325,11,0),"")</f>
        <v/>
      </c>
      <c r="K1507" s="21"/>
      <c r="L1507" s="21" t="str">
        <f>IF(K1507&lt;&gt;"",VLOOKUP(K1507,IDC!$A$4:$K$17,11,0),"")</f>
        <v/>
      </c>
      <c r="M1507" s="21"/>
      <c r="N1507" s="21" t="str">
        <f>IF(M1507&lt;&gt;"",VLOOKUP(M1507,PDC!$A$3:$K$529,11,0),"")</f>
        <v/>
      </c>
      <c r="O1507" s="21"/>
      <c r="P1507" s="21" t="str">
        <f>IF(O1507&lt;&gt;"",VLOOKUP(O1507,CDS!$A$3:$K$100,11,0),"")</f>
        <v/>
      </c>
      <c r="Q1507" s="21"/>
      <c r="R1507" s="21"/>
      <c r="S1507" s="21"/>
      <c r="T1507" s="21" t="str">
        <f>IF(S1507&lt;&gt;"",VLOOKUP(S1507,HTAN!$A$3:$K$222,11,0),"")</f>
        <v/>
      </c>
      <c r="U1507" s="21"/>
      <c r="V1507" s="21" t="str">
        <f>IF(U1507&lt;&gt;"",VLOOKUP(U1507,CFDE!$A$3:$K$211,11,0),"")</f>
        <v/>
      </c>
      <c r="W1507" s="1" t="s">
        <v>3272</v>
      </c>
      <c r="X1507" s="9"/>
    </row>
    <row r="1508" spans="1:24" ht="43.5" hidden="1">
      <c r="A1508" s="536"/>
      <c r="B1508" s="537"/>
      <c r="C1508" s="19">
        <f t="shared" si="90"/>
        <v>1</v>
      </c>
      <c r="D1508" s="21" t="str">
        <f t="shared" si="91"/>
        <v>mCODE.Tumor Size Profile.Component &gt; Tumor Other Dimension</v>
      </c>
      <c r="E1508" s="340"/>
      <c r="F1508" s="21" t="str">
        <f>IF(E1508&lt;&gt;"",VLOOKUP(E1508,CTDC!$A$3:$K$191,11,0),"")</f>
        <v/>
      </c>
      <c r="G1508" s="21"/>
      <c r="H1508" s="21" t="str">
        <f>IF(G1508&lt;&gt;"",VLOOKUP(G1508,GDC!$A$3:$K$768,11,0),"")</f>
        <v/>
      </c>
      <c r="I1508" s="21"/>
      <c r="J1508" s="21" t="str">
        <f>IF(I1508&lt;&gt;"",VLOOKUP(I1508,ICDC!$A$3:$K$325,11,0),"")</f>
        <v/>
      </c>
      <c r="K1508" s="21"/>
      <c r="L1508" s="21" t="str">
        <f>IF(K1508&lt;&gt;"",VLOOKUP(K1508,IDC!$A$4:$K$17,11,0),"")</f>
        <v/>
      </c>
      <c r="M1508" s="21"/>
      <c r="N1508" s="21" t="str">
        <f>IF(M1508&lt;&gt;"",VLOOKUP(M1508,PDC!$A$3:$K$529,11,0),"")</f>
        <v/>
      </c>
      <c r="O1508" s="21"/>
      <c r="P1508" s="21" t="str">
        <f>IF(O1508&lt;&gt;"",VLOOKUP(O1508,CDS!$A$3:$K$100,11,0),"")</f>
        <v/>
      </c>
      <c r="Q1508" s="21"/>
      <c r="R1508" s="21"/>
      <c r="S1508" s="21"/>
      <c r="T1508" s="21" t="str">
        <f>IF(S1508&lt;&gt;"",VLOOKUP(S1508,HTAN!$A$3:$K$222,11,0),"")</f>
        <v/>
      </c>
      <c r="U1508" s="21"/>
      <c r="V1508" s="21" t="str">
        <f>IF(U1508&lt;&gt;"",VLOOKUP(U1508,CFDE!$A$3:$K$211,11,0),"")</f>
        <v/>
      </c>
      <c r="W1508" s="1" t="s">
        <v>3273</v>
      </c>
      <c r="X1508" s="9"/>
    </row>
    <row r="1509" spans="1:24" ht="43.5" hidden="1">
      <c r="A1509" s="536"/>
      <c r="B1509" s="537"/>
      <c r="C1509" s="19">
        <f t="shared" si="90"/>
        <v>1</v>
      </c>
      <c r="D1509" s="21" t="str">
        <f t="shared" si="91"/>
        <v>mCODE.Tumor Size Profile.Component &gt; Tumor Other Dimension &gt; Value</v>
      </c>
      <c r="E1509" s="340"/>
      <c r="F1509" s="21" t="str">
        <f>IF(E1509&lt;&gt;"",VLOOKUP(E1509,CTDC!$A$3:$K$191,11,0),"")</f>
        <v/>
      </c>
      <c r="G1509" s="21"/>
      <c r="H1509" s="21" t="str">
        <f>IF(G1509&lt;&gt;"",VLOOKUP(G1509,GDC!$A$3:$K$768,11,0),"")</f>
        <v/>
      </c>
      <c r="I1509" s="21"/>
      <c r="J1509" s="21" t="str">
        <f>IF(I1509&lt;&gt;"",VLOOKUP(I1509,ICDC!$A$3:$K$325,11,0),"")</f>
        <v/>
      </c>
      <c r="K1509" s="21"/>
      <c r="L1509" s="21" t="str">
        <f>IF(K1509&lt;&gt;"",VLOOKUP(K1509,IDC!$A$4:$K$17,11,0),"")</f>
        <v/>
      </c>
      <c r="M1509" s="21"/>
      <c r="N1509" s="21" t="str">
        <f>IF(M1509&lt;&gt;"",VLOOKUP(M1509,PDC!$A$3:$K$529,11,0),"")</f>
        <v/>
      </c>
      <c r="O1509" s="21"/>
      <c r="P1509" s="21" t="str">
        <f>IF(O1509&lt;&gt;"",VLOOKUP(O1509,CDS!$A$3:$K$100,11,0),"")</f>
        <v/>
      </c>
      <c r="Q1509" s="21"/>
      <c r="R1509" s="21"/>
      <c r="S1509" s="21"/>
      <c r="T1509" s="21" t="str">
        <f>IF(S1509&lt;&gt;"",VLOOKUP(S1509,HTAN!$A$3:$K$222,11,0),"")</f>
        <v/>
      </c>
      <c r="U1509" s="21"/>
      <c r="V1509" s="21" t="str">
        <f>IF(U1509&lt;&gt;"",VLOOKUP(U1509,CFDE!$A$3:$K$211,11,0),"")</f>
        <v/>
      </c>
      <c r="W1509" s="1" t="s">
        <v>3274</v>
      </c>
      <c r="X1509" s="9"/>
    </row>
    <row r="1510" spans="1:24" ht="29" hidden="1">
      <c r="A1510" s="536"/>
      <c r="B1510" s="537"/>
      <c r="C1510" s="19">
        <f t="shared" si="90"/>
        <v>1</v>
      </c>
      <c r="D1510" s="21" t="str">
        <f t="shared" si="91"/>
        <v>mCODE.Tumor Specimen Profile.Related Condition</v>
      </c>
      <c r="E1510" s="340"/>
      <c r="F1510" s="21" t="str">
        <f>IF(E1510&lt;&gt;"",VLOOKUP(E1510,CTDC!$A$3:$K$191,11,0),"")</f>
        <v/>
      </c>
      <c r="G1510" s="21"/>
      <c r="H1510" s="21" t="str">
        <f>IF(G1510&lt;&gt;"",VLOOKUP(G1510,GDC!$A$3:$K$768,11,0),"")</f>
        <v/>
      </c>
      <c r="I1510" s="21"/>
      <c r="J1510" s="21" t="str">
        <f>IF(I1510&lt;&gt;"",VLOOKUP(I1510,ICDC!$A$3:$K$325,11,0),"")</f>
        <v/>
      </c>
      <c r="K1510" s="21"/>
      <c r="L1510" s="21" t="str">
        <f>IF(K1510&lt;&gt;"",VLOOKUP(K1510,IDC!$A$4:$K$17,11,0),"")</f>
        <v/>
      </c>
      <c r="M1510" s="21"/>
      <c r="N1510" s="21" t="str">
        <f>IF(M1510&lt;&gt;"",VLOOKUP(M1510,PDC!$A$3:$K$529,11,0),"")</f>
        <v/>
      </c>
      <c r="O1510" s="21"/>
      <c r="P1510" s="21" t="str">
        <f>IF(O1510&lt;&gt;"",VLOOKUP(O1510,CDS!$A$3:$K$100,11,0),"")</f>
        <v/>
      </c>
      <c r="Q1510" s="21"/>
      <c r="R1510" s="21"/>
      <c r="S1510" s="21"/>
      <c r="T1510" s="21" t="str">
        <f>IF(S1510&lt;&gt;"",VLOOKUP(S1510,HTAN!$A$3:$K$222,11,0),"")</f>
        <v/>
      </c>
      <c r="U1510" s="21"/>
      <c r="V1510" s="21" t="str">
        <f>IF(U1510&lt;&gt;"",VLOOKUP(U1510,CFDE!$A$3:$K$211,11,0),"")</f>
        <v/>
      </c>
      <c r="W1510" s="1" t="s">
        <v>3275</v>
      </c>
      <c r="X1510" s="9"/>
    </row>
    <row r="1511" spans="1:24" ht="29" hidden="1">
      <c r="A1511" s="536"/>
      <c r="B1511" s="537"/>
      <c r="C1511" s="19">
        <f t="shared" si="90"/>
        <v>1</v>
      </c>
      <c r="D1511" s="21" t="str">
        <f t="shared" si="91"/>
        <v>mCODE.Tumor Specimen Profile.Identifier</v>
      </c>
      <c r="E1511" s="340"/>
      <c r="F1511" s="21" t="str">
        <f>IF(E1511&lt;&gt;"",VLOOKUP(E1511,CTDC!$A$3:$K$191,11,0),"")</f>
        <v/>
      </c>
      <c r="G1511" s="21"/>
      <c r="H1511" s="21" t="str">
        <f>IF(G1511&lt;&gt;"",VLOOKUP(G1511,GDC!$A$3:$K$768,11,0),"")</f>
        <v/>
      </c>
      <c r="I1511" s="21"/>
      <c r="J1511" s="21" t="str">
        <f>IF(I1511&lt;&gt;"",VLOOKUP(I1511,ICDC!$A$3:$K$325,11,0),"")</f>
        <v/>
      </c>
      <c r="K1511" s="21"/>
      <c r="L1511" s="21" t="str">
        <f>IF(K1511&lt;&gt;"",VLOOKUP(K1511,IDC!$A$4:$K$17,11,0),"")</f>
        <v/>
      </c>
      <c r="M1511" s="21"/>
      <c r="N1511" s="21" t="str">
        <f>IF(M1511&lt;&gt;"",VLOOKUP(M1511,PDC!$A$3:$K$529,11,0),"")</f>
        <v/>
      </c>
      <c r="O1511" s="21"/>
      <c r="P1511" s="21" t="str">
        <f>IF(O1511&lt;&gt;"",VLOOKUP(O1511,CDS!$A$3:$K$100,11,0),"")</f>
        <v/>
      </c>
      <c r="Q1511" s="21"/>
      <c r="R1511" s="21"/>
      <c r="S1511" s="21"/>
      <c r="T1511" s="21" t="str">
        <f>IF(S1511&lt;&gt;"",VLOOKUP(S1511,HTAN!$A$3:$K$222,11,0),"")</f>
        <v/>
      </c>
      <c r="U1511" s="21"/>
      <c r="V1511" s="21" t="str">
        <f>IF(U1511&lt;&gt;"",VLOOKUP(U1511,CFDE!$A$3:$K$211,11,0),"")</f>
        <v/>
      </c>
      <c r="W1511" s="1" t="s">
        <v>1128</v>
      </c>
      <c r="X1511" s="9"/>
    </row>
    <row r="1512" spans="1:24" ht="43.5" hidden="1">
      <c r="A1512" s="536"/>
      <c r="B1512" s="537"/>
      <c r="C1512" s="19">
        <f t="shared" si="90"/>
        <v>1</v>
      </c>
      <c r="D1512" s="21" t="str">
        <f t="shared" si="91"/>
        <v>mCODE.Tumor Specimen Profile.Identifier &gt; Tumor Identifier</v>
      </c>
      <c r="E1512" s="340"/>
      <c r="F1512" s="21" t="str">
        <f>IF(E1512&lt;&gt;"",VLOOKUP(E1512,CTDC!$A$3:$K$191,11,0),"")</f>
        <v/>
      </c>
      <c r="G1512" s="21"/>
      <c r="H1512" s="21" t="str">
        <f>IF(G1512&lt;&gt;"",VLOOKUP(G1512,GDC!$A$3:$K$768,11,0),"")</f>
        <v/>
      </c>
      <c r="I1512" s="21"/>
      <c r="J1512" s="21" t="str">
        <f>IF(I1512&lt;&gt;"",VLOOKUP(I1512,ICDC!$A$3:$K$325,11,0),"")</f>
        <v/>
      </c>
      <c r="K1512" s="21"/>
      <c r="L1512" s="21" t="str">
        <f>IF(K1512&lt;&gt;"",VLOOKUP(K1512,IDC!$A$4:$K$17,11,0),"")</f>
        <v/>
      </c>
      <c r="M1512" s="21"/>
      <c r="N1512" s="21" t="str">
        <f>IF(M1512&lt;&gt;"",VLOOKUP(M1512,PDC!$A$3:$K$529,11,0),"")</f>
        <v/>
      </c>
      <c r="O1512" s="21"/>
      <c r="P1512" s="21" t="str">
        <f>IF(O1512&lt;&gt;"",VLOOKUP(O1512,CDS!$A$3:$K$100,11,0),"")</f>
        <v/>
      </c>
      <c r="Q1512" s="21"/>
      <c r="R1512" s="21"/>
      <c r="S1512" s="21"/>
      <c r="T1512" s="21" t="str">
        <f>IF(S1512&lt;&gt;"",VLOOKUP(S1512,HTAN!$A$3:$K$222,11,0),"")</f>
        <v/>
      </c>
      <c r="U1512" s="21"/>
      <c r="V1512" s="21" t="str">
        <f>IF(U1512&lt;&gt;"",VLOOKUP(U1512,CFDE!$A$3:$K$211,11,0),"")</f>
        <v/>
      </c>
      <c r="W1512" s="1" t="s">
        <v>3276</v>
      </c>
      <c r="X1512" s="9"/>
    </row>
    <row r="1513" spans="1:24" ht="43.5" hidden="1">
      <c r="A1513" s="536"/>
      <c r="B1513" s="537"/>
      <c r="C1513" s="19">
        <f t="shared" si="90"/>
        <v>1</v>
      </c>
      <c r="D1513" s="21" t="str">
        <f t="shared" si="91"/>
        <v>mCODE.Tumor Specimen Profile.Identifier &gt; Tumor Identifier &gt; Value</v>
      </c>
      <c r="E1513" s="340"/>
      <c r="F1513" s="21" t="str">
        <f>IF(E1513&lt;&gt;"",VLOOKUP(E1513,CTDC!$A$3:$K$191,11,0),"")</f>
        <v/>
      </c>
      <c r="G1513" s="21"/>
      <c r="H1513" s="21" t="str">
        <f>IF(G1513&lt;&gt;"",VLOOKUP(G1513,GDC!$A$3:$K$768,11,0),"")</f>
        <v/>
      </c>
      <c r="I1513" s="21"/>
      <c r="J1513" s="21" t="str">
        <f>IF(I1513&lt;&gt;"",VLOOKUP(I1513,ICDC!$A$3:$K$325,11,0),"")</f>
        <v/>
      </c>
      <c r="K1513" s="21"/>
      <c r="L1513" s="21" t="str">
        <f>IF(K1513&lt;&gt;"",VLOOKUP(K1513,IDC!$A$4:$K$17,11,0),"")</f>
        <v/>
      </c>
      <c r="M1513" s="21"/>
      <c r="N1513" s="21" t="str">
        <f>IF(M1513&lt;&gt;"",VLOOKUP(M1513,PDC!$A$3:$K$529,11,0),"")</f>
        <v/>
      </c>
      <c r="O1513" s="21"/>
      <c r="P1513" s="21" t="str">
        <f>IF(O1513&lt;&gt;"",VLOOKUP(O1513,CDS!$A$3:$K$100,11,0),"")</f>
        <v/>
      </c>
      <c r="Q1513" s="21"/>
      <c r="R1513" s="21"/>
      <c r="S1513" s="21"/>
      <c r="T1513" s="21" t="str">
        <f>IF(S1513&lt;&gt;"",VLOOKUP(S1513,HTAN!$A$3:$K$222,11,0),"")</f>
        <v/>
      </c>
      <c r="U1513" s="21"/>
      <c r="V1513" s="21" t="str">
        <f>IF(U1513&lt;&gt;"",VLOOKUP(U1513,CFDE!$A$3:$K$211,11,0),"")</f>
        <v/>
      </c>
      <c r="W1513" s="1" t="s">
        <v>3277</v>
      </c>
      <c r="X1513" s="9"/>
    </row>
    <row r="1514" spans="1:24" ht="29" hidden="1">
      <c r="A1514" s="536"/>
      <c r="B1514" s="537"/>
      <c r="C1514" s="19">
        <f t="shared" si="90"/>
        <v>1</v>
      </c>
      <c r="D1514" s="21" t="str">
        <f t="shared" si="91"/>
        <v>mCODE.Tumor Specimen Profile.Status</v>
      </c>
      <c r="E1514" s="340"/>
      <c r="F1514" s="21" t="str">
        <f>IF(E1514&lt;&gt;"",VLOOKUP(E1514,CTDC!$A$3:$K$191,11,0),"")</f>
        <v/>
      </c>
      <c r="G1514" s="21"/>
      <c r="H1514" s="21" t="str">
        <f>IF(G1514&lt;&gt;"",VLOOKUP(G1514,GDC!$A$3:$K$768,11,0),"")</f>
        <v/>
      </c>
      <c r="I1514" s="21"/>
      <c r="J1514" s="21" t="str">
        <f>IF(I1514&lt;&gt;"",VLOOKUP(I1514,ICDC!$A$3:$K$325,11,0),"")</f>
        <v/>
      </c>
      <c r="K1514" s="21"/>
      <c r="L1514" s="21" t="str">
        <f>IF(K1514&lt;&gt;"",VLOOKUP(K1514,IDC!$A$4:$K$17,11,0),"")</f>
        <v/>
      </c>
      <c r="M1514" s="21"/>
      <c r="N1514" s="21" t="str">
        <f>IF(M1514&lt;&gt;"",VLOOKUP(M1514,PDC!$A$3:$K$529,11,0),"")</f>
        <v/>
      </c>
      <c r="O1514" s="21"/>
      <c r="P1514" s="21" t="str">
        <f>IF(O1514&lt;&gt;"",VLOOKUP(O1514,CDS!$A$3:$K$100,11,0),"")</f>
        <v/>
      </c>
      <c r="Q1514" s="21"/>
      <c r="R1514" s="21"/>
      <c r="S1514" s="21"/>
      <c r="T1514" s="21" t="str">
        <f>IF(S1514&lt;&gt;"",VLOOKUP(S1514,HTAN!$A$3:$K$222,11,0),"")</f>
        <v/>
      </c>
      <c r="U1514" s="21"/>
      <c r="V1514" s="21" t="str">
        <f>IF(U1514&lt;&gt;"",VLOOKUP(U1514,CFDE!$A$3:$K$211,11,0),"")</f>
        <v/>
      </c>
      <c r="W1514" s="1" t="s">
        <v>3278</v>
      </c>
      <c r="X1514" s="9"/>
    </row>
    <row r="1515" spans="1:24" ht="29" hidden="1">
      <c r="A1515" s="536"/>
      <c r="B1515" s="537"/>
      <c r="C1515" s="19">
        <f t="shared" si="90"/>
        <v>1</v>
      </c>
      <c r="D1515" s="21" t="str">
        <f t="shared" si="91"/>
        <v>mCODE.Tumor Specimen Profile.Subject</v>
      </c>
      <c r="E1515" s="340"/>
      <c r="F1515" s="21" t="str">
        <f>IF(E1515&lt;&gt;"",VLOOKUP(E1515,CTDC!$A$3:$K$191,11,0),"")</f>
        <v/>
      </c>
      <c r="G1515" s="21"/>
      <c r="H1515" s="21" t="str">
        <f>IF(G1515&lt;&gt;"",VLOOKUP(G1515,GDC!$A$3:$K$768,11,0),"")</f>
        <v/>
      </c>
      <c r="I1515" s="21"/>
      <c r="J1515" s="21" t="str">
        <f>IF(I1515&lt;&gt;"",VLOOKUP(I1515,ICDC!$A$3:$K$325,11,0),"")</f>
        <v/>
      </c>
      <c r="K1515" s="21"/>
      <c r="L1515" s="21" t="str">
        <f>IF(K1515&lt;&gt;"",VLOOKUP(K1515,IDC!$A$4:$K$17,11,0),"")</f>
        <v/>
      </c>
      <c r="M1515" s="21"/>
      <c r="N1515" s="21" t="str">
        <f>IF(M1515&lt;&gt;"",VLOOKUP(M1515,PDC!$A$3:$K$529,11,0),"")</f>
        <v/>
      </c>
      <c r="O1515" s="21"/>
      <c r="P1515" s="21" t="str">
        <f>IF(O1515&lt;&gt;"",VLOOKUP(O1515,CDS!$A$3:$K$100,11,0),"")</f>
        <v/>
      </c>
      <c r="Q1515" s="21"/>
      <c r="R1515" s="21"/>
      <c r="S1515" s="21"/>
      <c r="T1515" s="21" t="str">
        <f>IF(S1515&lt;&gt;"",VLOOKUP(S1515,HTAN!$A$3:$K$222,11,0),"")</f>
        <v/>
      </c>
      <c r="U1515" s="21"/>
      <c r="V1515" s="21" t="str">
        <f>IF(U1515&lt;&gt;"",VLOOKUP(U1515,CFDE!$A$3:$K$211,11,0),"")</f>
        <v/>
      </c>
      <c r="W1515" s="1" t="s">
        <v>3279</v>
      </c>
      <c r="X1515" s="9"/>
    </row>
    <row r="1516" spans="1:24" ht="29" hidden="1">
      <c r="A1516" s="536"/>
      <c r="B1516" s="537"/>
      <c r="C1516" s="19">
        <f t="shared" si="90"/>
        <v>1</v>
      </c>
      <c r="D1516" s="21" t="str">
        <f t="shared" si="91"/>
        <v>mCODE.Tumor Specimen Profile.Collection</v>
      </c>
      <c r="E1516" s="340"/>
      <c r="F1516" s="21" t="str">
        <f>IF(E1516&lt;&gt;"",VLOOKUP(E1516,CTDC!$A$3:$K$191,11,0),"")</f>
        <v/>
      </c>
      <c r="G1516" s="21"/>
      <c r="H1516" s="21" t="str">
        <f>IF(G1516&lt;&gt;"",VLOOKUP(G1516,GDC!$A$3:$K$768,11,0),"")</f>
        <v/>
      </c>
      <c r="I1516" s="21"/>
      <c r="J1516" s="21" t="str">
        <f>IF(I1516&lt;&gt;"",VLOOKUP(I1516,ICDC!$A$3:$K$325,11,0),"")</f>
        <v/>
      </c>
      <c r="K1516" s="21"/>
      <c r="L1516" s="21" t="str">
        <f>IF(K1516&lt;&gt;"",VLOOKUP(K1516,IDC!$A$4:$K$17,11,0),"")</f>
        <v/>
      </c>
      <c r="M1516" s="21"/>
      <c r="N1516" s="21" t="str">
        <f>IF(M1516&lt;&gt;"",VLOOKUP(M1516,PDC!$A$3:$K$529,11,0),"")</f>
        <v/>
      </c>
      <c r="O1516" s="21"/>
      <c r="P1516" s="21" t="str">
        <f>IF(O1516&lt;&gt;"",VLOOKUP(O1516,CDS!$A$3:$K$100,11,0),"")</f>
        <v/>
      </c>
      <c r="Q1516" s="21"/>
      <c r="R1516" s="21"/>
      <c r="S1516" s="21"/>
      <c r="T1516" s="21" t="str">
        <f>IF(S1516&lt;&gt;"",VLOOKUP(S1516,HTAN!$A$3:$K$222,11,0),"")</f>
        <v/>
      </c>
      <c r="U1516" s="21"/>
      <c r="V1516" s="21" t="str">
        <f>IF(U1516&lt;&gt;"",VLOOKUP(U1516,CFDE!$A$3:$K$211,11,0),"")</f>
        <v/>
      </c>
      <c r="W1516" s="1" t="s">
        <v>3280</v>
      </c>
      <c r="X1516" s="9"/>
    </row>
    <row r="1517" spans="1:24" ht="29" hidden="1">
      <c r="A1517" s="536"/>
      <c r="B1517" s="537"/>
      <c r="C1517" s="19">
        <f t="shared" si="90"/>
        <v>1</v>
      </c>
      <c r="D1517" s="21" t="str">
        <f t="shared" si="91"/>
        <v>mCODE.Tumor Specimen Profile.Collection &gt; Body Site</v>
      </c>
      <c r="E1517" s="340"/>
      <c r="F1517" s="21" t="str">
        <f>IF(E1517&lt;&gt;"",VLOOKUP(E1517,CTDC!$A$3:$K$191,11,0),"")</f>
        <v/>
      </c>
      <c r="G1517" s="21"/>
      <c r="H1517" s="21" t="str">
        <f>IF(G1517&lt;&gt;"",VLOOKUP(G1517,GDC!$A$3:$K$768,11,0),"")</f>
        <v/>
      </c>
      <c r="I1517" s="21"/>
      <c r="J1517" s="21" t="str">
        <f>IF(I1517&lt;&gt;"",VLOOKUP(I1517,ICDC!$A$3:$K$325,11,0),"")</f>
        <v/>
      </c>
      <c r="K1517" s="21"/>
      <c r="L1517" s="21" t="str">
        <f>IF(K1517&lt;&gt;"",VLOOKUP(K1517,IDC!$A$4:$K$17,11,0),"")</f>
        <v/>
      </c>
      <c r="M1517" s="21"/>
      <c r="N1517" s="21" t="str">
        <f>IF(M1517&lt;&gt;"",VLOOKUP(M1517,PDC!$A$3:$K$529,11,0),"")</f>
        <v/>
      </c>
      <c r="O1517" s="21"/>
      <c r="P1517" s="21" t="str">
        <f>IF(O1517&lt;&gt;"",VLOOKUP(O1517,CDS!$A$3:$K$100,11,0),"")</f>
        <v/>
      </c>
      <c r="Q1517" s="21"/>
      <c r="R1517" s="21"/>
      <c r="S1517" s="21"/>
      <c r="T1517" s="21" t="str">
        <f>IF(S1517&lt;&gt;"",VLOOKUP(S1517,HTAN!$A$3:$K$222,11,0),"")</f>
        <v/>
      </c>
      <c r="U1517" s="21"/>
      <c r="V1517" s="21" t="str">
        <f>IF(U1517&lt;&gt;"",VLOOKUP(U1517,CFDE!$A$3:$K$211,11,0),"")</f>
        <v/>
      </c>
      <c r="W1517" s="1" t="s">
        <v>3281</v>
      </c>
      <c r="X1517" s="9"/>
    </row>
    <row r="1518" spans="1:24" ht="43.5" hidden="1">
      <c r="A1518" s="536"/>
      <c r="B1518" s="537"/>
      <c r="C1518" s="19">
        <f t="shared" si="90"/>
        <v>1</v>
      </c>
      <c r="D1518" s="21" t="str">
        <f t="shared" si="91"/>
        <v>mCODE.Tumor Specimen Profile.Collection &gt; Body Site &gt; Location Qualifier</v>
      </c>
      <c r="E1518" s="340"/>
      <c r="F1518" s="21" t="str">
        <f>IF(E1518&lt;&gt;"",VLOOKUP(E1518,CTDC!$A$3:$K$191,11,0),"")</f>
        <v/>
      </c>
      <c r="G1518" s="21"/>
      <c r="H1518" s="21" t="str">
        <f>IF(G1518&lt;&gt;"",VLOOKUP(G1518,GDC!$A$3:$K$768,11,0),"")</f>
        <v/>
      </c>
      <c r="I1518" s="21"/>
      <c r="J1518" s="21" t="str">
        <f>IF(I1518&lt;&gt;"",VLOOKUP(I1518,ICDC!$A$3:$K$325,11,0),"")</f>
        <v/>
      </c>
      <c r="K1518" s="21"/>
      <c r="L1518" s="21" t="str">
        <f>IF(K1518&lt;&gt;"",VLOOKUP(K1518,IDC!$A$4:$K$17,11,0),"")</f>
        <v/>
      </c>
      <c r="M1518" s="21"/>
      <c r="N1518" s="21" t="str">
        <f>IF(M1518&lt;&gt;"",VLOOKUP(M1518,PDC!$A$3:$K$529,11,0),"")</f>
        <v/>
      </c>
      <c r="O1518" s="21"/>
      <c r="P1518" s="21" t="str">
        <f>IF(O1518&lt;&gt;"",VLOOKUP(O1518,CDS!$A$3:$K$100,11,0),"")</f>
        <v/>
      </c>
      <c r="Q1518" s="21"/>
      <c r="R1518" s="21"/>
      <c r="S1518" s="21"/>
      <c r="T1518" s="21" t="str">
        <f>IF(S1518&lt;&gt;"",VLOOKUP(S1518,HTAN!$A$3:$K$222,11,0),"")</f>
        <v/>
      </c>
      <c r="U1518" s="21"/>
      <c r="V1518" s="21" t="str">
        <f>IF(U1518&lt;&gt;"",VLOOKUP(U1518,CFDE!$A$3:$K$211,11,0),"")</f>
        <v/>
      </c>
      <c r="W1518" s="1" t="s">
        <v>3282</v>
      </c>
      <c r="X1518" s="9"/>
    </row>
    <row r="1519" spans="1:24" ht="43.5" hidden="1">
      <c r="A1519" s="536"/>
      <c r="B1519" s="537"/>
      <c r="C1519" s="19">
        <f t="shared" si="90"/>
        <v>1</v>
      </c>
      <c r="D1519" s="21" t="str">
        <f t="shared" si="91"/>
        <v>mCODE.Tumor Specimen Profile.Collection &gt; Body Site &gt; Laterality Qualifier</v>
      </c>
      <c r="E1519" s="340"/>
      <c r="F1519" s="21" t="str">
        <f>IF(E1519&lt;&gt;"",VLOOKUP(E1519,CTDC!$A$3:$K$191,11,0),"")</f>
        <v/>
      </c>
      <c r="G1519" s="21"/>
      <c r="H1519" s="21" t="str">
        <f>IF(G1519&lt;&gt;"",VLOOKUP(G1519,GDC!$A$3:$K$768,11,0),"")</f>
        <v/>
      </c>
      <c r="I1519" s="21"/>
      <c r="J1519" s="21" t="str">
        <f>IF(I1519&lt;&gt;"",VLOOKUP(I1519,ICDC!$A$3:$K$325,11,0),"")</f>
        <v/>
      </c>
      <c r="K1519" s="21"/>
      <c r="L1519" s="21" t="str">
        <f>IF(K1519&lt;&gt;"",VLOOKUP(K1519,IDC!$A$4:$K$17,11,0),"")</f>
        <v/>
      </c>
      <c r="M1519" s="21"/>
      <c r="N1519" s="21" t="str">
        <f>IF(M1519&lt;&gt;"",VLOOKUP(M1519,PDC!$A$3:$K$529,11,0),"")</f>
        <v/>
      </c>
      <c r="O1519" s="21"/>
      <c r="P1519" s="21" t="str">
        <f>IF(O1519&lt;&gt;"",VLOOKUP(O1519,CDS!$A$3:$K$100,11,0),"")</f>
        <v/>
      </c>
      <c r="Q1519" s="21"/>
      <c r="R1519" s="21"/>
      <c r="S1519" s="21"/>
      <c r="T1519" s="21" t="str">
        <f>IF(S1519&lt;&gt;"",VLOOKUP(S1519,HTAN!$A$3:$K$222,11,0),"")</f>
        <v/>
      </c>
      <c r="U1519" s="21"/>
      <c r="V1519" s="21" t="str">
        <f>IF(U1519&lt;&gt;"",VLOOKUP(U1519,CFDE!$A$3:$K$211,11,0),"")</f>
        <v/>
      </c>
      <c r="W1519" s="1" t="s">
        <v>3283</v>
      </c>
      <c r="X1519" s="9"/>
    </row>
    <row r="1520" spans="1:24" ht="29" hidden="1">
      <c r="A1520" s="536"/>
      <c r="B1520" s="537"/>
      <c r="C1520" s="19">
        <f t="shared" si="90"/>
        <v>1</v>
      </c>
      <c r="D1520" s="21" t="str">
        <f t="shared" si="91"/>
        <v>mCODE.Tumor Profile.Extension</v>
      </c>
      <c r="E1520" s="340"/>
      <c r="F1520" s="21" t="str">
        <f>IF(E1520&lt;&gt;"",VLOOKUP(E1520,CTDC!$A$3:$K$191,11,0),"")</f>
        <v/>
      </c>
      <c r="G1520" s="21"/>
      <c r="H1520" s="21" t="str">
        <f>IF(G1520&lt;&gt;"",VLOOKUP(G1520,GDC!$A$3:$K$768,11,0),"")</f>
        <v/>
      </c>
      <c r="I1520" s="21"/>
      <c r="J1520" s="21" t="str">
        <f>IF(I1520&lt;&gt;"",VLOOKUP(I1520,ICDC!$A$3:$K$325,11,0),"")</f>
        <v/>
      </c>
      <c r="K1520" s="21"/>
      <c r="L1520" s="21" t="str">
        <f>IF(K1520&lt;&gt;"",VLOOKUP(K1520,IDC!$A$4:$K$17,11,0),"")</f>
        <v/>
      </c>
      <c r="M1520" s="21"/>
      <c r="N1520" s="21" t="str">
        <f>IF(M1520&lt;&gt;"",VLOOKUP(M1520,PDC!$A$3:$K$529,11,0),"")</f>
        <v/>
      </c>
      <c r="O1520" s="21"/>
      <c r="P1520" s="21" t="str">
        <f>IF(O1520&lt;&gt;"",VLOOKUP(O1520,CDS!$A$3:$K$100,11,0),"")</f>
        <v/>
      </c>
      <c r="Q1520" s="21"/>
      <c r="R1520" s="21"/>
      <c r="S1520" s="21"/>
      <c r="T1520" s="21" t="str">
        <f>IF(S1520&lt;&gt;"",VLOOKUP(S1520,HTAN!$A$3:$K$222,11,0),"")</f>
        <v/>
      </c>
      <c r="U1520" s="21"/>
      <c r="V1520" s="21" t="str">
        <f>IF(U1520&lt;&gt;"",VLOOKUP(U1520,CFDE!$A$3:$K$211,11,0),"")</f>
        <v/>
      </c>
      <c r="W1520" s="1" t="s">
        <v>3284</v>
      </c>
      <c r="X1520" s="9"/>
    </row>
    <row r="1521" spans="1:24" ht="43.5" hidden="1">
      <c r="A1521" s="536"/>
      <c r="B1521" s="537"/>
      <c r="C1521" s="19">
        <f t="shared" si="90"/>
        <v>1</v>
      </c>
      <c r="D1521" s="21" t="str">
        <f t="shared" si="91"/>
        <v>mCODE.Tumor Profile.Extension &gt; Related Condition</v>
      </c>
      <c r="E1521" s="340"/>
      <c r="F1521" s="21" t="str">
        <f>IF(E1521&lt;&gt;"",VLOOKUP(E1521,CTDC!$A$3:$K$191,11,0),"")</f>
        <v/>
      </c>
      <c r="G1521" s="21"/>
      <c r="H1521" s="21" t="str">
        <f>IF(G1521&lt;&gt;"",VLOOKUP(G1521,GDC!$A$3:$K$768,11,0),"")</f>
        <v/>
      </c>
      <c r="I1521" s="21"/>
      <c r="J1521" s="21" t="str">
        <f>IF(I1521&lt;&gt;"",VLOOKUP(I1521,ICDC!$A$3:$K$325,11,0),"")</f>
        <v/>
      </c>
      <c r="K1521" s="21"/>
      <c r="L1521" s="21" t="str">
        <f>IF(K1521&lt;&gt;"",VLOOKUP(K1521,IDC!$A$4:$K$17,11,0),"")</f>
        <v/>
      </c>
      <c r="M1521" s="21"/>
      <c r="N1521" s="21" t="str">
        <f>IF(M1521&lt;&gt;"",VLOOKUP(M1521,PDC!$A$3:$K$529,11,0),"")</f>
        <v/>
      </c>
      <c r="O1521" s="21"/>
      <c r="P1521" s="21" t="str">
        <f>IF(O1521&lt;&gt;"",VLOOKUP(O1521,CDS!$A$3:$K$100,11,0),"")</f>
        <v/>
      </c>
      <c r="Q1521" s="21"/>
      <c r="R1521" s="21"/>
      <c r="S1521" s="21"/>
      <c r="T1521" s="21" t="str">
        <f>IF(S1521&lt;&gt;"",VLOOKUP(S1521,HTAN!$A$3:$K$222,11,0),"")</f>
        <v/>
      </c>
      <c r="U1521" s="21"/>
      <c r="V1521" s="21" t="str">
        <f>IF(U1521&lt;&gt;"",VLOOKUP(U1521,CFDE!$A$3:$K$211,11,0),"")</f>
        <v/>
      </c>
      <c r="W1521" s="1" t="s">
        <v>3285</v>
      </c>
      <c r="X1521" s="9"/>
    </row>
    <row r="1522" spans="1:24" ht="43.5" hidden="1">
      <c r="A1522" s="536"/>
      <c r="B1522" s="537"/>
      <c r="C1522" s="19">
        <f t="shared" si="90"/>
        <v>1</v>
      </c>
      <c r="D1522" s="21" t="str">
        <f t="shared" si="91"/>
        <v>mCODE.Tumor Profile.Extension &gt; Related Condition &gt; Value</v>
      </c>
      <c r="E1522" s="340"/>
      <c r="F1522" s="21" t="str">
        <f>IF(E1522&lt;&gt;"",VLOOKUP(E1522,CTDC!$A$3:$K$191,11,0),"")</f>
        <v/>
      </c>
      <c r="G1522" s="21"/>
      <c r="H1522" s="21" t="str">
        <f>IF(G1522&lt;&gt;"",VLOOKUP(G1522,GDC!$A$3:$K$768,11,0),"")</f>
        <v/>
      </c>
      <c r="I1522" s="21"/>
      <c r="J1522" s="21" t="str">
        <f>IF(I1522&lt;&gt;"",VLOOKUP(I1522,ICDC!$A$3:$K$325,11,0),"")</f>
        <v/>
      </c>
      <c r="K1522" s="21"/>
      <c r="L1522" s="21" t="str">
        <f>IF(K1522&lt;&gt;"",VLOOKUP(K1522,IDC!$A$4:$K$17,11,0),"")</f>
        <v/>
      </c>
      <c r="M1522" s="21"/>
      <c r="N1522" s="21" t="str">
        <f>IF(M1522&lt;&gt;"",VLOOKUP(M1522,PDC!$A$3:$K$529,11,0),"")</f>
        <v/>
      </c>
      <c r="O1522" s="21"/>
      <c r="P1522" s="21" t="str">
        <f>IF(O1522&lt;&gt;"",VLOOKUP(O1522,CDS!$A$3:$K$100,11,0),"")</f>
        <v/>
      </c>
      <c r="Q1522" s="21"/>
      <c r="R1522" s="21"/>
      <c r="S1522" s="21"/>
      <c r="T1522" s="21" t="str">
        <f>IF(S1522&lt;&gt;"",VLOOKUP(S1522,HTAN!$A$3:$K$222,11,0),"")</f>
        <v/>
      </c>
      <c r="U1522" s="21"/>
      <c r="V1522" s="21" t="str">
        <f>IF(U1522&lt;&gt;"",VLOOKUP(U1522,CFDE!$A$3:$K$211,11,0),"")</f>
        <v/>
      </c>
      <c r="W1522" s="1" t="s">
        <v>3286</v>
      </c>
      <c r="X1522" s="9"/>
    </row>
    <row r="1523" spans="1:24" ht="29" hidden="1">
      <c r="A1523" s="536"/>
      <c r="B1523" s="537"/>
      <c r="C1523" s="19">
        <f t="shared" si="90"/>
        <v>1</v>
      </c>
      <c r="D1523" s="21" t="str">
        <f t="shared" si="91"/>
        <v>mCODE.Tumor Profile.Identifier</v>
      </c>
      <c r="E1523" s="340"/>
      <c r="F1523" s="21" t="str">
        <f>IF(E1523&lt;&gt;"",VLOOKUP(E1523,CTDC!$A$3:$K$191,11,0),"")</f>
        <v/>
      </c>
      <c r="G1523" s="21"/>
      <c r="H1523" s="21" t="str">
        <f>IF(G1523&lt;&gt;"",VLOOKUP(G1523,GDC!$A$3:$K$768,11,0),"")</f>
        <v/>
      </c>
      <c r="I1523" s="21"/>
      <c r="J1523" s="21" t="str">
        <f>IF(I1523&lt;&gt;"",VLOOKUP(I1523,ICDC!$A$3:$K$325,11,0),"")</f>
        <v/>
      </c>
      <c r="K1523" s="21"/>
      <c r="L1523" s="21" t="str">
        <f>IF(K1523&lt;&gt;"",VLOOKUP(K1523,IDC!$A$4:$K$17,11,0),"")</f>
        <v/>
      </c>
      <c r="M1523" s="21"/>
      <c r="N1523" s="21" t="str">
        <f>IF(M1523&lt;&gt;"",VLOOKUP(M1523,PDC!$A$3:$K$529,11,0),"")</f>
        <v/>
      </c>
      <c r="O1523" s="21"/>
      <c r="P1523" s="21" t="str">
        <f>IF(O1523&lt;&gt;"",VLOOKUP(O1523,CDS!$A$3:$K$100,11,0),"")</f>
        <v/>
      </c>
      <c r="Q1523" s="21"/>
      <c r="R1523" s="21"/>
      <c r="S1523" s="21"/>
      <c r="T1523" s="21" t="str">
        <f>IF(S1523&lt;&gt;"",VLOOKUP(S1523,HTAN!$A$3:$K$222,11,0),"")</f>
        <v/>
      </c>
      <c r="U1523" s="21"/>
      <c r="V1523" s="21" t="str">
        <f>IF(U1523&lt;&gt;"",VLOOKUP(U1523,CFDE!$A$3:$K$211,11,0),"")</f>
        <v/>
      </c>
      <c r="W1523" s="1" t="s">
        <v>3287</v>
      </c>
      <c r="X1523" s="9"/>
    </row>
    <row r="1524" spans="1:24" ht="29" hidden="1">
      <c r="A1524" s="536"/>
      <c r="B1524" s="537"/>
      <c r="C1524" s="19">
        <f t="shared" si="90"/>
        <v>1</v>
      </c>
      <c r="D1524" s="21" t="str">
        <f t="shared" si="91"/>
        <v>mCODE.Tumor Profile.Location</v>
      </c>
      <c r="E1524" s="340"/>
      <c r="F1524" s="21" t="str">
        <f>IF(E1524&lt;&gt;"",VLOOKUP(E1524,CTDC!$A$3:$K$191,11,0),"")</f>
        <v/>
      </c>
      <c r="G1524" s="21"/>
      <c r="H1524" s="21" t="str">
        <f>IF(G1524&lt;&gt;"",VLOOKUP(G1524,GDC!$A$3:$K$768,11,0),"")</f>
        <v/>
      </c>
      <c r="I1524" s="21"/>
      <c r="J1524" s="21" t="str">
        <f>IF(I1524&lt;&gt;"",VLOOKUP(I1524,ICDC!$A$3:$K$325,11,0),"")</f>
        <v/>
      </c>
      <c r="K1524" s="21"/>
      <c r="L1524" s="21" t="str">
        <f>IF(K1524&lt;&gt;"",VLOOKUP(K1524,IDC!$A$4:$K$17,11,0),"")</f>
        <v/>
      </c>
      <c r="M1524" s="21"/>
      <c r="N1524" s="21" t="str">
        <f>IF(M1524&lt;&gt;"",VLOOKUP(M1524,PDC!$A$3:$K$529,11,0),"")</f>
        <v/>
      </c>
      <c r="O1524" s="21"/>
      <c r="P1524" s="21" t="str">
        <f>IF(O1524&lt;&gt;"",VLOOKUP(O1524,CDS!$A$3:$K$100,11,0),"")</f>
        <v/>
      </c>
      <c r="Q1524" s="21"/>
      <c r="R1524" s="21"/>
      <c r="S1524" s="21"/>
      <c r="T1524" s="21" t="str">
        <f>IF(S1524&lt;&gt;"",VLOOKUP(S1524,HTAN!$A$3:$K$222,11,0),"")</f>
        <v/>
      </c>
      <c r="U1524" s="21"/>
      <c r="V1524" s="21" t="str">
        <f>IF(U1524&lt;&gt;"",VLOOKUP(U1524,CFDE!$A$3:$K$211,11,0),"")</f>
        <v/>
      </c>
      <c r="W1524" s="1" t="s">
        <v>3288</v>
      </c>
      <c r="X1524" s="9"/>
    </row>
    <row r="1525" spans="1:24" ht="29" hidden="1">
      <c r="A1525" s="536"/>
      <c r="B1525" s="537"/>
      <c r="C1525" s="19">
        <f t="shared" si="90"/>
        <v>1</v>
      </c>
      <c r="D1525" s="21" t="str">
        <f t="shared" si="91"/>
        <v>mCODE.Tumor Profile.Location Qualifier</v>
      </c>
      <c r="E1525" s="340"/>
      <c r="F1525" s="21" t="str">
        <f>IF(E1525&lt;&gt;"",VLOOKUP(E1525,CTDC!$A$3:$K$191,11,0),"")</f>
        <v/>
      </c>
      <c r="G1525" s="21"/>
      <c r="H1525" s="21" t="str">
        <f>IF(G1525&lt;&gt;"",VLOOKUP(G1525,GDC!$A$3:$K$768,11,0),"")</f>
        <v/>
      </c>
      <c r="I1525" s="21"/>
      <c r="J1525" s="21" t="str">
        <f>IF(I1525&lt;&gt;"",VLOOKUP(I1525,ICDC!$A$3:$K$325,11,0),"")</f>
        <v/>
      </c>
      <c r="K1525" s="21"/>
      <c r="L1525" s="21" t="str">
        <f>IF(K1525&lt;&gt;"",VLOOKUP(K1525,IDC!$A$4:$K$17,11,0),"")</f>
        <v/>
      </c>
      <c r="M1525" s="21"/>
      <c r="N1525" s="21" t="str">
        <f>IF(M1525&lt;&gt;"",VLOOKUP(M1525,PDC!$A$3:$K$529,11,0),"")</f>
        <v/>
      </c>
      <c r="O1525" s="21"/>
      <c r="P1525" s="21" t="str">
        <f>IF(O1525&lt;&gt;"",VLOOKUP(O1525,CDS!$A$3:$K$100,11,0),"")</f>
        <v/>
      </c>
      <c r="Q1525" s="21"/>
      <c r="R1525" s="21"/>
      <c r="S1525" s="21"/>
      <c r="T1525" s="21" t="str">
        <f>IF(S1525&lt;&gt;"",VLOOKUP(S1525,HTAN!$A$3:$K$222,11,0),"")</f>
        <v/>
      </c>
      <c r="U1525" s="21"/>
      <c r="V1525" s="21" t="str">
        <f>IF(U1525&lt;&gt;"",VLOOKUP(U1525,CFDE!$A$3:$K$211,11,0),"")</f>
        <v/>
      </c>
      <c r="W1525" s="1" t="s">
        <v>3289</v>
      </c>
      <c r="X1525" s="9"/>
    </row>
    <row r="1526" spans="1:24" hidden="1">
      <c r="A1526" s="536"/>
      <c r="B1526" s="537"/>
      <c r="C1526" s="19">
        <f t="shared" si="90"/>
        <v>1</v>
      </c>
      <c r="D1526" s="21" t="str">
        <f t="shared" si="91"/>
        <v>mCODE.Tumor Profile.Patient</v>
      </c>
      <c r="E1526" s="340"/>
      <c r="F1526" s="21" t="str">
        <f>IF(E1526&lt;&gt;"",VLOOKUP(E1526,CTDC!$A$3:$K$191,11,0),"")</f>
        <v/>
      </c>
      <c r="G1526" s="21"/>
      <c r="H1526" s="21" t="str">
        <f>IF(G1526&lt;&gt;"",VLOOKUP(G1526,GDC!$A$3:$K$768,11,0),"")</f>
        <v/>
      </c>
      <c r="I1526" s="21"/>
      <c r="J1526" s="21" t="str">
        <f>IF(I1526&lt;&gt;"",VLOOKUP(I1526,ICDC!$A$3:$K$325,11,0),"")</f>
        <v/>
      </c>
      <c r="K1526" s="21"/>
      <c r="L1526" s="21" t="str">
        <f>IF(K1526&lt;&gt;"",VLOOKUP(K1526,IDC!$A$4:$K$17,11,0),"")</f>
        <v/>
      </c>
      <c r="M1526" s="21"/>
      <c r="N1526" s="21" t="str">
        <f>IF(M1526&lt;&gt;"",VLOOKUP(M1526,PDC!$A$3:$K$529,11,0),"")</f>
        <v/>
      </c>
      <c r="O1526" s="21"/>
      <c r="P1526" s="21" t="str">
        <f>IF(O1526&lt;&gt;"",VLOOKUP(O1526,CDS!$A$3:$K$100,11,0),"")</f>
        <v/>
      </c>
      <c r="Q1526" s="21"/>
      <c r="R1526" s="21"/>
      <c r="S1526" s="21"/>
      <c r="T1526" s="21" t="str">
        <f>IF(S1526&lt;&gt;"",VLOOKUP(S1526,HTAN!$A$3:$K$222,11,0),"")</f>
        <v/>
      </c>
      <c r="U1526" s="21"/>
      <c r="V1526" s="21" t="str">
        <f>IF(U1526&lt;&gt;"",VLOOKUP(U1526,CFDE!$A$3:$K$211,11,0),"")</f>
        <v/>
      </c>
      <c r="W1526" s="1" t="s">
        <v>3290</v>
      </c>
      <c r="X1526" s="9"/>
    </row>
    <row r="1527" spans="1:24" ht="290" hidden="1">
      <c r="A1527" s="589" t="s">
        <v>1077</v>
      </c>
      <c r="B1527" s="537" t="s">
        <v>3291</v>
      </c>
      <c r="C1527" s="19">
        <f t="shared" ref="C1527:C1530" si="92">COUNTA(E1527)+
COUNTA(G1527)+
COUNTA(I1527)+
COUNTA(K1527)+
COUNTA(M1527)+
COUNTA(O1527)+
COUNTA(Q1527)+
COUNTA(S1527)+
COUNTA(U1527)+
COUNTA(W1527)</f>
        <v>1</v>
      </c>
      <c r="D1527" s="21" t="str">
        <f t="shared" ref="D1527:D1530" si="93">IF(E1527&lt;&gt;"",E1527,"")
&amp;IF(E1527&lt;&gt;"",IF(G1527&lt;&gt;"",CHAR(10)&amp;G1527,""),IF(G1527&lt;&gt;"",G1527,""))
&amp;IF(E1527&amp;G1527&lt;&gt;"",IF(I1527&lt;&gt;"",CHAR(10)&amp;I1527,""),IF(I1527&lt;&gt;"",I1527,""))
&amp;IF(E1527&amp;G1527&amp;I1527&lt;&gt;"",IF(K1527&lt;&gt;"",CHAR(10)&amp;K1527,""),IF(K1527&lt;&gt;"",K1527,""))
&amp;IF(E1527&amp;G1527&amp;I1527&amp;K1527&lt;&gt;"",IF(M1527&lt;&gt;"",CHAR(10)&amp;M1527,""),IF(M1527&lt;&gt;"",M1527,""))
&amp;IF(E1527&amp;G1527&amp;I1527&amp;K1527&amp;M1527&lt;&gt;"",IF(O1527&lt;&gt;"",CHAR(10)&amp;O1527,""),IF(O1527&lt;&gt;"",O1527,""))
&amp;IF(E1527&amp;G1527&amp;I1527&amp;K1527&amp;M1527&amp;O1527&lt;&gt;"", IF(Q1527&lt;&gt;"",CHAR(10)&amp;Q1527,""),IF(Q1527&lt;&gt;"",Q1527,""))
&amp;IF(E1527&amp;G1527&amp;I1527&amp;K1527&amp;M1527&amp;O1527&amp;Q1527&lt;&gt;"", IF(S1527&lt;&gt;"",CHAR(10)&amp;S1527,""),IF(S1527&lt;&gt;"",S1527,""))
&amp;IF(E1527&amp;G1527&amp;I1527&amp;K1527&amp;M1527&amp;O1527&amp;Q1527&amp;S1527&lt;&gt;"", IF(U1527&lt;&gt;"",CHAR(10)&amp;U1527,""),IF(U1527&lt;&gt;"",U1527,""))
&amp;IF(E1527&amp;G1527&amp;I1527&amp;K1527&amp;M1527&amp;O1527&amp;Q1527&amp;S1527&amp;U1527&lt;&gt;"", IF(W1527&lt;&gt;"",CHAR(10)&amp;W1527,""),IF(W1527&lt;&gt;"",W1527,""))</f>
        <v>PDC.Diagnosis.who_cns_grade</v>
      </c>
      <c r="E1527" s="340"/>
      <c r="F1527" s="21" t="str">
        <f>IF(E1527&lt;&gt;"",VLOOKUP(E1527,CTDC!$A$3:$K$191,11,0),"")</f>
        <v/>
      </c>
      <c r="G1527" s="21"/>
      <c r="H1527" s="21" t="str">
        <f>IF(G1527&lt;&gt;"",VLOOKUP(G1527,GDC!$A$3:$K$768,11,0),"")</f>
        <v/>
      </c>
      <c r="I1527" s="21"/>
      <c r="J1527" s="21" t="str">
        <f>IF(I1527&lt;&gt;"",VLOOKUP(I1527,ICDC!$A$3:$K$325,11,0),"")</f>
        <v/>
      </c>
      <c r="K1527" s="21"/>
      <c r="L1527" s="21" t="str">
        <f>IF(K1527&lt;&gt;"",VLOOKUP(K1527,IDC!$A$4:$K$17,11,0),"")</f>
        <v/>
      </c>
      <c r="M1527" s="21" t="s">
        <v>3292</v>
      </c>
      <c r="N1527" s="21" t="str">
        <f>IF(M1527&lt;&gt;"",VLOOKUP(M1527,PDC!$A$3:$K$529,11,0),"")</f>
        <v xml:space="preserve">Data Element Group = PDC.Diagnosis || Data Element Name = who_cns_grade || Definition = The WHO (World Health Organization) grading classification of CNS tumors, which is based on histological characteristics such as cellularity, mitotic activity, pleomorphism, necrosis, and endothelial proliferation (neoangiogenesis). || Data Type = Enumeratopm || Valid Values = Grade I
Grade II
Grade III
Grade IV
Grade Not Assigned
Unknown
Not Reported || Example Values =  || Required? = FALSE || Multiplicity =  || CDE Public ID = </v>
      </c>
      <c r="O1527" s="21"/>
      <c r="P1527" s="21" t="str">
        <f>IF(O1527&lt;&gt;"",VLOOKUP(O1527,CDS!$A$3:$K$100,11,0),"")</f>
        <v/>
      </c>
      <c r="Q1527" s="21"/>
      <c r="R1527" s="21"/>
      <c r="S1527" s="21"/>
      <c r="T1527" s="21" t="str">
        <f>IF(S1527&lt;&gt;"",VLOOKUP(S1527,HTAN!$A$3:$K$222,11,0),"")</f>
        <v/>
      </c>
      <c r="U1527" s="21"/>
      <c r="V1527" s="21" t="str">
        <f>IF(U1527&lt;&gt;"",VLOOKUP(U1527,CFDE!$A$3:$K$211,11,0),"")</f>
        <v/>
      </c>
      <c r="W1527" s="9"/>
      <c r="X1527" s="9"/>
    </row>
    <row r="1528" spans="1:24" ht="217.5" hidden="1">
      <c r="A1528" s="589" t="s">
        <v>1077</v>
      </c>
      <c r="B1528" s="537" t="s">
        <v>3291</v>
      </c>
      <c r="C1528" s="19">
        <f t="shared" si="92"/>
        <v>1</v>
      </c>
      <c r="D1528" s="21" t="str">
        <f t="shared" si="93"/>
        <v>PDC.Diagnosis.who_nte_grade</v>
      </c>
      <c r="E1528" s="340"/>
      <c r="F1528" s="21" t="str">
        <f>IF(E1528&lt;&gt;"",VLOOKUP(E1528,CTDC!$A$3:$K$191,11,0),"")</f>
        <v/>
      </c>
      <c r="G1528" s="21"/>
      <c r="H1528" s="21" t="str">
        <f>IF(G1528&lt;&gt;"",VLOOKUP(G1528,GDC!$A$3:$K$768,11,0),"")</f>
        <v/>
      </c>
      <c r="I1528" s="21"/>
      <c r="J1528" s="21" t="str">
        <f>IF(I1528&lt;&gt;"",VLOOKUP(I1528,ICDC!$A$3:$K$325,11,0),"")</f>
        <v/>
      </c>
      <c r="K1528" s="21"/>
      <c r="L1528" s="21" t="str">
        <f>IF(K1528&lt;&gt;"",VLOOKUP(K1528,IDC!$A$4:$K$17,11,0),"")</f>
        <v/>
      </c>
      <c r="M1528" s="21" t="s">
        <v>3293</v>
      </c>
      <c r="N1528" s="21" t="str">
        <f>IF(M1528&lt;&gt;"",VLOOKUP(M1528,PDC!$A$3:$K$529,11,0),"")</f>
        <v xml:space="preserve">Data Element Group = PDC.Diagnosis || Data Element Name = who_nte_grade || Definition = The WHO (World Health Organization) grading classification of Neuroendocrine Tumors. || Data Type = Enumeratopm || Valid Values = G1
G2
G3
GX
Unknown
Not Reported || Example Values =  || Required? = FALSE || Multiplicity =  || CDE Public ID = </v>
      </c>
      <c r="O1528" s="21"/>
      <c r="P1528" s="21" t="str">
        <f>IF(O1528&lt;&gt;"",VLOOKUP(O1528,CDS!$A$3:$K$100,11,0),"")</f>
        <v/>
      </c>
      <c r="Q1528" s="21"/>
      <c r="R1528" s="21"/>
      <c r="S1528" s="21"/>
      <c r="T1528" s="21" t="str">
        <f>IF(S1528&lt;&gt;"",VLOOKUP(S1528,HTAN!$A$3:$K$222,11,0),"")</f>
        <v/>
      </c>
      <c r="U1528" s="21"/>
      <c r="V1528" s="21" t="str">
        <f>IF(U1528&lt;&gt;"",VLOOKUP(U1528,CFDE!$A$3:$K$211,11,0),"")</f>
        <v/>
      </c>
      <c r="W1528" s="9"/>
      <c r="X1528" s="9"/>
    </row>
    <row r="1529" spans="1:24" ht="167.5" hidden="1" customHeight="1">
      <c r="A1529" s="589" t="s">
        <v>1077</v>
      </c>
      <c r="B1529" s="537" t="s">
        <v>3291</v>
      </c>
      <c r="C1529" s="19">
        <f t="shared" si="92"/>
        <v>1</v>
      </c>
      <c r="D1529" s="21" t="str">
        <f t="shared" si="93"/>
        <v>PDC.Diagnosis.gleason_grade_tertiary</v>
      </c>
      <c r="E1529" s="340"/>
      <c r="F1529" s="21" t="str">
        <f>IF(E1529&lt;&gt;"",VLOOKUP(E1529,CTDC!$A$3:$K$191,11,0),"")</f>
        <v/>
      </c>
      <c r="G1529" s="21"/>
      <c r="H1529" s="21" t="str">
        <f>IF(G1529&lt;&gt;"",VLOOKUP(G1529,GDC!$A$3:$K$768,11,0),"")</f>
        <v/>
      </c>
      <c r="I1529" s="21"/>
      <c r="J1529" s="21" t="str">
        <f>IF(I1529&lt;&gt;"",VLOOKUP(I1529,ICDC!$A$3:$K$325,11,0),"")</f>
        <v/>
      </c>
      <c r="K1529" s="21"/>
      <c r="L1529" s="21" t="str">
        <f>IF(K1529&lt;&gt;"",VLOOKUP(K1529,IDC!$A$4:$K$17,11,0),"")</f>
        <v/>
      </c>
      <c r="M1529" s="21" t="s">
        <v>3294</v>
      </c>
      <c r="N1529" s="21" t="str">
        <f>IF(M1529&lt;&gt;"",VLOOKUP(M1529,PDC!$A$3:$K$529,11,0),"")</f>
        <v xml:space="preserve">Data Element Group = PDC.Diagnosis || Data Element Name = gleason_grade_tertiary || Definition = The text term used to describe the tertiary pattern as described by the Gleason Grading System. || Data Type = Enumeratopm || Valid Values = Pattern 4
Pattern 5 || Example Values =  || Required? = FALSE || Multiplicity =  || CDE Public ID = </v>
      </c>
      <c r="O1529" s="21"/>
      <c r="P1529" s="21" t="str">
        <f>IF(O1529&lt;&gt;"",VLOOKUP(O1529,CDS!$A$3:$K$100,11,0),"")</f>
        <v/>
      </c>
      <c r="Q1529" s="21"/>
      <c r="R1529" s="21"/>
      <c r="S1529" s="21"/>
      <c r="T1529" s="21" t="str">
        <f>IF(S1529&lt;&gt;"",VLOOKUP(S1529,HTAN!$A$3:$K$222,11,0),"")</f>
        <v/>
      </c>
      <c r="U1529" s="21"/>
      <c r="V1529" s="21" t="str">
        <f>IF(U1529&lt;&gt;"",VLOOKUP(U1529,CFDE!$A$3:$K$211,11,0),"")</f>
        <v/>
      </c>
      <c r="W1529" s="9"/>
      <c r="X1529" s="9"/>
    </row>
    <row r="1530" spans="1:24" ht="87" hidden="1" customHeight="1">
      <c r="A1530" s="591"/>
      <c r="B1530" s="537" t="s">
        <v>3291</v>
      </c>
      <c r="C1530" s="19">
        <f t="shared" si="92"/>
        <v>2</v>
      </c>
      <c r="D1530" s="21" t="str">
        <f t="shared" si="93"/>
        <v>GDC.Diagnosis.tumor_depth
PDC.Diagnosis.tumor_depth</v>
      </c>
      <c r="E1530" s="340"/>
      <c r="F1530" s="21" t="str">
        <f>IF(E1530&lt;&gt;"",VLOOKUP(E1530,CTDC!$A$3:$K$191,11,0),"")</f>
        <v/>
      </c>
      <c r="G1530" s="21" t="s">
        <v>3295</v>
      </c>
      <c r="H1530" s="21" t="str">
        <f>IF(G1530&lt;&gt;"",VLOOKUP(G1530,GDC!$A$3:$K$768,11,0),"")</f>
        <v>Data Element Group = GDC.Diagnosis || Data Element Name = tumor_depth || Definition = Numeric value that represents the depth of tumor invasion, measured in millimeters (mm). || Data Type = number || Valid Values =  || Example Values =  || Required? = No || Multiplicity =  || CDE Public ID = 	--</v>
      </c>
      <c r="I1530" s="21"/>
      <c r="J1530" s="21" t="str">
        <f>IF(I1530&lt;&gt;"",VLOOKUP(I1530,ICDC!$A$3:$K$325,11,0),"")</f>
        <v/>
      </c>
      <c r="K1530" s="21"/>
      <c r="L1530" s="21" t="str">
        <f>IF(K1530&lt;&gt;"",VLOOKUP(K1530,IDC!$A$4:$K$17,11,0),"")</f>
        <v/>
      </c>
      <c r="M1530" s="21" t="s">
        <v>3296</v>
      </c>
      <c r="N1530" s="21" t="str">
        <f>IF(M1530&lt;&gt;"",VLOOKUP(M1530,PDC!$A$3:$K$529,11,0),"")</f>
        <v xml:space="preserve">Data Element Group = PDC.Diagnosis || Data Element Name = tumor_depth || Definition = Numeric value that represents the depth of tumor invasion, measured in millimeters (mm). || Data Type = Number || Valid Values =  || Example Values =  || Required? = FALSE || Multiplicity =  || CDE Public ID = </v>
      </c>
      <c r="O1530" s="21"/>
      <c r="P1530" s="21" t="str">
        <f>IF(O1530&lt;&gt;"",VLOOKUP(O1530,CDS!$A$3:$K$100,11,0),"")</f>
        <v/>
      </c>
      <c r="Q1530" s="21"/>
      <c r="R1530" s="21"/>
      <c r="S1530" s="21"/>
      <c r="T1530" s="21" t="str">
        <f>IF(S1530&lt;&gt;"",VLOOKUP(S1530,HTAN!$A$3:$K$222,11,0),"")</f>
        <v/>
      </c>
      <c r="U1530" s="21"/>
      <c r="V1530" s="21" t="str">
        <f>IF(U1530&lt;&gt;"",VLOOKUP(U1530,CFDE!$A$3:$K$211,11,0),"")</f>
        <v/>
      </c>
      <c r="W1530" s="9"/>
      <c r="X1530" s="9"/>
    </row>
    <row r="1531" spans="1:24" ht="188.5">
      <c r="A1531" s="592" t="s">
        <v>428</v>
      </c>
      <c r="B1531" s="537" t="s">
        <v>3291</v>
      </c>
      <c r="C1531" s="19">
        <f t="shared" si="90"/>
        <v>1</v>
      </c>
      <c r="D1531" s="21" t="str">
        <f t="shared" si="91"/>
        <v>PDC.Diagnosis.figo_staging_edition_year</v>
      </c>
      <c r="E1531" s="340"/>
      <c r="F1531" s="21" t="str">
        <f>IF(E1531&lt;&gt;"",VLOOKUP(E1531,CTDC!$A$3:$K$191,11,0),"")</f>
        <v/>
      </c>
      <c r="G1531" s="21"/>
      <c r="H1531" s="21" t="str">
        <f>IF(G1531&lt;&gt;"",VLOOKUP(G1531,GDC!$A$3:$K$768,11,0),"")</f>
        <v/>
      </c>
      <c r="I1531" s="21"/>
      <c r="J1531" s="21" t="str">
        <f>IF(I1531&lt;&gt;"",VLOOKUP(I1531,ICDC!$A$3:$K$325,11,0),"")</f>
        <v/>
      </c>
      <c r="K1531" s="21"/>
      <c r="L1531" s="21" t="str">
        <f>IF(K1531&lt;&gt;"",VLOOKUP(K1531,IDC!$A$4:$K$17,11,0),"")</f>
        <v/>
      </c>
      <c r="M1531" s="21" t="s">
        <v>3297</v>
      </c>
      <c r="N1531" s="21" t="str">
        <f>IF(M1531&lt;&gt;"",VLOOKUP(M1531,PDC!$A$3:$K$529,11,0),"")</f>
        <v xml:space="preserve">Data Element Group = PDC.Diagnosis || Data Element Name = figo_staging_edition_year || Definition = The text term used to describe the edition year of the FIGO staging system used to stage the patient's gynecologic tumor. || Data Type = Enumeratopm || Valid Values = 1988
1995
2009 || Example Values =  || Required? = FALSE || Multiplicity =  || CDE Public ID = </v>
      </c>
      <c r="O1531" s="21"/>
      <c r="P1531" s="21" t="str">
        <f>IF(O1531&lt;&gt;"",VLOOKUP(O1531,CDS!$A$3:$K$100,11,0),"")</f>
        <v/>
      </c>
      <c r="Q1531" s="21"/>
      <c r="R1531" s="21"/>
      <c r="S1531" s="21"/>
      <c r="T1531" s="21" t="str">
        <f>IF(S1531&lt;&gt;"",VLOOKUP(S1531,HTAN!$A$3:$K$222,11,0),"")</f>
        <v/>
      </c>
      <c r="U1531" s="21"/>
      <c r="V1531" s="21" t="str">
        <f>IF(U1531&lt;&gt;"",VLOOKUP(U1531,CFDE!$A$3:$K$211,11,0),"")</f>
        <v/>
      </c>
      <c r="W1531" s="9"/>
      <c r="X1531" s="9"/>
    </row>
    <row r="1532" spans="1:24" ht="188.5" hidden="1">
      <c r="A1532" s="593" t="s">
        <v>1305</v>
      </c>
      <c r="B1532" s="537"/>
      <c r="C1532" s="19">
        <f t="shared" si="90"/>
        <v>1</v>
      </c>
      <c r="D1532" s="21" t="str">
        <f t="shared" si="91"/>
        <v>PDC.Exposure.exposure_type</v>
      </c>
      <c r="E1532" s="340"/>
      <c r="F1532" s="21" t="str">
        <f>IF(E1532&lt;&gt;"",VLOOKUP(E1532,CTDC!$A$3:$K$191,11,0),"")</f>
        <v/>
      </c>
      <c r="G1532" s="21"/>
      <c r="H1532" s="21" t="str">
        <f>IF(G1532&lt;&gt;"",VLOOKUP(G1532,GDC!$A$3:$K$768,11,0),"")</f>
        <v/>
      </c>
      <c r="I1532" s="21"/>
      <c r="J1532" s="21" t="str">
        <f>IF(I1532&lt;&gt;"",VLOOKUP(I1532,ICDC!$A$3:$K$325,11,0),"")</f>
        <v/>
      </c>
      <c r="K1532" s="21"/>
      <c r="L1532" s="21" t="str">
        <f>IF(K1532&lt;&gt;"",VLOOKUP(K1532,IDC!$A$4:$K$17,11,0),"")</f>
        <v/>
      </c>
      <c r="M1532" s="21" t="s">
        <v>3298</v>
      </c>
      <c r="N1532" s="21" t="str">
        <f>IF(M1532&lt;&gt;"",VLOOKUP(M1532,PDC!$A$3:$K$529,11,0),"")</f>
        <v xml:space="preserve">Data Element Group = PDC.Exposure || Data Element Name = exposure_type || Definition = The text term used to describe the type of environmental exposure. || Data Type = Enumeration
 || Valid Values = Marijuana
Radiation
Smoke
Tobacco
Wood Dust || Example Values =  || Required? = FALSE || Multiplicity =  || CDE Public ID = </v>
      </c>
      <c r="O1532" s="21"/>
      <c r="P1532" s="21" t="str">
        <f>IF(O1532&lt;&gt;"",VLOOKUP(O1532,CDS!$A$3:$K$100,11,0),"")</f>
        <v/>
      </c>
      <c r="Q1532" s="21"/>
      <c r="R1532" s="21"/>
      <c r="S1532" s="21"/>
      <c r="T1532" s="21" t="str">
        <f>IF(S1532&lt;&gt;"",VLOOKUP(S1532,HTAN!$A$3:$K$222,11,0),"")</f>
        <v/>
      </c>
      <c r="U1532" s="21"/>
      <c r="V1532" s="21" t="str">
        <f>IF(U1532&lt;&gt;"",VLOOKUP(U1532,CFDE!$A$3:$K$211,11,0),"")</f>
        <v/>
      </c>
      <c r="W1532" s="9"/>
      <c r="X1532" s="9"/>
    </row>
    <row r="1533" spans="1:24" hidden="1">
      <c r="A1533" s="536"/>
      <c r="B1533" s="537"/>
      <c r="C1533" s="19">
        <f t="shared" si="90"/>
        <v>0</v>
      </c>
      <c r="D1533" s="21" t="str">
        <f t="shared" si="91"/>
        <v/>
      </c>
      <c r="E1533" s="340"/>
      <c r="F1533" s="21" t="str">
        <f>IF(E1533&lt;&gt;"",VLOOKUP(E1533,CTDC!$A$3:$K$191,11,0),"")</f>
        <v/>
      </c>
      <c r="G1533" s="21"/>
      <c r="H1533" s="21" t="str">
        <f>IF(G1533&lt;&gt;"",VLOOKUP(G1533,GDC!$A$3:$K$768,11,0),"")</f>
        <v/>
      </c>
      <c r="I1533" s="21"/>
      <c r="J1533" s="21" t="str">
        <f>IF(I1533&lt;&gt;"",VLOOKUP(I1533,ICDC!$A$3:$K$325,11,0),"")</f>
        <v/>
      </c>
      <c r="K1533" s="21"/>
      <c r="L1533" s="21" t="str">
        <f>IF(K1533&lt;&gt;"",VLOOKUP(K1533,IDC!$A$4:$K$17,11,0),"")</f>
        <v/>
      </c>
      <c r="M1533" s="21"/>
      <c r="N1533" s="21" t="str">
        <f>IF(M1533&lt;&gt;"",VLOOKUP(M1533,PDC!$A$3:$K$529,11,0),"")</f>
        <v/>
      </c>
      <c r="O1533" s="21"/>
      <c r="P1533" s="21" t="str">
        <f>IF(O1533&lt;&gt;"",VLOOKUP(O1533,CDS!$A$3:$K$100,11,0),"")</f>
        <v/>
      </c>
      <c r="Q1533" s="21"/>
      <c r="R1533" s="21"/>
      <c r="S1533" s="21"/>
      <c r="T1533" s="21" t="str">
        <f>IF(S1533&lt;&gt;"",VLOOKUP(S1533,HTAN!$A$3:$K$222,11,0),"")</f>
        <v/>
      </c>
      <c r="U1533" s="21"/>
      <c r="V1533" s="21" t="str">
        <f>IF(U1533&lt;&gt;"",VLOOKUP(U1533,CFDE!$A$3:$K$211,11,0),"")</f>
        <v/>
      </c>
      <c r="W1533" s="9"/>
      <c r="X1533" s="9"/>
    </row>
    <row r="1534" spans="1:24" hidden="1">
      <c r="A1534" s="536"/>
      <c r="B1534" s="537"/>
      <c r="C1534" s="19">
        <f t="shared" si="90"/>
        <v>0</v>
      </c>
      <c r="D1534" s="21" t="str">
        <f t="shared" si="91"/>
        <v/>
      </c>
      <c r="E1534" s="340"/>
      <c r="F1534" s="21" t="str">
        <f>IF(E1534&lt;&gt;"",VLOOKUP(E1534,CTDC!$A$3:$K$191,11,0),"")</f>
        <v/>
      </c>
      <c r="G1534" s="21"/>
      <c r="H1534" s="21" t="str">
        <f>IF(G1534&lt;&gt;"",VLOOKUP(G1534,GDC!$A$3:$K$768,11,0),"")</f>
        <v/>
      </c>
      <c r="I1534" s="21"/>
      <c r="J1534" s="21" t="str">
        <f>IF(I1534&lt;&gt;"",VLOOKUP(I1534,ICDC!$A$3:$K$325,11,0),"")</f>
        <v/>
      </c>
      <c r="K1534" s="21"/>
      <c r="L1534" s="21" t="str">
        <f>IF(K1534&lt;&gt;"",VLOOKUP(K1534,IDC!$A$4:$K$17,11,0),"")</f>
        <v/>
      </c>
      <c r="M1534" s="21"/>
      <c r="N1534" s="21" t="str">
        <f>IF(M1534&lt;&gt;"",VLOOKUP(M1534,PDC!$A$3:$K$529,11,0),"")</f>
        <v/>
      </c>
      <c r="O1534" s="21"/>
      <c r="P1534" s="21" t="str">
        <f>IF(O1534&lt;&gt;"",VLOOKUP(O1534,CDS!$A$3:$K$100,11,0),"")</f>
        <v/>
      </c>
      <c r="Q1534" s="21"/>
      <c r="R1534" s="21"/>
      <c r="S1534" s="21"/>
      <c r="T1534" s="21" t="str">
        <f>IF(S1534&lt;&gt;"",VLOOKUP(S1534,HTAN!$A$3:$K$222,11,0),"")</f>
        <v/>
      </c>
      <c r="U1534" s="21"/>
      <c r="V1534" s="21" t="str">
        <f>IF(U1534&lt;&gt;"",VLOOKUP(U1534,CFDE!$A$3:$K$211,11,0),"")</f>
        <v/>
      </c>
      <c r="W1534" s="9"/>
      <c r="X1534" s="9"/>
    </row>
    <row r="1535" spans="1:24" hidden="1">
      <c r="A1535" s="536"/>
      <c r="B1535" s="537"/>
      <c r="C1535" s="19">
        <f t="shared" si="90"/>
        <v>0</v>
      </c>
      <c r="D1535" s="21" t="str">
        <f t="shared" si="91"/>
        <v/>
      </c>
      <c r="E1535" s="340"/>
      <c r="F1535" s="21" t="str">
        <f>IF(E1535&lt;&gt;"",VLOOKUP(E1535,CTDC!$A$3:$K$191,11,0),"")</f>
        <v/>
      </c>
      <c r="G1535" s="21"/>
      <c r="H1535" s="21" t="str">
        <f>IF(G1535&lt;&gt;"",VLOOKUP(G1535,GDC!$A$3:$K$768,11,0),"")</f>
        <v/>
      </c>
      <c r="I1535" s="21"/>
      <c r="J1535" s="21" t="str">
        <f>IF(I1535&lt;&gt;"",VLOOKUP(I1535,ICDC!$A$3:$K$325,11,0),"")</f>
        <v/>
      </c>
      <c r="K1535" s="21"/>
      <c r="L1535" s="21" t="str">
        <f>IF(K1535&lt;&gt;"",VLOOKUP(K1535,IDC!$A$4:$K$17,11,0),"")</f>
        <v/>
      </c>
      <c r="M1535" s="21"/>
      <c r="N1535" s="21" t="str">
        <f>IF(M1535&lt;&gt;"",VLOOKUP(M1535,PDC!$A$3:$K$529,11,0),"")</f>
        <v/>
      </c>
      <c r="O1535" s="21"/>
      <c r="P1535" s="21" t="str">
        <f>IF(O1535&lt;&gt;"",VLOOKUP(O1535,CDS!$A$3:$K$100,11,0),"")</f>
        <v/>
      </c>
      <c r="Q1535" s="21"/>
      <c r="R1535" s="21"/>
      <c r="S1535" s="21"/>
      <c r="T1535" s="21" t="str">
        <f>IF(S1535&lt;&gt;"",VLOOKUP(S1535,HTAN!$A$3:$K$222,11,0),"")</f>
        <v/>
      </c>
      <c r="U1535" s="21"/>
      <c r="V1535" s="21" t="str">
        <f>IF(U1535&lt;&gt;"",VLOOKUP(U1535,CFDE!$A$3:$K$211,11,0),"")</f>
        <v/>
      </c>
      <c r="W1535" s="9"/>
      <c r="X1535" s="9"/>
    </row>
    <row r="1536" spans="1:24" hidden="1">
      <c r="A1536" s="536"/>
      <c r="B1536" s="537"/>
      <c r="C1536" s="19">
        <f t="shared" si="90"/>
        <v>0</v>
      </c>
      <c r="D1536" s="21" t="str">
        <f t="shared" si="91"/>
        <v/>
      </c>
      <c r="E1536" s="340"/>
      <c r="F1536" s="21" t="str">
        <f>IF(E1536&lt;&gt;"",VLOOKUP(E1536,CTDC!$A$3:$K$191,11,0),"")</f>
        <v/>
      </c>
      <c r="G1536" s="21"/>
      <c r="H1536" s="21" t="str">
        <f>IF(G1536&lt;&gt;"",VLOOKUP(G1536,GDC!$A$3:$K$768,11,0),"")</f>
        <v/>
      </c>
      <c r="I1536" s="21"/>
      <c r="J1536" s="21" t="str">
        <f>IF(I1536&lt;&gt;"",VLOOKUP(I1536,ICDC!$A$3:$K$325,11,0),"")</f>
        <v/>
      </c>
      <c r="K1536" s="21"/>
      <c r="L1536" s="21" t="str">
        <f>IF(K1536&lt;&gt;"",VLOOKUP(K1536,IDC!$A$4:$K$17,11,0),"")</f>
        <v/>
      </c>
      <c r="M1536" s="21"/>
      <c r="N1536" s="21" t="str">
        <f>IF(M1536&lt;&gt;"",VLOOKUP(M1536,PDC!$A$3:$K$529,11,0),"")</f>
        <v/>
      </c>
      <c r="O1536" s="21"/>
      <c r="P1536" s="21" t="str">
        <f>IF(O1536&lt;&gt;"",VLOOKUP(O1536,CDS!$A$3:$K$100,11,0),"")</f>
        <v/>
      </c>
      <c r="Q1536" s="21"/>
      <c r="R1536" s="21"/>
      <c r="S1536" s="21"/>
      <c r="T1536" s="21" t="str">
        <f>IF(S1536&lt;&gt;"",VLOOKUP(S1536,HTAN!$A$3:$K$222,11,0),"")</f>
        <v/>
      </c>
      <c r="U1536" s="21"/>
      <c r="V1536" s="21" t="str">
        <f>IF(U1536&lt;&gt;"",VLOOKUP(U1536,CFDE!$A$3:$K$211,11,0),"")</f>
        <v/>
      </c>
      <c r="W1536" s="9"/>
      <c r="X1536" s="9"/>
    </row>
    <row r="1537" spans="1:24" hidden="1">
      <c r="A1537" s="536"/>
      <c r="B1537" s="537"/>
      <c r="C1537" s="19">
        <f t="shared" si="90"/>
        <v>0</v>
      </c>
      <c r="D1537" s="21" t="str">
        <f t="shared" si="91"/>
        <v/>
      </c>
      <c r="E1537" s="340"/>
      <c r="F1537" s="21" t="str">
        <f>IF(E1537&lt;&gt;"",VLOOKUP(E1537,CTDC!$A$3:$K$191,11,0),"")</f>
        <v/>
      </c>
      <c r="G1537" s="21"/>
      <c r="H1537" s="21" t="str">
        <f>IF(G1537&lt;&gt;"",VLOOKUP(G1537,GDC!$A$3:$K$768,11,0),"")</f>
        <v/>
      </c>
      <c r="I1537" s="21"/>
      <c r="J1537" s="21" t="str">
        <f>IF(I1537&lt;&gt;"",VLOOKUP(I1537,ICDC!$A$3:$K$325,11,0),"")</f>
        <v/>
      </c>
      <c r="K1537" s="21"/>
      <c r="L1537" s="21" t="str">
        <f>IF(K1537&lt;&gt;"",VLOOKUP(K1537,IDC!$A$4:$K$17,11,0),"")</f>
        <v/>
      </c>
      <c r="M1537" s="21"/>
      <c r="N1537" s="21" t="str">
        <f>IF(M1537&lt;&gt;"",VLOOKUP(M1537,PDC!$A$3:$K$529,11,0),"")</f>
        <v/>
      </c>
      <c r="O1537" s="21"/>
      <c r="P1537" s="21" t="str">
        <f>IF(O1537&lt;&gt;"",VLOOKUP(O1537,CDS!$A$3:$K$100,11,0),"")</f>
        <v/>
      </c>
      <c r="Q1537" s="21"/>
      <c r="R1537" s="21"/>
      <c r="S1537" s="21"/>
      <c r="T1537" s="21" t="str">
        <f>IF(S1537&lt;&gt;"",VLOOKUP(S1537,HTAN!$A$3:$K$222,11,0),"")</f>
        <v/>
      </c>
      <c r="U1537" s="21"/>
      <c r="V1537" s="21" t="str">
        <f>IF(U1537&lt;&gt;"",VLOOKUP(U1537,CFDE!$A$3:$K$211,11,0),"")</f>
        <v/>
      </c>
      <c r="W1537" s="9"/>
      <c r="X1537" s="9"/>
    </row>
    <row r="1538" spans="1:24" hidden="1">
      <c r="A1538" s="536"/>
      <c r="B1538" s="537"/>
      <c r="C1538" s="19">
        <f t="shared" si="90"/>
        <v>0</v>
      </c>
      <c r="D1538" s="21" t="str">
        <f t="shared" si="91"/>
        <v/>
      </c>
      <c r="E1538" s="340"/>
      <c r="F1538" s="21" t="str">
        <f>IF(E1538&lt;&gt;"",VLOOKUP(E1538,CTDC!$A$3:$K$191,11,0),"")</f>
        <v/>
      </c>
      <c r="G1538" s="21"/>
      <c r="H1538" s="21" t="str">
        <f>IF(G1538&lt;&gt;"",VLOOKUP(G1538,GDC!$A$3:$K$768,11,0),"")</f>
        <v/>
      </c>
      <c r="I1538" s="21"/>
      <c r="J1538" s="21" t="str">
        <f>IF(I1538&lt;&gt;"",VLOOKUP(I1538,ICDC!$A$3:$K$325,11,0),"")</f>
        <v/>
      </c>
      <c r="K1538" s="21"/>
      <c r="L1538" s="21" t="str">
        <f>IF(K1538&lt;&gt;"",VLOOKUP(K1538,IDC!$A$4:$K$17,11,0),"")</f>
        <v/>
      </c>
      <c r="M1538" s="21"/>
      <c r="N1538" s="21" t="str">
        <f>IF(M1538&lt;&gt;"",VLOOKUP(M1538,PDC!$A$3:$K$529,11,0),"")</f>
        <v/>
      </c>
      <c r="O1538" s="21"/>
      <c r="P1538" s="21" t="str">
        <f>IF(O1538&lt;&gt;"",VLOOKUP(O1538,CDS!$A$3:$K$100,11,0),"")</f>
        <v/>
      </c>
      <c r="Q1538" s="21"/>
      <c r="R1538" s="21"/>
      <c r="S1538" s="21"/>
      <c r="T1538" s="21" t="str">
        <f>IF(S1538&lt;&gt;"",VLOOKUP(S1538,HTAN!$A$3:$K$222,11,0),"")</f>
        <v/>
      </c>
      <c r="U1538" s="21"/>
      <c r="V1538" s="21" t="str">
        <f>IF(U1538&lt;&gt;"",VLOOKUP(U1538,CFDE!$A$3:$K$211,11,0),"")</f>
        <v/>
      </c>
      <c r="W1538" s="9"/>
      <c r="X1538" s="9"/>
    </row>
    <row r="1539" spans="1:24" hidden="1">
      <c r="A1539" s="536"/>
      <c r="B1539" s="537"/>
      <c r="C1539" s="19">
        <f t="shared" si="90"/>
        <v>0</v>
      </c>
      <c r="D1539" s="21" t="str">
        <f t="shared" si="91"/>
        <v/>
      </c>
      <c r="E1539" s="340"/>
      <c r="F1539" s="21" t="str">
        <f>IF(E1539&lt;&gt;"",VLOOKUP(E1539,CTDC!$A$3:$K$191,11,0),"")</f>
        <v/>
      </c>
      <c r="G1539" s="21"/>
      <c r="H1539" s="21" t="str">
        <f>IF(G1539&lt;&gt;"",VLOOKUP(G1539,GDC!$A$3:$K$768,11,0),"")</f>
        <v/>
      </c>
      <c r="I1539" s="21"/>
      <c r="J1539" s="21" t="str">
        <f>IF(I1539&lt;&gt;"",VLOOKUP(I1539,ICDC!$A$3:$K$325,11,0),"")</f>
        <v/>
      </c>
      <c r="K1539" s="21"/>
      <c r="L1539" s="21" t="str">
        <f>IF(K1539&lt;&gt;"",VLOOKUP(K1539,IDC!$A$4:$K$17,11,0),"")</f>
        <v/>
      </c>
      <c r="M1539" s="21"/>
      <c r="N1539" s="21" t="str">
        <f>IF(M1539&lt;&gt;"",VLOOKUP(M1539,PDC!$A$3:$K$529,11,0),"")</f>
        <v/>
      </c>
      <c r="O1539" s="21"/>
      <c r="P1539" s="21" t="str">
        <f>IF(O1539&lt;&gt;"",VLOOKUP(O1539,CDS!$A$3:$K$100,11,0),"")</f>
        <v/>
      </c>
      <c r="Q1539" s="21"/>
      <c r="R1539" s="21"/>
      <c r="S1539" s="21"/>
      <c r="T1539" s="21" t="str">
        <f>IF(S1539&lt;&gt;"",VLOOKUP(S1539,HTAN!$A$3:$K$222,11,0),"")</f>
        <v/>
      </c>
      <c r="U1539" s="21"/>
      <c r="V1539" s="21" t="str">
        <f>IF(U1539&lt;&gt;"",VLOOKUP(U1539,CFDE!$A$3:$K$211,11,0),"")</f>
        <v/>
      </c>
      <c r="W1539" s="9"/>
      <c r="X1539" s="9"/>
    </row>
    <row r="1540" spans="1:24" hidden="1">
      <c r="A1540" s="536"/>
      <c r="B1540" s="537"/>
      <c r="C1540" s="19">
        <f t="shared" si="90"/>
        <v>0</v>
      </c>
      <c r="D1540" s="21" t="str">
        <f t="shared" si="91"/>
        <v/>
      </c>
      <c r="E1540" s="340"/>
      <c r="F1540" s="21" t="str">
        <f>IF(E1540&lt;&gt;"",VLOOKUP(E1540,CTDC!$A$3:$K$191,11,0),"")</f>
        <v/>
      </c>
      <c r="G1540" s="21"/>
      <c r="H1540" s="21" t="str">
        <f>IF(G1540&lt;&gt;"",VLOOKUP(G1540,GDC!$A$3:$K$768,11,0),"")</f>
        <v/>
      </c>
      <c r="I1540" s="21"/>
      <c r="J1540" s="21" t="str">
        <f>IF(I1540&lt;&gt;"",VLOOKUP(I1540,ICDC!$A$3:$K$325,11,0),"")</f>
        <v/>
      </c>
      <c r="K1540" s="21"/>
      <c r="L1540" s="21" t="str">
        <f>IF(K1540&lt;&gt;"",VLOOKUP(K1540,IDC!$A$4:$K$17,11,0),"")</f>
        <v/>
      </c>
      <c r="M1540" s="21"/>
      <c r="N1540" s="21" t="str">
        <f>IF(M1540&lt;&gt;"",VLOOKUP(M1540,PDC!$A$3:$K$529,11,0),"")</f>
        <v/>
      </c>
      <c r="O1540" s="21"/>
      <c r="P1540" s="21" t="str">
        <f>IF(O1540&lt;&gt;"",VLOOKUP(O1540,CDS!$A$3:$K$100,11,0),"")</f>
        <v/>
      </c>
      <c r="Q1540" s="21"/>
      <c r="R1540" s="21"/>
      <c r="S1540" s="21"/>
      <c r="T1540" s="21" t="str">
        <f>IF(S1540&lt;&gt;"",VLOOKUP(S1540,HTAN!$A$3:$K$222,11,0),"")</f>
        <v/>
      </c>
      <c r="U1540" s="21"/>
      <c r="V1540" s="21" t="str">
        <f>IF(U1540&lt;&gt;"",VLOOKUP(U1540,CFDE!$A$3:$K$211,11,0),"")</f>
        <v/>
      </c>
      <c r="W1540" s="9"/>
      <c r="X1540" s="9"/>
    </row>
    <row r="1541" spans="1:24" hidden="1">
      <c r="A1541" s="536"/>
      <c r="B1541" s="537"/>
      <c r="C1541" s="19">
        <f t="shared" si="90"/>
        <v>0</v>
      </c>
      <c r="D1541" s="21" t="str">
        <f t="shared" si="91"/>
        <v/>
      </c>
      <c r="E1541" s="340"/>
      <c r="F1541" s="21" t="str">
        <f>IF(E1541&lt;&gt;"",VLOOKUP(E1541,CTDC!$A$3:$K$191,11,0),"")</f>
        <v/>
      </c>
      <c r="G1541" s="21"/>
      <c r="H1541" s="21" t="str">
        <f>IF(G1541&lt;&gt;"",VLOOKUP(G1541,GDC!$A$3:$K$768,11,0),"")</f>
        <v/>
      </c>
      <c r="I1541" s="21"/>
      <c r="J1541" s="21" t="str">
        <f>IF(I1541&lt;&gt;"",VLOOKUP(I1541,ICDC!$A$3:$K$325,11,0),"")</f>
        <v/>
      </c>
      <c r="K1541" s="21"/>
      <c r="L1541" s="21" t="str">
        <f>IF(K1541&lt;&gt;"",VLOOKUP(K1541,IDC!$A$4:$K$17,11,0),"")</f>
        <v/>
      </c>
      <c r="M1541" s="21"/>
      <c r="N1541" s="21" t="str">
        <f>IF(M1541&lt;&gt;"",VLOOKUP(M1541,PDC!$A$3:$K$529,11,0),"")</f>
        <v/>
      </c>
      <c r="O1541" s="21"/>
      <c r="P1541" s="21" t="str">
        <f>IF(O1541&lt;&gt;"",VLOOKUP(O1541,CDS!$A$3:$K$100,11,0),"")</f>
        <v/>
      </c>
      <c r="Q1541" s="21"/>
      <c r="R1541" s="21"/>
      <c r="S1541" s="21"/>
      <c r="T1541" s="21" t="str">
        <f>IF(S1541&lt;&gt;"",VLOOKUP(S1541,HTAN!$A$3:$K$222,11,0),"")</f>
        <v/>
      </c>
      <c r="U1541" s="21"/>
      <c r="V1541" s="21" t="str">
        <f>IF(U1541&lt;&gt;"",VLOOKUP(U1541,CFDE!$A$3:$K$211,11,0),"")</f>
        <v/>
      </c>
      <c r="W1541" s="9"/>
      <c r="X1541" s="9"/>
    </row>
    <row r="1542" spans="1:24" hidden="1">
      <c r="A1542" s="536"/>
      <c r="B1542" s="537"/>
      <c r="C1542" s="19">
        <f t="shared" si="90"/>
        <v>0</v>
      </c>
      <c r="D1542" s="21" t="str">
        <f t="shared" si="91"/>
        <v/>
      </c>
      <c r="E1542" s="340"/>
      <c r="F1542" s="21" t="str">
        <f>IF(E1542&lt;&gt;"",VLOOKUP(E1542,CTDC!$A$3:$K$191,11,0),"")</f>
        <v/>
      </c>
      <c r="G1542" s="21"/>
      <c r="H1542" s="21" t="str">
        <f>IF(G1542&lt;&gt;"",VLOOKUP(G1542,GDC!$A$3:$K$768,11,0),"")</f>
        <v/>
      </c>
      <c r="I1542" s="21"/>
      <c r="J1542" s="21" t="str">
        <f>IF(I1542&lt;&gt;"",VLOOKUP(I1542,ICDC!$A$3:$K$325,11,0),"")</f>
        <v/>
      </c>
      <c r="K1542" s="21"/>
      <c r="L1542" s="21" t="str">
        <f>IF(K1542&lt;&gt;"",VLOOKUP(K1542,IDC!$A$4:$K$17,11,0),"")</f>
        <v/>
      </c>
      <c r="M1542" s="21"/>
      <c r="N1542" s="21" t="str">
        <f>IF(M1542&lt;&gt;"",VLOOKUP(M1542,PDC!$A$3:$K$529,11,0),"")</f>
        <v/>
      </c>
      <c r="O1542" s="21"/>
      <c r="P1542" s="21" t="str">
        <f>IF(O1542&lt;&gt;"",VLOOKUP(O1542,CDS!$A$3:$K$100,11,0),"")</f>
        <v/>
      </c>
      <c r="Q1542" s="21"/>
      <c r="R1542" s="21"/>
      <c r="S1542" s="21"/>
      <c r="T1542" s="21" t="str">
        <f>IF(S1542&lt;&gt;"",VLOOKUP(S1542,HTAN!$A$3:$K$222,11,0),"")</f>
        <v/>
      </c>
      <c r="U1542" s="21"/>
      <c r="V1542" s="21" t="str">
        <f>IF(U1542&lt;&gt;"",VLOOKUP(U1542,CFDE!$A$3:$K$211,11,0),"")</f>
        <v/>
      </c>
      <c r="W1542" s="9"/>
      <c r="X1542" s="9"/>
    </row>
    <row r="1543" spans="1:24" hidden="1">
      <c r="A1543" s="536"/>
      <c r="B1543" s="537"/>
      <c r="C1543" s="19">
        <f t="shared" si="90"/>
        <v>0</v>
      </c>
      <c r="D1543" s="21" t="str">
        <f t="shared" si="91"/>
        <v/>
      </c>
      <c r="E1543" s="340"/>
      <c r="F1543" s="21" t="str">
        <f>IF(E1543&lt;&gt;"",VLOOKUP(E1543,CTDC!$A$3:$K$191,11,0),"")</f>
        <v/>
      </c>
      <c r="G1543" s="21"/>
      <c r="H1543" s="21" t="str">
        <f>IF(G1543&lt;&gt;"",VLOOKUP(G1543,GDC!$A$3:$K$768,11,0),"")</f>
        <v/>
      </c>
      <c r="I1543" s="21"/>
      <c r="J1543" s="21" t="str">
        <f>IF(I1543&lt;&gt;"",VLOOKUP(I1543,ICDC!$A$3:$K$325,11,0),"")</f>
        <v/>
      </c>
      <c r="K1543" s="21"/>
      <c r="L1543" s="21" t="str">
        <f>IF(K1543&lt;&gt;"",VLOOKUP(K1543,IDC!$A$4:$K$17,11,0),"")</f>
        <v/>
      </c>
      <c r="M1543" s="21"/>
      <c r="N1543" s="21" t="str">
        <f>IF(M1543&lt;&gt;"",VLOOKUP(M1543,PDC!$A$3:$K$529,11,0),"")</f>
        <v/>
      </c>
      <c r="O1543" s="21"/>
      <c r="P1543" s="21" t="str">
        <f>IF(O1543&lt;&gt;"",VLOOKUP(O1543,CDS!$A$3:$K$100,11,0),"")</f>
        <v/>
      </c>
      <c r="Q1543" s="21"/>
      <c r="R1543" s="21"/>
      <c r="S1543" s="21"/>
      <c r="T1543" s="21" t="str">
        <f>IF(S1543&lt;&gt;"",VLOOKUP(S1543,HTAN!$A$3:$K$222,11,0),"")</f>
        <v/>
      </c>
      <c r="U1543" s="21"/>
      <c r="V1543" s="21" t="str">
        <f>IF(U1543&lt;&gt;"",VLOOKUP(U1543,CFDE!$A$3:$K$211,11,0),"")</f>
        <v/>
      </c>
      <c r="W1543" s="9"/>
      <c r="X1543" s="9"/>
    </row>
    <row r="1544" spans="1:24" hidden="1">
      <c r="A1544" s="536"/>
      <c r="B1544" s="537"/>
      <c r="C1544" s="19">
        <f t="shared" si="90"/>
        <v>0</v>
      </c>
      <c r="D1544" s="21" t="str">
        <f t="shared" si="91"/>
        <v/>
      </c>
      <c r="E1544" s="340"/>
      <c r="F1544" s="21" t="str">
        <f>IF(E1544&lt;&gt;"",VLOOKUP(E1544,CTDC!$A$3:$K$191,11,0),"")</f>
        <v/>
      </c>
      <c r="G1544" s="21"/>
      <c r="H1544" s="21" t="str">
        <f>IF(G1544&lt;&gt;"",VLOOKUP(G1544,GDC!$A$3:$K$768,11,0),"")</f>
        <v/>
      </c>
      <c r="I1544" s="21"/>
      <c r="J1544" s="21" t="str">
        <f>IF(I1544&lt;&gt;"",VLOOKUP(I1544,ICDC!$A$3:$K$325,11,0),"")</f>
        <v/>
      </c>
      <c r="K1544" s="21"/>
      <c r="L1544" s="21" t="str">
        <f>IF(K1544&lt;&gt;"",VLOOKUP(K1544,IDC!$A$4:$K$17,11,0),"")</f>
        <v/>
      </c>
      <c r="M1544" s="21"/>
      <c r="N1544" s="21" t="str">
        <f>IF(M1544&lt;&gt;"",VLOOKUP(M1544,PDC!$A$3:$K$529,11,0),"")</f>
        <v/>
      </c>
      <c r="O1544" s="21"/>
      <c r="P1544" s="21" t="str">
        <f>IF(O1544&lt;&gt;"",VLOOKUP(O1544,CDS!$A$3:$K$100,11,0),"")</f>
        <v/>
      </c>
      <c r="Q1544" s="21"/>
      <c r="R1544" s="21"/>
      <c r="S1544" s="21"/>
      <c r="T1544" s="21" t="str">
        <f>IF(S1544&lt;&gt;"",VLOOKUP(S1544,HTAN!$A$3:$K$222,11,0),"")</f>
        <v/>
      </c>
      <c r="U1544" s="21"/>
      <c r="V1544" s="21" t="str">
        <f>IF(U1544&lt;&gt;"",VLOOKUP(U1544,CFDE!$A$3:$K$211,11,0),"")</f>
        <v/>
      </c>
      <c r="W1544" s="9"/>
      <c r="X1544" s="9"/>
    </row>
    <row r="1545" spans="1:24" hidden="1">
      <c r="A1545" s="536"/>
      <c r="B1545" s="537"/>
      <c r="C1545" s="19">
        <f t="shared" si="90"/>
        <v>0</v>
      </c>
      <c r="D1545" s="21" t="str">
        <f t="shared" si="91"/>
        <v/>
      </c>
      <c r="E1545" s="340"/>
      <c r="F1545" s="21" t="str">
        <f>IF(E1545&lt;&gt;"",VLOOKUP(E1545,CTDC!$A$3:$K$191,11,0),"")</f>
        <v/>
      </c>
      <c r="G1545" s="21"/>
      <c r="H1545" s="21" t="str">
        <f>IF(G1545&lt;&gt;"",VLOOKUP(G1545,GDC!$A$3:$K$768,11,0),"")</f>
        <v/>
      </c>
      <c r="I1545" s="21"/>
      <c r="J1545" s="21" t="str">
        <f>IF(I1545&lt;&gt;"",VLOOKUP(I1545,ICDC!$A$3:$K$325,11,0),"")</f>
        <v/>
      </c>
      <c r="K1545" s="21"/>
      <c r="L1545" s="21" t="str">
        <f>IF(K1545&lt;&gt;"",VLOOKUP(K1545,IDC!$A$4:$K$17,11,0),"")</f>
        <v/>
      </c>
      <c r="M1545" s="21"/>
      <c r="N1545" s="21" t="str">
        <f>IF(M1545&lt;&gt;"",VLOOKUP(M1545,PDC!$A$3:$K$529,11,0),"")</f>
        <v/>
      </c>
      <c r="O1545" s="21"/>
      <c r="P1545" s="21" t="str">
        <f>IF(O1545&lt;&gt;"",VLOOKUP(O1545,CDS!$A$3:$K$100,11,0),"")</f>
        <v/>
      </c>
      <c r="Q1545" s="21"/>
      <c r="R1545" s="21"/>
      <c r="S1545" s="21"/>
      <c r="T1545" s="21" t="str">
        <f>IF(S1545&lt;&gt;"",VLOOKUP(S1545,HTAN!$A$3:$K$222,11,0),"")</f>
        <v/>
      </c>
      <c r="U1545" s="21"/>
      <c r="V1545" s="21" t="str">
        <f>IF(U1545&lt;&gt;"",VLOOKUP(U1545,CFDE!$A$3:$K$211,11,0),"")</f>
        <v/>
      </c>
      <c r="W1545" s="9"/>
      <c r="X1545" s="9"/>
    </row>
    <row r="1546" spans="1:24" hidden="1">
      <c r="A1546" s="536"/>
      <c r="B1546" s="537"/>
      <c r="C1546" s="19">
        <f t="shared" si="90"/>
        <v>0</v>
      </c>
      <c r="D1546" s="21" t="str">
        <f t="shared" si="91"/>
        <v/>
      </c>
      <c r="E1546" s="340"/>
      <c r="F1546" s="21" t="str">
        <f>IF(E1546&lt;&gt;"",VLOOKUP(E1546,CTDC!$A$3:$K$191,11,0),"")</f>
        <v/>
      </c>
      <c r="G1546" s="21"/>
      <c r="H1546" s="21" t="str">
        <f>IF(G1546&lt;&gt;"",VLOOKUP(G1546,GDC!$A$3:$K$768,11,0),"")</f>
        <v/>
      </c>
      <c r="I1546" s="21"/>
      <c r="J1546" s="21" t="str">
        <f>IF(I1546&lt;&gt;"",VLOOKUP(I1546,ICDC!$A$3:$K$325,11,0),"")</f>
        <v/>
      </c>
      <c r="K1546" s="21"/>
      <c r="L1546" s="21" t="str">
        <f>IF(K1546&lt;&gt;"",VLOOKUP(K1546,IDC!$A$4:$K$17,11,0),"")</f>
        <v/>
      </c>
      <c r="M1546" s="21"/>
      <c r="N1546" s="21" t="str">
        <f>IF(M1546&lt;&gt;"",VLOOKUP(M1546,PDC!$A$3:$K$529,11,0),"")</f>
        <v/>
      </c>
      <c r="O1546" s="21"/>
      <c r="P1546" s="21" t="str">
        <f>IF(O1546&lt;&gt;"",VLOOKUP(O1546,CDS!$A$3:$K$100,11,0),"")</f>
        <v/>
      </c>
      <c r="Q1546" s="21"/>
      <c r="R1546" s="21"/>
      <c r="S1546" s="21"/>
      <c r="T1546" s="21" t="str">
        <f>IF(S1546&lt;&gt;"",VLOOKUP(S1546,HTAN!$A$3:$K$222,11,0),"")</f>
        <v/>
      </c>
      <c r="U1546" s="21"/>
      <c r="V1546" s="21" t="str">
        <f>IF(U1546&lt;&gt;"",VLOOKUP(U1546,CFDE!$A$3:$K$211,11,0),"")</f>
        <v/>
      </c>
      <c r="W1546" s="9"/>
      <c r="X1546" s="9"/>
    </row>
    <row r="1547" spans="1:24" hidden="1">
      <c r="A1547" s="536"/>
      <c r="B1547" s="537"/>
      <c r="C1547" s="19">
        <f t="shared" si="90"/>
        <v>0</v>
      </c>
      <c r="D1547" s="21" t="str">
        <f t="shared" si="91"/>
        <v/>
      </c>
      <c r="E1547" s="340"/>
      <c r="F1547" s="21" t="str">
        <f>IF(E1547&lt;&gt;"",VLOOKUP(E1547,CTDC!$A$3:$K$191,11,0),"")</f>
        <v/>
      </c>
      <c r="G1547" s="21"/>
      <c r="H1547" s="21" t="str">
        <f>IF(G1547&lt;&gt;"",VLOOKUP(G1547,GDC!$A$3:$K$768,11,0),"")</f>
        <v/>
      </c>
      <c r="I1547" s="21"/>
      <c r="J1547" s="21" t="str">
        <f>IF(I1547&lt;&gt;"",VLOOKUP(I1547,ICDC!$A$3:$K$325,11,0),"")</f>
        <v/>
      </c>
      <c r="K1547" s="21"/>
      <c r="L1547" s="21" t="str">
        <f>IF(K1547&lt;&gt;"",VLOOKUP(K1547,IDC!$A$4:$K$17,11,0),"")</f>
        <v/>
      </c>
      <c r="M1547" s="21"/>
      <c r="N1547" s="21" t="str">
        <f>IF(M1547&lt;&gt;"",VLOOKUP(M1547,PDC!$A$3:$K$529,11,0),"")</f>
        <v/>
      </c>
      <c r="O1547" s="21"/>
      <c r="P1547" s="21" t="str">
        <f>IF(O1547&lt;&gt;"",VLOOKUP(O1547,CDS!$A$3:$K$100,11,0),"")</f>
        <v/>
      </c>
      <c r="Q1547" s="21"/>
      <c r="R1547" s="21"/>
      <c r="S1547" s="21"/>
      <c r="T1547" s="21" t="str">
        <f>IF(S1547&lt;&gt;"",VLOOKUP(S1547,HTAN!$A$3:$K$222,11,0),"")</f>
        <v/>
      </c>
      <c r="U1547" s="21"/>
      <c r="V1547" s="21" t="str">
        <f>IF(U1547&lt;&gt;"",VLOOKUP(U1547,CFDE!$A$3:$K$211,11,0),"")</f>
        <v/>
      </c>
      <c r="W1547" s="9"/>
      <c r="X1547" s="9"/>
    </row>
    <row r="1548" spans="1:24" hidden="1">
      <c r="A1548" s="536"/>
      <c r="B1548" s="537"/>
      <c r="C1548" s="19">
        <f t="shared" si="90"/>
        <v>0</v>
      </c>
      <c r="D1548" s="21" t="str">
        <f t="shared" si="91"/>
        <v/>
      </c>
      <c r="E1548" s="340"/>
      <c r="F1548" s="21" t="str">
        <f>IF(E1548&lt;&gt;"",VLOOKUP(E1548,CTDC!$A$3:$K$191,11,0),"")</f>
        <v/>
      </c>
      <c r="G1548" s="21"/>
      <c r="H1548" s="21" t="str">
        <f>IF(G1548&lt;&gt;"",VLOOKUP(G1548,GDC!$A$3:$K$768,11,0),"")</f>
        <v/>
      </c>
      <c r="I1548" s="21"/>
      <c r="J1548" s="21" t="str">
        <f>IF(I1548&lt;&gt;"",VLOOKUP(I1548,ICDC!$A$3:$K$325,11,0),"")</f>
        <v/>
      </c>
      <c r="K1548" s="21"/>
      <c r="L1548" s="21" t="str">
        <f>IF(K1548&lt;&gt;"",VLOOKUP(K1548,IDC!$A$4:$K$17,11,0),"")</f>
        <v/>
      </c>
      <c r="M1548" s="21"/>
      <c r="N1548" s="21" t="str">
        <f>IF(M1548&lt;&gt;"",VLOOKUP(M1548,PDC!$A$3:$K$529,11,0),"")</f>
        <v/>
      </c>
      <c r="O1548" s="21"/>
      <c r="P1548" s="21" t="str">
        <f>IF(O1548&lt;&gt;"",VLOOKUP(O1548,CDS!$A$3:$K$100,11,0),"")</f>
        <v/>
      </c>
      <c r="Q1548" s="21"/>
      <c r="R1548" s="21"/>
      <c r="S1548" s="21"/>
      <c r="T1548" s="21" t="str">
        <f>IF(S1548&lt;&gt;"",VLOOKUP(S1548,HTAN!$A$3:$K$222,11,0),"")</f>
        <v/>
      </c>
      <c r="U1548" s="21"/>
      <c r="V1548" s="21" t="str">
        <f>IF(U1548&lt;&gt;"",VLOOKUP(U1548,CFDE!$A$3:$K$211,11,0),"")</f>
        <v/>
      </c>
      <c r="W1548" s="9"/>
      <c r="X1548" s="9"/>
    </row>
    <row r="1549" spans="1:24" hidden="1">
      <c r="A1549" s="536"/>
      <c r="B1549" s="537"/>
      <c r="C1549" s="19">
        <f t="shared" si="90"/>
        <v>0</v>
      </c>
      <c r="D1549" s="21" t="str">
        <f t="shared" si="91"/>
        <v/>
      </c>
      <c r="E1549" s="340"/>
      <c r="F1549" s="21" t="str">
        <f>IF(E1549&lt;&gt;"",VLOOKUP(E1549,CTDC!$A$3:$K$191,11,0),"")</f>
        <v/>
      </c>
      <c r="G1549" s="21"/>
      <c r="H1549" s="21" t="str">
        <f>IF(G1549&lt;&gt;"",VLOOKUP(G1549,GDC!$A$3:$K$768,11,0),"")</f>
        <v/>
      </c>
      <c r="I1549" s="21"/>
      <c r="J1549" s="21" t="str">
        <f>IF(I1549&lt;&gt;"",VLOOKUP(I1549,ICDC!$A$3:$K$325,11,0),"")</f>
        <v/>
      </c>
      <c r="K1549" s="21"/>
      <c r="L1549" s="21" t="str">
        <f>IF(K1549&lt;&gt;"",VLOOKUP(K1549,IDC!$A$4:$K$17,11,0),"")</f>
        <v/>
      </c>
      <c r="M1549" s="21"/>
      <c r="N1549" s="21" t="str">
        <f>IF(M1549&lt;&gt;"",VLOOKUP(M1549,PDC!$A$3:$K$529,11,0),"")</f>
        <v/>
      </c>
      <c r="O1549" s="21"/>
      <c r="P1549" s="21" t="str">
        <f>IF(O1549&lt;&gt;"",VLOOKUP(O1549,CDS!$A$3:$K$100,11,0),"")</f>
        <v/>
      </c>
      <c r="Q1549" s="21"/>
      <c r="R1549" s="21"/>
      <c r="S1549" s="21"/>
      <c r="T1549" s="21" t="str">
        <f>IF(S1549&lt;&gt;"",VLOOKUP(S1549,HTAN!$A$3:$K$222,11,0),"")</f>
        <v/>
      </c>
      <c r="U1549" s="21"/>
      <c r="V1549" s="21" t="str">
        <f>IF(U1549&lt;&gt;"",VLOOKUP(U1549,CFDE!$A$3:$K$211,11,0),"")</f>
        <v/>
      </c>
      <c r="W1549" s="9"/>
      <c r="X1549" s="9"/>
    </row>
    <row r="1550" spans="1:24" hidden="1">
      <c r="A1550" s="536"/>
      <c r="B1550" s="537"/>
      <c r="C1550" s="19">
        <f t="shared" si="90"/>
        <v>0</v>
      </c>
      <c r="D1550" s="21" t="str">
        <f t="shared" si="91"/>
        <v/>
      </c>
      <c r="E1550" s="340"/>
      <c r="F1550" s="21" t="str">
        <f>IF(E1550&lt;&gt;"",VLOOKUP(E1550,CTDC!$A$3:$K$191,11,0),"")</f>
        <v/>
      </c>
      <c r="G1550" s="21"/>
      <c r="H1550" s="21" t="str">
        <f>IF(G1550&lt;&gt;"",VLOOKUP(G1550,GDC!$A$3:$K$768,11,0),"")</f>
        <v/>
      </c>
      <c r="I1550" s="21"/>
      <c r="J1550" s="21" t="str">
        <f>IF(I1550&lt;&gt;"",VLOOKUP(I1550,ICDC!$A$3:$K$325,11,0),"")</f>
        <v/>
      </c>
      <c r="K1550" s="21"/>
      <c r="L1550" s="21" t="str">
        <f>IF(K1550&lt;&gt;"",VLOOKUP(K1550,IDC!$A$4:$K$17,11,0),"")</f>
        <v/>
      </c>
      <c r="M1550" s="21"/>
      <c r="N1550" s="21" t="str">
        <f>IF(M1550&lt;&gt;"",VLOOKUP(M1550,PDC!$A$3:$K$529,11,0),"")</f>
        <v/>
      </c>
      <c r="O1550" s="21"/>
      <c r="P1550" s="21" t="str">
        <f>IF(O1550&lt;&gt;"",VLOOKUP(O1550,CDS!$A$3:$K$100,11,0),"")</f>
        <v/>
      </c>
      <c r="Q1550" s="21"/>
      <c r="R1550" s="21"/>
      <c r="S1550" s="21"/>
      <c r="T1550" s="21" t="str">
        <f>IF(S1550&lt;&gt;"",VLOOKUP(S1550,HTAN!$A$3:$K$222,11,0),"")</f>
        <v/>
      </c>
      <c r="U1550" s="21"/>
      <c r="V1550" s="21" t="str">
        <f>IF(U1550&lt;&gt;"",VLOOKUP(U1550,CFDE!$A$3:$K$211,11,0),"")</f>
        <v/>
      </c>
      <c r="W1550" s="9"/>
      <c r="X1550" s="9"/>
    </row>
    <row r="1551" spans="1:24" hidden="1">
      <c r="A1551" s="536"/>
      <c r="B1551" s="537"/>
      <c r="C1551" s="19">
        <f t="shared" si="90"/>
        <v>0</v>
      </c>
      <c r="D1551" s="21"/>
      <c r="E1551" s="340"/>
      <c r="F1551" s="21"/>
      <c r="G1551" s="21"/>
      <c r="H1551" s="21"/>
      <c r="I1551" s="21"/>
      <c r="J1551" s="21"/>
      <c r="K1551" s="21"/>
      <c r="L1551" s="21"/>
      <c r="M1551" s="21"/>
      <c r="N1551" s="21"/>
      <c r="O1551" s="21"/>
      <c r="P1551" s="21"/>
      <c r="Q1551" s="21"/>
      <c r="R1551" s="21"/>
      <c r="S1551" s="21"/>
      <c r="T1551" s="21"/>
      <c r="U1551" s="21"/>
      <c r="V1551" s="21"/>
      <c r="W1551" s="9"/>
      <c r="X1551" s="9"/>
    </row>
    <row r="1552" spans="1:24" hidden="1">
      <c r="A1552" s="536"/>
      <c r="B1552" s="537"/>
      <c r="C1552" s="19">
        <f t="shared" si="90"/>
        <v>0</v>
      </c>
      <c r="D1552" s="21"/>
      <c r="E1552" s="340"/>
      <c r="F1552" s="21"/>
      <c r="G1552" s="21"/>
      <c r="H1552" s="21"/>
      <c r="I1552" s="21"/>
      <c r="J1552" s="21"/>
      <c r="K1552" s="21"/>
      <c r="L1552" s="21"/>
      <c r="M1552" s="21"/>
      <c r="N1552" s="21"/>
      <c r="O1552" s="21"/>
      <c r="P1552" s="21"/>
      <c r="Q1552" s="21"/>
      <c r="R1552" s="21"/>
      <c r="S1552" s="21"/>
      <c r="T1552" s="21"/>
      <c r="U1552" s="21"/>
      <c r="V1552" s="21"/>
      <c r="W1552" s="9"/>
      <c r="X1552" s="9"/>
    </row>
    <row r="1553" spans="1:24" ht="167.5" hidden="1" customHeight="1">
      <c r="A1553" s="536"/>
      <c r="B1553" s="537"/>
      <c r="C1553" s="19">
        <f t="shared" si="90"/>
        <v>0</v>
      </c>
      <c r="D1553" s="21"/>
      <c r="E1553" s="340"/>
      <c r="F1553" s="21"/>
      <c r="G1553" s="21"/>
      <c r="H1553" s="21"/>
      <c r="I1553" s="21"/>
      <c r="J1553" s="21"/>
      <c r="K1553" s="21"/>
      <c r="L1553" s="21"/>
      <c r="M1553" s="21"/>
      <c r="N1553" s="21"/>
      <c r="O1553" s="21"/>
      <c r="P1553" s="21"/>
      <c r="Q1553" s="21"/>
      <c r="R1553" s="21"/>
      <c r="S1553" s="21"/>
      <c r="T1553" s="21"/>
      <c r="U1553" s="21"/>
      <c r="V1553" s="21"/>
      <c r="W1553" s="9"/>
      <c r="X1553" s="9"/>
    </row>
    <row r="1554" spans="1:24" ht="87" hidden="1" customHeight="1">
      <c r="A1554" s="536"/>
      <c r="B1554" s="537"/>
      <c r="C1554" s="19">
        <f t="shared" si="90"/>
        <v>0</v>
      </c>
      <c r="D1554" s="21"/>
      <c r="E1554" s="340"/>
      <c r="F1554" s="21"/>
      <c r="G1554" s="21"/>
      <c r="H1554" s="21"/>
      <c r="I1554" s="21"/>
      <c r="J1554" s="21"/>
      <c r="K1554" s="21"/>
      <c r="L1554" s="21"/>
      <c r="M1554" s="21"/>
      <c r="N1554" s="21"/>
      <c r="O1554" s="21"/>
      <c r="P1554" s="21"/>
      <c r="Q1554" s="21"/>
      <c r="R1554" s="21"/>
      <c r="S1554" s="21"/>
      <c r="T1554" s="21"/>
      <c r="U1554" s="21"/>
      <c r="V1554" s="21"/>
      <c r="W1554" s="9"/>
      <c r="X1554" s="9"/>
    </row>
    <row r="1555" spans="1:24" hidden="1">
      <c r="A1555" s="536"/>
      <c r="B1555" s="537"/>
      <c r="C1555" s="19">
        <f t="shared" si="90"/>
        <v>0</v>
      </c>
      <c r="D1555" s="21"/>
      <c r="E1555" s="340"/>
      <c r="F1555" s="21"/>
      <c r="G1555" s="21"/>
      <c r="H1555" s="21"/>
      <c r="I1555" s="21"/>
      <c r="J1555" s="21"/>
      <c r="K1555" s="21"/>
      <c r="L1555" s="21"/>
      <c r="M1555" s="21"/>
      <c r="N1555" s="21"/>
      <c r="O1555" s="21"/>
      <c r="P1555" s="21"/>
      <c r="Q1555" s="21"/>
      <c r="R1555" s="21"/>
      <c r="S1555" s="21"/>
      <c r="T1555" s="21"/>
      <c r="U1555" s="21"/>
      <c r="V1555" s="21"/>
      <c r="W1555" s="9"/>
      <c r="X1555" s="9"/>
    </row>
    <row r="1556" spans="1:24" hidden="1">
      <c r="A1556" s="536"/>
      <c r="B1556" s="537"/>
      <c r="C1556" s="19">
        <f t="shared" si="90"/>
        <v>0</v>
      </c>
      <c r="D1556" s="21" t="str">
        <f t="shared" si="91"/>
        <v/>
      </c>
      <c r="E1556" s="340"/>
      <c r="F1556" s="21" t="str">
        <f>IF(E1556&lt;&gt;"",VLOOKUP(E1556,CTDC!$A$3:$K$191,11,0),"")</f>
        <v/>
      </c>
      <c r="G1556" s="21"/>
      <c r="H1556" s="21" t="str">
        <f>IF(G1556&lt;&gt;"",VLOOKUP(G1556,GDC!$A$3:$K$768,11,0),"")</f>
        <v/>
      </c>
      <c r="I1556" s="21"/>
      <c r="J1556" s="21" t="str">
        <f>IF(I1556&lt;&gt;"",VLOOKUP(I1556,ICDC!$A$3:$K$325,11,0),"")</f>
        <v/>
      </c>
      <c r="K1556" s="21"/>
      <c r="L1556" s="21" t="str">
        <f>IF(K1556&lt;&gt;"",VLOOKUP(K1556,IDC!$A$4:$K$17,11,0),"")</f>
        <v/>
      </c>
      <c r="M1556" s="21"/>
      <c r="N1556" s="21" t="str">
        <f>IF(M1556&lt;&gt;"",VLOOKUP(M1556,PDC!$A$3:$K$529,11,0),"")</f>
        <v/>
      </c>
      <c r="O1556" s="21"/>
      <c r="P1556" s="21" t="str">
        <f>IF(O1556&lt;&gt;"",VLOOKUP(O1556,CDS!$A$3:$K$100,11,0),"")</f>
        <v/>
      </c>
      <c r="Q1556" s="21"/>
      <c r="R1556" s="21"/>
      <c r="S1556" s="21"/>
      <c r="T1556" s="21" t="str">
        <f>IF(S1556&lt;&gt;"",VLOOKUP(S1556,HTAN!$A$3:$K$222,11,0),"")</f>
        <v/>
      </c>
      <c r="U1556" s="21"/>
      <c r="V1556" s="21" t="str">
        <f>IF(U1556&lt;&gt;"",VLOOKUP(U1556,CFDE!$A$3:$K$211,11,0),"")</f>
        <v/>
      </c>
      <c r="W1556" s="9"/>
      <c r="X1556" s="9"/>
    </row>
    <row r="1557" spans="1:24" hidden="1">
      <c r="A1557" s="536"/>
      <c r="B1557" s="537"/>
      <c r="C1557" s="19">
        <f t="shared" si="90"/>
        <v>0</v>
      </c>
      <c r="D1557" s="21" t="str">
        <f t="shared" si="91"/>
        <v/>
      </c>
      <c r="E1557" s="340"/>
      <c r="F1557" s="21" t="str">
        <f>IF(E1557&lt;&gt;"",VLOOKUP(E1557,CTDC!$A$3:$K$191,11,0),"")</f>
        <v/>
      </c>
      <c r="G1557" s="21"/>
      <c r="H1557" s="21" t="str">
        <f>IF(G1557&lt;&gt;"",VLOOKUP(G1557,GDC!$A$3:$K$768,11,0),"")</f>
        <v/>
      </c>
      <c r="I1557" s="21"/>
      <c r="J1557" s="21" t="str">
        <f>IF(I1557&lt;&gt;"",VLOOKUP(I1557,ICDC!$A$3:$K$325,11,0),"")</f>
        <v/>
      </c>
      <c r="K1557" s="21"/>
      <c r="L1557" s="21" t="str">
        <f>IF(K1557&lt;&gt;"",VLOOKUP(K1557,IDC!$A$4:$K$17,11,0),"")</f>
        <v/>
      </c>
      <c r="M1557" s="21"/>
      <c r="N1557" s="21" t="str">
        <f>IF(M1557&lt;&gt;"",VLOOKUP(M1557,PDC!$A$3:$K$529,11,0),"")</f>
        <v/>
      </c>
      <c r="O1557" s="21"/>
      <c r="P1557" s="21" t="str">
        <f>IF(O1557&lt;&gt;"",VLOOKUP(O1557,CDS!$A$3:$K$100,11,0),"")</f>
        <v/>
      </c>
      <c r="Q1557" s="21"/>
      <c r="R1557" s="21"/>
      <c r="S1557" s="21"/>
      <c r="T1557" s="21" t="str">
        <f>IF(S1557&lt;&gt;"",VLOOKUP(S1557,HTAN!$A$3:$K$222,11,0),"")</f>
        <v/>
      </c>
      <c r="U1557" s="21"/>
      <c r="V1557" s="21" t="str">
        <f>IF(U1557&lt;&gt;"",VLOOKUP(U1557,CFDE!$A$3:$K$211,11,0),"")</f>
        <v/>
      </c>
      <c r="W1557" s="9"/>
      <c r="X1557" s="9"/>
    </row>
    <row r="1558" spans="1:24" hidden="1">
      <c r="A1558" s="536"/>
      <c r="B1558" s="537"/>
      <c r="C1558" s="19">
        <f t="shared" si="90"/>
        <v>0</v>
      </c>
      <c r="D1558" s="21" t="str">
        <f t="shared" si="91"/>
        <v/>
      </c>
      <c r="E1558" s="340"/>
      <c r="F1558" s="21" t="str">
        <f>IF(E1558&lt;&gt;"",VLOOKUP(E1558,CTDC!$A$3:$K$191,11,0),"")</f>
        <v/>
      </c>
      <c r="G1558" s="21"/>
      <c r="H1558" s="21" t="str">
        <f>IF(G1558&lt;&gt;"",VLOOKUP(G1558,GDC!$A$3:$K$768,11,0),"")</f>
        <v/>
      </c>
      <c r="I1558" s="21"/>
      <c r="J1558" s="21" t="str">
        <f>IF(I1558&lt;&gt;"",VLOOKUP(I1558,ICDC!$A$3:$K$325,11,0),"")</f>
        <v/>
      </c>
      <c r="K1558" s="21"/>
      <c r="L1558" s="21" t="str">
        <f>IF(K1558&lt;&gt;"",VLOOKUP(K1558,IDC!$A$4:$K$17,11,0),"")</f>
        <v/>
      </c>
      <c r="M1558" s="21"/>
      <c r="N1558" s="21" t="str">
        <f>IF(M1558&lt;&gt;"",VLOOKUP(M1558,PDC!$A$3:$K$529,11,0),"")</f>
        <v/>
      </c>
      <c r="O1558" s="21"/>
      <c r="P1558" s="21" t="str">
        <f>IF(O1558&lt;&gt;"",VLOOKUP(O1558,CDS!$A$3:$K$100,11,0),"")</f>
        <v/>
      </c>
      <c r="Q1558" s="21"/>
      <c r="R1558" s="21"/>
      <c r="S1558" s="21"/>
      <c r="T1558" s="21" t="str">
        <f>IF(S1558&lt;&gt;"",VLOOKUP(S1558,HTAN!$A$3:$K$222,11,0),"")</f>
        <v/>
      </c>
      <c r="U1558" s="21"/>
      <c r="V1558" s="21" t="str">
        <f>IF(U1558&lt;&gt;"",VLOOKUP(U1558,CFDE!$A$3:$K$211,11,0),"")</f>
        <v/>
      </c>
      <c r="W1558" s="9"/>
      <c r="X1558" s="9"/>
    </row>
    <row r="1559" spans="1:24" hidden="1">
      <c r="A1559" s="536"/>
      <c r="B1559" s="537"/>
      <c r="C1559" s="19">
        <f t="shared" si="90"/>
        <v>0</v>
      </c>
      <c r="D1559" s="21" t="str">
        <f t="shared" si="91"/>
        <v/>
      </c>
      <c r="E1559" s="340"/>
      <c r="F1559" s="21" t="str">
        <f>IF(E1559&lt;&gt;"",VLOOKUP(E1559,CTDC!$A$3:$K$191,11,0),"")</f>
        <v/>
      </c>
      <c r="G1559" s="21"/>
      <c r="H1559" s="21" t="str">
        <f>IF(G1559&lt;&gt;"",VLOOKUP(G1559,GDC!$A$3:$K$768,11,0),"")</f>
        <v/>
      </c>
      <c r="I1559" s="21"/>
      <c r="J1559" s="21" t="str">
        <f>IF(I1559&lt;&gt;"",VLOOKUP(I1559,ICDC!$A$3:$K$325,11,0),"")</f>
        <v/>
      </c>
      <c r="K1559" s="21"/>
      <c r="L1559" s="21" t="str">
        <f>IF(K1559&lt;&gt;"",VLOOKUP(K1559,IDC!$A$4:$K$17,11,0),"")</f>
        <v/>
      </c>
      <c r="M1559" s="21"/>
      <c r="N1559" s="21" t="str">
        <f>IF(M1559&lt;&gt;"",VLOOKUP(M1559,PDC!$A$3:$K$529,11,0),"")</f>
        <v/>
      </c>
      <c r="O1559" s="21"/>
      <c r="P1559" s="21" t="str">
        <f>IF(O1559&lt;&gt;"",VLOOKUP(O1559,CDS!$A$3:$K$100,11,0),"")</f>
        <v/>
      </c>
      <c r="Q1559" s="21"/>
      <c r="R1559" s="21"/>
      <c r="S1559" s="21"/>
      <c r="T1559" s="21" t="str">
        <f>IF(S1559&lt;&gt;"",VLOOKUP(S1559,HTAN!$A$3:$K$222,11,0),"")</f>
        <v/>
      </c>
      <c r="U1559" s="21"/>
      <c r="V1559" s="21" t="str">
        <f>IF(U1559&lt;&gt;"",VLOOKUP(U1559,CFDE!$A$3:$K$211,11,0),"")</f>
        <v/>
      </c>
      <c r="W1559" s="9"/>
      <c r="X1559" s="9"/>
    </row>
    <row r="1560" spans="1:24" hidden="1">
      <c r="A1560" s="536"/>
      <c r="B1560" s="537"/>
      <c r="C1560" s="19">
        <f t="shared" si="90"/>
        <v>0</v>
      </c>
      <c r="D1560" s="21" t="str">
        <f t="shared" si="91"/>
        <v/>
      </c>
      <c r="E1560" s="340"/>
      <c r="F1560" s="21" t="str">
        <f>IF(E1560&lt;&gt;"",VLOOKUP(E1560,CTDC!$A$3:$K$191,11,0),"")</f>
        <v/>
      </c>
      <c r="G1560" s="21"/>
      <c r="H1560" s="21" t="str">
        <f>IF(G1560&lt;&gt;"",VLOOKUP(G1560,GDC!$A$3:$K$768,11,0),"")</f>
        <v/>
      </c>
      <c r="I1560" s="21"/>
      <c r="J1560" s="21" t="str">
        <f>IF(I1560&lt;&gt;"",VLOOKUP(I1560,ICDC!$A$3:$K$325,11,0),"")</f>
        <v/>
      </c>
      <c r="K1560" s="21"/>
      <c r="L1560" s="21" t="str">
        <f>IF(K1560&lt;&gt;"",VLOOKUP(K1560,IDC!$A$4:$K$17,11,0),"")</f>
        <v/>
      </c>
      <c r="M1560" s="21"/>
      <c r="N1560" s="21" t="str">
        <f>IF(M1560&lt;&gt;"",VLOOKUP(M1560,PDC!$A$3:$K$529,11,0),"")</f>
        <v/>
      </c>
      <c r="O1560" s="21"/>
      <c r="P1560" s="21" t="str">
        <f>IF(O1560&lt;&gt;"",VLOOKUP(O1560,CDS!$A$3:$K$100,11,0),"")</f>
        <v/>
      </c>
      <c r="Q1560" s="21"/>
      <c r="R1560" s="21"/>
      <c r="S1560" s="21"/>
      <c r="T1560" s="21" t="str">
        <f>IF(S1560&lt;&gt;"",VLOOKUP(S1560,HTAN!$A$3:$K$222,11,0),"")</f>
        <v/>
      </c>
      <c r="U1560" s="21"/>
      <c r="V1560" s="21" t="str">
        <f>IF(U1560&lt;&gt;"",VLOOKUP(U1560,CFDE!$A$3:$K$211,11,0),"")</f>
        <v/>
      </c>
      <c r="W1560" s="9"/>
      <c r="X1560" s="9"/>
    </row>
    <row r="1561" spans="1:24" hidden="1">
      <c r="A1561" s="536"/>
      <c r="B1561" s="537"/>
      <c r="C1561" s="19">
        <f t="shared" si="90"/>
        <v>0</v>
      </c>
      <c r="D1561" s="21" t="str">
        <f t="shared" si="91"/>
        <v/>
      </c>
      <c r="E1561" s="340"/>
      <c r="F1561" s="21" t="str">
        <f>IF(E1561&lt;&gt;"",VLOOKUP(E1561,CTDC!$A$3:$K$191,11,0),"")</f>
        <v/>
      </c>
      <c r="G1561" s="21"/>
      <c r="H1561" s="21" t="str">
        <f>IF(G1561&lt;&gt;"",VLOOKUP(G1561,GDC!$A$3:$K$768,11,0),"")</f>
        <v/>
      </c>
      <c r="I1561" s="21"/>
      <c r="J1561" s="21" t="str">
        <f>IF(I1561&lt;&gt;"",VLOOKUP(I1561,ICDC!$A$3:$K$325,11,0),"")</f>
        <v/>
      </c>
      <c r="K1561" s="21"/>
      <c r="L1561" s="21" t="str">
        <f>IF(K1561&lt;&gt;"",VLOOKUP(K1561,IDC!$A$4:$K$17,11,0),"")</f>
        <v/>
      </c>
      <c r="M1561" s="21"/>
      <c r="N1561" s="21" t="str">
        <f>IF(M1561&lt;&gt;"",VLOOKUP(M1561,PDC!$A$3:$K$529,11,0),"")</f>
        <v/>
      </c>
      <c r="O1561" s="21"/>
      <c r="P1561" s="21" t="str">
        <f>IF(O1561&lt;&gt;"",VLOOKUP(O1561,CDS!$A$3:$K$100,11,0),"")</f>
        <v/>
      </c>
      <c r="Q1561" s="21"/>
      <c r="R1561" s="21"/>
      <c r="S1561" s="21"/>
      <c r="T1561" s="21" t="str">
        <f>IF(S1561&lt;&gt;"",VLOOKUP(S1561,HTAN!$A$3:$K$222,11,0),"")</f>
        <v/>
      </c>
      <c r="U1561" s="21"/>
      <c r="V1561" s="21" t="str">
        <f>IF(U1561&lt;&gt;"",VLOOKUP(U1561,CFDE!$A$3:$K$211,11,0),"")</f>
        <v/>
      </c>
      <c r="W1561" s="9"/>
      <c r="X1561" s="9"/>
    </row>
    <row r="1562" spans="1:24" hidden="1">
      <c r="A1562" s="536"/>
      <c r="B1562" s="537"/>
      <c r="C1562" s="19">
        <f t="shared" si="90"/>
        <v>0</v>
      </c>
      <c r="D1562" s="21" t="str">
        <f t="shared" si="91"/>
        <v/>
      </c>
      <c r="E1562" s="340"/>
      <c r="F1562" s="21" t="str">
        <f>IF(E1562&lt;&gt;"",VLOOKUP(E1562,CTDC!$A$3:$K$191,11,0),"")</f>
        <v/>
      </c>
      <c r="G1562" s="21"/>
      <c r="H1562" s="21" t="str">
        <f>IF(G1562&lt;&gt;"",VLOOKUP(G1562,GDC!$A$3:$K$768,11,0),"")</f>
        <v/>
      </c>
      <c r="I1562" s="21"/>
      <c r="J1562" s="21" t="str">
        <f>IF(I1562&lt;&gt;"",VLOOKUP(I1562,ICDC!$A$3:$K$325,11,0),"")</f>
        <v/>
      </c>
      <c r="K1562" s="21"/>
      <c r="L1562" s="21" t="str">
        <f>IF(K1562&lt;&gt;"",VLOOKUP(K1562,IDC!$A$4:$K$17,11,0),"")</f>
        <v/>
      </c>
      <c r="M1562" s="21"/>
      <c r="N1562" s="21" t="str">
        <f>IF(M1562&lt;&gt;"",VLOOKUP(M1562,PDC!$A$3:$K$529,11,0),"")</f>
        <v/>
      </c>
      <c r="O1562" s="21"/>
      <c r="P1562" s="21" t="str">
        <f>IF(O1562&lt;&gt;"",VLOOKUP(O1562,CDS!$A$3:$K$100,11,0),"")</f>
        <v/>
      </c>
      <c r="Q1562" s="21"/>
      <c r="R1562" s="21"/>
      <c r="S1562" s="21"/>
      <c r="T1562" s="21" t="str">
        <f>IF(S1562&lt;&gt;"",VLOOKUP(S1562,HTAN!$A$3:$K$222,11,0),"")</f>
        <v/>
      </c>
      <c r="U1562" s="21"/>
      <c r="V1562" s="21" t="str">
        <f>IF(U1562&lt;&gt;"",VLOOKUP(U1562,CFDE!$A$3:$K$211,11,0),"")</f>
        <v/>
      </c>
      <c r="W1562" s="9"/>
      <c r="X1562" s="9"/>
    </row>
    <row r="1563" spans="1:24" hidden="1">
      <c r="A1563" s="536"/>
      <c r="B1563" s="537"/>
      <c r="C1563" s="19">
        <f t="shared" si="90"/>
        <v>0</v>
      </c>
      <c r="D1563" s="21" t="str">
        <f t="shared" si="91"/>
        <v/>
      </c>
      <c r="E1563" s="340"/>
      <c r="F1563" s="21" t="str">
        <f>IF(E1563&lt;&gt;"",VLOOKUP(E1563,CTDC!$A$3:$K$191,11,0),"")</f>
        <v/>
      </c>
      <c r="G1563" s="21"/>
      <c r="H1563" s="21" t="str">
        <f>IF(G1563&lt;&gt;"",VLOOKUP(G1563,GDC!$A$3:$K$768,11,0),"")</f>
        <v/>
      </c>
      <c r="I1563" s="21"/>
      <c r="J1563" s="21" t="str">
        <f>IF(I1563&lt;&gt;"",VLOOKUP(I1563,ICDC!$A$3:$K$325,11,0),"")</f>
        <v/>
      </c>
      <c r="K1563" s="21"/>
      <c r="L1563" s="21" t="str">
        <f>IF(K1563&lt;&gt;"",VLOOKUP(K1563,IDC!$A$4:$K$17,11,0),"")</f>
        <v/>
      </c>
      <c r="M1563" s="21"/>
      <c r="N1563" s="21" t="str">
        <f>IF(M1563&lt;&gt;"",VLOOKUP(M1563,PDC!$A$3:$K$529,11,0),"")</f>
        <v/>
      </c>
      <c r="O1563" s="21"/>
      <c r="P1563" s="21" t="str">
        <f>IF(O1563&lt;&gt;"",VLOOKUP(O1563,CDS!$A$3:$K$100,11,0),"")</f>
        <v/>
      </c>
      <c r="Q1563" s="21"/>
      <c r="R1563" s="21"/>
      <c r="S1563" s="21"/>
      <c r="T1563" s="21" t="str">
        <f>IF(S1563&lt;&gt;"",VLOOKUP(S1563,HTAN!$A$3:$K$222,11,0),"")</f>
        <v/>
      </c>
      <c r="U1563" s="21"/>
      <c r="V1563" s="21" t="str">
        <f>IF(U1563&lt;&gt;"",VLOOKUP(U1563,CFDE!$A$3:$K$211,11,0),"")</f>
        <v/>
      </c>
      <c r="W1563" s="9"/>
      <c r="X1563" s="9"/>
    </row>
    <row r="1564" spans="1:24" hidden="1">
      <c r="A1564" s="536"/>
      <c r="B1564" s="537"/>
      <c r="C1564" s="19">
        <f t="shared" si="90"/>
        <v>0</v>
      </c>
      <c r="D1564" s="21" t="str">
        <f t="shared" si="91"/>
        <v/>
      </c>
      <c r="E1564" s="340"/>
      <c r="F1564" s="21" t="str">
        <f>IF(E1564&lt;&gt;"",VLOOKUP(E1564,CTDC!$A$3:$K$191,11,0),"")</f>
        <v/>
      </c>
      <c r="G1564" s="21"/>
      <c r="H1564" s="21" t="str">
        <f>IF(G1564&lt;&gt;"",VLOOKUP(G1564,GDC!$A$3:$K$768,11,0),"")</f>
        <v/>
      </c>
      <c r="I1564" s="21"/>
      <c r="J1564" s="21" t="str">
        <f>IF(I1564&lt;&gt;"",VLOOKUP(I1564,ICDC!$A$3:$K$325,11,0),"")</f>
        <v/>
      </c>
      <c r="K1564" s="21"/>
      <c r="L1564" s="21" t="str">
        <f>IF(K1564&lt;&gt;"",VLOOKUP(K1564,IDC!$A$4:$K$17,11,0),"")</f>
        <v/>
      </c>
      <c r="M1564" s="21"/>
      <c r="N1564" s="21" t="str">
        <f>IF(M1564&lt;&gt;"",VLOOKUP(M1564,PDC!$A$3:$K$529,11,0),"")</f>
        <v/>
      </c>
      <c r="O1564" s="21"/>
      <c r="P1564" s="21" t="str">
        <f>IF(O1564&lt;&gt;"",VLOOKUP(O1564,CDS!$A$3:$K$100,11,0),"")</f>
        <v/>
      </c>
      <c r="Q1564" s="21"/>
      <c r="R1564" s="21"/>
      <c r="S1564" s="21"/>
      <c r="T1564" s="21" t="str">
        <f>IF(S1564&lt;&gt;"",VLOOKUP(S1564,HTAN!$A$3:$K$222,11,0),"")</f>
        <v/>
      </c>
      <c r="U1564" s="21"/>
      <c r="V1564" s="21" t="str">
        <f>IF(U1564&lt;&gt;"",VLOOKUP(U1564,CFDE!$A$3:$K$211,11,0),"")</f>
        <v/>
      </c>
      <c r="W1564" s="9"/>
      <c r="X1564" s="9"/>
    </row>
    <row r="1565" spans="1:24" hidden="1">
      <c r="A1565" s="536"/>
      <c r="B1565" s="537"/>
      <c r="C1565" s="19">
        <f t="shared" si="90"/>
        <v>0</v>
      </c>
      <c r="D1565" s="21" t="str">
        <f t="shared" si="91"/>
        <v/>
      </c>
      <c r="E1565" s="340"/>
      <c r="F1565" s="21" t="str">
        <f>IF(E1565&lt;&gt;"",VLOOKUP(E1565,CTDC!$A$3:$K$191,11,0),"")</f>
        <v/>
      </c>
      <c r="G1565" s="21"/>
      <c r="H1565" s="21" t="str">
        <f>IF(G1565&lt;&gt;"",VLOOKUP(G1565,GDC!$A$3:$K$768,11,0),"")</f>
        <v/>
      </c>
      <c r="I1565" s="21"/>
      <c r="J1565" s="21" t="str">
        <f>IF(I1565&lt;&gt;"",VLOOKUP(I1565,ICDC!$A$3:$K$325,11,0),"")</f>
        <v/>
      </c>
      <c r="K1565" s="21"/>
      <c r="L1565" s="21" t="str">
        <f>IF(K1565&lt;&gt;"",VLOOKUP(K1565,IDC!$A$4:$K$17,11,0),"")</f>
        <v/>
      </c>
      <c r="M1565" s="21"/>
      <c r="N1565" s="21" t="str">
        <f>IF(M1565&lt;&gt;"",VLOOKUP(M1565,PDC!$A$3:$K$529,11,0),"")</f>
        <v/>
      </c>
      <c r="O1565" s="21"/>
      <c r="P1565" s="21" t="str">
        <f>IF(O1565&lt;&gt;"",VLOOKUP(O1565,CDS!$A$3:$K$100,11,0),"")</f>
        <v/>
      </c>
      <c r="Q1565" s="21"/>
      <c r="R1565" s="21"/>
      <c r="S1565" s="21"/>
      <c r="T1565" s="21" t="str">
        <f>IF(S1565&lt;&gt;"",VLOOKUP(S1565,HTAN!$A$3:$K$222,11,0),"")</f>
        <v/>
      </c>
      <c r="U1565" s="21"/>
      <c r="V1565" s="21" t="str">
        <f>IF(U1565&lt;&gt;"",VLOOKUP(U1565,CFDE!$A$3:$K$211,11,0),"")</f>
        <v/>
      </c>
      <c r="W1565" s="9"/>
      <c r="X1565" s="9"/>
    </row>
    <row r="1566" spans="1:24" hidden="1">
      <c r="A1566" s="536"/>
      <c r="B1566" s="537"/>
      <c r="C1566" s="19">
        <f t="shared" si="90"/>
        <v>0</v>
      </c>
      <c r="D1566" s="21" t="str">
        <f t="shared" si="91"/>
        <v/>
      </c>
      <c r="E1566" s="340"/>
      <c r="F1566" s="21" t="str">
        <f>IF(E1566&lt;&gt;"",VLOOKUP(E1566,CTDC!$A$3:$K$191,11,0),"")</f>
        <v/>
      </c>
      <c r="G1566" s="21"/>
      <c r="H1566" s="21" t="str">
        <f>IF(G1566&lt;&gt;"",VLOOKUP(G1566,GDC!$A$3:$K$768,11,0),"")</f>
        <v/>
      </c>
      <c r="I1566" s="21"/>
      <c r="J1566" s="21" t="str">
        <f>IF(I1566&lt;&gt;"",VLOOKUP(I1566,ICDC!$A$3:$K$325,11,0),"")</f>
        <v/>
      </c>
      <c r="K1566" s="21"/>
      <c r="L1566" s="21" t="str">
        <f>IF(K1566&lt;&gt;"",VLOOKUP(K1566,IDC!$A$4:$K$17,11,0),"")</f>
        <v/>
      </c>
      <c r="M1566" s="21"/>
      <c r="N1566" s="21" t="str">
        <f>IF(M1566&lt;&gt;"",VLOOKUP(M1566,PDC!$A$3:$K$529,11,0),"")</f>
        <v/>
      </c>
      <c r="O1566" s="21"/>
      <c r="P1566" s="21" t="str">
        <f>IF(O1566&lt;&gt;"",VLOOKUP(O1566,CDS!$A$3:$K$100,11,0),"")</f>
        <v/>
      </c>
      <c r="Q1566" s="21"/>
      <c r="R1566" s="21"/>
      <c r="S1566" s="21"/>
      <c r="T1566" s="21" t="str">
        <f>IF(S1566&lt;&gt;"",VLOOKUP(S1566,HTAN!$A$3:$K$222,11,0),"")</f>
        <v/>
      </c>
      <c r="U1566" s="21"/>
      <c r="V1566" s="21" t="str">
        <f>IF(U1566&lt;&gt;"",VLOOKUP(U1566,CFDE!$A$3:$K$211,11,0),"")</f>
        <v/>
      </c>
      <c r="W1566" s="9"/>
      <c r="X1566" s="9"/>
    </row>
    <row r="1567" spans="1:24" hidden="1">
      <c r="A1567" s="536"/>
      <c r="B1567" s="537"/>
      <c r="C1567" s="19">
        <f t="shared" si="90"/>
        <v>0</v>
      </c>
      <c r="D1567" s="21" t="str">
        <f t="shared" si="91"/>
        <v/>
      </c>
      <c r="E1567" s="340"/>
      <c r="F1567" s="21" t="str">
        <f>IF(E1567&lt;&gt;"",VLOOKUP(E1567,CTDC!$A$3:$K$191,11,0),"")</f>
        <v/>
      </c>
      <c r="G1567" s="21"/>
      <c r="H1567" s="21" t="str">
        <f>IF(G1567&lt;&gt;"",VLOOKUP(G1567,GDC!$A$3:$K$768,11,0),"")</f>
        <v/>
      </c>
      <c r="I1567" s="21"/>
      <c r="J1567" s="21" t="str">
        <f>IF(I1567&lt;&gt;"",VLOOKUP(I1567,ICDC!$A$3:$K$325,11,0),"")</f>
        <v/>
      </c>
      <c r="K1567" s="21"/>
      <c r="L1567" s="21" t="str">
        <f>IF(K1567&lt;&gt;"",VLOOKUP(K1567,IDC!$A$4:$K$17,11,0),"")</f>
        <v/>
      </c>
      <c r="M1567" s="21"/>
      <c r="N1567" s="21" t="str">
        <f>IF(M1567&lt;&gt;"",VLOOKUP(M1567,PDC!$A$3:$K$529,11,0),"")</f>
        <v/>
      </c>
      <c r="O1567" s="21"/>
      <c r="P1567" s="21" t="str">
        <f>IF(O1567&lt;&gt;"",VLOOKUP(O1567,CDS!$A$3:$K$100,11,0),"")</f>
        <v/>
      </c>
      <c r="Q1567" s="21"/>
      <c r="R1567" s="21"/>
      <c r="S1567" s="21"/>
      <c r="T1567" s="21" t="str">
        <f>IF(S1567&lt;&gt;"",VLOOKUP(S1567,HTAN!$A$3:$K$222,11,0),"")</f>
        <v/>
      </c>
      <c r="U1567" s="21"/>
      <c r="V1567" s="21" t="str">
        <f>IF(U1567&lt;&gt;"",VLOOKUP(U1567,CFDE!$A$3:$K$211,11,0),"")</f>
        <v/>
      </c>
      <c r="W1567" s="9"/>
      <c r="X1567" s="9"/>
    </row>
    <row r="1568" spans="1:24" hidden="1">
      <c r="A1568" s="536"/>
      <c r="B1568" s="537"/>
      <c r="C1568" s="19">
        <f t="shared" si="90"/>
        <v>0</v>
      </c>
      <c r="D1568" s="21" t="str">
        <f t="shared" si="91"/>
        <v/>
      </c>
      <c r="E1568" s="340"/>
      <c r="F1568" s="21" t="str">
        <f>IF(E1568&lt;&gt;"",VLOOKUP(E1568,CTDC!$A$3:$K$191,11,0),"")</f>
        <v/>
      </c>
      <c r="G1568" s="21"/>
      <c r="H1568" s="21" t="str">
        <f>IF(G1568&lt;&gt;"",VLOOKUP(G1568,GDC!$A$3:$K$768,11,0),"")</f>
        <v/>
      </c>
      <c r="I1568" s="21"/>
      <c r="J1568" s="21" t="str">
        <f>IF(I1568&lt;&gt;"",VLOOKUP(I1568,ICDC!$A$3:$K$325,11,0),"")</f>
        <v/>
      </c>
      <c r="K1568" s="21"/>
      <c r="L1568" s="21" t="str">
        <f>IF(K1568&lt;&gt;"",VLOOKUP(K1568,IDC!$A$4:$K$17,11,0),"")</f>
        <v/>
      </c>
      <c r="M1568" s="21"/>
      <c r="N1568" s="21" t="str">
        <f>IF(M1568&lt;&gt;"",VLOOKUP(M1568,PDC!$A$3:$K$529,11,0),"")</f>
        <v/>
      </c>
      <c r="O1568" s="21"/>
      <c r="P1568" s="21" t="str">
        <f>IF(O1568&lt;&gt;"",VLOOKUP(O1568,CDS!$A$3:$K$100,11,0),"")</f>
        <v/>
      </c>
      <c r="Q1568" s="21"/>
      <c r="R1568" s="21"/>
      <c r="S1568" s="21"/>
      <c r="T1568" s="21" t="str">
        <f>IF(S1568&lt;&gt;"",VLOOKUP(S1568,HTAN!$A$3:$K$222,11,0),"")</f>
        <v/>
      </c>
      <c r="U1568" s="21"/>
      <c r="V1568" s="21" t="str">
        <f>IF(U1568&lt;&gt;"",VLOOKUP(U1568,CFDE!$A$3:$K$211,11,0),"")</f>
        <v/>
      </c>
      <c r="W1568" s="9"/>
      <c r="X1568" s="9"/>
    </row>
    <row r="1569" spans="1:24" hidden="1">
      <c r="A1569" s="536"/>
      <c r="B1569" s="537"/>
      <c r="C1569" s="19">
        <f t="shared" si="90"/>
        <v>0</v>
      </c>
      <c r="D1569" s="21" t="str">
        <f t="shared" si="91"/>
        <v/>
      </c>
      <c r="E1569" s="340"/>
      <c r="F1569" s="21" t="str">
        <f>IF(E1569&lt;&gt;"",VLOOKUP(E1569,CTDC!$A$3:$K$191,11,0),"")</f>
        <v/>
      </c>
      <c r="G1569" s="21"/>
      <c r="H1569" s="21" t="str">
        <f>IF(G1569&lt;&gt;"",VLOOKUP(G1569,GDC!$A$3:$K$768,11,0),"")</f>
        <v/>
      </c>
      <c r="I1569" s="21"/>
      <c r="J1569" s="21" t="str">
        <f>IF(I1569&lt;&gt;"",VLOOKUP(I1569,ICDC!$A$3:$K$325,11,0),"")</f>
        <v/>
      </c>
      <c r="K1569" s="21"/>
      <c r="L1569" s="21" t="str">
        <f>IF(K1569&lt;&gt;"",VLOOKUP(K1569,IDC!$A$4:$K$17,11,0),"")</f>
        <v/>
      </c>
      <c r="M1569" s="21"/>
      <c r="N1569" s="21" t="str">
        <f>IF(M1569&lt;&gt;"",VLOOKUP(M1569,PDC!$A$3:$K$529,11,0),"")</f>
        <v/>
      </c>
      <c r="O1569" s="21"/>
      <c r="P1569" s="21" t="str">
        <f>IF(O1569&lt;&gt;"",VLOOKUP(O1569,CDS!$A$3:$K$100,11,0),"")</f>
        <v/>
      </c>
      <c r="Q1569" s="21"/>
      <c r="R1569" s="21"/>
      <c r="S1569" s="21"/>
      <c r="T1569" s="21" t="str">
        <f>IF(S1569&lt;&gt;"",VLOOKUP(S1569,HTAN!$A$3:$K$222,11,0),"")</f>
        <v/>
      </c>
      <c r="U1569" s="21"/>
      <c r="V1569" s="21" t="str">
        <f>IF(U1569&lt;&gt;"",VLOOKUP(U1569,CFDE!$A$3:$K$211,11,0),"")</f>
        <v/>
      </c>
      <c r="W1569" s="9"/>
      <c r="X1569" s="9"/>
    </row>
    <row r="1570" spans="1:24" hidden="1">
      <c r="A1570" s="536"/>
      <c r="B1570" s="537"/>
      <c r="C1570" s="19">
        <f t="shared" ref="C1570:C1607" si="94">COUNTA(E1570)+
COUNTA(G1570)+
COUNTA(I1570)+
COUNTA(K1570)+
COUNTA(M1570)+
COUNTA(O1570)+
COUNTA(Q1570)+
COUNTA(S1570)+
COUNTA(U1570)+
COUNTA(W1570)</f>
        <v>0</v>
      </c>
      <c r="D1570" s="21" t="str">
        <f t="shared" ref="D1570:D1607" si="95">IF(E1570&lt;&gt;"",E1570,"")
&amp;IF(E1570&lt;&gt;"",IF(G1570&lt;&gt;"",CHAR(10)&amp;G1570,""),IF(G1570&lt;&gt;"",G1570,""))
&amp;IF(E1570&amp;G1570&lt;&gt;"",IF(I1570&lt;&gt;"",CHAR(10)&amp;I1570,""),IF(I1570&lt;&gt;"",I1570,""))
&amp;IF(E1570&amp;G1570&amp;I1570&lt;&gt;"",IF(K1570&lt;&gt;"",CHAR(10)&amp;K1570,""),IF(K1570&lt;&gt;"",K1570,""))
&amp;IF(E1570&amp;G1570&amp;I1570&amp;K1570&lt;&gt;"",IF(M1570&lt;&gt;"",CHAR(10)&amp;M1570,""),IF(M1570&lt;&gt;"",M1570,""))
&amp;IF(E1570&amp;G1570&amp;I1570&amp;K1570&amp;M1570&lt;&gt;"",IF(O1570&lt;&gt;"",CHAR(10)&amp;O1570,""),IF(O1570&lt;&gt;"",O1570,""))
&amp;IF(E1570&amp;G1570&amp;I1570&amp;K1570&amp;M1570&amp;O1570&lt;&gt;"", IF(Q1570&lt;&gt;"",CHAR(10)&amp;Q1570,""),IF(Q1570&lt;&gt;"",Q1570,""))
&amp;IF(E1570&amp;G1570&amp;I1570&amp;K1570&amp;M1570&amp;O1570&amp;Q1570&lt;&gt;"", IF(S1570&lt;&gt;"",CHAR(10)&amp;S1570,""),IF(S1570&lt;&gt;"",S1570,""))
&amp;IF(E1570&amp;G1570&amp;I1570&amp;K1570&amp;M1570&amp;O1570&amp;Q1570&amp;S1570&lt;&gt;"", IF(U1570&lt;&gt;"",CHAR(10)&amp;U1570,""),IF(U1570&lt;&gt;"",U1570,""))
&amp;IF(E1570&amp;G1570&amp;I1570&amp;K1570&amp;M1570&amp;O1570&amp;Q1570&amp;S1570&amp;U1570&lt;&gt;"", IF(W1570&lt;&gt;"",CHAR(10)&amp;W1570,""),IF(W1570&lt;&gt;"",W1570,""))</f>
        <v/>
      </c>
      <c r="E1570" s="340"/>
      <c r="F1570" s="21" t="str">
        <f>IF(E1570&lt;&gt;"",VLOOKUP(E1570,CTDC!$A$3:$K$191,11,0),"")</f>
        <v/>
      </c>
      <c r="G1570" s="21"/>
      <c r="H1570" s="21" t="str">
        <f>IF(G1570&lt;&gt;"",VLOOKUP(G1570,GDC!$A$3:$K$768,11,0),"")</f>
        <v/>
      </c>
      <c r="I1570" s="21"/>
      <c r="J1570" s="21" t="str">
        <f>IF(I1570&lt;&gt;"",VLOOKUP(I1570,ICDC!$A$3:$K$325,11,0),"")</f>
        <v/>
      </c>
      <c r="K1570" s="21"/>
      <c r="L1570" s="21" t="str">
        <f>IF(K1570&lt;&gt;"",VLOOKUP(K1570,IDC!$A$4:$K$17,11,0),"")</f>
        <v/>
      </c>
      <c r="M1570" s="21"/>
      <c r="N1570" s="21" t="str">
        <f>IF(M1570&lt;&gt;"",VLOOKUP(M1570,PDC!$A$3:$K$529,11,0),"")</f>
        <v/>
      </c>
      <c r="O1570" s="21"/>
      <c r="P1570" s="21" t="str">
        <f>IF(O1570&lt;&gt;"",VLOOKUP(O1570,CDS!$A$3:$K$100,11,0),"")</f>
        <v/>
      </c>
      <c r="Q1570" s="21"/>
      <c r="R1570" s="21"/>
      <c r="S1570" s="21"/>
      <c r="T1570" s="21" t="str">
        <f>IF(S1570&lt;&gt;"",VLOOKUP(S1570,HTAN!$A$3:$K$222,11,0),"")</f>
        <v/>
      </c>
      <c r="U1570" s="21"/>
      <c r="V1570" s="21" t="str">
        <f>IF(U1570&lt;&gt;"",VLOOKUP(U1570,CFDE!$A$3:$K$211,11,0),"")</f>
        <v/>
      </c>
      <c r="W1570" s="9"/>
      <c r="X1570" s="9"/>
    </row>
    <row r="1571" spans="1:24" hidden="1">
      <c r="A1571" s="536"/>
      <c r="B1571" s="537"/>
      <c r="C1571" s="19">
        <f t="shared" si="94"/>
        <v>0</v>
      </c>
      <c r="D1571" s="21" t="str">
        <f t="shared" si="95"/>
        <v/>
      </c>
      <c r="E1571" s="340"/>
      <c r="F1571" s="21" t="str">
        <f>IF(E1571&lt;&gt;"",VLOOKUP(E1571,CTDC!$A$3:$K$191,11,0),"")</f>
        <v/>
      </c>
      <c r="G1571" s="21"/>
      <c r="H1571" s="21" t="str">
        <f>IF(G1571&lt;&gt;"",VLOOKUP(G1571,GDC!$A$3:$K$768,11,0),"")</f>
        <v/>
      </c>
      <c r="I1571" s="21"/>
      <c r="J1571" s="21" t="str">
        <f>IF(I1571&lt;&gt;"",VLOOKUP(I1571,ICDC!$A$3:$K$325,11,0),"")</f>
        <v/>
      </c>
      <c r="K1571" s="21"/>
      <c r="L1571" s="21" t="str">
        <f>IF(K1571&lt;&gt;"",VLOOKUP(K1571,IDC!$A$4:$K$17,11,0),"")</f>
        <v/>
      </c>
      <c r="M1571" s="21"/>
      <c r="N1571" s="21" t="str">
        <f>IF(M1571&lt;&gt;"",VLOOKUP(M1571,PDC!$A$3:$K$529,11,0),"")</f>
        <v/>
      </c>
      <c r="O1571" s="21"/>
      <c r="P1571" s="21" t="str">
        <f>IF(O1571&lt;&gt;"",VLOOKUP(O1571,CDS!$A$3:$K$100,11,0),"")</f>
        <v/>
      </c>
      <c r="Q1571" s="21"/>
      <c r="R1571" s="21"/>
      <c r="S1571" s="21"/>
      <c r="T1571" s="21" t="str">
        <f>IF(S1571&lt;&gt;"",VLOOKUP(S1571,HTAN!$A$3:$K$222,11,0),"")</f>
        <v/>
      </c>
      <c r="U1571" s="21"/>
      <c r="V1571" s="21" t="str">
        <f>IF(U1571&lt;&gt;"",VLOOKUP(U1571,CFDE!$A$3:$K$211,11,0),"")</f>
        <v/>
      </c>
      <c r="W1571" s="9"/>
      <c r="X1571" s="9"/>
    </row>
    <row r="1572" spans="1:24" hidden="1">
      <c r="A1572" s="536"/>
      <c r="B1572" s="537"/>
      <c r="C1572" s="19">
        <f t="shared" si="94"/>
        <v>0</v>
      </c>
      <c r="D1572" s="21" t="str">
        <f t="shared" si="95"/>
        <v/>
      </c>
      <c r="E1572" s="340"/>
      <c r="F1572" s="21" t="str">
        <f>IF(E1572&lt;&gt;"",VLOOKUP(E1572,CTDC!$A$3:$K$191,11,0),"")</f>
        <v/>
      </c>
      <c r="G1572" s="21"/>
      <c r="H1572" s="21" t="str">
        <f>IF(G1572&lt;&gt;"",VLOOKUP(G1572,GDC!$A$3:$K$768,11,0),"")</f>
        <v/>
      </c>
      <c r="I1572" s="21"/>
      <c r="J1572" s="21" t="str">
        <f>IF(I1572&lt;&gt;"",VLOOKUP(I1572,ICDC!$A$3:$K$325,11,0),"")</f>
        <v/>
      </c>
      <c r="K1572" s="21"/>
      <c r="L1572" s="21" t="str">
        <f>IF(K1572&lt;&gt;"",VLOOKUP(K1572,IDC!$A$4:$K$17,11,0),"")</f>
        <v/>
      </c>
      <c r="M1572" s="21"/>
      <c r="N1572" s="21" t="str">
        <f>IF(M1572&lt;&gt;"",VLOOKUP(M1572,PDC!$A$3:$K$529,11,0),"")</f>
        <v/>
      </c>
      <c r="O1572" s="21"/>
      <c r="P1572" s="21" t="str">
        <f>IF(O1572&lt;&gt;"",VLOOKUP(O1572,CDS!$A$3:$K$100,11,0),"")</f>
        <v/>
      </c>
      <c r="Q1572" s="21"/>
      <c r="R1572" s="21"/>
      <c r="S1572" s="21"/>
      <c r="T1572" s="21" t="str">
        <f>IF(S1572&lt;&gt;"",VLOOKUP(S1572,HTAN!$A$3:$K$222,11,0),"")</f>
        <v/>
      </c>
      <c r="U1572" s="21"/>
      <c r="V1572" s="21" t="str">
        <f>IF(U1572&lt;&gt;"",VLOOKUP(U1572,CFDE!$A$3:$K$211,11,0),"")</f>
        <v/>
      </c>
      <c r="W1572" s="9"/>
      <c r="X1572" s="9"/>
    </row>
    <row r="1573" spans="1:24" hidden="1">
      <c r="A1573" s="536"/>
      <c r="B1573" s="537"/>
      <c r="C1573" s="19">
        <f t="shared" si="94"/>
        <v>0</v>
      </c>
      <c r="D1573" s="21" t="str">
        <f t="shared" si="95"/>
        <v/>
      </c>
      <c r="E1573" s="340"/>
      <c r="F1573" s="21" t="str">
        <f>IF(E1573&lt;&gt;"",VLOOKUP(E1573,CTDC!$A$3:$K$191,11,0),"")</f>
        <v/>
      </c>
      <c r="G1573" s="21"/>
      <c r="H1573" s="21" t="str">
        <f>IF(G1573&lt;&gt;"",VLOOKUP(G1573,GDC!$A$3:$K$768,11,0),"")</f>
        <v/>
      </c>
      <c r="I1573" s="21"/>
      <c r="J1573" s="21" t="str">
        <f>IF(I1573&lt;&gt;"",VLOOKUP(I1573,ICDC!$A$3:$K$325,11,0),"")</f>
        <v/>
      </c>
      <c r="K1573" s="21"/>
      <c r="L1573" s="21" t="str">
        <f>IF(K1573&lt;&gt;"",VLOOKUP(K1573,IDC!$A$4:$K$17,11,0),"")</f>
        <v/>
      </c>
      <c r="M1573" s="21"/>
      <c r="N1573" s="21" t="str">
        <f>IF(M1573&lt;&gt;"",VLOOKUP(M1573,PDC!$A$3:$K$529,11,0),"")</f>
        <v/>
      </c>
      <c r="O1573" s="21"/>
      <c r="P1573" s="21" t="str">
        <f>IF(O1573&lt;&gt;"",VLOOKUP(O1573,CDS!$A$3:$K$100,11,0),"")</f>
        <v/>
      </c>
      <c r="Q1573" s="21"/>
      <c r="R1573" s="21"/>
      <c r="S1573" s="21"/>
      <c r="T1573" s="21" t="str">
        <f>IF(S1573&lt;&gt;"",VLOOKUP(S1573,HTAN!$A$3:$K$222,11,0),"")</f>
        <v/>
      </c>
      <c r="U1573" s="21"/>
      <c r="V1573" s="21" t="str">
        <f>IF(U1573&lt;&gt;"",VLOOKUP(U1573,CFDE!$A$3:$K$211,11,0),"")</f>
        <v/>
      </c>
      <c r="W1573" s="9"/>
      <c r="X1573" s="9"/>
    </row>
    <row r="1574" spans="1:24" hidden="1">
      <c r="A1574" s="536"/>
      <c r="B1574" s="537"/>
      <c r="C1574" s="19">
        <f t="shared" si="94"/>
        <v>0</v>
      </c>
      <c r="D1574" s="21" t="str">
        <f t="shared" si="95"/>
        <v/>
      </c>
      <c r="E1574" s="340"/>
      <c r="F1574" s="21" t="str">
        <f>IF(E1574&lt;&gt;"",VLOOKUP(E1574,CTDC!$A$3:$K$191,11,0),"")</f>
        <v/>
      </c>
      <c r="G1574" s="21"/>
      <c r="H1574" s="21" t="str">
        <f>IF(G1574&lt;&gt;"",VLOOKUP(G1574,GDC!$A$3:$K$768,11,0),"")</f>
        <v/>
      </c>
      <c r="I1574" s="21"/>
      <c r="J1574" s="21" t="str">
        <f>IF(I1574&lt;&gt;"",VLOOKUP(I1574,ICDC!$A$3:$K$325,11,0),"")</f>
        <v/>
      </c>
      <c r="K1574" s="21"/>
      <c r="L1574" s="21" t="str">
        <f>IF(K1574&lt;&gt;"",VLOOKUP(K1574,IDC!$A$4:$K$17,11,0),"")</f>
        <v/>
      </c>
      <c r="M1574" s="21"/>
      <c r="N1574" s="21" t="str">
        <f>IF(M1574&lt;&gt;"",VLOOKUP(M1574,PDC!$A$3:$K$529,11,0),"")</f>
        <v/>
      </c>
      <c r="O1574" s="21"/>
      <c r="P1574" s="21" t="str">
        <f>IF(O1574&lt;&gt;"",VLOOKUP(O1574,CDS!$A$3:$K$100,11,0),"")</f>
        <v/>
      </c>
      <c r="Q1574" s="21"/>
      <c r="R1574" s="21"/>
      <c r="S1574" s="21"/>
      <c r="T1574" s="21" t="str">
        <f>IF(S1574&lt;&gt;"",VLOOKUP(S1574,HTAN!$A$3:$K$222,11,0),"")</f>
        <v/>
      </c>
      <c r="U1574" s="21"/>
      <c r="V1574" s="21" t="str">
        <f>IF(U1574&lt;&gt;"",VLOOKUP(U1574,CFDE!$A$3:$K$211,11,0),"")</f>
        <v/>
      </c>
      <c r="W1574" s="9"/>
      <c r="X1574" s="9"/>
    </row>
    <row r="1575" spans="1:24" hidden="1">
      <c r="A1575" s="536"/>
      <c r="B1575" s="537"/>
      <c r="C1575" s="19">
        <f t="shared" si="94"/>
        <v>0</v>
      </c>
      <c r="D1575" s="21" t="str">
        <f t="shared" si="95"/>
        <v/>
      </c>
      <c r="E1575" s="340"/>
      <c r="F1575" s="21" t="str">
        <f>IF(E1575&lt;&gt;"",VLOOKUP(E1575,CTDC!$A$3:$K$191,11,0),"")</f>
        <v/>
      </c>
      <c r="G1575" s="21"/>
      <c r="H1575" s="21" t="str">
        <f>IF(G1575&lt;&gt;"",VLOOKUP(G1575,GDC!$A$3:$K$768,11,0),"")</f>
        <v/>
      </c>
      <c r="I1575" s="21"/>
      <c r="J1575" s="21" t="str">
        <f>IF(I1575&lt;&gt;"",VLOOKUP(I1575,ICDC!$A$3:$K$325,11,0),"")</f>
        <v/>
      </c>
      <c r="K1575" s="21"/>
      <c r="L1575" s="21" t="str">
        <f>IF(K1575&lt;&gt;"",VLOOKUP(K1575,IDC!$A$4:$K$17,11,0),"")</f>
        <v/>
      </c>
      <c r="M1575" s="21"/>
      <c r="N1575" s="21" t="str">
        <f>IF(M1575&lt;&gt;"",VLOOKUP(M1575,PDC!$A$3:$K$529,11,0),"")</f>
        <v/>
      </c>
      <c r="O1575" s="21"/>
      <c r="P1575" s="21" t="str">
        <f>IF(O1575&lt;&gt;"",VLOOKUP(O1575,CDS!$A$3:$K$100,11,0),"")</f>
        <v/>
      </c>
      <c r="Q1575" s="21"/>
      <c r="R1575" s="21"/>
      <c r="S1575" s="21"/>
      <c r="T1575" s="21" t="str">
        <f>IF(S1575&lt;&gt;"",VLOOKUP(S1575,HTAN!$A$3:$K$222,11,0),"")</f>
        <v/>
      </c>
      <c r="U1575" s="21"/>
      <c r="V1575" s="21" t="str">
        <f>IF(U1575&lt;&gt;"",VLOOKUP(U1575,CFDE!$A$3:$K$211,11,0),"")</f>
        <v/>
      </c>
      <c r="W1575" s="9"/>
      <c r="X1575" s="9"/>
    </row>
    <row r="1576" spans="1:24" hidden="1">
      <c r="A1576" s="536"/>
      <c r="B1576" s="537"/>
      <c r="C1576" s="19">
        <f t="shared" si="94"/>
        <v>0</v>
      </c>
      <c r="D1576" s="21" t="str">
        <f t="shared" si="95"/>
        <v/>
      </c>
      <c r="E1576" s="340"/>
      <c r="F1576" s="21" t="str">
        <f>IF(E1576&lt;&gt;"",VLOOKUP(E1576,CTDC!$A$3:$K$191,11,0),"")</f>
        <v/>
      </c>
      <c r="G1576" s="21"/>
      <c r="H1576" s="21" t="str">
        <f>IF(G1576&lt;&gt;"",VLOOKUP(G1576,GDC!$A$3:$K$768,11,0),"")</f>
        <v/>
      </c>
      <c r="I1576" s="21"/>
      <c r="J1576" s="21" t="str">
        <f>IF(I1576&lt;&gt;"",VLOOKUP(I1576,ICDC!$A$3:$K$325,11,0),"")</f>
        <v/>
      </c>
      <c r="K1576" s="21"/>
      <c r="L1576" s="21" t="str">
        <f>IF(K1576&lt;&gt;"",VLOOKUP(K1576,IDC!$A$4:$K$17,11,0),"")</f>
        <v/>
      </c>
      <c r="M1576" s="21"/>
      <c r="N1576" s="21" t="str">
        <f>IF(M1576&lt;&gt;"",VLOOKUP(M1576,PDC!$A$3:$K$529,11,0),"")</f>
        <v/>
      </c>
      <c r="O1576" s="21"/>
      <c r="P1576" s="21" t="str">
        <f>IF(O1576&lt;&gt;"",VLOOKUP(O1576,CDS!$A$3:$K$100,11,0),"")</f>
        <v/>
      </c>
      <c r="Q1576" s="21"/>
      <c r="R1576" s="21"/>
      <c r="S1576" s="21"/>
      <c r="T1576" s="21" t="str">
        <f>IF(S1576&lt;&gt;"",VLOOKUP(S1576,HTAN!$A$3:$K$222,11,0),"")</f>
        <v/>
      </c>
      <c r="U1576" s="21"/>
      <c r="V1576" s="21" t="str">
        <f>IF(U1576&lt;&gt;"",VLOOKUP(U1576,CFDE!$A$3:$K$211,11,0),"")</f>
        <v/>
      </c>
      <c r="W1576" s="9"/>
      <c r="X1576" s="9"/>
    </row>
    <row r="1577" spans="1:24" hidden="1">
      <c r="A1577" s="536"/>
      <c r="B1577" s="537"/>
      <c r="C1577" s="19">
        <f t="shared" si="94"/>
        <v>0</v>
      </c>
      <c r="D1577" s="21" t="str">
        <f t="shared" si="95"/>
        <v/>
      </c>
      <c r="E1577" s="340"/>
      <c r="F1577" s="21" t="str">
        <f>IF(E1577&lt;&gt;"",VLOOKUP(E1577,CTDC!$A$3:$K$191,11,0),"")</f>
        <v/>
      </c>
      <c r="G1577" s="21"/>
      <c r="H1577" s="21" t="str">
        <f>IF(G1577&lt;&gt;"",VLOOKUP(G1577,GDC!$A$3:$K$768,11,0),"")</f>
        <v/>
      </c>
      <c r="I1577" s="21"/>
      <c r="J1577" s="21" t="str">
        <f>IF(I1577&lt;&gt;"",VLOOKUP(I1577,ICDC!$A$3:$K$325,11,0),"")</f>
        <v/>
      </c>
      <c r="K1577" s="21"/>
      <c r="L1577" s="21" t="str">
        <f>IF(K1577&lt;&gt;"",VLOOKUP(K1577,IDC!$A$4:$K$17,11,0),"")</f>
        <v/>
      </c>
      <c r="M1577" s="21"/>
      <c r="N1577" s="21" t="str">
        <f>IF(M1577&lt;&gt;"",VLOOKUP(M1577,PDC!$A$3:$K$529,11,0),"")</f>
        <v/>
      </c>
      <c r="O1577" s="21"/>
      <c r="P1577" s="21" t="str">
        <f>IF(O1577&lt;&gt;"",VLOOKUP(O1577,CDS!$A$3:$K$100,11,0),"")</f>
        <v/>
      </c>
      <c r="Q1577" s="21"/>
      <c r="R1577" s="21"/>
      <c r="S1577" s="21"/>
      <c r="T1577" s="21" t="str">
        <f>IF(S1577&lt;&gt;"",VLOOKUP(S1577,HTAN!$A$3:$K$222,11,0),"")</f>
        <v/>
      </c>
      <c r="U1577" s="21"/>
      <c r="V1577" s="21" t="str">
        <f>IF(U1577&lt;&gt;"",VLOOKUP(U1577,CFDE!$A$3:$K$211,11,0),"")</f>
        <v/>
      </c>
      <c r="W1577" s="9"/>
      <c r="X1577" s="9"/>
    </row>
    <row r="1578" spans="1:24" hidden="1">
      <c r="A1578" s="536"/>
      <c r="B1578" s="537"/>
      <c r="C1578" s="19">
        <f t="shared" si="94"/>
        <v>0</v>
      </c>
      <c r="D1578" s="21" t="str">
        <f t="shared" si="95"/>
        <v/>
      </c>
      <c r="E1578" s="340"/>
      <c r="F1578" s="21" t="str">
        <f>IF(E1578&lt;&gt;"",VLOOKUP(E1578,CTDC!$A$3:$K$191,11,0),"")</f>
        <v/>
      </c>
      <c r="G1578" s="21"/>
      <c r="H1578" s="21" t="str">
        <f>IF(G1578&lt;&gt;"",VLOOKUP(G1578,GDC!$A$3:$K$768,11,0),"")</f>
        <v/>
      </c>
      <c r="I1578" s="21"/>
      <c r="J1578" s="21" t="str">
        <f>IF(I1578&lt;&gt;"",VLOOKUP(I1578,ICDC!$A$3:$K$325,11,0),"")</f>
        <v/>
      </c>
      <c r="K1578" s="21"/>
      <c r="L1578" s="21" t="str">
        <f>IF(K1578&lt;&gt;"",VLOOKUP(K1578,IDC!$A$4:$K$17,11,0),"")</f>
        <v/>
      </c>
      <c r="M1578" s="21"/>
      <c r="N1578" s="21" t="str">
        <f>IF(M1578&lt;&gt;"",VLOOKUP(M1578,PDC!$A$3:$K$529,11,0),"")</f>
        <v/>
      </c>
      <c r="O1578" s="21"/>
      <c r="P1578" s="21" t="str">
        <f>IF(O1578&lt;&gt;"",VLOOKUP(O1578,CDS!$A$3:$K$100,11,0),"")</f>
        <v/>
      </c>
      <c r="Q1578" s="21"/>
      <c r="R1578" s="21"/>
      <c r="S1578" s="21"/>
      <c r="T1578" s="21" t="str">
        <f>IF(S1578&lt;&gt;"",VLOOKUP(S1578,HTAN!$A$3:$K$222,11,0),"")</f>
        <v/>
      </c>
      <c r="U1578" s="21"/>
      <c r="V1578" s="21" t="str">
        <f>IF(U1578&lt;&gt;"",VLOOKUP(U1578,CFDE!$A$3:$K$211,11,0),"")</f>
        <v/>
      </c>
      <c r="W1578" s="9"/>
      <c r="X1578" s="9"/>
    </row>
    <row r="1579" spans="1:24" hidden="1">
      <c r="A1579" s="536"/>
      <c r="B1579" s="537"/>
      <c r="C1579" s="19">
        <f t="shared" si="94"/>
        <v>0</v>
      </c>
      <c r="D1579" s="21" t="str">
        <f t="shared" si="95"/>
        <v/>
      </c>
      <c r="E1579" s="340"/>
      <c r="F1579" s="21" t="str">
        <f>IF(E1579&lt;&gt;"",VLOOKUP(E1579,CTDC!$A$3:$K$191,11,0),"")</f>
        <v/>
      </c>
      <c r="G1579" s="21"/>
      <c r="H1579" s="21" t="str">
        <f>IF(G1579&lt;&gt;"",VLOOKUP(G1579,GDC!$A$3:$K$768,11,0),"")</f>
        <v/>
      </c>
      <c r="I1579" s="21"/>
      <c r="J1579" s="21" t="str">
        <f>IF(I1579&lt;&gt;"",VLOOKUP(I1579,ICDC!$A$3:$K$325,11,0),"")</f>
        <v/>
      </c>
      <c r="K1579" s="21"/>
      <c r="L1579" s="21" t="str">
        <f>IF(K1579&lt;&gt;"",VLOOKUP(K1579,IDC!$A$4:$K$17,11,0),"")</f>
        <v/>
      </c>
      <c r="M1579" s="21"/>
      <c r="N1579" s="21" t="str">
        <f>IF(M1579&lt;&gt;"",VLOOKUP(M1579,PDC!$A$3:$K$529,11,0),"")</f>
        <v/>
      </c>
      <c r="O1579" s="21"/>
      <c r="P1579" s="21" t="str">
        <f>IF(O1579&lt;&gt;"",VLOOKUP(O1579,CDS!$A$3:$K$100,11,0),"")</f>
        <v/>
      </c>
      <c r="Q1579" s="21"/>
      <c r="R1579" s="21"/>
      <c r="S1579" s="21"/>
      <c r="T1579" s="21" t="str">
        <f>IF(S1579&lt;&gt;"",VLOOKUP(S1579,HTAN!$A$3:$K$222,11,0),"")</f>
        <v/>
      </c>
      <c r="U1579" s="21"/>
      <c r="V1579" s="21" t="str">
        <f>IF(U1579&lt;&gt;"",VLOOKUP(U1579,CFDE!$A$3:$K$211,11,0),"")</f>
        <v/>
      </c>
      <c r="W1579" s="9"/>
      <c r="X1579" s="9"/>
    </row>
    <row r="1580" spans="1:24" hidden="1">
      <c r="A1580" s="536"/>
      <c r="B1580" s="537"/>
      <c r="C1580" s="19">
        <f t="shared" si="94"/>
        <v>0</v>
      </c>
      <c r="D1580" s="21" t="str">
        <f t="shared" si="95"/>
        <v/>
      </c>
      <c r="E1580" s="340"/>
      <c r="F1580" s="21" t="str">
        <f>IF(E1580&lt;&gt;"",VLOOKUP(E1580,CTDC!$A$3:$K$191,11,0),"")</f>
        <v/>
      </c>
      <c r="G1580" s="21"/>
      <c r="H1580" s="21" t="str">
        <f>IF(G1580&lt;&gt;"",VLOOKUP(G1580,GDC!$A$3:$K$768,11,0),"")</f>
        <v/>
      </c>
      <c r="I1580" s="21"/>
      <c r="J1580" s="21" t="str">
        <f>IF(I1580&lt;&gt;"",VLOOKUP(I1580,ICDC!$A$3:$K$325,11,0),"")</f>
        <v/>
      </c>
      <c r="K1580" s="21"/>
      <c r="L1580" s="21" t="str">
        <f>IF(K1580&lt;&gt;"",VLOOKUP(K1580,IDC!$A$4:$K$17,11,0),"")</f>
        <v/>
      </c>
      <c r="M1580" s="21"/>
      <c r="N1580" s="21" t="str">
        <f>IF(M1580&lt;&gt;"",VLOOKUP(M1580,PDC!$A$3:$K$529,11,0),"")</f>
        <v/>
      </c>
      <c r="O1580" s="21"/>
      <c r="P1580" s="21" t="str">
        <f>IF(O1580&lt;&gt;"",VLOOKUP(O1580,CDS!$A$3:$K$100,11,0),"")</f>
        <v/>
      </c>
      <c r="Q1580" s="21"/>
      <c r="R1580" s="21"/>
      <c r="S1580" s="21"/>
      <c r="T1580" s="21" t="str">
        <f>IF(S1580&lt;&gt;"",VLOOKUP(S1580,HTAN!$A$3:$K$222,11,0),"")</f>
        <v/>
      </c>
      <c r="U1580" s="21"/>
      <c r="V1580" s="21" t="str">
        <f>IF(U1580&lt;&gt;"",VLOOKUP(U1580,CFDE!$A$3:$K$211,11,0),"")</f>
        <v/>
      </c>
      <c r="W1580" s="9"/>
      <c r="X1580" s="9"/>
    </row>
    <row r="1581" spans="1:24" hidden="1">
      <c r="A1581" s="536"/>
      <c r="B1581" s="537"/>
      <c r="C1581" s="19">
        <f t="shared" si="94"/>
        <v>0</v>
      </c>
      <c r="D1581" s="21" t="str">
        <f t="shared" si="95"/>
        <v/>
      </c>
      <c r="E1581" s="340"/>
      <c r="F1581" s="21" t="str">
        <f>IF(E1581&lt;&gt;"",VLOOKUP(E1581,CTDC!$A$3:$K$191,11,0),"")</f>
        <v/>
      </c>
      <c r="G1581" s="21"/>
      <c r="H1581" s="21" t="str">
        <f>IF(G1581&lt;&gt;"",VLOOKUP(G1581,GDC!$A$3:$K$768,11,0),"")</f>
        <v/>
      </c>
      <c r="I1581" s="21"/>
      <c r="J1581" s="21" t="str">
        <f>IF(I1581&lt;&gt;"",VLOOKUP(I1581,ICDC!$A$3:$K$325,11,0),"")</f>
        <v/>
      </c>
      <c r="K1581" s="21"/>
      <c r="L1581" s="21" t="str">
        <f>IF(K1581&lt;&gt;"",VLOOKUP(K1581,IDC!$A$4:$K$17,11,0),"")</f>
        <v/>
      </c>
      <c r="M1581" s="21"/>
      <c r="N1581" s="21" t="str">
        <f>IF(M1581&lt;&gt;"",VLOOKUP(M1581,PDC!$A$3:$K$529,11,0),"")</f>
        <v/>
      </c>
      <c r="O1581" s="21"/>
      <c r="P1581" s="21" t="str">
        <f>IF(O1581&lt;&gt;"",VLOOKUP(O1581,CDS!$A$3:$K$100,11,0),"")</f>
        <v/>
      </c>
      <c r="Q1581" s="21"/>
      <c r="R1581" s="21"/>
      <c r="S1581" s="21"/>
      <c r="T1581" s="21" t="str">
        <f>IF(S1581&lt;&gt;"",VLOOKUP(S1581,HTAN!$A$3:$K$222,11,0),"")</f>
        <v/>
      </c>
      <c r="U1581" s="21"/>
      <c r="V1581" s="21" t="str">
        <f>IF(U1581&lt;&gt;"",VLOOKUP(U1581,CFDE!$A$3:$K$211,11,0),"")</f>
        <v/>
      </c>
      <c r="W1581" s="9"/>
      <c r="X1581" s="9"/>
    </row>
    <row r="1582" spans="1:24" hidden="1">
      <c r="A1582" s="536"/>
      <c r="B1582" s="537"/>
      <c r="C1582" s="19">
        <f t="shared" si="94"/>
        <v>0</v>
      </c>
      <c r="D1582" s="21" t="str">
        <f t="shared" si="95"/>
        <v/>
      </c>
      <c r="E1582" s="340"/>
      <c r="F1582" s="21" t="str">
        <f>IF(E1582&lt;&gt;"",VLOOKUP(E1582,CTDC!$A$3:$K$191,11,0),"")</f>
        <v/>
      </c>
      <c r="G1582" s="21"/>
      <c r="H1582" s="21" t="str">
        <f>IF(G1582&lt;&gt;"",VLOOKUP(G1582,GDC!$A$3:$K$768,11,0),"")</f>
        <v/>
      </c>
      <c r="I1582" s="21"/>
      <c r="J1582" s="21" t="str">
        <f>IF(I1582&lt;&gt;"",VLOOKUP(I1582,ICDC!$A$3:$K$325,11,0),"")</f>
        <v/>
      </c>
      <c r="K1582" s="21"/>
      <c r="L1582" s="21" t="str">
        <f>IF(K1582&lt;&gt;"",VLOOKUP(K1582,IDC!$A$4:$K$17,11,0),"")</f>
        <v/>
      </c>
      <c r="M1582" s="21"/>
      <c r="N1582" s="21" t="str">
        <f>IF(M1582&lt;&gt;"",VLOOKUP(M1582,PDC!$A$3:$K$529,11,0),"")</f>
        <v/>
      </c>
      <c r="O1582" s="21"/>
      <c r="P1582" s="21" t="str">
        <f>IF(O1582&lt;&gt;"",VLOOKUP(O1582,CDS!$A$3:$K$100,11,0),"")</f>
        <v/>
      </c>
      <c r="Q1582" s="21"/>
      <c r="R1582" s="21"/>
      <c r="S1582" s="21"/>
      <c r="T1582" s="21" t="str">
        <f>IF(S1582&lt;&gt;"",VLOOKUP(S1582,HTAN!$A$3:$K$222,11,0),"")</f>
        <v/>
      </c>
      <c r="U1582" s="21"/>
      <c r="V1582" s="21" t="str">
        <f>IF(U1582&lt;&gt;"",VLOOKUP(U1582,CFDE!$A$3:$K$211,11,0),"")</f>
        <v/>
      </c>
      <c r="W1582" s="9"/>
      <c r="X1582" s="9"/>
    </row>
    <row r="1583" spans="1:24" hidden="1">
      <c r="A1583" s="536"/>
      <c r="B1583" s="537"/>
      <c r="C1583" s="19">
        <f t="shared" si="94"/>
        <v>0</v>
      </c>
      <c r="D1583" s="21" t="str">
        <f t="shared" si="95"/>
        <v/>
      </c>
      <c r="E1583" s="340"/>
      <c r="F1583" s="21" t="str">
        <f>IF(E1583&lt;&gt;"",VLOOKUP(E1583,CTDC!$A$3:$K$191,11,0),"")</f>
        <v/>
      </c>
      <c r="G1583" s="21"/>
      <c r="H1583" s="21" t="str">
        <f>IF(G1583&lt;&gt;"",VLOOKUP(G1583,GDC!$A$3:$K$768,11,0),"")</f>
        <v/>
      </c>
      <c r="I1583" s="21"/>
      <c r="J1583" s="21" t="str">
        <f>IF(I1583&lt;&gt;"",VLOOKUP(I1583,ICDC!$A$3:$K$325,11,0),"")</f>
        <v/>
      </c>
      <c r="K1583" s="21"/>
      <c r="L1583" s="21" t="str">
        <f>IF(K1583&lt;&gt;"",VLOOKUP(K1583,IDC!$A$4:$K$17,11,0),"")</f>
        <v/>
      </c>
      <c r="M1583" s="21"/>
      <c r="N1583" s="21" t="str">
        <f>IF(M1583&lt;&gt;"",VLOOKUP(M1583,PDC!$A$3:$K$529,11,0),"")</f>
        <v/>
      </c>
      <c r="O1583" s="21"/>
      <c r="P1583" s="21" t="str">
        <f>IF(O1583&lt;&gt;"",VLOOKUP(O1583,CDS!$A$3:$K$100,11,0),"")</f>
        <v/>
      </c>
      <c r="Q1583" s="21"/>
      <c r="R1583" s="21"/>
      <c r="S1583" s="21"/>
      <c r="T1583" s="21" t="str">
        <f>IF(S1583&lt;&gt;"",VLOOKUP(S1583,HTAN!$A$3:$K$222,11,0),"")</f>
        <v/>
      </c>
      <c r="U1583" s="21"/>
      <c r="V1583" s="21" t="str">
        <f>IF(U1583&lt;&gt;"",VLOOKUP(U1583,CFDE!$A$3:$K$211,11,0),"")</f>
        <v/>
      </c>
      <c r="W1583" s="9"/>
      <c r="X1583" s="9"/>
    </row>
    <row r="1584" spans="1:24" hidden="1">
      <c r="A1584" s="536"/>
      <c r="B1584" s="537"/>
      <c r="C1584" s="19">
        <f t="shared" si="94"/>
        <v>0</v>
      </c>
      <c r="D1584" s="21" t="str">
        <f t="shared" si="95"/>
        <v/>
      </c>
      <c r="E1584" s="340"/>
      <c r="F1584" s="21" t="str">
        <f>IF(E1584&lt;&gt;"",VLOOKUP(E1584,CTDC!$A$3:$K$191,11,0),"")</f>
        <v/>
      </c>
      <c r="G1584" s="21"/>
      <c r="H1584" s="21" t="str">
        <f>IF(G1584&lt;&gt;"",VLOOKUP(G1584,GDC!$A$3:$K$768,11,0),"")</f>
        <v/>
      </c>
      <c r="I1584" s="21"/>
      <c r="J1584" s="21" t="str">
        <f>IF(I1584&lt;&gt;"",VLOOKUP(I1584,ICDC!$A$3:$K$325,11,0),"")</f>
        <v/>
      </c>
      <c r="K1584" s="21"/>
      <c r="L1584" s="21" t="str">
        <f>IF(K1584&lt;&gt;"",VLOOKUP(K1584,IDC!$A$4:$K$17,11,0),"")</f>
        <v/>
      </c>
      <c r="M1584" s="21"/>
      <c r="N1584" s="21" t="str">
        <f>IF(M1584&lt;&gt;"",VLOOKUP(M1584,PDC!$A$3:$K$529,11,0),"")</f>
        <v/>
      </c>
      <c r="O1584" s="21"/>
      <c r="P1584" s="21" t="str">
        <f>IF(O1584&lt;&gt;"",VLOOKUP(O1584,CDS!$A$3:$K$100,11,0),"")</f>
        <v/>
      </c>
      <c r="Q1584" s="21"/>
      <c r="R1584" s="21"/>
      <c r="S1584" s="21"/>
      <c r="T1584" s="21" t="str">
        <f>IF(S1584&lt;&gt;"",VLOOKUP(S1584,HTAN!$A$3:$K$222,11,0),"")</f>
        <v/>
      </c>
      <c r="U1584" s="21"/>
      <c r="V1584" s="21" t="str">
        <f>IF(U1584&lt;&gt;"",VLOOKUP(U1584,CFDE!$A$3:$K$211,11,0),"")</f>
        <v/>
      </c>
      <c r="W1584" s="9"/>
      <c r="X1584" s="9"/>
    </row>
    <row r="1585" spans="1:24" hidden="1">
      <c r="A1585" s="536"/>
      <c r="B1585" s="537"/>
      <c r="C1585" s="19">
        <f t="shared" si="94"/>
        <v>0</v>
      </c>
      <c r="D1585" s="21" t="str">
        <f t="shared" si="95"/>
        <v/>
      </c>
      <c r="E1585" s="340"/>
      <c r="F1585" s="21" t="str">
        <f>IF(E1585&lt;&gt;"",VLOOKUP(E1585,CTDC!$A$3:$K$191,11,0),"")</f>
        <v/>
      </c>
      <c r="G1585" s="21"/>
      <c r="H1585" s="21" t="str">
        <f>IF(G1585&lt;&gt;"",VLOOKUP(G1585,GDC!$A$3:$K$768,11,0),"")</f>
        <v/>
      </c>
      <c r="I1585" s="21"/>
      <c r="J1585" s="21" t="str">
        <f>IF(I1585&lt;&gt;"",VLOOKUP(I1585,ICDC!$A$3:$K$325,11,0),"")</f>
        <v/>
      </c>
      <c r="K1585" s="21"/>
      <c r="L1585" s="21" t="str">
        <f>IF(K1585&lt;&gt;"",VLOOKUP(K1585,IDC!$A$4:$K$17,11,0),"")</f>
        <v/>
      </c>
      <c r="M1585" s="21"/>
      <c r="N1585" s="21" t="str">
        <f>IF(M1585&lt;&gt;"",VLOOKUP(M1585,PDC!$A$3:$K$529,11,0),"")</f>
        <v/>
      </c>
      <c r="O1585" s="21"/>
      <c r="P1585" s="21" t="str">
        <f>IF(O1585&lt;&gt;"",VLOOKUP(O1585,CDS!$A$3:$K$100,11,0),"")</f>
        <v/>
      </c>
      <c r="Q1585" s="21"/>
      <c r="R1585" s="21"/>
      <c r="S1585" s="21"/>
      <c r="T1585" s="21" t="str">
        <f>IF(S1585&lt;&gt;"",VLOOKUP(S1585,HTAN!$A$3:$K$222,11,0),"")</f>
        <v/>
      </c>
      <c r="U1585" s="21"/>
      <c r="V1585" s="21" t="str">
        <f>IF(U1585&lt;&gt;"",VLOOKUP(U1585,CFDE!$A$3:$K$211,11,0),"")</f>
        <v/>
      </c>
      <c r="W1585" s="9"/>
      <c r="X1585" s="9"/>
    </row>
    <row r="1586" spans="1:24" hidden="1">
      <c r="A1586" s="536"/>
      <c r="B1586" s="537"/>
      <c r="C1586" s="19">
        <f t="shared" si="94"/>
        <v>0</v>
      </c>
      <c r="D1586" s="21" t="str">
        <f t="shared" si="95"/>
        <v/>
      </c>
      <c r="E1586" s="340"/>
      <c r="F1586" s="21" t="str">
        <f>IF(E1586&lt;&gt;"",VLOOKUP(E1586,CTDC!$A$3:$K$191,11,0),"")</f>
        <v/>
      </c>
      <c r="G1586" s="21"/>
      <c r="H1586" s="21" t="str">
        <f>IF(G1586&lt;&gt;"",VLOOKUP(G1586,GDC!$A$3:$K$768,11,0),"")</f>
        <v/>
      </c>
      <c r="I1586" s="21"/>
      <c r="J1586" s="21" t="str">
        <f>IF(I1586&lt;&gt;"",VLOOKUP(I1586,ICDC!$A$3:$K$325,11,0),"")</f>
        <v/>
      </c>
      <c r="K1586" s="21"/>
      <c r="L1586" s="21" t="str">
        <f>IF(K1586&lt;&gt;"",VLOOKUP(K1586,IDC!$A$4:$K$17,11,0),"")</f>
        <v/>
      </c>
      <c r="M1586" s="21"/>
      <c r="N1586" s="21" t="str">
        <f>IF(M1586&lt;&gt;"",VLOOKUP(M1586,PDC!$A$3:$K$529,11,0),"")</f>
        <v/>
      </c>
      <c r="O1586" s="21"/>
      <c r="P1586" s="21" t="str">
        <f>IF(O1586&lt;&gt;"",VLOOKUP(O1586,CDS!$A$3:$K$100,11,0),"")</f>
        <v/>
      </c>
      <c r="Q1586" s="21"/>
      <c r="R1586" s="21"/>
      <c r="S1586" s="21"/>
      <c r="T1586" s="21" t="str">
        <f>IF(S1586&lt;&gt;"",VLOOKUP(S1586,HTAN!$A$3:$K$222,11,0),"")</f>
        <v/>
      </c>
      <c r="U1586" s="21"/>
      <c r="V1586" s="21" t="str">
        <f>IF(U1586&lt;&gt;"",VLOOKUP(U1586,CFDE!$A$3:$K$211,11,0),"")</f>
        <v/>
      </c>
      <c r="W1586" s="9"/>
      <c r="X1586" s="9"/>
    </row>
    <row r="1587" spans="1:24" hidden="1">
      <c r="A1587" s="536"/>
      <c r="B1587" s="537"/>
      <c r="C1587" s="19">
        <f t="shared" si="94"/>
        <v>0</v>
      </c>
      <c r="D1587" s="21" t="str">
        <f t="shared" si="95"/>
        <v/>
      </c>
      <c r="E1587" s="340"/>
      <c r="F1587" s="21" t="str">
        <f>IF(E1587&lt;&gt;"",VLOOKUP(E1587,CTDC!$A$3:$K$191,11,0),"")</f>
        <v/>
      </c>
      <c r="G1587" s="21"/>
      <c r="H1587" s="21" t="str">
        <f>IF(G1587&lt;&gt;"",VLOOKUP(G1587,GDC!$A$3:$K$768,11,0),"")</f>
        <v/>
      </c>
      <c r="I1587" s="21"/>
      <c r="J1587" s="21" t="str">
        <f>IF(I1587&lt;&gt;"",VLOOKUP(I1587,ICDC!$A$3:$K$325,11,0),"")</f>
        <v/>
      </c>
      <c r="K1587" s="21"/>
      <c r="L1587" s="21" t="str">
        <f>IF(K1587&lt;&gt;"",VLOOKUP(K1587,IDC!$A$4:$K$17,11,0),"")</f>
        <v/>
      </c>
      <c r="M1587" s="21"/>
      <c r="N1587" s="21" t="str">
        <f>IF(M1587&lt;&gt;"",VLOOKUP(M1587,PDC!$A$3:$K$529,11,0),"")</f>
        <v/>
      </c>
      <c r="O1587" s="21"/>
      <c r="P1587" s="21" t="str">
        <f>IF(O1587&lt;&gt;"",VLOOKUP(O1587,CDS!$A$3:$K$100,11,0),"")</f>
        <v/>
      </c>
      <c r="Q1587" s="21"/>
      <c r="R1587" s="21"/>
      <c r="S1587" s="21"/>
      <c r="T1587" s="21" t="str">
        <f>IF(S1587&lt;&gt;"",VLOOKUP(S1587,HTAN!$A$3:$K$222,11,0),"")</f>
        <v/>
      </c>
      <c r="U1587" s="21"/>
      <c r="V1587" s="21" t="str">
        <f>IF(U1587&lt;&gt;"",VLOOKUP(U1587,CFDE!$A$3:$K$211,11,0),"")</f>
        <v/>
      </c>
      <c r="W1587" s="9"/>
      <c r="X1587" s="9"/>
    </row>
    <row r="1588" spans="1:24" hidden="1">
      <c r="A1588" s="536"/>
      <c r="B1588" s="537"/>
      <c r="C1588" s="19">
        <f t="shared" si="94"/>
        <v>0</v>
      </c>
      <c r="D1588" s="21" t="str">
        <f t="shared" si="95"/>
        <v/>
      </c>
      <c r="E1588" s="340"/>
      <c r="F1588" s="21" t="str">
        <f>IF(E1588&lt;&gt;"",VLOOKUP(E1588,CTDC!$A$3:$K$191,11,0),"")</f>
        <v/>
      </c>
      <c r="G1588" s="21"/>
      <c r="H1588" s="21" t="str">
        <f>IF(G1588&lt;&gt;"",VLOOKUP(G1588,GDC!$A$3:$K$768,11,0),"")</f>
        <v/>
      </c>
      <c r="I1588" s="21"/>
      <c r="J1588" s="21" t="str">
        <f>IF(I1588&lt;&gt;"",VLOOKUP(I1588,ICDC!$A$3:$K$325,11,0),"")</f>
        <v/>
      </c>
      <c r="K1588" s="21"/>
      <c r="L1588" s="21" t="str">
        <f>IF(K1588&lt;&gt;"",VLOOKUP(K1588,IDC!$A$4:$K$17,11,0),"")</f>
        <v/>
      </c>
      <c r="M1588" s="21"/>
      <c r="N1588" s="21" t="str">
        <f>IF(M1588&lt;&gt;"",VLOOKUP(M1588,PDC!$A$3:$K$529,11,0),"")</f>
        <v/>
      </c>
      <c r="O1588" s="21"/>
      <c r="P1588" s="21" t="str">
        <f>IF(O1588&lt;&gt;"",VLOOKUP(O1588,CDS!$A$3:$K$100,11,0),"")</f>
        <v/>
      </c>
      <c r="Q1588" s="21"/>
      <c r="R1588" s="21"/>
      <c r="S1588" s="21"/>
      <c r="T1588" s="21" t="str">
        <f>IF(S1588&lt;&gt;"",VLOOKUP(S1588,HTAN!$A$3:$K$222,11,0),"")</f>
        <v/>
      </c>
      <c r="U1588" s="21"/>
      <c r="V1588" s="21" t="str">
        <f>IF(U1588&lt;&gt;"",VLOOKUP(U1588,CFDE!$A$3:$K$211,11,0),"")</f>
        <v/>
      </c>
      <c r="W1588" s="9"/>
      <c r="X1588" s="9"/>
    </row>
    <row r="1589" spans="1:24" hidden="1">
      <c r="A1589" s="536"/>
      <c r="B1589" s="537"/>
      <c r="C1589" s="19">
        <f t="shared" si="94"/>
        <v>0</v>
      </c>
      <c r="D1589" s="21" t="str">
        <f t="shared" si="95"/>
        <v/>
      </c>
      <c r="E1589" s="340"/>
      <c r="F1589" s="21" t="str">
        <f>IF(E1589&lt;&gt;"",VLOOKUP(E1589,CTDC!$A$3:$K$191,11,0),"")</f>
        <v/>
      </c>
      <c r="G1589" s="21"/>
      <c r="H1589" s="21" t="str">
        <f>IF(G1589&lt;&gt;"",VLOOKUP(G1589,GDC!$A$3:$K$768,11,0),"")</f>
        <v/>
      </c>
      <c r="I1589" s="21"/>
      <c r="J1589" s="21" t="str">
        <f>IF(I1589&lt;&gt;"",VLOOKUP(I1589,ICDC!$A$3:$K$325,11,0),"")</f>
        <v/>
      </c>
      <c r="K1589" s="21"/>
      <c r="L1589" s="21" t="str">
        <f>IF(K1589&lt;&gt;"",VLOOKUP(K1589,IDC!$A$4:$K$17,11,0),"")</f>
        <v/>
      </c>
      <c r="M1589" s="21"/>
      <c r="N1589" s="21" t="str">
        <f>IF(M1589&lt;&gt;"",VLOOKUP(M1589,PDC!$A$3:$K$529,11,0),"")</f>
        <v/>
      </c>
      <c r="O1589" s="21"/>
      <c r="P1589" s="21" t="str">
        <f>IF(O1589&lt;&gt;"",VLOOKUP(O1589,CDS!$A$3:$K$100,11,0),"")</f>
        <v/>
      </c>
      <c r="Q1589" s="21"/>
      <c r="R1589" s="21"/>
      <c r="S1589" s="21"/>
      <c r="T1589" s="21" t="str">
        <f>IF(S1589&lt;&gt;"",VLOOKUP(S1589,HTAN!$A$3:$K$222,11,0),"")</f>
        <v/>
      </c>
      <c r="U1589" s="21"/>
      <c r="V1589" s="21" t="str">
        <f>IF(U1589&lt;&gt;"",VLOOKUP(U1589,CFDE!$A$3:$K$211,11,0),"")</f>
        <v/>
      </c>
      <c r="W1589" s="9"/>
      <c r="X1589" s="9"/>
    </row>
    <row r="1590" spans="1:24" hidden="1">
      <c r="A1590" s="536"/>
      <c r="B1590" s="537"/>
      <c r="C1590" s="19">
        <f t="shared" si="94"/>
        <v>0</v>
      </c>
      <c r="D1590" s="21" t="str">
        <f t="shared" si="95"/>
        <v/>
      </c>
      <c r="E1590" s="340"/>
      <c r="F1590" s="21" t="str">
        <f>IF(E1590&lt;&gt;"",VLOOKUP(E1590,CTDC!$A$3:$K$191,11,0),"")</f>
        <v/>
      </c>
      <c r="G1590" s="21"/>
      <c r="H1590" s="21" t="str">
        <f>IF(G1590&lt;&gt;"",VLOOKUP(G1590,GDC!$A$3:$K$768,11,0),"")</f>
        <v/>
      </c>
      <c r="I1590" s="21"/>
      <c r="J1590" s="21" t="str">
        <f>IF(I1590&lt;&gt;"",VLOOKUP(I1590,ICDC!$A$3:$K$325,11,0),"")</f>
        <v/>
      </c>
      <c r="K1590" s="21"/>
      <c r="L1590" s="21" t="str">
        <f>IF(K1590&lt;&gt;"",VLOOKUP(K1590,IDC!$A$4:$K$17,11,0),"")</f>
        <v/>
      </c>
      <c r="M1590" s="21"/>
      <c r="N1590" s="21" t="str">
        <f>IF(M1590&lt;&gt;"",VLOOKUP(M1590,PDC!$A$3:$K$529,11,0),"")</f>
        <v/>
      </c>
      <c r="O1590" s="21"/>
      <c r="P1590" s="21" t="str">
        <f>IF(O1590&lt;&gt;"",VLOOKUP(O1590,CDS!$A$3:$K$100,11,0),"")</f>
        <v/>
      </c>
      <c r="Q1590" s="21"/>
      <c r="R1590" s="21"/>
      <c r="S1590" s="21"/>
      <c r="T1590" s="21" t="str">
        <f>IF(S1590&lt;&gt;"",VLOOKUP(S1590,HTAN!$A$3:$K$222,11,0),"")</f>
        <v/>
      </c>
      <c r="U1590" s="21"/>
      <c r="V1590" s="21" t="str">
        <f>IF(U1590&lt;&gt;"",VLOOKUP(U1590,CFDE!$A$3:$K$211,11,0),"")</f>
        <v/>
      </c>
      <c r="W1590" s="9"/>
      <c r="X1590" s="9"/>
    </row>
    <row r="1591" spans="1:24" hidden="1">
      <c r="A1591" s="536"/>
      <c r="B1591" s="537"/>
      <c r="C1591" s="19">
        <f t="shared" si="94"/>
        <v>0</v>
      </c>
      <c r="D1591" s="21" t="str">
        <f t="shared" si="95"/>
        <v/>
      </c>
      <c r="E1591" s="340"/>
      <c r="F1591" s="21" t="str">
        <f>IF(E1591&lt;&gt;"",VLOOKUP(E1591,CTDC!$A$3:$K$191,11,0),"")</f>
        <v/>
      </c>
      <c r="G1591" s="21"/>
      <c r="H1591" s="21" t="str">
        <f>IF(G1591&lt;&gt;"",VLOOKUP(G1591,GDC!$A$3:$K$768,11,0),"")</f>
        <v/>
      </c>
      <c r="I1591" s="21"/>
      <c r="J1591" s="21" t="str">
        <f>IF(I1591&lt;&gt;"",VLOOKUP(I1591,ICDC!$A$3:$K$325,11,0),"")</f>
        <v/>
      </c>
      <c r="K1591" s="21"/>
      <c r="L1591" s="21" t="str">
        <f>IF(K1591&lt;&gt;"",VLOOKUP(K1591,IDC!$A$4:$K$17,11,0),"")</f>
        <v/>
      </c>
      <c r="M1591" s="21"/>
      <c r="N1591" s="21" t="str">
        <f>IF(M1591&lt;&gt;"",VLOOKUP(M1591,PDC!$A$3:$K$529,11,0),"")</f>
        <v/>
      </c>
      <c r="O1591" s="21"/>
      <c r="P1591" s="21" t="str">
        <f>IF(O1591&lt;&gt;"",VLOOKUP(O1591,CDS!$A$3:$K$100,11,0),"")</f>
        <v/>
      </c>
      <c r="Q1591" s="21"/>
      <c r="R1591" s="21"/>
      <c r="S1591" s="21"/>
      <c r="T1591" s="21" t="str">
        <f>IF(S1591&lt;&gt;"",VLOOKUP(S1591,HTAN!$A$3:$K$222,11,0),"")</f>
        <v/>
      </c>
      <c r="U1591" s="21"/>
      <c r="V1591" s="21" t="str">
        <f>IF(U1591&lt;&gt;"",VLOOKUP(U1591,CFDE!$A$3:$K$211,11,0),"")</f>
        <v/>
      </c>
      <c r="W1591" s="9"/>
      <c r="X1591" s="9"/>
    </row>
    <row r="1592" spans="1:24" hidden="1">
      <c r="A1592" s="536"/>
      <c r="B1592" s="537"/>
      <c r="C1592" s="19">
        <f t="shared" si="94"/>
        <v>0</v>
      </c>
      <c r="D1592" s="21" t="str">
        <f t="shared" si="95"/>
        <v/>
      </c>
      <c r="E1592" s="340"/>
      <c r="F1592" s="21" t="str">
        <f>IF(E1592&lt;&gt;"",VLOOKUP(E1592,CTDC!$A$3:$K$191,11,0),"")</f>
        <v/>
      </c>
      <c r="G1592" s="21"/>
      <c r="H1592" s="21" t="str">
        <f>IF(G1592&lt;&gt;"",VLOOKUP(G1592,GDC!$A$3:$K$768,11,0),"")</f>
        <v/>
      </c>
      <c r="I1592" s="21"/>
      <c r="J1592" s="21" t="str">
        <f>IF(I1592&lt;&gt;"",VLOOKUP(I1592,ICDC!$A$3:$K$325,11,0),"")</f>
        <v/>
      </c>
      <c r="K1592" s="21"/>
      <c r="L1592" s="21" t="str">
        <f>IF(K1592&lt;&gt;"",VLOOKUP(K1592,IDC!$A$4:$K$17,11,0),"")</f>
        <v/>
      </c>
      <c r="M1592" s="21"/>
      <c r="N1592" s="21" t="str">
        <f>IF(M1592&lt;&gt;"",VLOOKUP(M1592,PDC!$A$3:$K$529,11,0),"")</f>
        <v/>
      </c>
      <c r="O1592" s="21"/>
      <c r="P1592" s="21" t="str">
        <f>IF(O1592&lt;&gt;"",VLOOKUP(O1592,CDS!$A$3:$K$100,11,0),"")</f>
        <v/>
      </c>
      <c r="Q1592" s="21"/>
      <c r="R1592" s="21"/>
      <c r="S1592" s="21"/>
      <c r="T1592" s="21" t="str">
        <f>IF(S1592&lt;&gt;"",VLOOKUP(S1592,HTAN!$A$3:$K$222,11,0),"")</f>
        <v/>
      </c>
      <c r="U1592" s="21"/>
      <c r="V1592" s="21" t="str">
        <f>IF(U1592&lt;&gt;"",VLOOKUP(U1592,CFDE!$A$3:$K$211,11,0),"")</f>
        <v/>
      </c>
      <c r="W1592" s="9"/>
      <c r="X1592" s="9"/>
    </row>
    <row r="1593" spans="1:24" hidden="1">
      <c r="A1593" s="536"/>
      <c r="B1593" s="537"/>
      <c r="C1593" s="19">
        <f t="shared" si="94"/>
        <v>0</v>
      </c>
      <c r="D1593" s="21" t="str">
        <f t="shared" si="95"/>
        <v/>
      </c>
      <c r="E1593" s="340"/>
      <c r="F1593" s="21" t="str">
        <f>IF(E1593&lt;&gt;"",VLOOKUP(E1593,CTDC!$A$3:$K$191,11,0),"")</f>
        <v/>
      </c>
      <c r="G1593" s="21"/>
      <c r="H1593" s="21" t="str">
        <f>IF(G1593&lt;&gt;"",VLOOKUP(G1593,GDC!$A$3:$K$768,11,0),"")</f>
        <v/>
      </c>
      <c r="I1593" s="21"/>
      <c r="J1593" s="21" t="str">
        <f>IF(I1593&lt;&gt;"",VLOOKUP(I1593,ICDC!$A$3:$K$325,11,0),"")</f>
        <v/>
      </c>
      <c r="K1593" s="21"/>
      <c r="L1593" s="21" t="str">
        <f>IF(K1593&lt;&gt;"",VLOOKUP(K1593,IDC!$A$4:$K$17,11,0),"")</f>
        <v/>
      </c>
      <c r="M1593" s="21"/>
      <c r="N1593" s="21" t="str">
        <f>IF(M1593&lt;&gt;"",VLOOKUP(M1593,PDC!$A$3:$K$529,11,0),"")</f>
        <v/>
      </c>
      <c r="O1593" s="21"/>
      <c r="P1593" s="21" t="str">
        <f>IF(O1593&lt;&gt;"",VLOOKUP(O1593,CDS!$A$3:$K$100,11,0),"")</f>
        <v/>
      </c>
      <c r="Q1593" s="21"/>
      <c r="R1593" s="21"/>
      <c r="S1593" s="21"/>
      <c r="T1593" s="21" t="str">
        <f>IF(S1593&lt;&gt;"",VLOOKUP(S1593,HTAN!$A$3:$K$222,11,0),"")</f>
        <v/>
      </c>
      <c r="U1593" s="21"/>
      <c r="V1593" s="21" t="str">
        <f>IF(U1593&lt;&gt;"",VLOOKUP(U1593,CFDE!$A$3:$K$211,11,0),"")</f>
        <v/>
      </c>
      <c r="W1593" s="9"/>
      <c r="X1593" s="9"/>
    </row>
    <row r="1594" spans="1:24" hidden="1">
      <c r="A1594" s="536"/>
      <c r="B1594" s="537"/>
      <c r="C1594" s="19">
        <f t="shared" si="94"/>
        <v>0</v>
      </c>
      <c r="D1594" s="21" t="str">
        <f t="shared" si="95"/>
        <v/>
      </c>
      <c r="E1594" s="340"/>
      <c r="F1594" s="21" t="str">
        <f>IF(E1594&lt;&gt;"",VLOOKUP(E1594,CTDC!$A$3:$K$191,11,0),"")</f>
        <v/>
      </c>
      <c r="G1594" s="21"/>
      <c r="H1594" s="21" t="str">
        <f>IF(G1594&lt;&gt;"",VLOOKUP(G1594,GDC!$A$3:$K$768,11,0),"")</f>
        <v/>
      </c>
      <c r="I1594" s="21"/>
      <c r="J1594" s="21" t="str">
        <f>IF(I1594&lt;&gt;"",VLOOKUP(I1594,ICDC!$A$3:$K$325,11,0),"")</f>
        <v/>
      </c>
      <c r="K1594" s="21"/>
      <c r="L1594" s="21" t="str">
        <f>IF(K1594&lt;&gt;"",VLOOKUP(K1594,IDC!$A$4:$K$17,11,0),"")</f>
        <v/>
      </c>
      <c r="M1594" s="21"/>
      <c r="N1594" s="21" t="str">
        <f>IF(M1594&lt;&gt;"",VLOOKUP(M1594,PDC!$A$3:$K$529,11,0),"")</f>
        <v/>
      </c>
      <c r="O1594" s="21"/>
      <c r="P1594" s="21" t="str">
        <f>IF(O1594&lt;&gt;"",VLOOKUP(O1594,CDS!$A$3:$K$100,11,0),"")</f>
        <v/>
      </c>
      <c r="Q1594" s="21"/>
      <c r="R1594" s="21"/>
      <c r="S1594" s="21"/>
      <c r="T1594" s="21" t="str">
        <f>IF(S1594&lt;&gt;"",VLOOKUP(S1594,HTAN!$A$3:$K$222,11,0),"")</f>
        <v/>
      </c>
      <c r="U1594" s="21"/>
      <c r="V1594" s="21" t="str">
        <f>IF(U1594&lt;&gt;"",VLOOKUP(U1594,CFDE!$A$3:$K$211,11,0),"")</f>
        <v/>
      </c>
      <c r="W1594" s="9"/>
      <c r="X1594" s="9"/>
    </row>
    <row r="1595" spans="1:24" hidden="1">
      <c r="A1595" s="536"/>
      <c r="B1595" s="537"/>
      <c r="C1595" s="19">
        <f t="shared" si="94"/>
        <v>0</v>
      </c>
      <c r="D1595" s="21" t="str">
        <f t="shared" si="95"/>
        <v/>
      </c>
      <c r="E1595" s="340"/>
      <c r="F1595" s="21" t="str">
        <f>IF(E1595&lt;&gt;"",VLOOKUP(E1595,CTDC!$A$3:$K$191,11,0),"")</f>
        <v/>
      </c>
      <c r="G1595" s="21"/>
      <c r="H1595" s="21" t="str">
        <f>IF(G1595&lt;&gt;"",VLOOKUP(G1595,GDC!$A$3:$K$768,11,0),"")</f>
        <v/>
      </c>
      <c r="I1595" s="21"/>
      <c r="J1595" s="21" t="str">
        <f>IF(I1595&lt;&gt;"",VLOOKUP(I1595,ICDC!$A$3:$K$325,11,0),"")</f>
        <v/>
      </c>
      <c r="K1595" s="21"/>
      <c r="L1595" s="21" t="str">
        <f>IF(K1595&lt;&gt;"",VLOOKUP(K1595,IDC!$A$4:$K$17,11,0),"")</f>
        <v/>
      </c>
      <c r="M1595" s="21"/>
      <c r="N1595" s="21" t="str">
        <f>IF(M1595&lt;&gt;"",VLOOKUP(M1595,PDC!$A$3:$K$529,11,0),"")</f>
        <v/>
      </c>
      <c r="O1595" s="21"/>
      <c r="P1595" s="21" t="str">
        <f>IF(O1595&lt;&gt;"",VLOOKUP(O1595,CDS!$A$3:$K$100,11,0),"")</f>
        <v/>
      </c>
      <c r="Q1595" s="21"/>
      <c r="R1595" s="21"/>
      <c r="S1595" s="21"/>
      <c r="T1595" s="21" t="str">
        <f>IF(S1595&lt;&gt;"",VLOOKUP(S1595,HTAN!$A$3:$K$222,11,0),"")</f>
        <v/>
      </c>
      <c r="U1595" s="21"/>
      <c r="V1595" s="21" t="str">
        <f>IF(U1595&lt;&gt;"",VLOOKUP(U1595,CFDE!$A$3:$K$211,11,0),"")</f>
        <v/>
      </c>
      <c r="W1595" s="9"/>
      <c r="X1595" s="9"/>
    </row>
    <row r="1596" spans="1:24" hidden="1">
      <c r="A1596" s="536"/>
      <c r="B1596" s="537"/>
      <c r="C1596" s="19">
        <f t="shared" si="94"/>
        <v>0</v>
      </c>
      <c r="D1596" s="21" t="str">
        <f t="shared" si="95"/>
        <v/>
      </c>
      <c r="E1596" s="340"/>
      <c r="F1596" s="21" t="str">
        <f>IF(E1596&lt;&gt;"",VLOOKUP(E1596,CTDC!$A$3:$K$191,11,0),"")</f>
        <v/>
      </c>
      <c r="G1596" s="21"/>
      <c r="H1596" s="21" t="str">
        <f>IF(G1596&lt;&gt;"",VLOOKUP(G1596,GDC!$A$3:$K$768,11,0),"")</f>
        <v/>
      </c>
      <c r="I1596" s="21"/>
      <c r="J1596" s="21" t="str">
        <f>IF(I1596&lt;&gt;"",VLOOKUP(I1596,ICDC!$A$3:$K$325,11,0),"")</f>
        <v/>
      </c>
      <c r="K1596" s="21"/>
      <c r="L1596" s="21" t="str">
        <f>IF(K1596&lt;&gt;"",VLOOKUP(K1596,IDC!$A$4:$K$17,11,0),"")</f>
        <v/>
      </c>
      <c r="M1596" s="21"/>
      <c r="N1596" s="21" t="str">
        <f>IF(M1596&lt;&gt;"",VLOOKUP(M1596,PDC!$A$3:$K$529,11,0),"")</f>
        <v/>
      </c>
      <c r="O1596" s="21"/>
      <c r="P1596" s="21" t="str">
        <f>IF(O1596&lt;&gt;"",VLOOKUP(O1596,CDS!$A$3:$K$100,11,0),"")</f>
        <v/>
      </c>
      <c r="Q1596" s="21"/>
      <c r="R1596" s="21"/>
      <c r="S1596" s="21"/>
      <c r="T1596" s="21" t="str">
        <f>IF(S1596&lt;&gt;"",VLOOKUP(S1596,HTAN!$A$3:$K$222,11,0),"")</f>
        <v/>
      </c>
      <c r="U1596" s="21"/>
      <c r="V1596" s="21" t="str">
        <f>IF(U1596&lt;&gt;"",VLOOKUP(U1596,CFDE!$A$3:$K$211,11,0),"")</f>
        <v/>
      </c>
      <c r="W1596" s="9"/>
      <c r="X1596" s="9"/>
    </row>
    <row r="1597" spans="1:24" hidden="1">
      <c r="A1597" s="536"/>
      <c r="B1597" s="537"/>
      <c r="C1597" s="19">
        <f t="shared" si="94"/>
        <v>0</v>
      </c>
      <c r="D1597" s="21" t="str">
        <f t="shared" si="95"/>
        <v/>
      </c>
      <c r="E1597" s="340"/>
      <c r="F1597" s="21" t="str">
        <f>IF(E1597&lt;&gt;"",VLOOKUP(E1597,CTDC!$A$3:$K$191,11,0),"")</f>
        <v/>
      </c>
      <c r="G1597" s="21"/>
      <c r="H1597" s="21" t="str">
        <f>IF(G1597&lt;&gt;"",VLOOKUP(G1597,GDC!$A$3:$K$768,11,0),"")</f>
        <v/>
      </c>
      <c r="I1597" s="21"/>
      <c r="J1597" s="21" t="str">
        <f>IF(I1597&lt;&gt;"",VLOOKUP(I1597,ICDC!$A$3:$K$325,11,0),"")</f>
        <v/>
      </c>
      <c r="K1597" s="21"/>
      <c r="L1597" s="21" t="str">
        <f>IF(K1597&lt;&gt;"",VLOOKUP(K1597,IDC!$A$4:$K$17,11,0),"")</f>
        <v/>
      </c>
      <c r="M1597" s="21"/>
      <c r="N1597" s="21" t="str">
        <f>IF(M1597&lt;&gt;"",VLOOKUP(M1597,PDC!$A$3:$K$529,11,0),"")</f>
        <v/>
      </c>
      <c r="O1597" s="21"/>
      <c r="P1597" s="21" t="str">
        <f>IF(O1597&lt;&gt;"",VLOOKUP(O1597,CDS!$A$3:$K$100,11,0),"")</f>
        <v/>
      </c>
      <c r="Q1597" s="21"/>
      <c r="R1597" s="21"/>
      <c r="S1597" s="21"/>
      <c r="T1597" s="21" t="str">
        <f>IF(S1597&lt;&gt;"",VLOOKUP(S1597,HTAN!$A$3:$K$222,11,0),"")</f>
        <v/>
      </c>
      <c r="U1597" s="21"/>
      <c r="V1597" s="21" t="str">
        <f>IF(U1597&lt;&gt;"",VLOOKUP(U1597,CFDE!$A$3:$K$211,11,0),"")</f>
        <v/>
      </c>
      <c r="W1597" s="9"/>
      <c r="X1597" s="9"/>
    </row>
    <row r="1598" spans="1:24" hidden="1">
      <c r="A1598" s="536"/>
      <c r="B1598" s="537"/>
      <c r="C1598" s="19">
        <f t="shared" si="94"/>
        <v>0</v>
      </c>
      <c r="D1598" s="21" t="str">
        <f t="shared" si="95"/>
        <v/>
      </c>
      <c r="E1598" s="340"/>
      <c r="F1598" s="21" t="str">
        <f>IF(E1598&lt;&gt;"",VLOOKUP(E1598,CTDC!$A$3:$K$191,11,0),"")</f>
        <v/>
      </c>
      <c r="G1598" s="21"/>
      <c r="H1598" s="21" t="str">
        <f>IF(G1598&lt;&gt;"",VLOOKUP(G1598,GDC!$A$3:$K$768,11,0),"")</f>
        <v/>
      </c>
      <c r="I1598" s="21"/>
      <c r="J1598" s="21" t="str">
        <f>IF(I1598&lt;&gt;"",VLOOKUP(I1598,ICDC!$A$3:$K$325,11,0),"")</f>
        <v/>
      </c>
      <c r="K1598" s="21"/>
      <c r="L1598" s="21" t="str">
        <f>IF(K1598&lt;&gt;"",VLOOKUP(K1598,IDC!$A$4:$K$17,11,0),"")</f>
        <v/>
      </c>
      <c r="M1598" s="21"/>
      <c r="N1598" s="21" t="str">
        <f>IF(M1598&lt;&gt;"",VLOOKUP(M1598,PDC!$A$3:$K$529,11,0),"")</f>
        <v/>
      </c>
      <c r="O1598" s="21"/>
      <c r="P1598" s="21" t="str">
        <f>IF(O1598&lt;&gt;"",VLOOKUP(O1598,CDS!$A$3:$K$100,11,0),"")</f>
        <v/>
      </c>
      <c r="Q1598" s="21"/>
      <c r="R1598" s="21"/>
      <c r="S1598" s="21"/>
      <c r="T1598" s="21" t="str">
        <f>IF(S1598&lt;&gt;"",VLOOKUP(S1598,HTAN!$A$3:$K$222,11,0),"")</f>
        <v/>
      </c>
      <c r="U1598" s="21"/>
      <c r="V1598" s="21" t="str">
        <f>IF(U1598&lt;&gt;"",VLOOKUP(U1598,CFDE!$A$3:$K$211,11,0),"")</f>
        <v/>
      </c>
      <c r="W1598" s="9"/>
      <c r="X1598" s="9"/>
    </row>
    <row r="1599" spans="1:24" hidden="1">
      <c r="A1599" s="536"/>
      <c r="B1599" s="537"/>
      <c r="C1599" s="19">
        <f t="shared" si="94"/>
        <v>0</v>
      </c>
      <c r="D1599" s="21" t="str">
        <f t="shared" si="95"/>
        <v/>
      </c>
      <c r="E1599" s="340"/>
      <c r="F1599" s="21" t="str">
        <f>IF(E1599&lt;&gt;"",VLOOKUP(E1599,CTDC!$A$3:$K$191,11,0),"")</f>
        <v/>
      </c>
      <c r="G1599" s="21"/>
      <c r="H1599" s="21" t="str">
        <f>IF(G1599&lt;&gt;"",VLOOKUP(G1599,GDC!$A$3:$K$768,11,0),"")</f>
        <v/>
      </c>
      <c r="I1599" s="21"/>
      <c r="J1599" s="21" t="str">
        <f>IF(I1599&lt;&gt;"",VLOOKUP(I1599,ICDC!$A$3:$K$325,11,0),"")</f>
        <v/>
      </c>
      <c r="K1599" s="21"/>
      <c r="L1599" s="21" t="str">
        <f>IF(K1599&lt;&gt;"",VLOOKUP(K1599,IDC!$A$4:$K$17,11,0),"")</f>
        <v/>
      </c>
      <c r="M1599" s="21"/>
      <c r="N1599" s="21" t="str">
        <f>IF(M1599&lt;&gt;"",VLOOKUP(M1599,PDC!$A$3:$K$529,11,0),"")</f>
        <v/>
      </c>
      <c r="O1599" s="21"/>
      <c r="P1599" s="21" t="str">
        <f>IF(O1599&lt;&gt;"",VLOOKUP(O1599,CDS!$A$3:$K$100,11,0),"")</f>
        <v/>
      </c>
      <c r="Q1599" s="21"/>
      <c r="R1599" s="21"/>
      <c r="S1599" s="21"/>
      <c r="T1599" s="21" t="str">
        <f>IF(S1599&lt;&gt;"",VLOOKUP(S1599,HTAN!$A$3:$K$222,11,0),"")</f>
        <v/>
      </c>
      <c r="U1599" s="21"/>
      <c r="V1599" s="21" t="str">
        <f>IF(U1599&lt;&gt;"",VLOOKUP(U1599,CFDE!$A$3:$K$211,11,0),"")</f>
        <v/>
      </c>
      <c r="W1599" s="9"/>
      <c r="X1599" s="9"/>
    </row>
    <row r="1600" spans="1:24" hidden="1">
      <c r="A1600" s="536"/>
      <c r="B1600" s="537"/>
      <c r="C1600" s="19">
        <f t="shared" si="94"/>
        <v>0</v>
      </c>
      <c r="D1600" s="21" t="str">
        <f t="shared" si="95"/>
        <v/>
      </c>
      <c r="E1600" s="340"/>
      <c r="F1600" s="21" t="str">
        <f>IF(E1600&lt;&gt;"",VLOOKUP(E1600,CTDC!$A$3:$K$191,11,0),"")</f>
        <v/>
      </c>
      <c r="G1600" s="21"/>
      <c r="H1600" s="21" t="str">
        <f>IF(G1600&lt;&gt;"",VLOOKUP(G1600,GDC!$A$3:$K$768,11,0),"")</f>
        <v/>
      </c>
      <c r="I1600" s="21"/>
      <c r="J1600" s="21" t="str">
        <f>IF(I1600&lt;&gt;"",VLOOKUP(I1600,ICDC!$A$3:$K$325,11,0),"")</f>
        <v/>
      </c>
      <c r="K1600" s="21"/>
      <c r="L1600" s="21" t="str">
        <f>IF(K1600&lt;&gt;"",VLOOKUP(K1600,IDC!$A$4:$K$17,11,0),"")</f>
        <v/>
      </c>
      <c r="M1600" s="21"/>
      <c r="N1600" s="21" t="str">
        <f>IF(M1600&lt;&gt;"",VLOOKUP(M1600,PDC!$A$3:$K$529,11,0),"")</f>
        <v/>
      </c>
      <c r="O1600" s="21"/>
      <c r="P1600" s="21" t="str">
        <f>IF(O1600&lt;&gt;"",VLOOKUP(O1600,CDS!$A$3:$K$100,11,0),"")</f>
        <v/>
      </c>
      <c r="Q1600" s="21"/>
      <c r="R1600" s="21"/>
      <c r="S1600" s="21"/>
      <c r="T1600" s="21" t="str">
        <f>IF(S1600&lt;&gt;"",VLOOKUP(S1600,HTAN!$A$3:$K$222,11,0),"")</f>
        <v/>
      </c>
      <c r="U1600" s="21"/>
      <c r="V1600" s="21" t="str">
        <f>IF(U1600&lt;&gt;"",VLOOKUP(U1600,CFDE!$A$3:$K$211,11,0),"")</f>
        <v/>
      </c>
      <c r="W1600" s="9"/>
      <c r="X1600" s="9"/>
    </row>
    <row r="1601" spans="1:24" hidden="1">
      <c r="A1601" s="536"/>
      <c r="B1601" s="537"/>
      <c r="C1601" s="19">
        <f t="shared" si="94"/>
        <v>0</v>
      </c>
      <c r="D1601" s="21" t="str">
        <f t="shared" si="95"/>
        <v/>
      </c>
      <c r="E1601" s="340"/>
      <c r="F1601" s="21" t="str">
        <f>IF(E1601&lt;&gt;"",VLOOKUP(E1601,CTDC!$A$3:$K$191,11,0),"")</f>
        <v/>
      </c>
      <c r="G1601" s="21"/>
      <c r="H1601" s="21" t="str">
        <f>IF(G1601&lt;&gt;"",VLOOKUP(G1601,GDC!$A$3:$K$768,11,0),"")</f>
        <v/>
      </c>
      <c r="I1601" s="21"/>
      <c r="J1601" s="21" t="str">
        <f>IF(I1601&lt;&gt;"",VLOOKUP(I1601,ICDC!$A$3:$K$325,11,0),"")</f>
        <v/>
      </c>
      <c r="K1601" s="21"/>
      <c r="L1601" s="21" t="str">
        <f>IF(K1601&lt;&gt;"",VLOOKUP(K1601,IDC!$A$4:$K$17,11,0),"")</f>
        <v/>
      </c>
      <c r="M1601" s="21"/>
      <c r="N1601" s="21" t="str">
        <f>IF(M1601&lt;&gt;"",VLOOKUP(M1601,PDC!$A$3:$K$529,11,0),"")</f>
        <v/>
      </c>
      <c r="O1601" s="21"/>
      <c r="P1601" s="21" t="str">
        <f>IF(O1601&lt;&gt;"",VLOOKUP(O1601,CDS!$A$3:$K$100,11,0),"")</f>
        <v/>
      </c>
      <c r="Q1601" s="21"/>
      <c r="R1601" s="21"/>
      <c r="S1601" s="21"/>
      <c r="T1601" s="21" t="str">
        <f>IF(S1601&lt;&gt;"",VLOOKUP(S1601,HTAN!$A$3:$K$222,11,0),"")</f>
        <v/>
      </c>
      <c r="U1601" s="21"/>
      <c r="V1601" s="21" t="str">
        <f>IF(U1601&lt;&gt;"",VLOOKUP(U1601,CFDE!$A$3:$K$211,11,0),"")</f>
        <v/>
      </c>
      <c r="W1601" s="9"/>
      <c r="X1601" s="9"/>
    </row>
    <row r="1602" spans="1:24" hidden="1">
      <c r="A1602" s="536"/>
      <c r="B1602" s="537"/>
      <c r="C1602" s="19">
        <f t="shared" si="94"/>
        <v>0</v>
      </c>
      <c r="D1602" s="21" t="str">
        <f t="shared" si="95"/>
        <v/>
      </c>
      <c r="E1602" s="340"/>
      <c r="F1602" s="21" t="str">
        <f>IF(E1602&lt;&gt;"",VLOOKUP(E1602,CTDC!$A$3:$K$191,11,0),"")</f>
        <v/>
      </c>
      <c r="G1602" s="21"/>
      <c r="H1602" s="21" t="str">
        <f>IF(G1602&lt;&gt;"",VLOOKUP(G1602,GDC!$A$3:$K$768,11,0),"")</f>
        <v/>
      </c>
      <c r="I1602" s="21"/>
      <c r="J1602" s="21" t="str">
        <f>IF(I1602&lt;&gt;"",VLOOKUP(I1602,ICDC!$A$3:$K$325,11,0),"")</f>
        <v/>
      </c>
      <c r="K1602" s="21"/>
      <c r="L1602" s="21" t="str">
        <f>IF(K1602&lt;&gt;"",VLOOKUP(K1602,IDC!$A$4:$K$17,11,0),"")</f>
        <v/>
      </c>
      <c r="M1602" s="21"/>
      <c r="N1602" s="21" t="str">
        <f>IF(M1602&lt;&gt;"",VLOOKUP(M1602,PDC!$A$3:$K$529,11,0),"")</f>
        <v/>
      </c>
      <c r="O1602" s="21"/>
      <c r="P1602" s="21" t="str">
        <f>IF(O1602&lt;&gt;"",VLOOKUP(O1602,CDS!$A$3:$K$100,11,0),"")</f>
        <v/>
      </c>
      <c r="Q1602" s="21"/>
      <c r="R1602" s="21"/>
      <c r="S1602" s="21"/>
      <c r="T1602" s="21" t="str">
        <f>IF(S1602&lt;&gt;"",VLOOKUP(S1602,HTAN!$A$3:$K$222,11,0),"")</f>
        <v/>
      </c>
      <c r="U1602" s="21"/>
      <c r="V1602" s="21" t="str">
        <f>IF(U1602&lt;&gt;"",VLOOKUP(U1602,CFDE!$A$3:$K$211,11,0),"")</f>
        <v/>
      </c>
      <c r="W1602" s="9"/>
      <c r="X1602" s="9"/>
    </row>
    <row r="1603" spans="1:24" hidden="1">
      <c r="A1603" s="536"/>
      <c r="B1603" s="537"/>
      <c r="C1603" s="19">
        <f t="shared" si="94"/>
        <v>0</v>
      </c>
      <c r="D1603" s="21" t="str">
        <f t="shared" si="95"/>
        <v/>
      </c>
      <c r="E1603" s="340"/>
      <c r="F1603" s="21" t="str">
        <f>IF(E1603&lt;&gt;"",VLOOKUP(E1603,CTDC!$A$3:$K$191,11,0),"")</f>
        <v/>
      </c>
      <c r="G1603" s="21"/>
      <c r="H1603" s="21" t="str">
        <f>IF(G1603&lt;&gt;"",VLOOKUP(G1603,GDC!$A$3:$K$768,11,0),"")</f>
        <v/>
      </c>
      <c r="I1603" s="21"/>
      <c r="J1603" s="21" t="str">
        <f>IF(I1603&lt;&gt;"",VLOOKUP(I1603,ICDC!$A$3:$K$325,11,0),"")</f>
        <v/>
      </c>
      <c r="K1603" s="21"/>
      <c r="L1603" s="21" t="str">
        <f>IF(K1603&lt;&gt;"",VLOOKUP(K1603,IDC!$A$4:$K$17,11,0),"")</f>
        <v/>
      </c>
      <c r="M1603" s="21"/>
      <c r="N1603" s="21" t="str">
        <f>IF(M1603&lt;&gt;"",VLOOKUP(M1603,PDC!$A$3:$K$529,11,0),"")</f>
        <v/>
      </c>
      <c r="O1603" s="21"/>
      <c r="P1603" s="21" t="str">
        <f>IF(O1603&lt;&gt;"",VLOOKUP(O1603,CDS!$A$3:$K$100,11,0),"")</f>
        <v/>
      </c>
      <c r="Q1603" s="21"/>
      <c r="R1603" s="21"/>
      <c r="S1603" s="21"/>
      <c r="T1603" s="21" t="str">
        <f>IF(S1603&lt;&gt;"",VLOOKUP(S1603,HTAN!$A$3:$K$222,11,0),"")</f>
        <v/>
      </c>
      <c r="U1603" s="21"/>
      <c r="V1603" s="21" t="str">
        <f>IF(U1603&lt;&gt;"",VLOOKUP(U1603,CFDE!$A$3:$K$211,11,0),"")</f>
        <v/>
      </c>
      <c r="W1603" s="9"/>
      <c r="X1603" s="9"/>
    </row>
    <row r="1604" spans="1:24" hidden="1">
      <c r="A1604" s="536"/>
      <c r="B1604" s="537"/>
      <c r="C1604" s="19">
        <f t="shared" si="94"/>
        <v>0</v>
      </c>
      <c r="D1604" s="21" t="str">
        <f t="shared" si="95"/>
        <v/>
      </c>
      <c r="E1604" s="340"/>
      <c r="F1604" s="21" t="str">
        <f>IF(E1604&lt;&gt;"",VLOOKUP(E1604,CTDC!$A$3:$K$191,11,0),"")</f>
        <v/>
      </c>
      <c r="G1604" s="21"/>
      <c r="H1604" s="21" t="str">
        <f>IF(G1604&lt;&gt;"",VLOOKUP(G1604,GDC!$A$3:$K$768,11,0),"")</f>
        <v/>
      </c>
      <c r="I1604" s="21"/>
      <c r="J1604" s="21" t="str">
        <f>IF(I1604&lt;&gt;"",VLOOKUP(I1604,ICDC!$A$3:$K$325,11,0),"")</f>
        <v/>
      </c>
      <c r="K1604" s="21"/>
      <c r="L1604" s="21" t="str">
        <f>IF(K1604&lt;&gt;"",VLOOKUP(K1604,IDC!$A$4:$K$17,11,0),"")</f>
        <v/>
      </c>
      <c r="M1604" s="21"/>
      <c r="N1604" s="21" t="str">
        <f>IF(M1604&lt;&gt;"",VLOOKUP(M1604,PDC!$A$3:$K$529,11,0),"")</f>
        <v/>
      </c>
      <c r="O1604" s="21"/>
      <c r="P1604" s="21" t="str">
        <f>IF(O1604&lt;&gt;"",VLOOKUP(O1604,CDS!$A$3:$K$100,11,0),"")</f>
        <v/>
      </c>
      <c r="Q1604" s="21"/>
      <c r="R1604" s="21"/>
      <c r="S1604" s="21"/>
      <c r="T1604" s="21" t="str">
        <f>IF(S1604&lt;&gt;"",VLOOKUP(S1604,HTAN!$A$3:$K$222,11,0),"")</f>
        <v/>
      </c>
      <c r="U1604" s="21"/>
      <c r="V1604" s="21" t="str">
        <f>IF(U1604&lt;&gt;"",VLOOKUP(U1604,CFDE!$A$3:$K$211,11,0),"")</f>
        <v/>
      </c>
      <c r="W1604" s="9"/>
      <c r="X1604" s="9"/>
    </row>
    <row r="1605" spans="1:24" hidden="1">
      <c r="A1605" s="536"/>
      <c r="B1605" s="537"/>
      <c r="C1605" s="19">
        <f t="shared" si="94"/>
        <v>0</v>
      </c>
      <c r="D1605" s="21" t="str">
        <f t="shared" si="95"/>
        <v/>
      </c>
      <c r="E1605" s="340"/>
      <c r="F1605" s="21" t="str">
        <f>IF(E1605&lt;&gt;"",VLOOKUP(E1605,CTDC!$A$3:$K$191,11,0),"")</f>
        <v/>
      </c>
      <c r="G1605" s="21"/>
      <c r="H1605" s="21" t="str">
        <f>IF(G1605&lt;&gt;"",VLOOKUP(G1605,GDC!$A$3:$K$768,11,0),"")</f>
        <v/>
      </c>
      <c r="I1605" s="21"/>
      <c r="J1605" s="21" t="str">
        <f>IF(I1605&lt;&gt;"",VLOOKUP(I1605,ICDC!$A$3:$K$325,11,0),"")</f>
        <v/>
      </c>
      <c r="K1605" s="21"/>
      <c r="L1605" s="21" t="str">
        <f>IF(K1605&lt;&gt;"",VLOOKUP(K1605,IDC!$A$4:$K$17,11,0),"")</f>
        <v/>
      </c>
      <c r="M1605" s="21"/>
      <c r="N1605" s="21" t="str">
        <f>IF(M1605&lt;&gt;"",VLOOKUP(M1605,PDC!$A$3:$K$529,11,0),"")</f>
        <v/>
      </c>
      <c r="O1605" s="21"/>
      <c r="P1605" s="21" t="str">
        <f>IF(O1605&lt;&gt;"",VLOOKUP(O1605,CDS!$A$3:$K$100,11,0),"")</f>
        <v/>
      </c>
      <c r="Q1605" s="21"/>
      <c r="R1605" s="21"/>
      <c r="S1605" s="21"/>
      <c r="T1605" s="21" t="str">
        <f>IF(S1605&lt;&gt;"",VLOOKUP(S1605,HTAN!$A$3:$K$222,11,0),"")</f>
        <v/>
      </c>
      <c r="U1605" s="21"/>
      <c r="V1605" s="21" t="str">
        <f>IF(U1605&lt;&gt;"",VLOOKUP(U1605,CFDE!$A$3:$K$211,11,0),"")</f>
        <v/>
      </c>
      <c r="W1605" s="9"/>
      <c r="X1605" s="9"/>
    </row>
    <row r="1606" spans="1:24" hidden="1">
      <c r="A1606" s="536"/>
      <c r="B1606" s="537"/>
      <c r="C1606" s="19">
        <f t="shared" si="94"/>
        <v>0</v>
      </c>
      <c r="D1606" s="21" t="str">
        <f t="shared" si="95"/>
        <v/>
      </c>
      <c r="E1606" s="340"/>
      <c r="F1606" s="21" t="str">
        <f>IF(E1606&lt;&gt;"",VLOOKUP(E1606,CTDC!$A$3:$K$191,11,0),"")</f>
        <v/>
      </c>
      <c r="G1606" s="21"/>
      <c r="H1606" s="21" t="str">
        <f>IF(G1606&lt;&gt;"",VLOOKUP(G1606,GDC!$A$3:$K$768,11,0),"")</f>
        <v/>
      </c>
      <c r="I1606" s="21"/>
      <c r="J1606" s="21" t="str">
        <f>IF(I1606&lt;&gt;"",VLOOKUP(I1606,ICDC!$A$3:$K$325,11,0),"")</f>
        <v/>
      </c>
      <c r="K1606" s="21"/>
      <c r="L1606" s="21" t="str">
        <f>IF(K1606&lt;&gt;"",VLOOKUP(K1606,IDC!$A$4:$K$17,11,0),"")</f>
        <v/>
      </c>
      <c r="M1606" s="21"/>
      <c r="N1606" s="21" t="str">
        <f>IF(M1606&lt;&gt;"",VLOOKUP(M1606,PDC!$A$3:$K$529,11,0),"")</f>
        <v/>
      </c>
      <c r="O1606" s="21"/>
      <c r="P1606" s="21" t="str">
        <f>IF(O1606&lt;&gt;"",VLOOKUP(O1606,CDS!$A$3:$K$100,11,0),"")</f>
        <v/>
      </c>
      <c r="Q1606" s="21"/>
      <c r="R1606" s="21"/>
      <c r="S1606" s="21"/>
      <c r="T1606" s="21" t="str">
        <f>IF(S1606&lt;&gt;"",VLOOKUP(S1606,HTAN!$A$3:$K$222,11,0),"")</f>
        <v/>
      </c>
      <c r="U1606" s="21"/>
      <c r="V1606" s="21" t="str">
        <f>IF(U1606&lt;&gt;"",VLOOKUP(U1606,CFDE!$A$3:$K$211,11,0),"")</f>
        <v/>
      </c>
      <c r="W1606" s="9"/>
      <c r="X1606" s="9"/>
    </row>
    <row r="1607" spans="1:24" hidden="1">
      <c r="A1607" s="536"/>
      <c r="B1607" s="537"/>
      <c r="C1607" s="19">
        <f t="shared" si="94"/>
        <v>0</v>
      </c>
      <c r="D1607" s="21" t="str">
        <f t="shared" si="95"/>
        <v/>
      </c>
      <c r="E1607" s="340"/>
      <c r="F1607" s="21" t="str">
        <f>IF(E1607&lt;&gt;"",VLOOKUP(E1607,CTDC!$A$3:$K$191,11,0),"")</f>
        <v/>
      </c>
      <c r="G1607" s="21"/>
      <c r="H1607" s="21" t="str">
        <f>IF(G1607&lt;&gt;"",VLOOKUP(G1607,GDC!$A$3:$K$768,11,0),"")</f>
        <v/>
      </c>
      <c r="I1607" s="21"/>
      <c r="J1607" s="21" t="str">
        <f>IF(I1607&lt;&gt;"",VLOOKUP(I1607,ICDC!$A$3:$K$325,11,0),"")</f>
        <v/>
      </c>
      <c r="K1607" s="21"/>
      <c r="L1607" s="21" t="str">
        <f>IF(K1607&lt;&gt;"",VLOOKUP(K1607,IDC!$A$4:$K$17,11,0),"")</f>
        <v/>
      </c>
      <c r="M1607" s="21"/>
      <c r="N1607" s="21" t="str">
        <f>IF(M1607&lt;&gt;"",VLOOKUP(M1607,PDC!$A$3:$K$529,11,0),"")</f>
        <v/>
      </c>
      <c r="O1607" s="21"/>
      <c r="P1607" s="21" t="str">
        <f>IF(O1607&lt;&gt;"",VLOOKUP(O1607,CDS!$A$3:$K$100,11,0),"")</f>
        <v/>
      </c>
      <c r="Q1607" s="21"/>
      <c r="R1607" s="21"/>
      <c r="S1607" s="21"/>
      <c r="T1607" s="21" t="str">
        <f>IF(S1607&lt;&gt;"",VLOOKUP(S1607,HTAN!$A$3:$K$222,11,0),"")</f>
        <v/>
      </c>
      <c r="U1607" s="21"/>
      <c r="V1607" s="21" t="str">
        <f>IF(U1607&lt;&gt;"",VLOOKUP(U1607,CFDE!$A$3:$K$211,11,0),"")</f>
        <v/>
      </c>
      <c r="W1607" s="9"/>
      <c r="X1607" s="9"/>
    </row>
  </sheetData>
  <autoFilter ref="A3:X1607" xr:uid="{4C5781B0-580C-4792-AABC-9504E077DB78}">
    <filterColumn colId="0">
      <filters>
        <filter val="Disease Clinical Stage"/>
        <filter val="Disease Code"/>
        <filter val="Disease Pathologic Stage"/>
      </filters>
    </filterColumn>
  </autoFilter>
  <mergeCells count="6">
    <mergeCell ref="A1074:B1074"/>
    <mergeCell ref="Z2:AD2"/>
    <mergeCell ref="AE2:AG2"/>
    <mergeCell ref="E2:N2"/>
    <mergeCell ref="O2:R2"/>
    <mergeCell ref="S2:X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35809FE7-CB43-47CA-B1C4-8E6A8B450400}">
          <x14:formula1>
            <xm:f>CTDC!$A$3:$A$168</xm:f>
          </x14:formula1>
          <xm:sqref>E4</xm:sqref>
        </x14:dataValidation>
        <x14:dataValidation type="list" allowBlank="1" showInputMessage="1" showErrorMessage="1" xr:uid="{0E009F0A-67B5-456A-927E-78DBF688DD51}">
          <x14:formula1>
            <xm:f>CDA!$A$4:$A$106</xm:f>
          </x14:formula1>
          <xm:sqref>Q4:Q171 Q173:Q882 Q884:Q1074 Q1120:Q1607</xm:sqref>
        </x14:dataValidation>
        <x14:dataValidation type="list" allowBlank="1" showInputMessage="1" showErrorMessage="1" xr:uid="{2F8EDA55-BCF2-4927-9A15-53B7F2018AA5}">
          <x14:formula1>
            <xm:f>HTAN!$A$3:$A$222</xm:f>
          </x14:formula1>
          <xm:sqref>S4 S1074:S1607</xm:sqref>
        </x14:dataValidation>
        <x14:dataValidation type="list" allowBlank="1" showInputMessage="1" showErrorMessage="1" xr:uid="{88F645A3-5D5F-4317-B6BC-3D01E78D4B1B}">
          <x14:formula1>
            <xm:f>CDS!$A$3:$A$100</xm:f>
          </x14:formula1>
          <xm:sqref>O4:O1074 O1120:O1607</xm:sqref>
        </x14:dataValidation>
        <x14:dataValidation type="list" allowBlank="1" showInputMessage="1" showErrorMessage="1" xr:uid="{8CC82D30-4F0D-4398-9CA4-BE2C1DCD001A}">
          <x14:formula1>
            <xm:f>ICDC!$A$3:$A$325</xm:f>
          </x14:formula1>
          <xm:sqref>I4:I1074 I1120:I1607</xm:sqref>
        </x14:dataValidation>
        <x14:dataValidation type="list" allowBlank="1" showInputMessage="1" showErrorMessage="1" xr:uid="{4829B313-6DA7-497D-8383-CE2281CFD03A}">
          <x14:formula1>
            <xm:f>GDC!$A$3:$A$566</xm:f>
          </x14:formula1>
          <xm:sqref>G4:G1074 G1120:G1607</xm:sqref>
        </x14:dataValidation>
        <x14:dataValidation type="list" allowBlank="1" showInputMessage="1" showErrorMessage="1" xr:uid="{279D1DA1-73ED-49A4-8F61-0A4D58573F24}">
          <x14:formula1>
            <xm:f>CFDE!$A$3:$A$211</xm:f>
          </x14:formula1>
          <xm:sqref>U4:U110 U112:U1074 U1120:U1607</xm:sqref>
        </x14:dataValidation>
        <x14:dataValidation type="list" allowBlank="1" showInputMessage="1" showErrorMessage="1" xr:uid="{EE7D866A-E3D1-46A1-9D39-21084F1BE6C5}">
          <x14:formula1>
            <xm:f>CTDC!$A$3:$A$191</xm:f>
          </x14:formula1>
          <xm:sqref>E5:E626 E629:E1074 E1120:E1607</xm:sqref>
        </x14:dataValidation>
        <x14:dataValidation type="list" allowBlank="1" showInputMessage="1" showErrorMessage="1" xr:uid="{D0C9EC44-FBE4-4430-A853-4384CA81988F}">
          <x14:formula1>
            <xm:f>mCODE!$A$4:$A$460</xm:f>
          </x14:formula1>
          <xm:sqref>W1075:W1306 W4:W1073 W1308:W1309 W1319:W1566</xm:sqref>
        </x14:dataValidation>
        <x14:dataValidation type="list" allowBlank="1" showInputMessage="1" showErrorMessage="1" xr:uid="{59FEB8E3-A6E2-42AE-8B90-CEE9D453258F}">
          <x14:formula1>
            <xm:f>IDC!$A$4:$A$502</xm:f>
          </x14:formula1>
          <xm:sqref>K4:K1607</xm:sqref>
        </x14:dataValidation>
        <x14:dataValidation type="list" allowBlank="1" showInputMessage="1" showErrorMessage="1" xr:uid="{6DAF93D3-5D70-4CEB-BE38-4224D696F1C9}">
          <x14:formula1>
            <xm:f>PDC!$A$3:$A$529</xm:f>
          </x14:formula1>
          <xm:sqref>M4:M1607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4B9F-6445-4751-9282-A8B9F6950309}">
  <sheetPr>
    <tabColor rgb="FFFFC000"/>
  </sheetPr>
  <dimension ref="A2:D90"/>
  <sheetViews>
    <sheetView topLeftCell="B2" zoomScale="70" zoomScaleNormal="70" workbookViewId="0">
      <pane ySplit="2" topLeftCell="A9" activePane="bottomLeft" state="frozen"/>
      <selection activeCell="A2" sqref="A2"/>
      <selection pane="bottomLeft" activeCell="B40" sqref="B40"/>
    </sheetView>
  </sheetViews>
  <sheetFormatPr defaultRowHeight="14.5"/>
  <cols>
    <col min="1" max="1" width="7.26953125" customWidth="1"/>
    <col min="2" max="2" width="69.453125" style="8" customWidth="1"/>
    <col min="3" max="3" width="36.1796875" style="8" customWidth="1"/>
    <col min="4" max="4" width="14.54296875" style="37" customWidth="1"/>
  </cols>
  <sheetData>
    <row r="2" spans="1:4">
      <c r="A2" s="646" t="s">
        <v>3299</v>
      </c>
      <c r="B2" s="647"/>
      <c r="C2" s="647"/>
    </row>
    <row r="3" spans="1:4">
      <c r="A3" s="26" t="s">
        <v>5</v>
      </c>
      <c r="B3" s="39" t="s">
        <v>103</v>
      </c>
      <c r="C3" s="39" t="s">
        <v>3300</v>
      </c>
      <c r="D3" s="258" t="s">
        <v>92</v>
      </c>
    </row>
    <row r="4" spans="1:4">
      <c r="A4" s="25" t="s">
        <v>3301</v>
      </c>
      <c r="B4" s="40"/>
      <c r="C4" s="40"/>
      <c r="D4" s="259"/>
    </row>
    <row r="5" spans="1:4">
      <c r="A5" s="15"/>
      <c r="B5" s="41" t="s">
        <v>3302</v>
      </c>
      <c r="C5" s="9" t="s">
        <v>3303</v>
      </c>
      <c r="D5" s="260"/>
    </row>
    <row r="6" spans="1:4">
      <c r="A6" s="15"/>
      <c r="B6" s="9" t="s">
        <v>3304</v>
      </c>
      <c r="C6" s="9"/>
      <c r="D6" s="260"/>
    </row>
    <row r="7" spans="1:4">
      <c r="A7" s="15"/>
      <c r="B7" s="9" t="s">
        <v>3305</v>
      </c>
      <c r="C7" s="9"/>
      <c r="D7" s="260"/>
    </row>
    <row r="8" spans="1:4">
      <c r="A8" s="15"/>
      <c r="B8" s="9" t="s">
        <v>3306</v>
      </c>
      <c r="C8" s="9"/>
      <c r="D8" s="260"/>
    </row>
    <row r="9" spans="1:4">
      <c r="A9" s="15"/>
      <c r="B9" s="9" t="s">
        <v>3307</v>
      </c>
      <c r="C9" s="9"/>
      <c r="D9" s="260"/>
    </row>
    <row r="10" spans="1:4">
      <c r="A10" s="15"/>
      <c r="B10" s="9" t="s">
        <v>3308</v>
      </c>
      <c r="C10" s="9"/>
      <c r="D10" s="260"/>
    </row>
    <row r="11" spans="1:4">
      <c r="A11" s="15"/>
      <c r="B11" s="9" t="s">
        <v>3309</v>
      </c>
      <c r="C11" s="9"/>
      <c r="D11" s="260"/>
    </row>
    <row r="12" spans="1:4">
      <c r="A12" s="25" t="s">
        <v>3310</v>
      </c>
      <c r="B12" s="40"/>
      <c r="C12" s="40"/>
      <c r="D12" s="259"/>
    </row>
    <row r="13" spans="1:4">
      <c r="A13" s="15"/>
      <c r="B13" s="9" t="s">
        <v>3311</v>
      </c>
      <c r="C13" s="9"/>
      <c r="D13" s="260"/>
    </row>
    <row r="14" spans="1:4">
      <c r="A14" s="25" t="s">
        <v>3312</v>
      </c>
      <c r="B14" s="40"/>
      <c r="C14" s="40"/>
      <c r="D14" s="259"/>
    </row>
    <row r="15" spans="1:4" s="28" customFormat="1" ht="45" customHeight="1">
      <c r="A15" s="27"/>
      <c r="B15" s="254" t="s">
        <v>3313</v>
      </c>
      <c r="C15" s="41"/>
      <c r="D15" s="261">
        <v>6142508</v>
      </c>
    </row>
    <row r="16" spans="1:4" s="28" customFormat="1">
      <c r="A16" s="29"/>
      <c r="B16" s="255" t="s">
        <v>2523</v>
      </c>
      <c r="C16" s="41"/>
      <c r="D16" s="261"/>
    </row>
    <row r="17" spans="1:4" s="28" customFormat="1" ht="34.5" customHeight="1">
      <c r="A17" s="29"/>
      <c r="B17" s="256" t="s">
        <v>3314</v>
      </c>
      <c r="C17" s="41"/>
      <c r="D17" s="261"/>
    </row>
    <row r="18" spans="1:4" s="28" customFormat="1">
      <c r="A18" s="29"/>
      <c r="B18" s="255" t="s">
        <v>2526</v>
      </c>
      <c r="C18" s="41"/>
      <c r="D18" s="261"/>
    </row>
    <row r="19" spans="1:4" s="28" customFormat="1">
      <c r="A19" s="29"/>
      <c r="B19" s="255" t="s">
        <v>2528</v>
      </c>
      <c r="C19" s="41"/>
      <c r="D19" s="261"/>
    </row>
    <row r="20" spans="1:4" s="28" customFormat="1">
      <c r="A20" s="29"/>
      <c r="B20" s="255" t="s">
        <v>2530</v>
      </c>
      <c r="C20" s="41"/>
      <c r="D20" s="261"/>
    </row>
    <row r="21" spans="1:4" s="28" customFormat="1" ht="29">
      <c r="A21" s="29"/>
      <c r="B21" s="256" t="s">
        <v>3315</v>
      </c>
      <c r="C21" s="41"/>
      <c r="D21" s="261">
        <v>6142404</v>
      </c>
    </row>
    <row r="22" spans="1:4" s="28" customFormat="1">
      <c r="A22" s="29"/>
      <c r="B22" s="255" t="s">
        <v>2535</v>
      </c>
      <c r="C22" s="41"/>
      <c r="D22" s="261"/>
    </row>
    <row r="23" spans="1:4" s="28" customFormat="1">
      <c r="A23" s="29"/>
      <c r="B23" s="255" t="s">
        <v>2537</v>
      </c>
      <c r="C23" s="41"/>
      <c r="D23" s="261"/>
    </row>
    <row r="24" spans="1:4" s="28" customFormat="1">
      <c r="A24" s="29"/>
      <c r="B24" s="255" t="s">
        <v>2539</v>
      </c>
      <c r="C24" s="41"/>
      <c r="D24" s="261"/>
    </row>
    <row r="25" spans="1:4" s="28" customFormat="1" ht="29">
      <c r="A25" s="29"/>
      <c r="B25" s="256" t="s">
        <v>3316</v>
      </c>
      <c r="C25" s="41"/>
      <c r="D25" s="262">
        <v>6142392</v>
      </c>
    </row>
    <row r="26" spans="1:4" s="28" customFormat="1">
      <c r="A26" s="29"/>
      <c r="B26" s="255" t="s">
        <v>2541</v>
      </c>
      <c r="C26" s="41"/>
      <c r="D26" s="261"/>
    </row>
    <row r="27" spans="1:4" s="28" customFormat="1">
      <c r="A27" s="29"/>
      <c r="B27" s="255" t="s">
        <v>2543</v>
      </c>
      <c r="C27" s="41"/>
      <c r="D27" s="261"/>
    </row>
    <row r="28" spans="1:4" s="28" customFormat="1">
      <c r="A28" s="29"/>
      <c r="B28" s="255" t="s">
        <v>2266</v>
      </c>
      <c r="C28" s="41"/>
      <c r="D28" s="261"/>
    </row>
    <row r="29" spans="1:4" s="28" customFormat="1">
      <c r="A29" s="29"/>
      <c r="B29" s="255" t="s">
        <v>2545</v>
      </c>
      <c r="C29" s="41"/>
      <c r="D29" s="261"/>
    </row>
    <row r="30" spans="1:4" s="28" customFormat="1">
      <c r="A30" s="29"/>
      <c r="B30" s="255" t="s">
        <v>2547</v>
      </c>
      <c r="C30" s="41"/>
      <c r="D30" s="261"/>
    </row>
    <row r="31" spans="1:4" s="28" customFormat="1">
      <c r="A31" s="29"/>
      <c r="B31" s="255" t="s">
        <v>2549</v>
      </c>
      <c r="C31" s="41"/>
      <c r="D31" s="261"/>
    </row>
    <row r="32" spans="1:4" s="28" customFormat="1">
      <c r="A32" s="29"/>
      <c r="B32" s="255" t="s">
        <v>2551</v>
      </c>
      <c r="C32" s="41"/>
      <c r="D32" s="261"/>
    </row>
    <row r="33" spans="1:4" s="28" customFormat="1" ht="29">
      <c r="A33" s="29"/>
      <c r="B33" s="256" t="s">
        <v>3317</v>
      </c>
      <c r="C33" s="41"/>
      <c r="D33" s="261">
        <v>6142506</v>
      </c>
    </row>
    <row r="34" spans="1:4" s="28" customFormat="1">
      <c r="A34" s="29"/>
      <c r="B34" s="255" t="s">
        <v>2553</v>
      </c>
      <c r="C34" s="41"/>
      <c r="D34" s="261"/>
    </row>
    <row r="35" spans="1:4" s="28" customFormat="1" ht="29">
      <c r="A35" s="29"/>
      <c r="B35" s="256" t="s">
        <v>3318</v>
      </c>
      <c r="C35" s="41"/>
      <c r="D35" s="261">
        <v>6142401</v>
      </c>
    </row>
    <row r="36" spans="1:4" s="28" customFormat="1">
      <c r="A36" s="29"/>
      <c r="B36" s="255" t="s">
        <v>2555</v>
      </c>
      <c r="C36" s="41"/>
      <c r="D36" s="261"/>
    </row>
    <row r="37" spans="1:4" s="28" customFormat="1">
      <c r="A37" s="29"/>
      <c r="B37" s="255" t="s">
        <v>2557</v>
      </c>
      <c r="C37" s="41"/>
      <c r="D37" s="261"/>
    </row>
    <row r="38" spans="1:4" s="28" customFormat="1">
      <c r="A38" s="29"/>
      <c r="B38" s="255" t="s">
        <v>2559</v>
      </c>
      <c r="C38" s="41"/>
      <c r="D38" s="261"/>
    </row>
    <row r="39" spans="1:4" s="28" customFormat="1">
      <c r="A39" s="29"/>
      <c r="B39" s="255" t="s">
        <v>2562</v>
      </c>
      <c r="C39" s="41"/>
      <c r="D39" s="261"/>
    </row>
    <row r="40" spans="1:4" s="28" customFormat="1">
      <c r="A40" s="29"/>
      <c r="B40" s="255" t="s">
        <v>2563</v>
      </c>
      <c r="C40" s="41"/>
      <c r="D40" s="261"/>
    </row>
    <row r="41" spans="1:4" s="28" customFormat="1">
      <c r="A41" s="29"/>
      <c r="B41" s="255" t="s">
        <v>2565</v>
      </c>
      <c r="C41" s="41"/>
      <c r="D41" s="261"/>
    </row>
    <row r="42" spans="1:4" s="28" customFormat="1">
      <c r="A42" s="29"/>
      <c r="B42" s="255" t="s">
        <v>2567</v>
      </c>
      <c r="C42" s="41"/>
      <c r="D42" s="261"/>
    </row>
    <row r="43" spans="1:4" s="28" customFormat="1">
      <c r="A43" s="29"/>
      <c r="B43" s="255" t="s">
        <v>2570</v>
      </c>
      <c r="C43" s="41"/>
      <c r="D43" s="261"/>
    </row>
    <row r="44" spans="1:4" s="28" customFormat="1">
      <c r="A44" s="29"/>
      <c r="B44" s="256" t="s">
        <v>3319</v>
      </c>
      <c r="C44" s="41"/>
      <c r="D44" s="261">
        <v>6142397</v>
      </c>
    </row>
    <row r="45" spans="1:4" s="28" customFormat="1">
      <c r="A45" s="29"/>
      <c r="B45" s="255" t="s">
        <v>2572</v>
      </c>
      <c r="C45" s="41"/>
      <c r="D45" s="261"/>
    </row>
    <row r="46" spans="1:4" s="28" customFormat="1">
      <c r="A46" s="29"/>
      <c r="B46" s="255" t="s">
        <v>2289</v>
      </c>
      <c r="C46" s="41"/>
      <c r="D46" s="261"/>
    </row>
    <row r="47" spans="1:4" s="28" customFormat="1">
      <c r="A47" s="29"/>
      <c r="B47" s="255" t="s">
        <v>2574</v>
      </c>
      <c r="C47" s="41"/>
      <c r="D47" s="261"/>
    </row>
    <row r="48" spans="1:4" s="28" customFormat="1">
      <c r="A48" s="29"/>
      <c r="B48" s="255" t="s">
        <v>2576</v>
      </c>
      <c r="C48" s="41"/>
      <c r="D48" s="261"/>
    </row>
    <row r="49" spans="1:4" s="28" customFormat="1" ht="29">
      <c r="A49" s="29"/>
      <c r="B49" s="256" t="s">
        <v>3320</v>
      </c>
      <c r="C49" s="41"/>
      <c r="D49" s="261">
        <v>6142402</v>
      </c>
    </row>
    <row r="50" spans="1:4" s="28" customFormat="1">
      <c r="A50" s="29"/>
      <c r="B50" s="255" t="s">
        <v>2580</v>
      </c>
      <c r="C50" s="41"/>
      <c r="D50" s="261"/>
    </row>
    <row r="51" spans="1:4" s="28" customFormat="1">
      <c r="A51" s="29"/>
      <c r="B51" s="255" t="s">
        <v>2510</v>
      </c>
      <c r="C51" s="41"/>
      <c r="D51" s="261"/>
    </row>
    <row r="52" spans="1:4" s="28" customFormat="1">
      <c r="A52" s="29"/>
      <c r="B52" s="256" t="s">
        <v>1418</v>
      </c>
      <c r="C52" s="41"/>
      <c r="D52" s="261"/>
    </row>
    <row r="53" spans="1:4" s="28" customFormat="1">
      <c r="A53" s="29"/>
      <c r="B53" s="256" t="s">
        <v>1425</v>
      </c>
      <c r="C53" s="41"/>
      <c r="D53" s="261"/>
    </row>
    <row r="54" spans="1:4" s="28" customFormat="1">
      <c r="A54" s="29"/>
      <c r="B54" s="255" t="s">
        <v>2511</v>
      </c>
      <c r="C54" s="41"/>
      <c r="D54" s="261"/>
    </row>
    <row r="55" spans="1:4" s="28" customFormat="1">
      <c r="A55" s="29"/>
      <c r="B55" s="255" t="s">
        <v>1430</v>
      </c>
      <c r="C55" s="41"/>
      <c r="D55" s="261"/>
    </row>
    <row r="56" spans="1:4" s="28" customFormat="1">
      <c r="A56" s="29"/>
      <c r="B56" s="255" t="s">
        <v>1432</v>
      </c>
      <c r="C56" s="41"/>
      <c r="D56" s="261"/>
    </row>
    <row r="57" spans="1:4" s="28" customFormat="1">
      <c r="A57" s="29"/>
      <c r="B57" s="256" t="s">
        <v>1433</v>
      </c>
      <c r="C57" s="41"/>
      <c r="D57" s="261"/>
    </row>
    <row r="58" spans="1:4" s="28" customFormat="1">
      <c r="A58" s="29"/>
      <c r="B58" s="256" t="s">
        <v>1434</v>
      </c>
      <c r="C58" s="41"/>
      <c r="D58" s="261"/>
    </row>
    <row r="59" spans="1:4" s="28" customFormat="1">
      <c r="A59" s="29"/>
      <c r="B59" s="255" t="s">
        <v>1435</v>
      </c>
      <c r="C59" s="41"/>
      <c r="D59" s="261"/>
    </row>
    <row r="60" spans="1:4" s="28" customFormat="1">
      <c r="A60" s="29"/>
      <c r="B60" s="255" t="s">
        <v>1438</v>
      </c>
      <c r="C60" s="41"/>
      <c r="D60" s="261"/>
    </row>
    <row r="61" spans="1:4" s="28" customFormat="1">
      <c r="A61" s="29"/>
      <c r="B61" s="255" t="s">
        <v>1439</v>
      </c>
      <c r="C61" s="41"/>
      <c r="D61" s="261"/>
    </row>
    <row r="62" spans="1:4" s="28" customFormat="1">
      <c r="A62" s="29"/>
      <c r="B62" s="255" t="s">
        <v>2514</v>
      </c>
      <c r="C62" s="41"/>
      <c r="D62" s="261"/>
    </row>
    <row r="63" spans="1:4" s="28" customFormat="1">
      <c r="A63" s="29"/>
      <c r="B63" s="255" t="s">
        <v>2515</v>
      </c>
      <c r="C63" s="41"/>
      <c r="D63" s="261"/>
    </row>
    <row r="64" spans="1:4" s="28" customFormat="1">
      <c r="A64" s="29"/>
      <c r="B64" s="255" t="s">
        <v>2516</v>
      </c>
      <c r="C64" s="41"/>
      <c r="D64" s="261"/>
    </row>
    <row r="65" spans="1:4" s="28" customFormat="1">
      <c r="A65" s="29"/>
      <c r="B65" s="255" t="s">
        <v>1436</v>
      </c>
      <c r="C65" s="41"/>
      <c r="D65" s="261"/>
    </row>
    <row r="66" spans="1:4" s="28" customFormat="1">
      <c r="A66" s="29"/>
      <c r="B66" s="255" t="s">
        <v>1437</v>
      </c>
      <c r="C66" s="41"/>
      <c r="D66" s="261"/>
    </row>
    <row r="67" spans="1:4" s="28" customFormat="1">
      <c r="A67" s="29"/>
      <c r="B67" s="255" t="s">
        <v>2517</v>
      </c>
      <c r="C67" s="41"/>
      <c r="D67" s="261"/>
    </row>
    <row r="68" spans="1:4" s="28" customFormat="1">
      <c r="A68" s="29"/>
      <c r="B68" s="255" t="s">
        <v>2518</v>
      </c>
      <c r="C68" s="41"/>
      <c r="D68" s="261"/>
    </row>
    <row r="69" spans="1:4">
      <c r="A69" s="15"/>
      <c r="B69" s="9"/>
      <c r="C69" s="9"/>
      <c r="D69" s="260"/>
    </row>
    <row r="70" spans="1:4">
      <c r="A70" s="25" t="s">
        <v>655</v>
      </c>
      <c r="B70" s="40"/>
      <c r="C70" s="40"/>
      <c r="D70" s="259"/>
    </row>
    <row r="71" spans="1:4">
      <c r="A71" s="15"/>
      <c r="B71" s="257"/>
      <c r="C71" s="9"/>
      <c r="D71" s="260"/>
    </row>
    <row r="72" spans="1:4">
      <c r="A72" s="15"/>
      <c r="B72" s="257"/>
      <c r="C72" s="9"/>
      <c r="D72" s="260"/>
    </row>
    <row r="73" spans="1:4">
      <c r="A73" s="25" t="s">
        <v>3321</v>
      </c>
      <c r="B73" s="40"/>
      <c r="C73" s="40"/>
      <c r="D73" s="259"/>
    </row>
    <row r="74" spans="1:4">
      <c r="A74" s="15"/>
      <c r="B74" s="9"/>
      <c r="C74" s="9"/>
      <c r="D74" s="260"/>
    </row>
    <row r="75" spans="1:4">
      <c r="A75" s="15"/>
      <c r="B75" s="257"/>
      <c r="C75" s="9"/>
      <c r="D75" s="260"/>
    </row>
    <row r="76" spans="1:4">
      <c r="A76" s="25" t="s">
        <v>715</v>
      </c>
      <c r="B76" s="40"/>
      <c r="C76" s="40"/>
      <c r="D76" s="259"/>
    </row>
    <row r="77" spans="1:4">
      <c r="A77" s="15"/>
      <c r="B77" s="80" t="s">
        <v>3322</v>
      </c>
      <c r="C77" s="9"/>
      <c r="D77" s="260"/>
    </row>
    <row r="78" spans="1:4">
      <c r="A78" s="15"/>
      <c r="B78" s="80" t="s">
        <v>3323</v>
      </c>
      <c r="C78" s="9"/>
      <c r="D78" s="260"/>
    </row>
    <row r="79" spans="1:4">
      <c r="A79" s="15"/>
      <c r="B79" s="80" t="s">
        <v>3324</v>
      </c>
      <c r="C79" s="9"/>
      <c r="D79" s="260"/>
    </row>
    <row r="80" spans="1:4">
      <c r="A80" s="25" t="s">
        <v>673</v>
      </c>
      <c r="B80" s="40"/>
      <c r="C80" s="40"/>
      <c r="D80" s="259"/>
    </row>
    <row r="81" spans="1:4">
      <c r="A81" s="15"/>
      <c r="B81" s="9" t="s">
        <v>3325</v>
      </c>
      <c r="C81" s="9"/>
      <c r="D81" s="260"/>
    </row>
    <row r="82" spans="1:4">
      <c r="A82" s="15"/>
      <c r="B82" s="9" t="s">
        <v>3326</v>
      </c>
      <c r="C82" s="9"/>
      <c r="D82" s="260"/>
    </row>
    <row r="83" spans="1:4">
      <c r="A83" s="15"/>
      <c r="B83" s="9" t="s">
        <v>3327</v>
      </c>
      <c r="C83" s="9"/>
      <c r="D83" s="260"/>
    </row>
    <row r="84" spans="1:4">
      <c r="A84" s="15"/>
      <c r="B84" s="257"/>
      <c r="C84" s="9"/>
      <c r="D84" s="260"/>
    </row>
    <row r="85" spans="1:4">
      <c r="A85" s="25" t="s">
        <v>3328</v>
      </c>
      <c r="B85" s="40"/>
      <c r="C85" s="40"/>
      <c r="D85" s="259"/>
    </row>
    <row r="86" spans="1:4">
      <c r="A86" s="30"/>
      <c r="B86" s="9" t="s">
        <v>3329</v>
      </c>
      <c r="C86" s="9"/>
      <c r="D86" s="260"/>
    </row>
    <row r="87" spans="1:4">
      <c r="A87" s="15"/>
      <c r="B87" s="9" t="s">
        <v>918</v>
      </c>
      <c r="C87" s="9"/>
      <c r="D87" s="260"/>
    </row>
    <row r="88" spans="1:4">
      <c r="A88" s="15"/>
      <c r="B88" s="9" t="s">
        <v>3330</v>
      </c>
      <c r="C88" s="9"/>
      <c r="D88" s="260"/>
    </row>
    <row r="89" spans="1:4">
      <c r="A89" s="15"/>
      <c r="B89" s="9" t="s">
        <v>3331</v>
      </c>
      <c r="C89" s="9"/>
      <c r="D89" s="260"/>
    </row>
    <row r="90" spans="1:4">
      <c r="A90" s="15"/>
      <c r="B90" s="9" t="s">
        <v>3332</v>
      </c>
      <c r="C90" s="9"/>
      <c r="D90" s="260"/>
    </row>
  </sheetData>
  <mergeCells count="1">
    <mergeCell ref="A2:C2"/>
  </mergeCell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E39C8-A3C8-4368-A55F-0EFF9A649E25}">
  <sheetPr>
    <tabColor rgb="FFDDBCF0"/>
  </sheetPr>
  <dimension ref="A1:O1106"/>
  <sheetViews>
    <sheetView zoomScale="70" zoomScaleNormal="70" workbookViewId="0">
      <pane ySplit="4" topLeftCell="A334" activePane="bottomLeft" state="frozen"/>
      <selection pane="bottomLeft" activeCell="M334" sqref="M334"/>
    </sheetView>
  </sheetViews>
  <sheetFormatPr defaultRowHeight="37.4" customHeight="1"/>
  <cols>
    <col min="1" max="2" width="23.26953125" customWidth="1"/>
    <col min="3" max="3" width="53" customWidth="1"/>
    <col min="4" max="4" width="18.7265625" customWidth="1"/>
    <col min="5" max="5" width="13.26953125" style="209" customWidth="1"/>
    <col min="6" max="6" width="25.54296875" style="22" customWidth="1"/>
    <col min="7" max="7" width="20.26953125" style="8" customWidth="1"/>
    <col min="8" max="8" width="21.54296875" style="8" customWidth="1"/>
    <col min="9" max="9" width="21.1796875" style="209" customWidth="1"/>
    <col min="10" max="10" width="54.81640625" customWidth="1"/>
    <col min="11" max="11" width="56.7265625" customWidth="1"/>
    <col min="12" max="13" width="24" customWidth="1"/>
    <col min="14" max="14" width="25.54296875" style="22" customWidth="1"/>
    <col min="15" max="15" width="13.81640625" style="1" hidden="1" customWidth="1"/>
  </cols>
  <sheetData>
    <row r="1" spans="1:15" ht="37.4" customHeight="1">
      <c r="A1" s="11" t="s">
        <v>3333</v>
      </c>
      <c r="B1" s="11"/>
      <c r="C1" s="11"/>
      <c r="D1" s="11"/>
      <c r="F1"/>
      <c r="I1"/>
      <c r="N1"/>
    </row>
    <row r="2" spans="1:15" ht="89.25" customHeight="1">
      <c r="A2" s="653" t="s">
        <v>3334</v>
      </c>
      <c r="B2" s="653"/>
      <c r="C2" s="653"/>
      <c r="D2" s="653"/>
      <c r="E2" s="653"/>
      <c r="F2" s="653"/>
      <c r="G2" s="653"/>
      <c r="I2" s="23"/>
      <c r="J2" s="23"/>
      <c r="K2" s="23"/>
      <c r="L2" s="23"/>
      <c r="M2" s="23"/>
      <c r="N2" s="23"/>
      <c r="O2" s="250"/>
    </row>
    <row r="3" spans="1:15" ht="27.75" customHeight="1">
      <c r="A3" s="253"/>
      <c r="B3" s="253"/>
      <c r="C3" s="253"/>
      <c r="D3" s="253"/>
      <c r="E3" s="253"/>
      <c r="F3" s="650" t="s">
        <v>3335</v>
      </c>
      <c r="G3" s="651"/>
      <c r="H3" s="651"/>
      <c r="I3" s="652"/>
      <c r="J3" s="648" t="s">
        <v>3336</v>
      </c>
      <c r="K3" s="648"/>
      <c r="L3" s="648"/>
      <c r="M3" s="648"/>
      <c r="N3" s="649"/>
      <c r="O3" s="250"/>
    </row>
    <row r="4" spans="1:15" ht="37.4" customHeight="1">
      <c r="A4" s="12" t="s">
        <v>3337</v>
      </c>
      <c r="B4" s="12" t="s">
        <v>732</v>
      </c>
      <c r="C4" s="272" t="s">
        <v>79</v>
      </c>
      <c r="D4" s="213" t="s">
        <v>3338</v>
      </c>
      <c r="E4" s="212" t="s">
        <v>3339</v>
      </c>
      <c r="F4" s="268" t="s">
        <v>1018</v>
      </c>
      <c r="G4" s="269" t="s">
        <v>3340</v>
      </c>
      <c r="H4" s="270" t="s">
        <v>3341</v>
      </c>
      <c r="I4" s="271" t="s">
        <v>3342</v>
      </c>
      <c r="J4" s="263" t="s">
        <v>1007</v>
      </c>
      <c r="K4" s="264" t="s">
        <v>1009</v>
      </c>
      <c r="L4" s="265" t="s">
        <v>1011</v>
      </c>
      <c r="M4" s="266" t="s">
        <v>1015</v>
      </c>
      <c r="N4" s="267" t="s">
        <v>3343</v>
      </c>
      <c r="O4" s="211" t="s">
        <v>3344</v>
      </c>
    </row>
    <row r="5" spans="1:15" ht="157.5" customHeight="1">
      <c r="A5" s="21"/>
      <c r="B5" s="21" t="s">
        <v>774</v>
      </c>
      <c r="C5" s="21" t="s">
        <v>3345</v>
      </c>
      <c r="D5" s="21" t="s">
        <v>568</v>
      </c>
      <c r="E5" s="609">
        <f>COUNTA(F5:N5)</f>
        <v>7</v>
      </c>
      <c r="F5" s="21" t="s">
        <v>1043</v>
      </c>
      <c r="G5" s="21"/>
      <c r="H5" s="21"/>
      <c r="I5" s="21" t="s">
        <v>3346</v>
      </c>
      <c r="J5" s="21" t="s">
        <v>3347</v>
      </c>
      <c r="K5" s="21" t="s">
        <v>3348</v>
      </c>
      <c r="L5" s="21" t="s">
        <v>3349</v>
      </c>
      <c r="M5" s="21" t="s">
        <v>3350</v>
      </c>
      <c r="N5" s="17" t="s">
        <v>3351</v>
      </c>
      <c r="O5" s="21" t="s">
        <v>568</v>
      </c>
    </row>
    <row r="6" spans="1:15" ht="70.5" customHeight="1">
      <c r="A6" s="21"/>
      <c r="B6" s="21"/>
      <c r="C6" s="21" t="s">
        <v>914</v>
      </c>
      <c r="D6" s="21" t="s">
        <v>3352</v>
      </c>
      <c r="E6" s="609">
        <f t="shared" ref="E6:E69" si="0">COUNTA(F6:N6)</f>
        <v>4</v>
      </c>
      <c r="F6" s="21" t="s">
        <v>1103</v>
      </c>
      <c r="G6" s="21"/>
      <c r="H6" s="21"/>
      <c r="I6" s="21"/>
      <c r="J6" s="21" t="s">
        <v>3353</v>
      </c>
      <c r="K6" s="21"/>
      <c r="L6" s="21" t="s">
        <v>3354</v>
      </c>
      <c r="M6" s="21" t="s">
        <v>3355</v>
      </c>
      <c r="N6" s="17"/>
      <c r="O6" s="21"/>
    </row>
    <row r="7" spans="1:15" ht="37.4" customHeight="1">
      <c r="A7" s="21"/>
      <c r="B7" s="21"/>
      <c r="C7" s="21" t="s">
        <v>3356</v>
      </c>
      <c r="D7" s="21" t="s">
        <v>128</v>
      </c>
      <c r="E7" s="609">
        <f t="shared" si="0"/>
        <v>4</v>
      </c>
      <c r="F7" s="21"/>
      <c r="G7" s="21"/>
      <c r="H7" s="21"/>
      <c r="I7" s="21"/>
      <c r="J7" s="21" t="s">
        <v>3357</v>
      </c>
      <c r="K7" s="21" t="s">
        <v>3358</v>
      </c>
      <c r="L7" s="21" t="s">
        <v>3359</v>
      </c>
      <c r="M7" s="21" t="s">
        <v>3360</v>
      </c>
      <c r="N7" s="17"/>
      <c r="O7" s="21" t="s">
        <v>781</v>
      </c>
    </row>
    <row r="8" spans="1:15" ht="59.25" customHeight="1">
      <c r="A8" s="21"/>
      <c r="B8" s="21" t="s">
        <v>3361</v>
      </c>
      <c r="C8" s="21" t="s">
        <v>3362</v>
      </c>
      <c r="D8" s="21" t="s">
        <v>3352</v>
      </c>
      <c r="E8" s="609">
        <f t="shared" si="0"/>
        <v>4</v>
      </c>
      <c r="F8" s="21"/>
      <c r="G8" s="21"/>
      <c r="H8" s="21"/>
      <c r="I8" s="21"/>
      <c r="J8" s="21" t="s">
        <v>3363</v>
      </c>
      <c r="K8" s="21"/>
      <c r="L8" s="21" t="s">
        <v>3364</v>
      </c>
      <c r="M8" s="21" t="s">
        <v>3365</v>
      </c>
      <c r="N8" s="17" t="s">
        <v>3366</v>
      </c>
      <c r="O8" s="21" t="s">
        <v>568</v>
      </c>
    </row>
    <row r="9" spans="1:15" ht="105" customHeight="1">
      <c r="A9" s="21"/>
      <c r="B9" s="21" t="s">
        <v>234</v>
      </c>
      <c r="C9" s="21" t="s">
        <v>3367</v>
      </c>
      <c r="D9" s="21" t="s">
        <v>3352</v>
      </c>
      <c r="E9" s="609">
        <f t="shared" si="0"/>
        <v>6</v>
      </c>
      <c r="F9" s="21"/>
      <c r="G9" s="21" t="s">
        <v>3368</v>
      </c>
      <c r="H9" s="21"/>
      <c r="I9" s="21" t="s">
        <v>3369</v>
      </c>
      <c r="J9" s="21" t="s">
        <v>3370</v>
      </c>
      <c r="K9" s="21"/>
      <c r="L9" s="21" t="s">
        <v>3371</v>
      </c>
      <c r="M9" s="21" t="s">
        <v>3372</v>
      </c>
      <c r="N9" s="17" t="s">
        <v>3373</v>
      </c>
      <c r="O9" s="21"/>
    </row>
    <row r="10" spans="1:15" ht="107.15" customHeight="1">
      <c r="A10" s="21" t="s">
        <v>3374</v>
      </c>
      <c r="B10" s="21"/>
      <c r="C10" s="21" t="s">
        <v>3375</v>
      </c>
      <c r="D10" s="21" t="s">
        <v>3376</v>
      </c>
      <c r="E10" s="609">
        <f t="shared" si="0"/>
        <v>6</v>
      </c>
      <c r="F10" s="21" t="s">
        <v>1119</v>
      </c>
      <c r="G10" s="21"/>
      <c r="H10" s="21" t="s">
        <v>3377</v>
      </c>
      <c r="I10" s="21" t="s">
        <v>3378</v>
      </c>
      <c r="J10" s="21"/>
      <c r="K10" s="21" t="s">
        <v>3379</v>
      </c>
      <c r="L10" s="21" t="s">
        <v>3380</v>
      </c>
      <c r="M10" s="21" t="s">
        <v>3381</v>
      </c>
      <c r="N10" s="17"/>
      <c r="O10" s="21" t="s">
        <v>3382</v>
      </c>
    </row>
    <row r="11" spans="1:15" ht="128.25" customHeight="1">
      <c r="A11" s="21"/>
      <c r="B11" s="21" t="s">
        <v>280</v>
      </c>
      <c r="C11" s="21" t="s">
        <v>3383</v>
      </c>
      <c r="D11" s="21" t="s">
        <v>259</v>
      </c>
      <c r="E11" s="609">
        <f t="shared" si="0"/>
        <v>6</v>
      </c>
      <c r="F11" s="21" t="s">
        <v>1264</v>
      </c>
      <c r="G11" s="21"/>
      <c r="H11" s="21"/>
      <c r="I11" s="21" t="s">
        <v>3384</v>
      </c>
      <c r="J11" s="21"/>
      <c r="K11" s="21" t="s">
        <v>3385</v>
      </c>
      <c r="L11" s="21" t="s">
        <v>3386</v>
      </c>
      <c r="M11" s="21" t="s">
        <v>3387</v>
      </c>
      <c r="N11" s="17" t="s">
        <v>3388</v>
      </c>
      <c r="O11" s="21" t="s">
        <v>3382</v>
      </c>
    </row>
    <row r="12" spans="1:15" ht="107.25" customHeight="1">
      <c r="A12" s="21"/>
      <c r="B12" s="21" t="s">
        <v>824</v>
      </c>
      <c r="C12" s="21" t="s">
        <v>3389</v>
      </c>
      <c r="D12" s="21" t="s">
        <v>568</v>
      </c>
      <c r="E12" s="609">
        <f t="shared" si="0"/>
        <v>5</v>
      </c>
      <c r="F12" s="21" t="s">
        <v>1127</v>
      </c>
      <c r="G12" s="21"/>
      <c r="H12" s="21"/>
      <c r="I12" s="21" t="s">
        <v>3390</v>
      </c>
      <c r="J12" s="21"/>
      <c r="K12" s="21" t="s">
        <v>3391</v>
      </c>
      <c r="L12" s="21" t="s">
        <v>3392</v>
      </c>
      <c r="M12" s="21" t="s">
        <v>3393</v>
      </c>
      <c r="N12" s="17"/>
      <c r="O12" s="21" t="s">
        <v>568</v>
      </c>
    </row>
    <row r="13" spans="1:15" ht="37.4" customHeight="1">
      <c r="A13" s="21"/>
      <c r="B13" s="21"/>
      <c r="C13" s="21" t="s">
        <v>806</v>
      </c>
      <c r="D13" s="21" t="s">
        <v>128</v>
      </c>
      <c r="E13" s="609">
        <f t="shared" si="0"/>
        <v>4</v>
      </c>
      <c r="F13" s="21" t="s">
        <v>1282</v>
      </c>
      <c r="G13" s="21"/>
      <c r="H13" s="21"/>
      <c r="I13" s="21"/>
      <c r="J13" s="21"/>
      <c r="K13" s="21" t="s">
        <v>3394</v>
      </c>
      <c r="L13" s="21" t="s">
        <v>3395</v>
      </c>
      <c r="M13" s="21" t="s">
        <v>3396</v>
      </c>
      <c r="N13" s="17"/>
      <c r="O13" s="21" t="s">
        <v>762</v>
      </c>
    </row>
    <row r="14" spans="1:15" ht="37.4" customHeight="1">
      <c r="A14" s="21"/>
      <c r="B14" s="21"/>
      <c r="C14" s="21" t="s">
        <v>782</v>
      </c>
      <c r="D14" s="21" t="s">
        <v>128</v>
      </c>
      <c r="E14" s="609">
        <f t="shared" si="0"/>
        <v>4</v>
      </c>
      <c r="F14" s="21" t="s">
        <v>1278</v>
      </c>
      <c r="G14" s="21"/>
      <c r="H14" s="21"/>
      <c r="I14" s="21"/>
      <c r="J14" s="21"/>
      <c r="K14" s="21" t="s">
        <v>3397</v>
      </c>
      <c r="L14" s="21" t="s">
        <v>3398</v>
      </c>
      <c r="M14" s="21" t="s">
        <v>3399</v>
      </c>
      <c r="N14" s="17"/>
      <c r="O14" s="21" t="s">
        <v>781</v>
      </c>
    </row>
    <row r="15" spans="1:15" ht="110.25" customHeight="1">
      <c r="A15" s="21"/>
      <c r="B15" s="21" t="s">
        <v>260</v>
      </c>
      <c r="C15" s="21" t="s">
        <v>765</v>
      </c>
      <c r="D15" s="21" t="s">
        <v>259</v>
      </c>
      <c r="E15" s="609">
        <f t="shared" si="0"/>
        <v>6</v>
      </c>
      <c r="F15" s="21" t="s">
        <v>1052</v>
      </c>
      <c r="G15" s="21"/>
      <c r="H15" s="21"/>
      <c r="I15" s="21" t="s">
        <v>3400</v>
      </c>
      <c r="J15" s="21"/>
      <c r="K15" s="21" t="s">
        <v>3401</v>
      </c>
      <c r="L15" s="21" t="s">
        <v>3402</v>
      </c>
      <c r="M15" s="21" t="s">
        <v>3403</v>
      </c>
      <c r="N15" s="17" t="s">
        <v>3404</v>
      </c>
      <c r="O15" s="21"/>
    </row>
    <row r="16" spans="1:15" ht="37.4" customHeight="1">
      <c r="A16" s="21"/>
      <c r="B16" s="21"/>
      <c r="C16" s="21" t="s">
        <v>3405</v>
      </c>
      <c r="D16" s="21" t="s">
        <v>128</v>
      </c>
      <c r="E16" s="609">
        <f t="shared" si="0"/>
        <v>4</v>
      </c>
      <c r="F16" s="21" t="s">
        <v>1153</v>
      </c>
      <c r="G16" s="21"/>
      <c r="H16" s="21"/>
      <c r="I16" s="21"/>
      <c r="J16" s="21"/>
      <c r="K16" s="21" t="s">
        <v>3406</v>
      </c>
      <c r="L16" s="21" t="s">
        <v>3407</v>
      </c>
      <c r="M16" s="21" t="s">
        <v>3408</v>
      </c>
      <c r="N16" s="17"/>
      <c r="O16" s="21" t="s">
        <v>762</v>
      </c>
    </row>
    <row r="17" spans="1:15" ht="37.4" customHeight="1">
      <c r="A17" s="21" t="s">
        <v>1295</v>
      </c>
      <c r="B17" s="21"/>
      <c r="C17" s="21" t="s">
        <v>3409</v>
      </c>
      <c r="D17" s="21" t="s">
        <v>128</v>
      </c>
      <c r="E17" s="609">
        <f t="shared" si="0"/>
        <v>3</v>
      </c>
      <c r="F17" s="21"/>
      <c r="G17" s="21"/>
      <c r="H17" s="21"/>
      <c r="I17" s="21"/>
      <c r="J17" s="21" t="s">
        <v>3410</v>
      </c>
      <c r="K17" s="21"/>
      <c r="L17" s="21" t="s">
        <v>3411</v>
      </c>
      <c r="M17" s="21" t="s">
        <v>3412</v>
      </c>
      <c r="N17" s="17"/>
      <c r="O17" s="21" t="s">
        <v>781</v>
      </c>
    </row>
    <row r="18" spans="1:15" ht="37.4" customHeight="1">
      <c r="A18" s="21"/>
      <c r="B18" s="21"/>
      <c r="C18" s="21" t="s">
        <v>3413</v>
      </c>
      <c r="D18" s="21" t="s">
        <v>128</v>
      </c>
      <c r="E18" s="609">
        <f t="shared" si="0"/>
        <v>3</v>
      </c>
      <c r="F18" s="21"/>
      <c r="G18" s="21"/>
      <c r="H18" s="21"/>
      <c r="I18" s="21"/>
      <c r="J18" s="21"/>
      <c r="K18" s="21" t="s">
        <v>3414</v>
      </c>
      <c r="L18" s="21" t="s">
        <v>3415</v>
      </c>
      <c r="M18" s="21" t="s">
        <v>3416</v>
      </c>
      <c r="N18" s="17"/>
      <c r="O18" s="21" t="s">
        <v>762</v>
      </c>
    </row>
    <row r="19" spans="1:15" ht="37.4" customHeight="1">
      <c r="A19" s="21"/>
      <c r="B19" s="21"/>
      <c r="C19" s="21" t="s">
        <v>3417</v>
      </c>
      <c r="D19" s="21" t="s">
        <v>128</v>
      </c>
      <c r="E19" s="609">
        <f t="shared" si="0"/>
        <v>3</v>
      </c>
      <c r="F19" s="21"/>
      <c r="G19" s="21"/>
      <c r="H19" s="21"/>
      <c r="I19" s="21"/>
      <c r="J19" s="21"/>
      <c r="K19" s="21" t="s">
        <v>3418</v>
      </c>
      <c r="L19" s="21" t="s">
        <v>3419</v>
      </c>
      <c r="M19" s="21" t="s">
        <v>3420</v>
      </c>
      <c r="N19" s="17"/>
      <c r="O19" s="21" t="s">
        <v>781</v>
      </c>
    </row>
    <row r="20" spans="1:15" ht="144.65" customHeight="1">
      <c r="A20" s="21" t="s">
        <v>1267</v>
      </c>
      <c r="B20" s="21"/>
      <c r="C20" s="21" t="s">
        <v>3421</v>
      </c>
      <c r="D20" s="21" t="s">
        <v>3376</v>
      </c>
      <c r="E20" s="609">
        <f t="shared" si="0"/>
        <v>4</v>
      </c>
      <c r="F20" s="21"/>
      <c r="G20" s="21" t="s">
        <v>3422</v>
      </c>
      <c r="H20" s="21"/>
      <c r="I20" s="21"/>
      <c r="J20" s="21" t="s">
        <v>3423</v>
      </c>
      <c r="K20" s="21" t="s">
        <v>3424</v>
      </c>
      <c r="L20" s="21"/>
      <c r="M20" s="21" t="s">
        <v>3425</v>
      </c>
      <c r="N20" s="17"/>
      <c r="O20" s="21" t="s">
        <v>3382</v>
      </c>
    </row>
    <row r="21" spans="1:15" ht="37.4" customHeight="1">
      <c r="A21" s="21" t="s">
        <v>1286</v>
      </c>
      <c r="B21" s="21"/>
      <c r="C21" s="21" t="s">
        <v>3426</v>
      </c>
      <c r="D21" s="297" t="s">
        <v>3427</v>
      </c>
      <c r="E21" s="609">
        <f t="shared" si="0"/>
        <v>3</v>
      </c>
      <c r="F21" s="21"/>
      <c r="G21" s="21"/>
      <c r="H21" s="21"/>
      <c r="I21" s="21"/>
      <c r="J21" s="21" t="s">
        <v>3428</v>
      </c>
      <c r="K21" s="21" t="s">
        <v>3429</v>
      </c>
      <c r="L21" s="21"/>
      <c r="M21" s="21" t="s">
        <v>3430</v>
      </c>
      <c r="N21" s="17"/>
      <c r="O21" s="21" t="s">
        <v>3382</v>
      </c>
    </row>
    <row r="22" spans="1:15" ht="37.4" customHeight="1">
      <c r="A22" s="21"/>
      <c r="B22" s="21"/>
      <c r="C22" s="21" t="s">
        <v>3431</v>
      </c>
      <c r="D22" s="21" t="s">
        <v>128</v>
      </c>
      <c r="E22" s="609">
        <f t="shared" si="0"/>
        <v>3</v>
      </c>
      <c r="F22" s="21"/>
      <c r="G22" s="21"/>
      <c r="H22" s="21"/>
      <c r="I22" s="21"/>
      <c r="J22" s="21"/>
      <c r="K22" s="21" t="s">
        <v>3432</v>
      </c>
      <c r="L22" s="21" t="s">
        <v>3433</v>
      </c>
      <c r="M22" s="21" t="s">
        <v>3434</v>
      </c>
      <c r="N22" s="17"/>
      <c r="O22" s="21" t="s">
        <v>762</v>
      </c>
    </row>
    <row r="23" spans="1:15" ht="37.4" customHeight="1">
      <c r="A23" s="21"/>
      <c r="B23" s="21"/>
      <c r="C23" s="21" t="s">
        <v>3435</v>
      </c>
      <c r="D23" s="21" t="s">
        <v>128</v>
      </c>
      <c r="E23" s="609">
        <f t="shared" si="0"/>
        <v>3</v>
      </c>
      <c r="F23" s="21"/>
      <c r="G23" s="21"/>
      <c r="H23" s="21"/>
      <c r="I23" s="21"/>
      <c r="J23" s="21"/>
      <c r="K23" s="21" t="s">
        <v>3436</v>
      </c>
      <c r="L23" s="21" t="s">
        <v>3437</v>
      </c>
      <c r="M23" s="21" t="s">
        <v>3438</v>
      </c>
      <c r="N23" s="17"/>
      <c r="O23" s="21" t="s">
        <v>781</v>
      </c>
    </row>
    <row r="24" spans="1:15" ht="37.4" customHeight="1">
      <c r="A24" s="21"/>
      <c r="B24" s="21"/>
      <c r="C24" s="21" t="s">
        <v>3439</v>
      </c>
      <c r="D24" s="21" t="s">
        <v>128</v>
      </c>
      <c r="E24" s="609">
        <f t="shared" si="0"/>
        <v>3</v>
      </c>
      <c r="F24" s="21"/>
      <c r="G24" s="21"/>
      <c r="H24" s="21"/>
      <c r="I24" s="21"/>
      <c r="J24" s="21"/>
      <c r="K24" s="21" t="s">
        <v>3440</v>
      </c>
      <c r="L24" s="21" t="s">
        <v>3441</v>
      </c>
      <c r="M24" s="21" t="s">
        <v>3442</v>
      </c>
      <c r="N24" s="17"/>
      <c r="O24" s="21" t="s">
        <v>781</v>
      </c>
    </row>
    <row r="25" spans="1:15" ht="66" customHeight="1">
      <c r="A25" s="21"/>
      <c r="B25" s="21" t="s">
        <v>984</v>
      </c>
      <c r="C25" s="21" t="s">
        <v>648</v>
      </c>
      <c r="D25" s="21" t="s">
        <v>3352</v>
      </c>
      <c r="E25" s="609">
        <f t="shared" si="0"/>
        <v>3</v>
      </c>
      <c r="F25" s="21"/>
      <c r="G25" s="21"/>
      <c r="H25" s="21"/>
      <c r="I25" s="21"/>
      <c r="J25" s="21" t="s">
        <v>3443</v>
      </c>
      <c r="K25" s="21"/>
      <c r="L25" s="21" t="s">
        <v>3444</v>
      </c>
      <c r="M25" s="21" t="s">
        <v>3445</v>
      </c>
      <c r="N25" s="17"/>
      <c r="O25" s="21"/>
    </row>
    <row r="26" spans="1:15" ht="102.65" customHeight="1">
      <c r="A26" s="21" t="s">
        <v>3446</v>
      </c>
      <c r="B26" s="21"/>
      <c r="C26" s="21" t="s">
        <v>3447</v>
      </c>
      <c r="D26" s="21" t="s">
        <v>3376</v>
      </c>
      <c r="E26" s="609">
        <f t="shared" si="0"/>
        <v>6</v>
      </c>
      <c r="F26" s="21"/>
      <c r="G26" s="21"/>
      <c r="H26" s="21" t="s">
        <v>3448</v>
      </c>
      <c r="I26" s="21" t="s">
        <v>3449</v>
      </c>
      <c r="J26" s="21"/>
      <c r="K26" s="21" t="s">
        <v>3450</v>
      </c>
      <c r="L26" s="21" t="s">
        <v>3451</v>
      </c>
      <c r="M26" s="21" t="s">
        <v>3452</v>
      </c>
      <c r="N26" s="17" t="s">
        <v>1073</v>
      </c>
      <c r="O26" s="21" t="s">
        <v>3382</v>
      </c>
    </row>
    <row r="27" spans="1:15" ht="37.4" customHeight="1">
      <c r="A27" s="21"/>
      <c r="B27" s="21"/>
      <c r="C27" s="21" t="s">
        <v>3453</v>
      </c>
      <c r="D27" s="21" t="s">
        <v>128</v>
      </c>
      <c r="E27" s="609">
        <f t="shared" si="0"/>
        <v>3</v>
      </c>
      <c r="F27" s="21"/>
      <c r="G27" s="21"/>
      <c r="H27" s="21"/>
      <c r="I27" s="21"/>
      <c r="J27" s="21"/>
      <c r="K27" s="21" t="s">
        <v>3454</v>
      </c>
      <c r="L27" s="21" t="s">
        <v>3455</v>
      </c>
      <c r="M27" s="21" t="s">
        <v>3456</v>
      </c>
      <c r="N27" s="17"/>
      <c r="O27" s="21" t="s">
        <v>781</v>
      </c>
    </row>
    <row r="28" spans="1:15" ht="75" customHeight="1">
      <c r="A28" s="21"/>
      <c r="B28" s="21" t="s">
        <v>396</v>
      </c>
      <c r="C28" s="21" t="s">
        <v>3457</v>
      </c>
      <c r="D28" s="21" t="s">
        <v>3376</v>
      </c>
      <c r="E28" s="609">
        <f t="shared" si="0"/>
        <v>4</v>
      </c>
      <c r="F28" s="21"/>
      <c r="G28" s="21"/>
      <c r="H28" s="21" t="s">
        <v>3458</v>
      </c>
      <c r="I28" s="21"/>
      <c r="J28" s="21"/>
      <c r="K28" s="21" t="s">
        <v>3459</v>
      </c>
      <c r="L28" s="21" t="s">
        <v>3460</v>
      </c>
      <c r="M28" s="21" t="s">
        <v>3461</v>
      </c>
      <c r="N28" s="17"/>
      <c r="O28" s="21" t="s">
        <v>3382</v>
      </c>
    </row>
    <row r="29" spans="1:15" ht="129" customHeight="1">
      <c r="A29" s="21"/>
      <c r="B29" s="21" t="s">
        <v>489</v>
      </c>
      <c r="C29" s="21" t="s">
        <v>3462</v>
      </c>
      <c r="D29" s="21" t="s">
        <v>3463</v>
      </c>
      <c r="E29" s="609">
        <f t="shared" si="0"/>
        <v>5</v>
      </c>
      <c r="F29" s="21"/>
      <c r="G29" s="21" t="s">
        <v>3464</v>
      </c>
      <c r="H29" s="21"/>
      <c r="I29" s="21"/>
      <c r="J29" s="21"/>
      <c r="K29" s="21" t="s">
        <v>3465</v>
      </c>
      <c r="L29" s="21" t="s">
        <v>3466</v>
      </c>
      <c r="M29" s="21" t="s">
        <v>3467</v>
      </c>
      <c r="N29" s="17" t="s">
        <v>1146</v>
      </c>
      <c r="O29" s="21"/>
    </row>
    <row r="30" spans="1:15" ht="86.25" customHeight="1">
      <c r="A30" s="21"/>
      <c r="B30" s="21" t="s">
        <v>317</v>
      </c>
      <c r="C30" s="21" t="s">
        <v>3468</v>
      </c>
      <c r="D30" s="21" t="s">
        <v>259</v>
      </c>
      <c r="E30" s="609">
        <f t="shared" si="0"/>
        <v>3</v>
      </c>
      <c r="F30" s="21"/>
      <c r="G30" s="21"/>
      <c r="H30" s="21"/>
      <c r="I30" s="21"/>
      <c r="J30" s="21"/>
      <c r="K30" s="21" t="s">
        <v>3469</v>
      </c>
      <c r="L30" s="21" t="s">
        <v>3470</v>
      </c>
      <c r="M30" s="21" t="s">
        <v>3471</v>
      </c>
      <c r="N30" s="17"/>
      <c r="O30" s="21"/>
    </row>
    <row r="31" spans="1:15" ht="72" customHeight="1">
      <c r="A31" s="21"/>
      <c r="B31" s="21" t="s">
        <v>302</v>
      </c>
      <c r="C31" s="21" t="s">
        <v>3472</v>
      </c>
      <c r="D31" s="21" t="s">
        <v>259</v>
      </c>
      <c r="E31" s="609">
        <f t="shared" si="0"/>
        <v>3</v>
      </c>
      <c r="F31" s="21"/>
      <c r="G31" s="21"/>
      <c r="H31" s="21"/>
      <c r="I31" s="21"/>
      <c r="J31" s="21"/>
      <c r="K31" s="21" t="s">
        <v>3473</v>
      </c>
      <c r="L31" s="21" t="s">
        <v>3474</v>
      </c>
      <c r="M31" s="21" t="s">
        <v>3475</v>
      </c>
      <c r="N31" s="17"/>
      <c r="O31" s="21"/>
    </row>
    <row r="32" spans="1:15" ht="75.75" customHeight="1">
      <c r="A32" s="21" t="s">
        <v>3476</v>
      </c>
      <c r="B32" s="21" t="s">
        <v>161</v>
      </c>
      <c r="C32" s="21" t="s">
        <v>3477</v>
      </c>
      <c r="D32" s="21" t="s">
        <v>3478</v>
      </c>
      <c r="E32" s="609">
        <f t="shared" si="0"/>
        <v>3</v>
      </c>
      <c r="F32" s="21" t="s">
        <v>1063</v>
      </c>
      <c r="G32" s="21"/>
      <c r="H32" s="21"/>
      <c r="I32" s="21"/>
      <c r="J32" s="21" t="s">
        <v>3479</v>
      </c>
      <c r="K32" s="21" t="s">
        <v>3480</v>
      </c>
      <c r="L32" s="21"/>
      <c r="M32" s="21"/>
      <c r="N32" s="17"/>
      <c r="O32" s="21" t="s">
        <v>3382</v>
      </c>
    </row>
    <row r="33" spans="1:15" ht="113.15" customHeight="1">
      <c r="A33" s="21" t="s">
        <v>3481</v>
      </c>
      <c r="B33" s="21" t="s">
        <v>115</v>
      </c>
      <c r="C33" s="21" t="s">
        <v>3482</v>
      </c>
      <c r="D33" s="21" t="s">
        <v>3478</v>
      </c>
      <c r="E33" s="609">
        <f t="shared" si="0"/>
        <v>5</v>
      </c>
      <c r="F33" s="21" t="s">
        <v>1304</v>
      </c>
      <c r="G33" s="21" t="s">
        <v>3483</v>
      </c>
      <c r="H33" s="21"/>
      <c r="I33" s="21"/>
      <c r="J33" s="21" t="s">
        <v>3484</v>
      </c>
      <c r="K33" s="21" t="s">
        <v>3485</v>
      </c>
      <c r="L33" s="21"/>
      <c r="M33" s="21"/>
      <c r="N33" s="17" t="s">
        <v>3486</v>
      </c>
      <c r="O33" s="21" t="s">
        <v>3382</v>
      </c>
    </row>
    <row r="34" spans="1:15" ht="102.65" customHeight="1">
      <c r="A34" s="21" t="s">
        <v>3487</v>
      </c>
      <c r="B34" s="21" t="s">
        <v>133</v>
      </c>
      <c r="C34" s="21" t="s">
        <v>3488</v>
      </c>
      <c r="D34" s="21" t="s">
        <v>3478</v>
      </c>
      <c r="E34" s="609">
        <f t="shared" si="0"/>
        <v>5</v>
      </c>
      <c r="F34" s="21" t="s">
        <v>1070</v>
      </c>
      <c r="G34" s="21" t="s">
        <v>3489</v>
      </c>
      <c r="H34" s="21"/>
      <c r="I34" s="21"/>
      <c r="J34" s="21" t="s">
        <v>3490</v>
      </c>
      <c r="K34" s="21" t="s">
        <v>3491</v>
      </c>
      <c r="L34" s="21"/>
      <c r="M34" s="21"/>
      <c r="N34" s="17" t="s">
        <v>3492</v>
      </c>
      <c r="O34" s="21" t="s">
        <v>3382</v>
      </c>
    </row>
    <row r="35" spans="1:15" ht="70.5" customHeight="1">
      <c r="A35" s="21"/>
      <c r="B35" s="21"/>
      <c r="C35" s="21" t="s">
        <v>959</v>
      </c>
      <c r="D35" s="21" t="s">
        <v>259</v>
      </c>
      <c r="E35" s="609">
        <f t="shared" si="0"/>
        <v>3</v>
      </c>
      <c r="F35" s="21" t="s">
        <v>1566</v>
      </c>
      <c r="G35" s="21"/>
      <c r="H35" s="21"/>
      <c r="I35" s="21"/>
      <c r="J35" s="21"/>
      <c r="K35" s="21" t="s">
        <v>3493</v>
      </c>
      <c r="L35" s="21"/>
      <c r="M35" s="21" t="s">
        <v>3494</v>
      </c>
      <c r="N35" s="17"/>
      <c r="O35" s="21"/>
    </row>
    <row r="36" spans="1:15" ht="83.25" customHeight="1">
      <c r="A36" s="21"/>
      <c r="B36" s="21"/>
      <c r="C36" s="21" t="s">
        <v>3495</v>
      </c>
      <c r="D36" s="21" t="s">
        <v>3478</v>
      </c>
      <c r="E36" s="609">
        <f t="shared" si="0"/>
        <v>4</v>
      </c>
      <c r="F36" s="21" t="s">
        <v>1602</v>
      </c>
      <c r="G36" s="21"/>
      <c r="H36" s="21"/>
      <c r="I36" s="21"/>
      <c r="J36" s="21"/>
      <c r="K36" s="21" t="s">
        <v>3496</v>
      </c>
      <c r="L36" s="21"/>
      <c r="M36" s="21" t="s">
        <v>3497</v>
      </c>
      <c r="N36" s="17" t="s">
        <v>3498</v>
      </c>
      <c r="O36" s="21" t="s">
        <v>3382</v>
      </c>
    </row>
    <row r="37" spans="1:15" ht="83.5" customHeight="1">
      <c r="A37" s="21" t="s">
        <v>3499</v>
      </c>
      <c r="B37" s="21"/>
      <c r="C37" s="21" t="s">
        <v>3500</v>
      </c>
      <c r="D37" s="21" t="s">
        <v>3478</v>
      </c>
      <c r="E37" s="609">
        <f t="shared" si="0"/>
        <v>4</v>
      </c>
      <c r="F37" s="21" t="s">
        <v>1063</v>
      </c>
      <c r="G37" s="21" t="s">
        <v>3501</v>
      </c>
      <c r="H37" s="21"/>
      <c r="I37" s="21"/>
      <c r="J37" s="21"/>
      <c r="K37" s="21" t="s">
        <v>3502</v>
      </c>
      <c r="L37" s="21"/>
      <c r="M37" s="21" t="s">
        <v>3503</v>
      </c>
      <c r="N37" s="17"/>
      <c r="O37" s="21" t="s">
        <v>3382</v>
      </c>
    </row>
    <row r="38" spans="1:15" ht="66.75" customHeight="1">
      <c r="A38" s="21" t="s">
        <v>3504</v>
      </c>
      <c r="B38" s="21"/>
      <c r="C38" s="21" t="s">
        <v>3505</v>
      </c>
      <c r="D38" s="21" t="s">
        <v>3478</v>
      </c>
      <c r="E38" s="609">
        <f t="shared" si="0"/>
        <v>3</v>
      </c>
      <c r="F38" s="38" t="s">
        <v>1304</v>
      </c>
      <c r="G38" s="21"/>
      <c r="H38" s="21"/>
      <c r="I38" s="21"/>
      <c r="J38" s="21"/>
      <c r="K38" s="21" t="s">
        <v>3506</v>
      </c>
      <c r="L38" s="21"/>
      <c r="M38" s="21" t="s">
        <v>3507</v>
      </c>
      <c r="N38" s="17"/>
      <c r="O38" s="21" t="s">
        <v>3382</v>
      </c>
    </row>
    <row r="39" spans="1:15" ht="69" customHeight="1">
      <c r="A39" s="21" t="s">
        <v>3508</v>
      </c>
      <c r="B39" s="21"/>
      <c r="C39" s="21" t="s">
        <v>3509</v>
      </c>
      <c r="D39" s="21" t="s">
        <v>3478</v>
      </c>
      <c r="E39" s="609">
        <f t="shared" si="0"/>
        <v>3</v>
      </c>
      <c r="F39" s="21" t="s">
        <v>1070</v>
      </c>
      <c r="G39" s="21"/>
      <c r="H39" s="21"/>
      <c r="I39" s="21"/>
      <c r="J39" s="21"/>
      <c r="K39" s="21" t="s">
        <v>3510</v>
      </c>
      <c r="L39" s="21"/>
      <c r="M39" s="21" t="s">
        <v>3511</v>
      </c>
      <c r="N39" s="17"/>
      <c r="O39" s="21" t="s">
        <v>3382</v>
      </c>
    </row>
    <row r="40" spans="1:15" ht="79.5" customHeight="1">
      <c r="A40" s="21"/>
      <c r="B40" s="21" t="s">
        <v>414</v>
      </c>
      <c r="C40" s="21" t="s">
        <v>3512</v>
      </c>
      <c r="D40" s="21" t="s">
        <v>3478</v>
      </c>
      <c r="E40" s="609">
        <f t="shared" si="0"/>
        <v>4</v>
      </c>
      <c r="F40" s="21" t="s">
        <v>1090</v>
      </c>
      <c r="G40" s="21" t="s">
        <v>3513</v>
      </c>
      <c r="H40" s="21"/>
      <c r="I40" s="21"/>
      <c r="J40" s="21"/>
      <c r="K40" s="21" t="s">
        <v>3514</v>
      </c>
      <c r="L40" s="21"/>
      <c r="M40" s="21" t="s">
        <v>3515</v>
      </c>
      <c r="N40" s="17"/>
      <c r="O40" s="21" t="s">
        <v>3382</v>
      </c>
    </row>
    <row r="41" spans="1:15" ht="93" customHeight="1">
      <c r="A41" s="21"/>
      <c r="B41" s="21" t="s">
        <v>358</v>
      </c>
      <c r="C41" s="21" t="s">
        <v>3516</v>
      </c>
      <c r="D41" s="21" t="s">
        <v>3376</v>
      </c>
      <c r="E41" s="609">
        <f t="shared" si="0"/>
        <v>3</v>
      </c>
      <c r="F41" s="21" t="s">
        <v>1596</v>
      </c>
      <c r="G41" s="21"/>
      <c r="H41" s="21"/>
      <c r="I41" s="21"/>
      <c r="J41" s="21"/>
      <c r="K41" s="21" t="s">
        <v>3517</v>
      </c>
      <c r="L41" s="21"/>
      <c r="M41" s="21" t="s">
        <v>3518</v>
      </c>
      <c r="N41" s="17"/>
      <c r="O41" s="21"/>
    </row>
    <row r="42" spans="1:15" ht="88.5" customHeight="1">
      <c r="A42" s="21"/>
      <c r="B42" s="21"/>
      <c r="C42" s="21" t="s">
        <v>779</v>
      </c>
      <c r="D42" s="21" t="s">
        <v>568</v>
      </c>
      <c r="E42" s="609">
        <f t="shared" si="0"/>
        <v>3</v>
      </c>
      <c r="F42" s="21" t="s">
        <v>1605</v>
      </c>
      <c r="G42" s="21"/>
      <c r="H42" s="21"/>
      <c r="I42" s="21"/>
      <c r="J42" s="21"/>
      <c r="K42" s="21" t="s">
        <v>3519</v>
      </c>
      <c r="L42" s="21"/>
      <c r="M42" s="21" t="s">
        <v>3520</v>
      </c>
      <c r="N42" s="17"/>
      <c r="O42" s="21" t="s">
        <v>568</v>
      </c>
    </row>
    <row r="43" spans="1:15" ht="97.5" customHeight="1">
      <c r="A43" s="21"/>
      <c r="B43" s="21" t="s">
        <v>808</v>
      </c>
      <c r="C43" s="21" t="s">
        <v>3521</v>
      </c>
      <c r="D43" s="21" t="s">
        <v>3376</v>
      </c>
      <c r="E43" s="609">
        <f t="shared" si="0"/>
        <v>4</v>
      </c>
      <c r="F43" s="21" t="s">
        <v>1096</v>
      </c>
      <c r="G43" s="21"/>
      <c r="H43" s="21" t="s">
        <v>3522</v>
      </c>
      <c r="I43" s="21"/>
      <c r="J43" s="21"/>
      <c r="K43" s="21" t="s">
        <v>3523</v>
      </c>
      <c r="L43" s="21"/>
      <c r="M43" s="21" t="s">
        <v>3524</v>
      </c>
      <c r="N43" s="17"/>
      <c r="O43" s="21"/>
    </row>
    <row r="44" spans="1:15" ht="57.75" customHeight="1">
      <c r="A44" s="21"/>
      <c r="B44" s="21" t="s">
        <v>918</v>
      </c>
      <c r="C44" s="21" t="s">
        <v>919</v>
      </c>
      <c r="D44" s="21" t="s">
        <v>568</v>
      </c>
      <c r="E44" s="609">
        <f t="shared" si="0"/>
        <v>4</v>
      </c>
      <c r="F44" s="21" t="s">
        <v>1549</v>
      </c>
      <c r="G44" s="21"/>
      <c r="H44" s="21"/>
      <c r="I44" s="21"/>
      <c r="J44" s="21"/>
      <c r="K44" s="21" t="s">
        <v>3525</v>
      </c>
      <c r="L44" s="21"/>
      <c r="M44" s="21" t="s">
        <v>3526</v>
      </c>
      <c r="N44" s="17" t="s">
        <v>1547</v>
      </c>
      <c r="O44" s="21" t="s">
        <v>568</v>
      </c>
    </row>
    <row r="45" spans="1:15" ht="37.4" customHeight="1">
      <c r="A45" s="21"/>
      <c r="B45" s="21"/>
      <c r="C45" s="21" t="s">
        <v>933</v>
      </c>
      <c r="D45" s="21" t="s">
        <v>3463</v>
      </c>
      <c r="E45" s="609">
        <f t="shared" si="0"/>
        <v>3</v>
      </c>
      <c r="F45" s="21" t="s">
        <v>1189</v>
      </c>
      <c r="G45" s="21"/>
      <c r="H45" s="21"/>
      <c r="I45" s="21"/>
      <c r="J45" s="21"/>
      <c r="K45" s="21" t="s">
        <v>3527</v>
      </c>
      <c r="L45" s="21"/>
      <c r="M45" s="21" t="s">
        <v>3528</v>
      </c>
      <c r="N45" s="17"/>
      <c r="O45" s="21"/>
    </row>
    <row r="46" spans="1:15" ht="37.4" customHeight="1">
      <c r="A46" s="21"/>
      <c r="B46" s="21"/>
      <c r="C46" s="21" t="s">
        <v>797</v>
      </c>
      <c r="D46" s="21" t="s">
        <v>259</v>
      </c>
      <c r="E46" s="609">
        <f t="shared" si="0"/>
        <v>3</v>
      </c>
      <c r="F46" s="21" t="s">
        <v>1608</v>
      </c>
      <c r="G46" s="21"/>
      <c r="H46" s="21"/>
      <c r="I46" s="21"/>
      <c r="J46" s="21"/>
      <c r="K46" s="21" t="s">
        <v>3529</v>
      </c>
      <c r="L46" s="21"/>
      <c r="M46" s="21" t="s">
        <v>3530</v>
      </c>
      <c r="N46" s="17"/>
      <c r="O46" s="21"/>
    </row>
    <row r="47" spans="1:15" ht="37.4" customHeight="1">
      <c r="A47" s="21"/>
      <c r="B47" s="21"/>
      <c r="C47" s="21" t="s">
        <v>965</v>
      </c>
      <c r="D47" s="21" t="s">
        <v>259</v>
      </c>
      <c r="E47" s="609">
        <f t="shared" si="0"/>
        <v>3</v>
      </c>
      <c r="F47" s="21" t="s">
        <v>1611</v>
      </c>
      <c r="G47" s="21"/>
      <c r="H47" s="21"/>
      <c r="I47" s="21"/>
      <c r="J47" s="21"/>
      <c r="K47" s="21" t="s">
        <v>3531</v>
      </c>
      <c r="L47" s="21"/>
      <c r="M47" s="21" t="s">
        <v>3532</v>
      </c>
      <c r="N47" s="17"/>
      <c r="O47" s="21"/>
    </row>
    <row r="48" spans="1:15" ht="83.25" customHeight="1">
      <c r="A48" s="21"/>
      <c r="B48" s="21"/>
      <c r="C48" s="21" t="s">
        <v>3533</v>
      </c>
      <c r="D48" s="21" t="s">
        <v>259</v>
      </c>
      <c r="E48" s="609">
        <f t="shared" si="0"/>
        <v>4</v>
      </c>
      <c r="F48" s="21" t="s">
        <v>1192</v>
      </c>
      <c r="G48" s="21" t="s">
        <v>3534</v>
      </c>
      <c r="H48" s="21"/>
      <c r="I48" s="21"/>
      <c r="J48" s="21"/>
      <c r="K48" s="21" t="s">
        <v>3535</v>
      </c>
      <c r="L48" s="21"/>
      <c r="M48" s="21" t="s">
        <v>3536</v>
      </c>
      <c r="N48" s="17"/>
      <c r="O48" s="21"/>
    </row>
    <row r="49" spans="1:15" ht="96" customHeight="1">
      <c r="A49" s="21"/>
      <c r="B49" s="21" t="s">
        <v>455</v>
      </c>
      <c r="C49" s="21" t="s">
        <v>3537</v>
      </c>
      <c r="D49" s="21" t="s">
        <v>454</v>
      </c>
      <c r="E49" s="609">
        <f t="shared" si="0"/>
        <v>4</v>
      </c>
      <c r="F49" s="21" t="s">
        <v>1108</v>
      </c>
      <c r="G49" s="21"/>
      <c r="H49" s="21"/>
      <c r="I49" s="21" t="s">
        <v>3538</v>
      </c>
      <c r="J49" s="21"/>
      <c r="K49" s="21"/>
      <c r="L49" s="21" t="s">
        <v>3539</v>
      </c>
      <c r="M49" s="21" t="s">
        <v>3540</v>
      </c>
      <c r="N49" s="17"/>
      <c r="O49" s="21"/>
    </row>
    <row r="50" spans="1:15" ht="61.4" customHeight="1">
      <c r="A50" s="21"/>
      <c r="B50" s="21"/>
      <c r="C50" s="21" t="s">
        <v>3541</v>
      </c>
      <c r="D50" s="21" t="s">
        <v>454</v>
      </c>
      <c r="E50" s="609">
        <f t="shared" si="0"/>
        <v>4</v>
      </c>
      <c r="F50" s="21" t="s">
        <v>1210</v>
      </c>
      <c r="G50" s="21"/>
      <c r="H50" s="21"/>
      <c r="I50" s="21" t="s">
        <v>3542</v>
      </c>
      <c r="J50" s="21"/>
      <c r="K50" s="21"/>
      <c r="L50" s="21" t="s">
        <v>3543</v>
      </c>
      <c r="M50" s="21" t="s">
        <v>3544</v>
      </c>
      <c r="N50" s="17"/>
      <c r="O50" s="21"/>
    </row>
    <row r="51" spans="1:15" ht="72.650000000000006" customHeight="1">
      <c r="A51" s="21"/>
      <c r="B51" s="21"/>
      <c r="C51" s="21" t="s">
        <v>3545</v>
      </c>
      <c r="D51" s="21" t="s">
        <v>454</v>
      </c>
      <c r="E51" s="609">
        <f t="shared" si="0"/>
        <v>5</v>
      </c>
      <c r="F51" s="21" t="s">
        <v>1195</v>
      </c>
      <c r="G51" s="21" t="s">
        <v>3546</v>
      </c>
      <c r="H51" s="21"/>
      <c r="I51" s="21" t="s">
        <v>3547</v>
      </c>
      <c r="J51" s="21"/>
      <c r="K51" s="21"/>
      <c r="L51" s="21" t="s">
        <v>3548</v>
      </c>
      <c r="M51" s="21" t="s">
        <v>3549</v>
      </c>
      <c r="N51" s="17"/>
      <c r="O51" s="21"/>
    </row>
    <row r="52" spans="1:15" ht="77.150000000000006" customHeight="1">
      <c r="A52" s="21"/>
      <c r="B52" s="21" t="s">
        <v>465</v>
      </c>
      <c r="C52" s="21" t="s">
        <v>3550</v>
      </c>
      <c r="D52" s="21" t="s">
        <v>454</v>
      </c>
      <c r="E52" s="609">
        <f t="shared" si="0"/>
        <v>4</v>
      </c>
      <c r="F52" s="21" t="s">
        <v>1215</v>
      </c>
      <c r="G52" s="21"/>
      <c r="H52" s="21"/>
      <c r="I52" s="21" t="s">
        <v>3551</v>
      </c>
      <c r="J52" s="21"/>
      <c r="K52" s="21"/>
      <c r="L52" s="21" t="s">
        <v>3552</v>
      </c>
      <c r="M52" s="21" t="s">
        <v>3553</v>
      </c>
      <c r="N52" s="17"/>
      <c r="O52" s="21"/>
    </row>
    <row r="53" spans="1:15" ht="99" customHeight="1">
      <c r="A53" s="21"/>
      <c r="B53" s="21"/>
      <c r="C53" s="21" t="s">
        <v>3554</v>
      </c>
      <c r="D53" s="21" t="s">
        <v>454</v>
      </c>
      <c r="E53" s="609">
        <f t="shared" si="0"/>
        <v>5</v>
      </c>
      <c r="F53" s="21" t="s">
        <v>1198</v>
      </c>
      <c r="G53" s="21" t="s">
        <v>3555</v>
      </c>
      <c r="H53" s="21"/>
      <c r="I53" s="21" t="s">
        <v>3556</v>
      </c>
      <c r="J53" s="21"/>
      <c r="K53" s="21"/>
      <c r="L53" s="21" t="s">
        <v>3557</v>
      </c>
      <c r="M53" s="21" t="s">
        <v>3558</v>
      </c>
      <c r="N53" s="17"/>
      <c r="O53" s="21"/>
    </row>
    <row r="54" spans="1:15" ht="75.650000000000006" customHeight="1">
      <c r="A54" s="21"/>
      <c r="B54" s="21" t="s">
        <v>896</v>
      </c>
      <c r="C54" s="21" t="s">
        <v>3559</v>
      </c>
      <c r="D54" s="21" t="s">
        <v>568</v>
      </c>
      <c r="E54" s="609">
        <f t="shared" si="0"/>
        <v>5</v>
      </c>
      <c r="F54" s="21" t="s">
        <v>1141</v>
      </c>
      <c r="G54" s="21"/>
      <c r="H54" s="21"/>
      <c r="I54" s="21" t="s">
        <v>3560</v>
      </c>
      <c r="J54" s="21"/>
      <c r="K54" s="21"/>
      <c r="L54" s="21" t="s">
        <v>3561</v>
      </c>
      <c r="M54" s="21" t="s">
        <v>3562</v>
      </c>
      <c r="N54" s="17" t="s">
        <v>3563</v>
      </c>
      <c r="O54" s="21" t="s">
        <v>568</v>
      </c>
    </row>
    <row r="55" spans="1:15" ht="37.4" customHeight="1">
      <c r="A55" s="21"/>
      <c r="B55" s="21"/>
      <c r="C55" s="21" t="s">
        <v>3564</v>
      </c>
      <c r="D55" s="21" t="s">
        <v>128</v>
      </c>
      <c r="E55" s="609">
        <f t="shared" si="0"/>
        <v>2</v>
      </c>
      <c r="F55" s="21"/>
      <c r="G55" s="21"/>
      <c r="H55" s="21"/>
      <c r="I55" s="21"/>
      <c r="J55" s="21" t="s">
        <v>3565</v>
      </c>
      <c r="K55" s="21"/>
      <c r="L55" s="21" t="s">
        <v>3566</v>
      </c>
      <c r="M55" s="21"/>
      <c r="N55" s="17"/>
      <c r="O55" s="21" t="s">
        <v>781</v>
      </c>
    </row>
    <row r="56" spans="1:15" ht="37.4" customHeight="1">
      <c r="A56" s="21"/>
      <c r="B56" s="21"/>
      <c r="C56" s="21" t="s">
        <v>3567</v>
      </c>
      <c r="D56" s="21" t="s">
        <v>3352</v>
      </c>
      <c r="E56" s="609">
        <f t="shared" si="0"/>
        <v>2</v>
      </c>
      <c r="F56" s="21"/>
      <c r="G56" s="21"/>
      <c r="H56" s="21"/>
      <c r="I56" s="21"/>
      <c r="J56" s="21" t="s">
        <v>3568</v>
      </c>
      <c r="K56" s="21"/>
      <c r="L56" s="21" t="s">
        <v>3569</v>
      </c>
      <c r="M56" s="21"/>
      <c r="N56" s="17"/>
      <c r="O56" s="21" t="s">
        <v>762</v>
      </c>
    </row>
    <row r="57" spans="1:15" ht="37.4" customHeight="1">
      <c r="A57" s="21"/>
      <c r="B57" s="21"/>
      <c r="C57" s="21" t="s">
        <v>3570</v>
      </c>
      <c r="D57" s="21" t="s">
        <v>3376</v>
      </c>
      <c r="E57" s="609">
        <f t="shared" si="0"/>
        <v>2</v>
      </c>
      <c r="F57" s="21"/>
      <c r="G57" s="21"/>
      <c r="H57" s="21"/>
      <c r="I57" s="21"/>
      <c r="J57" s="21" t="s">
        <v>3571</v>
      </c>
      <c r="K57" s="21"/>
      <c r="L57" s="21" t="s">
        <v>3572</v>
      </c>
      <c r="M57" s="21"/>
      <c r="N57" s="17"/>
      <c r="O57" s="21" t="s">
        <v>781</v>
      </c>
    </row>
    <row r="58" spans="1:15" ht="37.4" customHeight="1">
      <c r="A58" s="21" t="s">
        <v>1621</v>
      </c>
      <c r="B58" s="21"/>
      <c r="C58" s="21" t="s">
        <v>3573</v>
      </c>
      <c r="D58" s="21" t="s">
        <v>3352</v>
      </c>
      <c r="E58" s="609">
        <f t="shared" si="0"/>
        <v>2</v>
      </c>
      <c r="F58" s="21"/>
      <c r="G58" s="21"/>
      <c r="H58" s="21"/>
      <c r="I58" s="21"/>
      <c r="J58" s="21" t="s">
        <v>3574</v>
      </c>
      <c r="K58" s="21"/>
      <c r="L58" s="21" t="s">
        <v>3575</v>
      </c>
      <c r="M58" s="21"/>
      <c r="N58" s="17"/>
      <c r="O58" s="21" t="s">
        <v>762</v>
      </c>
    </row>
    <row r="59" spans="1:15" ht="37.4" customHeight="1">
      <c r="A59" s="21" t="s">
        <v>1621</v>
      </c>
      <c r="B59" s="21"/>
      <c r="C59" s="21" t="s">
        <v>3576</v>
      </c>
      <c r="D59" s="21" t="s">
        <v>3352</v>
      </c>
      <c r="E59" s="609">
        <f t="shared" si="0"/>
        <v>2</v>
      </c>
      <c r="F59" s="21"/>
      <c r="G59" s="21"/>
      <c r="H59" s="21"/>
      <c r="I59" s="21"/>
      <c r="J59" s="21" t="s">
        <v>3574</v>
      </c>
      <c r="L59" s="21" t="s">
        <v>3577</v>
      </c>
      <c r="M59" s="21"/>
      <c r="N59" s="17"/>
      <c r="O59" s="21" t="s">
        <v>762</v>
      </c>
    </row>
    <row r="60" spans="1:15" ht="37.4" customHeight="1">
      <c r="A60" s="21" t="s">
        <v>2144</v>
      </c>
      <c r="B60" s="21"/>
      <c r="C60" s="21" t="s">
        <v>3578</v>
      </c>
      <c r="D60" s="21" t="s">
        <v>3427</v>
      </c>
      <c r="E60" s="609">
        <f t="shared" si="0"/>
        <v>2</v>
      </c>
      <c r="F60" s="21"/>
      <c r="G60" s="21"/>
      <c r="H60" s="21"/>
      <c r="I60" s="21"/>
      <c r="J60" s="21" t="s">
        <v>3579</v>
      </c>
      <c r="K60" s="21"/>
      <c r="L60" s="21" t="s">
        <v>3580</v>
      </c>
      <c r="M60" s="21"/>
      <c r="N60" s="17"/>
      <c r="O60" s="21" t="s">
        <v>781</v>
      </c>
    </row>
    <row r="61" spans="1:15" ht="37.4" customHeight="1">
      <c r="A61" s="21"/>
      <c r="B61" s="21"/>
      <c r="C61" s="21" t="s">
        <v>3581</v>
      </c>
      <c r="D61" s="21" t="s">
        <v>128</v>
      </c>
      <c r="E61" s="609">
        <f t="shared" si="0"/>
        <v>2</v>
      </c>
      <c r="F61" s="21"/>
      <c r="G61" s="21"/>
      <c r="H61" s="21"/>
      <c r="I61" s="21"/>
      <c r="J61" s="21"/>
      <c r="K61" s="21" t="s">
        <v>3582</v>
      </c>
      <c r="L61" s="21"/>
      <c r="M61" s="21" t="s">
        <v>3583</v>
      </c>
      <c r="N61" s="17"/>
      <c r="O61" s="21" t="s">
        <v>781</v>
      </c>
    </row>
    <row r="62" spans="1:15" ht="37.4" customHeight="1">
      <c r="A62" s="21"/>
      <c r="B62" s="21"/>
      <c r="C62" s="21" t="s">
        <v>3584</v>
      </c>
      <c r="D62" s="21" t="s">
        <v>259</v>
      </c>
      <c r="E62" s="609">
        <f t="shared" si="0"/>
        <v>2</v>
      </c>
      <c r="F62" s="21"/>
      <c r="G62" s="21"/>
      <c r="H62" s="21"/>
      <c r="I62" s="21"/>
      <c r="J62" s="21"/>
      <c r="K62" s="21" t="s">
        <v>3585</v>
      </c>
      <c r="L62" s="21"/>
      <c r="M62" s="21" t="s">
        <v>3586</v>
      </c>
      <c r="N62" s="17"/>
      <c r="O62" s="21" t="s">
        <v>762</v>
      </c>
    </row>
    <row r="63" spans="1:15" ht="37.4" customHeight="1">
      <c r="A63" s="21"/>
      <c r="B63" s="21"/>
      <c r="C63" s="21" t="s">
        <v>3587</v>
      </c>
      <c r="D63" s="21" t="s">
        <v>128</v>
      </c>
      <c r="E63" s="609">
        <f t="shared" si="0"/>
        <v>2</v>
      </c>
      <c r="F63" s="21"/>
      <c r="G63" s="21"/>
      <c r="H63" s="21"/>
      <c r="I63" s="21"/>
      <c r="J63" s="21"/>
      <c r="K63" s="21" t="s">
        <v>3588</v>
      </c>
      <c r="L63" s="21"/>
      <c r="M63" s="21" t="s">
        <v>3589</v>
      </c>
      <c r="N63" s="17"/>
      <c r="O63" s="21" t="s">
        <v>781</v>
      </c>
    </row>
    <row r="64" spans="1:15" ht="37.4" customHeight="1">
      <c r="A64" s="21" t="s">
        <v>1286</v>
      </c>
      <c r="B64" s="21"/>
      <c r="C64" s="21" t="s">
        <v>3590</v>
      </c>
      <c r="D64" s="297" t="s">
        <v>3427</v>
      </c>
      <c r="E64" s="609">
        <f t="shared" si="0"/>
        <v>2</v>
      </c>
      <c r="F64" s="21"/>
      <c r="G64" s="21"/>
      <c r="H64" s="21"/>
      <c r="I64" s="21"/>
      <c r="J64" s="21" t="s">
        <v>3428</v>
      </c>
      <c r="K64" s="21"/>
      <c r="L64" s="21" t="s">
        <v>3591</v>
      </c>
      <c r="M64" s="21"/>
      <c r="N64" s="17"/>
      <c r="O64" s="21" t="s">
        <v>3382</v>
      </c>
    </row>
    <row r="65" spans="1:15" ht="37.4" customHeight="1">
      <c r="A65" s="21" t="s">
        <v>1286</v>
      </c>
      <c r="B65" s="21"/>
      <c r="C65" s="21" t="s">
        <v>3592</v>
      </c>
      <c r="D65" s="297" t="s">
        <v>3427</v>
      </c>
      <c r="E65" s="609">
        <f t="shared" si="0"/>
        <v>2</v>
      </c>
      <c r="F65" s="21"/>
      <c r="G65" s="21"/>
      <c r="H65" s="21"/>
      <c r="I65" s="21"/>
      <c r="J65" s="21" t="s">
        <v>3428</v>
      </c>
      <c r="K65" s="21"/>
      <c r="L65" s="21" t="s">
        <v>3593</v>
      </c>
      <c r="M65" s="21"/>
      <c r="N65" s="17"/>
      <c r="O65" s="21" t="s">
        <v>3382</v>
      </c>
    </row>
    <row r="66" spans="1:15" ht="37.4" customHeight="1">
      <c r="A66" s="21"/>
      <c r="B66" s="21"/>
      <c r="C66" s="21" t="s">
        <v>3594</v>
      </c>
      <c r="D66" s="21" t="s">
        <v>259</v>
      </c>
      <c r="E66" s="609">
        <f t="shared" si="0"/>
        <v>2</v>
      </c>
      <c r="F66" s="21"/>
      <c r="G66" s="21"/>
      <c r="H66" s="21"/>
      <c r="I66" s="21"/>
      <c r="J66" s="21"/>
      <c r="K66" s="21" t="s">
        <v>3595</v>
      </c>
      <c r="L66" s="21"/>
      <c r="M66" s="21" t="s">
        <v>3596</v>
      </c>
      <c r="N66" s="17"/>
      <c r="O66" s="21" t="s">
        <v>762</v>
      </c>
    </row>
    <row r="67" spans="1:15" ht="37.4" customHeight="1">
      <c r="A67" s="21"/>
      <c r="B67" s="21"/>
      <c r="C67" s="21" t="s">
        <v>3597</v>
      </c>
      <c r="D67" s="21" t="s">
        <v>259</v>
      </c>
      <c r="E67" s="609">
        <f t="shared" si="0"/>
        <v>2</v>
      </c>
      <c r="F67" s="21"/>
      <c r="G67" s="21"/>
      <c r="H67" s="21"/>
      <c r="I67" s="21"/>
      <c r="J67" s="21"/>
      <c r="K67" s="21" t="s">
        <v>3598</v>
      </c>
      <c r="L67" s="21"/>
      <c r="M67" s="21" t="s">
        <v>3599</v>
      </c>
      <c r="N67" s="17"/>
      <c r="O67" s="21" t="s">
        <v>762</v>
      </c>
    </row>
    <row r="68" spans="1:15" ht="37.4" customHeight="1">
      <c r="A68" s="21"/>
      <c r="B68" s="21"/>
      <c r="C68" s="21" t="s">
        <v>3600</v>
      </c>
      <c r="D68" s="21" t="s">
        <v>128</v>
      </c>
      <c r="E68" s="609">
        <f t="shared" si="0"/>
        <v>2</v>
      </c>
      <c r="F68" s="21"/>
      <c r="G68" s="21"/>
      <c r="H68" s="21"/>
      <c r="I68" s="21"/>
      <c r="J68" s="21"/>
      <c r="K68" s="21" t="s">
        <v>3601</v>
      </c>
      <c r="L68" s="21"/>
      <c r="M68" s="21" t="s">
        <v>3602</v>
      </c>
      <c r="N68" s="17"/>
      <c r="O68" s="21" t="s">
        <v>781</v>
      </c>
    </row>
    <row r="69" spans="1:15" ht="37.4" customHeight="1">
      <c r="A69" s="21"/>
      <c r="B69" s="21"/>
      <c r="C69" s="21" t="s">
        <v>3603</v>
      </c>
      <c r="D69" s="297" t="s">
        <v>3427</v>
      </c>
      <c r="E69" s="609">
        <f t="shared" si="0"/>
        <v>2</v>
      </c>
      <c r="F69" s="21"/>
      <c r="G69" s="21"/>
      <c r="H69" s="21"/>
      <c r="I69" s="21"/>
      <c r="J69" s="21" t="s">
        <v>3428</v>
      </c>
      <c r="K69" s="21"/>
      <c r="L69" s="21"/>
      <c r="M69" s="21" t="s">
        <v>3604</v>
      </c>
      <c r="N69" s="17"/>
      <c r="O69" s="21" t="s">
        <v>3382</v>
      </c>
    </row>
    <row r="70" spans="1:15" ht="55.4" customHeight="1">
      <c r="A70" s="21"/>
      <c r="B70" s="21"/>
      <c r="C70" s="21" t="s">
        <v>3605</v>
      </c>
      <c r="D70" s="21" t="s">
        <v>3352</v>
      </c>
      <c r="E70" s="609">
        <f t="shared" ref="E70:E133" si="1">COUNTA(F70:N70)</f>
        <v>3</v>
      </c>
      <c r="F70" s="21"/>
      <c r="G70" s="21"/>
      <c r="H70" s="21"/>
      <c r="I70" s="21" t="s">
        <v>3606</v>
      </c>
      <c r="J70" s="21" t="s">
        <v>3607</v>
      </c>
      <c r="K70" s="21"/>
      <c r="L70" s="21" t="s">
        <v>3608</v>
      </c>
      <c r="M70" s="21"/>
      <c r="N70" s="17"/>
      <c r="O70" s="21"/>
    </row>
    <row r="71" spans="1:15" ht="57" customHeight="1">
      <c r="A71" s="21"/>
      <c r="B71" s="21"/>
      <c r="C71" s="21" t="s">
        <v>3609</v>
      </c>
      <c r="D71" s="21" t="s">
        <v>3352</v>
      </c>
      <c r="E71" s="609">
        <f t="shared" si="1"/>
        <v>3</v>
      </c>
      <c r="F71" s="21"/>
      <c r="G71" s="21" t="s">
        <v>3368</v>
      </c>
      <c r="H71" s="21"/>
      <c r="I71" s="21"/>
      <c r="J71" s="21" t="s">
        <v>3610</v>
      </c>
      <c r="K71" s="21"/>
      <c r="L71" s="21"/>
      <c r="M71" s="21" t="s">
        <v>3611</v>
      </c>
      <c r="N71" s="17"/>
      <c r="O71" s="21"/>
    </row>
    <row r="72" spans="1:15" ht="180" customHeight="1">
      <c r="A72" s="21" t="s">
        <v>3612</v>
      </c>
      <c r="B72" s="21" t="s">
        <v>248</v>
      </c>
      <c r="C72" s="21" t="s">
        <v>3613</v>
      </c>
      <c r="D72" s="21" t="s">
        <v>3352</v>
      </c>
      <c r="E72" s="609">
        <f t="shared" si="1"/>
        <v>2</v>
      </c>
      <c r="F72" s="21"/>
      <c r="G72" s="21"/>
      <c r="H72" s="21"/>
      <c r="I72" s="21"/>
      <c r="J72" s="21" t="s">
        <v>3614</v>
      </c>
      <c r="K72" s="21"/>
      <c r="L72" s="21" t="s">
        <v>3615</v>
      </c>
      <c r="M72" s="21"/>
      <c r="N72" s="17"/>
      <c r="O72" s="21"/>
    </row>
    <row r="73" spans="1:15" ht="37.4" customHeight="1">
      <c r="A73" s="21"/>
      <c r="B73" s="21"/>
      <c r="C73" s="21" t="s">
        <v>3616</v>
      </c>
      <c r="D73" s="21" t="s">
        <v>259</v>
      </c>
      <c r="E73" s="609">
        <f t="shared" si="1"/>
        <v>2</v>
      </c>
      <c r="F73" s="21"/>
      <c r="G73" s="21"/>
      <c r="H73" s="21"/>
      <c r="I73" s="21"/>
      <c r="J73" s="21"/>
      <c r="K73" s="21" t="s">
        <v>3617</v>
      </c>
      <c r="L73" s="21"/>
      <c r="M73" s="21" t="s">
        <v>3618</v>
      </c>
      <c r="N73" s="17"/>
      <c r="O73" s="21"/>
    </row>
    <row r="74" spans="1:15" ht="37.4" customHeight="1">
      <c r="A74" s="21"/>
      <c r="B74" s="21"/>
      <c r="C74" s="21" t="s">
        <v>3619</v>
      </c>
      <c r="D74" s="21" t="s">
        <v>259</v>
      </c>
      <c r="E74" s="609">
        <f t="shared" si="1"/>
        <v>2</v>
      </c>
      <c r="F74" s="21"/>
      <c r="G74" s="21"/>
      <c r="H74" s="21"/>
      <c r="I74" s="21"/>
      <c r="J74" s="21"/>
      <c r="K74" s="21" t="s">
        <v>3620</v>
      </c>
      <c r="L74" s="21"/>
      <c r="M74" s="21" t="s">
        <v>3621</v>
      </c>
      <c r="N74" s="17"/>
      <c r="O74" s="21"/>
    </row>
    <row r="75" spans="1:15" ht="37.4" customHeight="1">
      <c r="A75" s="21"/>
      <c r="B75" s="21"/>
      <c r="C75" s="21" t="s">
        <v>3622</v>
      </c>
      <c r="D75" s="21" t="s">
        <v>259</v>
      </c>
      <c r="E75" s="609">
        <f t="shared" si="1"/>
        <v>2</v>
      </c>
      <c r="F75" s="21"/>
      <c r="G75" s="21"/>
      <c r="H75" s="21"/>
      <c r="I75" s="21"/>
      <c r="J75" s="21"/>
      <c r="K75" s="21" t="s">
        <v>3623</v>
      </c>
      <c r="L75" s="21"/>
      <c r="M75" s="21" t="s">
        <v>3624</v>
      </c>
      <c r="N75" s="17"/>
      <c r="O75" s="21"/>
    </row>
    <row r="76" spans="1:15" ht="37.4" customHeight="1">
      <c r="A76" s="21"/>
      <c r="B76" s="21"/>
      <c r="C76" s="21" t="s">
        <v>3625</v>
      </c>
      <c r="D76" s="21" t="s">
        <v>259</v>
      </c>
      <c r="E76" s="609">
        <f t="shared" si="1"/>
        <v>2</v>
      </c>
      <c r="F76" s="21"/>
      <c r="G76" s="21"/>
      <c r="H76" s="21"/>
      <c r="I76" s="21"/>
      <c r="J76" s="21"/>
      <c r="K76" s="21" t="s">
        <v>3626</v>
      </c>
      <c r="L76" s="21"/>
      <c r="M76" s="21" t="s">
        <v>3627</v>
      </c>
      <c r="N76" s="17"/>
      <c r="O76" s="21" t="s">
        <v>568</v>
      </c>
    </row>
    <row r="77" spans="1:15" ht="37.4" customHeight="1">
      <c r="A77" s="21"/>
      <c r="B77" s="21"/>
      <c r="C77" s="21" t="s">
        <v>3628</v>
      </c>
      <c r="D77" s="21" t="s">
        <v>128</v>
      </c>
      <c r="E77" s="609">
        <f t="shared" si="1"/>
        <v>2</v>
      </c>
      <c r="F77" s="21"/>
      <c r="G77" s="21"/>
      <c r="H77" s="21"/>
      <c r="I77" s="21"/>
      <c r="J77" s="21"/>
      <c r="K77" s="21" t="s">
        <v>3629</v>
      </c>
      <c r="L77" s="21"/>
      <c r="M77" s="21" t="s">
        <v>3630</v>
      </c>
      <c r="N77" s="17"/>
      <c r="O77" s="21" t="s">
        <v>762</v>
      </c>
    </row>
    <row r="78" spans="1:15" ht="37.4" customHeight="1">
      <c r="A78" s="21"/>
      <c r="B78" s="21"/>
      <c r="C78" s="21" t="s">
        <v>3631</v>
      </c>
      <c r="D78" s="21" t="s">
        <v>259</v>
      </c>
      <c r="E78" s="609">
        <f t="shared" si="1"/>
        <v>2</v>
      </c>
      <c r="F78" s="21"/>
      <c r="G78" s="21"/>
      <c r="H78" s="21"/>
      <c r="I78" s="21"/>
      <c r="J78" s="21"/>
      <c r="K78" s="21" t="s">
        <v>3632</v>
      </c>
      <c r="L78" s="21"/>
      <c r="M78" s="21" t="s">
        <v>3633</v>
      </c>
      <c r="N78" s="17"/>
      <c r="O78" s="21"/>
    </row>
    <row r="79" spans="1:15" ht="37.4" customHeight="1">
      <c r="A79" s="21"/>
      <c r="B79" s="21"/>
      <c r="C79" s="21" t="s">
        <v>3634</v>
      </c>
      <c r="D79" s="21" t="s">
        <v>568</v>
      </c>
      <c r="E79" s="609">
        <f t="shared" si="1"/>
        <v>2</v>
      </c>
      <c r="F79" s="21"/>
      <c r="G79" s="21"/>
      <c r="H79" s="21"/>
      <c r="I79" s="21"/>
      <c r="J79" s="21"/>
      <c r="K79" s="21" t="s">
        <v>3635</v>
      </c>
      <c r="L79" s="21"/>
      <c r="M79" s="21" t="s">
        <v>3636</v>
      </c>
      <c r="N79" s="17"/>
      <c r="O79" s="21" t="s">
        <v>568</v>
      </c>
    </row>
    <row r="80" spans="1:15" ht="37.4" customHeight="1">
      <c r="A80" s="21"/>
      <c r="B80" s="21"/>
      <c r="C80" s="21" t="s">
        <v>3637</v>
      </c>
      <c r="D80" s="21" t="s">
        <v>259</v>
      </c>
      <c r="E80" s="609">
        <f t="shared" si="1"/>
        <v>2</v>
      </c>
      <c r="F80" s="21"/>
      <c r="G80" s="21"/>
      <c r="H80" s="21"/>
      <c r="I80" s="21"/>
      <c r="J80" s="21"/>
      <c r="K80" s="21" t="s">
        <v>3638</v>
      </c>
      <c r="L80" s="21"/>
      <c r="M80" s="21" t="s">
        <v>3639</v>
      </c>
      <c r="N80" s="17"/>
      <c r="O80" s="21"/>
    </row>
    <row r="81" spans="1:15" ht="37.4" customHeight="1">
      <c r="A81" s="21"/>
      <c r="B81" s="21"/>
      <c r="C81" s="21" t="s">
        <v>3640</v>
      </c>
      <c r="D81" s="21" t="s">
        <v>568</v>
      </c>
      <c r="E81" s="609">
        <f t="shared" si="1"/>
        <v>2</v>
      </c>
      <c r="F81" s="21"/>
      <c r="G81" s="21"/>
      <c r="H81" s="21"/>
      <c r="I81" s="21"/>
      <c r="J81" s="21"/>
      <c r="K81" s="21" t="s">
        <v>3641</v>
      </c>
      <c r="L81" s="21"/>
      <c r="M81" s="21" t="s">
        <v>3642</v>
      </c>
      <c r="N81" s="17"/>
      <c r="O81" s="21" t="s">
        <v>568</v>
      </c>
    </row>
    <row r="82" spans="1:15" ht="37.4" customHeight="1">
      <c r="A82" s="21"/>
      <c r="B82" s="21"/>
      <c r="C82" s="21" t="s">
        <v>3643</v>
      </c>
      <c r="D82" s="21" t="s">
        <v>259</v>
      </c>
      <c r="E82" s="609">
        <f t="shared" si="1"/>
        <v>2</v>
      </c>
      <c r="F82" s="21"/>
      <c r="G82" s="21"/>
      <c r="H82" s="21"/>
      <c r="I82" s="21"/>
      <c r="J82" s="21"/>
      <c r="K82" s="21" t="s">
        <v>3644</v>
      </c>
      <c r="L82" s="21"/>
      <c r="M82" s="21" t="s">
        <v>3645</v>
      </c>
      <c r="N82" s="17"/>
      <c r="O82" s="21"/>
    </row>
    <row r="83" spans="1:15" ht="37.4" customHeight="1">
      <c r="A83" s="21"/>
      <c r="B83" s="21"/>
      <c r="C83" s="21" t="s">
        <v>3646</v>
      </c>
      <c r="D83" s="21" t="s">
        <v>259</v>
      </c>
      <c r="E83" s="609">
        <f t="shared" si="1"/>
        <v>2</v>
      </c>
      <c r="F83" s="21"/>
      <c r="G83" s="21"/>
      <c r="H83" s="21"/>
      <c r="I83" s="21"/>
      <c r="J83" s="21"/>
      <c r="K83" s="21" t="s">
        <v>3647</v>
      </c>
      <c r="L83" s="21"/>
      <c r="M83" s="21" t="s">
        <v>3648</v>
      </c>
      <c r="N83" s="17"/>
      <c r="O83" s="21"/>
    </row>
    <row r="84" spans="1:15" ht="37.4" customHeight="1">
      <c r="A84" s="21"/>
      <c r="B84" s="21"/>
      <c r="C84" s="21" t="s">
        <v>3649</v>
      </c>
      <c r="D84" s="21" t="s">
        <v>259</v>
      </c>
      <c r="E84" s="609">
        <f t="shared" si="1"/>
        <v>2</v>
      </c>
      <c r="F84" s="21"/>
      <c r="G84" s="21"/>
      <c r="H84" s="21"/>
      <c r="I84" s="21"/>
      <c r="J84" s="21"/>
      <c r="K84" s="21" t="s">
        <v>3650</v>
      </c>
      <c r="L84" s="21"/>
      <c r="M84" s="21" t="s">
        <v>3651</v>
      </c>
      <c r="N84" s="17"/>
      <c r="O84" s="21"/>
    </row>
    <row r="85" spans="1:15" ht="37.4" customHeight="1">
      <c r="A85" s="21"/>
      <c r="B85" s="21"/>
      <c r="C85" s="21" t="s">
        <v>3652</v>
      </c>
      <c r="D85" s="21" t="s">
        <v>259</v>
      </c>
      <c r="E85" s="609">
        <f t="shared" si="1"/>
        <v>2</v>
      </c>
      <c r="F85" s="21"/>
      <c r="G85" s="21"/>
      <c r="H85" s="21"/>
      <c r="I85" s="21"/>
      <c r="J85" s="21"/>
      <c r="K85" s="21" t="s">
        <v>3653</v>
      </c>
      <c r="L85" s="21"/>
      <c r="M85" s="21" t="s">
        <v>3654</v>
      </c>
      <c r="N85" s="17"/>
      <c r="O85" s="21"/>
    </row>
    <row r="86" spans="1:15" ht="37.4" customHeight="1">
      <c r="A86" s="21"/>
      <c r="B86" s="21"/>
      <c r="C86" s="21" t="s">
        <v>3655</v>
      </c>
      <c r="D86" s="21" t="s">
        <v>568</v>
      </c>
      <c r="E86" s="609">
        <f t="shared" si="1"/>
        <v>2</v>
      </c>
      <c r="F86" s="21"/>
      <c r="G86" s="21"/>
      <c r="H86" s="21"/>
      <c r="I86" s="21"/>
      <c r="J86" s="21"/>
      <c r="K86" s="21" t="s">
        <v>3656</v>
      </c>
      <c r="L86" s="21"/>
      <c r="M86" s="21" t="s">
        <v>3657</v>
      </c>
      <c r="N86" s="17"/>
      <c r="O86" s="21" t="s">
        <v>568</v>
      </c>
    </row>
    <row r="87" spans="1:15" ht="37.4" customHeight="1">
      <c r="A87" s="21"/>
      <c r="B87" s="21"/>
      <c r="C87" s="21" t="s">
        <v>3658</v>
      </c>
      <c r="D87" s="21" t="s">
        <v>259</v>
      </c>
      <c r="E87" s="609">
        <f t="shared" si="1"/>
        <v>2</v>
      </c>
      <c r="F87" s="21"/>
      <c r="G87" s="21"/>
      <c r="H87" s="21"/>
      <c r="I87" s="21"/>
      <c r="J87" s="21"/>
      <c r="K87" s="21" t="s">
        <v>3659</v>
      </c>
      <c r="L87" s="21"/>
      <c r="M87" s="21" t="s">
        <v>3660</v>
      </c>
      <c r="N87" s="17"/>
      <c r="O87" s="21"/>
    </row>
    <row r="88" spans="1:15" ht="37.4" customHeight="1">
      <c r="A88" s="21"/>
      <c r="B88" s="21"/>
      <c r="C88" s="21" t="s">
        <v>3661</v>
      </c>
      <c r="D88" s="21" t="s">
        <v>259</v>
      </c>
      <c r="E88" s="609">
        <f t="shared" si="1"/>
        <v>2</v>
      </c>
      <c r="F88" s="21"/>
      <c r="G88" s="21"/>
      <c r="H88" s="21"/>
      <c r="I88" s="21"/>
      <c r="J88" s="21"/>
      <c r="K88" s="21" t="s">
        <v>3662</v>
      </c>
      <c r="L88" s="21"/>
      <c r="M88" s="21" t="s">
        <v>3663</v>
      </c>
      <c r="N88" s="17"/>
      <c r="O88" s="21"/>
    </row>
    <row r="89" spans="1:15" ht="37.4" customHeight="1">
      <c r="A89" s="21"/>
      <c r="B89" s="21"/>
      <c r="C89" s="21" t="s">
        <v>3664</v>
      </c>
      <c r="D89" s="21" t="s">
        <v>568</v>
      </c>
      <c r="E89" s="609">
        <f t="shared" si="1"/>
        <v>2</v>
      </c>
      <c r="F89" s="21"/>
      <c r="G89" s="21"/>
      <c r="H89" s="21"/>
      <c r="I89" s="21"/>
      <c r="J89" s="21"/>
      <c r="K89" s="21" t="s">
        <v>3665</v>
      </c>
      <c r="L89" s="21"/>
      <c r="M89" s="21" t="s">
        <v>3666</v>
      </c>
      <c r="N89" s="17"/>
      <c r="O89" s="21" t="s">
        <v>568</v>
      </c>
    </row>
    <row r="90" spans="1:15" ht="37.4" customHeight="1">
      <c r="A90" s="21"/>
      <c r="B90" s="21"/>
      <c r="C90" s="21" t="s">
        <v>3667</v>
      </c>
      <c r="D90" s="21" t="s">
        <v>259</v>
      </c>
      <c r="E90" s="609">
        <f t="shared" si="1"/>
        <v>2</v>
      </c>
      <c r="F90" s="21"/>
      <c r="G90" s="21"/>
      <c r="H90" s="21"/>
      <c r="I90" s="21"/>
      <c r="J90" s="21"/>
      <c r="K90" s="21" t="s">
        <v>3668</v>
      </c>
      <c r="L90" s="21"/>
      <c r="M90" s="21" t="s">
        <v>3669</v>
      </c>
      <c r="N90" s="17"/>
      <c r="O90" s="21"/>
    </row>
    <row r="91" spans="1:15" ht="37.4" customHeight="1">
      <c r="A91" s="21"/>
      <c r="B91" s="21"/>
      <c r="C91" s="21" t="s">
        <v>3670</v>
      </c>
      <c r="D91" s="21" t="s">
        <v>259</v>
      </c>
      <c r="E91" s="609">
        <f t="shared" si="1"/>
        <v>2</v>
      </c>
      <c r="F91" s="21"/>
      <c r="G91" s="56"/>
      <c r="H91" s="21"/>
      <c r="I91" s="21"/>
      <c r="J91" s="21"/>
      <c r="K91" s="21" t="s">
        <v>3671</v>
      </c>
      <c r="L91" s="21"/>
      <c r="M91" s="21" t="s">
        <v>3672</v>
      </c>
      <c r="N91" s="17"/>
      <c r="O91" s="21"/>
    </row>
    <row r="92" spans="1:15" ht="37.4" customHeight="1">
      <c r="A92" s="21"/>
      <c r="B92" s="21"/>
      <c r="C92" s="21" t="s">
        <v>3673</v>
      </c>
      <c r="D92" s="21" t="s">
        <v>259</v>
      </c>
      <c r="E92" s="609">
        <f t="shared" si="1"/>
        <v>2</v>
      </c>
      <c r="F92" s="21"/>
      <c r="G92" s="56"/>
      <c r="H92" s="21"/>
      <c r="I92" s="21"/>
      <c r="J92" s="21"/>
      <c r="K92" s="21" t="s">
        <v>3674</v>
      </c>
      <c r="L92" s="21"/>
      <c r="M92" s="21" t="s">
        <v>3675</v>
      </c>
      <c r="N92" s="17"/>
      <c r="O92" s="21"/>
    </row>
    <row r="93" spans="1:15" ht="37.4" customHeight="1">
      <c r="A93" s="21"/>
      <c r="B93" s="21"/>
      <c r="C93" s="21" t="s">
        <v>3676</v>
      </c>
      <c r="D93" s="21" t="s">
        <v>568</v>
      </c>
      <c r="E93" s="609">
        <f t="shared" si="1"/>
        <v>2</v>
      </c>
      <c r="F93" s="21"/>
      <c r="G93" s="56"/>
      <c r="H93" s="21"/>
      <c r="I93" s="21"/>
      <c r="J93" s="21"/>
      <c r="K93" s="21" t="s">
        <v>3677</v>
      </c>
      <c r="L93" s="21"/>
      <c r="M93" s="21" t="s">
        <v>3678</v>
      </c>
      <c r="N93" s="17"/>
      <c r="O93" s="21" t="s">
        <v>568</v>
      </c>
    </row>
    <row r="94" spans="1:15" ht="37.4" customHeight="1">
      <c r="A94" s="21"/>
      <c r="B94" s="21"/>
      <c r="C94" s="21" t="s">
        <v>3679</v>
      </c>
      <c r="D94" s="21" t="s">
        <v>259</v>
      </c>
      <c r="E94" s="609">
        <f t="shared" si="1"/>
        <v>2</v>
      </c>
      <c r="F94" s="21"/>
      <c r="G94" s="56"/>
      <c r="H94" s="21"/>
      <c r="I94" s="21"/>
      <c r="J94" s="21"/>
      <c r="K94" s="21" t="s">
        <v>3680</v>
      </c>
      <c r="L94" s="21"/>
      <c r="M94" s="21" t="s">
        <v>3681</v>
      </c>
      <c r="N94" s="17"/>
      <c r="O94" s="21"/>
    </row>
    <row r="95" spans="1:15" ht="37.4" customHeight="1">
      <c r="A95" s="21"/>
      <c r="B95" s="21"/>
      <c r="C95" s="21" t="s">
        <v>3682</v>
      </c>
      <c r="D95" s="21" t="s">
        <v>3478</v>
      </c>
      <c r="E95" s="609">
        <f t="shared" si="1"/>
        <v>2</v>
      </c>
      <c r="F95" s="21"/>
      <c r="G95" s="56"/>
      <c r="H95" s="21"/>
      <c r="I95" s="21"/>
      <c r="J95" s="21"/>
      <c r="K95" s="21" t="s">
        <v>3683</v>
      </c>
      <c r="L95" s="21"/>
      <c r="M95" s="21" t="s">
        <v>3684</v>
      </c>
      <c r="N95" s="17"/>
      <c r="O95" s="21"/>
    </row>
    <row r="96" spans="1:15" ht="37.4" customHeight="1">
      <c r="A96" s="21"/>
      <c r="B96" s="21"/>
      <c r="C96" s="21" t="s">
        <v>3685</v>
      </c>
      <c r="D96" s="21" t="s">
        <v>3478</v>
      </c>
      <c r="E96" s="609">
        <f t="shared" si="1"/>
        <v>2</v>
      </c>
      <c r="F96" s="21"/>
      <c r="G96" s="56"/>
      <c r="H96" s="21"/>
      <c r="I96" s="21"/>
      <c r="J96" s="21"/>
      <c r="K96" s="21" t="s">
        <v>3686</v>
      </c>
      <c r="L96" s="21"/>
      <c r="M96" s="21" t="s">
        <v>3687</v>
      </c>
      <c r="N96" s="17"/>
      <c r="O96" s="21" t="s">
        <v>3382</v>
      </c>
    </row>
    <row r="97" spans="1:15" ht="75" customHeight="1">
      <c r="A97" s="21"/>
      <c r="B97" s="21" t="s">
        <v>379</v>
      </c>
      <c r="C97" s="21" t="s">
        <v>3688</v>
      </c>
      <c r="D97" s="21" t="s">
        <v>3376</v>
      </c>
      <c r="E97" s="609">
        <f t="shared" si="1"/>
        <v>3</v>
      </c>
      <c r="F97" s="21"/>
      <c r="G97" s="56" t="s">
        <v>3689</v>
      </c>
      <c r="H97" s="21"/>
      <c r="I97" s="21"/>
      <c r="J97" s="21"/>
      <c r="K97" s="21" t="s">
        <v>3690</v>
      </c>
      <c r="L97" s="21"/>
      <c r="M97" s="21" t="s">
        <v>3691</v>
      </c>
      <c r="N97" s="17"/>
      <c r="O97" s="21" t="s">
        <v>3382</v>
      </c>
    </row>
    <row r="98" spans="1:15" ht="37.4" customHeight="1">
      <c r="A98" s="21" t="s">
        <v>3692</v>
      </c>
      <c r="B98" s="21"/>
      <c r="C98" s="21" t="s">
        <v>3693</v>
      </c>
      <c r="D98" s="21" t="s">
        <v>259</v>
      </c>
      <c r="E98" s="609">
        <f t="shared" si="1"/>
        <v>2</v>
      </c>
      <c r="F98" s="21"/>
      <c r="G98" s="56"/>
      <c r="H98" s="21"/>
      <c r="I98" s="21"/>
      <c r="J98" s="21"/>
      <c r="K98" s="21" t="s">
        <v>3694</v>
      </c>
      <c r="L98" s="21"/>
      <c r="M98" s="21" t="s">
        <v>3695</v>
      </c>
      <c r="N98" s="17"/>
      <c r="O98" s="21"/>
    </row>
    <row r="99" spans="1:15" ht="37.4" customHeight="1">
      <c r="A99" s="21"/>
      <c r="B99" s="21"/>
      <c r="C99" s="21" t="s">
        <v>3696</v>
      </c>
      <c r="D99" s="21" t="s">
        <v>568</v>
      </c>
      <c r="E99" s="609">
        <f t="shared" si="1"/>
        <v>2</v>
      </c>
      <c r="F99" s="21"/>
      <c r="G99" s="56"/>
      <c r="H99" s="21"/>
      <c r="I99" s="21"/>
      <c r="J99" s="21"/>
      <c r="K99" s="21" t="s">
        <v>3697</v>
      </c>
      <c r="L99" s="21"/>
      <c r="M99" s="21" t="s">
        <v>3698</v>
      </c>
      <c r="N99" s="17"/>
      <c r="O99" s="21" t="s">
        <v>568</v>
      </c>
    </row>
    <row r="100" spans="1:15" ht="37.4" customHeight="1">
      <c r="A100" s="21"/>
      <c r="B100" s="21"/>
      <c r="C100" s="21" t="s">
        <v>3699</v>
      </c>
      <c r="D100" s="21" t="s">
        <v>3478</v>
      </c>
      <c r="E100" s="609">
        <f t="shared" si="1"/>
        <v>2</v>
      </c>
      <c r="F100" s="21"/>
      <c r="G100" s="56"/>
      <c r="H100" s="21"/>
      <c r="I100" s="21"/>
      <c r="J100" s="21"/>
      <c r="K100" s="21" t="s">
        <v>3700</v>
      </c>
      <c r="L100" s="21"/>
      <c r="M100" s="21" t="s">
        <v>3701</v>
      </c>
      <c r="N100" s="17"/>
      <c r="O100" s="21" t="s">
        <v>3382</v>
      </c>
    </row>
    <row r="101" spans="1:15" ht="37.4" customHeight="1">
      <c r="A101" s="21"/>
      <c r="B101" s="21"/>
      <c r="C101" s="21" t="s">
        <v>3702</v>
      </c>
      <c r="D101" s="21" t="s">
        <v>3478</v>
      </c>
      <c r="E101" s="609">
        <f t="shared" si="1"/>
        <v>2</v>
      </c>
      <c r="F101" s="21"/>
      <c r="G101" s="56"/>
      <c r="H101" s="21"/>
      <c r="I101" s="21"/>
      <c r="J101" s="21"/>
      <c r="K101" s="21" t="s">
        <v>3703</v>
      </c>
      <c r="L101" s="21"/>
      <c r="M101" s="21" t="s">
        <v>3704</v>
      </c>
      <c r="N101" s="17"/>
      <c r="O101" s="21" t="s">
        <v>3382</v>
      </c>
    </row>
    <row r="102" spans="1:15" ht="37.4" customHeight="1">
      <c r="A102" s="21"/>
      <c r="B102" s="21"/>
      <c r="C102" s="21" t="s">
        <v>3705</v>
      </c>
      <c r="D102" s="21" t="s">
        <v>3478</v>
      </c>
      <c r="E102" s="609">
        <f t="shared" si="1"/>
        <v>2</v>
      </c>
      <c r="F102" s="21"/>
      <c r="G102" s="56"/>
      <c r="H102" s="21"/>
      <c r="I102" s="21"/>
      <c r="J102" s="21"/>
      <c r="K102" s="21" t="s">
        <v>3706</v>
      </c>
      <c r="L102" s="21"/>
      <c r="M102" s="21" t="s">
        <v>3707</v>
      </c>
      <c r="N102" s="17"/>
      <c r="O102" s="21" t="s">
        <v>3382</v>
      </c>
    </row>
    <row r="103" spans="1:15" ht="37.4" customHeight="1">
      <c r="A103" s="21"/>
      <c r="B103" s="21"/>
      <c r="C103" s="21" t="s">
        <v>3708</v>
      </c>
      <c r="D103" s="21" t="s">
        <v>3478</v>
      </c>
      <c r="E103" s="609">
        <f t="shared" si="1"/>
        <v>2</v>
      </c>
      <c r="F103" s="21"/>
      <c r="G103" s="56"/>
      <c r="H103" s="21"/>
      <c r="I103" s="21"/>
      <c r="J103" s="21"/>
      <c r="K103" s="21" t="s">
        <v>3709</v>
      </c>
      <c r="L103" s="21"/>
      <c r="M103" s="21" t="s">
        <v>3710</v>
      </c>
      <c r="N103" s="17"/>
      <c r="O103" s="21" t="s">
        <v>3382</v>
      </c>
    </row>
    <row r="104" spans="1:15" ht="37.4" customHeight="1">
      <c r="A104" s="21"/>
      <c r="B104" s="21"/>
      <c r="C104" s="21" t="s">
        <v>3711</v>
      </c>
      <c r="D104" s="21" t="s">
        <v>3478</v>
      </c>
      <c r="E104" s="609">
        <f t="shared" si="1"/>
        <v>2</v>
      </c>
      <c r="F104" s="21"/>
      <c r="G104" s="56"/>
      <c r="H104" s="21"/>
      <c r="I104" s="21"/>
      <c r="J104" s="21"/>
      <c r="K104" s="21" t="s">
        <v>3712</v>
      </c>
      <c r="L104" s="21"/>
      <c r="M104" s="21" t="s">
        <v>3713</v>
      </c>
      <c r="N104" s="17"/>
      <c r="O104" s="21" t="s">
        <v>3382</v>
      </c>
    </row>
    <row r="105" spans="1:15" ht="37.4" customHeight="1">
      <c r="A105" s="21"/>
      <c r="B105" s="21"/>
      <c r="C105" s="21" t="s">
        <v>3714</v>
      </c>
      <c r="D105" s="21" t="s">
        <v>568</v>
      </c>
      <c r="E105" s="609">
        <f t="shared" si="1"/>
        <v>2</v>
      </c>
      <c r="F105" s="21"/>
      <c r="G105" s="56"/>
      <c r="H105" s="21"/>
      <c r="I105" s="21"/>
      <c r="J105" s="21"/>
      <c r="K105" s="21" t="s">
        <v>3715</v>
      </c>
      <c r="L105" s="21"/>
      <c r="M105" s="21" t="s">
        <v>3716</v>
      </c>
      <c r="N105" s="17"/>
      <c r="O105" s="21" t="s">
        <v>568</v>
      </c>
    </row>
    <row r="106" spans="1:15" ht="37.4" customHeight="1">
      <c r="A106" s="21"/>
      <c r="B106" s="21"/>
      <c r="C106" s="21" t="s">
        <v>3717</v>
      </c>
      <c r="D106" s="21" t="s">
        <v>3478</v>
      </c>
      <c r="E106" s="609">
        <f t="shared" si="1"/>
        <v>2</v>
      </c>
      <c r="F106" s="21"/>
      <c r="G106" s="56"/>
      <c r="H106" s="21"/>
      <c r="I106" s="21"/>
      <c r="J106" s="21"/>
      <c r="K106" s="21" t="s">
        <v>3718</v>
      </c>
      <c r="L106" s="21"/>
      <c r="M106" s="21" t="s">
        <v>3719</v>
      </c>
      <c r="N106" s="17"/>
      <c r="O106" s="21" t="s">
        <v>3382</v>
      </c>
    </row>
    <row r="107" spans="1:15" ht="37.4" customHeight="1">
      <c r="A107" s="21"/>
      <c r="B107" s="21"/>
      <c r="C107" s="21" t="s">
        <v>3720</v>
      </c>
      <c r="D107" s="21" t="s">
        <v>3478</v>
      </c>
      <c r="E107" s="609">
        <f t="shared" si="1"/>
        <v>2</v>
      </c>
      <c r="F107" s="21"/>
      <c r="G107" s="56"/>
      <c r="H107" s="21"/>
      <c r="I107" s="21"/>
      <c r="J107" s="21"/>
      <c r="K107" s="21" t="s">
        <v>3721</v>
      </c>
      <c r="L107" s="21"/>
      <c r="M107" s="21" t="s">
        <v>3722</v>
      </c>
      <c r="N107" s="17"/>
      <c r="O107" s="21" t="s">
        <v>3382</v>
      </c>
    </row>
    <row r="108" spans="1:15" ht="37.4" customHeight="1">
      <c r="A108" s="21"/>
      <c r="B108" s="21"/>
      <c r="C108" s="21" t="s">
        <v>3723</v>
      </c>
      <c r="D108" s="21" t="s">
        <v>568</v>
      </c>
      <c r="E108" s="609">
        <f t="shared" si="1"/>
        <v>2</v>
      </c>
      <c r="F108" s="21"/>
      <c r="G108" s="56"/>
      <c r="H108" s="21"/>
      <c r="I108" s="21"/>
      <c r="J108" s="21"/>
      <c r="K108" s="21" t="s">
        <v>3724</v>
      </c>
      <c r="L108" s="21"/>
      <c r="M108" s="21" t="s">
        <v>3725</v>
      </c>
      <c r="N108" s="17"/>
      <c r="O108" s="21" t="s">
        <v>568</v>
      </c>
    </row>
    <row r="109" spans="1:15" ht="37.4" customHeight="1">
      <c r="A109" s="21"/>
      <c r="B109" s="21"/>
      <c r="C109" s="21" t="s">
        <v>3726</v>
      </c>
      <c r="D109" s="21" t="s">
        <v>3478</v>
      </c>
      <c r="E109" s="609">
        <f t="shared" si="1"/>
        <v>2</v>
      </c>
      <c r="F109" s="21"/>
      <c r="G109" s="56"/>
      <c r="H109" s="21"/>
      <c r="I109" s="21"/>
      <c r="J109" s="21"/>
      <c r="K109" s="21" t="s">
        <v>3727</v>
      </c>
      <c r="L109" s="21"/>
      <c r="M109" s="21" t="s">
        <v>3728</v>
      </c>
      <c r="N109" s="17"/>
      <c r="O109" s="21" t="s">
        <v>3382</v>
      </c>
    </row>
    <row r="110" spans="1:15" ht="37.4" customHeight="1">
      <c r="A110" s="21"/>
      <c r="B110" s="21"/>
      <c r="C110" s="21" t="s">
        <v>3729</v>
      </c>
      <c r="D110" s="21" t="s">
        <v>3478</v>
      </c>
      <c r="E110" s="609">
        <f t="shared" si="1"/>
        <v>2</v>
      </c>
      <c r="F110" s="21"/>
      <c r="G110" s="56"/>
      <c r="H110" s="21"/>
      <c r="I110" s="21"/>
      <c r="J110" s="21"/>
      <c r="K110" s="21" t="s">
        <v>3730</v>
      </c>
      <c r="L110" s="21"/>
      <c r="M110" s="21" t="s">
        <v>3731</v>
      </c>
      <c r="N110" s="17"/>
      <c r="O110" s="21" t="s">
        <v>3382</v>
      </c>
    </row>
    <row r="111" spans="1:15" ht="37.4" customHeight="1">
      <c r="A111" s="21"/>
      <c r="B111" s="21"/>
      <c r="C111" s="21" t="s">
        <v>3732</v>
      </c>
      <c r="D111" s="21" t="s">
        <v>3478</v>
      </c>
      <c r="E111" s="609">
        <f t="shared" si="1"/>
        <v>3</v>
      </c>
      <c r="F111" s="21"/>
      <c r="G111" s="56"/>
      <c r="H111" s="21"/>
      <c r="I111" s="21"/>
      <c r="J111" s="21"/>
      <c r="K111" s="21" t="s">
        <v>3733</v>
      </c>
      <c r="L111" s="21"/>
      <c r="M111" s="21" t="s">
        <v>3734</v>
      </c>
      <c r="N111" s="17" t="s">
        <v>3498</v>
      </c>
      <c r="O111" s="21" t="s">
        <v>3382</v>
      </c>
    </row>
    <row r="112" spans="1:15" ht="37.4" customHeight="1">
      <c r="A112" s="21"/>
      <c r="B112" s="21"/>
      <c r="C112" s="21" t="s">
        <v>3735</v>
      </c>
      <c r="D112" s="21" t="s">
        <v>3478</v>
      </c>
      <c r="E112" s="609">
        <f t="shared" si="1"/>
        <v>2</v>
      </c>
      <c r="F112" s="21"/>
      <c r="G112" s="56"/>
      <c r="H112" s="21"/>
      <c r="I112" s="21"/>
      <c r="J112" s="21"/>
      <c r="K112" s="21" t="s">
        <v>3736</v>
      </c>
      <c r="L112" s="21"/>
      <c r="M112" s="21" t="s">
        <v>3737</v>
      </c>
      <c r="N112" s="17"/>
      <c r="O112" s="21" t="s">
        <v>3382</v>
      </c>
    </row>
    <row r="113" spans="1:15" ht="37.4" customHeight="1">
      <c r="A113" s="21"/>
      <c r="B113" s="21"/>
      <c r="C113" s="21" t="s">
        <v>3738</v>
      </c>
      <c r="D113" s="21" t="s">
        <v>3376</v>
      </c>
      <c r="E113" s="609">
        <f t="shared" si="1"/>
        <v>2</v>
      </c>
      <c r="F113" s="21"/>
      <c r="G113" s="56"/>
      <c r="H113" s="21"/>
      <c r="I113" s="21"/>
      <c r="J113" s="21"/>
      <c r="K113" s="21" t="s">
        <v>3739</v>
      </c>
      <c r="L113" s="21"/>
      <c r="M113" s="21" t="s">
        <v>3740</v>
      </c>
      <c r="N113" s="17"/>
      <c r="O113" s="21"/>
    </row>
    <row r="114" spans="1:15" ht="37.4" customHeight="1">
      <c r="A114" s="21"/>
      <c r="B114" s="21"/>
      <c r="C114" s="21" t="s">
        <v>3741</v>
      </c>
      <c r="D114" s="21" t="s">
        <v>3376</v>
      </c>
      <c r="E114" s="609">
        <f t="shared" si="1"/>
        <v>2</v>
      </c>
      <c r="F114" s="21"/>
      <c r="G114" s="56"/>
      <c r="H114" s="21"/>
      <c r="I114" s="21"/>
      <c r="J114" s="21"/>
      <c r="K114" s="21" t="s">
        <v>3742</v>
      </c>
      <c r="L114" s="21"/>
      <c r="M114" s="21" t="s">
        <v>3743</v>
      </c>
      <c r="N114" s="17"/>
      <c r="O114" s="21"/>
    </row>
    <row r="115" spans="1:15" ht="37.4" customHeight="1">
      <c r="A115" s="21"/>
      <c r="B115" s="21"/>
      <c r="C115" s="21" t="s">
        <v>3744</v>
      </c>
      <c r="D115" s="21" t="s">
        <v>3376</v>
      </c>
      <c r="E115" s="609">
        <f t="shared" si="1"/>
        <v>2</v>
      </c>
      <c r="F115" s="21"/>
      <c r="G115" s="56"/>
      <c r="H115" s="21"/>
      <c r="I115" s="21"/>
      <c r="J115" s="21"/>
      <c r="K115" s="21" t="s">
        <v>3745</v>
      </c>
      <c r="L115" s="21"/>
      <c r="M115" s="21" t="s">
        <v>3746</v>
      </c>
      <c r="N115" s="17"/>
      <c r="O115" s="21"/>
    </row>
    <row r="116" spans="1:15" ht="37.4" customHeight="1">
      <c r="A116" s="21"/>
      <c r="B116" s="21"/>
      <c r="C116" s="21" t="s">
        <v>3747</v>
      </c>
      <c r="D116" s="21" t="s">
        <v>3376</v>
      </c>
      <c r="E116" s="609">
        <f t="shared" si="1"/>
        <v>2</v>
      </c>
      <c r="F116" s="21"/>
      <c r="G116" s="56"/>
      <c r="H116" s="21"/>
      <c r="I116" s="21"/>
      <c r="J116" s="21"/>
      <c r="K116" s="21" t="s">
        <v>3748</v>
      </c>
      <c r="L116" s="21"/>
      <c r="M116" s="21" t="s">
        <v>3749</v>
      </c>
      <c r="N116" s="17"/>
      <c r="O116" s="21"/>
    </row>
    <row r="117" spans="1:15" ht="37.4" customHeight="1">
      <c r="A117" s="21"/>
      <c r="B117" s="21"/>
      <c r="C117" s="21" t="s">
        <v>3750</v>
      </c>
      <c r="D117" s="21" t="s">
        <v>3376</v>
      </c>
      <c r="E117" s="609">
        <f t="shared" si="1"/>
        <v>2</v>
      </c>
      <c r="F117" s="21"/>
      <c r="G117" s="56"/>
      <c r="H117" s="21"/>
      <c r="I117" s="21"/>
      <c r="J117" s="21"/>
      <c r="K117" s="21" t="s">
        <v>3751</v>
      </c>
      <c r="L117" s="21"/>
      <c r="M117" s="21" t="s">
        <v>3752</v>
      </c>
      <c r="N117" s="17"/>
      <c r="O117" s="21"/>
    </row>
    <row r="118" spans="1:15" ht="37.4" customHeight="1">
      <c r="A118" s="21"/>
      <c r="B118" s="21"/>
      <c r="C118" s="21" t="s">
        <v>3753</v>
      </c>
      <c r="D118" s="21" t="s">
        <v>3376</v>
      </c>
      <c r="E118" s="609">
        <f t="shared" si="1"/>
        <v>2</v>
      </c>
      <c r="F118" s="21"/>
      <c r="G118" s="56"/>
      <c r="H118" s="21"/>
      <c r="I118" s="21"/>
      <c r="J118" s="21"/>
      <c r="K118" s="21" t="s">
        <v>3754</v>
      </c>
      <c r="L118" s="21"/>
      <c r="M118" s="21" t="s">
        <v>3755</v>
      </c>
      <c r="N118" s="17"/>
      <c r="O118" s="21"/>
    </row>
    <row r="119" spans="1:15" ht="37.4" customHeight="1">
      <c r="A119" s="21"/>
      <c r="B119" s="21"/>
      <c r="C119" s="21" t="s">
        <v>3756</v>
      </c>
      <c r="D119" s="21" t="s">
        <v>3376</v>
      </c>
      <c r="E119" s="609">
        <f t="shared" si="1"/>
        <v>2</v>
      </c>
      <c r="F119" s="21"/>
      <c r="G119" s="56"/>
      <c r="H119" s="21"/>
      <c r="I119" s="21"/>
      <c r="J119" s="21"/>
      <c r="K119" s="21" t="s">
        <v>3757</v>
      </c>
      <c r="L119" s="21"/>
      <c r="M119" s="21" t="s">
        <v>3758</v>
      </c>
      <c r="N119" s="17"/>
      <c r="O119" s="21"/>
    </row>
    <row r="120" spans="1:15" ht="37.4" customHeight="1">
      <c r="A120" s="21"/>
      <c r="B120" s="21"/>
      <c r="C120" s="21" t="s">
        <v>3759</v>
      </c>
      <c r="D120" s="21" t="s">
        <v>3376</v>
      </c>
      <c r="E120" s="609">
        <f t="shared" si="1"/>
        <v>2</v>
      </c>
      <c r="F120" s="21"/>
      <c r="G120" s="56"/>
      <c r="H120" s="21"/>
      <c r="I120" s="21"/>
      <c r="J120" s="21"/>
      <c r="K120" s="21" t="s">
        <v>3760</v>
      </c>
      <c r="L120" s="21"/>
      <c r="M120" s="21" t="s">
        <v>3761</v>
      </c>
      <c r="N120" s="17"/>
      <c r="O120" s="21"/>
    </row>
    <row r="121" spans="1:15" ht="37.4" customHeight="1">
      <c r="A121" s="21"/>
      <c r="B121" s="21"/>
      <c r="C121" s="21" t="s">
        <v>3762</v>
      </c>
      <c r="D121" s="21" t="s">
        <v>3376</v>
      </c>
      <c r="E121" s="609">
        <f t="shared" si="1"/>
        <v>2</v>
      </c>
      <c r="F121" s="21"/>
      <c r="G121" s="56"/>
      <c r="H121" s="21"/>
      <c r="I121" s="21"/>
      <c r="J121" s="21"/>
      <c r="K121" s="21" t="s">
        <v>3763</v>
      </c>
      <c r="L121" s="21"/>
      <c r="M121" s="21" t="s">
        <v>3764</v>
      </c>
      <c r="N121" s="17"/>
      <c r="O121" s="21"/>
    </row>
    <row r="122" spans="1:15" ht="37.4" customHeight="1">
      <c r="A122" s="21"/>
      <c r="B122" s="21"/>
      <c r="C122" s="21" t="s">
        <v>3765</v>
      </c>
      <c r="D122" s="21" t="s">
        <v>3376</v>
      </c>
      <c r="E122" s="609">
        <f t="shared" si="1"/>
        <v>2</v>
      </c>
      <c r="F122" s="21"/>
      <c r="G122" s="56"/>
      <c r="H122" s="21"/>
      <c r="I122" s="21"/>
      <c r="J122" s="21"/>
      <c r="K122" s="21" t="s">
        <v>3766</v>
      </c>
      <c r="L122" s="21"/>
      <c r="M122" s="21" t="s">
        <v>3767</v>
      </c>
      <c r="N122" s="17"/>
      <c r="O122" s="21"/>
    </row>
    <row r="123" spans="1:15" ht="37.4" customHeight="1">
      <c r="A123" s="21"/>
      <c r="B123" s="21"/>
      <c r="C123" s="21" t="s">
        <v>3768</v>
      </c>
      <c r="D123" s="21" t="s">
        <v>3376</v>
      </c>
      <c r="E123" s="609">
        <f t="shared" si="1"/>
        <v>2</v>
      </c>
      <c r="F123" s="21"/>
      <c r="G123" s="56"/>
      <c r="H123" s="21"/>
      <c r="I123" s="21"/>
      <c r="J123" s="21"/>
      <c r="K123" s="21" t="s">
        <v>3769</v>
      </c>
      <c r="L123" s="21"/>
      <c r="M123" s="21" t="s">
        <v>3770</v>
      </c>
      <c r="N123" s="17"/>
      <c r="O123" s="21"/>
    </row>
    <row r="124" spans="1:15" ht="37.4" customHeight="1">
      <c r="A124" s="21"/>
      <c r="B124" s="21"/>
      <c r="C124" s="21" t="s">
        <v>3771</v>
      </c>
      <c r="D124" s="21" t="s">
        <v>3376</v>
      </c>
      <c r="E124" s="609">
        <f t="shared" si="1"/>
        <v>2</v>
      </c>
      <c r="F124" s="21"/>
      <c r="G124" s="56"/>
      <c r="H124" s="21"/>
      <c r="I124" s="21"/>
      <c r="J124" s="21"/>
      <c r="K124" s="21" t="s">
        <v>3772</v>
      </c>
      <c r="L124" s="21"/>
      <c r="M124" s="21" t="s">
        <v>3773</v>
      </c>
      <c r="N124" s="17"/>
      <c r="O124" s="21"/>
    </row>
    <row r="125" spans="1:15" ht="37.4" customHeight="1">
      <c r="A125" s="21"/>
      <c r="B125" s="21"/>
      <c r="C125" s="21" t="s">
        <v>3774</v>
      </c>
      <c r="D125" s="21" t="s">
        <v>3376</v>
      </c>
      <c r="E125" s="609">
        <f t="shared" si="1"/>
        <v>2</v>
      </c>
      <c r="F125" s="21"/>
      <c r="G125" s="56"/>
      <c r="H125" s="21"/>
      <c r="I125" s="21"/>
      <c r="J125" s="21"/>
      <c r="K125" s="21" t="s">
        <v>3775</v>
      </c>
      <c r="L125" s="21"/>
      <c r="M125" s="21" t="s">
        <v>3776</v>
      </c>
      <c r="N125" s="17"/>
      <c r="O125" s="21"/>
    </row>
    <row r="126" spans="1:15" ht="37.4" customHeight="1">
      <c r="A126" s="21"/>
      <c r="B126" s="21"/>
      <c r="C126" s="21" t="s">
        <v>3777</v>
      </c>
      <c r="D126" s="21" t="s">
        <v>3376</v>
      </c>
      <c r="E126" s="609">
        <f t="shared" si="1"/>
        <v>2</v>
      </c>
      <c r="F126" s="21"/>
      <c r="G126" s="56"/>
      <c r="H126" s="21"/>
      <c r="I126" s="21"/>
      <c r="J126" s="21"/>
      <c r="K126" s="21" t="s">
        <v>3778</v>
      </c>
      <c r="L126" s="21"/>
      <c r="M126" s="21" t="s">
        <v>3779</v>
      </c>
      <c r="N126" s="17"/>
      <c r="O126" s="21"/>
    </row>
    <row r="127" spans="1:15" ht="37.4" customHeight="1">
      <c r="A127" s="21"/>
      <c r="B127" s="21"/>
      <c r="C127" s="21" t="s">
        <v>3780</v>
      </c>
      <c r="D127" s="21" t="s">
        <v>3376</v>
      </c>
      <c r="E127" s="609">
        <f t="shared" si="1"/>
        <v>2</v>
      </c>
      <c r="F127" s="21"/>
      <c r="G127" s="56"/>
      <c r="H127" s="21"/>
      <c r="I127" s="21"/>
      <c r="J127" s="21"/>
      <c r="K127" s="21" t="s">
        <v>3781</v>
      </c>
      <c r="L127" s="21"/>
      <c r="M127" s="21" t="s">
        <v>3782</v>
      </c>
      <c r="N127" s="17"/>
      <c r="O127" s="21"/>
    </row>
    <row r="128" spans="1:15" ht="37.4" customHeight="1">
      <c r="A128" s="21"/>
      <c r="B128" s="21"/>
      <c r="C128" s="21" t="s">
        <v>3783</v>
      </c>
      <c r="D128" s="21" t="s">
        <v>3376</v>
      </c>
      <c r="E128" s="609">
        <f t="shared" si="1"/>
        <v>2</v>
      </c>
      <c r="F128" s="21"/>
      <c r="G128" s="56"/>
      <c r="H128" s="21"/>
      <c r="I128" s="21"/>
      <c r="J128" s="21"/>
      <c r="K128" s="21" t="s">
        <v>3784</v>
      </c>
      <c r="L128" s="21"/>
      <c r="M128" s="21" t="s">
        <v>3785</v>
      </c>
      <c r="N128" s="17"/>
      <c r="O128" s="21"/>
    </row>
    <row r="129" spans="1:15" ht="37.4" customHeight="1">
      <c r="A129" s="21"/>
      <c r="B129" s="21"/>
      <c r="C129" s="21" t="s">
        <v>3786</v>
      </c>
      <c r="D129" s="21" t="s">
        <v>3376</v>
      </c>
      <c r="E129" s="609">
        <f t="shared" si="1"/>
        <v>2</v>
      </c>
      <c r="F129" s="21"/>
      <c r="G129" s="56"/>
      <c r="H129" s="21"/>
      <c r="I129" s="21"/>
      <c r="J129" s="21"/>
      <c r="K129" s="21" t="s">
        <v>3787</v>
      </c>
      <c r="L129" s="21"/>
      <c r="M129" s="21" t="s">
        <v>3788</v>
      </c>
      <c r="N129" s="17"/>
      <c r="O129" s="21"/>
    </row>
    <row r="130" spans="1:15" ht="37.4" customHeight="1">
      <c r="A130" s="21"/>
      <c r="B130" s="21"/>
      <c r="C130" s="21" t="s">
        <v>3789</v>
      </c>
      <c r="D130" s="21" t="s">
        <v>3376</v>
      </c>
      <c r="E130" s="609">
        <f t="shared" si="1"/>
        <v>2</v>
      </c>
      <c r="F130" s="21"/>
      <c r="G130" s="56"/>
      <c r="H130" s="21"/>
      <c r="I130" s="21"/>
      <c r="J130" s="21"/>
      <c r="K130" s="21" t="s">
        <v>3790</v>
      </c>
      <c r="L130" s="21"/>
      <c r="M130" s="21" t="s">
        <v>3791</v>
      </c>
      <c r="N130" s="17"/>
      <c r="O130" s="21"/>
    </row>
    <row r="131" spans="1:15" ht="37.4" customHeight="1">
      <c r="A131" s="21"/>
      <c r="B131" s="21"/>
      <c r="C131" s="21" t="s">
        <v>3792</v>
      </c>
      <c r="D131" s="21" t="s">
        <v>3376</v>
      </c>
      <c r="E131" s="609">
        <f t="shared" si="1"/>
        <v>2</v>
      </c>
      <c r="F131" s="21"/>
      <c r="G131" s="56"/>
      <c r="H131" s="21"/>
      <c r="I131" s="21"/>
      <c r="J131" s="21"/>
      <c r="K131" s="21" t="s">
        <v>3793</v>
      </c>
      <c r="L131" s="21"/>
      <c r="M131" s="21" t="s">
        <v>3794</v>
      </c>
      <c r="N131" s="17"/>
      <c r="O131" s="21"/>
    </row>
    <row r="132" spans="1:15" ht="37.4" customHeight="1">
      <c r="A132" s="21"/>
      <c r="B132" s="21"/>
      <c r="C132" s="21" t="s">
        <v>3795</v>
      </c>
      <c r="D132" s="21" t="s">
        <v>3376</v>
      </c>
      <c r="E132" s="609">
        <f t="shared" si="1"/>
        <v>2</v>
      </c>
      <c r="F132" s="21"/>
      <c r="G132" s="56"/>
      <c r="H132" s="21"/>
      <c r="I132" s="21"/>
      <c r="J132" s="21"/>
      <c r="K132" s="21" t="s">
        <v>3796</v>
      </c>
      <c r="L132" s="21"/>
      <c r="M132" s="21" t="s">
        <v>3797</v>
      </c>
      <c r="N132" s="17"/>
      <c r="O132" s="21"/>
    </row>
    <row r="133" spans="1:15" ht="37.4" customHeight="1">
      <c r="A133" s="21"/>
      <c r="B133" s="21"/>
      <c r="C133" s="21" t="s">
        <v>3798</v>
      </c>
      <c r="D133" s="21" t="s">
        <v>3376</v>
      </c>
      <c r="E133" s="609">
        <f t="shared" si="1"/>
        <v>2</v>
      </c>
      <c r="F133" s="21"/>
      <c r="G133" s="56"/>
      <c r="H133" s="21"/>
      <c r="I133" s="21"/>
      <c r="J133" s="21"/>
      <c r="K133" s="21" t="s">
        <v>3799</v>
      </c>
      <c r="L133" s="21"/>
      <c r="M133" s="21" t="s">
        <v>3800</v>
      </c>
      <c r="N133" s="17"/>
      <c r="O133" s="21"/>
    </row>
    <row r="134" spans="1:15" ht="37.4" customHeight="1">
      <c r="A134" s="21"/>
      <c r="B134" s="21"/>
      <c r="C134" s="21" t="s">
        <v>3801</v>
      </c>
      <c r="D134" s="21" t="s">
        <v>3376</v>
      </c>
      <c r="E134" s="609">
        <f t="shared" ref="E134:E197" si="2">COUNTA(F134:N134)</f>
        <v>2</v>
      </c>
      <c r="F134" s="21"/>
      <c r="G134" s="56"/>
      <c r="H134" s="21"/>
      <c r="I134" s="21"/>
      <c r="J134" s="21"/>
      <c r="K134" s="21" t="s">
        <v>3802</v>
      </c>
      <c r="L134" s="21"/>
      <c r="M134" s="21" t="s">
        <v>3803</v>
      </c>
      <c r="N134" s="17"/>
      <c r="O134" s="21"/>
    </row>
    <row r="135" spans="1:15" ht="37.4" customHeight="1">
      <c r="A135" s="21"/>
      <c r="B135" s="21"/>
      <c r="C135" s="21" t="s">
        <v>3804</v>
      </c>
      <c r="D135" s="21" t="s">
        <v>3376</v>
      </c>
      <c r="E135" s="609">
        <f t="shared" si="2"/>
        <v>2</v>
      </c>
      <c r="F135" s="21"/>
      <c r="G135" s="56"/>
      <c r="H135" s="21"/>
      <c r="I135" s="21"/>
      <c r="J135" s="21"/>
      <c r="K135" s="21" t="s">
        <v>3805</v>
      </c>
      <c r="L135" s="21"/>
      <c r="M135" s="21" t="s">
        <v>3806</v>
      </c>
      <c r="N135" s="17"/>
      <c r="O135" s="21"/>
    </row>
    <row r="136" spans="1:15" ht="37.4" customHeight="1">
      <c r="A136" s="21"/>
      <c r="B136" s="21"/>
      <c r="C136" s="21" t="s">
        <v>3807</v>
      </c>
      <c r="D136" s="21" t="s">
        <v>3376</v>
      </c>
      <c r="E136" s="609">
        <f t="shared" si="2"/>
        <v>2</v>
      </c>
      <c r="F136" s="21"/>
      <c r="G136" s="56"/>
      <c r="H136" s="21"/>
      <c r="I136" s="21"/>
      <c r="J136" s="21"/>
      <c r="K136" s="21" t="s">
        <v>3808</v>
      </c>
      <c r="L136" s="21"/>
      <c r="M136" s="21" t="s">
        <v>3809</v>
      </c>
      <c r="N136" s="17"/>
      <c r="O136" s="21"/>
    </row>
    <row r="137" spans="1:15" ht="37.4" customHeight="1">
      <c r="A137" s="21"/>
      <c r="B137" s="21"/>
      <c r="C137" s="21" t="s">
        <v>3810</v>
      </c>
      <c r="D137" s="21" t="s">
        <v>3376</v>
      </c>
      <c r="E137" s="609">
        <f t="shared" si="2"/>
        <v>2</v>
      </c>
      <c r="F137" s="21"/>
      <c r="G137" s="56"/>
      <c r="H137" s="21"/>
      <c r="I137" s="21"/>
      <c r="J137" s="21"/>
      <c r="K137" s="21" t="s">
        <v>3811</v>
      </c>
      <c r="L137" s="21"/>
      <c r="M137" s="21" t="s">
        <v>3812</v>
      </c>
      <c r="N137" s="17"/>
      <c r="O137" s="21"/>
    </row>
    <row r="138" spans="1:15" ht="37.4" customHeight="1">
      <c r="A138" s="21"/>
      <c r="B138" s="21"/>
      <c r="C138" s="21" t="s">
        <v>3813</v>
      </c>
      <c r="D138" s="21" t="s">
        <v>3376</v>
      </c>
      <c r="E138" s="609">
        <f t="shared" si="2"/>
        <v>2</v>
      </c>
      <c r="F138" s="21"/>
      <c r="G138" s="56"/>
      <c r="H138" s="21"/>
      <c r="I138" s="21"/>
      <c r="J138" s="21"/>
      <c r="K138" s="21" t="s">
        <v>3814</v>
      </c>
      <c r="L138" s="21"/>
      <c r="M138" s="21" t="s">
        <v>3815</v>
      </c>
      <c r="N138" s="17"/>
      <c r="O138" s="21"/>
    </row>
    <row r="139" spans="1:15" ht="37.4" customHeight="1">
      <c r="A139" s="21"/>
      <c r="B139" s="21"/>
      <c r="C139" s="21" t="s">
        <v>3816</v>
      </c>
      <c r="D139" s="21" t="s">
        <v>3376</v>
      </c>
      <c r="E139" s="609">
        <f t="shared" si="2"/>
        <v>2</v>
      </c>
      <c r="F139" s="21"/>
      <c r="G139" s="56"/>
      <c r="H139" s="21"/>
      <c r="I139" s="21"/>
      <c r="J139" s="21"/>
      <c r="K139" s="21" t="s">
        <v>3817</v>
      </c>
      <c r="L139" s="21"/>
      <c r="M139" s="21" t="s">
        <v>3818</v>
      </c>
      <c r="N139" s="17"/>
      <c r="O139" s="21"/>
    </row>
    <row r="140" spans="1:15" ht="53.15" customHeight="1">
      <c r="A140" s="21"/>
      <c r="B140" s="21"/>
      <c r="C140" s="21" t="s">
        <v>3819</v>
      </c>
      <c r="D140" s="21" t="s">
        <v>3376</v>
      </c>
      <c r="E140" s="609">
        <f t="shared" si="2"/>
        <v>3</v>
      </c>
      <c r="F140" s="21"/>
      <c r="G140" s="56"/>
      <c r="H140" s="21" t="s">
        <v>3820</v>
      </c>
      <c r="I140" s="21"/>
      <c r="J140" s="21"/>
      <c r="K140" s="21" t="s">
        <v>3821</v>
      </c>
      <c r="L140" s="21"/>
      <c r="M140" s="21" t="s">
        <v>3822</v>
      </c>
      <c r="N140" s="17"/>
      <c r="O140" s="21"/>
    </row>
    <row r="141" spans="1:15" ht="68.150000000000006" customHeight="1">
      <c r="A141" s="21"/>
      <c r="B141" s="21"/>
      <c r="C141" s="21" t="s">
        <v>3823</v>
      </c>
      <c r="D141" s="21" t="s">
        <v>3376</v>
      </c>
      <c r="E141" s="609">
        <f t="shared" si="2"/>
        <v>3</v>
      </c>
      <c r="F141" s="21"/>
      <c r="G141" s="56"/>
      <c r="H141" s="21" t="s">
        <v>3824</v>
      </c>
      <c r="I141" s="21"/>
      <c r="J141" s="21"/>
      <c r="K141" s="21" t="s">
        <v>3825</v>
      </c>
      <c r="L141" s="21"/>
      <c r="M141" s="21" t="s">
        <v>3826</v>
      </c>
      <c r="N141" s="17"/>
      <c r="O141" s="21"/>
    </row>
    <row r="142" spans="1:15" ht="37.4" customHeight="1">
      <c r="A142" s="21"/>
      <c r="B142" s="21"/>
      <c r="C142" s="21" t="s">
        <v>3827</v>
      </c>
      <c r="D142" s="21" t="s">
        <v>3376</v>
      </c>
      <c r="E142" s="609">
        <f t="shared" si="2"/>
        <v>3</v>
      </c>
      <c r="F142" s="21"/>
      <c r="G142" s="56"/>
      <c r="H142" s="21" t="s">
        <v>3828</v>
      </c>
      <c r="I142" s="21"/>
      <c r="J142" s="21"/>
      <c r="K142" s="21" t="s">
        <v>3829</v>
      </c>
      <c r="L142" s="21"/>
      <c r="M142" s="21" t="s">
        <v>3830</v>
      </c>
      <c r="N142" s="17"/>
      <c r="O142" s="21"/>
    </row>
    <row r="143" spans="1:15" ht="37.4" customHeight="1">
      <c r="A143" s="21"/>
      <c r="B143" s="21"/>
      <c r="C143" s="21" t="s">
        <v>3831</v>
      </c>
      <c r="D143" s="21" t="s">
        <v>3376</v>
      </c>
      <c r="E143" s="609">
        <f t="shared" si="2"/>
        <v>2</v>
      </c>
      <c r="F143" s="21"/>
      <c r="G143" s="56"/>
      <c r="H143" s="21"/>
      <c r="I143" s="21"/>
      <c r="J143" s="21"/>
      <c r="K143" s="21" t="s">
        <v>3832</v>
      </c>
      <c r="L143" s="21"/>
      <c r="M143" s="21" t="s">
        <v>3833</v>
      </c>
      <c r="N143" s="17"/>
      <c r="O143" s="21"/>
    </row>
    <row r="144" spans="1:15" ht="37.4" customHeight="1">
      <c r="A144" s="21"/>
      <c r="B144" s="21"/>
      <c r="C144" s="21" t="s">
        <v>3834</v>
      </c>
      <c r="D144" s="21" t="s">
        <v>3376</v>
      </c>
      <c r="E144" s="609">
        <f t="shared" si="2"/>
        <v>2</v>
      </c>
      <c r="F144" s="21"/>
      <c r="G144" s="56"/>
      <c r="H144" s="21"/>
      <c r="I144" s="21"/>
      <c r="J144" s="21"/>
      <c r="K144" s="21" t="s">
        <v>3835</v>
      </c>
      <c r="L144" s="21"/>
      <c r="M144" s="21" t="s">
        <v>3836</v>
      </c>
      <c r="N144" s="17"/>
      <c r="O144" s="21"/>
    </row>
    <row r="145" spans="1:15" ht="37.4" customHeight="1">
      <c r="A145" s="21"/>
      <c r="B145" s="21"/>
      <c r="C145" s="21" t="s">
        <v>3837</v>
      </c>
      <c r="D145" s="21" t="s">
        <v>3376</v>
      </c>
      <c r="E145" s="609">
        <f t="shared" si="2"/>
        <v>2</v>
      </c>
      <c r="F145" s="21"/>
      <c r="G145" s="56"/>
      <c r="H145" s="21"/>
      <c r="I145" s="21"/>
      <c r="J145" s="21"/>
      <c r="K145" s="21" t="s">
        <v>3838</v>
      </c>
      <c r="L145" s="21"/>
      <c r="M145" s="21" t="s">
        <v>3839</v>
      </c>
      <c r="N145" s="17"/>
      <c r="O145" s="21"/>
    </row>
    <row r="146" spans="1:15" ht="37.4" customHeight="1">
      <c r="A146" s="21"/>
      <c r="B146" s="21"/>
      <c r="C146" s="21" t="s">
        <v>3840</v>
      </c>
      <c r="D146" s="21" t="s">
        <v>3376</v>
      </c>
      <c r="E146" s="609">
        <f t="shared" si="2"/>
        <v>2</v>
      </c>
      <c r="F146" s="21"/>
      <c r="G146" s="56"/>
      <c r="H146" s="21"/>
      <c r="I146" s="21"/>
      <c r="J146" s="21"/>
      <c r="K146" s="21" t="s">
        <v>3841</v>
      </c>
      <c r="L146" s="21"/>
      <c r="M146" s="21" t="s">
        <v>3842</v>
      </c>
      <c r="N146" s="17"/>
      <c r="O146" s="21"/>
    </row>
    <row r="147" spans="1:15" ht="37.4" customHeight="1">
      <c r="A147" s="21"/>
      <c r="B147" s="21"/>
      <c r="C147" s="21" t="s">
        <v>3843</v>
      </c>
      <c r="D147" s="21" t="s">
        <v>3376</v>
      </c>
      <c r="E147" s="609">
        <f t="shared" si="2"/>
        <v>2</v>
      </c>
      <c r="F147" s="21"/>
      <c r="G147" s="56"/>
      <c r="H147" s="21"/>
      <c r="I147" s="21"/>
      <c r="J147" s="21"/>
      <c r="K147" s="21" t="s">
        <v>3844</v>
      </c>
      <c r="L147" s="21"/>
      <c r="M147" s="21" t="s">
        <v>3845</v>
      </c>
      <c r="N147" s="17"/>
      <c r="O147" s="21"/>
    </row>
    <row r="148" spans="1:15" ht="37.4" customHeight="1">
      <c r="A148" s="21"/>
      <c r="B148" s="21"/>
      <c r="C148" s="21" t="s">
        <v>3846</v>
      </c>
      <c r="D148" s="21" t="s">
        <v>3376</v>
      </c>
      <c r="E148" s="609">
        <f t="shared" si="2"/>
        <v>2</v>
      </c>
      <c r="F148" s="21"/>
      <c r="G148" s="56"/>
      <c r="H148" s="21"/>
      <c r="I148" s="21"/>
      <c r="J148" s="21"/>
      <c r="K148" s="21" t="s">
        <v>3847</v>
      </c>
      <c r="L148" s="21"/>
      <c r="M148" s="21" t="s">
        <v>3848</v>
      </c>
      <c r="N148" s="17"/>
      <c r="O148" s="21"/>
    </row>
    <row r="149" spans="1:15" ht="37.4" customHeight="1">
      <c r="A149" s="21"/>
      <c r="B149" s="21"/>
      <c r="C149" s="21" t="s">
        <v>3849</v>
      </c>
      <c r="D149" s="21" t="s">
        <v>3376</v>
      </c>
      <c r="E149" s="609">
        <f t="shared" si="2"/>
        <v>2</v>
      </c>
      <c r="F149" s="21"/>
      <c r="G149" s="56"/>
      <c r="H149" s="21"/>
      <c r="I149" s="21"/>
      <c r="J149" s="21"/>
      <c r="K149" s="21" t="s">
        <v>3850</v>
      </c>
      <c r="L149" s="21"/>
      <c r="M149" s="21" t="s">
        <v>3851</v>
      </c>
      <c r="N149" s="17"/>
      <c r="O149" s="21"/>
    </row>
    <row r="150" spans="1:15" ht="37.4" customHeight="1">
      <c r="A150" s="21"/>
      <c r="B150" s="21"/>
      <c r="C150" s="21" t="s">
        <v>3852</v>
      </c>
      <c r="D150" s="21" t="s">
        <v>3376</v>
      </c>
      <c r="E150" s="609">
        <f t="shared" si="2"/>
        <v>2</v>
      </c>
      <c r="F150" s="21"/>
      <c r="G150" s="56"/>
      <c r="H150" s="21"/>
      <c r="I150" s="21"/>
      <c r="J150" s="21"/>
      <c r="K150" s="21" t="s">
        <v>3853</v>
      </c>
      <c r="L150" s="21"/>
      <c r="M150" s="21" t="s">
        <v>3854</v>
      </c>
      <c r="N150" s="17"/>
      <c r="O150" s="21"/>
    </row>
    <row r="151" spans="1:15" ht="37.4" customHeight="1">
      <c r="A151" s="21"/>
      <c r="B151" s="21"/>
      <c r="C151" s="21" t="s">
        <v>3855</v>
      </c>
      <c r="D151" s="21" t="s">
        <v>3376</v>
      </c>
      <c r="E151" s="609">
        <f t="shared" si="2"/>
        <v>2</v>
      </c>
      <c r="F151" s="21"/>
      <c r="G151" s="56"/>
      <c r="H151" s="21"/>
      <c r="I151" s="21"/>
      <c r="J151" s="21"/>
      <c r="K151" s="21" t="s">
        <v>3856</v>
      </c>
      <c r="L151" s="21"/>
      <c r="M151" s="21" t="s">
        <v>3857</v>
      </c>
      <c r="N151" s="17"/>
      <c r="O151" s="21"/>
    </row>
    <row r="152" spans="1:15" ht="37.4" customHeight="1">
      <c r="A152" s="21"/>
      <c r="B152" s="21"/>
      <c r="C152" s="21" t="s">
        <v>3858</v>
      </c>
      <c r="D152" s="21" t="s">
        <v>3376</v>
      </c>
      <c r="E152" s="609">
        <f t="shared" si="2"/>
        <v>2</v>
      </c>
      <c r="F152" s="21"/>
      <c r="G152" s="56"/>
      <c r="H152" s="21"/>
      <c r="I152" s="21"/>
      <c r="J152" s="21"/>
      <c r="K152" s="21" t="s">
        <v>3859</v>
      </c>
      <c r="L152" s="21"/>
      <c r="M152" s="21" t="s">
        <v>3860</v>
      </c>
      <c r="N152" s="17"/>
      <c r="O152" s="21"/>
    </row>
    <row r="153" spans="1:15" ht="37.4" customHeight="1">
      <c r="A153" s="21"/>
      <c r="B153" s="21"/>
      <c r="C153" s="21" t="s">
        <v>3861</v>
      </c>
      <c r="D153" s="21" t="s">
        <v>3376</v>
      </c>
      <c r="E153" s="609">
        <f t="shared" si="2"/>
        <v>2</v>
      </c>
      <c r="F153" s="21"/>
      <c r="G153" s="56"/>
      <c r="H153" s="21"/>
      <c r="I153" s="21"/>
      <c r="J153" s="21"/>
      <c r="K153" s="21" t="s">
        <v>3862</v>
      </c>
      <c r="L153" s="21"/>
      <c r="M153" s="21" t="s">
        <v>3863</v>
      </c>
      <c r="N153" s="17"/>
      <c r="O153" s="21"/>
    </row>
    <row r="154" spans="1:15" ht="37.4" customHeight="1">
      <c r="A154" s="21"/>
      <c r="B154" s="21"/>
      <c r="C154" s="21" t="s">
        <v>3864</v>
      </c>
      <c r="D154" s="21" t="s">
        <v>3376</v>
      </c>
      <c r="E154" s="609">
        <f t="shared" si="2"/>
        <v>2</v>
      </c>
      <c r="F154" s="21"/>
      <c r="G154" s="56"/>
      <c r="H154" s="21"/>
      <c r="I154" s="21"/>
      <c r="J154" s="21"/>
      <c r="K154" s="21" t="s">
        <v>3865</v>
      </c>
      <c r="L154" s="21"/>
      <c r="M154" s="21" t="s">
        <v>3866</v>
      </c>
      <c r="N154" s="17"/>
      <c r="O154" s="21"/>
    </row>
    <row r="155" spans="1:15" ht="37.4" customHeight="1">
      <c r="A155" s="21"/>
      <c r="B155" s="21"/>
      <c r="C155" s="21" t="s">
        <v>3867</v>
      </c>
      <c r="D155" s="21" t="s">
        <v>3376</v>
      </c>
      <c r="E155" s="609">
        <f t="shared" si="2"/>
        <v>2</v>
      </c>
      <c r="F155" s="21"/>
      <c r="G155" s="56"/>
      <c r="H155" s="21"/>
      <c r="I155" s="21"/>
      <c r="J155" s="21"/>
      <c r="K155" s="21" t="s">
        <v>3868</v>
      </c>
      <c r="L155" s="21"/>
      <c r="M155" s="21" t="s">
        <v>3869</v>
      </c>
      <c r="N155" s="17"/>
      <c r="O155" s="21"/>
    </row>
    <row r="156" spans="1:15" ht="37.4" customHeight="1">
      <c r="A156" s="21"/>
      <c r="B156" s="21"/>
      <c r="C156" s="21" t="s">
        <v>3870</v>
      </c>
      <c r="D156" s="21" t="s">
        <v>3376</v>
      </c>
      <c r="E156" s="609">
        <f t="shared" si="2"/>
        <v>2</v>
      </c>
      <c r="F156" s="21"/>
      <c r="G156" s="56"/>
      <c r="H156" s="21"/>
      <c r="I156" s="21"/>
      <c r="J156" s="21"/>
      <c r="K156" s="21" t="s">
        <v>3871</v>
      </c>
      <c r="L156" s="21"/>
      <c r="M156" s="21" t="s">
        <v>3872</v>
      </c>
      <c r="N156" s="17"/>
      <c r="O156" s="21"/>
    </row>
    <row r="157" spans="1:15" ht="37.4" customHeight="1">
      <c r="A157" s="21"/>
      <c r="B157" s="21"/>
      <c r="C157" s="21" t="s">
        <v>3873</v>
      </c>
      <c r="D157" s="21" t="s">
        <v>3376</v>
      </c>
      <c r="E157" s="609">
        <f t="shared" si="2"/>
        <v>2</v>
      </c>
      <c r="F157" s="21"/>
      <c r="G157" s="56"/>
      <c r="H157" s="21"/>
      <c r="I157" s="21"/>
      <c r="J157" s="21"/>
      <c r="K157" s="21" t="s">
        <v>3874</v>
      </c>
      <c r="L157" s="21"/>
      <c r="M157" s="21" t="s">
        <v>3875</v>
      </c>
      <c r="N157" s="17"/>
      <c r="O157" s="21"/>
    </row>
    <row r="158" spans="1:15" ht="37.4" customHeight="1">
      <c r="A158" s="21"/>
      <c r="B158" s="21"/>
      <c r="C158" s="21" t="s">
        <v>3876</v>
      </c>
      <c r="D158" s="21" t="s">
        <v>3376</v>
      </c>
      <c r="E158" s="609">
        <f t="shared" si="2"/>
        <v>2</v>
      </c>
      <c r="F158" s="21"/>
      <c r="G158" s="56"/>
      <c r="H158" s="21"/>
      <c r="I158" s="21"/>
      <c r="J158" s="21"/>
      <c r="K158" s="21" t="s">
        <v>3877</v>
      </c>
      <c r="L158" s="21"/>
      <c r="M158" s="21" t="s">
        <v>3878</v>
      </c>
      <c r="N158" s="17"/>
      <c r="O158" s="21"/>
    </row>
    <row r="159" spans="1:15" ht="37.4" customHeight="1">
      <c r="A159" s="21"/>
      <c r="B159" s="21"/>
      <c r="C159" s="21" t="s">
        <v>3879</v>
      </c>
      <c r="D159" s="21" t="s">
        <v>3376</v>
      </c>
      <c r="E159" s="609">
        <f t="shared" si="2"/>
        <v>2</v>
      </c>
      <c r="F159" s="21"/>
      <c r="G159" s="56"/>
      <c r="H159" s="21"/>
      <c r="I159" s="21"/>
      <c r="J159" s="21"/>
      <c r="K159" s="21" t="s">
        <v>3880</v>
      </c>
      <c r="L159" s="21"/>
      <c r="M159" s="21" t="s">
        <v>3881</v>
      </c>
      <c r="N159" s="17"/>
      <c r="O159" s="21"/>
    </row>
    <row r="160" spans="1:15" ht="37.4" customHeight="1">
      <c r="A160" s="21"/>
      <c r="B160" s="21"/>
      <c r="C160" s="21" t="s">
        <v>3882</v>
      </c>
      <c r="D160" s="21" t="s">
        <v>3376</v>
      </c>
      <c r="E160" s="609">
        <f t="shared" si="2"/>
        <v>2</v>
      </c>
      <c r="F160" s="21"/>
      <c r="G160" s="56"/>
      <c r="H160" s="21"/>
      <c r="I160" s="21"/>
      <c r="J160" s="21"/>
      <c r="K160" s="21" t="s">
        <v>3883</v>
      </c>
      <c r="L160" s="21"/>
      <c r="M160" s="21" t="s">
        <v>3884</v>
      </c>
      <c r="N160" s="17"/>
      <c r="O160" s="21"/>
    </row>
    <row r="161" spans="1:15" ht="37.4" customHeight="1">
      <c r="A161" s="21"/>
      <c r="B161" s="21"/>
      <c r="C161" s="21" t="s">
        <v>3885</v>
      </c>
      <c r="D161" s="21" t="s">
        <v>3376</v>
      </c>
      <c r="E161" s="609">
        <f t="shared" si="2"/>
        <v>2</v>
      </c>
      <c r="F161" s="21"/>
      <c r="G161" s="56"/>
      <c r="H161" s="21"/>
      <c r="I161" s="21"/>
      <c r="J161" s="21"/>
      <c r="K161" s="21" t="s">
        <v>3886</v>
      </c>
      <c r="L161" s="21"/>
      <c r="M161" s="21" t="s">
        <v>3887</v>
      </c>
      <c r="N161" s="17"/>
      <c r="O161" s="21"/>
    </row>
    <row r="162" spans="1:15" ht="37.4" customHeight="1">
      <c r="A162" s="21"/>
      <c r="B162" s="21"/>
      <c r="C162" s="21" t="s">
        <v>3888</v>
      </c>
      <c r="D162" s="21" t="s">
        <v>3376</v>
      </c>
      <c r="E162" s="609">
        <f t="shared" si="2"/>
        <v>2</v>
      </c>
      <c r="F162" s="21"/>
      <c r="G162" s="56"/>
      <c r="H162" s="21"/>
      <c r="I162" s="21"/>
      <c r="J162" s="21"/>
      <c r="K162" s="21" t="s">
        <v>3889</v>
      </c>
      <c r="L162" s="21"/>
      <c r="M162" s="21" t="s">
        <v>3890</v>
      </c>
      <c r="N162" s="17"/>
      <c r="O162" s="21"/>
    </row>
    <row r="163" spans="1:15" ht="37.4" customHeight="1">
      <c r="A163" s="21"/>
      <c r="B163" s="21"/>
      <c r="C163" s="21" t="s">
        <v>3891</v>
      </c>
      <c r="D163" s="21" t="s">
        <v>3376</v>
      </c>
      <c r="E163" s="609">
        <f t="shared" si="2"/>
        <v>2</v>
      </c>
      <c r="F163" s="21"/>
      <c r="G163" s="56"/>
      <c r="H163" s="21"/>
      <c r="I163" s="21"/>
      <c r="J163" s="21"/>
      <c r="K163" s="21" t="s">
        <v>3892</v>
      </c>
      <c r="L163" s="21"/>
      <c r="M163" s="21" t="s">
        <v>3893</v>
      </c>
      <c r="N163" s="17"/>
      <c r="O163" s="21"/>
    </row>
    <row r="164" spans="1:15" ht="37.4" customHeight="1">
      <c r="A164" s="21"/>
      <c r="B164" s="21"/>
      <c r="C164" s="21" t="s">
        <v>3894</v>
      </c>
      <c r="D164" s="21" t="s">
        <v>3376</v>
      </c>
      <c r="E164" s="609">
        <f t="shared" si="2"/>
        <v>2</v>
      </c>
      <c r="F164" s="21"/>
      <c r="G164" s="56"/>
      <c r="H164" s="21"/>
      <c r="I164" s="21"/>
      <c r="J164" s="21"/>
      <c r="K164" s="21" t="s">
        <v>3895</v>
      </c>
      <c r="L164" s="21"/>
      <c r="M164" s="21" t="s">
        <v>3896</v>
      </c>
      <c r="N164" s="17"/>
      <c r="O164" s="21"/>
    </row>
    <row r="165" spans="1:15" ht="37.4" customHeight="1">
      <c r="A165" s="21"/>
      <c r="B165" s="21"/>
      <c r="C165" s="21" t="s">
        <v>3897</v>
      </c>
      <c r="D165" s="21" t="s">
        <v>3376</v>
      </c>
      <c r="E165" s="609">
        <f t="shared" si="2"/>
        <v>2</v>
      </c>
      <c r="F165" s="21"/>
      <c r="G165" s="56"/>
      <c r="H165" s="21"/>
      <c r="I165" s="21"/>
      <c r="J165" s="21"/>
      <c r="K165" s="21" t="s">
        <v>3898</v>
      </c>
      <c r="L165" s="21"/>
      <c r="M165" s="21" t="s">
        <v>3899</v>
      </c>
      <c r="N165" s="17"/>
      <c r="O165" s="21"/>
    </row>
    <row r="166" spans="1:15" ht="37.4" customHeight="1">
      <c r="A166" s="21"/>
      <c r="B166" s="21"/>
      <c r="C166" s="21" t="s">
        <v>3900</v>
      </c>
      <c r="D166" s="21" t="s">
        <v>3376</v>
      </c>
      <c r="E166" s="609">
        <f t="shared" si="2"/>
        <v>3</v>
      </c>
      <c r="F166" s="21"/>
      <c r="G166" s="56"/>
      <c r="H166" s="21" t="s">
        <v>3901</v>
      </c>
      <c r="I166" s="21"/>
      <c r="J166" s="21"/>
      <c r="K166" s="21" t="s">
        <v>3902</v>
      </c>
      <c r="L166" s="21"/>
      <c r="M166" s="21" t="s">
        <v>3903</v>
      </c>
      <c r="N166" s="17"/>
      <c r="O166" s="21" t="s">
        <v>3382</v>
      </c>
    </row>
    <row r="167" spans="1:15" ht="37.4" customHeight="1">
      <c r="A167" s="21"/>
      <c r="B167" s="21"/>
      <c r="C167" s="21" t="s">
        <v>3904</v>
      </c>
      <c r="D167" s="21" t="s">
        <v>3376</v>
      </c>
      <c r="E167" s="609">
        <f t="shared" si="2"/>
        <v>2</v>
      </c>
      <c r="F167" s="21"/>
      <c r="G167" s="56"/>
      <c r="H167" s="21"/>
      <c r="I167" s="21"/>
      <c r="J167" s="21"/>
      <c r="K167" s="21" t="s">
        <v>3905</v>
      </c>
      <c r="L167" s="21"/>
      <c r="M167" s="21" t="s">
        <v>3906</v>
      </c>
      <c r="N167" s="17"/>
      <c r="O167" s="21" t="s">
        <v>3382</v>
      </c>
    </row>
    <row r="168" spans="1:15" ht="37.4" customHeight="1">
      <c r="A168" s="21"/>
      <c r="B168" s="21"/>
      <c r="C168" s="21" t="s">
        <v>3907</v>
      </c>
      <c r="D168" s="21" t="s">
        <v>3376</v>
      </c>
      <c r="E168" s="609">
        <f t="shared" si="2"/>
        <v>2</v>
      </c>
      <c r="F168" s="21"/>
      <c r="G168" s="56"/>
      <c r="H168" s="21"/>
      <c r="I168" s="21"/>
      <c r="J168" s="21"/>
      <c r="K168" s="21" t="s">
        <v>3908</v>
      </c>
      <c r="L168" s="21"/>
      <c r="M168" s="21" t="s">
        <v>3909</v>
      </c>
      <c r="N168" s="17"/>
      <c r="O168" s="21"/>
    </row>
    <row r="169" spans="1:15" ht="37.4" customHeight="1">
      <c r="A169" s="21"/>
      <c r="B169" s="21"/>
      <c r="C169" s="21" t="s">
        <v>3910</v>
      </c>
      <c r="D169" s="21" t="s">
        <v>3376</v>
      </c>
      <c r="E169" s="609">
        <f t="shared" si="2"/>
        <v>2</v>
      </c>
      <c r="F169" s="21"/>
      <c r="G169" s="56"/>
      <c r="H169" s="21"/>
      <c r="I169" s="21"/>
      <c r="J169" s="21"/>
      <c r="K169" s="21" t="s">
        <v>3911</v>
      </c>
      <c r="L169" s="21"/>
      <c r="M169" s="21" t="s">
        <v>3912</v>
      </c>
      <c r="N169" s="17"/>
      <c r="O169" s="21"/>
    </row>
    <row r="170" spans="1:15" ht="37.4" customHeight="1">
      <c r="A170" s="21"/>
      <c r="B170" s="21"/>
      <c r="C170" s="21" t="s">
        <v>3913</v>
      </c>
      <c r="D170" s="21" t="s">
        <v>3376</v>
      </c>
      <c r="E170" s="609">
        <f t="shared" si="2"/>
        <v>2</v>
      </c>
      <c r="F170" s="21"/>
      <c r="G170" s="56"/>
      <c r="H170" s="21"/>
      <c r="I170" s="21"/>
      <c r="J170" s="21"/>
      <c r="K170" s="21" t="s">
        <v>3914</v>
      </c>
      <c r="L170" s="21"/>
      <c r="M170" s="21" t="s">
        <v>3915</v>
      </c>
      <c r="N170" s="17"/>
      <c r="O170" s="21"/>
    </row>
    <row r="171" spans="1:15" ht="37.4" customHeight="1">
      <c r="A171" s="21"/>
      <c r="B171" s="21"/>
      <c r="C171" s="21" t="s">
        <v>3916</v>
      </c>
      <c r="D171" s="21" t="s">
        <v>3376</v>
      </c>
      <c r="E171" s="609">
        <f t="shared" si="2"/>
        <v>2</v>
      </c>
      <c r="F171" s="1"/>
      <c r="G171" s="56"/>
      <c r="H171" s="21"/>
      <c r="I171" s="21"/>
      <c r="J171" s="21"/>
      <c r="K171" s="21" t="s">
        <v>3917</v>
      </c>
      <c r="L171" s="21"/>
      <c r="M171" s="21" t="s">
        <v>3918</v>
      </c>
      <c r="N171" s="17"/>
      <c r="O171" s="21"/>
    </row>
    <row r="172" spans="1:15" ht="37.4" customHeight="1">
      <c r="A172" s="21"/>
      <c r="B172" s="21"/>
      <c r="C172" s="21" t="s">
        <v>3919</v>
      </c>
      <c r="D172" s="21" t="s">
        <v>3376</v>
      </c>
      <c r="E172" s="609">
        <f t="shared" si="2"/>
        <v>2</v>
      </c>
      <c r="F172" s="21"/>
      <c r="G172" s="56"/>
      <c r="H172" s="21"/>
      <c r="I172" s="21"/>
      <c r="J172" s="21"/>
      <c r="K172" s="21" t="s">
        <v>3920</v>
      </c>
      <c r="L172" s="21"/>
      <c r="M172" s="21" t="s">
        <v>3921</v>
      </c>
      <c r="N172" s="17"/>
      <c r="O172" s="21"/>
    </row>
    <row r="173" spans="1:15" ht="37.4" customHeight="1">
      <c r="A173" s="21"/>
      <c r="B173" s="21"/>
      <c r="C173" s="21" t="s">
        <v>3922</v>
      </c>
      <c r="D173" s="21" t="s">
        <v>3376</v>
      </c>
      <c r="E173" s="609">
        <f t="shared" si="2"/>
        <v>2</v>
      </c>
      <c r="F173" s="21"/>
      <c r="G173" s="56"/>
      <c r="H173" s="21"/>
      <c r="I173" s="21"/>
      <c r="J173" s="21"/>
      <c r="K173" s="21" t="s">
        <v>3923</v>
      </c>
      <c r="L173" s="21"/>
      <c r="M173" s="21" t="s">
        <v>3924</v>
      </c>
      <c r="N173" s="17"/>
      <c r="O173" s="21"/>
    </row>
    <row r="174" spans="1:15" ht="37.4" customHeight="1">
      <c r="A174" s="21"/>
      <c r="B174" s="21"/>
      <c r="C174" s="21" t="s">
        <v>3925</v>
      </c>
      <c r="D174" s="21" t="s">
        <v>3376</v>
      </c>
      <c r="E174" s="609">
        <f t="shared" si="2"/>
        <v>2</v>
      </c>
      <c r="F174" s="21"/>
      <c r="G174" s="56"/>
      <c r="H174" s="21"/>
      <c r="I174" s="21"/>
      <c r="J174" s="21"/>
      <c r="K174" s="21" t="s">
        <v>3926</v>
      </c>
      <c r="L174" s="21"/>
      <c r="M174" s="21" t="s">
        <v>3927</v>
      </c>
      <c r="N174" s="17"/>
      <c r="O174" s="21"/>
    </row>
    <row r="175" spans="1:15" ht="37.4" customHeight="1">
      <c r="A175" s="21"/>
      <c r="B175" s="21"/>
      <c r="C175" s="21" t="s">
        <v>3928</v>
      </c>
      <c r="D175" s="21" t="s">
        <v>3376</v>
      </c>
      <c r="E175" s="609">
        <f t="shared" si="2"/>
        <v>2</v>
      </c>
      <c r="F175" s="21"/>
      <c r="G175" s="56"/>
      <c r="H175" s="21"/>
      <c r="I175" s="21"/>
      <c r="J175" s="21"/>
      <c r="K175" s="21" t="s">
        <v>3929</v>
      </c>
      <c r="L175" s="21"/>
      <c r="M175" s="21" t="s">
        <v>3930</v>
      </c>
      <c r="N175" s="17"/>
      <c r="O175" s="21"/>
    </row>
    <row r="176" spans="1:15" ht="37.4" customHeight="1">
      <c r="A176" s="21"/>
      <c r="B176" s="21"/>
      <c r="C176" s="21" t="s">
        <v>3931</v>
      </c>
      <c r="D176" s="21" t="s">
        <v>3376</v>
      </c>
      <c r="E176" s="609">
        <f t="shared" si="2"/>
        <v>2</v>
      </c>
      <c r="F176" s="21"/>
      <c r="G176" s="56"/>
      <c r="H176" s="21"/>
      <c r="I176" s="21"/>
      <c r="J176" s="21"/>
      <c r="K176" s="21" t="s">
        <v>3932</v>
      </c>
      <c r="L176" s="21"/>
      <c r="M176" s="21" t="s">
        <v>3933</v>
      </c>
      <c r="N176" s="17"/>
      <c r="O176" s="21"/>
    </row>
    <row r="177" spans="1:15" ht="37.4" customHeight="1">
      <c r="A177" s="21"/>
      <c r="B177" s="21"/>
      <c r="C177" s="21" t="s">
        <v>3934</v>
      </c>
      <c r="D177" s="21" t="s">
        <v>3376</v>
      </c>
      <c r="E177" s="609">
        <f t="shared" si="2"/>
        <v>2</v>
      </c>
      <c r="F177" s="21"/>
      <c r="G177" s="56"/>
      <c r="H177" s="21"/>
      <c r="I177" s="21"/>
      <c r="J177" s="21"/>
      <c r="K177" s="21" t="s">
        <v>3935</v>
      </c>
      <c r="L177" s="21"/>
      <c r="M177" s="21" t="s">
        <v>3936</v>
      </c>
      <c r="N177" s="17"/>
      <c r="O177" s="21"/>
    </row>
    <row r="178" spans="1:15" ht="37.4" customHeight="1">
      <c r="A178" s="21"/>
      <c r="B178" s="21"/>
      <c r="C178" s="21" t="s">
        <v>3937</v>
      </c>
      <c r="D178" s="21" t="s">
        <v>3376</v>
      </c>
      <c r="E178" s="609">
        <f t="shared" si="2"/>
        <v>2</v>
      </c>
      <c r="F178" s="21"/>
      <c r="G178" s="56"/>
      <c r="H178" s="21"/>
      <c r="I178" s="21"/>
      <c r="J178" s="21"/>
      <c r="K178" s="21" t="s">
        <v>3938</v>
      </c>
      <c r="L178" s="21"/>
      <c r="M178" s="21" t="s">
        <v>3939</v>
      </c>
      <c r="N178" s="17"/>
      <c r="O178" s="21"/>
    </row>
    <row r="179" spans="1:15" ht="37.4" customHeight="1">
      <c r="A179" s="21"/>
      <c r="B179" s="21"/>
      <c r="C179" s="21" t="s">
        <v>3940</v>
      </c>
      <c r="D179" s="21" t="s">
        <v>3376</v>
      </c>
      <c r="E179" s="609">
        <f t="shared" si="2"/>
        <v>2</v>
      </c>
      <c r="F179" s="21"/>
      <c r="G179" s="56"/>
      <c r="H179" s="21"/>
      <c r="I179" s="21"/>
      <c r="J179" s="21"/>
      <c r="K179" s="21" t="s">
        <v>3941</v>
      </c>
      <c r="L179" s="21"/>
      <c r="M179" s="21" t="s">
        <v>3942</v>
      </c>
      <c r="N179" s="17"/>
      <c r="O179" s="21"/>
    </row>
    <row r="180" spans="1:15" ht="37.4" customHeight="1">
      <c r="A180" s="21"/>
      <c r="B180" s="21"/>
      <c r="C180" s="21" t="s">
        <v>3943</v>
      </c>
      <c r="D180" s="21" t="s">
        <v>3376</v>
      </c>
      <c r="E180" s="609">
        <f t="shared" si="2"/>
        <v>2</v>
      </c>
      <c r="F180" s="21"/>
      <c r="G180" s="56"/>
      <c r="H180" s="21"/>
      <c r="I180" s="21"/>
      <c r="J180" s="21"/>
      <c r="K180" s="21" t="s">
        <v>3944</v>
      </c>
      <c r="L180" s="21"/>
      <c r="M180" s="21" t="s">
        <v>3945</v>
      </c>
      <c r="N180" s="17"/>
      <c r="O180" s="21"/>
    </row>
    <row r="181" spans="1:15" ht="37.4" customHeight="1">
      <c r="A181" s="21"/>
      <c r="B181" s="21"/>
      <c r="C181" s="21" t="s">
        <v>3946</v>
      </c>
      <c r="D181" s="21" t="s">
        <v>3376</v>
      </c>
      <c r="E181" s="609">
        <f t="shared" si="2"/>
        <v>2</v>
      </c>
      <c r="F181" s="21"/>
      <c r="G181" s="56"/>
      <c r="H181" s="21"/>
      <c r="I181" s="21"/>
      <c r="J181" s="21"/>
      <c r="K181" s="21" t="s">
        <v>3947</v>
      </c>
      <c r="L181" s="21"/>
      <c r="M181" s="21" t="s">
        <v>3948</v>
      </c>
      <c r="N181" s="17"/>
      <c r="O181" s="21"/>
    </row>
    <row r="182" spans="1:15" ht="37.4" customHeight="1">
      <c r="A182" s="21"/>
      <c r="B182" s="21"/>
      <c r="C182" s="21" t="s">
        <v>3949</v>
      </c>
      <c r="D182" s="21" t="s">
        <v>3376</v>
      </c>
      <c r="E182" s="609">
        <f t="shared" si="2"/>
        <v>2</v>
      </c>
      <c r="F182" s="21"/>
      <c r="G182" s="56"/>
      <c r="H182" s="21"/>
      <c r="I182" s="21"/>
      <c r="J182" s="21"/>
      <c r="K182" s="21" t="s">
        <v>3950</v>
      </c>
      <c r="L182" s="21"/>
      <c r="M182" s="21" t="s">
        <v>3951</v>
      </c>
      <c r="N182" s="17"/>
      <c r="O182" s="21"/>
    </row>
    <row r="183" spans="1:15" ht="37.4" customHeight="1">
      <c r="A183" s="21"/>
      <c r="B183" s="21"/>
      <c r="C183" s="21" t="s">
        <v>3952</v>
      </c>
      <c r="D183" s="21" t="s">
        <v>3376</v>
      </c>
      <c r="E183" s="609">
        <f t="shared" si="2"/>
        <v>2</v>
      </c>
      <c r="F183" s="21"/>
      <c r="G183" s="56"/>
      <c r="H183" s="21"/>
      <c r="I183" s="21"/>
      <c r="J183" s="21"/>
      <c r="K183" s="21" t="s">
        <v>3953</v>
      </c>
      <c r="L183" s="21"/>
      <c r="M183" s="21" t="s">
        <v>3954</v>
      </c>
      <c r="N183" s="17"/>
      <c r="O183" s="21"/>
    </row>
    <row r="184" spans="1:15" ht="37.4" customHeight="1">
      <c r="A184" s="21"/>
      <c r="B184" s="21"/>
      <c r="C184" s="21" t="s">
        <v>3955</v>
      </c>
      <c r="D184" s="21" t="s">
        <v>3376</v>
      </c>
      <c r="E184" s="609">
        <f t="shared" si="2"/>
        <v>2</v>
      </c>
      <c r="F184" s="21"/>
      <c r="G184" s="56"/>
      <c r="H184" s="21"/>
      <c r="I184" s="21"/>
      <c r="J184" s="21"/>
      <c r="K184" s="21" t="s">
        <v>3956</v>
      </c>
      <c r="L184" s="21"/>
      <c r="M184" s="21" t="s">
        <v>3957</v>
      </c>
      <c r="N184" s="17"/>
      <c r="O184" s="21"/>
    </row>
    <row r="185" spans="1:15" ht="37.4" customHeight="1">
      <c r="A185" s="21"/>
      <c r="B185" s="21"/>
      <c r="C185" s="21" t="s">
        <v>3958</v>
      </c>
      <c r="D185" s="21" t="s">
        <v>3376</v>
      </c>
      <c r="E185" s="609">
        <f t="shared" si="2"/>
        <v>2</v>
      </c>
      <c r="F185" s="21"/>
      <c r="G185" s="56"/>
      <c r="H185" s="21"/>
      <c r="I185" s="21"/>
      <c r="J185" s="21"/>
      <c r="K185" s="21" t="s">
        <v>3959</v>
      </c>
      <c r="L185" s="21"/>
      <c r="M185" s="21" t="s">
        <v>3960</v>
      </c>
      <c r="N185" s="17"/>
      <c r="O185" s="21"/>
    </row>
    <row r="186" spans="1:15" ht="37.4" customHeight="1">
      <c r="A186" s="21"/>
      <c r="B186" s="21"/>
      <c r="C186" s="21" t="s">
        <v>3961</v>
      </c>
      <c r="D186" s="21" t="s">
        <v>3376</v>
      </c>
      <c r="E186" s="609">
        <f t="shared" si="2"/>
        <v>2</v>
      </c>
      <c r="F186" s="21"/>
      <c r="G186" s="56"/>
      <c r="H186" s="21"/>
      <c r="I186" s="21"/>
      <c r="J186" s="21"/>
      <c r="K186" s="21" t="s">
        <v>3962</v>
      </c>
      <c r="L186" s="21"/>
      <c r="M186" s="21" t="s">
        <v>3963</v>
      </c>
      <c r="N186" s="17"/>
      <c r="O186" s="21"/>
    </row>
    <row r="187" spans="1:15" ht="37.4" customHeight="1">
      <c r="A187" s="21"/>
      <c r="B187" s="21"/>
      <c r="C187" s="21" t="s">
        <v>3964</v>
      </c>
      <c r="D187" s="21" t="s">
        <v>3376</v>
      </c>
      <c r="E187" s="609">
        <f t="shared" si="2"/>
        <v>2</v>
      </c>
      <c r="F187" s="21"/>
      <c r="G187" s="56"/>
      <c r="H187" s="21"/>
      <c r="I187" s="21"/>
      <c r="J187" s="21"/>
      <c r="K187" s="21" t="s">
        <v>3965</v>
      </c>
      <c r="L187" s="21"/>
      <c r="M187" s="21" t="s">
        <v>3966</v>
      </c>
      <c r="N187" s="17"/>
      <c r="O187" s="21"/>
    </row>
    <row r="188" spans="1:15" ht="37.4" customHeight="1">
      <c r="A188" s="21"/>
      <c r="B188" s="21"/>
      <c r="C188" s="21" t="s">
        <v>3967</v>
      </c>
      <c r="D188" s="21" t="s">
        <v>3376</v>
      </c>
      <c r="E188" s="609">
        <f t="shared" si="2"/>
        <v>2</v>
      </c>
      <c r="F188" s="21"/>
      <c r="G188" s="56"/>
      <c r="H188" s="21"/>
      <c r="I188" s="21"/>
      <c r="J188" s="21"/>
      <c r="K188" s="21" t="s">
        <v>3968</v>
      </c>
      <c r="L188" s="21"/>
      <c r="M188" s="21" t="s">
        <v>3969</v>
      </c>
      <c r="N188" s="17"/>
      <c r="O188" s="21"/>
    </row>
    <row r="189" spans="1:15" ht="37.4" customHeight="1">
      <c r="A189" s="21"/>
      <c r="B189" s="21"/>
      <c r="C189" s="21" t="s">
        <v>3970</v>
      </c>
      <c r="D189" s="21" t="s">
        <v>3376</v>
      </c>
      <c r="E189" s="609">
        <f t="shared" si="2"/>
        <v>2</v>
      </c>
      <c r="F189" s="21"/>
      <c r="G189" s="56"/>
      <c r="H189" s="21"/>
      <c r="I189" s="21"/>
      <c r="J189" s="21"/>
      <c r="K189" s="21" t="s">
        <v>3971</v>
      </c>
      <c r="L189" s="21"/>
      <c r="M189" s="21" t="s">
        <v>3972</v>
      </c>
      <c r="N189" s="17"/>
      <c r="O189" s="21"/>
    </row>
    <row r="190" spans="1:15" ht="37.4" customHeight="1">
      <c r="A190" s="21"/>
      <c r="B190" s="21"/>
      <c r="C190" s="21" t="s">
        <v>3973</v>
      </c>
      <c r="D190" s="21" t="s">
        <v>3376</v>
      </c>
      <c r="E190" s="609">
        <f t="shared" si="2"/>
        <v>2</v>
      </c>
      <c r="F190" s="21"/>
      <c r="G190" s="56"/>
      <c r="H190" s="21"/>
      <c r="I190" s="21"/>
      <c r="J190" s="21"/>
      <c r="K190" s="21" t="s">
        <v>3974</v>
      </c>
      <c r="L190" s="21"/>
      <c r="M190" s="21" t="s">
        <v>3975</v>
      </c>
      <c r="N190" s="17"/>
      <c r="O190" s="21"/>
    </row>
    <row r="191" spans="1:15" ht="37.4" customHeight="1">
      <c r="A191" s="21"/>
      <c r="B191" s="21"/>
      <c r="C191" s="21" t="s">
        <v>3976</v>
      </c>
      <c r="D191" s="21" t="s">
        <v>3376</v>
      </c>
      <c r="E191" s="609">
        <f t="shared" si="2"/>
        <v>3</v>
      </c>
      <c r="F191" s="21"/>
      <c r="G191" s="56"/>
      <c r="H191" s="21" t="s">
        <v>3977</v>
      </c>
      <c r="I191" s="21"/>
      <c r="J191" s="21"/>
      <c r="K191" s="21" t="s">
        <v>3978</v>
      </c>
      <c r="L191" s="21"/>
      <c r="M191" s="21" t="s">
        <v>3979</v>
      </c>
      <c r="N191" s="17"/>
      <c r="O191" s="21"/>
    </row>
    <row r="192" spans="1:15" ht="37.4" customHeight="1">
      <c r="A192" s="21"/>
      <c r="B192" s="21"/>
      <c r="C192" s="21" t="s">
        <v>3980</v>
      </c>
      <c r="D192" s="21" t="s">
        <v>3376</v>
      </c>
      <c r="E192" s="609">
        <f t="shared" si="2"/>
        <v>2</v>
      </c>
      <c r="F192" s="21"/>
      <c r="G192" s="56"/>
      <c r="H192" s="21"/>
      <c r="I192" s="21"/>
      <c r="J192" s="21"/>
      <c r="K192" s="21" t="s">
        <v>3981</v>
      </c>
      <c r="L192" s="21"/>
      <c r="M192" s="21" t="s">
        <v>3982</v>
      </c>
      <c r="N192" s="17"/>
      <c r="O192" s="21"/>
    </row>
    <row r="193" spans="1:15" ht="37.4" customHeight="1">
      <c r="A193" s="21"/>
      <c r="B193" s="21"/>
      <c r="C193" s="21" t="s">
        <v>3983</v>
      </c>
      <c r="D193" s="21" t="s">
        <v>3376</v>
      </c>
      <c r="E193" s="609">
        <f t="shared" si="2"/>
        <v>2</v>
      </c>
      <c r="F193" s="21"/>
      <c r="G193" s="56"/>
      <c r="H193" s="21"/>
      <c r="I193" s="21"/>
      <c r="J193" s="21"/>
      <c r="K193" s="21" t="s">
        <v>3984</v>
      </c>
      <c r="L193" s="21"/>
      <c r="M193" s="21" t="s">
        <v>3985</v>
      </c>
      <c r="N193" s="17"/>
      <c r="O193" s="21"/>
    </row>
    <row r="194" spans="1:15" ht="37.4" customHeight="1">
      <c r="A194" s="21"/>
      <c r="B194" s="21"/>
      <c r="C194" s="21" t="s">
        <v>3986</v>
      </c>
      <c r="D194" s="21" t="s">
        <v>568</v>
      </c>
      <c r="E194" s="609">
        <f t="shared" si="2"/>
        <v>2</v>
      </c>
      <c r="F194" s="21"/>
      <c r="G194" s="56"/>
      <c r="H194" s="21"/>
      <c r="I194" s="21"/>
      <c r="J194" s="21"/>
      <c r="K194" s="21" t="s">
        <v>3987</v>
      </c>
      <c r="L194" s="21"/>
      <c r="M194" s="21" t="s">
        <v>3988</v>
      </c>
      <c r="N194" s="17"/>
      <c r="O194" s="21" t="s">
        <v>568</v>
      </c>
    </row>
    <row r="195" spans="1:15" ht="37.4" customHeight="1">
      <c r="A195" s="21"/>
      <c r="B195" s="21"/>
      <c r="C195" s="21" t="s">
        <v>3989</v>
      </c>
      <c r="D195" s="21" t="s">
        <v>3376</v>
      </c>
      <c r="E195" s="609">
        <f t="shared" si="2"/>
        <v>2</v>
      </c>
      <c r="F195" s="21"/>
      <c r="G195" s="56"/>
      <c r="H195" s="21"/>
      <c r="I195" s="21"/>
      <c r="J195" s="21"/>
      <c r="K195" s="21" t="s">
        <v>3990</v>
      </c>
      <c r="L195" s="21"/>
      <c r="M195" s="21" t="s">
        <v>3991</v>
      </c>
      <c r="N195" s="17"/>
      <c r="O195" s="21"/>
    </row>
    <row r="196" spans="1:15" ht="37.4" customHeight="1">
      <c r="A196" s="21"/>
      <c r="B196" s="21"/>
      <c r="C196" s="21" t="s">
        <v>3992</v>
      </c>
      <c r="D196" s="21" t="s">
        <v>3376</v>
      </c>
      <c r="E196" s="609">
        <f t="shared" si="2"/>
        <v>2</v>
      </c>
      <c r="F196" s="21"/>
      <c r="G196" s="56"/>
      <c r="H196" s="21"/>
      <c r="I196" s="21"/>
      <c r="J196" s="21"/>
      <c r="K196" s="21" t="s">
        <v>3993</v>
      </c>
      <c r="L196" s="21"/>
      <c r="M196" s="21" t="s">
        <v>3994</v>
      </c>
      <c r="N196" s="17"/>
      <c r="O196" s="21"/>
    </row>
    <row r="197" spans="1:15" ht="57.65" customHeight="1">
      <c r="A197" s="21"/>
      <c r="B197" s="21"/>
      <c r="C197" s="21" t="s">
        <v>3995</v>
      </c>
      <c r="D197" s="21" t="s">
        <v>3376</v>
      </c>
      <c r="E197" s="609">
        <f t="shared" si="2"/>
        <v>3</v>
      </c>
      <c r="F197" s="21"/>
      <c r="G197" s="56"/>
      <c r="H197" s="21" t="s">
        <v>3996</v>
      </c>
      <c r="I197" s="21"/>
      <c r="J197" s="21"/>
      <c r="K197" s="21" t="s">
        <v>3997</v>
      </c>
      <c r="L197" s="21"/>
      <c r="M197" s="21" t="s">
        <v>3998</v>
      </c>
      <c r="N197" s="17"/>
      <c r="O197" s="21" t="s">
        <v>3382</v>
      </c>
    </row>
    <row r="198" spans="1:15" ht="37.4" customHeight="1">
      <c r="A198" s="21"/>
      <c r="B198" s="21"/>
      <c r="C198" s="21" t="s">
        <v>3999</v>
      </c>
      <c r="D198" s="21" t="s">
        <v>3376</v>
      </c>
      <c r="E198" s="609">
        <f t="shared" ref="E198:E261" si="3">COUNTA(F198:N198)</f>
        <v>2</v>
      </c>
      <c r="F198" s="21"/>
      <c r="G198" s="56"/>
      <c r="H198" s="21"/>
      <c r="I198" s="21"/>
      <c r="J198" s="21"/>
      <c r="K198" s="21" t="s">
        <v>4000</v>
      </c>
      <c r="L198" s="21"/>
      <c r="M198" s="21" t="s">
        <v>4001</v>
      </c>
      <c r="N198" s="17"/>
      <c r="O198" s="21"/>
    </row>
    <row r="199" spans="1:15" ht="37.4" customHeight="1">
      <c r="A199" s="21"/>
      <c r="B199" s="21"/>
      <c r="C199" s="21" t="s">
        <v>4002</v>
      </c>
      <c r="D199" s="21" t="s">
        <v>3376</v>
      </c>
      <c r="E199" s="609">
        <f t="shared" si="3"/>
        <v>2</v>
      </c>
      <c r="F199" s="21"/>
      <c r="G199" s="56"/>
      <c r="H199" s="21"/>
      <c r="I199" s="21"/>
      <c r="J199" s="21"/>
      <c r="K199" s="21" t="s">
        <v>4003</v>
      </c>
      <c r="L199" s="21"/>
      <c r="M199" s="21" t="s">
        <v>4004</v>
      </c>
      <c r="N199" s="17"/>
      <c r="O199" s="21"/>
    </row>
    <row r="200" spans="1:15" ht="37.4" customHeight="1">
      <c r="A200" s="21"/>
      <c r="B200" s="21"/>
      <c r="C200" s="21" t="s">
        <v>4005</v>
      </c>
      <c r="D200" s="21" t="s">
        <v>3376</v>
      </c>
      <c r="E200" s="609">
        <f t="shared" si="3"/>
        <v>2</v>
      </c>
      <c r="F200" s="21"/>
      <c r="G200" s="56"/>
      <c r="H200" s="21"/>
      <c r="I200" s="21"/>
      <c r="J200" s="21"/>
      <c r="K200" s="21" t="s">
        <v>4006</v>
      </c>
      <c r="L200" s="21"/>
      <c r="M200" s="21" t="s">
        <v>4007</v>
      </c>
      <c r="N200" s="17"/>
      <c r="O200" s="21"/>
    </row>
    <row r="201" spans="1:15" ht="37.4" customHeight="1">
      <c r="A201" s="21"/>
      <c r="B201" s="21"/>
      <c r="C201" s="21" t="s">
        <v>4008</v>
      </c>
      <c r="D201" s="21" t="s">
        <v>3376</v>
      </c>
      <c r="E201" s="609">
        <f t="shared" si="3"/>
        <v>2</v>
      </c>
      <c r="F201" s="21"/>
      <c r="G201" s="56"/>
      <c r="H201" s="21"/>
      <c r="I201" s="21"/>
      <c r="J201" s="21"/>
      <c r="K201" s="21" t="s">
        <v>4009</v>
      </c>
      <c r="L201" s="21"/>
      <c r="M201" s="21" t="s">
        <v>4010</v>
      </c>
      <c r="N201" s="17"/>
      <c r="O201" s="21"/>
    </row>
    <row r="202" spans="1:15" ht="37.4" customHeight="1">
      <c r="A202" s="21"/>
      <c r="B202" s="21"/>
      <c r="C202" s="21" t="s">
        <v>4011</v>
      </c>
      <c r="D202" s="21" t="s">
        <v>3376</v>
      </c>
      <c r="E202" s="609">
        <f t="shared" si="3"/>
        <v>2</v>
      </c>
      <c r="F202" s="21"/>
      <c r="G202" s="56"/>
      <c r="H202" s="21"/>
      <c r="I202" s="21"/>
      <c r="J202" s="21"/>
      <c r="K202" s="21" t="s">
        <v>4012</v>
      </c>
      <c r="L202" s="21"/>
      <c r="M202" s="21" t="s">
        <v>4013</v>
      </c>
      <c r="N202" s="17"/>
      <c r="O202" s="21"/>
    </row>
    <row r="203" spans="1:15" ht="37.4" customHeight="1">
      <c r="A203" s="21"/>
      <c r="B203" s="21"/>
      <c r="C203" s="21" t="s">
        <v>4014</v>
      </c>
      <c r="D203" s="21" t="s">
        <v>3478</v>
      </c>
      <c r="E203" s="609">
        <f t="shared" si="3"/>
        <v>2</v>
      </c>
      <c r="F203" s="21"/>
      <c r="G203" s="56"/>
      <c r="H203" s="21"/>
      <c r="I203" s="21"/>
      <c r="J203" s="21"/>
      <c r="K203" s="21" t="s">
        <v>4015</v>
      </c>
      <c r="L203" s="21"/>
      <c r="M203" s="21" t="s">
        <v>4016</v>
      </c>
      <c r="N203" s="17"/>
      <c r="O203" s="21" t="s">
        <v>762</v>
      </c>
    </row>
    <row r="204" spans="1:15" ht="37.4" customHeight="1">
      <c r="A204" s="21"/>
      <c r="B204" s="21"/>
      <c r="C204" s="21" t="s">
        <v>4017</v>
      </c>
      <c r="D204" s="21" t="s">
        <v>128</v>
      </c>
      <c r="E204" s="609">
        <f t="shared" si="3"/>
        <v>2</v>
      </c>
      <c r="F204" s="21"/>
      <c r="G204" s="56"/>
      <c r="H204" s="21"/>
      <c r="I204" s="21"/>
      <c r="J204" s="21"/>
      <c r="K204" s="21" t="s">
        <v>4018</v>
      </c>
      <c r="L204" s="21"/>
      <c r="M204" s="21" t="s">
        <v>4019</v>
      </c>
      <c r="N204" s="17"/>
      <c r="O204" s="21" t="s">
        <v>781</v>
      </c>
    </row>
    <row r="205" spans="1:15" ht="37.4" customHeight="1">
      <c r="A205" s="21"/>
      <c r="B205" s="21"/>
      <c r="C205" s="21" t="s">
        <v>4020</v>
      </c>
      <c r="D205" s="21" t="s">
        <v>3376</v>
      </c>
      <c r="E205" s="609">
        <f t="shared" si="3"/>
        <v>2</v>
      </c>
      <c r="F205" s="21"/>
      <c r="G205" s="56"/>
      <c r="H205" s="21"/>
      <c r="I205" s="21"/>
      <c r="J205" s="21"/>
      <c r="K205" s="21" t="s">
        <v>4021</v>
      </c>
      <c r="L205" s="21"/>
      <c r="M205" s="21" t="s">
        <v>4022</v>
      </c>
      <c r="N205" s="17"/>
      <c r="O205" s="21"/>
    </row>
    <row r="206" spans="1:15" ht="37.4" customHeight="1">
      <c r="A206" s="21"/>
      <c r="B206" s="21"/>
      <c r="C206" s="21" t="s">
        <v>4023</v>
      </c>
      <c r="D206" s="21" t="s">
        <v>3376</v>
      </c>
      <c r="E206" s="609">
        <f t="shared" si="3"/>
        <v>2</v>
      </c>
      <c r="F206" s="21"/>
      <c r="G206" s="56"/>
      <c r="H206" s="21"/>
      <c r="I206" s="21"/>
      <c r="J206" s="21"/>
      <c r="K206" s="21" t="s">
        <v>4024</v>
      </c>
      <c r="L206" s="21"/>
      <c r="M206" s="21" t="s">
        <v>4025</v>
      </c>
      <c r="N206" s="17"/>
      <c r="O206" s="21"/>
    </row>
    <row r="207" spans="1:15" ht="37.4" customHeight="1">
      <c r="A207" s="21"/>
      <c r="B207" s="21"/>
      <c r="C207" s="21" t="s">
        <v>4026</v>
      </c>
      <c r="D207" s="21" t="s">
        <v>3376</v>
      </c>
      <c r="E207" s="609">
        <f t="shared" si="3"/>
        <v>2</v>
      </c>
      <c r="F207" s="21"/>
      <c r="G207" s="56"/>
      <c r="H207" s="21"/>
      <c r="I207" s="21"/>
      <c r="J207" s="21"/>
      <c r="K207" s="21" t="s">
        <v>4027</v>
      </c>
      <c r="L207" s="21"/>
      <c r="M207" s="21" t="s">
        <v>4028</v>
      </c>
      <c r="N207" s="17"/>
      <c r="O207" s="21"/>
    </row>
    <row r="208" spans="1:15" ht="37.4" customHeight="1">
      <c r="A208" s="21"/>
      <c r="B208" s="21"/>
      <c r="C208" s="21" t="s">
        <v>4029</v>
      </c>
      <c r="D208" s="21" t="s">
        <v>3478</v>
      </c>
      <c r="E208" s="609">
        <f t="shared" si="3"/>
        <v>2</v>
      </c>
      <c r="F208" s="21"/>
      <c r="G208" s="56"/>
      <c r="H208" s="21"/>
      <c r="I208" s="21"/>
      <c r="J208" s="21"/>
      <c r="K208" s="21" t="s">
        <v>4030</v>
      </c>
      <c r="L208" s="21"/>
      <c r="M208" s="21" t="s">
        <v>4031</v>
      </c>
      <c r="N208" s="17"/>
      <c r="O208" s="21"/>
    </row>
    <row r="209" spans="1:15" ht="37.4" customHeight="1">
      <c r="A209" s="21"/>
      <c r="B209" s="21"/>
      <c r="C209" s="21" t="s">
        <v>4032</v>
      </c>
      <c r="D209" s="21" t="s">
        <v>3478</v>
      </c>
      <c r="E209" s="609">
        <f t="shared" si="3"/>
        <v>2</v>
      </c>
      <c r="F209" s="21"/>
      <c r="G209" s="56"/>
      <c r="H209" s="21"/>
      <c r="I209" s="21"/>
      <c r="J209" s="21"/>
      <c r="K209" s="21" t="s">
        <v>4033</v>
      </c>
      <c r="L209" s="21"/>
      <c r="M209" s="21" t="s">
        <v>4034</v>
      </c>
      <c r="N209" s="17"/>
      <c r="O209" s="21"/>
    </row>
    <row r="210" spans="1:15" ht="37.4" customHeight="1">
      <c r="A210" s="21"/>
      <c r="B210" s="21"/>
      <c r="C210" s="21" t="s">
        <v>4035</v>
      </c>
      <c r="D210" s="21" t="s">
        <v>3478</v>
      </c>
      <c r="E210" s="609">
        <f t="shared" si="3"/>
        <v>2</v>
      </c>
      <c r="F210" s="21"/>
      <c r="G210" s="56"/>
      <c r="H210" s="21"/>
      <c r="I210" s="21"/>
      <c r="J210" s="21"/>
      <c r="K210" s="21" t="s">
        <v>4036</v>
      </c>
      <c r="L210" s="21"/>
      <c r="M210" s="21" t="s">
        <v>4037</v>
      </c>
      <c r="N210" s="17"/>
      <c r="O210" s="21"/>
    </row>
    <row r="211" spans="1:15" ht="37.4" customHeight="1">
      <c r="A211" s="21"/>
      <c r="B211" s="21"/>
      <c r="C211" s="21" t="s">
        <v>4038</v>
      </c>
      <c r="D211" s="21" t="s">
        <v>3478</v>
      </c>
      <c r="E211" s="609">
        <f t="shared" si="3"/>
        <v>2</v>
      </c>
      <c r="F211" s="21"/>
      <c r="G211" s="56"/>
      <c r="H211" s="21"/>
      <c r="I211" s="21"/>
      <c r="J211" s="21"/>
      <c r="K211" s="21" t="s">
        <v>4039</v>
      </c>
      <c r="L211" s="21"/>
      <c r="M211" s="21" t="s">
        <v>4040</v>
      </c>
      <c r="N211" s="17"/>
      <c r="O211" s="21"/>
    </row>
    <row r="212" spans="1:15" ht="37.4" customHeight="1">
      <c r="A212" s="21"/>
      <c r="B212" s="21"/>
      <c r="C212" s="21" t="s">
        <v>4041</v>
      </c>
      <c r="D212" s="21" t="s">
        <v>3478</v>
      </c>
      <c r="E212" s="609">
        <f t="shared" si="3"/>
        <v>2</v>
      </c>
      <c r="F212" s="21"/>
      <c r="G212" s="56"/>
      <c r="H212" s="21"/>
      <c r="I212" s="21"/>
      <c r="J212" s="21"/>
      <c r="K212" s="21" t="s">
        <v>4042</v>
      </c>
      <c r="L212" s="21"/>
      <c r="M212" s="21" t="s">
        <v>4043</v>
      </c>
      <c r="N212" s="17"/>
      <c r="O212" s="21"/>
    </row>
    <row r="213" spans="1:15" ht="37.4" customHeight="1">
      <c r="A213" s="21"/>
      <c r="B213" s="21" t="s">
        <v>532</v>
      </c>
      <c r="C213" s="21" t="s">
        <v>4044</v>
      </c>
      <c r="D213" s="21" t="s">
        <v>3478</v>
      </c>
      <c r="E213" s="609">
        <f t="shared" si="3"/>
        <v>2</v>
      </c>
      <c r="F213" s="21"/>
      <c r="G213" s="56"/>
      <c r="H213" s="21"/>
      <c r="I213" s="21"/>
      <c r="J213" s="21"/>
      <c r="K213" s="21" t="s">
        <v>4045</v>
      </c>
      <c r="L213" s="21"/>
      <c r="M213" s="21" t="s">
        <v>4046</v>
      </c>
      <c r="N213" s="17"/>
      <c r="O213" s="21"/>
    </row>
    <row r="214" spans="1:15" ht="37.4" customHeight="1">
      <c r="A214" s="21"/>
      <c r="B214" s="21"/>
      <c r="C214" s="21" t="s">
        <v>4047</v>
      </c>
      <c r="D214" s="21" t="s">
        <v>3478</v>
      </c>
      <c r="E214" s="609">
        <f t="shared" si="3"/>
        <v>2</v>
      </c>
      <c r="F214" s="21"/>
      <c r="G214" s="56"/>
      <c r="H214" s="21"/>
      <c r="I214" s="21"/>
      <c r="J214" s="21"/>
      <c r="K214" s="21" t="s">
        <v>4048</v>
      </c>
      <c r="L214" s="21"/>
      <c r="M214" s="21" t="s">
        <v>4049</v>
      </c>
      <c r="N214" s="17"/>
      <c r="O214" s="21"/>
    </row>
    <row r="215" spans="1:15" ht="37.4" customHeight="1">
      <c r="A215" s="21"/>
      <c r="B215" s="21" t="s">
        <v>532</v>
      </c>
      <c r="C215" s="21" t="s">
        <v>4050</v>
      </c>
      <c r="D215" s="21" t="s">
        <v>3478</v>
      </c>
      <c r="E215" s="609">
        <f t="shared" si="3"/>
        <v>2</v>
      </c>
      <c r="F215" s="21"/>
      <c r="G215" s="56"/>
      <c r="H215" s="21"/>
      <c r="I215" s="21"/>
      <c r="J215" s="21"/>
      <c r="K215" s="21" t="s">
        <v>4051</v>
      </c>
      <c r="L215" s="21"/>
      <c r="M215" s="21" t="s">
        <v>4052</v>
      </c>
      <c r="N215" s="17"/>
      <c r="O215" s="21"/>
    </row>
    <row r="216" spans="1:15" ht="37.4" customHeight="1">
      <c r="A216" s="21"/>
      <c r="B216" s="21"/>
      <c r="C216" s="21" t="s">
        <v>981</v>
      </c>
      <c r="D216" s="21" t="s">
        <v>3478</v>
      </c>
      <c r="E216" s="609">
        <f t="shared" si="3"/>
        <v>2</v>
      </c>
      <c r="F216" s="21"/>
      <c r="G216" s="56"/>
      <c r="H216" s="21"/>
      <c r="I216" s="21"/>
      <c r="J216" s="21"/>
      <c r="K216" s="21" t="s">
        <v>4053</v>
      </c>
      <c r="L216" s="21"/>
      <c r="M216" s="21" t="s">
        <v>4054</v>
      </c>
      <c r="N216" s="17"/>
      <c r="O216" s="21"/>
    </row>
    <row r="217" spans="1:15" ht="37.4" customHeight="1">
      <c r="A217" s="21"/>
      <c r="B217" s="21"/>
      <c r="C217" s="21" t="s">
        <v>4055</v>
      </c>
      <c r="D217" s="21" t="s">
        <v>568</v>
      </c>
      <c r="E217" s="609">
        <f t="shared" si="3"/>
        <v>2</v>
      </c>
      <c r="F217" s="21"/>
      <c r="G217" s="56"/>
      <c r="H217" s="21"/>
      <c r="I217" s="21"/>
      <c r="J217" s="21"/>
      <c r="K217" s="21" t="s">
        <v>4056</v>
      </c>
      <c r="L217" s="21"/>
      <c r="M217" s="21" t="s">
        <v>4057</v>
      </c>
      <c r="N217" s="17"/>
      <c r="O217" s="21" t="s">
        <v>568</v>
      </c>
    </row>
    <row r="218" spans="1:15" ht="37.4" customHeight="1">
      <c r="A218" s="21"/>
      <c r="B218" s="21"/>
      <c r="C218" s="21" t="s">
        <v>4058</v>
      </c>
      <c r="D218" s="21" t="s">
        <v>3478</v>
      </c>
      <c r="E218" s="609">
        <f t="shared" si="3"/>
        <v>2</v>
      </c>
      <c r="F218" s="21"/>
      <c r="G218" s="56"/>
      <c r="H218" s="21"/>
      <c r="I218" s="21"/>
      <c r="J218" s="21"/>
      <c r="K218" s="21" t="s">
        <v>4059</v>
      </c>
      <c r="L218" s="21"/>
      <c r="M218" s="21" t="s">
        <v>4060</v>
      </c>
      <c r="N218" s="17"/>
      <c r="O218" s="21"/>
    </row>
    <row r="219" spans="1:15" ht="37.4" customHeight="1">
      <c r="A219" s="21"/>
      <c r="B219" s="21"/>
      <c r="C219" s="21" t="s">
        <v>4061</v>
      </c>
      <c r="D219" s="21" t="s">
        <v>568</v>
      </c>
      <c r="E219" s="609">
        <f t="shared" si="3"/>
        <v>2</v>
      </c>
      <c r="F219" s="21"/>
      <c r="G219" s="56"/>
      <c r="H219" s="21"/>
      <c r="I219" s="21"/>
      <c r="J219" s="21"/>
      <c r="K219" s="21" t="s">
        <v>4062</v>
      </c>
      <c r="L219" s="21"/>
      <c r="M219" s="21" t="s">
        <v>4063</v>
      </c>
      <c r="N219" s="17"/>
      <c r="O219" s="21" t="s">
        <v>568</v>
      </c>
    </row>
    <row r="220" spans="1:15" ht="37.4" customHeight="1">
      <c r="A220" s="21"/>
      <c r="B220" s="21"/>
      <c r="C220" s="21" t="s">
        <v>4064</v>
      </c>
      <c r="D220" s="21" t="s">
        <v>128</v>
      </c>
      <c r="E220" s="609">
        <f t="shared" si="3"/>
        <v>2</v>
      </c>
      <c r="F220" s="21"/>
      <c r="G220" s="56"/>
      <c r="H220" s="21"/>
      <c r="I220" s="21"/>
      <c r="J220" s="21"/>
      <c r="K220" s="21" t="s">
        <v>4065</v>
      </c>
      <c r="L220" s="21"/>
      <c r="M220" s="21" t="s">
        <v>4066</v>
      </c>
      <c r="N220" s="17"/>
      <c r="O220" s="21" t="s">
        <v>762</v>
      </c>
    </row>
    <row r="221" spans="1:15" ht="37.4" customHeight="1">
      <c r="A221" s="21"/>
      <c r="B221" s="21" t="s">
        <v>532</v>
      </c>
      <c r="C221" s="21" t="s">
        <v>4067</v>
      </c>
      <c r="D221" s="21" t="s">
        <v>3478</v>
      </c>
      <c r="E221" s="609">
        <f t="shared" si="3"/>
        <v>2</v>
      </c>
      <c r="F221" s="21"/>
      <c r="G221" s="56"/>
      <c r="H221" s="21"/>
      <c r="I221" s="21"/>
      <c r="J221" s="21"/>
      <c r="K221" s="21" t="s">
        <v>4068</v>
      </c>
      <c r="L221" s="21"/>
      <c r="M221" s="21" t="s">
        <v>4069</v>
      </c>
      <c r="N221" s="17"/>
      <c r="O221" s="21"/>
    </row>
    <row r="222" spans="1:15" ht="37.4" customHeight="1">
      <c r="A222" s="21"/>
      <c r="B222" s="21" t="s">
        <v>532</v>
      </c>
      <c r="C222" s="21" t="s">
        <v>4070</v>
      </c>
      <c r="D222" s="21" t="s">
        <v>3478</v>
      </c>
      <c r="E222" s="609">
        <f t="shared" si="3"/>
        <v>2</v>
      </c>
      <c r="F222" s="21"/>
      <c r="G222" s="56"/>
      <c r="H222" s="21"/>
      <c r="I222" s="21"/>
      <c r="J222" s="21"/>
      <c r="K222" s="21" t="s">
        <v>4071</v>
      </c>
      <c r="L222" s="21"/>
      <c r="M222" s="21" t="s">
        <v>4072</v>
      </c>
      <c r="N222" s="17"/>
      <c r="O222" s="21"/>
    </row>
    <row r="223" spans="1:15" ht="37.4" customHeight="1">
      <c r="A223" s="21"/>
      <c r="B223" s="21"/>
      <c r="C223" s="21" t="s">
        <v>4073</v>
      </c>
      <c r="D223" s="21" t="s">
        <v>3478</v>
      </c>
      <c r="E223" s="609">
        <f t="shared" si="3"/>
        <v>2</v>
      </c>
      <c r="F223" s="21"/>
      <c r="G223" s="56"/>
      <c r="H223" s="21"/>
      <c r="I223" s="21"/>
      <c r="J223" s="21"/>
      <c r="K223" s="21" t="s">
        <v>4074</v>
      </c>
      <c r="L223" s="21"/>
      <c r="M223" s="21" t="s">
        <v>4075</v>
      </c>
      <c r="N223" s="17"/>
      <c r="O223" s="21"/>
    </row>
    <row r="224" spans="1:15" ht="37.4" customHeight="1">
      <c r="A224" s="21"/>
      <c r="B224" s="21"/>
      <c r="C224" s="21" t="s">
        <v>4076</v>
      </c>
      <c r="D224" s="21" t="s">
        <v>568</v>
      </c>
      <c r="E224" s="609">
        <f t="shared" si="3"/>
        <v>2</v>
      </c>
      <c r="F224" s="21"/>
      <c r="G224" s="56"/>
      <c r="H224" s="21"/>
      <c r="I224" s="21"/>
      <c r="J224" s="21"/>
      <c r="K224" s="21" t="s">
        <v>4077</v>
      </c>
      <c r="L224" s="21"/>
      <c r="M224" s="21" t="s">
        <v>4078</v>
      </c>
      <c r="N224" s="17"/>
      <c r="O224" s="21" t="s">
        <v>568</v>
      </c>
    </row>
    <row r="225" spans="1:15" ht="37.4" customHeight="1">
      <c r="A225" s="21"/>
      <c r="B225" s="21"/>
      <c r="C225" s="21" t="s">
        <v>4079</v>
      </c>
      <c r="D225" s="21" t="s">
        <v>3478</v>
      </c>
      <c r="E225" s="609">
        <f t="shared" si="3"/>
        <v>2</v>
      </c>
      <c r="F225" s="21"/>
      <c r="G225" s="56"/>
      <c r="H225" s="21"/>
      <c r="I225" s="21"/>
      <c r="J225" s="21"/>
      <c r="K225" s="21" t="s">
        <v>4080</v>
      </c>
      <c r="L225" s="21"/>
      <c r="M225" s="21" t="s">
        <v>4081</v>
      </c>
      <c r="N225" s="17"/>
      <c r="O225" s="21"/>
    </row>
    <row r="226" spans="1:15" ht="37.4" customHeight="1">
      <c r="A226" s="21"/>
      <c r="B226" s="21"/>
      <c r="C226" s="21" t="s">
        <v>4082</v>
      </c>
      <c r="D226" s="21" t="s">
        <v>3478</v>
      </c>
      <c r="E226" s="609">
        <f t="shared" si="3"/>
        <v>2</v>
      </c>
      <c r="F226" s="21"/>
      <c r="G226" s="56"/>
      <c r="H226" s="21"/>
      <c r="I226" s="21"/>
      <c r="J226" s="21"/>
      <c r="K226" s="21" t="s">
        <v>4083</v>
      </c>
      <c r="L226" s="21"/>
      <c r="M226" s="21" t="s">
        <v>4084</v>
      </c>
      <c r="N226" s="17"/>
      <c r="O226" s="21"/>
    </row>
    <row r="227" spans="1:15" ht="37.4" customHeight="1">
      <c r="A227" s="21"/>
      <c r="B227" s="21"/>
      <c r="C227" s="21" t="s">
        <v>4085</v>
      </c>
      <c r="D227" s="21" t="s">
        <v>3478</v>
      </c>
      <c r="E227" s="609">
        <f t="shared" si="3"/>
        <v>2</v>
      </c>
      <c r="F227" s="21"/>
      <c r="G227" s="56"/>
      <c r="H227" s="21"/>
      <c r="I227" s="21"/>
      <c r="J227" s="21"/>
      <c r="K227" s="21" t="s">
        <v>4086</v>
      </c>
      <c r="L227" s="21"/>
      <c r="M227" s="21" t="s">
        <v>4087</v>
      </c>
      <c r="N227" s="17"/>
      <c r="O227" s="21"/>
    </row>
    <row r="228" spans="1:15" ht="37.4" customHeight="1">
      <c r="A228" s="21"/>
      <c r="B228" s="21"/>
      <c r="C228" s="21" t="s">
        <v>4088</v>
      </c>
      <c r="D228" s="21" t="s">
        <v>3478</v>
      </c>
      <c r="E228" s="609">
        <f t="shared" si="3"/>
        <v>2</v>
      </c>
      <c r="F228" s="21"/>
      <c r="G228" s="56"/>
      <c r="H228" s="21"/>
      <c r="I228" s="21"/>
      <c r="J228" s="21"/>
      <c r="K228" s="21" t="s">
        <v>4089</v>
      </c>
      <c r="L228" s="21"/>
      <c r="M228" s="21" t="s">
        <v>4090</v>
      </c>
      <c r="N228" s="17"/>
      <c r="O228" s="21"/>
    </row>
    <row r="229" spans="1:15" ht="37.4" customHeight="1">
      <c r="A229" s="21"/>
      <c r="B229" s="21" t="s">
        <v>532</v>
      </c>
      <c r="C229" s="21" t="s">
        <v>4091</v>
      </c>
      <c r="D229" s="21" t="s">
        <v>3478</v>
      </c>
      <c r="E229" s="609">
        <f t="shared" si="3"/>
        <v>2</v>
      </c>
      <c r="F229" s="21"/>
      <c r="G229" s="56"/>
      <c r="H229" s="21"/>
      <c r="I229" s="21"/>
      <c r="J229" s="21"/>
      <c r="K229" s="21" t="s">
        <v>4092</v>
      </c>
      <c r="L229" s="21"/>
      <c r="M229" s="21" t="s">
        <v>4093</v>
      </c>
      <c r="N229" s="17"/>
      <c r="O229" s="21"/>
    </row>
    <row r="230" spans="1:15" ht="37.4" customHeight="1">
      <c r="A230" s="21"/>
      <c r="B230" s="21"/>
      <c r="C230" s="21" t="s">
        <v>4094</v>
      </c>
      <c r="D230" s="21" t="s">
        <v>3478</v>
      </c>
      <c r="E230" s="609">
        <f t="shared" si="3"/>
        <v>2</v>
      </c>
      <c r="F230" s="21"/>
      <c r="G230" s="56"/>
      <c r="H230" s="21"/>
      <c r="I230" s="21"/>
      <c r="J230" s="21"/>
      <c r="K230" s="21" t="s">
        <v>4095</v>
      </c>
      <c r="L230" s="21"/>
      <c r="M230" s="21" t="s">
        <v>4096</v>
      </c>
      <c r="N230" s="17"/>
      <c r="O230" s="21"/>
    </row>
    <row r="231" spans="1:15" ht="37.4" customHeight="1">
      <c r="A231" s="21"/>
      <c r="B231" s="21"/>
      <c r="C231" s="21" t="s">
        <v>4097</v>
      </c>
      <c r="D231" s="21" t="s">
        <v>3478</v>
      </c>
      <c r="E231" s="609">
        <f t="shared" si="3"/>
        <v>2</v>
      </c>
      <c r="F231" s="21"/>
      <c r="G231" s="56"/>
      <c r="H231" s="21"/>
      <c r="I231" s="21"/>
      <c r="J231" s="21"/>
      <c r="K231" s="21" t="s">
        <v>4098</v>
      </c>
      <c r="L231" s="21"/>
      <c r="M231" s="21" t="s">
        <v>4099</v>
      </c>
      <c r="N231" s="17"/>
      <c r="O231" s="21"/>
    </row>
    <row r="232" spans="1:15" ht="37.4" customHeight="1">
      <c r="A232" s="21"/>
      <c r="B232" s="21"/>
      <c r="C232" s="21" t="s">
        <v>4100</v>
      </c>
      <c r="D232" s="21" t="s">
        <v>568</v>
      </c>
      <c r="E232" s="609">
        <f t="shared" si="3"/>
        <v>2</v>
      </c>
      <c r="F232" s="21"/>
      <c r="G232" s="56"/>
      <c r="H232" s="21"/>
      <c r="I232" s="21"/>
      <c r="J232" s="21"/>
      <c r="K232" s="21" t="s">
        <v>4101</v>
      </c>
      <c r="L232" s="21"/>
      <c r="M232" s="21" t="s">
        <v>4102</v>
      </c>
      <c r="N232" s="17"/>
      <c r="O232" s="21" t="s">
        <v>568</v>
      </c>
    </row>
    <row r="233" spans="1:15" ht="37.4" customHeight="1">
      <c r="A233" s="21"/>
      <c r="B233" s="21"/>
      <c r="C233" s="21" t="s">
        <v>4103</v>
      </c>
      <c r="D233" s="21" t="s">
        <v>568</v>
      </c>
      <c r="E233" s="609">
        <f t="shared" si="3"/>
        <v>2</v>
      </c>
      <c r="F233" s="21"/>
      <c r="G233" s="56"/>
      <c r="H233" s="21"/>
      <c r="I233" s="21"/>
      <c r="J233" s="21"/>
      <c r="K233" s="21" t="s">
        <v>4104</v>
      </c>
      <c r="L233" s="21"/>
      <c r="M233" s="21" t="s">
        <v>4105</v>
      </c>
      <c r="N233" s="17"/>
      <c r="O233" s="21" t="s">
        <v>568</v>
      </c>
    </row>
    <row r="234" spans="1:15" ht="37.4" customHeight="1">
      <c r="A234" s="21"/>
      <c r="B234" s="21"/>
      <c r="C234" s="21" t="s">
        <v>4106</v>
      </c>
      <c r="D234" s="21" t="s">
        <v>3478</v>
      </c>
      <c r="E234" s="609">
        <f t="shared" si="3"/>
        <v>2</v>
      </c>
      <c r="F234" s="21"/>
      <c r="G234" s="56"/>
      <c r="H234" s="21"/>
      <c r="I234" s="21"/>
      <c r="J234" s="21"/>
      <c r="K234" s="21" t="s">
        <v>4107</v>
      </c>
      <c r="L234" s="21"/>
      <c r="M234" s="21" t="s">
        <v>4108</v>
      </c>
      <c r="N234" s="17"/>
      <c r="O234" s="21" t="s">
        <v>3382</v>
      </c>
    </row>
    <row r="235" spans="1:15" ht="37.4" customHeight="1">
      <c r="A235" s="21"/>
      <c r="B235" s="21"/>
      <c r="C235" s="21" t="s">
        <v>4109</v>
      </c>
      <c r="D235" s="21" t="s">
        <v>3478</v>
      </c>
      <c r="E235" s="609">
        <f t="shared" si="3"/>
        <v>2</v>
      </c>
      <c r="F235" s="21"/>
      <c r="G235" s="56"/>
      <c r="H235" s="21"/>
      <c r="I235" s="21"/>
      <c r="J235" s="21"/>
      <c r="K235" s="21" t="s">
        <v>4110</v>
      </c>
      <c r="L235" s="21"/>
      <c r="M235" s="21" t="s">
        <v>4111</v>
      </c>
      <c r="N235" s="17"/>
      <c r="O235" s="21" t="s">
        <v>3382</v>
      </c>
    </row>
    <row r="236" spans="1:15" ht="37.4" customHeight="1">
      <c r="A236" s="21"/>
      <c r="B236" s="21"/>
      <c r="C236" s="21" t="s">
        <v>4112</v>
      </c>
      <c r="D236" s="21" t="s">
        <v>3376</v>
      </c>
      <c r="E236" s="609">
        <f t="shared" si="3"/>
        <v>2</v>
      </c>
      <c r="F236" s="21"/>
      <c r="G236" s="56"/>
      <c r="H236" s="21"/>
      <c r="I236" s="21"/>
      <c r="J236" s="21"/>
      <c r="K236" s="21" t="s">
        <v>4113</v>
      </c>
      <c r="L236" s="21"/>
      <c r="M236" s="21" t="s">
        <v>4114</v>
      </c>
      <c r="N236" s="17"/>
      <c r="O236" s="21" t="s">
        <v>3382</v>
      </c>
    </row>
    <row r="237" spans="1:15" ht="37.4" customHeight="1">
      <c r="A237" s="21"/>
      <c r="B237" s="21"/>
      <c r="C237" s="21" t="s">
        <v>4115</v>
      </c>
      <c r="D237" s="21" t="s">
        <v>3478</v>
      </c>
      <c r="E237" s="609">
        <f t="shared" si="3"/>
        <v>2</v>
      </c>
      <c r="F237" s="21"/>
      <c r="G237" s="56"/>
      <c r="H237" s="21"/>
      <c r="I237" s="21"/>
      <c r="J237" s="21"/>
      <c r="K237" s="21" t="s">
        <v>4116</v>
      </c>
      <c r="L237" s="21"/>
      <c r="M237" s="21" t="s">
        <v>4117</v>
      </c>
      <c r="N237" s="17"/>
      <c r="O237" s="21" t="s">
        <v>3382</v>
      </c>
    </row>
    <row r="238" spans="1:15" ht="37.4" customHeight="1">
      <c r="A238" s="21"/>
      <c r="B238" s="21"/>
      <c r="C238" s="21" t="s">
        <v>4118</v>
      </c>
      <c r="D238" s="21" t="s">
        <v>3376</v>
      </c>
      <c r="E238" s="609">
        <f t="shared" si="3"/>
        <v>2</v>
      </c>
      <c r="F238" s="21"/>
      <c r="G238" s="56"/>
      <c r="H238" s="21"/>
      <c r="I238" s="21"/>
      <c r="J238" s="21"/>
      <c r="K238" s="21" t="s">
        <v>4119</v>
      </c>
      <c r="L238" s="21"/>
      <c r="M238" s="21" t="s">
        <v>4120</v>
      </c>
      <c r="N238" s="17"/>
      <c r="O238" s="21" t="s">
        <v>3382</v>
      </c>
    </row>
    <row r="239" spans="1:15" ht="37.4" customHeight="1">
      <c r="A239" s="21"/>
      <c r="B239" s="21"/>
      <c r="C239" s="21" t="s">
        <v>4121</v>
      </c>
      <c r="D239" s="21" t="s">
        <v>3376</v>
      </c>
      <c r="E239" s="609">
        <f t="shared" si="3"/>
        <v>2</v>
      </c>
      <c r="F239" s="21"/>
      <c r="G239" s="56"/>
      <c r="H239" s="21"/>
      <c r="I239" s="21"/>
      <c r="J239" s="21"/>
      <c r="K239" s="21" t="s">
        <v>4122</v>
      </c>
      <c r="L239" s="21"/>
      <c r="M239" s="21" t="s">
        <v>4123</v>
      </c>
      <c r="N239" s="17"/>
      <c r="O239" s="21" t="s">
        <v>3382</v>
      </c>
    </row>
    <row r="240" spans="1:15" ht="37.4" customHeight="1">
      <c r="A240" s="21"/>
      <c r="B240" s="21"/>
      <c r="C240" s="21" t="s">
        <v>4124</v>
      </c>
      <c r="D240" s="21" t="s">
        <v>568</v>
      </c>
      <c r="E240" s="609">
        <f t="shared" si="3"/>
        <v>2</v>
      </c>
      <c r="F240" s="21"/>
      <c r="G240" s="56"/>
      <c r="H240" s="21"/>
      <c r="I240" s="21"/>
      <c r="J240" s="21"/>
      <c r="K240" s="21" t="s">
        <v>4125</v>
      </c>
      <c r="L240" s="21"/>
      <c r="M240" s="21" t="s">
        <v>4126</v>
      </c>
      <c r="N240" s="17"/>
      <c r="O240" s="21" t="s">
        <v>568</v>
      </c>
    </row>
    <row r="241" spans="1:15" ht="37.4" customHeight="1">
      <c r="A241" s="21"/>
      <c r="B241" s="21"/>
      <c r="C241" s="21" t="s">
        <v>4127</v>
      </c>
      <c r="D241" s="21" t="s">
        <v>3376</v>
      </c>
      <c r="E241" s="609">
        <f t="shared" si="3"/>
        <v>2</v>
      </c>
      <c r="F241" s="21"/>
      <c r="G241" s="56"/>
      <c r="H241" s="21"/>
      <c r="I241" s="21"/>
      <c r="J241" s="21"/>
      <c r="K241" s="21" t="s">
        <v>4128</v>
      </c>
      <c r="L241" s="21"/>
      <c r="M241" s="21" t="s">
        <v>4129</v>
      </c>
      <c r="N241" s="17"/>
      <c r="O241" s="21" t="s">
        <v>762</v>
      </c>
    </row>
    <row r="242" spans="1:15" ht="37.4" customHeight="1">
      <c r="A242" s="21"/>
      <c r="B242" s="21"/>
      <c r="C242" s="21" t="s">
        <v>4130</v>
      </c>
      <c r="D242" s="21" t="s">
        <v>4131</v>
      </c>
      <c r="E242" s="609">
        <f t="shared" si="3"/>
        <v>2</v>
      </c>
      <c r="F242" s="21"/>
      <c r="G242" s="56"/>
      <c r="H242" s="21"/>
      <c r="I242" s="21"/>
      <c r="J242" s="21"/>
      <c r="K242" s="21" t="s">
        <v>4132</v>
      </c>
      <c r="L242" s="21"/>
      <c r="M242" s="21" t="s">
        <v>4133</v>
      </c>
      <c r="N242" s="17"/>
      <c r="O242" s="21"/>
    </row>
    <row r="243" spans="1:15" ht="37.4" customHeight="1">
      <c r="A243" s="21"/>
      <c r="B243" s="21"/>
      <c r="C243" s="21" t="s">
        <v>4134</v>
      </c>
      <c r="D243" s="21" t="s">
        <v>3376</v>
      </c>
      <c r="E243" s="609">
        <f t="shared" si="3"/>
        <v>2</v>
      </c>
      <c r="F243" s="21"/>
      <c r="G243" s="56"/>
      <c r="H243" s="21"/>
      <c r="I243" s="21"/>
      <c r="J243" s="21"/>
      <c r="K243" s="21" t="s">
        <v>4135</v>
      </c>
      <c r="L243" s="21"/>
      <c r="M243" s="21" t="s">
        <v>4136</v>
      </c>
      <c r="N243" s="17"/>
      <c r="O243" s="21"/>
    </row>
    <row r="244" spans="1:15" ht="37.4" customHeight="1">
      <c r="A244" s="21"/>
      <c r="B244" s="21"/>
      <c r="C244" s="21" t="s">
        <v>4137</v>
      </c>
      <c r="D244" s="21" t="s">
        <v>4138</v>
      </c>
      <c r="E244" s="609">
        <f t="shared" si="3"/>
        <v>2</v>
      </c>
      <c r="F244" s="21"/>
      <c r="G244" s="56"/>
      <c r="H244" s="21"/>
      <c r="I244" s="21"/>
      <c r="J244" s="21"/>
      <c r="K244" s="21" t="s">
        <v>4139</v>
      </c>
      <c r="L244" s="21"/>
      <c r="M244" s="21" t="s">
        <v>4140</v>
      </c>
      <c r="N244" s="17"/>
      <c r="O244" s="21"/>
    </row>
    <row r="245" spans="1:15" ht="37.4" customHeight="1">
      <c r="A245" s="21"/>
      <c r="B245" s="21"/>
      <c r="C245" s="21" t="s">
        <v>4141</v>
      </c>
      <c r="D245" s="21" t="s">
        <v>3376</v>
      </c>
      <c r="E245" s="609">
        <f t="shared" si="3"/>
        <v>2</v>
      </c>
      <c r="F245" s="21"/>
      <c r="G245" s="56"/>
      <c r="H245" s="21"/>
      <c r="I245" s="21"/>
      <c r="J245" s="21"/>
      <c r="K245" s="21" t="s">
        <v>4142</v>
      </c>
      <c r="L245" s="21"/>
      <c r="M245" s="21" t="s">
        <v>4143</v>
      </c>
      <c r="N245" s="17"/>
      <c r="O245" s="21"/>
    </row>
    <row r="246" spans="1:15" ht="37.4" customHeight="1">
      <c r="A246" s="21"/>
      <c r="B246" s="21"/>
      <c r="C246" s="21" t="s">
        <v>4144</v>
      </c>
      <c r="D246" s="21" t="s">
        <v>3376</v>
      </c>
      <c r="E246" s="609">
        <f t="shared" si="3"/>
        <v>2</v>
      </c>
      <c r="F246" s="21"/>
      <c r="G246" s="56"/>
      <c r="H246" s="21"/>
      <c r="I246" s="21"/>
      <c r="J246" s="21"/>
      <c r="K246" s="21" t="s">
        <v>4145</v>
      </c>
      <c r="L246" s="21"/>
      <c r="M246" s="21" t="s">
        <v>4146</v>
      </c>
      <c r="N246" s="17"/>
      <c r="O246" s="21"/>
    </row>
    <row r="247" spans="1:15" ht="37.4" customHeight="1">
      <c r="A247" s="21"/>
      <c r="B247" s="21"/>
      <c r="C247" s="21" t="s">
        <v>4147</v>
      </c>
      <c r="D247" s="21" t="s">
        <v>3376</v>
      </c>
      <c r="E247" s="609">
        <f t="shared" si="3"/>
        <v>2</v>
      </c>
      <c r="F247" s="21"/>
      <c r="G247" s="56"/>
      <c r="H247" s="21"/>
      <c r="I247" s="21"/>
      <c r="J247" s="21"/>
      <c r="K247" s="21" t="s">
        <v>4148</v>
      </c>
      <c r="L247" s="21"/>
      <c r="M247" s="21" t="s">
        <v>4149</v>
      </c>
      <c r="N247" s="17"/>
      <c r="O247" s="21"/>
    </row>
    <row r="248" spans="1:15" ht="37.4" customHeight="1">
      <c r="A248" s="21"/>
      <c r="B248" s="21"/>
      <c r="C248" s="21" t="s">
        <v>4150</v>
      </c>
      <c r="D248" s="21" t="s">
        <v>4131</v>
      </c>
      <c r="E248" s="609">
        <f t="shared" si="3"/>
        <v>2</v>
      </c>
      <c r="F248" s="21"/>
      <c r="G248" s="56"/>
      <c r="H248" s="21"/>
      <c r="I248" s="21"/>
      <c r="J248" s="21"/>
      <c r="K248" s="21" t="s">
        <v>4151</v>
      </c>
      <c r="L248" s="21"/>
      <c r="M248" s="21" t="s">
        <v>4152</v>
      </c>
      <c r="N248" s="17"/>
      <c r="O248" s="21"/>
    </row>
    <row r="249" spans="1:15" ht="37.4" customHeight="1">
      <c r="A249" s="21"/>
      <c r="B249" s="21"/>
      <c r="C249" s="21" t="s">
        <v>4153</v>
      </c>
      <c r="D249" s="21" t="s">
        <v>3376</v>
      </c>
      <c r="E249" s="609">
        <f t="shared" si="3"/>
        <v>2</v>
      </c>
      <c r="F249" s="21"/>
      <c r="G249" s="56"/>
      <c r="H249" s="21"/>
      <c r="I249" s="21"/>
      <c r="J249" s="21"/>
      <c r="K249" s="21" t="s">
        <v>4154</v>
      </c>
      <c r="L249" s="21"/>
      <c r="M249" s="21" t="s">
        <v>4155</v>
      </c>
      <c r="N249" s="17"/>
      <c r="O249" s="21"/>
    </row>
    <row r="250" spans="1:15" ht="37.4" customHeight="1">
      <c r="A250" s="21"/>
      <c r="B250" s="21"/>
      <c r="C250" s="21" t="s">
        <v>4156</v>
      </c>
      <c r="D250" s="21" t="s">
        <v>3478</v>
      </c>
      <c r="E250" s="609">
        <f t="shared" si="3"/>
        <v>2</v>
      </c>
      <c r="F250" s="21"/>
      <c r="G250" s="56"/>
      <c r="H250" s="21"/>
      <c r="I250" s="21"/>
      <c r="J250" s="21"/>
      <c r="K250" s="21" t="s">
        <v>4157</v>
      </c>
      <c r="L250" s="21"/>
      <c r="M250" s="21" t="s">
        <v>4158</v>
      </c>
      <c r="N250" s="17"/>
      <c r="O250" s="21"/>
    </row>
    <row r="251" spans="1:15" ht="26.15" customHeight="1">
      <c r="A251" s="21"/>
      <c r="B251" s="21"/>
      <c r="C251" s="21" t="s">
        <v>4159</v>
      </c>
      <c r="D251" s="21" t="s">
        <v>3376</v>
      </c>
      <c r="E251" s="609">
        <f t="shared" si="3"/>
        <v>2</v>
      </c>
      <c r="F251" s="21"/>
      <c r="G251" s="56"/>
      <c r="H251" s="21"/>
      <c r="I251" s="21"/>
      <c r="J251" s="21"/>
      <c r="K251" s="21" t="s">
        <v>4160</v>
      </c>
      <c r="L251" s="21"/>
      <c r="M251" s="21" t="s">
        <v>4161</v>
      </c>
      <c r="N251" s="17"/>
      <c r="O251" s="21"/>
    </row>
    <row r="252" spans="1:15" ht="37.4" customHeight="1">
      <c r="A252" s="21"/>
      <c r="B252" s="21"/>
      <c r="C252" s="21" t="s">
        <v>4162</v>
      </c>
      <c r="D252" s="21" t="s">
        <v>3376</v>
      </c>
      <c r="E252" s="609">
        <f t="shared" si="3"/>
        <v>3</v>
      </c>
      <c r="F252" s="21"/>
      <c r="G252" s="56"/>
      <c r="H252" s="21" t="s">
        <v>3828</v>
      </c>
      <c r="I252" s="21"/>
      <c r="J252" s="21"/>
      <c r="K252" s="21" t="s">
        <v>4163</v>
      </c>
      <c r="L252" s="21"/>
      <c r="M252" s="21" t="s">
        <v>4164</v>
      </c>
      <c r="N252" s="17"/>
      <c r="O252" s="21"/>
    </row>
    <row r="253" spans="1:15" ht="37.4" customHeight="1">
      <c r="A253" s="21"/>
      <c r="B253" s="21"/>
      <c r="C253" s="21" t="s">
        <v>4165</v>
      </c>
      <c r="D253" s="21" t="s">
        <v>3427</v>
      </c>
      <c r="E253" s="609">
        <f t="shared" si="3"/>
        <v>2</v>
      </c>
      <c r="F253" s="21"/>
      <c r="G253" s="56"/>
      <c r="H253" s="21"/>
      <c r="I253" s="21"/>
      <c r="J253" s="21"/>
      <c r="K253" s="21" t="s">
        <v>4166</v>
      </c>
      <c r="L253" s="21"/>
      <c r="M253" s="21" t="s">
        <v>4167</v>
      </c>
      <c r="N253" s="17"/>
      <c r="O253" s="21"/>
    </row>
    <row r="254" spans="1:15" ht="37.4" customHeight="1">
      <c r="A254" s="21"/>
      <c r="B254" s="21"/>
      <c r="C254" s="21" t="s">
        <v>4168</v>
      </c>
      <c r="D254" s="21" t="s">
        <v>3376</v>
      </c>
      <c r="E254" s="609">
        <f t="shared" si="3"/>
        <v>2</v>
      </c>
      <c r="F254" s="21"/>
      <c r="G254" s="56"/>
      <c r="H254" s="21"/>
      <c r="I254" s="21"/>
      <c r="J254" s="21"/>
      <c r="K254" s="21" t="s">
        <v>4169</v>
      </c>
      <c r="L254" s="21"/>
      <c r="M254" s="21" t="s">
        <v>4170</v>
      </c>
      <c r="N254" s="17"/>
      <c r="O254" s="21"/>
    </row>
    <row r="255" spans="1:15" ht="37.4" customHeight="1">
      <c r="A255" s="21"/>
      <c r="B255" s="21"/>
      <c r="C255" s="21" t="s">
        <v>4171</v>
      </c>
      <c r="D255" s="21" t="s">
        <v>3376</v>
      </c>
      <c r="E255" s="609">
        <f t="shared" si="3"/>
        <v>2</v>
      </c>
      <c r="F255" s="21"/>
      <c r="G255" s="56"/>
      <c r="H255" s="21"/>
      <c r="I255" s="21"/>
      <c r="J255" s="21"/>
      <c r="K255" s="21" t="s">
        <v>4172</v>
      </c>
      <c r="L255" s="21"/>
      <c r="M255" s="21" t="s">
        <v>4173</v>
      </c>
      <c r="N255" s="17"/>
      <c r="O255" s="21"/>
    </row>
    <row r="256" spans="1:15" ht="37.4" customHeight="1">
      <c r="A256" s="21"/>
      <c r="B256" s="21"/>
      <c r="C256" s="21" t="s">
        <v>4174</v>
      </c>
      <c r="D256" s="21" t="s">
        <v>3376</v>
      </c>
      <c r="E256" s="609">
        <f t="shared" si="3"/>
        <v>2</v>
      </c>
      <c r="F256" s="21"/>
      <c r="G256" s="56"/>
      <c r="H256" s="21"/>
      <c r="I256" s="21"/>
      <c r="J256" s="21"/>
      <c r="K256" s="21" t="s">
        <v>4175</v>
      </c>
      <c r="L256" s="21"/>
      <c r="M256" s="21" t="s">
        <v>4176</v>
      </c>
      <c r="N256" s="17"/>
      <c r="O256" s="21"/>
    </row>
    <row r="257" spans="1:15" ht="37.4" customHeight="1">
      <c r="A257" s="21"/>
      <c r="B257" s="21"/>
      <c r="C257" s="21" t="s">
        <v>4177</v>
      </c>
      <c r="D257" s="21" t="s">
        <v>3376</v>
      </c>
      <c r="E257" s="609">
        <f t="shared" si="3"/>
        <v>2</v>
      </c>
      <c r="F257" s="21"/>
      <c r="G257" s="56"/>
      <c r="H257" s="21"/>
      <c r="I257" s="21"/>
      <c r="J257" s="21"/>
      <c r="K257" s="21" t="s">
        <v>4178</v>
      </c>
      <c r="L257" s="21"/>
      <c r="M257" s="21" t="s">
        <v>4179</v>
      </c>
      <c r="N257" s="17"/>
      <c r="O257" s="21"/>
    </row>
    <row r="258" spans="1:15" ht="37.4" customHeight="1">
      <c r="A258" s="21"/>
      <c r="B258" s="21"/>
      <c r="C258" s="21" t="s">
        <v>4180</v>
      </c>
      <c r="D258" s="21" t="s">
        <v>3376</v>
      </c>
      <c r="E258" s="609">
        <f t="shared" si="3"/>
        <v>2</v>
      </c>
      <c r="F258" s="21"/>
      <c r="G258" s="56"/>
      <c r="H258" s="21"/>
      <c r="I258" s="21"/>
      <c r="J258" s="21"/>
      <c r="K258" s="21" t="s">
        <v>4181</v>
      </c>
      <c r="L258" s="21"/>
      <c r="M258" s="21" t="s">
        <v>4182</v>
      </c>
      <c r="N258" s="17"/>
      <c r="O258" s="21"/>
    </row>
    <row r="259" spans="1:15" ht="37.4" customHeight="1">
      <c r="A259" s="21"/>
      <c r="B259" s="21"/>
      <c r="C259" s="21" t="s">
        <v>4183</v>
      </c>
      <c r="D259" s="21" t="s">
        <v>3376</v>
      </c>
      <c r="E259" s="609">
        <f t="shared" si="3"/>
        <v>2</v>
      </c>
      <c r="F259" s="21"/>
      <c r="G259" s="56"/>
      <c r="H259" s="21"/>
      <c r="I259" s="21"/>
      <c r="J259" s="21"/>
      <c r="K259" s="21" t="s">
        <v>4184</v>
      </c>
      <c r="L259" s="21"/>
      <c r="M259" s="21" t="s">
        <v>4185</v>
      </c>
      <c r="N259" s="17"/>
      <c r="O259" s="21"/>
    </row>
    <row r="260" spans="1:15" ht="37.4" customHeight="1">
      <c r="A260" s="21"/>
      <c r="B260" s="21"/>
      <c r="C260" s="21" t="s">
        <v>4186</v>
      </c>
      <c r="D260" s="21" t="s">
        <v>3376</v>
      </c>
      <c r="E260" s="609">
        <f t="shared" si="3"/>
        <v>2</v>
      </c>
      <c r="F260" s="21"/>
      <c r="G260" s="56"/>
      <c r="H260" s="21"/>
      <c r="I260" s="21"/>
      <c r="J260" s="21"/>
      <c r="K260" s="21" t="s">
        <v>4187</v>
      </c>
      <c r="L260" s="21"/>
      <c r="M260" s="21" t="s">
        <v>4188</v>
      </c>
      <c r="N260" s="17"/>
      <c r="O260" s="21"/>
    </row>
    <row r="261" spans="1:15" ht="37.4" customHeight="1">
      <c r="A261" s="21"/>
      <c r="B261" s="21"/>
      <c r="C261" s="21" t="s">
        <v>4189</v>
      </c>
      <c r="D261" s="21" t="s">
        <v>4138</v>
      </c>
      <c r="E261" s="609">
        <f t="shared" si="3"/>
        <v>2</v>
      </c>
      <c r="F261" s="21"/>
      <c r="G261" s="56"/>
      <c r="H261" s="21"/>
      <c r="I261" s="21"/>
      <c r="J261" s="21"/>
      <c r="K261" s="21" t="s">
        <v>4190</v>
      </c>
      <c r="L261" s="21"/>
      <c r="M261" s="21" t="s">
        <v>4191</v>
      </c>
      <c r="N261" s="17"/>
      <c r="O261" s="21"/>
    </row>
    <row r="262" spans="1:15" ht="37.4" customHeight="1">
      <c r="A262" s="21"/>
      <c r="B262" s="21"/>
      <c r="C262" s="21" t="s">
        <v>4192</v>
      </c>
      <c r="D262" s="21" t="s">
        <v>3376</v>
      </c>
      <c r="E262" s="609">
        <f t="shared" ref="E262:E325" si="4">COUNTA(F262:N262)</f>
        <v>2</v>
      </c>
      <c r="F262" s="21"/>
      <c r="G262" s="56"/>
      <c r="H262" s="21"/>
      <c r="I262" s="21"/>
      <c r="J262" s="21"/>
      <c r="K262" s="21" t="s">
        <v>4193</v>
      </c>
      <c r="L262" s="21"/>
      <c r="M262" s="21" t="s">
        <v>4194</v>
      </c>
      <c r="N262" s="17"/>
      <c r="O262" s="21"/>
    </row>
    <row r="263" spans="1:15" ht="37.4" customHeight="1">
      <c r="A263" s="21"/>
      <c r="B263" s="21"/>
      <c r="C263" s="21" t="s">
        <v>4195</v>
      </c>
      <c r="D263" s="21" t="s">
        <v>3376</v>
      </c>
      <c r="E263" s="609">
        <f t="shared" si="4"/>
        <v>2</v>
      </c>
      <c r="F263" s="21"/>
      <c r="G263" s="56"/>
      <c r="H263" s="21"/>
      <c r="I263" s="21"/>
      <c r="J263" s="21"/>
      <c r="K263" s="21" t="s">
        <v>4196</v>
      </c>
      <c r="L263" s="21"/>
      <c r="M263" s="21" t="s">
        <v>4197</v>
      </c>
      <c r="N263" s="17"/>
      <c r="O263" s="21"/>
    </row>
    <row r="264" spans="1:15" ht="37.4" customHeight="1">
      <c r="A264" s="21"/>
      <c r="B264" s="21"/>
      <c r="C264" s="21" t="s">
        <v>4198</v>
      </c>
      <c r="D264" s="21" t="s">
        <v>568</v>
      </c>
      <c r="E264" s="609">
        <f t="shared" si="4"/>
        <v>2</v>
      </c>
      <c r="F264" s="21"/>
      <c r="G264" s="56"/>
      <c r="H264" s="21"/>
      <c r="I264" s="21"/>
      <c r="J264" s="21"/>
      <c r="K264" s="21" t="s">
        <v>4199</v>
      </c>
      <c r="L264" s="21"/>
      <c r="M264" s="21" t="s">
        <v>4200</v>
      </c>
      <c r="N264" s="17"/>
      <c r="O264" s="21" t="s">
        <v>568</v>
      </c>
    </row>
    <row r="265" spans="1:15" ht="37.4" customHeight="1">
      <c r="A265" s="21"/>
      <c r="B265" s="21"/>
      <c r="C265" s="21" t="s">
        <v>4201</v>
      </c>
      <c r="D265" s="21" t="s">
        <v>3376</v>
      </c>
      <c r="E265" s="609">
        <f t="shared" si="4"/>
        <v>2</v>
      </c>
      <c r="F265" s="21"/>
      <c r="G265" s="56"/>
      <c r="H265" s="21"/>
      <c r="I265" s="21"/>
      <c r="J265" s="21"/>
      <c r="K265" s="21" t="s">
        <v>4202</v>
      </c>
      <c r="L265" s="21"/>
      <c r="M265" s="21" t="s">
        <v>4203</v>
      </c>
      <c r="N265" s="17"/>
      <c r="O265" s="21"/>
    </row>
    <row r="266" spans="1:15" ht="37.4" customHeight="1">
      <c r="A266" s="21"/>
      <c r="B266" s="21"/>
      <c r="C266" s="21" t="s">
        <v>4204</v>
      </c>
      <c r="D266" s="21" t="s">
        <v>4138</v>
      </c>
      <c r="E266" s="609">
        <f t="shared" si="4"/>
        <v>2</v>
      </c>
      <c r="F266" s="21"/>
      <c r="G266" s="56"/>
      <c r="H266" s="21"/>
      <c r="I266" s="21"/>
      <c r="J266" s="21"/>
      <c r="K266" s="21" t="s">
        <v>4205</v>
      </c>
      <c r="L266" s="21"/>
      <c r="M266" s="21" t="s">
        <v>4206</v>
      </c>
      <c r="N266" s="17"/>
      <c r="O266" s="21"/>
    </row>
    <row r="267" spans="1:15" ht="37.4" customHeight="1">
      <c r="A267" s="21"/>
      <c r="B267" s="21"/>
      <c r="C267" s="21" t="s">
        <v>4207</v>
      </c>
      <c r="D267" s="21" t="s">
        <v>3376</v>
      </c>
      <c r="E267" s="609">
        <f t="shared" si="4"/>
        <v>2</v>
      </c>
      <c r="F267" s="21"/>
      <c r="G267" s="56"/>
      <c r="H267" s="21"/>
      <c r="I267" s="21"/>
      <c r="J267" s="21"/>
      <c r="K267" s="21" t="s">
        <v>4208</v>
      </c>
      <c r="L267" s="21"/>
      <c r="M267" s="21" t="s">
        <v>4209</v>
      </c>
      <c r="N267" s="17"/>
      <c r="O267" s="21"/>
    </row>
    <row r="268" spans="1:15" ht="37.4" customHeight="1">
      <c r="A268" s="21"/>
      <c r="B268" s="21"/>
      <c r="C268" s="21" t="s">
        <v>4210</v>
      </c>
      <c r="D268" s="21" t="s">
        <v>259</v>
      </c>
      <c r="E268" s="609">
        <f t="shared" si="4"/>
        <v>2</v>
      </c>
      <c r="F268" s="21"/>
      <c r="G268" s="56"/>
      <c r="H268" s="21"/>
      <c r="I268" s="21"/>
      <c r="J268" s="21"/>
      <c r="K268" s="21" t="s">
        <v>4211</v>
      </c>
      <c r="L268" s="21"/>
      <c r="M268" s="21" t="s">
        <v>4212</v>
      </c>
      <c r="N268" s="17"/>
      <c r="O268" s="21" t="s">
        <v>762</v>
      </c>
    </row>
    <row r="269" spans="1:15" ht="37.4" customHeight="1">
      <c r="A269" s="21"/>
      <c r="B269" s="21"/>
      <c r="C269" s="21" t="s">
        <v>4213</v>
      </c>
      <c r="D269" s="21" t="s">
        <v>128</v>
      </c>
      <c r="E269" s="609">
        <f t="shared" si="4"/>
        <v>2</v>
      </c>
      <c r="F269" s="21"/>
      <c r="G269" s="56"/>
      <c r="H269" s="21"/>
      <c r="I269" s="21"/>
      <c r="J269" s="21"/>
      <c r="K269" s="21" t="s">
        <v>4214</v>
      </c>
      <c r="L269" s="21"/>
      <c r="M269" s="21" t="s">
        <v>4215</v>
      </c>
      <c r="N269" s="17"/>
      <c r="O269" s="21" t="s">
        <v>781</v>
      </c>
    </row>
    <row r="270" spans="1:15" ht="37.4" customHeight="1">
      <c r="A270" s="21"/>
      <c r="B270" s="21"/>
      <c r="C270" s="21" t="s">
        <v>4216</v>
      </c>
      <c r="D270" s="21" t="s">
        <v>3376</v>
      </c>
      <c r="E270" s="609">
        <f t="shared" si="4"/>
        <v>2</v>
      </c>
      <c r="F270" s="21"/>
      <c r="G270" s="56"/>
      <c r="H270" s="21"/>
      <c r="I270" s="21"/>
      <c r="J270" s="21"/>
      <c r="K270" s="21" t="s">
        <v>4217</v>
      </c>
      <c r="L270" s="21"/>
      <c r="M270" s="21" t="s">
        <v>4218</v>
      </c>
      <c r="N270" s="17"/>
      <c r="O270" s="21"/>
    </row>
    <row r="271" spans="1:15" ht="37.4" customHeight="1">
      <c r="A271" s="21"/>
      <c r="B271" s="21"/>
      <c r="C271" s="21" t="s">
        <v>4219</v>
      </c>
      <c r="D271" s="21" t="s">
        <v>3376</v>
      </c>
      <c r="E271" s="609">
        <f t="shared" si="4"/>
        <v>2</v>
      </c>
      <c r="F271" s="21"/>
      <c r="G271" s="56"/>
      <c r="H271" s="21"/>
      <c r="I271" s="21"/>
      <c r="J271" s="21"/>
      <c r="K271" s="21" t="s">
        <v>4220</v>
      </c>
      <c r="L271" s="21"/>
      <c r="M271" s="21" t="s">
        <v>4221</v>
      </c>
      <c r="N271" s="17"/>
      <c r="O271" s="21"/>
    </row>
    <row r="272" spans="1:15" ht="37.4" customHeight="1">
      <c r="A272" s="21"/>
      <c r="B272" s="21"/>
      <c r="C272" s="21" t="s">
        <v>4222</v>
      </c>
      <c r="D272" s="21" t="s">
        <v>3376</v>
      </c>
      <c r="E272" s="609">
        <f t="shared" si="4"/>
        <v>2</v>
      </c>
      <c r="F272" s="21"/>
      <c r="G272" s="56"/>
      <c r="H272" s="21"/>
      <c r="I272" s="21"/>
      <c r="J272" s="21"/>
      <c r="K272" s="21" t="s">
        <v>4223</v>
      </c>
      <c r="L272" s="21"/>
      <c r="M272" s="21" t="s">
        <v>4224</v>
      </c>
      <c r="N272" s="17"/>
      <c r="O272" s="21"/>
    </row>
    <row r="273" spans="1:15" ht="37.4" customHeight="1">
      <c r="A273" s="21"/>
      <c r="B273" s="21"/>
      <c r="C273" s="21" t="s">
        <v>4225</v>
      </c>
      <c r="D273" s="21" t="s">
        <v>568</v>
      </c>
      <c r="E273" s="609">
        <f t="shared" si="4"/>
        <v>2</v>
      </c>
      <c r="F273" s="21"/>
      <c r="G273" s="56"/>
      <c r="H273" s="21"/>
      <c r="I273" s="21"/>
      <c r="J273" s="21"/>
      <c r="K273" s="21" t="s">
        <v>4226</v>
      </c>
      <c r="L273" s="21"/>
      <c r="M273" s="21" t="s">
        <v>4227</v>
      </c>
      <c r="N273" s="17"/>
      <c r="O273" s="21" t="s">
        <v>568</v>
      </c>
    </row>
    <row r="274" spans="1:15" ht="37.4" customHeight="1">
      <c r="A274" s="21"/>
      <c r="B274" s="21"/>
      <c r="C274" s="21" t="s">
        <v>4228</v>
      </c>
      <c r="D274" s="21" t="s">
        <v>3427</v>
      </c>
      <c r="E274" s="609">
        <f t="shared" si="4"/>
        <v>2</v>
      </c>
      <c r="F274" s="21"/>
      <c r="G274" s="56"/>
      <c r="H274" s="21"/>
      <c r="I274" s="21"/>
      <c r="J274" s="21"/>
      <c r="K274" s="21" t="s">
        <v>4229</v>
      </c>
      <c r="L274" s="21"/>
      <c r="M274" s="21" t="s">
        <v>4230</v>
      </c>
      <c r="N274" s="17"/>
      <c r="O274" s="21"/>
    </row>
    <row r="275" spans="1:15" ht="37.4" customHeight="1">
      <c r="A275" s="21" t="s">
        <v>4231</v>
      </c>
      <c r="B275" s="21"/>
      <c r="C275" s="21" t="s">
        <v>4232</v>
      </c>
      <c r="D275" s="21" t="s">
        <v>3478</v>
      </c>
      <c r="E275" s="609">
        <f t="shared" si="4"/>
        <v>2</v>
      </c>
      <c r="F275" s="21"/>
      <c r="G275" s="56"/>
      <c r="H275" s="21"/>
      <c r="I275" s="21"/>
      <c r="J275" s="21"/>
      <c r="K275" s="21" t="s">
        <v>4233</v>
      </c>
      <c r="L275" s="21"/>
      <c r="M275" s="21" t="s">
        <v>4234</v>
      </c>
      <c r="N275" s="17"/>
      <c r="O275" s="21"/>
    </row>
    <row r="276" spans="1:15" ht="37.4" customHeight="1">
      <c r="A276" s="21"/>
      <c r="B276" s="21"/>
      <c r="C276" s="21" t="s">
        <v>4235</v>
      </c>
      <c r="D276" s="21" t="s">
        <v>128</v>
      </c>
      <c r="E276" s="609">
        <f t="shared" si="4"/>
        <v>2</v>
      </c>
      <c r="F276" s="21"/>
      <c r="G276" s="56"/>
      <c r="H276" s="21"/>
      <c r="I276" s="21"/>
      <c r="J276" s="21"/>
      <c r="K276" s="21" t="s">
        <v>4236</v>
      </c>
      <c r="L276" s="21"/>
      <c r="M276" s="21" t="s">
        <v>4237</v>
      </c>
      <c r="N276" s="17"/>
      <c r="O276" s="21" t="s">
        <v>781</v>
      </c>
    </row>
    <row r="277" spans="1:15" ht="37.4" customHeight="1">
      <c r="A277" s="21"/>
      <c r="B277" s="21"/>
      <c r="C277" s="21" t="s">
        <v>4238</v>
      </c>
      <c r="D277" s="21" t="s">
        <v>3427</v>
      </c>
      <c r="E277" s="609">
        <f t="shared" si="4"/>
        <v>2</v>
      </c>
      <c r="F277" s="21"/>
      <c r="G277" s="56"/>
      <c r="H277" s="21"/>
      <c r="I277" s="21"/>
      <c r="J277" s="21"/>
      <c r="K277" s="21" t="s">
        <v>4239</v>
      </c>
      <c r="L277" s="21"/>
      <c r="M277" s="21" t="s">
        <v>4240</v>
      </c>
      <c r="N277" s="17"/>
      <c r="O277" s="21"/>
    </row>
    <row r="278" spans="1:15" ht="37.4" customHeight="1">
      <c r="A278" s="21"/>
      <c r="B278" s="21"/>
      <c r="C278" s="21" t="s">
        <v>4241</v>
      </c>
      <c r="D278" s="21" t="s">
        <v>3463</v>
      </c>
      <c r="E278" s="609">
        <f t="shared" si="4"/>
        <v>2</v>
      </c>
      <c r="F278" s="21"/>
      <c r="G278" s="56"/>
      <c r="H278" s="21"/>
      <c r="I278" s="21"/>
      <c r="J278" s="21"/>
      <c r="K278" s="21" t="s">
        <v>4242</v>
      </c>
      <c r="L278" s="21"/>
      <c r="M278" s="21" t="s">
        <v>4243</v>
      </c>
      <c r="N278" s="17"/>
      <c r="O278" s="21" t="s">
        <v>762</v>
      </c>
    </row>
    <row r="279" spans="1:15" ht="37.4" customHeight="1">
      <c r="A279" s="21"/>
      <c r="B279" s="21"/>
      <c r="C279" s="21" t="s">
        <v>4244</v>
      </c>
      <c r="D279" s="21" t="s">
        <v>568</v>
      </c>
      <c r="E279" s="609">
        <f t="shared" si="4"/>
        <v>2</v>
      </c>
      <c r="F279" s="21"/>
      <c r="G279" s="56"/>
      <c r="H279" s="21"/>
      <c r="I279" s="21"/>
      <c r="J279" s="21"/>
      <c r="K279" s="21" t="s">
        <v>4245</v>
      </c>
      <c r="L279" s="21"/>
      <c r="M279" s="21" t="s">
        <v>4246</v>
      </c>
      <c r="N279" s="17"/>
      <c r="O279" s="21" t="s">
        <v>568</v>
      </c>
    </row>
    <row r="280" spans="1:15" ht="37.4" customHeight="1">
      <c r="A280" s="21"/>
      <c r="B280" s="21"/>
      <c r="C280" s="21" t="s">
        <v>4247</v>
      </c>
      <c r="D280" s="21" t="s">
        <v>3376</v>
      </c>
      <c r="E280" s="609">
        <f t="shared" si="4"/>
        <v>2</v>
      </c>
      <c r="F280" s="21"/>
      <c r="G280" s="56"/>
      <c r="H280" s="21"/>
      <c r="I280" s="21"/>
      <c r="J280" s="21"/>
      <c r="K280" s="21" t="s">
        <v>4248</v>
      </c>
      <c r="L280" s="21"/>
      <c r="M280" s="21" t="s">
        <v>4249</v>
      </c>
      <c r="N280" s="17"/>
      <c r="O280" s="21"/>
    </row>
    <row r="281" spans="1:15" ht="37.4" customHeight="1">
      <c r="A281" s="21"/>
      <c r="B281" s="21"/>
      <c r="C281" s="21" t="s">
        <v>4250</v>
      </c>
      <c r="D281" s="21" t="s">
        <v>4138</v>
      </c>
      <c r="E281" s="609">
        <f t="shared" si="4"/>
        <v>2</v>
      </c>
      <c r="F281" s="21"/>
      <c r="G281" s="56"/>
      <c r="H281" s="21"/>
      <c r="I281" s="21"/>
      <c r="J281" s="21"/>
      <c r="K281" s="21" t="s">
        <v>4251</v>
      </c>
      <c r="L281" s="21"/>
      <c r="M281" s="21" t="s">
        <v>4252</v>
      </c>
      <c r="N281" s="17"/>
      <c r="O281" s="21"/>
    </row>
    <row r="282" spans="1:15" ht="37.4" customHeight="1">
      <c r="A282" s="21"/>
      <c r="B282" s="21"/>
      <c r="C282" s="21" t="s">
        <v>4253</v>
      </c>
      <c r="D282" s="21" t="s">
        <v>259</v>
      </c>
      <c r="E282" s="609">
        <f t="shared" si="4"/>
        <v>2</v>
      </c>
      <c r="F282" s="21"/>
      <c r="G282" s="56"/>
      <c r="H282" s="21"/>
      <c r="I282" s="21"/>
      <c r="J282" s="21"/>
      <c r="K282" s="21" t="s">
        <v>4254</v>
      </c>
      <c r="L282" s="21"/>
      <c r="M282" s="21" t="s">
        <v>4255</v>
      </c>
      <c r="N282" s="17"/>
      <c r="O282" s="21"/>
    </row>
    <row r="283" spans="1:15" ht="37.4" customHeight="1">
      <c r="A283" s="21"/>
      <c r="B283" s="21"/>
      <c r="C283" s="21" t="s">
        <v>4256</v>
      </c>
      <c r="D283" s="21" t="s">
        <v>568</v>
      </c>
      <c r="E283" s="609">
        <f t="shared" si="4"/>
        <v>2</v>
      </c>
      <c r="F283" s="21"/>
      <c r="G283" s="56"/>
      <c r="H283" s="21"/>
      <c r="I283" s="21"/>
      <c r="J283" s="21"/>
      <c r="K283" s="21" t="s">
        <v>4257</v>
      </c>
      <c r="L283" s="21"/>
      <c r="M283" s="21" t="s">
        <v>4258</v>
      </c>
      <c r="N283" s="17"/>
      <c r="O283" s="21" t="s">
        <v>568</v>
      </c>
    </row>
    <row r="284" spans="1:15" ht="37.4" customHeight="1">
      <c r="A284" s="21"/>
      <c r="B284" s="21"/>
      <c r="C284" s="21" t="s">
        <v>4259</v>
      </c>
      <c r="D284" s="21" t="s">
        <v>259</v>
      </c>
      <c r="E284" s="609">
        <f t="shared" si="4"/>
        <v>2</v>
      </c>
      <c r="F284" s="21"/>
      <c r="G284" s="56"/>
      <c r="H284" s="21"/>
      <c r="I284" s="21"/>
      <c r="J284" s="21"/>
      <c r="K284" s="21" t="s">
        <v>4260</v>
      </c>
      <c r="L284" s="21"/>
      <c r="M284" s="21" t="s">
        <v>4261</v>
      </c>
      <c r="N284" s="17"/>
      <c r="O284" s="21"/>
    </row>
    <row r="285" spans="1:15" ht="37.4" customHeight="1">
      <c r="A285" s="21"/>
      <c r="B285" s="21"/>
      <c r="C285" s="21" t="s">
        <v>4262</v>
      </c>
      <c r="D285" s="21" t="s">
        <v>259</v>
      </c>
      <c r="E285" s="609">
        <f t="shared" si="4"/>
        <v>2</v>
      </c>
      <c r="F285" s="21"/>
      <c r="G285" s="56"/>
      <c r="H285" s="21"/>
      <c r="I285" s="21"/>
      <c r="J285" s="21"/>
      <c r="K285" s="21" t="s">
        <v>4263</v>
      </c>
      <c r="L285" s="21"/>
      <c r="M285" s="21" t="s">
        <v>4264</v>
      </c>
      <c r="N285" s="17"/>
      <c r="O285" s="21"/>
    </row>
    <row r="286" spans="1:15" ht="37.4" customHeight="1">
      <c r="A286" s="21"/>
      <c r="B286" s="21"/>
      <c r="C286" s="21" t="s">
        <v>4265</v>
      </c>
      <c r="D286" s="21" t="s">
        <v>568</v>
      </c>
      <c r="E286" s="609">
        <f t="shared" si="4"/>
        <v>2</v>
      </c>
      <c r="F286" s="21"/>
      <c r="G286" s="56"/>
      <c r="H286" s="21"/>
      <c r="I286" s="21"/>
      <c r="J286" s="21"/>
      <c r="K286" s="21" t="s">
        <v>4266</v>
      </c>
      <c r="L286" s="21"/>
      <c r="M286" s="21" t="s">
        <v>4267</v>
      </c>
      <c r="N286" s="17"/>
      <c r="O286" s="21" t="s">
        <v>568</v>
      </c>
    </row>
    <row r="287" spans="1:15" ht="37.4" customHeight="1">
      <c r="A287" s="21"/>
      <c r="B287" s="21"/>
      <c r="C287" s="21" t="s">
        <v>4268</v>
      </c>
      <c r="D287" s="21" t="s">
        <v>259</v>
      </c>
      <c r="E287" s="609">
        <f t="shared" si="4"/>
        <v>2</v>
      </c>
      <c r="F287" s="21"/>
      <c r="G287" s="56"/>
      <c r="H287" s="21"/>
      <c r="I287" s="21"/>
      <c r="J287" s="21"/>
      <c r="K287" s="21" t="s">
        <v>4269</v>
      </c>
      <c r="L287" s="21"/>
      <c r="M287" s="21" t="s">
        <v>4270</v>
      </c>
      <c r="N287" s="17"/>
      <c r="O287" s="21"/>
    </row>
    <row r="288" spans="1:15" ht="37.4" customHeight="1">
      <c r="A288" s="21"/>
      <c r="B288" s="21" t="s">
        <v>3329</v>
      </c>
      <c r="C288" s="21" t="s">
        <v>4271</v>
      </c>
      <c r="D288" s="21" t="s">
        <v>568</v>
      </c>
      <c r="E288" s="609">
        <f t="shared" si="4"/>
        <v>2</v>
      </c>
      <c r="F288" s="21"/>
      <c r="G288" s="56"/>
      <c r="H288" s="21"/>
      <c r="I288" s="21"/>
      <c r="J288" s="21"/>
      <c r="K288" s="21" t="s">
        <v>4272</v>
      </c>
      <c r="L288" s="21"/>
      <c r="M288" s="21" t="s">
        <v>4273</v>
      </c>
      <c r="N288" s="17"/>
      <c r="O288" s="21" t="s">
        <v>568</v>
      </c>
    </row>
    <row r="289" spans="1:15" ht="37.4" customHeight="1">
      <c r="A289" s="21"/>
      <c r="B289" s="21"/>
      <c r="C289" s="21" t="s">
        <v>4274</v>
      </c>
      <c r="D289" s="21" t="s">
        <v>259</v>
      </c>
      <c r="E289" s="609">
        <f t="shared" si="4"/>
        <v>2</v>
      </c>
      <c r="F289" s="21"/>
      <c r="G289" s="56"/>
      <c r="H289" s="21"/>
      <c r="I289" s="21"/>
      <c r="J289" s="21"/>
      <c r="K289" s="21" t="s">
        <v>4275</v>
      </c>
      <c r="L289" s="21"/>
      <c r="M289" s="21" t="s">
        <v>4276</v>
      </c>
      <c r="N289" s="17"/>
      <c r="O289" s="21"/>
    </row>
    <row r="290" spans="1:15" ht="37.4" customHeight="1">
      <c r="A290" s="21"/>
      <c r="B290" s="21"/>
      <c r="C290" s="21" t="s">
        <v>4277</v>
      </c>
      <c r="D290" s="21" t="s">
        <v>259</v>
      </c>
      <c r="E290" s="609">
        <f t="shared" si="4"/>
        <v>2</v>
      </c>
      <c r="F290" s="21"/>
      <c r="G290" s="56"/>
      <c r="H290" s="21"/>
      <c r="I290" s="21"/>
      <c r="J290" s="21"/>
      <c r="K290" s="21" t="s">
        <v>4278</v>
      </c>
      <c r="L290" s="21"/>
      <c r="M290" s="21" t="s">
        <v>4279</v>
      </c>
      <c r="N290" s="17"/>
      <c r="O290" s="21"/>
    </row>
    <row r="291" spans="1:15" ht="37.4" customHeight="1">
      <c r="A291" s="21"/>
      <c r="B291" s="21"/>
      <c r="C291" s="21" t="s">
        <v>4280</v>
      </c>
      <c r="D291" s="21" t="s">
        <v>259</v>
      </c>
      <c r="E291" s="609">
        <f t="shared" si="4"/>
        <v>2</v>
      </c>
      <c r="F291" s="21"/>
      <c r="G291" s="56"/>
      <c r="H291" s="21"/>
      <c r="I291" s="21"/>
      <c r="J291" s="21"/>
      <c r="K291" s="21" t="s">
        <v>4281</v>
      </c>
      <c r="L291" s="21"/>
      <c r="M291" s="21" t="s">
        <v>4282</v>
      </c>
      <c r="N291" s="17"/>
      <c r="O291" s="21"/>
    </row>
    <row r="292" spans="1:15" ht="37.4" customHeight="1">
      <c r="A292" s="21"/>
      <c r="B292" s="21"/>
      <c r="C292" s="21" t="s">
        <v>4283</v>
      </c>
      <c r="D292" s="21" t="s">
        <v>259</v>
      </c>
      <c r="E292" s="609">
        <f t="shared" si="4"/>
        <v>2</v>
      </c>
      <c r="F292" s="21"/>
      <c r="G292" s="56"/>
      <c r="H292" s="21"/>
      <c r="I292" s="21"/>
      <c r="J292" s="21"/>
      <c r="K292" s="21" t="s">
        <v>4284</v>
      </c>
      <c r="L292" s="21"/>
      <c r="M292" s="21" t="s">
        <v>4285</v>
      </c>
      <c r="N292" s="17"/>
      <c r="O292" s="21"/>
    </row>
    <row r="293" spans="1:15" ht="37.4" customHeight="1">
      <c r="A293" s="21"/>
      <c r="B293" s="21"/>
      <c r="C293" s="21" t="s">
        <v>4286</v>
      </c>
      <c r="D293" s="21" t="s">
        <v>259</v>
      </c>
      <c r="E293" s="609">
        <f t="shared" si="4"/>
        <v>2</v>
      </c>
      <c r="F293" s="21"/>
      <c r="G293" s="56"/>
      <c r="H293" s="21"/>
      <c r="I293" s="21"/>
      <c r="J293" s="21"/>
      <c r="K293" s="21" t="s">
        <v>4287</v>
      </c>
      <c r="L293" s="21"/>
      <c r="M293" s="21" t="s">
        <v>4288</v>
      </c>
      <c r="N293" s="17"/>
      <c r="O293" s="21"/>
    </row>
    <row r="294" spans="1:15" ht="37.4" customHeight="1">
      <c r="A294" s="21"/>
      <c r="B294" s="21"/>
      <c r="C294" s="21" t="s">
        <v>4289</v>
      </c>
      <c r="D294" s="21" t="s">
        <v>259</v>
      </c>
      <c r="E294" s="609">
        <f t="shared" si="4"/>
        <v>2</v>
      </c>
      <c r="F294" s="21"/>
      <c r="G294" s="56"/>
      <c r="H294" s="21"/>
      <c r="I294" s="21"/>
      <c r="J294" s="21"/>
      <c r="K294" s="21" t="s">
        <v>4290</v>
      </c>
      <c r="L294" s="21"/>
      <c r="M294" s="21" t="s">
        <v>4291</v>
      </c>
      <c r="N294" s="17"/>
      <c r="O294" s="21"/>
    </row>
    <row r="295" spans="1:15" ht="37.4" customHeight="1">
      <c r="A295" s="21"/>
      <c r="B295" s="21"/>
      <c r="C295" s="21" t="s">
        <v>4292</v>
      </c>
      <c r="D295" s="21" t="s">
        <v>259</v>
      </c>
      <c r="E295" s="609">
        <f t="shared" si="4"/>
        <v>2</v>
      </c>
      <c r="F295" s="21"/>
      <c r="G295" s="56"/>
      <c r="H295" s="21"/>
      <c r="I295" s="21"/>
      <c r="J295" s="21"/>
      <c r="K295" s="21" t="s">
        <v>4293</v>
      </c>
      <c r="L295" s="21"/>
      <c r="M295" s="21" t="s">
        <v>4294</v>
      </c>
      <c r="N295" s="17"/>
      <c r="O295" s="21"/>
    </row>
    <row r="296" spans="1:15" ht="37.4" customHeight="1">
      <c r="A296" s="21"/>
      <c r="B296" s="21"/>
      <c r="C296" s="21" t="s">
        <v>4295</v>
      </c>
      <c r="D296" s="21" t="s">
        <v>259</v>
      </c>
      <c r="E296" s="609">
        <f t="shared" si="4"/>
        <v>2</v>
      </c>
      <c r="F296" s="21"/>
      <c r="G296" s="56"/>
      <c r="H296" s="21"/>
      <c r="I296" s="21"/>
      <c r="J296" s="21"/>
      <c r="K296" s="21" t="s">
        <v>4296</v>
      </c>
      <c r="L296" s="21"/>
      <c r="M296" s="21" t="s">
        <v>4297</v>
      </c>
      <c r="N296" s="17"/>
      <c r="O296" s="21"/>
    </row>
    <row r="297" spans="1:15" ht="37.4" customHeight="1">
      <c r="A297" s="21"/>
      <c r="B297" s="21"/>
      <c r="C297" s="21" t="s">
        <v>4298</v>
      </c>
      <c r="D297" s="21" t="s">
        <v>259</v>
      </c>
      <c r="E297" s="609">
        <f t="shared" si="4"/>
        <v>2</v>
      </c>
      <c r="F297" s="21"/>
      <c r="G297" s="56"/>
      <c r="H297" s="21"/>
      <c r="I297" s="21"/>
      <c r="J297" s="21"/>
      <c r="K297" s="21" t="s">
        <v>4299</v>
      </c>
      <c r="L297" s="21"/>
      <c r="M297" s="21" t="s">
        <v>4300</v>
      </c>
      <c r="N297" s="17"/>
      <c r="O297" s="21"/>
    </row>
    <row r="298" spans="1:15" ht="37.4" customHeight="1">
      <c r="A298" s="21"/>
      <c r="B298" s="21"/>
      <c r="C298" s="21" t="s">
        <v>4301</v>
      </c>
      <c r="D298" s="21" t="s">
        <v>259</v>
      </c>
      <c r="E298" s="609">
        <f t="shared" si="4"/>
        <v>2</v>
      </c>
      <c r="F298" s="21"/>
      <c r="G298" s="56"/>
      <c r="H298" s="21"/>
      <c r="I298" s="21"/>
      <c r="J298" s="21"/>
      <c r="K298" s="21" t="s">
        <v>4302</v>
      </c>
      <c r="L298" s="21"/>
      <c r="M298" s="21" t="s">
        <v>4303</v>
      </c>
      <c r="N298" s="17"/>
      <c r="O298" s="21"/>
    </row>
    <row r="299" spans="1:15" ht="37.4" customHeight="1">
      <c r="A299" s="21"/>
      <c r="B299" s="21"/>
      <c r="C299" s="21" t="s">
        <v>4304</v>
      </c>
      <c r="D299" s="21" t="s">
        <v>259</v>
      </c>
      <c r="E299" s="609">
        <f t="shared" si="4"/>
        <v>2</v>
      </c>
      <c r="F299" s="21"/>
      <c r="G299" s="56"/>
      <c r="H299" s="21"/>
      <c r="I299" s="21"/>
      <c r="J299" s="21"/>
      <c r="K299" s="21" t="s">
        <v>4305</v>
      </c>
      <c r="L299" s="21" t="s">
        <v>4306</v>
      </c>
      <c r="M299" s="21"/>
      <c r="N299" s="17"/>
      <c r="O299" s="21" t="s">
        <v>762</v>
      </c>
    </row>
    <row r="300" spans="1:15" ht="37.4" customHeight="1">
      <c r="A300" s="21"/>
      <c r="B300" s="21"/>
      <c r="C300" s="21" t="s">
        <v>4307</v>
      </c>
      <c r="D300" s="21" t="s">
        <v>259</v>
      </c>
      <c r="E300" s="609">
        <f t="shared" si="4"/>
        <v>2</v>
      </c>
      <c r="F300" s="21"/>
      <c r="G300" s="56"/>
      <c r="H300" s="21"/>
      <c r="I300" s="21"/>
      <c r="J300" s="21"/>
      <c r="K300" s="21" t="s">
        <v>4308</v>
      </c>
      <c r="L300" s="21" t="s">
        <v>4309</v>
      </c>
      <c r="M300" s="21"/>
      <c r="N300" s="17"/>
      <c r="O300" s="21" t="s">
        <v>762</v>
      </c>
    </row>
    <row r="301" spans="1:15" ht="37.4" customHeight="1">
      <c r="A301" s="21"/>
      <c r="B301" s="21"/>
      <c r="C301" s="21" t="s">
        <v>4310</v>
      </c>
      <c r="D301" s="21" t="s">
        <v>259</v>
      </c>
      <c r="E301" s="609">
        <f t="shared" si="4"/>
        <v>2</v>
      </c>
      <c r="F301" s="21"/>
      <c r="G301" s="56"/>
      <c r="H301" s="21"/>
      <c r="I301" s="21"/>
      <c r="J301" s="21"/>
      <c r="K301" s="21" t="s">
        <v>4311</v>
      </c>
      <c r="L301" s="21"/>
      <c r="M301" s="21" t="s">
        <v>4312</v>
      </c>
      <c r="N301" s="17"/>
      <c r="O301" s="21"/>
    </row>
    <row r="302" spans="1:15" ht="37.4" customHeight="1">
      <c r="A302" s="21"/>
      <c r="B302" s="21"/>
      <c r="C302" s="21" t="s">
        <v>4313</v>
      </c>
      <c r="D302" s="21" t="s">
        <v>259</v>
      </c>
      <c r="E302" s="609">
        <f t="shared" si="4"/>
        <v>2</v>
      </c>
      <c r="F302" s="21"/>
      <c r="G302" s="56"/>
      <c r="H302" s="21"/>
      <c r="I302" s="21"/>
      <c r="J302" s="21"/>
      <c r="K302" s="21" t="s">
        <v>4314</v>
      </c>
      <c r="L302" s="21"/>
      <c r="M302" s="21" t="s">
        <v>4315</v>
      </c>
      <c r="N302" s="17"/>
      <c r="O302" s="21"/>
    </row>
    <row r="303" spans="1:15" ht="37.4" customHeight="1">
      <c r="A303" s="21"/>
      <c r="B303" s="21"/>
      <c r="C303" s="21" t="s">
        <v>4316</v>
      </c>
      <c r="D303" s="21" t="s">
        <v>259</v>
      </c>
      <c r="E303" s="609">
        <f t="shared" si="4"/>
        <v>2</v>
      </c>
      <c r="F303" s="21"/>
      <c r="G303" s="56"/>
      <c r="H303" s="21"/>
      <c r="I303" s="21"/>
      <c r="J303" s="21"/>
      <c r="K303" s="21" t="s">
        <v>4317</v>
      </c>
      <c r="L303" s="21"/>
      <c r="M303" s="21" t="s">
        <v>4318</v>
      </c>
      <c r="N303" s="17"/>
      <c r="O303" s="21"/>
    </row>
    <row r="304" spans="1:15" ht="37.4" customHeight="1">
      <c r="A304" s="21"/>
      <c r="B304" s="21"/>
      <c r="C304" s="21" t="s">
        <v>4319</v>
      </c>
      <c r="D304" s="21" t="s">
        <v>259</v>
      </c>
      <c r="E304" s="609">
        <f t="shared" si="4"/>
        <v>2</v>
      </c>
      <c r="F304" s="21"/>
      <c r="G304" s="56"/>
      <c r="H304" s="21"/>
      <c r="I304" s="21"/>
      <c r="J304" s="21"/>
      <c r="K304" s="21" t="s">
        <v>4320</v>
      </c>
      <c r="L304" s="21"/>
      <c r="M304" s="21" t="s">
        <v>4321</v>
      </c>
      <c r="N304" s="17"/>
      <c r="O304" s="21"/>
    </row>
    <row r="305" spans="1:15" ht="37.4" customHeight="1">
      <c r="A305" s="21"/>
      <c r="B305" s="21"/>
      <c r="C305" s="21" t="s">
        <v>4322</v>
      </c>
      <c r="D305" s="21" t="s">
        <v>259</v>
      </c>
      <c r="E305" s="609">
        <f t="shared" si="4"/>
        <v>2</v>
      </c>
      <c r="F305" s="21"/>
      <c r="G305" s="56"/>
      <c r="H305" s="21"/>
      <c r="I305" s="21"/>
      <c r="J305" s="21"/>
      <c r="K305" s="21" t="s">
        <v>4323</v>
      </c>
      <c r="L305" s="21"/>
      <c r="M305" s="21" t="s">
        <v>4324</v>
      </c>
      <c r="N305" s="17"/>
      <c r="O305" s="21"/>
    </row>
    <row r="306" spans="1:15" ht="37.4" customHeight="1">
      <c r="A306" s="21"/>
      <c r="B306" s="21"/>
      <c r="C306" s="21" t="s">
        <v>4325</v>
      </c>
      <c r="D306" s="21" t="s">
        <v>259</v>
      </c>
      <c r="E306" s="609">
        <f t="shared" si="4"/>
        <v>2</v>
      </c>
      <c r="F306" s="21"/>
      <c r="G306" s="56"/>
      <c r="H306" s="21"/>
      <c r="I306" s="21"/>
      <c r="J306" s="21"/>
      <c r="K306" s="21" t="s">
        <v>4326</v>
      </c>
      <c r="L306" s="21"/>
      <c r="M306" s="21" t="s">
        <v>4327</v>
      </c>
      <c r="N306" s="17"/>
      <c r="O306" s="21"/>
    </row>
    <row r="307" spans="1:15" ht="37.4" customHeight="1">
      <c r="A307" s="21"/>
      <c r="B307" s="21"/>
      <c r="C307" s="21" t="s">
        <v>4328</v>
      </c>
      <c r="D307" s="21" t="s">
        <v>259</v>
      </c>
      <c r="E307" s="609">
        <f t="shared" si="4"/>
        <v>3</v>
      </c>
      <c r="F307" s="21"/>
      <c r="G307" s="56"/>
      <c r="H307" s="21"/>
      <c r="I307" s="21" t="s">
        <v>3560</v>
      </c>
      <c r="J307" s="21"/>
      <c r="K307" s="21" t="s">
        <v>4329</v>
      </c>
      <c r="L307" s="21"/>
      <c r="M307" s="21" t="s">
        <v>4330</v>
      </c>
      <c r="N307" s="17"/>
      <c r="O307" s="21"/>
    </row>
    <row r="308" spans="1:15" ht="37.4" customHeight="1">
      <c r="A308" s="21"/>
      <c r="B308" s="21"/>
      <c r="C308" s="21" t="s">
        <v>4331</v>
      </c>
      <c r="D308" s="21" t="s">
        <v>568</v>
      </c>
      <c r="E308" s="609">
        <f t="shared" si="4"/>
        <v>2</v>
      </c>
      <c r="F308" s="21"/>
      <c r="G308" s="56"/>
      <c r="H308" s="21"/>
      <c r="I308" s="21"/>
      <c r="J308" s="21"/>
      <c r="K308" s="21" t="s">
        <v>4332</v>
      </c>
      <c r="L308" s="21"/>
      <c r="M308" s="21" t="s">
        <v>4333</v>
      </c>
      <c r="N308" s="17"/>
      <c r="O308" s="21" t="s">
        <v>568</v>
      </c>
    </row>
    <row r="309" spans="1:15" ht="37.4" customHeight="1">
      <c r="A309" s="21"/>
      <c r="B309" s="21"/>
      <c r="C309" s="21" t="s">
        <v>4334</v>
      </c>
      <c r="D309" s="21" t="s">
        <v>568</v>
      </c>
      <c r="E309" s="609">
        <f t="shared" si="4"/>
        <v>2</v>
      </c>
      <c r="F309" s="21"/>
      <c r="G309" s="56"/>
      <c r="H309" s="21"/>
      <c r="I309" s="21"/>
      <c r="J309" s="21"/>
      <c r="K309" s="21" t="s">
        <v>4335</v>
      </c>
      <c r="L309" s="21"/>
      <c r="M309" s="21" t="s">
        <v>4336</v>
      </c>
      <c r="N309" s="17"/>
      <c r="O309" s="21" t="s">
        <v>568</v>
      </c>
    </row>
    <row r="310" spans="1:15" ht="37.4" customHeight="1">
      <c r="A310" s="21"/>
      <c r="B310" s="21"/>
      <c r="C310" s="21" t="s">
        <v>4337</v>
      </c>
      <c r="D310" s="21" t="s">
        <v>259</v>
      </c>
      <c r="E310" s="609">
        <f t="shared" si="4"/>
        <v>2</v>
      </c>
      <c r="F310" s="21"/>
      <c r="G310" s="56"/>
      <c r="H310" s="21"/>
      <c r="I310" s="21"/>
      <c r="J310" s="21"/>
      <c r="K310" s="21" t="s">
        <v>4338</v>
      </c>
      <c r="L310" s="21"/>
      <c r="M310" s="21" t="s">
        <v>4339</v>
      </c>
      <c r="N310" s="17"/>
      <c r="O310" s="21"/>
    </row>
    <row r="311" spans="1:15" ht="37.4" customHeight="1">
      <c r="A311" s="21"/>
      <c r="B311" s="21"/>
      <c r="C311" s="21" t="s">
        <v>4340</v>
      </c>
      <c r="D311" s="21" t="s">
        <v>3427</v>
      </c>
      <c r="E311" s="609">
        <f t="shared" si="4"/>
        <v>2</v>
      </c>
      <c r="F311" s="21"/>
      <c r="G311" s="56"/>
      <c r="H311" s="21"/>
      <c r="I311" s="21"/>
      <c r="J311" s="21"/>
      <c r="K311" s="21" t="s">
        <v>4341</v>
      </c>
      <c r="L311" s="21"/>
      <c r="M311" s="21" t="s">
        <v>4342</v>
      </c>
      <c r="N311" s="17"/>
      <c r="O311" s="21" t="s">
        <v>762</v>
      </c>
    </row>
    <row r="312" spans="1:15" ht="37.4" customHeight="1">
      <c r="A312" s="21"/>
      <c r="B312" s="21"/>
      <c r="C312" s="21" t="s">
        <v>4343</v>
      </c>
      <c r="D312" s="21" t="s">
        <v>128</v>
      </c>
      <c r="E312" s="609">
        <f t="shared" si="4"/>
        <v>2</v>
      </c>
      <c r="F312" s="21"/>
      <c r="G312" s="56"/>
      <c r="H312" s="21"/>
      <c r="I312" s="21"/>
      <c r="J312" s="21"/>
      <c r="K312" s="21" t="s">
        <v>4344</v>
      </c>
      <c r="L312" s="21"/>
      <c r="M312" s="21" t="s">
        <v>4345</v>
      </c>
      <c r="N312" s="17"/>
      <c r="O312" s="21" t="s">
        <v>781</v>
      </c>
    </row>
    <row r="313" spans="1:15" ht="37.4" customHeight="1">
      <c r="A313" s="21"/>
      <c r="B313" s="21"/>
      <c r="C313" s="21" t="s">
        <v>4346</v>
      </c>
      <c r="D313" s="21" t="s">
        <v>259</v>
      </c>
      <c r="E313" s="609">
        <f t="shared" si="4"/>
        <v>2</v>
      </c>
      <c r="F313" s="21"/>
      <c r="G313" s="56"/>
      <c r="H313" s="21"/>
      <c r="I313" s="21"/>
      <c r="J313" s="21"/>
      <c r="K313" s="21" t="s">
        <v>4347</v>
      </c>
      <c r="L313" s="21"/>
      <c r="M313" s="21" t="s">
        <v>4348</v>
      </c>
      <c r="N313" s="17"/>
      <c r="O313" s="21"/>
    </row>
    <row r="314" spans="1:15" ht="37.4" customHeight="1">
      <c r="A314" s="21"/>
      <c r="B314" s="21"/>
      <c r="C314" s="21" t="s">
        <v>4349</v>
      </c>
      <c r="D314" s="21" t="s">
        <v>259</v>
      </c>
      <c r="E314" s="609">
        <f t="shared" si="4"/>
        <v>2</v>
      </c>
      <c r="F314" s="21"/>
      <c r="G314" s="56"/>
      <c r="H314" s="21"/>
      <c r="I314" s="21"/>
      <c r="J314" s="21"/>
      <c r="K314" s="21" t="s">
        <v>4350</v>
      </c>
      <c r="L314" s="21"/>
      <c r="M314" s="21" t="s">
        <v>4351</v>
      </c>
      <c r="N314" s="17"/>
      <c r="O314" s="21"/>
    </row>
    <row r="315" spans="1:15" ht="37.4" customHeight="1">
      <c r="A315" s="21"/>
      <c r="B315" s="21"/>
      <c r="C315" s="21" t="s">
        <v>4352</v>
      </c>
      <c r="D315" s="21" t="s">
        <v>568</v>
      </c>
      <c r="E315" s="609">
        <f t="shared" si="4"/>
        <v>2</v>
      </c>
      <c r="F315" s="21"/>
      <c r="G315" s="56"/>
      <c r="H315" s="21"/>
      <c r="I315" s="21"/>
      <c r="J315" s="21"/>
      <c r="K315" s="21" t="s">
        <v>4353</v>
      </c>
      <c r="L315" s="21"/>
      <c r="M315" s="21" t="s">
        <v>4354</v>
      </c>
      <c r="N315" s="17"/>
      <c r="O315" s="21" t="s">
        <v>568</v>
      </c>
    </row>
    <row r="316" spans="1:15" ht="37.4" customHeight="1">
      <c r="A316" s="21"/>
      <c r="B316" s="21"/>
      <c r="C316" s="21" t="s">
        <v>4355</v>
      </c>
      <c r="D316" s="21" t="s">
        <v>259</v>
      </c>
      <c r="E316" s="609">
        <f t="shared" si="4"/>
        <v>2</v>
      </c>
      <c r="F316" s="38"/>
      <c r="G316" s="56"/>
      <c r="H316" s="21"/>
      <c r="I316" s="21"/>
      <c r="J316" s="21"/>
      <c r="K316" s="21" t="s">
        <v>4356</v>
      </c>
      <c r="L316" s="21"/>
      <c r="M316" s="21" t="s">
        <v>4357</v>
      </c>
      <c r="N316" s="17"/>
      <c r="O316" s="21"/>
    </row>
    <row r="317" spans="1:15" ht="37.4" customHeight="1">
      <c r="A317" s="21"/>
      <c r="B317" s="21"/>
      <c r="C317" s="21" t="s">
        <v>4358</v>
      </c>
      <c r="D317" s="21" t="s">
        <v>3427</v>
      </c>
      <c r="E317" s="609">
        <f t="shared" si="4"/>
        <v>2</v>
      </c>
      <c r="F317" s="21"/>
      <c r="G317" s="56"/>
      <c r="H317" s="21"/>
      <c r="I317" s="21"/>
      <c r="J317" s="21"/>
      <c r="K317" s="21" t="s">
        <v>4359</v>
      </c>
      <c r="L317" s="21"/>
      <c r="M317" s="21" t="s">
        <v>4360</v>
      </c>
      <c r="N317" s="17"/>
      <c r="O317" s="21"/>
    </row>
    <row r="318" spans="1:15" ht="37.4" customHeight="1">
      <c r="A318" s="21"/>
      <c r="B318" s="21"/>
      <c r="C318" s="21" t="s">
        <v>4361</v>
      </c>
      <c r="D318" s="21" t="s">
        <v>3427</v>
      </c>
      <c r="E318" s="609">
        <f t="shared" si="4"/>
        <v>2</v>
      </c>
      <c r="F318" s="21"/>
      <c r="G318" s="56"/>
      <c r="H318" s="21"/>
      <c r="I318" s="21"/>
      <c r="J318" s="21"/>
      <c r="K318" s="21" t="s">
        <v>4362</v>
      </c>
      <c r="L318" s="21"/>
      <c r="M318" s="21" t="s">
        <v>4363</v>
      </c>
      <c r="N318" s="17"/>
      <c r="O318" s="21"/>
    </row>
    <row r="319" spans="1:15" ht="37.4" customHeight="1">
      <c r="A319" s="21"/>
      <c r="B319" s="21"/>
      <c r="C319" s="21" t="s">
        <v>4364</v>
      </c>
      <c r="D319" s="21" t="s">
        <v>568</v>
      </c>
      <c r="E319" s="609">
        <f t="shared" si="4"/>
        <v>2</v>
      </c>
      <c r="F319" s="21"/>
      <c r="G319" s="56"/>
      <c r="H319" s="21"/>
      <c r="I319" s="21"/>
      <c r="J319" s="21"/>
      <c r="K319" s="21" t="s">
        <v>4365</v>
      </c>
      <c r="L319" s="21"/>
      <c r="M319" s="21" t="s">
        <v>4366</v>
      </c>
      <c r="N319" s="17"/>
      <c r="O319" s="21" t="s">
        <v>568</v>
      </c>
    </row>
    <row r="320" spans="1:15" ht="37.4" customHeight="1">
      <c r="A320" s="21"/>
      <c r="B320" s="21"/>
      <c r="C320" s="21" t="s">
        <v>4367</v>
      </c>
      <c r="D320" s="21" t="s">
        <v>3427</v>
      </c>
      <c r="E320" s="609">
        <f t="shared" si="4"/>
        <v>2</v>
      </c>
      <c r="F320" s="21"/>
      <c r="G320" s="56"/>
      <c r="H320" s="21"/>
      <c r="I320" s="21"/>
      <c r="J320" s="21"/>
      <c r="K320" s="21" t="s">
        <v>4368</v>
      </c>
      <c r="L320" s="21"/>
      <c r="M320" s="21" t="s">
        <v>4369</v>
      </c>
      <c r="N320" s="17"/>
      <c r="O320" s="21"/>
    </row>
    <row r="321" spans="1:15" ht="37.4" customHeight="1">
      <c r="A321" s="21"/>
      <c r="B321" s="21"/>
      <c r="C321" s="21" t="s">
        <v>4370</v>
      </c>
      <c r="D321" s="21" t="s">
        <v>568</v>
      </c>
      <c r="E321" s="609">
        <f t="shared" si="4"/>
        <v>2</v>
      </c>
      <c r="F321" s="21"/>
      <c r="G321" s="56"/>
      <c r="H321" s="21"/>
      <c r="I321" s="21"/>
      <c r="J321" s="21"/>
      <c r="K321" s="21" t="s">
        <v>4371</v>
      </c>
      <c r="L321" s="21"/>
      <c r="M321" s="21" t="s">
        <v>4372</v>
      </c>
      <c r="N321" s="17"/>
      <c r="O321" s="21" t="s">
        <v>568</v>
      </c>
    </row>
    <row r="322" spans="1:15" ht="37.4" customHeight="1">
      <c r="A322" s="21"/>
      <c r="B322" s="21"/>
      <c r="C322" s="21" t="s">
        <v>4373</v>
      </c>
      <c r="D322" s="21" t="s">
        <v>3427</v>
      </c>
      <c r="E322" s="609">
        <f t="shared" si="4"/>
        <v>2</v>
      </c>
      <c r="F322" s="21"/>
      <c r="G322" s="56"/>
      <c r="H322" s="21"/>
      <c r="I322" s="21"/>
      <c r="J322" s="21"/>
      <c r="K322" s="21" t="s">
        <v>4374</v>
      </c>
      <c r="L322" s="21"/>
      <c r="M322" s="21" t="s">
        <v>4375</v>
      </c>
      <c r="N322" s="17"/>
      <c r="O322" s="21"/>
    </row>
    <row r="323" spans="1:15" ht="37.4" customHeight="1">
      <c r="A323" s="21"/>
      <c r="B323" s="21"/>
      <c r="C323" s="21" t="s">
        <v>4376</v>
      </c>
      <c r="D323" s="21" t="s">
        <v>568</v>
      </c>
      <c r="E323" s="609">
        <f t="shared" si="4"/>
        <v>2</v>
      </c>
      <c r="F323" s="21"/>
      <c r="G323" s="56"/>
      <c r="H323" s="21"/>
      <c r="I323" s="21"/>
      <c r="J323" s="21"/>
      <c r="K323" s="21" t="s">
        <v>4377</v>
      </c>
      <c r="L323" s="21"/>
      <c r="M323" s="21" t="s">
        <v>4378</v>
      </c>
      <c r="N323" s="17"/>
      <c r="O323" s="21" t="s">
        <v>568</v>
      </c>
    </row>
    <row r="324" spans="1:15" ht="37.4" customHeight="1">
      <c r="A324" s="21"/>
      <c r="B324" s="21"/>
      <c r="C324" s="21" t="s">
        <v>4379</v>
      </c>
      <c r="D324" s="21" t="s">
        <v>3427</v>
      </c>
      <c r="E324" s="609">
        <f t="shared" si="4"/>
        <v>2</v>
      </c>
      <c r="F324" s="21"/>
      <c r="G324" s="56"/>
      <c r="H324" s="21"/>
      <c r="I324" s="21"/>
      <c r="J324" s="21"/>
      <c r="K324" s="21" t="s">
        <v>4380</v>
      </c>
      <c r="L324" s="21"/>
      <c r="M324" s="21" t="s">
        <v>4381</v>
      </c>
      <c r="N324" s="17"/>
      <c r="O324" s="21"/>
    </row>
    <row r="325" spans="1:15" ht="37.4" customHeight="1">
      <c r="A325" s="21"/>
      <c r="B325" s="21"/>
      <c r="C325" s="21" t="s">
        <v>4382</v>
      </c>
      <c r="D325" s="21" t="s">
        <v>3427</v>
      </c>
      <c r="E325" s="609">
        <f t="shared" si="4"/>
        <v>2</v>
      </c>
      <c r="F325" s="21"/>
      <c r="G325" s="56"/>
      <c r="H325" s="21"/>
      <c r="I325" s="21"/>
      <c r="J325" s="21"/>
      <c r="K325" s="21" t="s">
        <v>4383</v>
      </c>
      <c r="L325" s="21"/>
      <c r="M325" s="21" t="s">
        <v>4384</v>
      </c>
      <c r="N325" s="17"/>
      <c r="O325" s="21"/>
    </row>
    <row r="326" spans="1:15" ht="37.4" customHeight="1">
      <c r="A326" s="21"/>
      <c r="B326" s="21"/>
      <c r="C326" s="21" t="s">
        <v>4385</v>
      </c>
      <c r="D326" s="21" t="s">
        <v>128</v>
      </c>
      <c r="E326" s="609">
        <f t="shared" ref="E326:E389" si="5">COUNTA(F326:N326)</f>
        <v>2</v>
      </c>
      <c r="F326" s="21"/>
      <c r="G326" s="56"/>
      <c r="H326" s="21"/>
      <c r="I326" s="21"/>
      <c r="J326" s="21"/>
      <c r="K326" s="21"/>
      <c r="L326" s="21" t="s">
        <v>4386</v>
      </c>
      <c r="M326" s="21" t="s">
        <v>4387</v>
      </c>
      <c r="N326" s="17"/>
      <c r="O326" s="21" t="s">
        <v>781</v>
      </c>
    </row>
    <row r="327" spans="1:15" ht="37.4" customHeight="1">
      <c r="A327" s="21"/>
      <c r="B327" s="21"/>
      <c r="C327" s="21" t="s">
        <v>4388</v>
      </c>
      <c r="D327" s="21" t="s">
        <v>3427</v>
      </c>
      <c r="E327" s="609">
        <f t="shared" si="5"/>
        <v>2</v>
      </c>
      <c r="F327" s="21"/>
      <c r="G327" s="56"/>
      <c r="H327" s="21"/>
      <c r="I327" s="21"/>
      <c r="J327" s="21"/>
      <c r="K327" s="21" t="s">
        <v>4389</v>
      </c>
      <c r="L327" s="21"/>
      <c r="M327" s="21" t="s">
        <v>4390</v>
      </c>
      <c r="N327" s="17"/>
      <c r="O327" s="21"/>
    </row>
    <row r="328" spans="1:15" ht="37.4" customHeight="1">
      <c r="A328" s="21"/>
      <c r="B328" s="21"/>
      <c r="C328" s="21" t="s">
        <v>4391</v>
      </c>
      <c r="D328" s="21" t="s">
        <v>3427</v>
      </c>
      <c r="E328" s="609">
        <f t="shared" si="5"/>
        <v>2</v>
      </c>
      <c r="F328" s="21"/>
      <c r="G328" s="56"/>
      <c r="H328" s="21"/>
      <c r="I328" s="21"/>
      <c r="J328" s="21"/>
      <c r="K328" s="21" t="s">
        <v>4392</v>
      </c>
      <c r="L328" s="21"/>
      <c r="M328" s="21" t="s">
        <v>4393</v>
      </c>
      <c r="N328" s="17"/>
      <c r="O328" s="21"/>
    </row>
    <row r="329" spans="1:15" ht="37.4" customHeight="1">
      <c r="A329" s="21"/>
      <c r="B329" s="21"/>
      <c r="C329" s="21" t="s">
        <v>4394</v>
      </c>
      <c r="D329" s="21" t="s">
        <v>3427</v>
      </c>
      <c r="E329" s="609">
        <f t="shared" si="5"/>
        <v>2</v>
      </c>
      <c r="F329" s="21"/>
      <c r="G329" s="56"/>
      <c r="H329" s="21"/>
      <c r="I329" s="21"/>
      <c r="J329" s="21"/>
      <c r="K329" s="21" t="s">
        <v>4395</v>
      </c>
      <c r="L329" s="21"/>
      <c r="M329" s="21" t="s">
        <v>4396</v>
      </c>
      <c r="N329" s="17"/>
      <c r="O329" s="21"/>
    </row>
    <row r="330" spans="1:15" ht="37.4" customHeight="1">
      <c r="A330" s="21"/>
      <c r="B330" s="21"/>
      <c r="C330" s="21" t="s">
        <v>4397</v>
      </c>
      <c r="D330" s="21" t="s">
        <v>3427</v>
      </c>
      <c r="E330" s="609">
        <f t="shared" si="5"/>
        <v>2</v>
      </c>
      <c r="F330" s="21"/>
      <c r="G330" s="56"/>
      <c r="H330" s="21"/>
      <c r="I330" s="21"/>
      <c r="J330" s="21"/>
      <c r="K330" s="21" t="s">
        <v>4398</v>
      </c>
      <c r="L330" s="21"/>
      <c r="M330" s="21" t="s">
        <v>4399</v>
      </c>
      <c r="N330" s="17"/>
      <c r="O330" s="21"/>
    </row>
    <row r="331" spans="1:15" ht="37.4" customHeight="1">
      <c r="A331" s="21"/>
      <c r="B331" s="21"/>
      <c r="C331" s="21" t="s">
        <v>4400</v>
      </c>
      <c r="D331" s="21" t="s">
        <v>3427</v>
      </c>
      <c r="E331" s="609">
        <f t="shared" si="5"/>
        <v>2</v>
      </c>
      <c r="F331" s="21"/>
      <c r="G331" s="56"/>
      <c r="H331" s="21"/>
      <c r="I331" s="21"/>
      <c r="J331" s="21"/>
      <c r="K331" s="21" t="s">
        <v>4401</v>
      </c>
      <c r="L331" s="21"/>
      <c r="M331" s="21" t="s">
        <v>4402</v>
      </c>
      <c r="N331" s="17"/>
      <c r="O331" s="21"/>
    </row>
    <row r="332" spans="1:15" ht="68.25" customHeight="1">
      <c r="A332" s="21"/>
      <c r="B332" s="21" t="s">
        <v>4403</v>
      </c>
      <c r="C332" s="21" t="s">
        <v>4404</v>
      </c>
      <c r="D332" s="21" t="s">
        <v>3376</v>
      </c>
      <c r="E332" s="609">
        <f t="shared" si="5"/>
        <v>3</v>
      </c>
      <c r="F332" s="21"/>
      <c r="G332" s="56"/>
      <c r="H332" s="21"/>
      <c r="I332" s="21" t="s">
        <v>4405</v>
      </c>
      <c r="J332" s="21"/>
      <c r="K332" s="21"/>
      <c r="L332" s="21" t="s">
        <v>4406</v>
      </c>
      <c r="M332" s="21" t="s">
        <v>4407</v>
      </c>
      <c r="N332" s="17"/>
      <c r="O332" s="21"/>
    </row>
    <row r="333" spans="1:15" ht="60.65" customHeight="1">
      <c r="A333" s="21"/>
      <c r="B333" s="21"/>
      <c r="C333" s="21" t="s">
        <v>4408</v>
      </c>
      <c r="D333" s="21" t="s">
        <v>454</v>
      </c>
      <c r="E333" s="609">
        <f t="shared" si="5"/>
        <v>3</v>
      </c>
      <c r="F333" s="21"/>
      <c r="G333" s="56"/>
      <c r="H333" s="21"/>
      <c r="I333" s="21" t="s">
        <v>4409</v>
      </c>
      <c r="J333" s="21"/>
      <c r="K333" s="21"/>
      <c r="L333" s="21" t="s">
        <v>4410</v>
      </c>
      <c r="M333" s="21" t="s">
        <v>4411</v>
      </c>
      <c r="N333" s="17"/>
      <c r="O333" s="21"/>
    </row>
    <row r="334" spans="1:15" ht="37.4" customHeight="1">
      <c r="A334" s="21"/>
      <c r="B334" s="21"/>
      <c r="C334" s="21" t="s">
        <v>4412</v>
      </c>
      <c r="D334" s="21" t="s">
        <v>3463</v>
      </c>
      <c r="E334" s="609">
        <f t="shared" si="5"/>
        <v>2</v>
      </c>
      <c r="F334" s="21"/>
      <c r="G334" s="56"/>
      <c r="H334" s="21"/>
      <c r="I334" s="21"/>
      <c r="J334" s="21"/>
      <c r="K334" s="21"/>
      <c r="L334" s="21" t="s">
        <v>4413</v>
      </c>
      <c r="M334" s="21" t="s">
        <v>4414</v>
      </c>
      <c r="N334" s="17"/>
      <c r="O334" s="21"/>
    </row>
    <row r="335" spans="1:15" ht="37.4" customHeight="1">
      <c r="A335" s="21"/>
      <c r="B335" s="21"/>
      <c r="C335" s="21" t="s">
        <v>4415</v>
      </c>
      <c r="D335" s="21" t="s">
        <v>3478</v>
      </c>
      <c r="E335" s="609">
        <f t="shared" si="5"/>
        <v>2</v>
      </c>
      <c r="F335" s="21" t="s">
        <v>1090</v>
      </c>
      <c r="G335" s="56"/>
      <c r="H335" s="21"/>
      <c r="I335" s="21"/>
      <c r="J335" s="21"/>
      <c r="K335" s="21" t="s">
        <v>4416</v>
      </c>
      <c r="L335" s="21"/>
      <c r="M335" s="21"/>
      <c r="N335" s="17"/>
      <c r="O335" s="21"/>
    </row>
    <row r="336" spans="1:15" ht="37.4" customHeight="1">
      <c r="A336" s="21"/>
      <c r="B336" s="21"/>
      <c r="C336" s="21" t="s">
        <v>4417</v>
      </c>
      <c r="D336" s="21" t="s">
        <v>3376</v>
      </c>
      <c r="E336" s="609">
        <f t="shared" si="5"/>
        <v>2</v>
      </c>
      <c r="F336" s="21" t="s">
        <v>1596</v>
      </c>
      <c r="G336" s="56"/>
      <c r="H336" s="21"/>
      <c r="I336" s="21"/>
      <c r="J336" s="21"/>
      <c r="K336" s="21" t="s">
        <v>4418</v>
      </c>
      <c r="L336" s="21"/>
      <c r="M336" s="21"/>
      <c r="N336" s="17"/>
      <c r="O336" s="21"/>
    </row>
    <row r="337" spans="1:15" ht="37.4" customHeight="1">
      <c r="A337" s="21"/>
      <c r="B337" s="21"/>
      <c r="C337" s="21" t="s">
        <v>945</v>
      </c>
      <c r="D337" s="21" t="s">
        <v>568</v>
      </c>
      <c r="E337" s="609">
        <f t="shared" si="5"/>
        <v>2</v>
      </c>
      <c r="F337" s="21" t="s">
        <v>2267</v>
      </c>
      <c r="G337" s="56"/>
      <c r="H337" s="21"/>
      <c r="I337" s="21"/>
      <c r="J337" s="21"/>
      <c r="K337" s="21" t="s">
        <v>4419</v>
      </c>
      <c r="L337" s="21"/>
      <c r="M337" s="21"/>
      <c r="N337" s="17"/>
      <c r="O337" s="21" t="s">
        <v>568</v>
      </c>
    </row>
    <row r="338" spans="1:15" ht="61.5" customHeight="1">
      <c r="A338" s="21"/>
      <c r="B338" s="21" t="s">
        <v>771</v>
      </c>
      <c r="C338" s="21" t="s">
        <v>478</v>
      </c>
      <c r="D338" s="21" t="s">
        <v>4420</v>
      </c>
      <c r="E338" s="609">
        <f t="shared" si="5"/>
        <v>4</v>
      </c>
      <c r="F338" s="21" t="s">
        <v>1614</v>
      </c>
      <c r="G338" s="56" t="s">
        <v>4421</v>
      </c>
      <c r="H338" s="21"/>
      <c r="I338" s="21"/>
      <c r="J338" s="21"/>
      <c r="K338" s="21" t="s">
        <v>4422</v>
      </c>
      <c r="L338" s="21"/>
      <c r="M338" s="21"/>
      <c r="N338" s="17" t="s">
        <v>4423</v>
      </c>
      <c r="O338" s="21"/>
    </row>
    <row r="339" spans="1:15" ht="60.75" customHeight="1">
      <c r="A339" s="21"/>
      <c r="B339" s="21"/>
      <c r="C339" s="21" t="s">
        <v>4424</v>
      </c>
      <c r="D339" s="21" t="s">
        <v>3478</v>
      </c>
      <c r="E339" s="609">
        <f t="shared" si="5"/>
        <v>3</v>
      </c>
      <c r="F339" s="21" t="s">
        <v>1602</v>
      </c>
      <c r="G339" s="56"/>
      <c r="H339" s="21"/>
      <c r="I339" s="21"/>
      <c r="J339" s="21"/>
      <c r="K339" s="21"/>
      <c r="L339" s="21" t="s">
        <v>4425</v>
      </c>
      <c r="M339" s="21"/>
      <c r="N339" s="17" t="s">
        <v>3498</v>
      </c>
      <c r="O339" s="21"/>
    </row>
    <row r="340" spans="1:15" ht="66.650000000000006" customHeight="1">
      <c r="A340" s="21"/>
      <c r="B340" s="21"/>
      <c r="C340" s="21" t="s">
        <v>4426</v>
      </c>
      <c r="D340" s="21" t="s">
        <v>259</v>
      </c>
      <c r="E340" s="609">
        <f t="shared" si="5"/>
        <v>3</v>
      </c>
      <c r="F340" s="21" t="s">
        <v>2248</v>
      </c>
      <c r="G340" s="56"/>
      <c r="H340" s="21"/>
      <c r="I340" s="21" t="s">
        <v>4427</v>
      </c>
      <c r="J340" s="21"/>
      <c r="K340" s="21"/>
      <c r="L340" s="21" t="s">
        <v>4428</v>
      </c>
      <c r="M340" s="21"/>
      <c r="N340" s="17"/>
      <c r="O340" s="21"/>
    </row>
    <row r="341" spans="1:15" ht="37.4" customHeight="1">
      <c r="A341" s="21"/>
      <c r="B341" s="21"/>
      <c r="C341" s="21" t="s">
        <v>813</v>
      </c>
      <c r="D341" s="21" t="s">
        <v>259</v>
      </c>
      <c r="E341" s="609">
        <f t="shared" si="5"/>
        <v>2</v>
      </c>
      <c r="F341" s="21" t="s">
        <v>2256</v>
      </c>
      <c r="G341" s="56"/>
      <c r="H341" s="21"/>
      <c r="I341" s="21"/>
      <c r="J341" s="21"/>
      <c r="K341" s="21"/>
      <c r="L341" s="21"/>
      <c r="M341" s="21" t="s">
        <v>4429</v>
      </c>
      <c r="N341" s="17"/>
      <c r="O341" s="21"/>
    </row>
    <row r="342" spans="1:15" ht="64.5" customHeight="1">
      <c r="A342" s="21"/>
      <c r="B342" s="21" t="s">
        <v>206</v>
      </c>
      <c r="C342" s="21" t="s">
        <v>4430</v>
      </c>
      <c r="D342" s="21" t="s">
        <v>259</v>
      </c>
      <c r="E342" s="609">
        <f t="shared" si="5"/>
        <v>4</v>
      </c>
      <c r="F342" s="21" t="s">
        <v>1176</v>
      </c>
      <c r="G342" s="56"/>
      <c r="H342" s="21"/>
      <c r="I342" s="21"/>
      <c r="J342" s="21"/>
      <c r="K342" s="21"/>
      <c r="L342" s="21" t="s">
        <v>4431</v>
      </c>
      <c r="M342" s="21" t="s">
        <v>4432</v>
      </c>
      <c r="N342" s="17" t="s">
        <v>4433</v>
      </c>
      <c r="O342" s="21"/>
    </row>
    <row r="343" spans="1:15" ht="53.25" customHeight="1">
      <c r="A343" s="21"/>
      <c r="B343" s="21"/>
      <c r="C343" s="21" t="s">
        <v>4434</v>
      </c>
      <c r="D343" s="21" t="s">
        <v>3478</v>
      </c>
      <c r="E343" s="609">
        <f t="shared" si="5"/>
        <v>3</v>
      </c>
      <c r="F343" s="21" t="s">
        <v>1602</v>
      </c>
      <c r="G343" s="56"/>
      <c r="H343" s="21"/>
      <c r="I343" s="21"/>
      <c r="J343" s="21"/>
      <c r="K343" s="21"/>
      <c r="M343" s="21" t="s">
        <v>4435</v>
      </c>
      <c r="N343" s="17" t="s">
        <v>3498</v>
      </c>
      <c r="O343" s="21"/>
    </row>
    <row r="344" spans="1:15" ht="37.4" customHeight="1">
      <c r="A344" s="21"/>
      <c r="B344" s="21"/>
      <c r="C344" s="21" t="s">
        <v>4436</v>
      </c>
      <c r="D344" s="21" t="s">
        <v>454</v>
      </c>
      <c r="E344" s="609">
        <f t="shared" si="5"/>
        <v>3</v>
      </c>
      <c r="F344" s="21" t="s">
        <v>1181</v>
      </c>
      <c r="G344" s="56"/>
      <c r="H344" s="21"/>
      <c r="I344" s="21" t="s">
        <v>3542</v>
      </c>
      <c r="J344" s="21"/>
      <c r="K344" s="21"/>
      <c r="L344" s="21"/>
      <c r="M344" s="21" t="s">
        <v>4437</v>
      </c>
      <c r="N344" s="17"/>
      <c r="O344" s="21"/>
    </row>
    <row r="345" spans="1:15" ht="37.4" customHeight="1">
      <c r="A345" s="21"/>
      <c r="B345" s="21"/>
      <c r="C345" s="21" t="s">
        <v>875</v>
      </c>
      <c r="D345" s="21" t="s">
        <v>568</v>
      </c>
      <c r="E345" s="609">
        <f t="shared" si="5"/>
        <v>2</v>
      </c>
      <c r="F345" s="21" t="s">
        <v>2269</v>
      </c>
      <c r="G345" s="56"/>
      <c r="H345" s="21"/>
      <c r="I345" s="21"/>
      <c r="J345" s="21"/>
      <c r="K345" s="21"/>
      <c r="L345" s="21"/>
      <c r="M345" s="21" t="s">
        <v>4438</v>
      </c>
      <c r="N345" s="17"/>
      <c r="O345" s="21" t="s">
        <v>568</v>
      </c>
    </row>
    <row r="346" spans="1:15" ht="37.4" customHeight="1">
      <c r="A346" s="21"/>
      <c r="B346" s="21"/>
      <c r="C346" s="21" t="s">
        <v>799</v>
      </c>
      <c r="D346" s="21" t="s">
        <v>454</v>
      </c>
      <c r="E346" s="609">
        <f t="shared" si="5"/>
        <v>2</v>
      </c>
      <c r="F346" s="21" t="s">
        <v>2271</v>
      </c>
      <c r="G346" s="56"/>
      <c r="H346" s="21"/>
      <c r="I346" s="21"/>
      <c r="J346" s="21"/>
      <c r="K346" s="21"/>
      <c r="L346" s="21"/>
      <c r="M346" s="21" t="s">
        <v>4439</v>
      </c>
      <c r="N346" s="17"/>
      <c r="O346" s="21"/>
    </row>
    <row r="347" spans="1:15" ht="37.4" customHeight="1">
      <c r="A347" s="21"/>
      <c r="B347" s="21"/>
      <c r="C347" s="21" t="s">
        <v>957</v>
      </c>
      <c r="D347" s="21" t="s">
        <v>128</v>
      </c>
      <c r="E347" s="609">
        <f t="shared" si="5"/>
        <v>2</v>
      </c>
      <c r="F347" s="21" t="s">
        <v>2265</v>
      </c>
      <c r="G347" s="56"/>
      <c r="H347" s="21"/>
      <c r="I347" s="21"/>
      <c r="J347" s="21"/>
      <c r="K347" s="21" t="s">
        <v>4440</v>
      </c>
      <c r="L347" s="21"/>
      <c r="M347" s="21"/>
      <c r="N347" s="17"/>
      <c r="O347" s="21" t="s">
        <v>781</v>
      </c>
    </row>
    <row r="348" spans="1:15" ht="37.4" customHeight="1">
      <c r="A348" s="21"/>
      <c r="B348" s="21"/>
      <c r="C348" s="21" t="s">
        <v>820</v>
      </c>
      <c r="D348" s="21" t="s">
        <v>454</v>
      </c>
      <c r="E348" s="609">
        <f t="shared" si="5"/>
        <v>2</v>
      </c>
      <c r="F348" s="21" t="s">
        <v>2246</v>
      </c>
      <c r="G348" s="56"/>
      <c r="H348" s="21"/>
      <c r="I348" s="21"/>
      <c r="J348" s="21"/>
      <c r="K348" s="21"/>
      <c r="L348" s="21" t="s">
        <v>4441</v>
      </c>
      <c r="M348" s="21"/>
      <c r="N348" s="17"/>
      <c r="O348" s="21" t="s">
        <v>762</v>
      </c>
    </row>
    <row r="349" spans="1:15" ht="37.4" customHeight="1">
      <c r="A349" s="21"/>
      <c r="B349" s="21" t="s">
        <v>879</v>
      </c>
      <c r="C349" s="21" t="s">
        <v>880</v>
      </c>
      <c r="D349" s="21" t="s">
        <v>128</v>
      </c>
      <c r="E349" s="609">
        <f t="shared" si="5"/>
        <v>2</v>
      </c>
      <c r="F349" s="21" t="s">
        <v>1353</v>
      </c>
      <c r="G349" s="56"/>
      <c r="H349" s="21"/>
      <c r="I349" s="21"/>
      <c r="J349" s="21"/>
      <c r="K349" s="21"/>
      <c r="L349" s="21" t="s">
        <v>4442</v>
      </c>
      <c r="M349" s="21"/>
      <c r="N349" s="17"/>
      <c r="O349" s="21" t="s">
        <v>781</v>
      </c>
    </row>
    <row r="350" spans="1:15" ht="37.4" customHeight="1">
      <c r="A350" s="21"/>
      <c r="B350" s="21"/>
      <c r="C350" s="21" t="s">
        <v>1527</v>
      </c>
      <c r="D350" s="21" t="s">
        <v>3352</v>
      </c>
      <c r="E350" s="609">
        <f t="shared" si="5"/>
        <v>1</v>
      </c>
      <c r="F350" s="21"/>
      <c r="G350" s="56"/>
      <c r="H350" s="21"/>
      <c r="I350" s="21"/>
      <c r="J350" s="21" t="s">
        <v>4443</v>
      </c>
      <c r="K350" s="21"/>
      <c r="L350" s="21"/>
      <c r="M350" s="21"/>
      <c r="N350" s="17"/>
      <c r="O350" s="21"/>
    </row>
    <row r="351" spans="1:15" ht="37.4" customHeight="1">
      <c r="A351" s="21"/>
      <c r="B351" s="21"/>
      <c r="C351" s="21" t="s">
        <v>1383</v>
      </c>
      <c r="D351" s="21" t="s">
        <v>259</v>
      </c>
      <c r="E351" s="609">
        <f t="shared" si="5"/>
        <v>1</v>
      </c>
      <c r="F351" s="21"/>
      <c r="G351" s="56"/>
      <c r="H351" s="21"/>
      <c r="I351" s="21"/>
      <c r="J351" s="21"/>
      <c r="K351" s="21" t="s">
        <v>4444</v>
      </c>
      <c r="L351" s="21"/>
      <c r="M351" s="21"/>
      <c r="N351" s="17"/>
      <c r="O351" s="21" t="s">
        <v>762</v>
      </c>
    </row>
    <row r="352" spans="1:15" ht="37.4" customHeight="1">
      <c r="A352" s="21"/>
      <c r="B352" s="21"/>
      <c r="C352" s="21" t="s">
        <v>1525</v>
      </c>
      <c r="D352" s="21" t="s">
        <v>3352</v>
      </c>
      <c r="E352" s="609">
        <f t="shared" si="5"/>
        <v>1</v>
      </c>
      <c r="F352" s="21"/>
      <c r="G352" s="56"/>
      <c r="H352" s="21"/>
      <c r="I352" s="21"/>
      <c r="J352" s="21" t="s">
        <v>4445</v>
      </c>
      <c r="K352" s="21"/>
      <c r="L352" s="21"/>
      <c r="M352" s="21"/>
      <c r="N352" s="17"/>
      <c r="O352" s="21" t="s">
        <v>568</v>
      </c>
    </row>
    <row r="353" spans="1:15" ht="37.4" customHeight="1">
      <c r="A353" s="21"/>
      <c r="B353" s="21"/>
      <c r="C353" s="21" t="s">
        <v>1526</v>
      </c>
      <c r="D353" s="21" t="s">
        <v>3352</v>
      </c>
      <c r="E353" s="609">
        <f t="shared" si="5"/>
        <v>1</v>
      </c>
      <c r="F353" s="21"/>
      <c r="G353" s="56"/>
      <c r="H353" s="21"/>
      <c r="I353" s="21"/>
      <c r="J353" s="21" t="s">
        <v>4446</v>
      </c>
      <c r="K353" s="21"/>
      <c r="L353" s="21"/>
      <c r="M353" s="21"/>
      <c r="N353" s="17"/>
      <c r="O353" s="21"/>
    </row>
    <row r="354" spans="1:15" ht="55.5" customHeight="1">
      <c r="A354" s="21" t="s">
        <v>2770</v>
      </c>
      <c r="B354" s="21"/>
      <c r="C354" s="21" t="s">
        <v>4447</v>
      </c>
      <c r="D354" s="21" t="s">
        <v>3352</v>
      </c>
      <c r="E354" s="609">
        <f t="shared" si="5"/>
        <v>2</v>
      </c>
      <c r="F354" s="21"/>
      <c r="G354" s="56" t="s">
        <v>4448</v>
      </c>
      <c r="H354" s="21"/>
      <c r="I354" s="21"/>
      <c r="J354" s="21" t="s">
        <v>4449</v>
      </c>
      <c r="K354" s="21"/>
      <c r="L354" s="21"/>
      <c r="M354" s="21"/>
      <c r="N354" s="17"/>
      <c r="O354" s="21"/>
    </row>
    <row r="355" spans="1:15" ht="37.4" customHeight="1">
      <c r="A355" s="21"/>
      <c r="B355" s="21"/>
      <c r="C355" s="21" t="s">
        <v>2769</v>
      </c>
      <c r="D355" s="21" t="s">
        <v>3352</v>
      </c>
      <c r="E355" s="609">
        <f t="shared" si="5"/>
        <v>1</v>
      </c>
      <c r="F355" s="21"/>
      <c r="G355" s="56"/>
      <c r="H355" s="21"/>
      <c r="I355" s="21"/>
      <c r="J355" s="21" t="s">
        <v>4450</v>
      </c>
      <c r="K355" s="21"/>
      <c r="L355" s="21"/>
      <c r="M355" s="21"/>
      <c r="N355" s="17"/>
      <c r="O355" s="21" t="s">
        <v>568</v>
      </c>
    </row>
    <row r="356" spans="1:15" ht="37.4" customHeight="1">
      <c r="A356" s="21"/>
      <c r="B356" s="21"/>
      <c r="C356" s="21" t="s">
        <v>1357</v>
      </c>
      <c r="D356" s="21" t="s">
        <v>3376</v>
      </c>
      <c r="E356" s="609">
        <f t="shared" si="5"/>
        <v>1</v>
      </c>
      <c r="F356" s="21"/>
      <c r="G356" s="56"/>
      <c r="H356" s="21"/>
      <c r="I356" s="21"/>
      <c r="J356" s="21" t="s">
        <v>4451</v>
      </c>
      <c r="K356" s="21"/>
      <c r="L356" s="21"/>
      <c r="M356" s="21"/>
      <c r="N356" s="17"/>
      <c r="O356" s="21"/>
    </row>
    <row r="357" spans="1:15" ht="37.4" customHeight="1">
      <c r="A357" s="21"/>
      <c r="B357" s="21"/>
      <c r="C357" s="21" t="s">
        <v>1396</v>
      </c>
      <c r="D357" s="21" t="s">
        <v>3376</v>
      </c>
      <c r="E357" s="609">
        <f t="shared" si="5"/>
        <v>1</v>
      </c>
      <c r="F357" s="21"/>
      <c r="G357" s="56"/>
      <c r="H357" s="21"/>
      <c r="I357" s="21"/>
      <c r="J357" s="21" t="s">
        <v>4452</v>
      </c>
      <c r="K357" s="21"/>
      <c r="L357" s="21"/>
      <c r="M357" s="21"/>
      <c r="N357" s="17"/>
      <c r="O357" s="21"/>
    </row>
    <row r="358" spans="1:15" ht="37.4" customHeight="1">
      <c r="A358" s="21"/>
      <c r="B358" s="21"/>
      <c r="C358" s="21" t="s">
        <v>1395</v>
      </c>
      <c r="D358" s="21" t="s">
        <v>3352</v>
      </c>
      <c r="E358" s="609">
        <f t="shared" si="5"/>
        <v>1</v>
      </c>
      <c r="F358" s="21"/>
      <c r="G358" s="56"/>
      <c r="H358" s="21"/>
      <c r="I358" s="21"/>
      <c r="J358" s="21" t="s">
        <v>4453</v>
      </c>
      <c r="K358" s="21"/>
      <c r="L358" s="21"/>
      <c r="M358" s="21"/>
      <c r="N358" s="17"/>
      <c r="O358" s="21"/>
    </row>
    <row r="359" spans="1:15" ht="37.4" customHeight="1">
      <c r="A359" s="21" t="s">
        <v>2405</v>
      </c>
      <c r="B359" s="21"/>
      <c r="C359" s="21" t="s">
        <v>2406</v>
      </c>
      <c r="D359" s="21" t="s">
        <v>3376</v>
      </c>
      <c r="E359" s="609">
        <f t="shared" si="5"/>
        <v>1</v>
      </c>
      <c r="F359" s="21"/>
      <c r="G359" s="56"/>
      <c r="H359" s="21"/>
      <c r="I359" s="21"/>
      <c r="J359" s="21" t="s">
        <v>4454</v>
      </c>
      <c r="K359" s="21"/>
      <c r="L359" s="21"/>
      <c r="M359" s="21"/>
      <c r="N359" s="17"/>
      <c r="O359" s="21"/>
    </row>
    <row r="360" spans="1:15" ht="37.4" customHeight="1">
      <c r="A360" s="21"/>
      <c r="B360" s="21"/>
      <c r="C360" s="21" t="s">
        <v>2367</v>
      </c>
      <c r="D360" s="21" t="s">
        <v>259</v>
      </c>
      <c r="E360" s="609">
        <f t="shared" si="5"/>
        <v>1</v>
      </c>
      <c r="F360" s="21"/>
      <c r="G360" s="56"/>
      <c r="H360" s="21"/>
      <c r="I360" s="21"/>
      <c r="J360" s="21"/>
      <c r="K360" s="21" t="s">
        <v>4455</v>
      </c>
      <c r="L360" s="21"/>
      <c r="M360" s="21"/>
      <c r="N360" s="17"/>
      <c r="O360" s="21" t="s">
        <v>762</v>
      </c>
    </row>
    <row r="361" spans="1:15" ht="37.4" customHeight="1">
      <c r="A361" s="21"/>
      <c r="B361" s="21"/>
      <c r="C361" s="21" t="s">
        <v>1397</v>
      </c>
      <c r="D361" s="21" t="s">
        <v>3376</v>
      </c>
      <c r="E361" s="609">
        <f t="shared" si="5"/>
        <v>1</v>
      </c>
      <c r="F361" s="21"/>
      <c r="G361" s="56"/>
      <c r="H361" s="21"/>
      <c r="I361" s="21"/>
      <c r="J361" s="21" t="s">
        <v>4456</v>
      </c>
      <c r="K361" s="21"/>
      <c r="L361" s="21"/>
      <c r="M361" s="21"/>
      <c r="N361" s="17"/>
      <c r="O361" s="21"/>
    </row>
    <row r="362" spans="1:15" ht="37.4" customHeight="1">
      <c r="A362" s="21" t="s">
        <v>1356</v>
      </c>
      <c r="B362" s="21"/>
      <c r="C362" s="21" t="s">
        <v>1129</v>
      </c>
      <c r="D362" s="21" t="s">
        <v>3427</v>
      </c>
      <c r="E362" s="609">
        <f t="shared" si="5"/>
        <v>1</v>
      </c>
      <c r="F362" s="21"/>
      <c r="G362" s="56"/>
      <c r="H362" s="21"/>
      <c r="I362" s="21"/>
      <c r="J362" s="21" t="s">
        <v>3428</v>
      </c>
      <c r="K362" s="21"/>
      <c r="L362" s="21"/>
      <c r="M362" s="21"/>
      <c r="N362" s="17"/>
      <c r="O362" s="21"/>
    </row>
    <row r="363" spans="1:15" ht="37.4" customHeight="1">
      <c r="A363" s="21"/>
      <c r="B363" s="21"/>
      <c r="C363" s="21" t="s">
        <v>1523</v>
      </c>
      <c r="D363" s="21" t="s">
        <v>3352</v>
      </c>
      <c r="E363" s="609">
        <f t="shared" si="5"/>
        <v>1</v>
      </c>
      <c r="F363" s="21"/>
      <c r="G363" s="56"/>
      <c r="H363" s="21"/>
      <c r="I363" s="21"/>
      <c r="J363" s="21" t="s">
        <v>4457</v>
      </c>
      <c r="K363" s="21"/>
      <c r="L363" s="21"/>
      <c r="M363" s="21"/>
      <c r="N363" s="17"/>
      <c r="O363" s="21"/>
    </row>
    <row r="364" spans="1:15" ht="37.4" customHeight="1">
      <c r="A364" s="21"/>
      <c r="B364" s="21"/>
      <c r="C364" s="21" t="s">
        <v>1522</v>
      </c>
      <c r="D364" s="21" t="s">
        <v>3352</v>
      </c>
      <c r="E364" s="609">
        <f t="shared" si="5"/>
        <v>1</v>
      </c>
      <c r="F364" s="21"/>
      <c r="G364" s="56"/>
      <c r="H364" s="21"/>
      <c r="I364" s="21"/>
      <c r="J364" s="21" t="s">
        <v>4458</v>
      </c>
      <c r="K364" s="21"/>
      <c r="L364" s="21"/>
      <c r="M364" s="21"/>
      <c r="N364" s="17"/>
      <c r="O364" s="21"/>
    </row>
    <row r="365" spans="1:15" ht="37.4" customHeight="1">
      <c r="A365" s="21"/>
      <c r="B365" s="21"/>
      <c r="C365" s="21" t="s">
        <v>2369</v>
      </c>
      <c r="D365" s="21" t="s">
        <v>259</v>
      </c>
      <c r="E365" s="609">
        <f t="shared" si="5"/>
        <v>1</v>
      </c>
      <c r="F365" s="21"/>
      <c r="G365" s="56"/>
      <c r="H365" s="21"/>
      <c r="I365" s="21"/>
      <c r="J365" s="21"/>
      <c r="K365" s="21" t="s">
        <v>4459</v>
      </c>
      <c r="L365" s="21"/>
      <c r="M365" s="21"/>
      <c r="N365" s="17"/>
      <c r="O365" s="21"/>
    </row>
    <row r="366" spans="1:15" ht="37.4" customHeight="1">
      <c r="A366" s="21"/>
      <c r="B366" s="21"/>
      <c r="C366" s="21" t="s">
        <v>2370</v>
      </c>
      <c r="D366" s="21" t="s">
        <v>259</v>
      </c>
      <c r="E366" s="609">
        <f t="shared" si="5"/>
        <v>1</v>
      </c>
      <c r="F366" s="21"/>
      <c r="G366" s="56"/>
      <c r="H366" s="21"/>
      <c r="I366" s="21"/>
      <c r="J366" s="21"/>
      <c r="K366" s="21" t="s">
        <v>4460</v>
      </c>
      <c r="L366" s="21"/>
      <c r="M366" s="21"/>
      <c r="N366" s="17"/>
      <c r="O366" s="21"/>
    </row>
    <row r="367" spans="1:15" ht="37.4" customHeight="1">
      <c r="A367" s="21"/>
      <c r="B367" s="21"/>
      <c r="C367" s="21" t="s">
        <v>1387</v>
      </c>
      <c r="D367" s="21" t="s">
        <v>128</v>
      </c>
      <c r="E367" s="609">
        <f t="shared" si="5"/>
        <v>1</v>
      </c>
      <c r="F367" s="21"/>
      <c r="G367" s="56"/>
      <c r="H367" s="21"/>
      <c r="I367" s="21"/>
      <c r="J367" s="21"/>
      <c r="K367" s="21" t="s">
        <v>4461</v>
      </c>
      <c r="L367" s="21"/>
      <c r="M367" s="21"/>
      <c r="N367" s="17"/>
      <c r="O367" s="21" t="s">
        <v>762</v>
      </c>
    </row>
    <row r="368" spans="1:15" ht="37.4" customHeight="1">
      <c r="A368" s="21"/>
      <c r="B368" s="21"/>
      <c r="C368" s="21" t="s">
        <v>2395</v>
      </c>
      <c r="D368" s="21" t="s">
        <v>128</v>
      </c>
      <c r="E368" s="609">
        <f t="shared" si="5"/>
        <v>1</v>
      </c>
      <c r="F368" s="21"/>
      <c r="G368" s="56"/>
      <c r="H368" s="21"/>
      <c r="I368" s="21"/>
      <c r="J368" s="21"/>
      <c r="K368" s="21" t="s">
        <v>4462</v>
      </c>
      <c r="L368" s="21"/>
      <c r="M368" s="21"/>
      <c r="N368" s="17"/>
      <c r="O368" s="21" t="s">
        <v>781</v>
      </c>
    </row>
    <row r="369" spans="1:15" ht="37.4" customHeight="1">
      <c r="A369" s="21"/>
      <c r="B369" s="21"/>
      <c r="C369" s="21" t="s">
        <v>2371</v>
      </c>
      <c r="D369" s="21" t="s">
        <v>259</v>
      </c>
      <c r="E369" s="609">
        <f t="shared" si="5"/>
        <v>1</v>
      </c>
      <c r="F369" s="21"/>
      <c r="G369" s="56"/>
      <c r="H369" s="21"/>
      <c r="I369" s="21"/>
      <c r="J369" s="21"/>
      <c r="K369" s="21" t="s">
        <v>4463</v>
      </c>
      <c r="L369" s="21"/>
      <c r="M369" s="21"/>
      <c r="N369" s="17"/>
      <c r="O369" s="21"/>
    </row>
    <row r="370" spans="1:15" ht="37.4" customHeight="1">
      <c r="A370" s="21"/>
      <c r="B370" s="21"/>
      <c r="C370" s="21" t="s">
        <v>2368</v>
      </c>
      <c r="D370" s="21" t="s">
        <v>568</v>
      </c>
      <c r="E370" s="609">
        <f t="shared" si="5"/>
        <v>1</v>
      </c>
      <c r="F370" s="21"/>
      <c r="G370" s="56"/>
      <c r="H370" s="21"/>
      <c r="I370" s="21"/>
      <c r="J370" s="21"/>
      <c r="K370" s="21" t="s">
        <v>4464</v>
      </c>
      <c r="L370" s="21"/>
      <c r="M370" s="21"/>
      <c r="N370" s="17"/>
      <c r="O370" s="21" t="s">
        <v>568</v>
      </c>
    </row>
    <row r="371" spans="1:15" ht="37.4" customHeight="1">
      <c r="A371" s="21"/>
      <c r="B371" s="21"/>
      <c r="C371" s="21" t="s">
        <v>2372</v>
      </c>
      <c r="D371" s="21" t="s">
        <v>259</v>
      </c>
      <c r="E371" s="609">
        <f t="shared" si="5"/>
        <v>1</v>
      </c>
      <c r="F371" s="21"/>
      <c r="G371" s="56"/>
      <c r="H371" s="21"/>
      <c r="I371" s="21"/>
      <c r="J371" s="21"/>
      <c r="K371" s="21" t="s">
        <v>4465</v>
      </c>
      <c r="L371" s="21"/>
      <c r="M371" s="21"/>
      <c r="N371" s="17"/>
      <c r="O371" s="21"/>
    </row>
    <row r="372" spans="1:15" ht="37.4" customHeight="1">
      <c r="A372" s="21"/>
      <c r="B372" s="21"/>
      <c r="C372" s="21" t="s">
        <v>2373</v>
      </c>
      <c r="D372" s="21" t="s">
        <v>259</v>
      </c>
      <c r="E372" s="609">
        <f t="shared" si="5"/>
        <v>1</v>
      </c>
      <c r="F372" s="21"/>
      <c r="G372" s="56"/>
      <c r="H372" s="21"/>
      <c r="I372" s="21"/>
      <c r="J372" s="21"/>
      <c r="K372" s="21" t="s">
        <v>4466</v>
      </c>
      <c r="L372" s="21"/>
      <c r="M372" s="21"/>
      <c r="N372" s="17"/>
      <c r="O372" s="21"/>
    </row>
    <row r="373" spans="1:15" ht="37.4" customHeight="1">
      <c r="A373" s="21"/>
      <c r="B373" s="21"/>
      <c r="C373" s="21" t="s">
        <v>2374</v>
      </c>
      <c r="D373" s="21" t="s">
        <v>259</v>
      </c>
      <c r="E373" s="609">
        <f t="shared" si="5"/>
        <v>1</v>
      </c>
      <c r="F373" s="21"/>
      <c r="G373" s="56"/>
      <c r="H373" s="21"/>
      <c r="I373" s="21"/>
      <c r="J373" s="21"/>
      <c r="K373" s="21" t="s">
        <v>4467</v>
      </c>
      <c r="L373" s="21"/>
      <c r="M373" s="21"/>
      <c r="N373" s="17"/>
      <c r="O373" s="21"/>
    </row>
    <row r="374" spans="1:15" ht="37.4" customHeight="1">
      <c r="A374" s="21"/>
      <c r="B374" s="21"/>
      <c r="C374" s="21" t="s">
        <v>2375</v>
      </c>
      <c r="D374" s="21" t="s">
        <v>259</v>
      </c>
      <c r="E374" s="609">
        <f t="shared" si="5"/>
        <v>1</v>
      </c>
      <c r="F374" s="21"/>
      <c r="G374" s="56"/>
      <c r="H374" s="21"/>
      <c r="I374" s="21"/>
      <c r="J374" s="21"/>
      <c r="K374" s="21" t="s">
        <v>4468</v>
      </c>
      <c r="L374" s="21"/>
      <c r="M374" s="21"/>
      <c r="N374" s="17"/>
      <c r="O374" s="21"/>
    </row>
    <row r="375" spans="1:15" ht="37.4" customHeight="1">
      <c r="A375" s="21"/>
      <c r="B375" s="21"/>
      <c r="C375" s="21" t="s">
        <v>2376</v>
      </c>
      <c r="D375" s="21" t="s">
        <v>259</v>
      </c>
      <c r="E375" s="609">
        <f t="shared" si="5"/>
        <v>1</v>
      </c>
      <c r="F375" s="21"/>
      <c r="G375" s="56"/>
      <c r="H375" s="21"/>
      <c r="I375" s="21"/>
      <c r="J375" s="21"/>
      <c r="K375" s="21" t="s">
        <v>4469</v>
      </c>
      <c r="L375" s="21"/>
      <c r="M375" s="21"/>
      <c r="N375" s="17"/>
      <c r="O375" s="21"/>
    </row>
    <row r="376" spans="1:15" ht="37.4" customHeight="1">
      <c r="A376" s="21"/>
      <c r="B376" s="21"/>
      <c r="C376" s="21" t="s">
        <v>2392</v>
      </c>
      <c r="D376" s="21" t="s">
        <v>568</v>
      </c>
      <c r="E376" s="609">
        <f t="shared" si="5"/>
        <v>1</v>
      </c>
      <c r="F376" s="21"/>
      <c r="G376" s="56"/>
      <c r="H376" s="21"/>
      <c r="I376" s="21"/>
      <c r="J376" s="21"/>
      <c r="K376" s="21" t="s">
        <v>4470</v>
      </c>
      <c r="L376" s="21"/>
      <c r="M376" s="21"/>
      <c r="N376" s="17"/>
      <c r="O376" s="21" t="s">
        <v>568</v>
      </c>
    </row>
    <row r="377" spans="1:15" ht="37.4" customHeight="1">
      <c r="A377" s="21"/>
      <c r="B377" s="21"/>
      <c r="C377" s="21" t="s">
        <v>2274</v>
      </c>
      <c r="D377" s="21" t="s">
        <v>259</v>
      </c>
      <c r="E377" s="609">
        <f t="shared" si="5"/>
        <v>1</v>
      </c>
      <c r="F377" s="21"/>
      <c r="G377" s="56"/>
      <c r="H377" s="21"/>
      <c r="I377" s="21"/>
      <c r="J377" s="21"/>
      <c r="K377" s="21" t="s">
        <v>4471</v>
      </c>
      <c r="L377" s="21"/>
      <c r="M377" s="21"/>
      <c r="N377" s="17"/>
      <c r="O377" s="21" t="s">
        <v>762</v>
      </c>
    </row>
    <row r="378" spans="1:15" ht="37.4" customHeight="1">
      <c r="A378" s="21"/>
      <c r="B378" s="21"/>
      <c r="C378" s="21" t="s">
        <v>2393</v>
      </c>
      <c r="D378" s="21" t="s">
        <v>259</v>
      </c>
      <c r="E378" s="609">
        <f t="shared" si="5"/>
        <v>1</v>
      </c>
      <c r="F378" s="21"/>
      <c r="G378" s="56"/>
      <c r="H378" s="21"/>
      <c r="I378" s="21"/>
      <c r="J378" s="21"/>
      <c r="K378" s="21" t="s">
        <v>4472</v>
      </c>
      <c r="L378" s="21"/>
      <c r="M378" s="21"/>
      <c r="N378" s="17"/>
      <c r="O378" s="21"/>
    </row>
    <row r="379" spans="1:15" ht="37.4" customHeight="1">
      <c r="A379" s="21"/>
      <c r="B379" s="21"/>
      <c r="C379" s="21" t="s">
        <v>1388</v>
      </c>
      <c r="D379" s="21" t="s">
        <v>259</v>
      </c>
      <c r="E379" s="609">
        <f t="shared" si="5"/>
        <v>1</v>
      </c>
      <c r="F379" s="21"/>
      <c r="G379" s="56"/>
      <c r="H379" s="21"/>
      <c r="I379" s="21"/>
      <c r="J379" s="21"/>
      <c r="K379" s="21" t="s">
        <v>4473</v>
      </c>
      <c r="L379" s="21"/>
      <c r="M379" s="21"/>
      <c r="N379" s="17"/>
      <c r="O379" s="21"/>
    </row>
    <row r="380" spans="1:15" ht="37.4" customHeight="1">
      <c r="A380" s="21"/>
      <c r="B380" s="21"/>
      <c r="C380" s="21" t="s">
        <v>1389</v>
      </c>
      <c r="D380" s="21" t="s">
        <v>259</v>
      </c>
      <c r="E380" s="609">
        <f t="shared" si="5"/>
        <v>1</v>
      </c>
      <c r="F380" s="21"/>
      <c r="G380" s="56"/>
      <c r="H380" s="21"/>
      <c r="I380" s="21"/>
      <c r="J380" s="21"/>
      <c r="K380" s="21" t="s">
        <v>4474</v>
      </c>
      <c r="L380" s="21"/>
      <c r="M380" s="21"/>
      <c r="N380" s="17"/>
      <c r="O380" s="21"/>
    </row>
    <row r="381" spans="1:15" ht="37.4" customHeight="1">
      <c r="A381" s="21"/>
      <c r="B381" s="21"/>
      <c r="C381" s="21" t="s">
        <v>2407</v>
      </c>
      <c r="D381" s="21" t="s">
        <v>128</v>
      </c>
      <c r="E381" s="609">
        <f t="shared" si="5"/>
        <v>1</v>
      </c>
      <c r="F381" s="21"/>
      <c r="G381" s="56"/>
      <c r="H381" s="21"/>
      <c r="I381" s="21"/>
      <c r="J381" s="21"/>
      <c r="K381" s="21" t="s">
        <v>4475</v>
      </c>
      <c r="L381" s="21"/>
      <c r="M381" s="21"/>
      <c r="N381" s="17"/>
      <c r="O381" s="21" t="s">
        <v>781</v>
      </c>
    </row>
    <row r="382" spans="1:15" ht="37.4" customHeight="1">
      <c r="A382" s="21"/>
      <c r="B382" s="21"/>
      <c r="C382" s="21" t="s">
        <v>1390</v>
      </c>
      <c r="D382" s="21" t="s">
        <v>259</v>
      </c>
      <c r="E382" s="609">
        <f t="shared" si="5"/>
        <v>1</v>
      </c>
      <c r="F382" s="21"/>
      <c r="G382" s="56"/>
      <c r="H382" s="21"/>
      <c r="I382" s="21"/>
      <c r="J382" s="21"/>
      <c r="K382" s="21" t="s">
        <v>4476</v>
      </c>
      <c r="L382" s="21"/>
      <c r="M382" s="21"/>
      <c r="N382" s="17"/>
      <c r="O382" s="21"/>
    </row>
    <row r="383" spans="1:15" ht="37.4" customHeight="1">
      <c r="A383" s="21"/>
      <c r="B383" s="21"/>
      <c r="C383" s="21" t="s">
        <v>4477</v>
      </c>
      <c r="D383" s="21" t="s">
        <v>259</v>
      </c>
      <c r="E383" s="609">
        <f t="shared" si="5"/>
        <v>2</v>
      </c>
      <c r="F383" s="21"/>
      <c r="G383" s="56"/>
      <c r="H383" s="21"/>
      <c r="I383" s="21" t="s">
        <v>3542</v>
      </c>
      <c r="J383" s="21"/>
      <c r="K383" s="21" t="s">
        <v>4478</v>
      </c>
      <c r="L383" s="21"/>
      <c r="M383" s="21"/>
      <c r="N383" s="17"/>
      <c r="O383" s="21"/>
    </row>
    <row r="384" spans="1:15" ht="37.4" customHeight="1">
      <c r="A384" s="21"/>
      <c r="B384" s="21"/>
      <c r="C384" s="21" t="s">
        <v>4479</v>
      </c>
      <c r="D384" s="21" t="s">
        <v>259</v>
      </c>
      <c r="E384" s="609">
        <f t="shared" si="5"/>
        <v>2</v>
      </c>
      <c r="F384" s="21"/>
      <c r="G384" s="56"/>
      <c r="H384" s="21"/>
      <c r="I384" s="21" t="s">
        <v>3547</v>
      </c>
      <c r="J384" s="21"/>
      <c r="K384" s="21" t="s">
        <v>4480</v>
      </c>
      <c r="L384" s="21"/>
      <c r="M384" s="21"/>
      <c r="N384" s="17"/>
      <c r="O384" s="21"/>
    </row>
    <row r="385" spans="1:15" ht="37.4" customHeight="1">
      <c r="A385" s="21"/>
      <c r="B385" s="21"/>
      <c r="C385" s="21" t="s">
        <v>2396</v>
      </c>
      <c r="D385" s="21" t="s">
        <v>259</v>
      </c>
      <c r="E385" s="609">
        <f t="shared" si="5"/>
        <v>1</v>
      </c>
      <c r="F385" s="21"/>
      <c r="G385" s="56"/>
      <c r="H385" s="21"/>
      <c r="I385" s="21"/>
      <c r="J385" s="21"/>
      <c r="K385" s="21" t="s">
        <v>4481</v>
      </c>
      <c r="L385" s="21"/>
      <c r="M385" s="21"/>
      <c r="N385" s="17"/>
      <c r="O385" s="21" t="s">
        <v>568</v>
      </c>
    </row>
    <row r="386" spans="1:15" ht="37.4" customHeight="1">
      <c r="A386" s="21"/>
      <c r="B386" s="21"/>
      <c r="C386" s="21" t="s">
        <v>4482</v>
      </c>
      <c r="D386" s="21" t="s">
        <v>259</v>
      </c>
      <c r="E386" s="609">
        <f t="shared" si="5"/>
        <v>2</v>
      </c>
      <c r="F386" s="21"/>
      <c r="G386" s="56"/>
      <c r="H386" s="21"/>
      <c r="I386" s="21" t="s">
        <v>4483</v>
      </c>
      <c r="J386" s="21"/>
      <c r="K386" s="21" t="s">
        <v>4484</v>
      </c>
      <c r="L386" s="21"/>
      <c r="M386" s="21"/>
      <c r="N386" s="17"/>
      <c r="O386" s="21"/>
    </row>
    <row r="387" spans="1:15" ht="37.4" customHeight="1">
      <c r="A387" s="21"/>
      <c r="B387" s="21"/>
      <c r="C387" s="21" t="s">
        <v>2397</v>
      </c>
      <c r="D387" s="21" t="s">
        <v>259</v>
      </c>
      <c r="E387" s="609">
        <f t="shared" si="5"/>
        <v>1</v>
      </c>
      <c r="F387" s="21"/>
      <c r="G387" s="56"/>
      <c r="H387" s="21"/>
      <c r="I387" s="21"/>
      <c r="J387" s="21"/>
      <c r="K387" s="21" t="s">
        <v>4485</v>
      </c>
      <c r="L387" s="21"/>
      <c r="M387" s="21"/>
      <c r="N387" s="17"/>
      <c r="O387" s="21" t="s">
        <v>568</v>
      </c>
    </row>
    <row r="388" spans="1:15" ht="37.4" customHeight="1">
      <c r="A388" s="21"/>
      <c r="B388" s="21"/>
      <c r="C388" s="21" t="s">
        <v>2412</v>
      </c>
      <c r="D388" s="21" t="s">
        <v>128</v>
      </c>
      <c r="E388" s="609">
        <f t="shared" si="5"/>
        <v>1</v>
      </c>
      <c r="F388" s="21"/>
      <c r="G388" s="56"/>
      <c r="H388" s="21"/>
      <c r="I388" s="21"/>
      <c r="J388" s="21"/>
      <c r="K388" s="21" t="s">
        <v>4486</v>
      </c>
      <c r="L388" s="21"/>
      <c r="M388" s="21"/>
      <c r="N388" s="17"/>
      <c r="O388" s="21" t="s">
        <v>762</v>
      </c>
    </row>
    <row r="389" spans="1:15" ht="37.4" customHeight="1">
      <c r="A389" s="21" t="s">
        <v>2410</v>
      </c>
      <c r="B389" s="21"/>
      <c r="C389" s="21" t="s">
        <v>2411</v>
      </c>
      <c r="D389" s="21" t="s">
        <v>128</v>
      </c>
      <c r="E389" s="609">
        <f t="shared" si="5"/>
        <v>1</v>
      </c>
      <c r="F389" s="21"/>
      <c r="G389" s="56"/>
      <c r="H389" s="21"/>
      <c r="I389" s="21"/>
      <c r="J389" s="21"/>
      <c r="K389" s="21" t="s">
        <v>4487</v>
      </c>
      <c r="L389" s="21"/>
      <c r="M389" s="21"/>
      <c r="N389" s="17"/>
      <c r="O389" s="21" t="s">
        <v>781</v>
      </c>
    </row>
    <row r="390" spans="1:15" ht="37.4" customHeight="1">
      <c r="A390" s="21"/>
      <c r="B390" s="21"/>
      <c r="C390" s="21" t="s">
        <v>4488</v>
      </c>
      <c r="D390" s="21" t="s">
        <v>259</v>
      </c>
      <c r="E390" s="609">
        <f t="shared" ref="E390:E453" si="6">COUNTA(F390:N390)</f>
        <v>2</v>
      </c>
      <c r="F390" s="21"/>
      <c r="G390" s="56" t="s">
        <v>4489</v>
      </c>
      <c r="H390" s="21"/>
      <c r="I390" s="21"/>
      <c r="J390" s="21"/>
      <c r="K390" s="21" t="s">
        <v>4490</v>
      </c>
      <c r="L390" s="21"/>
      <c r="M390" s="21"/>
      <c r="N390" s="17"/>
      <c r="O390" s="21"/>
    </row>
    <row r="391" spans="1:15" ht="37.4" customHeight="1">
      <c r="A391" s="21"/>
      <c r="B391" s="21"/>
      <c r="C391" s="21" t="s">
        <v>2399</v>
      </c>
      <c r="D391" s="21" t="s">
        <v>259</v>
      </c>
      <c r="E391" s="609">
        <f t="shared" si="6"/>
        <v>1</v>
      </c>
      <c r="F391" s="21"/>
      <c r="G391" s="56"/>
      <c r="H391" s="21"/>
      <c r="I391" s="21"/>
      <c r="J391" s="21"/>
      <c r="K391" s="21" t="s">
        <v>4491</v>
      </c>
      <c r="L391" s="21"/>
      <c r="M391" s="21"/>
      <c r="N391" s="17"/>
      <c r="O391" s="21"/>
    </row>
    <row r="392" spans="1:15" ht="37.4" customHeight="1">
      <c r="A392" s="21"/>
      <c r="B392" s="21"/>
      <c r="C392" s="21" t="s">
        <v>2400</v>
      </c>
      <c r="D392" s="21" t="s">
        <v>568</v>
      </c>
      <c r="E392" s="609">
        <f t="shared" si="6"/>
        <v>1</v>
      </c>
      <c r="F392" s="21"/>
      <c r="G392" s="56"/>
      <c r="H392" s="21"/>
      <c r="I392" s="21"/>
      <c r="J392" s="21"/>
      <c r="K392" s="21" t="s">
        <v>4492</v>
      </c>
      <c r="L392" s="21"/>
      <c r="M392" s="21"/>
      <c r="N392" s="17"/>
      <c r="O392" s="21" t="s">
        <v>568</v>
      </c>
    </row>
    <row r="393" spans="1:15" ht="37.4" customHeight="1">
      <c r="A393" s="21"/>
      <c r="B393" s="21"/>
      <c r="C393" s="21" t="s">
        <v>2404</v>
      </c>
      <c r="D393" s="21" t="s">
        <v>568</v>
      </c>
      <c r="E393" s="609">
        <f t="shared" si="6"/>
        <v>1</v>
      </c>
      <c r="F393" s="21"/>
      <c r="G393" s="56"/>
      <c r="H393" s="21"/>
      <c r="I393" s="21"/>
      <c r="J393" s="21"/>
      <c r="K393" s="21" t="s">
        <v>4493</v>
      </c>
      <c r="L393" s="21"/>
      <c r="M393" s="21"/>
      <c r="N393" s="17"/>
      <c r="O393" s="21" t="s">
        <v>568</v>
      </c>
    </row>
    <row r="394" spans="1:15" ht="37.4" customHeight="1">
      <c r="A394" s="21"/>
      <c r="B394" s="21"/>
      <c r="C394" s="21" t="s">
        <v>1398</v>
      </c>
      <c r="D394" s="21" t="s">
        <v>3463</v>
      </c>
      <c r="E394" s="609">
        <f t="shared" si="6"/>
        <v>1</v>
      </c>
      <c r="F394" s="21"/>
      <c r="G394" s="56"/>
      <c r="H394" s="21"/>
      <c r="I394" s="21"/>
      <c r="J394" s="21"/>
      <c r="K394" s="21" t="s">
        <v>4494</v>
      </c>
      <c r="L394" s="21"/>
      <c r="M394" s="21"/>
      <c r="N394" s="17"/>
      <c r="O394" s="21"/>
    </row>
    <row r="395" spans="1:15" ht="37.4" customHeight="1">
      <c r="A395" s="21"/>
      <c r="B395" s="21"/>
      <c r="C395" s="21" t="s">
        <v>2408</v>
      </c>
      <c r="D395" s="21" t="s">
        <v>3463</v>
      </c>
      <c r="E395" s="609">
        <f t="shared" si="6"/>
        <v>1</v>
      </c>
      <c r="F395" s="21"/>
      <c r="G395" s="56"/>
      <c r="H395" s="21"/>
      <c r="I395" s="21"/>
      <c r="J395" s="21"/>
      <c r="K395" s="21" t="s">
        <v>4495</v>
      </c>
      <c r="L395" s="21"/>
      <c r="M395" s="21"/>
      <c r="N395" s="17"/>
      <c r="O395" s="21"/>
    </row>
    <row r="396" spans="1:15" ht="37.4" customHeight="1">
      <c r="A396" s="21"/>
      <c r="B396" s="21"/>
      <c r="C396" s="21" t="s">
        <v>2409</v>
      </c>
      <c r="D396" s="21" t="s">
        <v>568</v>
      </c>
      <c r="E396" s="609">
        <f t="shared" si="6"/>
        <v>1</v>
      </c>
      <c r="F396" s="21"/>
      <c r="G396" s="56"/>
      <c r="H396" s="21"/>
      <c r="I396" s="21"/>
      <c r="J396" s="21"/>
      <c r="K396" s="21" t="s">
        <v>4496</v>
      </c>
      <c r="L396" s="21"/>
      <c r="M396" s="21"/>
      <c r="N396" s="17"/>
      <c r="O396" s="21" t="s">
        <v>568</v>
      </c>
    </row>
    <row r="397" spans="1:15" ht="37.4" customHeight="1">
      <c r="A397" s="21"/>
      <c r="B397" s="21"/>
      <c r="C397" s="21" t="s">
        <v>1399</v>
      </c>
      <c r="D397" s="21" t="s">
        <v>3463</v>
      </c>
      <c r="E397" s="609">
        <f t="shared" si="6"/>
        <v>1</v>
      </c>
      <c r="F397" s="21"/>
      <c r="G397" s="56"/>
      <c r="H397" s="21"/>
      <c r="I397" s="21"/>
      <c r="J397" s="21"/>
      <c r="K397" s="21" t="s">
        <v>4497</v>
      </c>
      <c r="L397" s="21"/>
      <c r="M397" s="21"/>
      <c r="N397" s="17"/>
      <c r="O397" s="21"/>
    </row>
    <row r="398" spans="1:15" ht="37.4" customHeight="1">
      <c r="A398" s="21"/>
      <c r="B398" s="21"/>
      <c r="C398" s="21" t="s">
        <v>1354</v>
      </c>
      <c r="D398" s="21" t="s">
        <v>454</v>
      </c>
      <c r="E398" s="609">
        <f t="shared" si="6"/>
        <v>1</v>
      </c>
      <c r="F398" s="21"/>
      <c r="G398" s="56"/>
      <c r="H398" s="21"/>
      <c r="I398" s="21"/>
      <c r="J398" s="21"/>
      <c r="K398" s="21" t="s">
        <v>4498</v>
      </c>
      <c r="L398" s="21"/>
      <c r="M398" s="21"/>
      <c r="N398" s="17"/>
      <c r="O398" s="21" t="s">
        <v>762</v>
      </c>
    </row>
    <row r="399" spans="1:15" ht="37.4" customHeight="1">
      <c r="A399" s="21"/>
      <c r="B399" s="21"/>
      <c r="C399" s="21" t="s">
        <v>2415</v>
      </c>
      <c r="D399" s="21" t="s">
        <v>128</v>
      </c>
      <c r="E399" s="609">
        <f t="shared" si="6"/>
        <v>1</v>
      </c>
      <c r="F399" s="21"/>
      <c r="G399" s="56"/>
      <c r="H399" s="21"/>
      <c r="I399" s="21"/>
      <c r="J399" s="21"/>
      <c r="K399" s="21" t="s">
        <v>4499</v>
      </c>
      <c r="L399" s="21"/>
      <c r="M399" s="21"/>
      <c r="N399" s="17"/>
      <c r="O399" s="21" t="s">
        <v>781</v>
      </c>
    </row>
    <row r="400" spans="1:15" ht="37.4" customHeight="1">
      <c r="A400" s="21"/>
      <c r="B400" s="21"/>
      <c r="C400" s="21" t="s">
        <v>1400</v>
      </c>
      <c r="D400" s="21" t="s">
        <v>3463</v>
      </c>
      <c r="E400" s="609">
        <f t="shared" si="6"/>
        <v>1</v>
      </c>
      <c r="F400" s="21"/>
      <c r="G400" s="56"/>
      <c r="H400" s="21"/>
      <c r="I400" s="21"/>
      <c r="J400" s="21"/>
      <c r="K400" s="21" t="s">
        <v>4500</v>
      </c>
      <c r="L400" s="21"/>
      <c r="M400" s="21"/>
      <c r="N400" s="17"/>
      <c r="O400" s="21"/>
    </row>
    <row r="401" spans="1:15" ht="37.4" customHeight="1">
      <c r="A401" s="21"/>
      <c r="B401" s="21"/>
      <c r="C401" s="21" t="s">
        <v>1401</v>
      </c>
      <c r="D401" s="21" t="s">
        <v>3463</v>
      </c>
      <c r="E401" s="609">
        <f t="shared" si="6"/>
        <v>1</v>
      </c>
      <c r="F401" s="21"/>
      <c r="G401" s="56"/>
      <c r="H401" s="21"/>
      <c r="I401" s="21"/>
      <c r="J401" s="21"/>
      <c r="K401" s="21" t="s">
        <v>4501</v>
      </c>
      <c r="L401" s="21"/>
      <c r="M401" s="21"/>
      <c r="N401" s="17"/>
      <c r="O401" s="21"/>
    </row>
    <row r="402" spans="1:15" ht="37.4" customHeight="1">
      <c r="A402" s="21"/>
      <c r="B402" s="21"/>
      <c r="C402" s="21" t="s">
        <v>4502</v>
      </c>
      <c r="D402" s="21" t="s">
        <v>3478</v>
      </c>
      <c r="E402" s="609">
        <f t="shared" si="6"/>
        <v>1</v>
      </c>
      <c r="F402" s="21"/>
      <c r="G402" s="56"/>
      <c r="H402" s="21"/>
      <c r="I402" s="21"/>
      <c r="J402" s="21"/>
      <c r="K402" s="21" t="s">
        <v>4503</v>
      </c>
      <c r="L402" s="21"/>
      <c r="M402" s="21"/>
      <c r="N402" s="17"/>
      <c r="O402" s="21"/>
    </row>
    <row r="403" spans="1:15" ht="37.4" customHeight="1">
      <c r="A403" s="21"/>
      <c r="B403" s="21"/>
      <c r="C403" s="21" t="s">
        <v>2276</v>
      </c>
      <c r="D403" s="21" t="s">
        <v>568</v>
      </c>
      <c r="E403" s="609">
        <f t="shared" si="6"/>
        <v>1</v>
      </c>
      <c r="F403" s="21"/>
      <c r="G403" s="56"/>
      <c r="H403" s="21"/>
      <c r="I403" s="21"/>
      <c r="J403" s="21"/>
      <c r="K403" s="21" t="s">
        <v>4504</v>
      </c>
      <c r="L403" s="21"/>
      <c r="M403" s="21"/>
      <c r="N403" s="17"/>
      <c r="O403" s="21" t="s">
        <v>568</v>
      </c>
    </row>
    <row r="404" spans="1:15" ht="37.4" customHeight="1">
      <c r="A404" s="21"/>
      <c r="B404" s="21"/>
      <c r="C404" s="21" t="s">
        <v>2272</v>
      </c>
      <c r="D404" s="21" t="s">
        <v>3478</v>
      </c>
      <c r="E404" s="609">
        <f t="shared" si="6"/>
        <v>1</v>
      </c>
      <c r="F404" s="21"/>
      <c r="G404" s="56"/>
      <c r="H404" s="21"/>
      <c r="I404" s="21"/>
      <c r="J404" s="21"/>
      <c r="K404" s="21" t="s">
        <v>4505</v>
      </c>
      <c r="L404" s="21"/>
      <c r="M404" s="21"/>
      <c r="N404" s="17"/>
      <c r="O404" s="21"/>
    </row>
    <row r="405" spans="1:15" ht="37.4" customHeight="1">
      <c r="A405" s="21"/>
      <c r="B405" s="21"/>
      <c r="C405" s="21" t="s">
        <v>4506</v>
      </c>
      <c r="D405" s="21" t="s">
        <v>4138</v>
      </c>
      <c r="E405" s="609">
        <f t="shared" si="6"/>
        <v>2</v>
      </c>
      <c r="F405" s="21"/>
      <c r="G405" s="56" t="s">
        <v>4507</v>
      </c>
      <c r="H405" s="21"/>
      <c r="I405" s="21"/>
      <c r="J405" s="21"/>
      <c r="K405" s="21" t="s">
        <v>4508</v>
      </c>
      <c r="L405" s="21"/>
      <c r="M405" s="21"/>
      <c r="N405" s="17"/>
      <c r="O405" s="21"/>
    </row>
    <row r="406" spans="1:15" ht="37.4" customHeight="1">
      <c r="A406" s="21"/>
      <c r="B406" s="21"/>
      <c r="C406" s="21" t="s">
        <v>2278</v>
      </c>
      <c r="D406" s="21" t="s">
        <v>3376</v>
      </c>
      <c r="E406" s="609">
        <f t="shared" si="6"/>
        <v>1</v>
      </c>
      <c r="F406" s="21"/>
      <c r="G406" s="56"/>
      <c r="H406" s="21"/>
      <c r="I406" s="21"/>
      <c r="J406" s="21"/>
      <c r="K406" s="21" t="s">
        <v>4509</v>
      </c>
      <c r="L406" s="21"/>
      <c r="M406" s="21"/>
      <c r="N406" s="17"/>
      <c r="O406" s="21"/>
    </row>
    <row r="407" spans="1:15" ht="37.4" customHeight="1">
      <c r="A407" s="21"/>
      <c r="B407" s="21"/>
      <c r="C407" s="21" t="s">
        <v>1402</v>
      </c>
      <c r="D407" s="21" t="s">
        <v>3352</v>
      </c>
      <c r="E407" s="609">
        <f t="shared" si="6"/>
        <v>1</v>
      </c>
      <c r="F407" s="21"/>
      <c r="G407" s="56"/>
      <c r="H407" s="21"/>
      <c r="I407" s="21"/>
      <c r="J407" s="21"/>
      <c r="K407" s="21" t="s">
        <v>4510</v>
      </c>
      <c r="L407" s="21"/>
      <c r="M407" s="21"/>
      <c r="N407" s="17"/>
      <c r="O407" s="21"/>
    </row>
    <row r="408" spans="1:15" ht="37.4" customHeight="1">
      <c r="A408" s="21"/>
      <c r="B408" s="21"/>
      <c r="C408" s="21" t="s">
        <v>1358</v>
      </c>
      <c r="D408" s="21" t="s">
        <v>3352</v>
      </c>
      <c r="E408" s="609">
        <f t="shared" si="6"/>
        <v>1</v>
      </c>
      <c r="F408" s="21"/>
      <c r="G408" s="56"/>
      <c r="H408" s="21"/>
      <c r="I408" s="21"/>
      <c r="J408" s="21"/>
      <c r="K408" s="21" t="s">
        <v>4511</v>
      </c>
      <c r="L408" s="21"/>
      <c r="M408" s="21"/>
      <c r="N408" s="17"/>
      <c r="O408" s="21"/>
    </row>
    <row r="409" spans="1:15" ht="37.4" customHeight="1">
      <c r="A409" s="21"/>
      <c r="B409" s="21"/>
      <c r="C409" s="21" t="s">
        <v>1403</v>
      </c>
      <c r="D409" s="21" t="s">
        <v>3352</v>
      </c>
      <c r="E409" s="609">
        <f t="shared" si="6"/>
        <v>1</v>
      </c>
      <c r="F409" s="21"/>
      <c r="G409" s="56"/>
      <c r="H409" s="21"/>
      <c r="I409" s="21"/>
      <c r="J409" s="21"/>
      <c r="K409" s="21" t="s">
        <v>4512</v>
      </c>
      <c r="L409" s="21"/>
      <c r="M409" s="21"/>
      <c r="N409" s="17"/>
      <c r="O409" s="21"/>
    </row>
    <row r="410" spans="1:15" ht="37.4" customHeight="1">
      <c r="A410" s="21"/>
      <c r="B410" s="21"/>
      <c r="C410" s="21" t="s">
        <v>4513</v>
      </c>
      <c r="D410" s="21" t="s">
        <v>454</v>
      </c>
      <c r="E410" s="609">
        <f t="shared" si="6"/>
        <v>2</v>
      </c>
      <c r="F410" s="21"/>
      <c r="G410" s="56"/>
      <c r="H410" s="21"/>
      <c r="I410" s="21" t="s">
        <v>3542</v>
      </c>
      <c r="J410" s="21"/>
      <c r="K410" s="21" t="s">
        <v>4514</v>
      </c>
      <c r="L410" s="21"/>
      <c r="M410" s="21"/>
      <c r="N410" s="17"/>
      <c r="O410" s="21"/>
    </row>
    <row r="411" spans="1:15" ht="37.4" customHeight="1">
      <c r="A411" s="21"/>
      <c r="B411" s="21"/>
      <c r="C411" s="21" t="s">
        <v>4515</v>
      </c>
      <c r="D411" s="21" t="s">
        <v>454</v>
      </c>
      <c r="E411" s="609">
        <f t="shared" si="6"/>
        <v>2</v>
      </c>
      <c r="F411" s="21"/>
      <c r="G411" s="56"/>
      <c r="H411" s="21"/>
      <c r="I411" s="21" t="s">
        <v>3547</v>
      </c>
      <c r="J411" s="21"/>
      <c r="K411" s="21" t="s">
        <v>4516</v>
      </c>
      <c r="L411" s="21"/>
      <c r="M411" s="21"/>
      <c r="N411" s="17"/>
      <c r="O411" s="21"/>
    </row>
    <row r="412" spans="1:15" ht="37.4" customHeight="1">
      <c r="A412" s="21"/>
      <c r="B412" s="21"/>
      <c r="C412" s="21" t="s">
        <v>2416</v>
      </c>
      <c r="D412" s="21" t="s">
        <v>568</v>
      </c>
      <c r="E412" s="609">
        <f t="shared" si="6"/>
        <v>1</v>
      </c>
      <c r="F412" s="21"/>
      <c r="G412" s="56"/>
      <c r="H412" s="21"/>
      <c r="I412" s="21"/>
      <c r="J412" s="21"/>
      <c r="K412" s="21" t="s">
        <v>4517</v>
      </c>
      <c r="L412" s="21"/>
      <c r="M412" s="21"/>
      <c r="N412" s="17"/>
      <c r="O412" s="21" t="s">
        <v>568</v>
      </c>
    </row>
    <row r="413" spans="1:15" ht="37.4" customHeight="1">
      <c r="A413" s="21"/>
      <c r="B413" s="21"/>
      <c r="C413" s="21" t="s">
        <v>4518</v>
      </c>
      <c r="D413" s="21" t="s">
        <v>568</v>
      </c>
      <c r="E413" s="609">
        <f t="shared" si="6"/>
        <v>1</v>
      </c>
      <c r="F413" s="21"/>
      <c r="G413" s="56"/>
      <c r="H413" s="21"/>
      <c r="I413" s="21"/>
      <c r="J413" s="21"/>
      <c r="K413" s="21" t="s">
        <v>4519</v>
      </c>
      <c r="L413" s="21"/>
      <c r="M413" s="21"/>
      <c r="N413" s="17"/>
      <c r="O413" s="21"/>
    </row>
    <row r="414" spans="1:15" ht="37.4" customHeight="1">
      <c r="A414" s="21"/>
      <c r="B414" s="21"/>
      <c r="C414" s="21" t="s">
        <v>1409</v>
      </c>
      <c r="D414" s="21" t="s">
        <v>454</v>
      </c>
      <c r="E414" s="609">
        <f t="shared" si="6"/>
        <v>1</v>
      </c>
      <c r="F414" s="21"/>
      <c r="G414" s="56"/>
      <c r="H414" s="21"/>
      <c r="I414" s="21"/>
      <c r="J414" s="21"/>
      <c r="K414" s="21" t="s">
        <v>4520</v>
      </c>
      <c r="L414" s="21"/>
      <c r="M414" s="21"/>
      <c r="N414" s="17"/>
      <c r="O414" s="21" t="s">
        <v>762</v>
      </c>
    </row>
    <row r="415" spans="1:15" ht="37.4" customHeight="1">
      <c r="A415" s="21"/>
      <c r="B415" s="21"/>
      <c r="C415" s="21" t="s">
        <v>2487</v>
      </c>
      <c r="D415" s="21" t="s">
        <v>128</v>
      </c>
      <c r="E415" s="609">
        <f t="shared" si="6"/>
        <v>1</v>
      </c>
      <c r="F415" s="21"/>
      <c r="G415" s="56"/>
      <c r="H415" s="21"/>
      <c r="I415" s="21"/>
      <c r="J415" s="21"/>
      <c r="K415" s="21" t="s">
        <v>4521</v>
      </c>
      <c r="L415" s="21"/>
      <c r="M415" s="21"/>
      <c r="N415" s="17"/>
      <c r="O415" s="21" t="s">
        <v>781</v>
      </c>
    </row>
    <row r="416" spans="1:15" ht="37.4" customHeight="1">
      <c r="A416" s="21"/>
      <c r="B416" s="21"/>
      <c r="C416" s="21" t="s">
        <v>2417</v>
      </c>
      <c r="D416" s="21" t="s">
        <v>568</v>
      </c>
      <c r="E416" s="609">
        <f t="shared" si="6"/>
        <v>1</v>
      </c>
      <c r="F416" s="21"/>
      <c r="G416" s="56"/>
      <c r="H416" s="21"/>
      <c r="I416" s="21"/>
      <c r="J416" s="21"/>
      <c r="K416" s="21" t="s">
        <v>4522</v>
      </c>
      <c r="L416" s="21"/>
      <c r="M416" s="21"/>
      <c r="N416" s="17"/>
      <c r="O416" s="21" t="s">
        <v>568</v>
      </c>
    </row>
    <row r="417" spans="1:15" ht="37.4" customHeight="1">
      <c r="A417" s="21"/>
      <c r="B417" s="21"/>
      <c r="C417" s="21" t="s">
        <v>2418</v>
      </c>
      <c r="D417" s="21" t="s">
        <v>454</v>
      </c>
      <c r="E417" s="609">
        <f t="shared" si="6"/>
        <v>1</v>
      </c>
      <c r="F417" s="21"/>
      <c r="G417" s="56"/>
      <c r="H417" s="21"/>
      <c r="I417" s="21"/>
      <c r="J417" s="21"/>
      <c r="K417" s="21" t="s">
        <v>4523</v>
      </c>
      <c r="L417" s="21"/>
      <c r="M417" s="21"/>
      <c r="N417" s="17"/>
      <c r="O417" s="21"/>
    </row>
    <row r="418" spans="1:15" ht="37.4" customHeight="1">
      <c r="A418" s="21"/>
      <c r="B418" s="21"/>
      <c r="C418" s="21" t="s">
        <v>2419</v>
      </c>
      <c r="D418" s="21" t="s">
        <v>3352</v>
      </c>
      <c r="E418" s="609">
        <f t="shared" si="6"/>
        <v>1</v>
      </c>
      <c r="F418" s="21"/>
      <c r="G418" s="56"/>
      <c r="H418" s="21"/>
      <c r="I418" s="21"/>
      <c r="J418" s="21"/>
      <c r="K418" s="21" t="s">
        <v>4524</v>
      </c>
      <c r="L418" s="21"/>
      <c r="M418" s="21"/>
      <c r="N418" s="17"/>
      <c r="O418" s="21"/>
    </row>
    <row r="419" spans="1:15" ht="37.4" customHeight="1">
      <c r="A419" s="21"/>
      <c r="B419" s="21"/>
      <c r="C419" s="21" t="s">
        <v>2420</v>
      </c>
      <c r="D419" s="21" t="s">
        <v>568</v>
      </c>
      <c r="E419" s="609">
        <f t="shared" si="6"/>
        <v>1</v>
      </c>
      <c r="F419" s="21"/>
      <c r="G419" s="56"/>
      <c r="H419" s="21"/>
      <c r="I419" s="21"/>
      <c r="J419" s="21"/>
      <c r="K419" s="21" t="s">
        <v>4525</v>
      </c>
      <c r="L419" s="21"/>
      <c r="M419" s="21"/>
      <c r="N419" s="17"/>
      <c r="O419" s="21" t="s">
        <v>568</v>
      </c>
    </row>
    <row r="420" spans="1:15" ht="37.4" customHeight="1">
      <c r="A420" s="21"/>
      <c r="B420" s="21"/>
      <c r="C420" s="21" t="s">
        <v>2279</v>
      </c>
      <c r="D420" s="21" t="s">
        <v>568</v>
      </c>
      <c r="E420" s="609">
        <f t="shared" si="6"/>
        <v>1</v>
      </c>
      <c r="F420" s="21"/>
      <c r="G420" s="56"/>
      <c r="H420" s="21"/>
      <c r="I420" s="21"/>
      <c r="J420" s="21"/>
      <c r="K420" s="21" t="s">
        <v>4526</v>
      </c>
      <c r="L420" s="21"/>
      <c r="M420" s="21"/>
      <c r="N420" s="17"/>
      <c r="O420" s="21" t="s">
        <v>568</v>
      </c>
    </row>
    <row r="421" spans="1:15" ht="37.4" customHeight="1">
      <c r="A421" s="21"/>
      <c r="B421" s="21"/>
      <c r="C421" s="21" t="s">
        <v>2433</v>
      </c>
      <c r="D421" s="21" t="s">
        <v>3478</v>
      </c>
      <c r="E421" s="609">
        <f t="shared" si="6"/>
        <v>1</v>
      </c>
      <c r="F421" s="21"/>
      <c r="G421" s="56"/>
      <c r="H421" s="21"/>
      <c r="I421" s="21"/>
      <c r="J421" s="21"/>
      <c r="K421" s="21" t="s">
        <v>4527</v>
      </c>
      <c r="L421" s="21"/>
      <c r="M421" s="21"/>
      <c r="N421" s="17"/>
      <c r="O421" s="21"/>
    </row>
    <row r="422" spans="1:15" ht="37.4" customHeight="1">
      <c r="A422" s="21"/>
      <c r="B422" s="21"/>
      <c r="C422" s="21" t="s">
        <v>2458</v>
      </c>
      <c r="D422" s="21" t="s">
        <v>568</v>
      </c>
      <c r="E422" s="609">
        <f t="shared" si="6"/>
        <v>1</v>
      </c>
      <c r="F422" s="21"/>
      <c r="G422" s="56"/>
      <c r="H422" s="21"/>
      <c r="I422" s="21"/>
      <c r="J422" s="21"/>
      <c r="K422" s="21" t="s">
        <v>4528</v>
      </c>
      <c r="L422" s="21"/>
      <c r="M422" s="21"/>
      <c r="N422" s="17"/>
      <c r="O422" s="21" t="s">
        <v>568</v>
      </c>
    </row>
    <row r="423" spans="1:15" ht="37.4" customHeight="1">
      <c r="A423" s="21"/>
      <c r="B423" s="21"/>
      <c r="C423" s="21" t="s">
        <v>1410</v>
      </c>
      <c r="D423" s="21" t="s">
        <v>454</v>
      </c>
      <c r="E423" s="609">
        <f t="shared" si="6"/>
        <v>1</v>
      </c>
      <c r="F423" s="21"/>
      <c r="G423" s="56"/>
      <c r="H423" s="21"/>
      <c r="I423" s="21"/>
      <c r="J423" s="21"/>
      <c r="K423" s="21" t="s">
        <v>4529</v>
      </c>
      <c r="L423" s="21"/>
      <c r="M423" s="21"/>
      <c r="N423" s="17"/>
      <c r="O423" s="21"/>
    </row>
    <row r="424" spans="1:15" ht="37.4" customHeight="1">
      <c r="A424" s="21"/>
      <c r="B424" s="21"/>
      <c r="C424" s="21" t="s">
        <v>1411</v>
      </c>
      <c r="D424" s="21" t="s">
        <v>454</v>
      </c>
      <c r="E424" s="609">
        <f t="shared" si="6"/>
        <v>1</v>
      </c>
      <c r="F424" s="21"/>
      <c r="G424" s="56"/>
      <c r="H424" s="21"/>
      <c r="I424" s="21"/>
      <c r="J424" s="21"/>
      <c r="K424" s="21" t="s">
        <v>4530</v>
      </c>
      <c r="L424" s="21"/>
      <c r="M424" s="21"/>
      <c r="N424" s="17"/>
      <c r="O424" s="21"/>
    </row>
    <row r="425" spans="1:15" ht="37.4" customHeight="1">
      <c r="A425" s="21"/>
      <c r="B425" s="21"/>
      <c r="C425" s="21" t="s">
        <v>1412</v>
      </c>
      <c r="D425" s="21" t="s">
        <v>454</v>
      </c>
      <c r="E425" s="609">
        <f t="shared" si="6"/>
        <v>1</v>
      </c>
      <c r="F425" s="21"/>
      <c r="G425" s="56"/>
      <c r="H425" s="21"/>
      <c r="I425" s="21"/>
      <c r="J425" s="21"/>
      <c r="K425" s="21" t="s">
        <v>4531</v>
      </c>
      <c r="L425" s="21"/>
      <c r="M425" s="21"/>
      <c r="N425" s="17"/>
      <c r="O425" s="21"/>
    </row>
    <row r="426" spans="1:15" ht="37.4" customHeight="1">
      <c r="A426" s="21"/>
      <c r="B426" s="21"/>
      <c r="C426" s="21" t="s">
        <v>4532</v>
      </c>
      <c r="D426" s="21" t="s">
        <v>454</v>
      </c>
      <c r="E426" s="609">
        <f t="shared" si="6"/>
        <v>2</v>
      </c>
      <c r="F426" s="21"/>
      <c r="G426" s="56"/>
      <c r="H426" s="21"/>
      <c r="I426" s="21" t="s">
        <v>3542</v>
      </c>
      <c r="J426" s="21"/>
      <c r="K426" s="21" t="s">
        <v>4533</v>
      </c>
      <c r="L426" s="21"/>
      <c r="M426" s="21"/>
      <c r="N426" s="17"/>
      <c r="O426" s="21"/>
    </row>
    <row r="427" spans="1:15" ht="37.4" customHeight="1">
      <c r="A427" s="21"/>
      <c r="B427" s="21"/>
      <c r="C427" s="21" t="s">
        <v>4534</v>
      </c>
      <c r="D427" s="21" t="s">
        <v>454</v>
      </c>
      <c r="E427" s="609">
        <f t="shared" si="6"/>
        <v>2</v>
      </c>
      <c r="F427" s="21"/>
      <c r="G427" s="56"/>
      <c r="H427" s="21"/>
      <c r="I427" s="21" t="s">
        <v>3547</v>
      </c>
      <c r="J427" s="21"/>
      <c r="K427" s="21" t="s">
        <v>4535</v>
      </c>
      <c r="L427" s="21"/>
      <c r="M427" s="21"/>
      <c r="N427" s="17"/>
      <c r="O427" s="21"/>
    </row>
    <row r="428" spans="1:15" ht="37.4" customHeight="1">
      <c r="A428" s="21"/>
      <c r="B428" s="21"/>
      <c r="C428" s="21" t="s">
        <v>2488</v>
      </c>
      <c r="D428" s="21" t="s">
        <v>568</v>
      </c>
      <c r="E428" s="609">
        <f t="shared" si="6"/>
        <v>1</v>
      </c>
      <c r="F428" s="21"/>
      <c r="G428" s="56"/>
      <c r="H428" s="21"/>
      <c r="I428" s="21"/>
      <c r="J428" s="21"/>
      <c r="K428" s="21" t="s">
        <v>4536</v>
      </c>
      <c r="L428" s="21"/>
      <c r="M428" s="21"/>
      <c r="N428" s="17"/>
      <c r="O428" s="21" t="s">
        <v>568</v>
      </c>
    </row>
    <row r="429" spans="1:15" ht="37.4" customHeight="1">
      <c r="A429" s="21"/>
      <c r="B429" s="21"/>
      <c r="C429" s="21" t="s">
        <v>4537</v>
      </c>
      <c r="D429" s="21" t="s">
        <v>568</v>
      </c>
      <c r="E429" s="609">
        <f t="shared" si="6"/>
        <v>2</v>
      </c>
      <c r="F429" s="21"/>
      <c r="G429" s="56"/>
      <c r="H429" s="21"/>
      <c r="I429" s="21" t="s">
        <v>4483</v>
      </c>
      <c r="J429" s="21"/>
      <c r="K429" s="21" t="s">
        <v>4538</v>
      </c>
      <c r="L429" s="21"/>
      <c r="M429" s="21"/>
      <c r="N429" s="17"/>
      <c r="O429" s="21"/>
    </row>
    <row r="430" spans="1:15" ht="37.4" customHeight="1">
      <c r="A430" s="21"/>
      <c r="B430" s="21"/>
      <c r="C430" s="21" t="s">
        <v>2489</v>
      </c>
      <c r="D430" s="21" t="s">
        <v>568</v>
      </c>
      <c r="E430" s="609">
        <f t="shared" si="6"/>
        <v>1</v>
      </c>
      <c r="F430" s="21"/>
      <c r="G430" s="56"/>
      <c r="H430" s="21"/>
      <c r="I430" s="21"/>
      <c r="J430" s="21"/>
      <c r="K430" s="21" t="s">
        <v>4539</v>
      </c>
      <c r="L430" s="21"/>
      <c r="M430" s="21"/>
      <c r="N430" s="17"/>
      <c r="O430" s="21" t="s">
        <v>568</v>
      </c>
    </row>
    <row r="431" spans="1:15" ht="37.4" customHeight="1">
      <c r="A431" s="21"/>
      <c r="B431" s="21"/>
      <c r="C431" s="21" t="s">
        <v>2490</v>
      </c>
      <c r="D431" s="21" t="s">
        <v>454</v>
      </c>
      <c r="E431" s="609">
        <f t="shared" si="6"/>
        <v>1</v>
      </c>
      <c r="F431" s="21"/>
      <c r="G431" s="56"/>
      <c r="H431" s="21"/>
      <c r="I431" s="21"/>
      <c r="J431" s="21"/>
      <c r="K431" s="21" t="s">
        <v>4540</v>
      </c>
      <c r="L431" s="21"/>
      <c r="M431" s="21"/>
      <c r="N431" s="17"/>
      <c r="O431" s="21"/>
    </row>
    <row r="432" spans="1:15" ht="37.4" customHeight="1">
      <c r="A432" s="21"/>
      <c r="B432" s="21"/>
      <c r="C432" s="21" t="s">
        <v>2491</v>
      </c>
      <c r="D432" s="21" t="s">
        <v>454</v>
      </c>
      <c r="E432" s="609">
        <f t="shared" si="6"/>
        <v>1</v>
      </c>
      <c r="F432" s="21"/>
      <c r="G432" s="56"/>
      <c r="H432" s="21"/>
      <c r="I432" s="21"/>
      <c r="J432" s="21"/>
      <c r="K432" s="21" t="s">
        <v>4541</v>
      </c>
      <c r="L432" s="21"/>
      <c r="M432" s="21"/>
      <c r="N432" s="17"/>
      <c r="O432" s="21"/>
    </row>
    <row r="433" spans="1:15" ht="37.4" customHeight="1">
      <c r="A433" s="21"/>
      <c r="B433" s="21"/>
      <c r="C433" s="21" t="s">
        <v>2281</v>
      </c>
      <c r="D433" s="21" t="s">
        <v>568</v>
      </c>
      <c r="E433" s="609">
        <f t="shared" si="6"/>
        <v>1</v>
      </c>
      <c r="F433" s="21"/>
      <c r="G433" s="56"/>
      <c r="H433" s="21"/>
      <c r="I433" s="21"/>
      <c r="J433" s="21"/>
      <c r="K433" s="21" t="s">
        <v>4542</v>
      </c>
      <c r="L433" s="21"/>
      <c r="M433" s="21"/>
      <c r="N433" s="17"/>
      <c r="O433" s="21" t="s">
        <v>568</v>
      </c>
    </row>
    <row r="434" spans="1:15" ht="37.4" customHeight="1">
      <c r="A434" s="21"/>
      <c r="B434" s="21"/>
      <c r="C434" s="21" t="s">
        <v>2493</v>
      </c>
      <c r="D434" s="21" t="s">
        <v>3478</v>
      </c>
      <c r="E434" s="609">
        <f t="shared" si="6"/>
        <v>1</v>
      </c>
      <c r="F434" s="21"/>
      <c r="G434" s="56"/>
      <c r="H434" s="21"/>
      <c r="I434" s="21"/>
      <c r="J434" s="21"/>
      <c r="K434" s="21" t="s">
        <v>4543</v>
      </c>
      <c r="L434" s="21"/>
      <c r="M434" s="21"/>
      <c r="N434" s="17"/>
      <c r="O434" s="21"/>
    </row>
    <row r="435" spans="1:15" ht="37.4" customHeight="1">
      <c r="A435" s="21"/>
      <c r="B435" s="21"/>
      <c r="C435" s="21" t="s">
        <v>2494</v>
      </c>
      <c r="D435" s="21" t="s">
        <v>3478</v>
      </c>
      <c r="E435" s="609">
        <f t="shared" si="6"/>
        <v>1</v>
      </c>
      <c r="F435" s="21"/>
      <c r="G435" s="56"/>
      <c r="H435" s="21"/>
      <c r="I435" s="21"/>
      <c r="J435" s="21"/>
      <c r="K435" s="21" t="s">
        <v>4544</v>
      </c>
      <c r="L435" s="21"/>
      <c r="M435" s="21"/>
      <c r="N435" s="17"/>
      <c r="O435" s="21"/>
    </row>
    <row r="436" spans="1:15" ht="37.4" customHeight="1">
      <c r="A436" s="21"/>
      <c r="B436" s="21"/>
      <c r="C436" s="21" t="s">
        <v>2285</v>
      </c>
      <c r="D436" s="21" t="s">
        <v>3376</v>
      </c>
      <c r="E436" s="609">
        <f t="shared" si="6"/>
        <v>1</v>
      </c>
      <c r="F436" s="21"/>
      <c r="G436" s="56"/>
      <c r="H436" s="21"/>
      <c r="I436" s="21"/>
      <c r="J436" s="21"/>
      <c r="K436" s="21" t="s">
        <v>4545</v>
      </c>
      <c r="L436" s="21"/>
      <c r="M436" s="21"/>
      <c r="N436" s="17"/>
      <c r="O436" s="21"/>
    </row>
    <row r="437" spans="1:15" ht="37.4" customHeight="1">
      <c r="A437" s="21"/>
      <c r="B437" s="21"/>
      <c r="C437" s="21" t="s">
        <v>2521</v>
      </c>
      <c r="D437" s="21" t="s">
        <v>259</v>
      </c>
      <c r="E437" s="609">
        <f t="shared" si="6"/>
        <v>1</v>
      </c>
      <c r="F437" s="21"/>
      <c r="G437" s="56"/>
      <c r="H437" s="21"/>
      <c r="I437" s="21"/>
      <c r="J437" s="21"/>
      <c r="K437" s="21" t="s">
        <v>4546</v>
      </c>
      <c r="L437" s="21"/>
      <c r="M437" s="21"/>
      <c r="N437" s="17"/>
      <c r="O437" s="21"/>
    </row>
    <row r="438" spans="1:15" ht="37.4" customHeight="1">
      <c r="A438" s="21"/>
      <c r="B438" s="21"/>
      <c r="C438" s="21" t="s">
        <v>2523</v>
      </c>
      <c r="D438" s="21" t="s">
        <v>259</v>
      </c>
      <c r="E438" s="609">
        <f t="shared" si="6"/>
        <v>1</v>
      </c>
      <c r="F438" s="21"/>
      <c r="G438" s="56"/>
      <c r="H438" s="21"/>
      <c r="I438" s="21"/>
      <c r="J438" s="21"/>
      <c r="K438" s="21" t="s">
        <v>4547</v>
      </c>
      <c r="L438" s="21"/>
      <c r="M438" s="21"/>
      <c r="N438" s="17"/>
      <c r="O438" s="21"/>
    </row>
    <row r="439" spans="1:15" ht="37.4" customHeight="1">
      <c r="A439" s="21"/>
      <c r="B439" s="21"/>
      <c r="C439" s="21" t="s">
        <v>2525</v>
      </c>
      <c r="D439" s="21" t="s">
        <v>259</v>
      </c>
      <c r="E439" s="609">
        <f t="shared" si="6"/>
        <v>1</v>
      </c>
      <c r="F439" s="21"/>
      <c r="G439" s="56"/>
      <c r="H439" s="21"/>
      <c r="I439" s="21"/>
      <c r="J439" s="21"/>
      <c r="K439" s="21" t="s">
        <v>4548</v>
      </c>
      <c r="L439" s="21"/>
      <c r="M439" s="21"/>
      <c r="N439" s="17"/>
      <c r="O439" s="21"/>
    </row>
    <row r="440" spans="1:15" ht="37.4" customHeight="1">
      <c r="A440" s="21"/>
      <c r="B440" s="21"/>
      <c r="C440" s="21" t="s">
        <v>2526</v>
      </c>
      <c r="D440" s="21" t="s">
        <v>259</v>
      </c>
      <c r="E440" s="609">
        <f t="shared" si="6"/>
        <v>1</v>
      </c>
      <c r="F440" s="21"/>
      <c r="G440" s="56"/>
      <c r="H440" s="21"/>
      <c r="I440" s="21"/>
      <c r="J440" s="21"/>
      <c r="K440" s="21" t="s">
        <v>4549</v>
      </c>
      <c r="L440" s="21"/>
      <c r="M440" s="21"/>
      <c r="N440" s="17"/>
      <c r="O440" s="21"/>
    </row>
    <row r="441" spans="1:15" ht="37.4" customHeight="1">
      <c r="A441" s="21"/>
      <c r="B441" s="21"/>
      <c r="C441" s="21" t="s">
        <v>2528</v>
      </c>
      <c r="D441" s="21" t="s">
        <v>259</v>
      </c>
      <c r="E441" s="609">
        <f t="shared" si="6"/>
        <v>1</v>
      </c>
      <c r="F441" s="21"/>
      <c r="G441" s="56"/>
      <c r="H441" s="21"/>
      <c r="I441" s="21"/>
      <c r="J441" s="21"/>
      <c r="K441" s="21" t="s">
        <v>4550</v>
      </c>
      <c r="L441" s="21"/>
      <c r="M441" s="21"/>
      <c r="N441" s="17"/>
      <c r="O441" s="21"/>
    </row>
    <row r="442" spans="1:15" ht="37.4" customHeight="1">
      <c r="A442" s="21"/>
      <c r="B442" s="21"/>
      <c r="C442" s="21" t="s">
        <v>2530</v>
      </c>
      <c r="D442" s="21" t="s">
        <v>259</v>
      </c>
      <c r="E442" s="609">
        <f t="shared" si="6"/>
        <v>1</v>
      </c>
      <c r="F442" s="21"/>
      <c r="G442" s="56"/>
      <c r="H442" s="21"/>
      <c r="I442" s="21"/>
      <c r="J442" s="21"/>
      <c r="K442" s="21" t="s">
        <v>4551</v>
      </c>
      <c r="L442" s="21"/>
      <c r="M442" s="21"/>
      <c r="N442" s="17"/>
      <c r="O442" s="21"/>
    </row>
    <row r="443" spans="1:15" ht="37.4" customHeight="1">
      <c r="A443" s="21" t="s">
        <v>4552</v>
      </c>
      <c r="B443" s="21" t="s">
        <v>503</v>
      </c>
      <c r="C443" s="21" t="s">
        <v>1421</v>
      </c>
      <c r="D443" s="21" t="s">
        <v>259</v>
      </c>
      <c r="E443" s="609">
        <f t="shared" si="6"/>
        <v>1</v>
      </c>
      <c r="F443" s="21"/>
      <c r="G443" s="56"/>
      <c r="H443" s="21"/>
      <c r="I443" s="21"/>
      <c r="J443" s="21"/>
      <c r="K443" s="21" t="s">
        <v>4553</v>
      </c>
      <c r="L443" s="21"/>
      <c r="M443" s="21"/>
      <c r="N443" s="17"/>
      <c r="O443" s="21"/>
    </row>
    <row r="444" spans="1:15" ht="37.4" customHeight="1">
      <c r="A444" s="21"/>
      <c r="B444" s="21"/>
      <c r="C444" s="21" t="s">
        <v>2535</v>
      </c>
      <c r="D444" s="21" t="s">
        <v>259</v>
      </c>
      <c r="E444" s="609">
        <f t="shared" si="6"/>
        <v>1</v>
      </c>
      <c r="F444" s="21"/>
      <c r="G444" s="56"/>
      <c r="H444" s="21"/>
      <c r="I444" s="21"/>
      <c r="J444" s="21"/>
      <c r="K444" s="21" t="s">
        <v>4554</v>
      </c>
      <c r="L444" s="21"/>
      <c r="M444" s="21"/>
      <c r="N444" s="17"/>
      <c r="O444" s="21"/>
    </row>
    <row r="445" spans="1:15" ht="37.4" customHeight="1">
      <c r="A445" s="21"/>
      <c r="B445" s="21"/>
      <c r="C445" s="21" t="s">
        <v>2537</v>
      </c>
      <c r="D445" s="21" t="s">
        <v>259</v>
      </c>
      <c r="E445" s="609">
        <f t="shared" si="6"/>
        <v>1</v>
      </c>
      <c r="F445" s="21"/>
      <c r="G445" s="56"/>
      <c r="H445" s="21"/>
      <c r="I445" s="21"/>
      <c r="J445" s="21"/>
      <c r="K445" s="21" t="s">
        <v>4555</v>
      </c>
      <c r="L445" s="21"/>
      <c r="M445" s="21"/>
      <c r="N445" s="17"/>
      <c r="O445" s="21"/>
    </row>
    <row r="446" spans="1:15" ht="37.4" customHeight="1">
      <c r="A446" s="21"/>
      <c r="B446" s="21"/>
      <c r="C446" s="21" t="s">
        <v>2539</v>
      </c>
      <c r="D446" s="21" t="s">
        <v>259</v>
      </c>
      <c r="E446" s="609">
        <f t="shared" si="6"/>
        <v>1</v>
      </c>
      <c r="F446" s="21"/>
      <c r="G446" s="56"/>
      <c r="H446" s="21"/>
      <c r="I446" s="21"/>
      <c r="J446" s="21"/>
      <c r="K446" s="21" t="s">
        <v>4556</v>
      </c>
      <c r="L446" s="21"/>
      <c r="M446" s="21"/>
      <c r="N446" s="17"/>
      <c r="O446" s="21"/>
    </row>
    <row r="447" spans="1:15" ht="37.4" customHeight="1">
      <c r="A447" s="21" t="s">
        <v>4557</v>
      </c>
      <c r="B447" s="21" t="s">
        <v>977</v>
      </c>
      <c r="C447" s="21" t="s">
        <v>1442</v>
      </c>
      <c r="D447" s="21" t="s">
        <v>259</v>
      </c>
      <c r="E447" s="609">
        <f t="shared" si="6"/>
        <v>1</v>
      </c>
      <c r="F447" s="21"/>
      <c r="G447" s="56"/>
      <c r="H447" s="21"/>
      <c r="I447" s="21"/>
      <c r="J447" s="21"/>
      <c r="K447" s="21" t="s">
        <v>4558</v>
      </c>
      <c r="L447" s="21"/>
      <c r="M447" s="21"/>
      <c r="N447" s="17"/>
      <c r="O447" s="21"/>
    </row>
    <row r="448" spans="1:15" ht="37.4" customHeight="1">
      <c r="A448" s="21"/>
      <c r="B448" s="21"/>
      <c r="C448" s="21" t="s">
        <v>2541</v>
      </c>
      <c r="D448" s="21" t="s">
        <v>259</v>
      </c>
      <c r="E448" s="609">
        <f t="shared" si="6"/>
        <v>1</v>
      </c>
      <c r="F448" s="21"/>
      <c r="G448" s="56"/>
      <c r="H448" s="21"/>
      <c r="I448" s="21"/>
      <c r="J448" s="21"/>
      <c r="K448" s="21" t="s">
        <v>4559</v>
      </c>
      <c r="L448" s="21"/>
      <c r="M448" s="21"/>
      <c r="N448" s="17"/>
      <c r="O448" s="21"/>
    </row>
    <row r="449" spans="1:15" ht="37.4" customHeight="1">
      <c r="A449" s="21"/>
      <c r="B449" s="21"/>
      <c r="C449" s="21" t="s">
        <v>2543</v>
      </c>
      <c r="D449" s="21" t="s">
        <v>259</v>
      </c>
      <c r="E449" s="609">
        <f t="shared" si="6"/>
        <v>1</v>
      </c>
      <c r="F449" s="21"/>
      <c r="G449" s="56"/>
      <c r="H449" s="21"/>
      <c r="I449" s="21"/>
      <c r="J449" s="21"/>
      <c r="K449" s="21" t="s">
        <v>4560</v>
      </c>
      <c r="L449" s="21"/>
      <c r="M449" s="21"/>
      <c r="N449" s="17"/>
      <c r="O449" s="21"/>
    </row>
    <row r="450" spans="1:15" ht="37.4" customHeight="1">
      <c r="A450" s="21"/>
      <c r="B450" s="21"/>
      <c r="C450" s="21" t="s">
        <v>1441</v>
      </c>
      <c r="D450" s="21" t="s">
        <v>259</v>
      </c>
      <c r="E450" s="609">
        <f t="shared" si="6"/>
        <v>1</v>
      </c>
      <c r="F450" s="21"/>
      <c r="G450" s="56"/>
      <c r="H450" s="21"/>
      <c r="I450" s="21"/>
      <c r="J450" s="21"/>
      <c r="K450" s="21" t="s">
        <v>4561</v>
      </c>
      <c r="L450" s="21"/>
      <c r="M450" s="21"/>
      <c r="N450" s="17"/>
      <c r="O450" s="21" t="s">
        <v>762</v>
      </c>
    </row>
    <row r="451" spans="1:15" ht="37.4" customHeight="1">
      <c r="A451" s="21"/>
      <c r="B451" s="21"/>
      <c r="C451" s="21" t="s">
        <v>2545</v>
      </c>
      <c r="D451" s="21" t="s">
        <v>259</v>
      </c>
      <c r="E451" s="609">
        <f t="shared" si="6"/>
        <v>1</v>
      </c>
      <c r="F451" s="21"/>
      <c r="G451" s="56"/>
      <c r="H451" s="21"/>
      <c r="I451" s="21"/>
      <c r="J451" s="21"/>
      <c r="K451" s="21" t="s">
        <v>4562</v>
      </c>
      <c r="L451" s="21"/>
      <c r="M451" s="21"/>
      <c r="N451" s="17"/>
      <c r="O451" s="21"/>
    </row>
    <row r="452" spans="1:15" ht="37.4" customHeight="1">
      <c r="A452" s="21"/>
      <c r="B452" s="21"/>
      <c r="C452" s="21" t="s">
        <v>2547</v>
      </c>
      <c r="D452" s="21" t="s">
        <v>259</v>
      </c>
      <c r="E452" s="609">
        <f t="shared" si="6"/>
        <v>1</v>
      </c>
      <c r="F452" s="21"/>
      <c r="G452" s="56"/>
      <c r="H452" s="21"/>
      <c r="I452" s="21"/>
      <c r="J452" s="21"/>
      <c r="K452" s="21" t="s">
        <v>4563</v>
      </c>
      <c r="L452" s="21"/>
      <c r="M452" s="21"/>
      <c r="N452" s="17"/>
      <c r="O452" s="21"/>
    </row>
    <row r="453" spans="1:15" ht="37.4" customHeight="1">
      <c r="A453" s="21"/>
      <c r="B453" s="21"/>
      <c r="C453" s="21" t="s">
        <v>2549</v>
      </c>
      <c r="D453" s="21" t="s">
        <v>259</v>
      </c>
      <c r="E453" s="609">
        <f t="shared" si="6"/>
        <v>1</v>
      </c>
      <c r="F453" s="21"/>
      <c r="G453" s="56"/>
      <c r="H453" s="21"/>
      <c r="I453" s="21"/>
      <c r="J453" s="21"/>
      <c r="K453" s="21" t="s">
        <v>4564</v>
      </c>
      <c r="L453" s="21"/>
      <c r="M453" s="21"/>
      <c r="N453" s="17"/>
      <c r="O453" s="21"/>
    </row>
    <row r="454" spans="1:15" ht="37.4" customHeight="1">
      <c r="A454" s="21"/>
      <c r="B454" s="21"/>
      <c r="C454" s="21" t="s">
        <v>2551</v>
      </c>
      <c r="D454" s="21" t="s">
        <v>259</v>
      </c>
      <c r="E454" s="609">
        <f t="shared" ref="E454:E517" si="7">COUNTA(F454:N454)</f>
        <v>1</v>
      </c>
      <c r="F454" s="21"/>
      <c r="G454" s="56"/>
      <c r="H454" s="21"/>
      <c r="I454" s="21"/>
      <c r="J454" s="21"/>
      <c r="K454" s="21" t="s">
        <v>4565</v>
      </c>
      <c r="L454" s="21"/>
      <c r="M454" s="21"/>
      <c r="N454" s="17"/>
      <c r="O454" s="21"/>
    </row>
    <row r="455" spans="1:15" ht="37.4" customHeight="1">
      <c r="A455" s="21"/>
      <c r="B455" s="21" t="s">
        <v>518</v>
      </c>
      <c r="C455" s="21" t="s">
        <v>2287</v>
      </c>
      <c r="D455" s="21" t="s">
        <v>259</v>
      </c>
      <c r="E455" s="609">
        <f t="shared" si="7"/>
        <v>1</v>
      </c>
      <c r="F455" s="21"/>
      <c r="G455" s="56"/>
      <c r="H455" s="21"/>
      <c r="I455" s="21"/>
      <c r="J455" s="21"/>
      <c r="K455" s="21" t="s">
        <v>4566</v>
      </c>
      <c r="L455" s="21"/>
      <c r="M455" s="21"/>
      <c r="N455" s="17"/>
      <c r="O455" s="21"/>
    </row>
    <row r="456" spans="1:15" ht="37.4" customHeight="1">
      <c r="A456" s="21"/>
      <c r="B456" s="21"/>
      <c r="C456" s="21" t="s">
        <v>2553</v>
      </c>
      <c r="D456" s="21" t="s">
        <v>259</v>
      </c>
      <c r="E456" s="609">
        <f t="shared" si="7"/>
        <v>1</v>
      </c>
      <c r="F456" s="21"/>
      <c r="G456" s="56"/>
      <c r="H456" s="21"/>
      <c r="I456" s="21"/>
      <c r="J456" s="21"/>
      <c r="K456" s="21" t="s">
        <v>4567</v>
      </c>
      <c r="L456" s="21"/>
      <c r="M456" s="21"/>
      <c r="N456" s="17"/>
      <c r="O456" s="21"/>
    </row>
    <row r="457" spans="1:15" ht="37.4" customHeight="1">
      <c r="A457" s="21"/>
      <c r="B457" s="21"/>
      <c r="C457" s="21" t="s">
        <v>1444</v>
      </c>
      <c r="D457" s="21" t="s">
        <v>259</v>
      </c>
      <c r="E457" s="609">
        <f t="shared" si="7"/>
        <v>1</v>
      </c>
      <c r="F457" s="21"/>
      <c r="G457" s="56"/>
      <c r="H457" s="21"/>
      <c r="I457" s="21"/>
      <c r="J457" s="21"/>
      <c r="K457" s="21" t="s">
        <v>4568</v>
      </c>
      <c r="L457" s="21"/>
      <c r="M457" s="21"/>
      <c r="N457" s="17"/>
      <c r="O457" s="21"/>
    </row>
    <row r="458" spans="1:15" ht="37.4" customHeight="1">
      <c r="A458" s="21"/>
      <c r="B458" s="21"/>
      <c r="C458" s="21" t="s">
        <v>2555</v>
      </c>
      <c r="D458" s="21" t="s">
        <v>259</v>
      </c>
      <c r="E458" s="609">
        <f t="shared" si="7"/>
        <v>1</v>
      </c>
      <c r="F458" s="21"/>
      <c r="G458" s="56"/>
      <c r="H458" s="21"/>
      <c r="I458" s="21"/>
      <c r="J458" s="21"/>
      <c r="K458" s="21" t="s">
        <v>4569</v>
      </c>
      <c r="L458" s="21"/>
      <c r="M458" s="21"/>
      <c r="N458" s="17"/>
      <c r="O458" s="21"/>
    </row>
    <row r="459" spans="1:15" ht="37.4" customHeight="1">
      <c r="A459" s="21"/>
      <c r="B459" s="21"/>
      <c r="C459" s="21" t="s">
        <v>2557</v>
      </c>
      <c r="D459" s="21" t="s">
        <v>259</v>
      </c>
      <c r="E459" s="609">
        <f t="shared" si="7"/>
        <v>1</v>
      </c>
      <c r="F459" s="21"/>
      <c r="G459" s="56"/>
      <c r="H459" s="21"/>
      <c r="I459" s="21"/>
      <c r="J459" s="21"/>
      <c r="K459" s="21" t="s">
        <v>4570</v>
      </c>
      <c r="L459" s="21"/>
      <c r="M459" s="21"/>
      <c r="N459" s="17"/>
      <c r="O459" s="21"/>
    </row>
    <row r="460" spans="1:15" ht="37.4" customHeight="1">
      <c r="A460" s="21"/>
      <c r="B460" s="21"/>
      <c r="C460" s="21" t="s">
        <v>2559</v>
      </c>
      <c r="D460" s="21" t="s">
        <v>259</v>
      </c>
      <c r="E460" s="609">
        <f t="shared" si="7"/>
        <v>1</v>
      </c>
      <c r="F460" s="21"/>
      <c r="G460" s="56"/>
      <c r="H460" s="21"/>
      <c r="I460" s="21"/>
      <c r="J460" s="21"/>
      <c r="K460" s="21" t="s">
        <v>4571</v>
      </c>
      <c r="L460" s="21"/>
      <c r="M460" s="21"/>
      <c r="N460" s="17"/>
      <c r="O460" s="21"/>
    </row>
    <row r="461" spans="1:15" ht="37.4" customHeight="1">
      <c r="A461" s="21"/>
      <c r="B461" s="21"/>
      <c r="C461" s="21" t="s">
        <v>2561</v>
      </c>
      <c r="D461" s="21" t="s">
        <v>568</v>
      </c>
      <c r="E461" s="609">
        <f t="shared" si="7"/>
        <v>1</v>
      </c>
      <c r="F461" s="21"/>
      <c r="G461" s="56"/>
      <c r="H461" s="21"/>
      <c r="I461" s="21"/>
      <c r="J461" s="21"/>
      <c r="K461" s="21" t="s">
        <v>4572</v>
      </c>
      <c r="L461" s="21"/>
      <c r="M461" s="21"/>
      <c r="N461" s="17"/>
      <c r="O461" s="21" t="s">
        <v>568</v>
      </c>
    </row>
    <row r="462" spans="1:15" ht="37.4" customHeight="1">
      <c r="A462" s="21"/>
      <c r="B462" s="21"/>
      <c r="C462" s="21" t="s">
        <v>2562</v>
      </c>
      <c r="D462" s="21" t="s">
        <v>259</v>
      </c>
      <c r="E462" s="609">
        <f t="shared" si="7"/>
        <v>1</v>
      </c>
      <c r="F462" s="21"/>
      <c r="G462" s="56"/>
      <c r="H462" s="21"/>
      <c r="I462" s="21"/>
      <c r="J462" s="21"/>
      <c r="K462" s="21" t="s">
        <v>4573</v>
      </c>
      <c r="L462" s="21"/>
      <c r="M462" s="21"/>
      <c r="N462" s="17"/>
      <c r="O462" s="21"/>
    </row>
    <row r="463" spans="1:15" ht="37.4" customHeight="1">
      <c r="A463" s="21"/>
      <c r="B463" s="21"/>
      <c r="C463" s="21" t="s">
        <v>2563</v>
      </c>
      <c r="D463" s="21" t="s">
        <v>259</v>
      </c>
      <c r="E463" s="609">
        <f t="shared" si="7"/>
        <v>1</v>
      </c>
      <c r="F463" s="21"/>
      <c r="G463" s="56"/>
      <c r="H463" s="21"/>
      <c r="I463" s="21"/>
      <c r="J463" s="21"/>
      <c r="K463" s="21" t="s">
        <v>4574</v>
      </c>
      <c r="L463" s="21"/>
      <c r="M463" s="21"/>
      <c r="N463" s="17"/>
      <c r="O463" s="21"/>
    </row>
    <row r="464" spans="1:15" ht="37.4" customHeight="1">
      <c r="A464" s="21"/>
      <c r="B464" s="21"/>
      <c r="C464" s="21" t="s">
        <v>2565</v>
      </c>
      <c r="D464" s="21" t="s">
        <v>259</v>
      </c>
      <c r="E464" s="609">
        <f t="shared" si="7"/>
        <v>1</v>
      </c>
      <c r="F464" s="21"/>
      <c r="G464" s="56"/>
      <c r="H464" s="21"/>
      <c r="I464" s="21"/>
      <c r="J464" s="21"/>
      <c r="K464" s="21" t="s">
        <v>4575</v>
      </c>
      <c r="L464" s="21"/>
      <c r="M464" s="21"/>
      <c r="N464" s="17"/>
      <c r="O464" s="21"/>
    </row>
    <row r="465" spans="1:15" ht="37.4" customHeight="1">
      <c r="A465" s="21"/>
      <c r="B465" s="21"/>
      <c r="C465" s="21" t="s">
        <v>2567</v>
      </c>
      <c r="D465" s="21" t="s">
        <v>259</v>
      </c>
      <c r="E465" s="609">
        <f t="shared" si="7"/>
        <v>1</v>
      </c>
      <c r="F465" s="21"/>
      <c r="G465" s="56"/>
      <c r="H465" s="21"/>
      <c r="I465" s="21"/>
      <c r="J465" s="21"/>
      <c r="K465" s="21" t="s">
        <v>4576</v>
      </c>
      <c r="L465" s="21"/>
      <c r="M465" s="21"/>
      <c r="N465" s="17"/>
      <c r="O465" s="21"/>
    </row>
    <row r="466" spans="1:15" ht="37.4" customHeight="1">
      <c r="A466" s="21"/>
      <c r="B466" s="21"/>
      <c r="C466" s="21" t="s">
        <v>2569</v>
      </c>
      <c r="D466" s="21" t="s">
        <v>568</v>
      </c>
      <c r="E466" s="609">
        <f t="shared" si="7"/>
        <v>1</v>
      </c>
      <c r="F466" s="21"/>
      <c r="G466" s="56"/>
      <c r="H466" s="21"/>
      <c r="I466" s="21"/>
      <c r="J466" s="21"/>
      <c r="K466" s="21" t="s">
        <v>4577</v>
      </c>
      <c r="L466" s="21"/>
      <c r="M466" s="21"/>
      <c r="N466" s="17"/>
      <c r="O466" s="21" t="s">
        <v>568</v>
      </c>
    </row>
    <row r="467" spans="1:15" ht="37.4" customHeight="1">
      <c r="A467" s="21"/>
      <c r="B467" s="21"/>
      <c r="C467" s="21" t="s">
        <v>2570</v>
      </c>
      <c r="D467" s="21" t="s">
        <v>259</v>
      </c>
      <c r="E467" s="609">
        <f t="shared" si="7"/>
        <v>1</v>
      </c>
      <c r="F467" s="21"/>
      <c r="G467" s="56"/>
      <c r="H467" s="21"/>
      <c r="I467" s="21"/>
      <c r="J467" s="21"/>
      <c r="K467" s="21" t="s">
        <v>4578</v>
      </c>
      <c r="L467" s="21"/>
      <c r="M467" s="21"/>
      <c r="N467" s="17"/>
      <c r="O467" s="21"/>
    </row>
    <row r="468" spans="1:15" ht="37.4" customHeight="1">
      <c r="A468" s="21"/>
      <c r="B468" s="21"/>
      <c r="C468" s="21" t="s">
        <v>1446</v>
      </c>
      <c r="D468" s="21" t="s">
        <v>259</v>
      </c>
      <c r="E468" s="609">
        <f t="shared" si="7"/>
        <v>1</v>
      </c>
      <c r="F468" s="21"/>
      <c r="G468" s="56"/>
      <c r="H468" s="21"/>
      <c r="I468" s="21"/>
      <c r="J468" s="21"/>
      <c r="K468" s="21" t="s">
        <v>4579</v>
      </c>
      <c r="L468" s="21"/>
      <c r="M468" s="21"/>
      <c r="N468" s="17"/>
      <c r="O468" s="21"/>
    </row>
    <row r="469" spans="1:15" ht="37.4" customHeight="1">
      <c r="A469" s="21"/>
      <c r="B469" s="21"/>
      <c r="C469" s="21" t="s">
        <v>1448</v>
      </c>
      <c r="D469" s="21" t="s">
        <v>259</v>
      </c>
      <c r="E469" s="609">
        <f t="shared" si="7"/>
        <v>1</v>
      </c>
      <c r="F469" s="21"/>
      <c r="G469" s="56"/>
      <c r="H469" s="21"/>
      <c r="I469" s="21"/>
      <c r="J469" s="21"/>
      <c r="K469" s="21" t="s">
        <v>4580</v>
      </c>
      <c r="L469" s="21"/>
      <c r="M469" s="21"/>
      <c r="N469" s="17"/>
      <c r="O469" s="21" t="s">
        <v>762</v>
      </c>
    </row>
    <row r="470" spans="1:15" ht="37.4" customHeight="1">
      <c r="A470" s="21"/>
      <c r="B470" s="21"/>
      <c r="C470" s="21" t="s">
        <v>2601</v>
      </c>
      <c r="D470" s="21" t="s">
        <v>128</v>
      </c>
      <c r="E470" s="609">
        <f t="shared" si="7"/>
        <v>1</v>
      </c>
      <c r="F470" s="21"/>
      <c r="G470" s="56"/>
      <c r="H470" s="21"/>
      <c r="I470" s="21"/>
      <c r="J470" s="21"/>
      <c r="K470" s="21" t="s">
        <v>4581</v>
      </c>
      <c r="L470" s="21"/>
      <c r="M470" s="21"/>
      <c r="N470" s="17"/>
      <c r="O470" s="21" t="s">
        <v>781</v>
      </c>
    </row>
    <row r="471" spans="1:15" ht="37.4" customHeight="1">
      <c r="A471" s="21"/>
      <c r="B471" s="21"/>
      <c r="C471" s="21" t="s">
        <v>2572</v>
      </c>
      <c r="D471" s="21" t="s">
        <v>259</v>
      </c>
      <c r="E471" s="609">
        <f t="shared" si="7"/>
        <v>1</v>
      </c>
      <c r="F471" s="21"/>
      <c r="G471" s="56"/>
      <c r="H471" s="21"/>
      <c r="I471" s="21"/>
      <c r="J471" s="21"/>
      <c r="K471" s="21" t="s">
        <v>4582</v>
      </c>
      <c r="L471" s="21"/>
      <c r="M471" s="21"/>
      <c r="N471" s="17"/>
      <c r="O471" s="21"/>
    </row>
    <row r="472" spans="1:15" ht="37.4" customHeight="1">
      <c r="A472" s="21"/>
      <c r="B472" s="21"/>
      <c r="C472" s="21" t="s">
        <v>2289</v>
      </c>
      <c r="D472" s="21" t="s">
        <v>259</v>
      </c>
      <c r="E472" s="609">
        <f t="shared" si="7"/>
        <v>1</v>
      </c>
      <c r="F472" s="21"/>
      <c r="G472" s="56"/>
      <c r="H472" s="21"/>
      <c r="I472" s="21"/>
      <c r="J472" s="21"/>
      <c r="K472" s="21" t="s">
        <v>4583</v>
      </c>
      <c r="L472" s="21"/>
      <c r="M472" s="21"/>
      <c r="N472" s="17"/>
      <c r="O472" s="21"/>
    </row>
    <row r="473" spans="1:15" ht="37.4" customHeight="1">
      <c r="A473" s="21"/>
      <c r="B473" s="21"/>
      <c r="C473" s="21" t="s">
        <v>2574</v>
      </c>
      <c r="D473" s="21" t="s">
        <v>259</v>
      </c>
      <c r="E473" s="609">
        <f t="shared" si="7"/>
        <v>1</v>
      </c>
      <c r="F473" s="21"/>
      <c r="G473" s="56"/>
      <c r="H473" s="21"/>
      <c r="I473" s="21"/>
      <c r="J473" s="21"/>
      <c r="K473" s="21" t="s">
        <v>4584</v>
      </c>
      <c r="L473" s="21"/>
      <c r="M473" s="21"/>
      <c r="N473" s="17"/>
      <c r="O473" s="21"/>
    </row>
    <row r="474" spans="1:15" ht="37.4" customHeight="1">
      <c r="A474" s="21"/>
      <c r="B474" s="21"/>
      <c r="C474" s="21" t="s">
        <v>2576</v>
      </c>
      <c r="D474" s="21" t="s">
        <v>259</v>
      </c>
      <c r="E474" s="609">
        <f t="shared" si="7"/>
        <v>1</v>
      </c>
      <c r="F474" s="21"/>
      <c r="G474" s="56"/>
      <c r="H474" s="21"/>
      <c r="I474" s="21"/>
      <c r="J474" s="21"/>
      <c r="K474" s="21" t="s">
        <v>4585</v>
      </c>
      <c r="L474" s="21"/>
      <c r="M474" s="21"/>
      <c r="N474" s="17"/>
      <c r="O474" s="21"/>
    </row>
    <row r="475" spans="1:15" ht="37.4" customHeight="1">
      <c r="A475" s="21"/>
      <c r="B475" s="21" t="s">
        <v>524</v>
      </c>
      <c r="C475" s="21" t="s">
        <v>982</v>
      </c>
      <c r="D475" s="21" t="s">
        <v>259</v>
      </c>
      <c r="E475" s="609">
        <f t="shared" si="7"/>
        <v>1</v>
      </c>
      <c r="F475" s="21"/>
      <c r="G475" s="56"/>
      <c r="H475" s="21"/>
      <c r="I475" s="21"/>
      <c r="J475" s="21"/>
      <c r="K475" s="21" t="s">
        <v>4586</v>
      </c>
      <c r="L475" s="21"/>
      <c r="M475" s="21"/>
      <c r="N475" s="17"/>
      <c r="O475" s="21"/>
    </row>
    <row r="476" spans="1:15" ht="37.4" customHeight="1">
      <c r="A476" s="21"/>
      <c r="B476" s="21"/>
      <c r="C476" s="21" t="s">
        <v>2580</v>
      </c>
      <c r="D476" s="21" t="s">
        <v>259</v>
      </c>
      <c r="E476" s="609">
        <f t="shared" si="7"/>
        <v>1</v>
      </c>
      <c r="F476" s="21"/>
      <c r="G476" s="56"/>
      <c r="H476" s="21"/>
      <c r="I476" s="21"/>
      <c r="J476" s="21"/>
      <c r="K476" s="21" t="s">
        <v>4587</v>
      </c>
      <c r="L476" s="21"/>
      <c r="M476" s="21"/>
      <c r="N476" s="17"/>
      <c r="O476" s="21"/>
    </row>
    <row r="477" spans="1:15" ht="37.4" customHeight="1">
      <c r="A477" s="21"/>
      <c r="B477" s="21"/>
      <c r="C477" s="21" t="s">
        <v>1449</v>
      </c>
      <c r="D477" s="21" t="s">
        <v>259</v>
      </c>
      <c r="E477" s="609">
        <f t="shared" si="7"/>
        <v>1</v>
      </c>
      <c r="F477" s="21"/>
      <c r="G477" s="56"/>
      <c r="H477" s="21"/>
      <c r="I477" s="21"/>
      <c r="J477" s="21"/>
      <c r="K477" s="21" t="s">
        <v>4588</v>
      </c>
      <c r="L477" s="21"/>
      <c r="M477" s="21"/>
      <c r="N477" s="17"/>
      <c r="O477" s="21"/>
    </row>
    <row r="478" spans="1:15" ht="37.4" customHeight="1">
      <c r="A478" s="21"/>
      <c r="B478" s="21"/>
      <c r="C478" s="21" t="s">
        <v>1450</v>
      </c>
      <c r="D478" s="21" t="s">
        <v>259</v>
      </c>
      <c r="E478" s="609">
        <f t="shared" si="7"/>
        <v>1</v>
      </c>
      <c r="F478" s="21"/>
      <c r="G478" s="56"/>
      <c r="H478" s="21"/>
      <c r="I478" s="21"/>
      <c r="J478" s="21"/>
      <c r="K478" s="21" t="s">
        <v>4589</v>
      </c>
      <c r="L478" s="21"/>
      <c r="M478" s="21"/>
      <c r="N478" s="17"/>
      <c r="O478" s="21"/>
    </row>
    <row r="479" spans="1:15" ht="37.4" customHeight="1">
      <c r="A479" s="21"/>
      <c r="B479" s="21"/>
      <c r="C479" s="21" t="s">
        <v>1451</v>
      </c>
      <c r="D479" s="21" t="s">
        <v>259</v>
      </c>
      <c r="E479" s="609">
        <f t="shared" si="7"/>
        <v>1</v>
      </c>
      <c r="F479" s="21"/>
      <c r="G479" s="56"/>
      <c r="H479" s="21"/>
      <c r="I479" s="21"/>
      <c r="J479" s="21"/>
      <c r="K479" s="21" t="s">
        <v>4590</v>
      </c>
      <c r="L479" s="21"/>
      <c r="M479" s="21"/>
      <c r="N479" s="17"/>
      <c r="O479" s="21"/>
    </row>
    <row r="480" spans="1:15" ht="37.4" customHeight="1">
      <c r="A480" s="21"/>
      <c r="B480" s="21"/>
      <c r="C480" s="21" t="s">
        <v>2618</v>
      </c>
      <c r="D480" s="21" t="s">
        <v>454</v>
      </c>
      <c r="E480" s="609">
        <f t="shared" si="7"/>
        <v>1</v>
      </c>
      <c r="F480" s="21"/>
      <c r="G480" s="56"/>
      <c r="H480" s="21"/>
      <c r="I480" s="21"/>
      <c r="J480" s="21"/>
      <c r="K480" s="21" t="s">
        <v>4591</v>
      </c>
      <c r="L480" s="21"/>
      <c r="M480" s="21"/>
      <c r="N480" s="17"/>
      <c r="O480" s="21" t="s">
        <v>762</v>
      </c>
    </row>
    <row r="481" spans="1:15" ht="37.4" customHeight="1">
      <c r="A481" s="21"/>
      <c r="B481" s="21"/>
      <c r="C481" s="21" t="s">
        <v>4592</v>
      </c>
      <c r="D481" s="21" t="s">
        <v>454</v>
      </c>
      <c r="E481" s="609">
        <f t="shared" si="7"/>
        <v>2</v>
      </c>
      <c r="F481" s="21"/>
      <c r="G481" s="56"/>
      <c r="H481" s="21"/>
      <c r="I481" s="21" t="s">
        <v>3542</v>
      </c>
      <c r="J481" s="21"/>
      <c r="K481" s="21" t="s">
        <v>4593</v>
      </c>
      <c r="L481" s="21"/>
      <c r="M481" s="21"/>
      <c r="N481" s="17"/>
      <c r="O481" s="21"/>
    </row>
    <row r="482" spans="1:15" ht="37.4" customHeight="1">
      <c r="A482" s="21"/>
      <c r="B482" s="21"/>
      <c r="C482" s="21" t="s">
        <v>4594</v>
      </c>
      <c r="D482" s="21" t="s">
        <v>454</v>
      </c>
      <c r="E482" s="609">
        <f t="shared" si="7"/>
        <v>2</v>
      </c>
      <c r="F482" s="21"/>
      <c r="G482" s="56"/>
      <c r="H482" s="21"/>
      <c r="I482" s="21" t="s">
        <v>3547</v>
      </c>
      <c r="J482" s="21"/>
      <c r="K482" s="21" t="s">
        <v>4595</v>
      </c>
      <c r="L482" s="21"/>
      <c r="M482" s="21"/>
      <c r="N482" s="17"/>
      <c r="O482" s="21"/>
    </row>
    <row r="483" spans="1:15" ht="37.4" customHeight="1">
      <c r="A483" s="21"/>
      <c r="B483" s="21"/>
      <c r="C483" s="21" t="s">
        <v>2602</v>
      </c>
      <c r="D483" s="21" t="s">
        <v>568</v>
      </c>
      <c r="E483" s="609">
        <f t="shared" si="7"/>
        <v>1</v>
      </c>
      <c r="F483" s="21"/>
      <c r="G483" s="56"/>
      <c r="H483" s="21"/>
      <c r="I483" s="21"/>
      <c r="J483" s="21"/>
      <c r="K483" s="21" t="s">
        <v>4596</v>
      </c>
      <c r="L483" s="21"/>
      <c r="M483" s="21"/>
      <c r="N483" s="17"/>
      <c r="O483" s="21" t="s">
        <v>568</v>
      </c>
    </row>
    <row r="484" spans="1:15" ht="37.4" customHeight="1">
      <c r="A484" s="21"/>
      <c r="B484" s="21"/>
      <c r="C484" s="21" t="s">
        <v>4597</v>
      </c>
      <c r="D484" s="21" t="s">
        <v>568</v>
      </c>
      <c r="E484" s="609">
        <f t="shared" si="7"/>
        <v>2</v>
      </c>
      <c r="F484" s="21"/>
      <c r="G484" s="56"/>
      <c r="H484" s="21"/>
      <c r="I484" s="21" t="s">
        <v>4483</v>
      </c>
      <c r="J484" s="21"/>
      <c r="K484" s="21" t="s">
        <v>4598</v>
      </c>
      <c r="L484" s="21"/>
      <c r="M484" s="21"/>
      <c r="N484" s="17"/>
      <c r="O484" s="21"/>
    </row>
    <row r="485" spans="1:15" ht="37.4" customHeight="1">
      <c r="A485" s="21"/>
      <c r="B485" s="21"/>
      <c r="C485" s="21" t="s">
        <v>2603</v>
      </c>
      <c r="D485" s="21" t="s">
        <v>568</v>
      </c>
      <c r="E485" s="609">
        <f t="shared" si="7"/>
        <v>1</v>
      </c>
      <c r="F485" s="21"/>
      <c r="G485" s="56"/>
      <c r="H485" s="21"/>
      <c r="I485" s="21"/>
      <c r="J485" s="21"/>
      <c r="K485" s="21" t="s">
        <v>4599</v>
      </c>
      <c r="L485" s="21"/>
      <c r="M485" s="21"/>
      <c r="N485" s="17"/>
      <c r="O485" s="21" t="s">
        <v>568</v>
      </c>
    </row>
    <row r="486" spans="1:15" ht="37.4" customHeight="1">
      <c r="A486" s="21"/>
      <c r="B486" s="21"/>
      <c r="C486" s="21" t="s">
        <v>2604</v>
      </c>
      <c r="D486" s="21" t="s">
        <v>454</v>
      </c>
      <c r="E486" s="609">
        <f t="shared" si="7"/>
        <v>1</v>
      </c>
      <c r="F486" s="21"/>
      <c r="G486" s="56"/>
      <c r="H486" s="21"/>
      <c r="I486" s="21"/>
      <c r="J486" s="21"/>
      <c r="K486" s="21" t="s">
        <v>4600</v>
      </c>
      <c r="L486" s="21"/>
      <c r="M486" s="21"/>
      <c r="N486" s="17"/>
      <c r="O486" s="21"/>
    </row>
    <row r="487" spans="1:15" ht="37.4" customHeight="1">
      <c r="A487" s="21"/>
      <c r="B487" s="21"/>
      <c r="C487" s="21" t="s">
        <v>2605</v>
      </c>
      <c r="D487" s="21" t="s">
        <v>454</v>
      </c>
      <c r="E487" s="609">
        <f t="shared" si="7"/>
        <v>1</v>
      </c>
      <c r="F487" s="21"/>
      <c r="G487" s="56"/>
      <c r="H487" s="21"/>
      <c r="I487" s="21"/>
      <c r="J487" s="21"/>
      <c r="K487" s="21" t="s">
        <v>4601</v>
      </c>
      <c r="L487" s="21"/>
      <c r="M487" s="21"/>
      <c r="N487" s="17"/>
      <c r="O487" s="21"/>
    </row>
    <row r="488" spans="1:15" ht="37.4" customHeight="1">
      <c r="A488" s="21"/>
      <c r="B488" s="21"/>
      <c r="C488" s="21" t="s">
        <v>2606</v>
      </c>
      <c r="D488" s="21" t="s">
        <v>568</v>
      </c>
      <c r="E488" s="609">
        <f t="shared" si="7"/>
        <v>1</v>
      </c>
      <c r="F488" s="21"/>
      <c r="G488" s="56"/>
      <c r="H488" s="21"/>
      <c r="I488" s="21"/>
      <c r="J488" s="21"/>
      <c r="K488" s="21" t="s">
        <v>4602</v>
      </c>
      <c r="L488" s="21"/>
      <c r="M488" s="21"/>
      <c r="N488" s="17"/>
      <c r="O488" s="21" t="s">
        <v>568</v>
      </c>
    </row>
    <row r="489" spans="1:15" ht="37.4" customHeight="1">
      <c r="A489" s="21"/>
      <c r="B489" s="21"/>
      <c r="C489" s="21" t="s">
        <v>2619</v>
      </c>
      <c r="D489" s="21" t="s">
        <v>568</v>
      </c>
      <c r="E489" s="609">
        <f t="shared" si="7"/>
        <v>1</v>
      </c>
      <c r="F489" s="21"/>
      <c r="G489" s="56"/>
      <c r="H489" s="21"/>
      <c r="I489" s="21"/>
      <c r="J489" s="21"/>
      <c r="K489" s="21" t="s">
        <v>4603</v>
      </c>
      <c r="L489" s="21"/>
      <c r="M489" s="21"/>
      <c r="N489" s="17"/>
      <c r="O489" s="21" t="s">
        <v>568</v>
      </c>
    </row>
    <row r="490" spans="1:15" ht="37.4" customHeight="1">
      <c r="A490" s="21"/>
      <c r="B490" s="21"/>
      <c r="C490" s="21" t="s">
        <v>4604</v>
      </c>
      <c r="D490" s="21" t="s">
        <v>568</v>
      </c>
      <c r="E490" s="609">
        <f t="shared" si="7"/>
        <v>2</v>
      </c>
      <c r="F490" s="21"/>
      <c r="G490" s="56" t="s">
        <v>4448</v>
      </c>
      <c r="H490" s="21"/>
      <c r="I490" s="21"/>
      <c r="J490" s="21"/>
      <c r="K490" s="21" t="s">
        <v>4605</v>
      </c>
      <c r="L490" s="21"/>
      <c r="M490" s="21"/>
      <c r="N490" s="17"/>
      <c r="O490" s="21"/>
    </row>
    <row r="491" spans="1:15" ht="37.4" customHeight="1">
      <c r="A491" s="21"/>
      <c r="B491" s="21"/>
      <c r="C491" s="21" t="s">
        <v>2661</v>
      </c>
      <c r="D491" s="21" t="s">
        <v>3463</v>
      </c>
      <c r="E491" s="609">
        <f t="shared" si="7"/>
        <v>1</v>
      </c>
      <c r="F491" s="21"/>
      <c r="G491" s="56"/>
      <c r="H491" s="21"/>
      <c r="I491" s="21"/>
      <c r="J491" s="21"/>
      <c r="K491" s="21" t="s">
        <v>4606</v>
      </c>
      <c r="L491" s="21"/>
      <c r="M491" s="21"/>
      <c r="N491" s="17"/>
      <c r="O491" s="21"/>
    </row>
    <row r="492" spans="1:15" ht="37.4" customHeight="1">
      <c r="A492" s="21"/>
      <c r="B492" s="21"/>
      <c r="C492" s="21" t="s">
        <v>2662</v>
      </c>
      <c r="D492" s="21" t="s">
        <v>3463</v>
      </c>
      <c r="E492" s="609">
        <f t="shared" si="7"/>
        <v>1</v>
      </c>
      <c r="F492" s="21"/>
      <c r="G492" s="56"/>
      <c r="H492" s="21"/>
      <c r="I492" s="21"/>
      <c r="J492" s="21"/>
      <c r="K492" s="21" t="s">
        <v>4607</v>
      </c>
      <c r="L492" s="21"/>
      <c r="M492" s="21"/>
      <c r="N492" s="17"/>
      <c r="O492" s="21"/>
    </row>
    <row r="493" spans="1:15" ht="37.4" customHeight="1">
      <c r="A493" s="21"/>
      <c r="B493" s="21"/>
      <c r="C493" s="21" t="s">
        <v>1461</v>
      </c>
      <c r="D493" s="21" t="s">
        <v>568</v>
      </c>
      <c r="E493" s="609">
        <f t="shared" si="7"/>
        <v>1</v>
      </c>
      <c r="F493" s="21"/>
      <c r="G493" s="56"/>
      <c r="H493" s="21"/>
      <c r="I493" s="21"/>
      <c r="J493" s="21"/>
      <c r="K493" s="21" t="s">
        <v>4608</v>
      </c>
      <c r="L493" s="21"/>
      <c r="M493" s="21"/>
      <c r="N493" s="17"/>
      <c r="O493" s="21"/>
    </row>
    <row r="494" spans="1:15" ht="37.4" customHeight="1">
      <c r="A494" s="21"/>
      <c r="B494" s="21"/>
      <c r="C494" s="21" t="s">
        <v>2663</v>
      </c>
      <c r="D494" s="21" t="s">
        <v>3463</v>
      </c>
      <c r="E494" s="609">
        <f t="shared" si="7"/>
        <v>1</v>
      </c>
      <c r="F494" s="21"/>
      <c r="G494" s="56"/>
      <c r="H494" s="21"/>
      <c r="I494" s="21"/>
      <c r="J494" s="21"/>
      <c r="K494" s="21" t="s">
        <v>4609</v>
      </c>
      <c r="L494" s="21"/>
      <c r="M494" s="21"/>
      <c r="N494" s="17"/>
      <c r="O494" s="21"/>
    </row>
    <row r="495" spans="1:15" ht="37.4" customHeight="1">
      <c r="A495" s="21"/>
      <c r="B495" s="21"/>
      <c r="C495" s="21" t="s">
        <v>1463</v>
      </c>
      <c r="D495" s="21" t="s">
        <v>259</v>
      </c>
      <c r="E495" s="609">
        <f t="shared" si="7"/>
        <v>1</v>
      </c>
      <c r="F495" s="21"/>
      <c r="G495" s="56"/>
      <c r="H495" s="21"/>
      <c r="I495" s="21"/>
      <c r="J495" s="21"/>
      <c r="K495" s="21" t="s">
        <v>4610</v>
      </c>
      <c r="L495" s="21"/>
      <c r="M495" s="21"/>
      <c r="N495" s="17"/>
      <c r="O495" s="21" t="s">
        <v>762</v>
      </c>
    </row>
    <row r="496" spans="1:15" ht="37.4" customHeight="1">
      <c r="A496" s="21"/>
      <c r="B496" s="21"/>
      <c r="C496" s="21" t="s">
        <v>1462</v>
      </c>
      <c r="D496" s="21" t="s">
        <v>259</v>
      </c>
      <c r="E496" s="609">
        <f t="shared" si="7"/>
        <v>1</v>
      </c>
      <c r="F496" s="21"/>
      <c r="G496" s="56"/>
      <c r="H496" s="21"/>
      <c r="I496" s="21"/>
      <c r="J496" s="21"/>
      <c r="K496" s="21" t="s">
        <v>4611</v>
      </c>
      <c r="L496" s="21"/>
      <c r="M496" s="21"/>
      <c r="N496" s="17"/>
      <c r="O496" s="21" t="s">
        <v>762</v>
      </c>
    </row>
    <row r="497" spans="1:15" ht="37.4" customHeight="1">
      <c r="A497" s="21"/>
      <c r="B497" s="21"/>
      <c r="C497" s="21" t="s">
        <v>2670</v>
      </c>
      <c r="D497" s="21" t="s">
        <v>128</v>
      </c>
      <c r="E497" s="609">
        <f t="shared" si="7"/>
        <v>1</v>
      </c>
      <c r="F497" s="21"/>
      <c r="G497" s="56"/>
      <c r="H497" s="21"/>
      <c r="I497" s="21"/>
      <c r="J497" s="21"/>
      <c r="K497" s="21" t="s">
        <v>4612</v>
      </c>
      <c r="L497" s="21"/>
      <c r="M497" s="21"/>
      <c r="N497" s="17"/>
      <c r="O497" s="21" t="s">
        <v>781</v>
      </c>
    </row>
    <row r="498" spans="1:15" ht="37.4" customHeight="1">
      <c r="A498" s="21"/>
      <c r="B498" s="21"/>
      <c r="C498" s="21" t="s">
        <v>2664</v>
      </c>
      <c r="D498" s="21" t="s">
        <v>454</v>
      </c>
      <c r="E498" s="609">
        <f t="shared" si="7"/>
        <v>1</v>
      </c>
      <c r="F498" s="21"/>
      <c r="G498" s="56"/>
      <c r="H498" s="21"/>
      <c r="I498" s="21"/>
      <c r="J498" s="21"/>
      <c r="K498" s="21" t="s">
        <v>4613</v>
      </c>
      <c r="L498" s="21"/>
      <c r="M498" s="21"/>
      <c r="N498" s="17"/>
      <c r="O498" s="21"/>
    </row>
    <row r="499" spans="1:15" ht="37.4" customHeight="1">
      <c r="A499" s="21"/>
      <c r="B499" s="21"/>
      <c r="C499" s="21" t="s">
        <v>2665</v>
      </c>
      <c r="D499" s="21" t="s">
        <v>3463</v>
      </c>
      <c r="E499" s="609">
        <f t="shared" si="7"/>
        <v>1</v>
      </c>
      <c r="F499" s="21"/>
      <c r="G499" s="56"/>
      <c r="H499" s="21"/>
      <c r="I499" s="21"/>
      <c r="J499" s="21"/>
      <c r="K499" s="21" t="s">
        <v>4614</v>
      </c>
      <c r="L499" s="21"/>
      <c r="M499" s="21"/>
      <c r="N499" s="17"/>
      <c r="O499" s="21"/>
    </row>
    <row r="500" spans="1:15" ht="37.4" customHeight="1">
      <c r="A500" s="21"/>
      <c r="B500" s="21"/>
      <c r="C500" s="21" t="s">
        <v>2666</v>
      </c>
      <c r="D500" s="21" t="s">
        <v>3463</v>
      </c>
      <c r="E500" s="609">
        <f t="shared" si="7"/>
        <v>1</v>
      </c>
      <c r="F500" s="21"/>
      <c r="G500" s="56"/>
      <c r="H500" s="21"/>
      <c r="I500" s="21"/>
      <c r="J500" s="21"/>
      <c r="K500" s="21" t="s">
        <v>4615</v>
      </c>
      <c r="L500" s="21"/>
      <c r="M500" s="21"/>
      <c r="N500" s="17"/>
      <c r="O500" s="21"/>
    </row>
    <row r="501" spans="1:15" ht="37.4" customHeight="1">
      <c r="A501" s="21"/>
      <c r="B501" s="21"/>
      <c r="C501" s="21" t="s">
        <v>2667</v>
      </c>
      <c r="D501" s="21" t="s">
        <v>3463</v>
      </c>
      <c r="E501" s="609">
        <f t="shared" si="7"/>
        <v>1</v>
      </c>
      <c r="F501" s="21"/>
      <c r="G501" s="56"/>
      <c r="H501" s="21"/>
      <c r="I501" s="21"/>
      <c r="J501" s="21"/>
      <c r="K501" s="21" t="s">
        <v>4616</v>
      </c>
      <c r="L501" s="21"/>
      <c r="M501" s="21"/>
      <c r="N501" s="17"/>
      <c r="O501" s="21"/>
    </row>
    <row r="502" spans="1:15" ht="37.4" customHeight="1">
      <c r="A502" s="21"/>
      <c r="B502" s="21"/>
      <c r="C502" s="21" t="s">
        <v>2668</v>
      </c>
      <c r="D502" s="21" t="s">
        <v>3463</v>
      </c>
      <c r="E502" s="609">
        <f t="shared" si="7"/>
        <v>1</v>
      </c>
      <c r="F502" s="21"/>
      <c r="G502" s="56"/>
      <c r="H502" s="21"/>
      <c r="I502" s="21"/>
      <c r="J502" s="21"/>
      <c r="K502" s="21" t="s">
        <v>4617</v>
      </c>
      <c r="L502" s="21"/>
      <c r="M502" s="21"/>
      <c r="N502" s="17"/>
      <c r="O502" s="21"/>
    </row>
    <row r="503" spans="1:15" ht="37.4" customHeight="1">
      <c r="A503" s="21"/>
      <c r="B503" s="21"/>
      <c r="C503" s="21" t="s">
        <v>2293</v>
      </c>
      <c r="D503" s="21" t="s">
        <v>3463</v>
      </c>
      <c r="E503" s="609">
        <f t="shared" si="7"/>
        <v>1</v>
      </c>
      <c r="F503" s="21"/>
      <c r="G503" s="56"/>
      <c r="H503" s="21"/>
      <c r="I503" s="21"/>
      <c r="J503" s="21"/>
      <c r="K503" s="21" t="s">
        <v>4618</v>
      </c>
      <c r="L503" s="21"/>
      <c r="M503" s="21"/>
      <c r="N503" s="17"/>
      <c r="O503" s="21"/>
    </row>
    <row r="504" spans="1:15" ht="37.4" customHeight="1">
      <c r="A504" s="21"/>
      <c r="B504" s="21"/>
      <c r="C504" s="21" t="s">
        <v>1464</v>
      </c>
      <c r="D504" s="21" t="s">
        <v>259</v>
      </c>
      <c r="E504" s="609">
        <f t="shared" si="7"/>
        <v>1</v>
      </c>
      <c r="F504" s="21"/>
      <c r="G504" s="56"/>
      <c r="H504" s="21"/>
      <c r="I504" s="21"/>
      <c r="J504" s="21"/>
      <c r="K504" s="21" t="s">
        <v>4619</v>
      </c>
      <c r="L504" s="21"/>
      <c r="M504" s="21"/>
      <c r="N504" s="17"/>
      <c r="O504" s="21"/>
    </row>
    <row r="505" spans="1:15" ht="37.4" customHeight="1">
      <c r="A505" s="21"/>
      <c r="B505" s="21"/>
      <c r="C505" s="21" t="s">
        <v>1465</v>
      </c>
      <c r="D505" s="21" t="s">
        <v>259</v>
      </c>
      <c r="E505" s="609">
        <f t="shared" si="7"/>
        <v>1</v>
      </c>
      <c r="F505" s="21"/>
      <c r="G505" s="56"/>
      <c r="H505" s="21"/>
      <c r="I505" s="21"/>
      <c r="J505" s="21"/>
      <c r="K505" s="21" t="s">
        <v>4620</v>
      </c>
      <c r="L505" s="21"/>
      <c r="M505" s="21"/>
      <c r="N505" s="17"/>
      <c r="O505" s="21"/>
    </row>
    <row r="506" spans="1:15" ht="37.4" customHeight="1">
      <c r="A506" s="21"/>
      <c r="B506" s="21"/>
      <c r="C506" s="21" t="s">
        <v>1466</v>
      </c>
      <c r="D506" s="21" t="s">
        <v>259</v>
      </c>
      <c r="E506" s="609">
        <f t="shared" si="7"/>
        <v>1</v>
      </c>
      <c r="F506" s="21"/>
      <c r="G506" s="56"/>
      <c r="H506" s="21"/>
      <c r="I506" s="21"/>
      <c r="J506" s="21"/>
      <c r="K506" s="21" t="s">
        <v>4621</v>
      </c>
      <c r="L506" s="21"/>
      <c r="M506" s="21"/>
      <c r="N506" s="17"/>
      <c r="O506" s="21"/>
    </row>
    <row r="507" spans="1:15" ht="37.4" customHeight="1">
      <c r="A507" s="21"/>
      <c r="B507" s="21"/>
      <c r="C507" s="21" t="s">
        <v>1467</v>
      </c>
      <c r="D507" s="21" t="s">
        <v>259</v>
      </c>
      <c r="E507" s="609">
        <f t="shared" si="7"/>
        <v>1</v>
      </c>
      <c r="F507" s="21"/>
      <c r="G507" s="56"/>
      <c r="H507" s="21"/>
      <c r="I507" s="21"/>
      <c r="J507" s="21"/>
      <c r="K507" s="21" t="s">
        <v>4622</v>
      </c>
      <c r="L507" s="21"/>
      <c r="M507" s="21"/>
      <c r="N507" s="17"/>
      <c r="O507" s="21"/>
    </row>
    <row r="508" spans="1:15" ht="37.4" customHeight="1">
      <c r="A508" s="21"/>
      <c r="B508" s="21"/>
      <c r="C508" s="21" t="s">
        <v>4623</v>
      </c>
      <c r="D508" s="21" t="s">
        <v>454</v>
      </c>
      <c r="E508" s="609">
        <f t="shared" si="7"/>
        <v>2</v>
      </c>
      <c r="F508" s="21"/>
      <c r="G508" s="56"/>
      <c r="H508" s="21"/>
      <c r="I508" s="21" t="s">
        <v>3542</v>
      </c>
      <c r="J508" s="21"/>
      <c r="K508" s="21" t="s">
        <v>4624</v>
      </c>
      <c r="L508" s="21"/>
      <c r="M508" s="21"/>
      <c r="N508" s="17"/>
      <c r="O508" s="21"/>
    </row>
    <row r="509" spans="1:15" ht="37.4" customHeight="1">
      <c r="A509" s="21"/>
      <c r="B509" s="21"/>
      <c r="C509" s="21" t="s">
        <v>4625</v>
      </c>
      <c r="D509" s="21" t="s">
        <v>454</v>
      </c>
      <c r="E509" s="609">
        <f t="shared" si="7"/>
        <v>2</v>
      </c>
      <c r="F509" s="21"/>
      <c r="G509" s="56"/>
      <c r="H509" s="21"/>
      <c r="I509" s="21" t="s">
        <v>3547</v>
      </c>
      <c r="J509" s="21"/>
      <c r="K509" s="21" t="s">
        <v>4626</v>
      </c>
      <c r="L509" s="21"/>
      <c r="M509" s="21"/>
      <c r="N509" s="17"/>
      <c r="O509" s="21"/>
    </row>
    <row r="510" spans="1:15" ht="37.4" customHeight="1">
      <c r="A510" s="21"/>
      <c r="B510" s="21"/>
      <c r="C510" s="21" t="s">
        <v>2671</v>
      </c>
      <c r="D510" s="21" t="s">
        <v>568</v>
      </c>
      <c r="E510" s="609">
        <f t="shared" si="7"/>
        <v>1</v>
      </c>
      <c r="F510" s="21"/>
      <c r="G510" s="56"/>
      <c r="H510" s="21"/>
      <c r="I510" s="21"/>
      <c r="J510" s="21"/>
      <c r="K510" s="21" t="s">
        <v>4627</v>
      </c>
      <c r="L510" s="21"/>
      <c r="M510" s="21"/>
      <c r="N510" s="17"/>
      <c r="O510" s="21" t="s">
        <v>568</v>
      </c>
    </row>
    <row r="511" spans="1:15" ht="37.4" customHeight="1">
      <c r="A511" s="21"/>
      <c r="B511" s="21"/>
      <c r="C511" s="21" t="s">
        <v>4628</v>
      </c>
      <c r="D511" s="21" t="s">
        <v>568</v>
      </c>
      <c r="E511" s="609">
        <f t="shared" si="7"/>
        <v>1</v>
      </c>
      <c r="F511" s="21"/>
      <c r="G511" s="56"/>
      <c r="H511" s="21"/>
      <c r="I511" s="21"/>
      <c r="J511" s="21"/>
      <c r="K511" s="21" t="s">
        <v>4629</v>
      </c>
      <c r="L511" s="21"/>
      <c r="M511" s="21"/>
      <c r="N511" s="17"/>
      <c r="O511" s="21"/>
    </row>
    <row r="512" spans="1:15" ht="37.4" customHeight="1">
      <c r="A512" s="21"/>
      <c r="B512" s="21"/>
      <c r="C512" s="21" t="s">
        <v>1362</v>
      </c>
      <c r="D512" s="21" t="s">
        <v>454</v>
      </c>
      <c r="E512" s="609">
        <f t="shared" si="7"/>
        <v>1</v>
      </c>
      <c r="F512" s="21"/>
      <c r="G512" s="56"/>
      <c r="H512" s="21"/>
      <c r="I512" s="21"/>
      <c r="J512" s="21"/>
      <c r="K512" s="21" t="s">
        <v>4630</v>
      </c>
      <c r="L512" s="21"/>
      <c r="M512" s="21"/>
      <c r="N512" s="17"/>
      <c r="O512" s="21"/>
    </row>
    <row r="513" spans="1:15" ht="37.4" customHeight="1">
      <c r="A513" s="21"/>
      <c r="B513" s="21"/>
      <c r="C513" s="21" t="s">
        <v>1488</v>
      </c>
      <c r="D513" s="21" t="s">
        <v>259</v>
      </c>
      <c r="E513" s="609">
        <f t="shared" si="7"/>
        <v>1</v>
      </c>
      <c r="F513" s="21"/>
      <c r="G513" s="56"/>
      <c r="H513" s="21"/>
      <c r="I513" s="21"/>
      <c r="J513" s="21"/>
      <c r="K513" s="21" t="s">
        <v>4631</v>
      </c>
      <c r="L513" s="21"/>
      <c r="M513" s="21"/>
      <c r="N513" s="17"/>
      <c r="O513" s="21" t="s">
        <v>762</v>
      </c>
    </row>
    <row r="514" spans="1:15" ht="37.4" customHeight="1">
      <c r="A514" s="21"/>
      <c r="B514" s="21"/>
      <c r="C514" s="21" t="s">
        <v>2699</v>
      </c>
      <c r="D514" s="21" t="s">
        <v>128</v>
      </c>
      <c r="E514" s="609">
        <f t="shared" si="7"/>
        <v>1</v>
      </c>
      <c r="F514" s="21"/>
      <c r="G514" s="56"/>
      <c r="H514" s="21"/>
      <c r="I514" s="21"/>
      <c r="J514" s="21"/>
      <c r="K514" s="21" t="s">
        <v>4632</v>
      </c>
      <c r="L514" s="21"/>
      <c r="M514" s="21"/>
      <c r="N514" s="17"/>
      <c r="O514" s="21" t="s">
        <v>781</v>
      </c>
    </row>
    <row r="515" spans="1:15" ht="37.4" customHeight="1">
      <c r="A515" s="21"/>
      <c r="B515" s="21"/>
      <c r="C515" s="21" t="s">
        <v>2672</v>
      </c>
      <c r="D515" s="21" t="s">
        <v>568</v>
      </c>
      <c r="E515" s="609">
        <f t="shared" si="7"/>
        <v>1</v>
      </c>
      <c r="F515" s="21"/>
      <c r="G515" s="56"/>
      <c r="H515" s="21"/>
      <c r="I515" s="21"/>
      <c r="J515" s="21"/>
      <c r="K515" s="21" t="s">
        <v>4633</v>
      </c>
      <c r="L515" s="21"/>
      <c r="M515" s="21"/>
      <c r="N515" s="17"/>
      <c r="O515" s="21" t="s">
        <v>568</v>
      </c>
    </row>
    <row r="516" spans="1:15" ht="37.4" customHeight="1">
      <c r="A516" s="21"/>
      <c r="B516" s="21"/>
      <c r="C516" s="21" t="s">
        <v>2673</v>
      </c>
      <c r="D516" s="21" t="s">
        <v>454</v>
      </c>
      <c r="E516" s="609">
        <f t="shared" si="7"/>
        <v>1</v>
      </c>
      <c r="F516" s="21"/>
      <c r="G516" s="56"/>
      <c r="H516" s="21"/>
      <c r="I516" s="21"/>
      <c r="J516" s="21"/>
      <c r="K516" s="21" t="s">
        <v>4634</v>
      </c>
      <c r="L516" s="21"/>
      <c r="M516" s="21"/>
      <c r="N516" s="17"/>
      <c r="O516" s="21"/>
    </row>
    <row r="517" spans="1:15" ht="37.4" customHeight="1">
      <c r="A517" s="21"/>
      <c r="B517" s="21"/>
      <c r="C517" s="21" t="s">
        <v>2674</v>
      </c>
      <c r="D517" s="21" t="s">
        <v>454</v>
      </c>
      <c r="E517" s="609">
        <f t="shared" si="7"/>
        <v>1</v>
      </c>
      <c r="F517" s="21"/>
      <c r="G517" s="56"/>
      <c r="H517" s="21"/>
      <c r="I517" s="21"/>
      <c r="J517" s="21"/>
      <c r="K517" s="21" t="s">
        <v>4635</v>
      </c>
      <c r="L517" s="21"/>
      <c r="M517" s="21"/>
      <c r="N517" s="17"/>
      <c r="O517" s="21"/>
    </row>
    <row r="518" spans="1:15" ht="37.4" customHeight="1">
      <c r="A518" s="21"/>
      <c r="B518" s="21"/>
      <c r="C518" s="21" t="s">
        <v>2294</v>
      </c>
      <c r="D518" s="21" t="s">
        <v>568</v>
      </c>
      <c r="E518" s="609">
        <f t="shared" ref="E518:E581" si="8">COUNTA(F518:N518)</f>
        <v>1</v>
      </c>
      <c r="F518" s="21"/>
      <c r="G518" s="56"/>
      <c r="H518" s="21"/>
      <c r="I518" s="21"/>
      <c r="J518" s="21"/>
      <c r="K518" s="21" t="s">
        <v>4636</v>
      </c>
      <c r="L518" s="21"/>
      <c r="M518" s="21"/>
      <c r="N518" s="17"/>
      <c r="O518" s="21" t="s">
        <v>568</v>
      </c>
    </row>
    <row r="519" spans="1:15" ht="37.4" customHeight="1">
      <c r="A519" s="21"/>
      <c r="B519" s="21"/>
      <c r="C519" s="21" t="s">
        <v>2700</v>
      </c>
      <c r="D519" s="21" t="s">
        <v>454</v>
      </c>
      <c r="E519" s="609">
        <f t="shared" si="8"/>
        <v>1</v>
      </c>
      <c r="F519" s="21"/>
      <c r="G519" s="56"/>
      <c r="H519" s="21"/>
      <c r="I519" s="21"/>
      <c r="J519" s="21"/>
      <c r="K519" s="21" t="s">
        <v>4637</v>
      </c>
      <c r="L519" s="21"/>
      <c r="M519" s="21"/>
      <c r="N519" s="17"/>
      <c r="O519" s="21"/>
    </row>
    <row r="520" spans="1:15" ht="37.4" customHeight="1">
      <c r="A520" s="21"/>
      <c r="B520" s="21"/>
      <c r="C520" s="21" t="s">
        <v>2701</v>
      </c>
      <c r="D520" s="21" t="s">
        <v>454</v>
      </c>
      <c r="E520" s="609">
        <f t="shared" si="8"/>
        <v>1</v>
      </c>
      <c r="F520" s="21"/>
      <c r="G520" s="56"/>
      <c r="H520" s="21"/>
      <c r="I520" s="21"/>
      <c r="J520" s="21"/>
      <c r="K520" s="21" t="s">
        <v>4638</v>
      </c>
      <c r="L520" s="21"/>
      <c r="M520" s="21"/>
      <c r="N520" s="17"/>
      <c r="O520" s="21"/>
    </row>
    <row r="521" spans="1:15" ht="37.4" customHeight="1">
      <c r="A521" s="21"/>
      <c r="B521" s="21"/>
      <c r="C521" s="21" t="s">
        <v>2702</v>
      </c>
      <c r="D521" s="21" t="s">
        <v>454</v>
      </c>
      <c r="E521" s="609">
        <f t="shared" si="8"/>
        <v>1</v>
      </c>
      <c r="F521" s="21"/>
      <c r="G521" s="56"/>
      <c r="H521" s="21"/>
      <c r="I521" s="21"/>
      <c r="J521" s="21"/>
      <c r="K521" s="21" t="s">
        <v>4639</v>
      </c>
      <c r="L521" s="21"/>
      <c r="M521" s="21"/>
      <c r="N521" s="17"/>
      <c r="O521" s="21"/>
    </row>
    <row r="522" spans="1:15" ht="37.4" customHeight="1">
      <c r="A522" s="21"/>
      <c r="B522" s="21"/>
      <c r="C522" s="21" t="s">
        <v>2703</v>
      </c>
      <c r="D522" s="21" t="s">
        <v>454</v>
      </c>
      <c r="E522" s="609">
        <f t="shared" si="8"/>
        <v>1</v>
      </c>
      <c r="F522" s="21"/>
      <c r="G522" s="56"/>
      <c r="H522" s="21"/>
      <c r="I522" s="21"/>
      <c r="J522" s="21"/>
      <c r="K522" s="21" t="s">
        <v>4640</v>
      </c>
      <c r="L522" s="21"/>
      <c r="M522" s="21"/>
      <c r="N522" s="17"/>
      <c r="O522" s="21"/>
    </row>
    <row r="523" spans="1:15" ht="37.4" customHeight="1">
      <c r="A523" s="21"/>
      <c r="B523" s="21"/>
      <c r="C523" s="21" t="s">
        <v>2704</v>
      </c>
      <c r="D523" s="21" t="s">
        <v>454</v>
      </c>
      <c r="E523" s="609">
        <f t="shared" si="8"/>
        <v>1</v>
      </c>
      <c r="F523" s="21"/>
      <c r="G523" s="56"/>
      <c r="H523" s="21"/>
      <c r="I523" s="21"/>
      <c r="J523" s="21"/>
      <c r="K523" s="21" t="s">
        <v>4641</v>
      </c>
      <c r="L523" s="21"/>
      <c r="M523" s="21"/>
      <c r="N523" s="17"/>
      <c r="O523" s="21"/>
    </row>
    <row r="524" spans="1:15" ht="37.4" customHeight="1">
      <c r="A524" s="21"/>
      <c r="B524" s="21"/>
      <c r="C524" s="21" t="s">
        <v>1489</v>
      </c>
      <c r="D524" s="21" t="s">
        <v>128</v>
      </c>
      <c r="E524" s="609">
        <f t="shared" si="8"/>
        <v>1</v>
      </c>
      <c r="F524" s="21"/>
      <c r="G524" s="56"/>
      <c r="H524" s="21"/>
      <c r="I524" s="21"/>
      <c r="J524" s="21"/>
      <c r="K524" s="21" t="s">
        <v>4642</v>
      </c>
      <c r="L524" s="21"/>
      <c r="M524" s="21"/>
      <c r="N524" s="17"/>
      <c r="O524" s="21"/>
    </row>
    <row r="525" spans="1:15" ht="37.4" customHeight="1">
      <c r="A525" s="21"/>
      <c r="B525" s="21"/>
      <c r="C525" s="21" t="s">
        <v>2705</v>
      </c>
      <c r="D525" s="21" t="s">
        <v>454</v>
      </c>
      <c r="E525" s="609">
        <f t="shared" si="8"/>
        <v>1</v>
      </c>
      <c r="F525" s="21"/>
      <c r="G525" s="56"/>
      <c r="H525" s="21"/>
      <c r="I525" s="21"/>
      <c r="J525" s="21"/>
      <c r="K525" s="21" t="s">
        <v>4643</v>
      </c>
      <c r="L525" s="21"/>
      <c r="M525" s="21"/>
      <c r="N525" s="17"/>
      <c r="O525" s="21"/>
    </row>
    <row r="526" spans="1:15" ht="37.4" customHeight="1">
      <c r="A526" s="21"/>
      <c r="B526" s="21"/>
      <c r="C526" s="21" t="s">
        <v>2706</v>
      </c>
      <c r="D526" s="21" t="s">
        <v>259</v>
      </c>
      <c r="E526" s="609">
        <f t="shared" si="8"/>
        <v>1</v>
      </c>
      <c r="F526" s="21"/>
      <c r="G526" s="56"/>
      <c r="H526" s="21"/>
      <c r="I526" s="21"/>
      <c r="J526" s="21"/>
      <c r="K526" s="21" t="s">
        <v>4644</v>
      </c>
      <c r="L526" s="21"/>
      <c r="M526" s="21"/>
      <c r="N526" s="17"/>
      <c r="O526" s="21"/>
    </row>
    <row r="527" spans="1:15" ht="37.4" customHeight="1">
      <c r="A527" s="21"/>
      <c r="B527" s="21"/>
      <c r="C527" s="21" t="s">
        <v>2707</v>
      </c>
      <c r="D527" s="21" t="s">
        <v>259</v>
      </c>
      <c r="E527" s="609">
        <f t="shared" si="8"/>
        <v>1</v>
      </c>
      <c r="F527" s="21"/>
      <c r="G527" s="56"/>
      <c r="H527" s="21"/>
      <c r="I527" s="21"/>
      <c r="J527" s="21"/>
      <c r="K527" s="21" t="s">
        <v>4645</v>
      </c>
      <c r="L527" s="21"/>
      <c r="M527" s="21"/>
      <c r="N527" s="17"/>
      <c r="O527" s="21"/>
    </row>
    <row r="528" spans="1:15" ht="37.4" customHeight="1">
      <c r="A528" s="21"/>
      <c r="B528" s="21"/>
      <c r="C528" s="21" t="s">
        <v>2708</v>
      </c>
      <c r="D528" s="21" t="s">
        <v>259</v>
      </c>
      <c r="E528" s="609">
        <f t="shared" si="8"/>
        <v>1</v>
      </c>
      <c r="F528" s="21"/>
      <c r="G528" s="56"/>
      <c r="H528" s="21"/>
      <c r="I528" s="21"/>
      <c r="J528" s="21"/>
      <c r="K528" s="21" t="s">
        <v>4646</v>
      </c>
      <c r="L528" s="21"/>
      <c r="M528" s="21"/>
      <c r="N528" s="17"/>
      <c r="O528" s="21"/>
    </row>
    <row r="529" spans="1:15" ht="37.4" customHeight="1">
      <c r="A529" s="21"/>
      <c r="B529" s="21"/>
      <c r="C529" s="21" t="s">
        <v>2709</v>
      </c>
      <c r="D529" s="21" t="s">
        <v>259</v>
      </c>
      <c r="E529" s="609">
        <f t="shared" si="8"/>
        <v>1</v>
      </c>
      <c r="F529" s="21"/>
      <c r="G529" s="56"/>
      <c r="H529" s="21"/>
      <c r="I529" s="21"/>
      <c r="J529" s="21"/>
      <c r="K529" s="21" t="s">
        <v>4647</v>
      </c>
      <c r="L529" s="21"/>
      <c r="M529" s="21"/>
      <c r="N529" s="17"/>
      <c r="O529" s="21"/>
    </row>
    <row r="530" spans="1:15" ht="37.4" customHeight="1">
      <c r="A530" s="21"/>
      <c r="B530" s="21"/>
      <c r="C530" s="21" t="s">
        <v>2710</v>
      </c>
      <c r="D530" s="21" t="s">
        <v>568</v>
      </c>
      <c r="E530" s="609">
        <f t="shared" si="8"/>
        <v>1</v>
      </c>
      <c r="F530" s="21"/>
      <c r="G530" s="56"/>
      <c r="H530" s="21"/>
      <c r="I530" s="21"/>
      <c r="J530" s="21"/>
      <c r="K530" s="21" t="s">
        <v>4648</v>
      </c>
      <c r="L530" s="21"/>
      <c r="M530" s="21"/>
      <c r="N530" s="17"/>
      <c r="O530" s="21" t="s">
        <v>568</v>
      </c>
    </row>
    <row r="531" spans="1:15" ht="37.4" customHeight="1">
      <c r="A531" s="21"/>
      <c r="B531" s="21"/>
      <c r="C531" s="21" t="s">
        <v>2711</v>
      </c>
      <c r="D531" s="21" t="s">
        <v>128</v>
      </c>
      <c r="E531" s="609">
        <f t="shared" si="8"/>
        <v>1</v>
      </c>
      <c r="F531" s="21"/>
      <c r="G531" s="56"/>
      <c r="H531" s="21"/>
      <c r="I531" s="21"/>
      <c r="J531" s="21"/>
      <c r="K531" s="21" t="s">
        <v>4649</v>
      </c>
      <c r="L531" s="21"/>
      <c r="M531" s="21"/>
      <c r="N531" s="17"/>
      <c r="O531" s="21"/>
    </row>
    <row r="532" spans="1:15" ht="37.4" customHeight="1">
      <c r="A532" s="21"/>
      <c r="B532" s="21"/>
      <c r="C532" s="21" t="s">
        <v>2712</v>
      </c>
      <c r="D532" s="21" t="s">
        <v>259</v>
      </c>
      <c r="E532" s="609">
        <f t="shared" si="8"/>
        <v>1</v>
      </c>
      <c r="F532" s="21"/>
      <c r="G532" s="56"/>
      <c r="H532" s="21"/>
      <c r="I532" s="21"/>
      <c r="J532" s="21"/>
      <c r="K532" s="21" t="s">
        <v>4650</v>
      </c>
      <c r="L532" s="21"/>
      <c r="M532" s="21"/>
      <c r="N532" s="17"/>
      <c r="O532" s="21"/>
    </row>
    <row r="533" spans="1:15" ht="37.4" customHeight="1">
      <c r="A533" s="21"/>
      <c r="B533" s="21"/>
      <c r="C533" s="21" t="s">
        <v>1490</v>
      </c>
      <c r="D533" s="21" t="s">
        <v>259</v>
      </c>
      <c r="E533" s="609">
        <f t="shared" si="8"/>
        <v>1</v>
      </c>
      <c r="F533" s="21"/>
      <c r="G533" s="56"/>
      <c r="H533" s="21"/>
      <c r="I533" s="21"/>
      <c r="J533" s="21"/>
      <c r="K533" s="21" t="s">
        <v>4651</v>
      </c>
      <c r="L533" s="21"/>
      <c r="M533" s="21"/>
      <c r="N533" s="17"/>
      <c r="O533" s="21"/>
    </row>
    <row r="534" spans="1:15" ht="37.4" customHeight="1">
      <c r="A534" s="21"/>
      <c r="B534" s="21"/>
      <c r="C534" s="21" t="s">
        <v>2713</v>
      </c>
      <c r="D534" s="21" t="s">
        <v>259</v>
      </c>
      <c r="E534" s="609">
        <f t="shared" si="8"/>
        <v>1</v>
      </c>
      <c r="F534" s="21"/>
      <c r="G534" s="56"/>
      <c r="H534" s="21"/>
      <c r="I534" s="21"/>
      <c r="J534" s="21"/>
      <c r="K534" s="21" t="s">
        <v>4652</v>
      </c>
      <c r="L534" s="21"/>
      <c r="M534" s="21"/>
      <c r="N534" s="17"/>
      <c r="O534" s="21"/>
    </row>
    <row r="535" spans="1:15" ht="37.4" customHeight="1">
      <c r="A535" s="21"/>
      <c r="B535" s="21"/>
      <c r="C535" s="21" t="s">
        <v>1491</v>
      </c>
      <c r="D535" s="21" t="s">
        <v>259</v>
      </c>
      <c r="E535" s="609">
        <f t="shared" si="8"/>
        <v>1</v>
      </c>
      <c r="F535" s="21"/>
      <c r="G535" s="56"/>
      <c r="H535" s="21"/>
      <c r="I535" s="21"/>
      <c r="J535" s="21"/>
      <c r="K535" s="21" t="s">
        <v>4653</v>
      </c>
      <c r="L535" s="21"/>
      <c r="M535" s="21"/>
      <c r="N535" s="17"/>
      <c r="O535" s="21"/>
    </row>
    <row r="536" spans="1:15" ht="37.4" customHeight="1">
      <c r="A536" s="21"/>
      <c r="B536" s="21"/>
      <c r="C536" s="21" t="s">
        <v>2296</v>
      </c>
      <c r="D536" s="21" t="s">
        <v>259</v>
      </c>
      <c r="E536" s="609">
        <f t="shared" si="8"/>
        <v>1</v>
      </c>
      <c r="F536" s="21"/>
      <c r="G536" s="56"/>
      <c r="H536" s="21"/>
      <c r="I536" s="21"/>
      <c r="J536" s="21"/>
      <c r="K536" s="21" t="s">
        <v>4654</v>
      </c>
      <c r="L536" s="21"/>
      <c r="M536" s="21"/>
      <c r="N536" s="17"/>
      <c r="O536" s="21"/>
    </row>
    <row r="537" spans="1:15" ht="37.4" customHeight="1">
      <c r="A537" s="21"/>
      <c r="B537" s="21"/>
      <c r="C537" s="21" t="s">
        <v>2297</v>
      </c>
      <c r="D537" s="21" t="s">
        <v>259</v>
      </c>
      <c r="E537" s="609">
        <f t="shared" si="8"/>
        <v>1</v>
      </c>
      <c r="F537" s="21"/>
      <c r="G537" s="56"/>
      <c r="H537" s="21"/>
      <c r="I537" s="21"/>
      <c r="J537" s="21"/>
      <c r="K537" s="21" t="s">
        <v>4655</v>
      </c>
      <c r="L537" s="21"/>
      <c r="M537" s="21"/>
      <c r="N537" s="17"/>
      <c r="O537" s="21"/>
    </row>
    <row r="538" spans="1:15" ht="37.4" customHeight="1">
      <c r="A538" s="21"/>
      <c r="B538" s="21"/>
      <c r="C538" s="21" t="s">
        <v>2298</v>
      </c>
      <c r="D538" s="21" t="s">
        <v>259</v>
      </c>
      <c r="E538" s="609">
        <f t="shared" si="8"/>
        <v>1</v>
      </c>
      <c r="F538" s="21"/>
      <c r="G538" s="56"/>
      <c r="H538" s="21"/>
      <c r="I538" s="21"/>
      <c r="J538" s="21"/>
      <c r="K538" s="21" t="s">
        <v>4656</v>
      </c>
      <c r="L538" s="21"/>
      <c r="M538" s="21"/>
      <c r="N538" s="17"/>
      <c r="O538" s="21"/>
    </row>
    <row r="539" spans="1:15" ht="37.4" customHeight="1">
      <c r="A539" s="21"/>
      <c r="B539" s="21"/>
      <c r="C539" s="21" t="s">
        <v>2299</v>
      </c>
      <c r="D539" s="21" t="s">
        <v>259</v>
      </c>
      <c r="E539" s="609">
        <f t="shared" si="8"/>
        <v>1</v>
      </c>
      <c r="F539" s="21"/>
      <c r="G539" s="56"/>
      <c r="H539" s="21"/>
      <c r="I539" s="21"/>
      <c r="J539" s="21"/>
      <c r="K539" s="21" t="s">
        <v>4657</v>
      </c>
      <c r="L539" s="21"/>
      <c r="M539" s="21"/>
      <c r="N539" s="17"/>
      <c r="O539" s="21"/>
    </row>
    <row r="540" spans="1:15" ht="37.4" customHeight="1">
      <c r="A540" s="21"/>
      <c r="B540" s="21"/>
      <c r="C540" s="21" t="s">
        <v>1365</v>
      </c>
      <c r="D540" s="21" t="s">
        <v>259</v>
      </c>
      <c r="E540" s="609">
        <f t="shared" si="8"/>
        <v>1</v>
      </c>
      <c r="F540" s="21"/>
      <c r="G540" s="56"/>
      <c r="H540" s="21"/>
      <c r="I540" s="21"/>
      <c r="J540" s="21"/>
      <c r="K540" s="21" t="s">
        <v>4658</v>
      </c>
      <c r="L540" s="21"/>
      <c r="M540" s="21"/>
      <c r="N540" s="17"/>
      <c r="O540" s="21"/>
    </row>
    <row r="541" spans="1:15" ht="37.4" customHeight="1">
      <c r="A541" s="21"/>
      <c r="B541" s="21"/>
      <c r="C541" s="21" t="s">
        <v>2300</v>
      </c>
      <c r="D541" s="21" t="s">
        <v>259</v>
      </c>
      <c r="E541" s="609">
        <f t="shared" si="8"/>
        <v>1</v>
      </c>
      <c r="F541" s="21"/>
      <c r="G541" s="56"/>
      <c r="H541" s="21"/>
      <c r="I541" s="21"/>
      <c r="J541" s="21"/>
      <c r="K541" s="21" t="s">
        <v>4659</v>
      </c>
      <c r="L541" s="21"/>
      <c r="M541" s="21"/>
      <c r="N541" s="17"/>
      <c r="O541" s="21"/>
    </row>
    <row r="542" spans="1:15" ht="37.4" customHeight="1">
      <c r="A542" s="21"/>
      <c r="B542" s="21"/>
      <c r="C542" s="21" t="s">
        <v>1366</v>
      </c>
      <c r="D542" s="21" t="s">
        <v>259</v>
      </c>
      <c r="E542" s="609">
        <f t="shared" si="8"/>
        <v>1</v>
      </c>
      <c r="F542" s="21"/>
      <c r="G542" s="56"/>
      <c r="H542" s="21"/>
      <c r="I542" s="21"/>
      <c r="J542" s="21"/>
      <c r="K542" s="21" t="s">
        <v>4660</v>
      </c>
      <c r="L542" s="21"/>
      <c r="M542" s="21"/>
      <c r="N542" s="17"/>
      <c r="O542" s="21"/>
    </row>
    <row r="543" spans="1:15" ht="37.4" customHeight="1">
      <c r="A543" s="21"/>
      <c r="B543" s="21"/>
      <c r="C543" s="21" t="s">
        <v>4661</v>
      </c>
      <c r="D543" s="21" t="s">
        <v>259</v>
      </c>
      <c r="E543" s="609">
        <f t="shared" si="8"/>
        <v>1</v>
      </c>
      <c r="F543" s="21"/>
      <c r="G543" s="56"/>
      <c r="H543" s="21"/>
      <c r="I543" s="21"/>
      <c r="J543" s="21"/>
      <c r="K543" s="21" t="s">
        <v>4662</v>
      </c>
      <c r="L543" s="21"/>
      <c r="M543" s="21"/>
      <c r="N543" s="17"/>
      <c r="O543" s="21"/>
    </row>
    <row r="544" spans="1:15" ht="37.4" customHeight="1">
      <c r="A544" s="21"/>
      <c r="B544" s="21"/>
      <c r="C544" s="21" t="s">
        <v>1367</v>
      </c>
      <c r="D544" s="21" t="s">
        <v>259</v>
      </c>
      <c r="E544" s="609">
        <f t="shared" si="8"/>
        <v>1</v>
      </c>
      <c r="F544" s="21"/>
      <c r="G544" s="56"/>
      <c r="H544" s="21"/>
      <c r="I544" s="21"/>
      <c r="J544" s="21"/>
      <c r="K544" s="21" t="s">
        <v>4663</v>
      </c>
      <c r="L544" s="21"/>
      <c r="M544" s="21"/>
      <c r="N544" s="17"/>
      <c r="O544" s="21"/>
    </row>
    <row r="545" spans="1:15" ht="37.4" customHeight="1">
      <c r="A545" s="21"/>
      <c r="B545" s="21"/>
      <c r="C545" s="21" t="s">
        <v>2302</v>
      </c>
      <c r="D545" s="21" t="s">
        <v>568</v>
      </c>
      <c r="E545" s="609">
        <f t="shared" si="8"/>
        <v>1</v>
      </c>
      <c r="F545" s="21"/>
      <c r="G545" s="56"/>
      <c r="H545" s="21"/>
      <c r="I545" s="21"/>
      <c r="J545" s="21"/>
      <c r="K545" s="21" t="s">
        <v>4664</v>
      </c>
      <c r="L545" s="21"/>
      <c r="M545" s="21"/>
      <c r="N545" s="17"/>
      <c r="O545" s="21" t="s">
        <v>568</v>
      </c>
    </row>
    <row r="546" spans="1:15" ht="37.4" customHeight="1">
      <c r="A546" s="21"/>
      <c r="B546" s="21"/>
      <c r="C546" s="21" t="s">
        <v>1368</v>
      </c>
      <c r="D546" s="21" t="s">
        <v>259</v>
      </c>
      <c r="E546" s="609">
        <f t="shared" si="8"/>
        <v>1</v>
      </c>
      <c r="F546" s="21"/>
      <c r="G546" s="56"/>
      <c r="H546" s="21"/>
      <c r="I546" s="21"/>
      <c r="J546" s="21"/>
      <c r="K546" s="21" t="s">
        <v>4665</v>
      </c>
      <c r="L546" s="21"/>
      <c r="M546" s="21"/>
      <c r="N546" s="17"/>
      <c r="O546" s="21"/>
    </row>
    <row r="547" spans="1:15" ht="37.4" customHeight="1">
      <c r="A547" s="21"/>
      <c r="B547" s="21"/>
      <c r="C547" s="21" t="s">
        <v>1369</v>
      </c>
      <c r="D547" s="21" t="s">
        <v>259</v>
      </c>
      <c r="E547" s="609">
        <f t="shared" si="8"/>
        <v>1</v>
      </c>
      <c r="F547" s="21"/>
      <c r="G547" s="56"/>
      <c r="H547" s="21"/>
      <c r="I547" s="21"/>
      <c r="J547" s="21"/>
      <c r="K547" s="21" t="s">
        <v>4666</v>
      </c>
      <c r="L547" s="21"/>
      <c r="M547" s="21"/>
      <c r="N547" s="17"/>
      <c r="O547" s="21"/>
    </row>
    <row r="548" spans="1:15" ht="37.4" customHeight="1">
      <c r="A548" s="21"/>
      <c r="B548" s="21"/>
      <c r="C548" s="21" t="s">
        <v>2303</v>
      </c>
      <c r="D548" s="21" t="s">
        <v>3478</v>
      </c>
      <c r="E548" s="609">
        <f t="shared" si="8"/>
        <v>1</v>
      </c>
      <c r="F548" s="21"/>
      <c r="G548" s="56"/>
      <c r="H548" s="21"/>
      <c r="I548" s="21"/>
      <c r="J548" s="21"/>
      <c r="K548" s="21" t="s">
        <v>4667</v>
      </c>
      <c r="L548" s="21"/>
      <c r="M548" s="21"/>
      <c r="N548" s="17"/>
      <c r="O548" s="21"/>
    </row>
    <row r="549" spans="1:15" ht="37.4" customHeight="1">
      <c r="A549" s="21"/>
      <c r="B549" s="21"/>
      <c r="C549" s="21" t="s">
        <v>2304</v>
      </c>
      <c r="D549" s="21" t="s">
        <v>259</v>
      </c>
      <c r="E549" s="609">
        <f t="shared" si="8"/>
        <v>1</v>
      </c>
      <c r="F549" s="21"/>
      <c r="G549" s="56"/>
      <c r="H549" s="21"/>
      <c r="I549" s="21"/>
      <c r="J549" s="21"/>
      <c r="K549" s="21" t="s">
        <v>4668</v>
      </c>
      <c r="L549" s="21"/>
      <c r="M549" s="21"/>
      <c r="N549" s="17"/>
      <c r="O549" s="21"/>
    </row>
    <row r="550" spans="1:15" ht="37.4" customHeight="1">
      <c r="A550" s="21"/>
      <c r="B550" s="21"/>
      <c r="C550" s="21" t="s">
        <v>4669</v>
      </c>
      <c r="D550" s="21" t="s">
        <v>259</v>
      </c>
      <c r="E550" s="609">
        <f t="shared" si="8"/>
        <v>1</v>
      </c>
      <c r="F550" s="21"/>
      <c r="G550" s="56"/>
      <c r="H550" s="21"/>
      <c r="I550" s="21"/>
      <c r="J550" s="21"/>
      <c r="K550" s="21" t="s">
        <v>4670</v>
      </c>
      <c r="L550" s="21"/>
      <c r="M550" s="21"/>
      <c r="N550" s="17"/>
      <c r="O550" s="21"/>
    </row>
    <row r="551" spans="1:15" ht="37.4" customHeight="1">
      <c r="A551" s="21"/>
      <c r="B551" s="21"/>
      <c r="C551" s="21" t="s">
        <v>2305</v>
      </c>
      <c r="D551" s="21" t="s">
        <v>259</v>
      </c>
      <c r="E551" s="609">
        <f t="shared" si="8"/>
        <v>1</v>
      </c>
      <c r="F551" s="21"/>
      <c r="G551" s="56"/>
      <c r="H551" s="21"/>
      <c r="I551" s="21"/>
      <c r="J551" s="21"/>
      <c r="K551" s="21" t="s">
        <v>4671</v>
      </c>
      <c r="L551" s="21"/>
      <c r="M551" s="21"/>
      <c r="N551" s="17"/>
      <c r="O551" s="21"/>
    </row>
    <row r="552" spans="1:15" ht="37.4" customHeight="1">
      <c r="A552" s="21"/>
      <c r="B552" s="21"/>
      <c r="C552" s="21" t="s">
        <v>2716</v>
      </c>
      <c r="D552" s="21" t="s">
        <v>454</v>
      </c>
      <c r="E552" s="609">
        <f t="shared" si="8"/>
        <v>1</v>
      </c>
      <c r="F552" s="21"/>
      <c r="G552" s="56"/>
      <c r="H552" s="21"/>
      <c r="I552" s="21"/>
      <c r="J552" s="21"/>
      <c r="K552" s="21" t="s">
        <v>4672</v>
      </c>
      <c r="L552" s="21"/>
      <c r="M552" s="21"/>
      <c r="N552" s="17"/>
      <c r="O552" s="21" t="s">
        <v>762</v>
      </c>
    </row>
    <row r="553" spans="1:15" ht="37.4" customHeight="1">
      <c r="A553" s="21"/>
      <c r="B553" s="21"/>
      <c r="C553" s="21" t="s">
        <v>2715</v>
      </c>
      <c r="D553" s="21" t="s">
        <v>128</v>
      </c>
      <c r="E553" s="609">
        <f t="shared" si="8"/>
        <v>1</v>
      </c>
      <c r="F553" s="21"/>
      <c r="G553" s="56"/>
      <c r="H553" s="21"/>
      <c r="I553" s="21"/>
      <c r="J553" s="21"/>
      <c r="K553" s="21" t="s">
        <v>4673</v>
      </c>
      <c r="L553" s="21"/>
      <c r="M553" s="21"/>
      <c r="N553" s="17"/>
      <c r="O553" s="21" t="s">
        <v>781</v>
      </c>
    </row>
    <row r="554" spans="1:15" ht="37.4" customHeight="1">
      <c r="A554" s="21"/>
      <c r="B554" s="21"/>
      <c r="C554" s="21" t="s">
        <v>2306</v>
      </c>
      <c r="D554" s="21" t="s">
        <v>259</v>
      </c>
      <c r="E554" s="609">
        <f t="shared" si="8"/>
        <v>1</v>
      </c>
      <c r="F554" s="21"/>
      <c r="G554" s="56"/>
      <c r="H554" s="21"/>
      <c r="I554" s="21"/>
      <c r="J554" s="21"/>
      <c r="K554" s="21" t="s">
        <v>4674</v>
      </c>
      <c r="L554" s="21"/>
      <c r="M554" s="21"/>
      <c r="N554" s="17"/>
      <c r="O554" s="21"/>
    </row>
    <row r="555" spans="1:15" ht="37.4" customHeight="1">
      <c r="A555" s="21"/>
      <c r="B555" s="21"/>
      <c r="C555" s="21" t="s">
        <v>2307</v>
      </c>
      <c r="D555" s="21" t="s">
        <v>259</v>
      </c>
      <c r="E555" s="609">
        <f t="shared" si="8"/>
        <v>1</v>
      </c>
      <c r="F555" s="21"/>
      <c r="G555" s="56"/>
      <c r="H555" s="21"/>
      <c r="I555" s="21"/>
      <c r="J555" s="21"/>
      <c r="K555" s="21" t="s">
        <v>4675</v>
      </c>
      <c r="L555" s="21"/>
      <c r="M555" s="21"/>
      <c r="N555" s="17"/>
      <c r="O555" s="21"/>
    </row>
    <row r="556" spans="1:15" ht="37.4" customHeight="1">
      <c r="A556" s="21"/>
      <c r="B556" s="21"/>
      <c r="C556" s="21" t="s">
        <v>2714</v>
      </c>
      <c r="D556" s="21" t="s">
        <v>259</v>
      </c>
      <c r="E556" s="609">
        <f t="shared" si="8"/>
        <v>1</v>
      </c>
      <c r="F556" s="21"/>
      <c r="G556" s="56"/>
      <c r="H556" s="21"/>
      <c r="I556" s="21"/>
      <c r="J556" s="21"/>
      <c r="K556" s="21" t="s">
        <v>4676</v>
      </c>
      <c r="L556" s="21"/>
      <c r="M556" s="21"/>
      <c r="N556" s="17"/>
      <c r="O556" s="21"/>
    </row>
    <row r="557" spans="1:15" ht="37.4" customHeight="1">
      <c r="A557" s="21"/>
      <c r="B557" s="21"/>
      <c r="C557" s="21" t="s">
        <v>2308</v>
      </c>
      <c r="D557" s="21" t="s">
        <v>568</v>
      </c>
      <c r="E557" s="609">
        <f t="shared" si="8"/>
        <v>1</v>
      </c>
      <c r="F557" s="21"/>
      <c r="G557" s="56"/>
      <c r="H557" s="21"/>
      <c r="I557" s="21"/>
      <c r="J557" s="21"/>
      <c r="K557" s="21" t="s">
        <v>4677</v>
      </c>
      <c r="L557" s="21"/>
      <c r="M557" s="21"/>
      <c r="N557" s="17"/>
      <c r="O557" s="21" t="s">
        <v>568</v>
      </c>
    </row>
    <row r="558" spans="1:15" ht="37.4" customHeight="1">
      <c r="A558" s="21"/>
      <c r="B558" s="21"/>
      <c r="C558" s="21" t="s">
        <v>1492</v>
      </c>
      <c r="D558" s="21" t="s">
        <v>259</v>
      </c>
      <c r="E558" s="609">
        <f t="shared" si="8"/>
        <v>1</v>
      </c>
      <c r="F558" s="21"/>
      <c r="G558" s="56"/>
      <c r="H558" s="21"/>
      <c r="I558" s="21"/>
      <c r="J558" s="21"/>
      <c r="K558" s="21" t="s">
        <v>4678</v>
      </c>
      <c r="L558" s="21"/>
      <c r="M558" s="21"/>
      <c r="N558" s="17"/>
      <c r="O558" s="21"/>
    </row>
    <row r="559" spans="1:15" ht="37.4" customHeight="1">
      <c r="A559" s="21"/>
      <c r="B559" s="21"/>
      <c r="C559" s="21" t="s">
        <v>2309</v>
      </c>
      <c r="D559" s="21" t="s">
        <v>259</v>
      </c>
      <c r="E559" s="609">
        <f t="shared" si="8"/>
        <v>1</v>
      </c>
      <c r="F559" s="21"/>
      <c r="G559" s="56"/>
      <c r="H559" s="21"/>
      <c r="I559" s="21"/>
      <c r="J559" s="21"/>
      <c r="K559" s="21" t="s">
        <v>4679</v>
      </c>
      <c r="L559" s="21"/>
      <c r="M559" s="21"/>
      <c r="N559" s="17"/>
      <c r="O559" s="21"/>
    </row>
    <row r="560" spans="1:15" ht="37.4" customHeight="1">
      <c r="A560" s="21"/>
      <c r="B560" s="21"/>
      <c r="C560" s="21" t="s">
        <v>1493</v>
      </c>
      <c r="D560" s="21" t="s">
        <v>454</v>
      </c>
      <c r="E560" s="609">
        <f t="shared" si="8"/>
        <v>1</v>
      </c>
      <c r="F560" s="21"/>
      <c r="G560" s="56"/>
      <c r="H560" s="21"/>
      <c r="I560" s="21"/>
      <c r="J560" s="21"/>
      <c r="K560" s="21" t="s">
        <v>4680</v>
      </c>
      <c r="L560" s="21"/>
      <c r="M560" s="21"/>
      <c r="N560" s="17"/>
      <c r="O560" s="21"/>
    </row>
    <row r="561" spans="1:15" ht="37.4" customHeight="1">
      <c r="A561" s="21"/>
      <c r="B561" s="21"/>
      <c r="C561" s="21" t="s">
        <v>1494</v>
      </c>
      <c r="D561" s="21" t="s">
        <v>454</v>
      </c>
      <c r="E561" s="609">
        <f t="shared" si="8"/>
        <v>1</v>
      </c>
      <c r="F561" s="21"/>
      <c r="G561" s="56"/>
      <c r="H561" s="21"/>
      <c r="I561" s="21"/>
      <c r="J561" s="21"/>
      <c r="K561" s="21" t="s">
        <v>4681</v>
      </c>
      <c r="L561" s="21"/>
      <c r="M561" s="21"/>
      <c r="N561" s="17"/>
      <c r="O561" s="21"/>
    </row>
    <row r="562" spans="1:15" ht="37.4" customHeight="1">
      <c r="A562" s="21"/>
      <c r="B562" s="21"/>
      <c r="C562" s="21" t="s">
        <v>2722</v>
      </c>
      <c r="D562" s="21" t="s">
        <v>259</v>
      </c>
      <c r="E562" s="609">
        <f t="shared" si="8"/>
        <v>1</v>
      </c>
      <c r="F562" s="21"/>
      <c r="G562" s="56"/>
      <c r="H562" s="21"/>
      <c r="I562" s="21"/>
      <c r="J562" s="21"/>
      <c r="K562" s="21" t="s">
        <v>4682</v>
      </c>
      <c r="L562" s="21"/>
      <c r="M562" s="21"/>
      <c r="N562" s="17"/>
      <c r="O562" s="21" t="s">
        <v>762</v>
      </c>
    </row>
    <row r="563" spans="1:15" ht="37.4" customHeight="1">
      <c r="A563" s="21"/>
      <c r="B563" s="21"/>
      <c r="C563" s="21" t="s">
        <v>1495</v>
      </c>
      <c r="D563" s="21" t="s">
        <v>454</v>
      </c>
      <c r="E563" s="609">
        <f t="shared" si="8"/>
        <v>1</v>
      </c>
      <c r="F563" s="21"/>
      <c r="G563" s="56"/>
      <c r="H563" s="21"/>
      <c r="I563" s="21"/>
      <c r="J563" s="21"/>
      <c r="K563" s="21" t="s">
        <v>4683</v>
      </c>
      <c r="L563" s="21"/>
      <c r="M563" s="21"/>
      <c r="N563" s="17"/>
      <c r="O563" s="21"/>
    </row>
    <row r="564" spans="1:15" ht="37.4" customHeight="1">
      <c r="A564" s="21"/>
      <c r="B564" s="21"/>
      <c r="C564" s="21" t="s">
        <v>4684</v>
      </c>
      <c r="D564" s="21" t="s">
        <v>454</v>
      </c>
      <c r="E564" s="609">
        <f t="shared" si="8"/>
        <v>2</v>
      </c>
      <c r="F564" s="21"/>
      <c r="G564" s="56"/>
      <c r="H564" s="21"/>
      <c r="I564" s="21" t="s">
        <v>3542</v>
      </c>
      <c r="J564" s="21"/>
      <c r="K564" s="21" t="s">
        <v>4685</v>
      </c>
      <c r="L564" s="21"/>
      <c r="M564" s="21"/>
      <c r="N564" s="17"/>
      <c r="O564" s="21"/>
    </row>
    <row r="565" spans="1:15" ht="37.4" customHeight="1">
      <c r="A565" s="21"/>
      <c r="B565" s="21"/>
      <c r="C565" s="21" t="s">
        <v>1371</v>
      </c>
      <c r="D565" s="21" t="s">
        <v>259</v>
      </c>
      <c r="E565" s="609">
        <f t="shared" si="8"/>
        <v>1</v>
      </c>
      <c r="F565" s="21"/>
      <c r="G565" s="56"/>
      <c r="H565" s="21"/>
      <c r="I565" s="21"/>
      <c r="J565" s="21"/>
      <c r="K565" s="21" t="s">
        <v>4686</v>
      </c>
      <c r="L565" s="21"/>
      <c r="M565" s="21"/>
      <c r="N565" s="17"/>
      <c r="O565" s="21" t="s">
        <v>762</v>
      </c>
    </row>
    <row r="566" spans="1:15" ht="37.4" customHeight="1">
      <c r="A566" s="21"/>
      <c r="B566" s="21"/>
      <c r="C566" s="21" t="s">
        <v>1372</v>
      </c>
      <c r="D566" s="21" t="s">
        <v>259</v>
      </c>
      <c r="E566" s="609">
        <f t="shared" si="8"/>
        <v>1</v>
      </c>
      <c r="F566" s="21"/>
      <c r="G566" s="56"/>
      <c r="H566" s="21"/>
      <c r="I566" s="21"/>
      <c r="J566" s="21"/>
      <c r="K566" s="21" t="s">
        <v>4687</v>
      </c>
      <c r="L566" s="21"/>
      <c r="M566" s="21"/>
      <c r="N566" s="17"/>
      <c r="O566" s="21" t="s">
        <v>762</v>
      </c>
    </row>
    <row r="567" spans="1:15" ht="37.4" customHeight="1">
      <c r="A567" s="21"/>
      <c r="B567" s="21"/>
      <c r="C567" s="21" t="s">
        <v>2744</v>
      </c>
      <c r="D567" s="21" t="s">
        <v>128</v>
      </c>
      <c r="E567" s="609">
        <f t="shared" si="8"/>
        <v>1</v>
      </c>
      <c r="F567" s="21"/>
      <c r="G567" s="56"/>
      <c r="H567" s="21"/>
      <c r="I567" s="21"/>
      <c r="J567" s="21"/>
      <c r="K567" s="21" t="s">
        <v>4688</v>
      </c>
      <c r="L567" s="21"/>
      <c r="M567" s="21"/>
      <c r="N567" s="17"/>
      <c r="O567" s="21" t="s">
        <v>781</v>
      </c>
    </row>
    <row r="568" spans="1:15" ht="37.4" customHeight="1">
      <c r="A568" s="21"/>
      <c r="B568" s="21"/>
      <c r="C568" s="21" t="s">
        <v>4689</v>
      </c>
      <c r="D568" s="21" t="s">
        <v>454</v>
      </c>
      <c r="E568" s="609">
        <f t="shared" si="8"/>
        <v>2</v>
      </c>
      <c r="F568" s="21"/>
      <c r="G568" s="56"/>
      <c r="H568" s="21"/>
      <c r="I568" s="21" t="s">
        <v>3547</v>
      </c>
      <c r="J568" s="21"/>
      <c r="K568" s="21" t="s">
        <v>4690</v>
      </c>
      <c r="L568" s="21"/>
      <c r="M568" s="21"/>
      <c r="N568" s="17"/>
      <c r="O568" s="21"/>
    </row>
    <row r="569" spans="1:15" ht="37.4" customHeight="1">
      <c r="A569" s="21"/>
      <c r="B569" s="21"/>
      <c r="C569" s="21" t="s">
        <v>2717</v>
      </c>
      <c r="D569" s="21" t="s">
        <v>568</v>
      </c>
      <c r="E569" s="609">
        <f t="shared" si="8"/>
        <v>1</v>
      </c>
      <c r="F569" s="21"/>
      <c r="G569" s="56"/>
      <c r="H569" s="21"/>
      <c r="I569" s="21"/>
      <c r="J569" s="21"/>
      <c r="K569" s="21" t="s">
        <v>4691</v>
      </c>
      <c r="L569" s="21"/>
      <c r="M569" s="21"/>
      <c r="N569" s="17"/>
      <c r="O569" s="21" t="s">
        <v>568</v>
      </c>
    </row>
    <row r="570" spans="1:15" ht="37.4" customHeight="1">
      <c r="A570" s="21"/>
      <c r="B570" s="21"/>
      <c r="C570" s="21" t="s">
        <v>4692</v>
      </c>
      <c r="D570" s="21" t="s">
        <v>568</v>
      </c>
      <c r="E570" s="609">
        <f t="shared" si="8"/>
        <v>2</v>
      </c>
      <c r="F570" s="21"/>
      <c r="G570" s="56"/>
      <c r="H570" s="21"/>
      <c r="I570" s="21" t="s">
        <v>4483</v>
      </c>
      <c r="J570" s="21"/>
      <c r="K570" s="21" t="s">
        <v>4693</v>
      </c>
      <c r="L570" s="21"/>
      <c r="M570" s="21"/>
      <c r="N570" s="17"/>
      <c r="O570" s="21"/>
    </row>
    <row r="571" spans="1:15" ht="37.4" customHeight="1">
      <c r="A571" s="21"/>
      <c r="B571" s="21"/>
      <c r="C571" s="21" t="s">
        <v>2718</v>
      </c>
      <c r="D571" s="21" t="s">
        <v>568</v>
      </c>
      <c r="E571" s="609">
        <f t="shared" si="8"/>
        <v>1</v>
      </c>
      <c r="F571" s="21"/>
      <c r="G571" s="56"/>
      <c r="H571" s="21"/>
      <c r="I571" s="21"/>
      <c r="J571" s="21"/>
      <c r="K571" s="21" t="s">
        <v>4694</v>
      </c>
      <c r="L571" s="21"/>
      <c r="M571" s="21"/>
      <c r="N571" s="17"/>
      <c r="O571" s="21" t="s">
        <v>568</v>
      </c>
    </row>
    <row r="572" spans="1:15" ht="37.4" customHeight="1">
      <c r="A572" s="21"/>
      <c r="B572" s="21"/>
      <c r="C572" s="21" t="s">
        <v>2719</v>
      </c>
      <c r="D572" s="21" t="s">
        <v>454</v>
      </c>
      <c r="E572" s="609">
        <f t="shared" si="8"/>
        <v>1</v>
      </c>
      <c r="F572" s="21"/>
      <c r="G572" s="56"/>
      <c r="H572" s="21"/>
      <c r="I572" s="21"/>
      <c r="J572" s="21"/>
      <c r="K572" s="21" t="s">
        <v>4695</v>
      </c>
      <c r="L572" s="21"/>
      <c r="M572" s="21"/>
      <c r="N572" s="17"/>
      <c r="O572" s="21"/>
    </row>
    <row r="573" spans="1:15" ht="37.4" customHeight="1">
      <c r="A573" s="21"/>
      <c r="B573" s="21"/>
      <c r="C573" s="21" t="s">
        <v>2720</v>
      </c>
      <c r="D573" s="21" t="s">
        <v>454</v>
      </c>
      <c r="E573" s="609">
        <f t="shared" si="8"/>
        <v>1</v>
      </c>
      <c r="F573" s="21"/>
      <c r="G573" s="56"/>
      <c r="H573" s="21"/>
      <c r="I573" s="21"/>
      <c r="J573" s="21"/>
      <c r="K573" s="21" t="s">
        <v>4696</v>
      </c>
      <c r="L573" s="21"/>
      <c r="M573" s="21"/>
      <c r="N573" s="17"/>
      <c r="O573" s="21"/>
    </row>
    <row r="574" spans="1:15" ht="37.4" customHeight="1">
      <c r="A574" s="21"/>
      <c r="B574" s="21"/>
      <c r="C574" s="21" t="s">
        <v>2721</v>
      </c>
      <c r="D574" s="21" t="s">
        <v>568</v>
      </c>
      <c r="E574" s="609">
        <f t="shared" si="8"/>
        <v>1</v>
      </c>
      <c r="F574" s="21"/>
      <c r="G574" s="56"/>
      <c r="H574" s="21"/>
      <c r="I574" s="21"/>
      <c r="J574" s="21"/>
      <c r="K574" s="21" t="s">
        <v>4697</v>
      </c>
      <c r="L574" s="21"/>
      <c r="M574" s="21"/>
      <c r="N574" s="17"/>
      <c r="O574" s="21" t="s">
        <v>568</v>
      </c>
    </row>
    <row r="575" spans="1:15" ht="37.4" customHeight="1">
      <c r="A575" s="21"/>
      <c r="B575" s="21"/>
      <c r="C575" s="21" t="s">
        <v>2731</v>
      </c>
      <c r="D575" s="21" t="s">
        <v>568</v>
      </c>
      <c r="E575" s="609">
        <f t="shared" si="8"/>
        <v>1</v>
      </c>
      <c r="F575" s="21"/>
      <c r="G575" s="56"/>
      <c r="H575" s="21"/>
      <c r="I575" s="21"/>
      <c r="J575" s="21"/>
      <c r="K575" s="21" t="s">
        <v>4698</v>
      </c>
      <c r="L575" s="21"/>
      <c r="M575" s="21"/>
      <c r="N575" s="17"/>
      <c r="O575" s="21" t="s">
        <v>568</v>
      </c>
    </row>
    <row r="576" spans="1:15" ht="37.4" customHeight="1">
      <c r="A576" s="21"/>
      <c r="B576" s="21"/>
      <c r="C576" s="21" t="s">
        <v>2743</v>
      </c>
      <c r="D576" s="21" t="s">
        <v>259</v>
      </c>
      <c r="E576" s="609">
        <f t="shared" si="8"/>
        <v>1</v>
      </c>
      <c r="F576" s="21"/>
      <c r="G576" s="56"/>
      <c r="H576" s="21"/>
      <c r="I576" s="21"/>
      <c r="J576" s="21"/>
      <c r="K576" s="21" t="s">
        <v>4699</v>
      </c>
      <c r="L576" s="21"/>
      <c r="M576" s="21"/>
      <c r="N576" s="17"/>
      <c r="O576" s="21"/>
    </row>
    <row r="577" spans="1:15" ht="37.4" customHeight="1">
      <c r="A577" s="21"/>
      <c r="B577" s="21"/>
      <c r="C577" s="21" t="s">
        <v>2310</v>
      </c>
      <c r="D577" s="21" t="s">
        <v>568</v>
      </c>
      <c r="E577" s="609">
        <f t="shared" si="8"/>
        <v>1</v>
      </c>
      <c r="F577" s="21"/>
      <c r="G577" s="56"/>
      <c r="H577" s="21"/>
      <c r="I577" s="21"/>
      <c r="J577" s="21"/>
      <c r="K577" s="21" t="s">
        <v>4700</v>
      </c>
      <c r="L577" s="21"/>
      <c r="M577" s="21"/>
      <c r="N577" s="17"/>
      <c r="O577" s="21" t="s">
        <v>568</v>
      </c>
    </row>
    <row r="578" spans="1:15" ht="37.4" customHeight="1">
      <c r="A578" s="21"/>
      <c r="B578" s="21"/>
      <c r="C578" s="21" t="s">
        <v>2311</v>
      </c>
      <c r="D578" s="21" t="s">
        <v>259</v>
      </c>
      <c r="E578" s="609">
        <f t="shared" si="8"/>
        <v>1</v>
      </c>
      <c r="F578" s="21"/>
      <c r="G578" s="56"/>
      <c r="H578" s="21"/>
      <c r="I578" s="21"/>
      <c r="J578" s="21"/>
      <c r="K578" s="21" t="s">
        <v>4701</v>
      </c>
      <c r="L578" s="21"/>
      <c r="M578" s="21"/>
      <c r="N578" s="17"/>
      <c r="O578" s="21"/>
    </row>
    <row r="579" spans="1:15" ht="37.4" customHeight="1">
      <c r="A579" s="21"/>
      <c r="B579" s="21"/>
      <c r="C579" s="21" t="s">
        <v>2745</v>
      </c>
      <c r="D579" s="21" t="s">
        <v>259</v>
      </c>
      <c r="E579" s="609">
        <f t="shared" si="8"/>
        <v>1</v>
      </c>
      <c r="F579" s="21"/>
      <c r="G579" s="56"/>
      <c r="H579" s="21"/>
      <c r="I579" s="21"/>
      <c r="J579" s="21"/>
      <c r="K579" s="21" t="s">
        <v>4702</v>
      </c>
      <c r="L579" s="21"/>
      <c r="M579" s="21"/>
      <c r="N579" s="17"/>
      <c r="O579" s="21"/>
    </row>
    <row r="580" spans="1:15" ht="37.4" customHeight="1">
      <c r="A580" s="21"/>
      <c r="B580" s="21"/>
      <c r="C580" s="21" t="s">
        <v>2312</v>
      </c>
      <c r="D580" s="21" t="s">
        <v>259</v>
      </c>
      <c r="E580" s="609">
        <f t="shared" si="8"/>
        <v>1</v>
      </c>
      <c r="F580" s="21"/>
      <c r="G580" s="56"/>
      <c r="H580" s="21"/>
      <c r="I580" s="21"/>
      <c r="J580" s="21"/>
      <c r="K580" s="21" t="s">
        <v>4703</v>
      </c>
      <c r="L580" s="21"/>
      <c r="M580" s="21"/>
      <c r="N580" s="17"/>
      <c r="O580" s="21"/>
    </row>
    <row r="581" spans="1:15" ht="37.4" customHeight="1">
      <c r="A581" s="21"/>
      <c r="B581" s="21"/>
      <c r="C581" s="21" t="s">
        <v>2746</v>
      </c>
      <c r="D581" s="21" t="s">
        <v>259</v>
      </c>
      <c r="E581" s="609">
        <f t="shared" si="8"/>
        <v>1</v>
      </c>
      <c r="F581" s="21"/>
      <c r="G581" s="56"/>
      <c r="H581" s="21"/>
      <c r="I581" s="21"/>
      <c r="J581" s="21"/>
      <c r="K581" s="21" t="s">
        <v>4704</v>
      </c>
      <c r="L581" s="21"/>
      <c r="M581" s="21"/>
      <c r="N581" s="17"/>
      <c r="O581" s="21"/>
    </row>
    <row r="582" spans="1:15" ht="37.4" customHeight="1">
      <c r="A582" s="21"/>
      <c r="B582" s="21"/>
      <c r="C582" s="21" t="s">
        <v>2313</v>
      </c>
      <c r="D582" s="21" t="s">
        <v>259</v>
      </c>
      <c r="E582" s="609">
        <f t="shared" ref="E582:E645" si="9">COUNTA(F582:N582)</f>
        <v>1</v>
      </c>
      <c r="F582" s="21"/>
      <c r="G582" s="56"/>
      <c r="H582" s="21"/>
      <c r="I582" s="21"/>
      <c r="J582" s="21"/>
      <c r="K582" s="21" t="s">
        <v>4705</v>
      </c>
      <c r="L582" s="21"/>
      <c r="M582" s="21"/>
      <c r="N582" s="17"/>
      <c r="O582" s="21"/>
    </row>
    <row r="583" spans="1:15" ht="37.4" customHeight="1">
      <c r="A583" s="21"/>
      <c r="B583" s="21"/>
      <c r="C583" s="21" t="s">
        <v>2747</v>
      </c>
      <c r="D583" s="21" t="s">
        <v>259</v>
      </c>
      <c r="E583" s="609">
        <f t="shared" si="9"/>
        <v>1</v>
      </c>
      <c r="F583" s="21"/>
      <c r="G583" s="56"/>
      <c r="H583" s="21"/>
      <c r="I583" s="21"/>
      <c r="J583" s="21"/>
      <c r="K583" s="21" t="s">
        <v>4706</v>
      </c>
      <c r="L583" s="21"/>
      <c r="M583" s="21"/>
      <c r="N583" s="17"/>
      <c r="O583" s="21"/>
    </row>
    <row r="584" spans="1:15" ht="37.4" customHeight="1">
      <c r="A584" s="21"/>
      <c r="B584" s="21"/>
      <c r="C584" s="21" t="s">
        <v>2748</v>
      </c>
      <c r="D584" s="21" t="s">
        <v>259</v>
      </c>
      <c r="E584" s="609">
        <f t="shared" si="9"/>
        <v>1</v>
      </c>
      <c r="F584" s="21"/>
      <c r="G584" s="56"/>
      <c r="H584" s="21"/>
      <c r="I584" s="21"/>
      <c r="J584" s="21"/>
      <c r="K584" s="21" t="s">
        <v>4707</v>
      </c>
      <c r="L584" s="21"/>
      <c r="M584" s="21"/>
      <c r="N584" s="17"/>
      <c r="O584" s="21"/>
    </row>
    <row r="585" spans="1:15" ht="37.4" customHeight="1">
      <c r="A585" s="21"/>
      <c r="B585" s="21"/>
      <c r="C585" s="21" t="s">
        <v>2749</v>
      </c>
      <c r="D585" s="21" t="s">
        <v>259</v>
      </c>
      <c r="E585" s="609">
        <f t="shared" si="9"/>
        <v>1</v>
      </c>
      <c r="F585" s="21"/>
      <c r="G585" s="56"/>
      <c r="H585" s="21"/>
      <c r="I585" s="21"/>
      <c r="J585" s="21"/>
      <c r="K585" s="21" t="s">
        <v>4708</v>
      </c>
      <c r="L585" s="21"/>
      <c r="M585" s="21"/>
      <c r="N585" s="17"/>
      <c r="O585" s="21"/>
    </row>
    <row r="586" spans="1:15" ht="37.4" customHeight="1">
      <c r="A586" s="21"/>
      <c r="B586" s="21"/>
      <c r="C586" s="21" t="s">
        <v>2750</v>
      </c>
      <c r="D586" s="21" t="s">
        <v>259</v>
      </c>
      <c r="E586" s="609">
        <f t="shared" si="9"/>
        <v>1</v>
      </c>
      <c r="F586" s="21"/>
      <c r="G586" s="56"/>
      <c r="H586" s="21"/>
      <c r="I586" s="21"/>
      <c r="J586" s="21"/>
      <c r="K586" s="21" t="s">
        <v>4709</v>
      </c>
      <c r="L586" s="21"/>
      <c r="M586" s="21"/>
      <c r="N586" s="17"/>
      <c r="O586" s="21"/>
    </row>
    <row r="587" spans="1:15" ht="37.4" customHeight="1">
      <c r="A587" s="21"/>
      <c r="B587" s="21"/>
      <c r="C587" s="21" t="s">
        <v>1511</v>
      </c>
      <c r="D587" s="21" t="s">
        <v>4420</v>
      </c>
      <c r="E587" s="609">
        <f t="shared" si="9"/>
        <v>1</v>
      </c>
      <c r="F587" s="21"/>
      <c r="G587" s="56"/>
      <c r="H587" s="21"/>
      <c r="I587" s="21"/>
      <c r="J587" s="21"/>
      <c r="K587" s="21" t="s">
        <v>4710</v>
      </c>
      <c r="L587" s="21"/>
      <c r="M587" s="21"/>
      <c r="N587" s="17"/>
      <c r="O587" s="21" t="s">
        <v>762</v>
      </c>
    </row>
    <row r="588" spans="1:15" ht="37.4" customHeight="1">
      <c r="A588" s="21"/>
      <c r="B588" s="21"/>
      <c r="C588" s="21" t="s">
        <v>2751</v>
      </c>
      <c r="D588" s="21" t="s">
        <v>259</v>
      </c>
      <c r="E588" s="609">
        <f t="shared" si="9"/>
        <v>1</v>
      </c>
      <c r="F588" s="21"/>
      <c r="G588" s="56"/>
      <c r="H588" s="21"/>
      <c r="I588" s="21"/>
      <c r="J588" s="21"/>
      <c r="K588" s="21" t="s">
        <v>4711</v>
      </c>
      <c r="L588" s="21"/>
      <c r="M588" s="21"/>
      <c r="N588" s="17"/>
      <c r="O588" s="21"/>
    </row>
    <row r="589" spans="1:15" ht="37.4" customHeight="1">
      <c r="A589" s="21"/>
      <c r="B589" s="21"/>
      <c r="C589" s="21" t="s">
        <v>2754</v>
      </c>
      <c r="D589" s="21" t="s">
        <v>128</v>
      </c>
      <c r="E589" s="609">
        <f t="shared" si="9"/>
        <v>1</v>
      </c>
      <c r="F589" s="21"/>
      <c r="G589" s="56"/>
      <c r="H589" s="21"/>
      <c r="I589" s="21"/>
      <c r="J589" s="21"/>
      <c r="K589" s="21" t="s">
        <v>4712</v>
      </c>
      <c r="L589" s="21"/>
      <c r="M589" s="21"/>
      <c r="N589" s="17"/>
      <c r="O589" s="21" t="s">
        <v>781</v>
      </c>
    </row>
    <row r="590" spans="1:15" ht="37.4" customHeight="1">
      <c r="A590" s="21"/>
      <c r="B590" s="21"/>
      <c r="C590" s="21" t="s">
        <v>2752</v>
      </c>
      <c r="D590" s="21" t="s">
        <v>259</v>
      </c>
      <c r="E590" s="609">
        <f t="shared" si="9"/>
        <v>1</v>
      </c>
      <c r="F590" s="21"/>
      <c r="G590" s="56"/>
      <c r="H590" s="21"/>
      <c r="I590" s="21"/>
      <c r="J590" s="21"/>
      <c r="K590" s="21" t="s">
        <v>4713</v>
      </c>
      <c r="L590" s="21"/>
      <c r="M590" s="21"/>
      <c r="N590" s="17"/>
      <c r="O590" s="21"/>
    </row>
    <row r="591" spans="1:15" ht="37.4" customHeight="1">
      <c r="A591" s="21"/>
      <c r="B591" s="21"/>
      <c r="C591" s="21" t="s">
        <v>2314</v>
      </c>
      <c r="D591" s="21" t="s">
        <v>259</v>
      </c>
      <c r="E591" s="609">
        <f t="shared" si="9"/>
        <v>1</v>
      </c>
      <c r="F591" s="21"/>
      <c r="G591" s="56"/>
      <c r="H591" s="21"/>
      <c r="I591" s="21"/>
      <c r="J591" s="21"/>
      <c r="K591" s="21" t="s">
        <v>4714</v>
      </c>
      <c r="L591" s="21"/>
      <c r="M591" s="21"/>
      <c r="N591" s="17"/>
      <c r="O591" s="21"/>
    </row>
    <row r="592" spans="1:15" ht="37.4" customHeight="1">
      <c r="A592" s="21"/>
      <c r="B592" s="21"/>
      <c r="C592" s="21" t="s">
        <v>2753</v>
      </c>
      <c r="D592" s="21" t="s">
        <v>568</v>
      </c>
      <c r="E592" s="609">
        <f t="shared" si="9"/>
        <v>1</v>
      </c>
      <c r="F592" s="21"/>
      <c r="G592" s="56"/>
      <c r="H592" s="21"/>
      <c r="I592" s="21"/>
      <c r="J592" s="21"/>
      <c r="K592" s="21" t="s">
        <v>4715</v>
      </c>
      <c r="L592" s="21"/>
      <c r="M592" s="21"/>
      <c r="N592" s="17"/>
      <c r="O592" s="21" t="s">
        <v>568</v>
      </c>
    </row>
    <row r="593" spans="1:15" ht="37.4" customHeight="1">
      <c r="A593" s="21"/>
      <c r="B593" s="21"/>
      <c r="C593" s="21" t="s">
        <v>2315</v>
      </c>
      <c r="D593" s="21" t="s">
        <v>259</v>
      </c>
      <c r="E593" s="609">
        <f t="shared" si="9"/>
        <v>1</v>
      </c>
      <c r="F593" s="21"/>
      <c r="G593" s="56"/>
      <c r="H593" s="21"/>
      <c r="I593" s="21"/>
      <c r="J593" s="21"/>
      <c r="K593" s="21" t="s">
        <v>4716</v>
      </c>
      <c r="L593" s="21"/>
      <c r="M593" s="21"/>
      <c r="N593" s="17"/>
      <c r="O593" s="21"/>
    </row>
    <row r="594" spans="1:15" ht="37.4" customHeight="1">
      <c r="A594" s="21"/>
      <c r="B594" s="21"/>
      <c r="C594" s="21" t="s">
        <v>1373</v>
      </c>
      <c r="D594" s="21" t="s">
        <v>259</v>
      </c>
      <c r="E594" s="609">
        <f t="shared" si="9"/>
        <v>1</v>
      </c>
      <c r="F594" s="21"/>
      <c r="G594" s="56"/>
      <c r="H594" s="21"/>
      <c r="I594" s="21"/>
      <c r="J594" s="21"/>
      <c r="K594" s="21" t="s">
        <v>4717</v>
      </c>
      <c r="L594" s="21"/>
      <c r="M594" s="21"/>
      <c r="N594" s="17"/>
      <c r="O594" s="21"/>
    </row>
    <row r="595" spans="1:15" ht="37.4" customHeight="1">
      <c r="A595" s="21"/>
      <c r="B595" s="21"/>
      <c r="C595" s="21" t="s">
        <v>2316</v>
      </c>
      <c r="D595" s="21" t="s">
        <v>568</v>
      </c>
      <c r="E595" s="609">
        <f t="shared" si="9"/>
        <v>1</v>
      </c>
      <c r="F595" s="21"/>
      <c r="G595" s="56"/>
      <c r="H595" s="21"/>
      <c r="I595" s="21"/>
      <c r="J595" s="21"/>
      <c r="K595" s="21" t="s">
        <v>4718</v>
      </c>
      <c r="L595" s="21"/>
      <c r="M595" s="21"/>
      <c r="N595" s="17"/>
      <c r="O595" s="21" t="s">
        <v>568</v>
      </c>
    </row>
    <row r="596" spans="1:15" ht="37.4" customHeight="1">
      <c r="A596" s="21"/>
      <c r="B596" s="21"/>
      <c r="C596" s="21" t="s">
        <v>4719</v>
      </c>
      <c r="D596" s="21" t="s">
        <v>4420</v>
      </c>
      <c r="E596" s="609">
        <f t="shared" si="9"/>
        <v>1</v>
      </c>
      <c r="F596" s="21"/>
      <c r="G596" s="56"/>
      <c r="H596" s="21"/>
      <c r="I596" s="21"/>
      <c r="J596" s="21"/>
      <c r="K596" s="21" t="s">
        <v>4720</v>
      </c>
      <c r="L596" s="21"/>
      <c r="M596" s="21"/>
      <c r="N596" s="17"/>
      <c r="O596" s="21"/>
    </row>
    <row r="597" spans="1:15" ht="37.4" customHeight="1">
      <c r="A597" s="21"/>
      <c r="B597" s="21"/>
      <c r="C597" s="21" t="s">
        <v>4721</v>
      </c>
      <c r="D597" s="21" t="s">
        <v>4420</v>
      </c>
      <c r="E597" s="609">
        <f t="shared" si="9"/>
        <v>1</v>
      </c>
      <c r="F597" s="21"/>
      <c r="G597" s="56"/>
      <c r="H597" s="21"/>
      <c r="I597" s="21"/>
      <c r="J597" s="21"/>
      <c r="K597" s="21" t="s">
        <v>4722</v>
      </c>
      <c r="L597" s="21"/>
      <c r="M597" s="21"/>
      <c r="N597" s="17"/>
      <c r="O597" s="21"/>
    </row>
    <row r="598" spans="1:15" ht="37.4" customHeight="1">
      <c r="A598" s="21"/>
      <c r="B598" s="21"/>
      <c r="C598" s="21" t="s">
        <v>1515</v>
      </c>
      <c r="D598" s="21" t="s">
        <v>4420</v>
      </c>
      <c r="E598" s="609">
        <f t="shared" si="9"/>
        <v>1</v>
      </c>
      <c r="F598" s="21"/>
      <c r="G598" s="56"/>
      <c r="H598" s="21"/>
      <c r="I598" s="21"/>
      <c r="J598" s="21"/>
      <c r="K598" s="21" t="s">
        <v>4723</v>
      </c>
      <c r="L598" s="21"/>
      <c r="M598" s="21"/>
      <c r="N598" s="17"/>
      <c r="O598" s="21"/>
    </row>
    <row r="599" spans="1:15" ht="37.4" customHeight="1">
      <c r="A599" s="21"/>
      <c r="B599" s="21"/>
      <c r="C599" s="21" t="s">
        <v>4724</v>
      </c>
      <c r="D599" s="21" t="s">
        <v>4420</v>
      </c>
      <c r="E599" s="609">
        <f t="shared" si="9"/>
        <v>2</v>
      </c>
      <c r="F599" s="21"/>
      <c r="G599" s="56"/>
      <c r="H599" s="21"/>
      <c r="I599" s="21" t="s">
        <v>3542</v>
      </c>
      <c r="J599" s="21"/>
      <c r="K599" s="21" t="s">
        <v>4725</v>
      </c>
      <c r="L599" s="21"/>
      <c r="M599" s="21"/>
      <c r="N599" s="17"/>
      <c r="O599" s="21"/>
    </row>
    <row r="600" spans="1:15" ht="37.4" customHeight="1">
      <c r="A600" s="21"/>
      <c r="B600" s="21"/>
      <c r="C600" s="21" t="s">
        <v>4726</v>
      </c>
      <c r="D600" s="21" t="s">
        <v>4420</v>
      </c>
      <c r="E600" s="609">
        <f t="shared" si="9"/>
        <v>2</v>
      </c>
      <c r="F600" s="21"/>
      <c r="G600" s="56"/>
      <c r="H600" s="21"/>
      <c r="I600" s="21" t="s">
        <v>3547</v>
      </c>
      <c r="J600" s="21"/>
      <c r="K600" s="21" t="s">
        <v>4727</v>
      </c>
      <c r="L600" s="21"/>
      <c r="M600" s="21"/>
      <c r="N600" s="17"/>
      <c r="O600" s="21"/>
    </row>
    <row r="601" spans="1:15" ht="37.4" customHeight="1">
      <c r="A601" s="21"/>
      <c r="B601" s="21"/>
      <c r="C601" s="21" t="s">
        <v>4728</v>
      </c>
      <c r="D601" s="21" t="s">
        <v>568</v>
      </c>
      <c r="E601" s="609">
        <f t="shared" si="9"/>
        <v>1</v>
      </c>
      <c r="F601" s="21"/>
      <c r="G601" s="56"/>
      <c r="H601" s="21"/>
      <c r="I601" s="21"/>
      <c r="J601" s="21"/>
      <c r="K601" s="21" t="s">
        <v>4729</v>
      </c>
      <c r="L601" s="21"/>
      <c r="M601" s="21"/>
      <c r="N601" s="17"/>
      <c r="O601" s="21" t="s">
        <v>568</v>
      </c>
    </row>
    <row r="602" spans="1:15" ht="37.4" customHeight="1">
      <c r="A602" s="21"/>
      <c r="B602" s="21"/>
      <c r="C602" s="21" t="s">
        <v>2756</v>
      </c>
      <c r="D602" s="21" t="s">
        <v>4420</v>
      </c>
      <c r="E602" s="609">
        <f t="shared" si="9"/>
        <v>1</v>
      </c>
      <c r="F602" s="21"/>
      <c r="G602" s="56"/>
      <c r="H602" s="21"/>
      <c r="I602" s="21"/>
      <c r="J602" s="21"/>
      <c r="K602" s="21" t="s">
        <v>4730</v>
      </c>
      <c r="L602" s="21"/>
      <c r="M602" s="21"/>
      <c r="N602" s="17"/>
      <c r="O602" s="21"/>
    </row>
    <row r="603" spans="1:15" ht="37.4" customHeight="1">
      <c r="A603" s="21"/>
      <c r="B603" s="21"/>
      <c r="C603" s="21" t="s">
        <v>2785</v>
      </c>
      <c r="D603" s="21" t="s">
        <v>128</v>
      </c>
      <c r="E603" s="609">
        <f t="shared" si="9"/>
        <v>1</v>
      </c>
      <c r="F603" s="21"/>
      <c r="G603" s="56"/>
      <c r="H603" s="21"/>
      <c r="I603" s="21"/>
      <c r="J603" s="21"/>
      <c r="K603" s="21" t="s">
        <v>4731</v>
      </c>
      <c r="L603" s="21"/>
      <c r="M603" s="21"/>
      <c r="N603" s="17"/>
      <c r="O603" s="21" t="s">
        <v>781</v>
      </c>
    </row>
    <row r="604" spans="1:15" ht="37.4" customHeight="1">
      <c r="A604" s="21"/>
      <c r="B604" s="21"/>
      <c r="C604" s="21" t="s">
        <v>2757</v>
      </c>
      <c r="D604" s="21" t="s">
        <v>4420</v>
      </c>
      <c r="E604" s="609">
        <f t="shared" si="9"/>
        <v>1</v>
      </c>
      <c r="F604" s="21"/>
      <c r="G604" s="56"/>
      <c r="H604" s="21"/>
      <c r="I604" s="21"/>
      <c r="J604" s="21"/>
      <c r="K604" s="21" t="s">
        <v>4732</v>
      </c>
      <c r="L604" s="21"/>
      <c r="M604" s="21"/>
      <c r="N604" s="17"/>
      <c r="O604" s="21"/>
    </row>
    <row r="605" spans="1:15" ht="37.4" customHeight="1">
      <c r="A605" s="21"/>
      <c r="B605" s="21"/>
      <c r="C605" s="21" t="s">
        <v>4733</v>
      </c>
      <c r="D605" s="21" t="s">
        <v>568</v>
      </c>
      <c r="E605" s="609">
        <f t="shared" si="9"/>
        <v>2</v>
      </c>
      <c r="F605" s="21"/>
      <c r="G605" s="56"/>
      <c r="H605" s="21"/>
      <c r="I605" s="21" t="s">
        <v>4483</v>
      </c>
      <c r="J605" s="21"/>
      <c r="K605" s="21" t="s">
        <v>4734</v>
      </c>
      <c r="L605" s="21"/>
      <c r="M605" s="21"/>
      <c r="N605" s="17"/>
      <c r="O605" s="21"/>
    </row>
    <row r="606" spans="1:15" ht="37.4" customHeight="1">
      <c r="A606" s="21"/>
      <c r="B606" s="21"/>
      <c r="C606" s="21" t="s">
        <v>4735</v>
      </c>
      <c r="D606" s="21" t="s">
        <v>568</v>
      </c>
      <c r="E606" s="609">
        <f t="shared" si="9"/>
        <v>1</v>
      </c>
      <c r="F606" s="21"/>
      <c r="G606" s="56"/>
      <c r="H606" s="21"/>
      <c r="I606" s="21"/>
      <c r="J606" s="21"/>
      <c r="K606" s="21" t="s">
        <v>4736</v>
      </c>
      <c r="L606" s="21"/>
      <c r="M606" s="21"/>
      <c r="N606" s="17"/>
      <c r="O606" s="21" t="s">
        <v>568</v>
      </c>
    </row>
    <row r="607" spans="1:15" ht="37.4" customHeight="1">
      <c r="A607" s="21"/>
      <c r="B607" s="21"/>
      <c r="C607" s="21" t="s">
        <v>2317</v>
      </c>
      <c r="D607" s="21" t="s">
        <v>4420</v>
      </c>
      <c r="E607" s="609">
        <f t="shared" si="9"/>
        <v>1</v>
      </c>
      <c r="F607" s="21"/>
      <c r="G607" s="56"/>
      <c r="H607" s="21"/>
      <c r="I607" s="21"/>
      <c r="J607" s="21"/>
      <c r="K607" s="21" t="s">
        <v>4737</v>
      </c>
      <c r="L607" s="21"/>
      <c r="M607" s="21"/>
      <c r="N607" s="17"/>
      <c r="O607" s="21"/>
    </row>
    <row r="608" spans="1:15" ht="37.4" customHeight="1">
      <c r="A608" s="21"/>
      <c r="B608" s="21"/>
      <c r="C608" s="21" t="s">
        <v>2759</v>
      </c>
      <c r="D608" s="21" t="s">
        <v>4420</v>
      </c>
      <c r="E608" s="609">
        <f t="shared" si="9"/>
        <v>1</v>
      </c>
      <c r="F608" s="21"/>
      <c r="G608" s="56"/>
      <c r="H608" s="21"/>
      <c r="I608" s="21"/>
      <c r="J608" s="21"/>
      <c r="K608" s="21" t="s">
        <v>4738</v>
      </c>
      <c r="L608" s="21"/>
      <c r="M608" s="21"/>
      <c r="N608" s="17"/>
      <c r="O608" s="21"/>
    </row>
    <row r="609" spans="1:15" ht="37.4" customHeight="1">
      <c r="A609" s="21"/>
      <c r="B609" s="21"/>
      <c r="C609" s="21" t="s">
        <v>2760</v>
      </c>
      <c r="D609" s="21" t="s">
        <v>568</v>
      </c>
      <c r="E609" s="609">
        <f t="shared" si="9"/>
        <v>1</v>
      </c>
      <c r="F609" s="21"/>
      <c r="G609" s="56"/>
      <c r="H609" s="21"/>
      <c r="I609" s="21"/>
      <c r="J609" s="21"/>
      <c r="K609" s="21" t="s">
        <v>4739</v>
      </c>
      <c r="L609" s="21"/>
      <c r="M609" s="21"/>
      <c r="N609" s="17"/>
      <c r="O609" s="21" t="s">
        <v>568</v>
      </c>
    </row>
    <row r="610" spans="1:15" ht="37.4" customHeight="1">
      <c r="A610" s="21"/>
      <c r="B610" s="21"/>
      <c r="C610" s="21" t="s">
        <v>2786</v>
      </c>
      <c r="D610" s="21" t="s">
        <v>259</v>
      </c>
      <c r="E610" s="609">
        <f t="shared" si="9"/>
        <v>1</v>
      </c>
      <c r="F610" s="21"/>
      <c r="G610" s="56"/>
      <c r="H610" s="21"/>
      <c r="I610" s="21"/>
      <c r="J610" s="21"/>
      <c r="K610" s="21" t="s">
        <v>4740</v>
      </c>
      <c r="L610" s="21"/>
      <c r="M610" s="21"/>
      <c r="N610" s="17"/>
      <c r="O610" s="21" t="s">
        <v>568</v>
      </c>
    </row>
    <row r="611" spans="1:15" ht="37.4" customHeight="1">
      <c r="A611" s="21"/>
      <c r="B611" s="21"/>
      <c r="C611" s="21" t="s">
        <v>2787</v>
      </c>
      <c r="D611" s="21" t="s">
        <v>259</v>
      </c>
      <c r="E611" s="609">
        <f t="shared" si="9"/>
        <v>1</v>
      </c>
      <c r="F611" s="21"/>
      <c r="G611" s="56"/>
      <c r="H611" s="21"/>
      <c r="I611" s="21"/>
      <c r="J611" s="21"/>
      <c r="K611" s="21" t="s">
        <v>4741</v>
      </c>
      <c r="L611" s="21"/>
      <c r="M611" s="21"/>
      <c r="N611" s="17"/>
      <c r="O611" s="21"/>
    </row>
    <row r="612" spans="1:15" ht="37.4" customHeight="1">
      <c r="A612" s="21"/>
      <c r="B612" s="21"/>
      <c r="C612" s="21" t="s">
        <v>2788</v>
      </c>
      <c r="D612" s="21" t="s">
        <v>568</v>
      </c>
      <c r="E612" s="609">
        <f t="shared" si="9"/>
        <v>1</v>
      </c>
      <c r="F612" s="21"/>
      <c r="G612" s="56"/>
      <c r="H612" s="21"/>
      <c r="I612" s="21"/>
      <c r="J612" s="21"/>
      <c r="K612" s="21" t="s">
        <v>4742</v>
      </c>
      <c r="L612" s="21"/>
      <c r="M612" s="21"/>
      <c r="N612" s="17"/>
      <c r="O612" s="21" t="s">
        <v>568</v>
      </c>
    </row>
    <row r="613" spans="1:15" ht="37.4" customHeight="1">
      <c r="A613" s="21"/>
      <c r="B613" s="21"/>
      <c r="C613" s="21" t="s">
        <v>2789</v>
      </c>
      <c r="D613" s="21" t="s">
        <v>259</v>
      </c>
      <c r="E613" s="609">
        <f t="shared" si="9"/>
        <v>1</v>
      </c>
      <c r="F613" s="21"/>
      <c r="G613" s="56"/>
      <c r="H613" s="21"/>
      <c r="I613" s="21"/>
      <c r="J613" s="21"/>
      <c r="K613" s="21" t="s">
        <v>4743</v>
      </c>
      <c r="L613" s="21"/>
      <c r="M613" s="21"/>
      <c r="N613" s="17"/>
      <c r="O613" s="21"/>
    </row>
    <row r="614" spans="1:15" ht="37.4" customHeight="1">
      <c r="A614" s="21"/>
      <c r="B614" s="21"/>
      <c r="C614" s="21" t="s">
        <v>2790</v>
      </c>
      <c r="D614" s="21" t="s">
        <v>259</v>
      </c>
      <c r="E614" s="609">
        <f t="shared" si="9"/>
        <v>1</v>
      </c>
      <c r="F614" s="21"/>
      <c r="G614" s="56"/>
      <c r="H614" s="21"/>
      <c r="I614" s="21"/>
      <c r="J614" s="21"/>
      <c r="K614" s="21" t="s">
        <v>4744</v>
      </c>
      <c r="L614" s="21"/>
      <c r="M614" s="21"/>
      <c r="N614" s="17"/>
      <c r="O614" s="21"/>
    </row>
    <row r="615" spans="1:15" ht="37.4" customHeight="1">
      <c r="A615" s="21"/>
      <c r="B615" s="21"/>
      <c r="C615" s="21" t="s">
        <v>2791</v>
      </c>
      <c r="D615" s="21" t="s">
        <v>3427</v>
      </c>
      <c r="E615" s="609">
        <f t="shared" si="9"/>
        <v>1</v>
      </c>
      <c r="F615" s="21"/>
      <c r="G615" s="56"/>
      <c r="H615" s="21"/>
      <c r="I615" s="21"/>
      <c r="J615" s="21"/>
      <c r="K615" s="21" t="s">
        <v>4745</v>
      </c>
      <c r="L615" s="21"/>
      <c r="M615" s="21"/>
      <c r="N615" s="17"/>
      <c r="O615" s="21"/>
    </row>
    <row r="616" spans="1:15" ht="37.4" customHeight="1">
      <c r="A616" s="21"/>
      <c r="B616" s="21"/>
      <c r="C616" s="21" t="s">
        <v>4746</v>
      </c>
      <c r="D616" s="21" t="s">
        <v>4131</v>
      </c>
      <c r="E616" s="609">
        <f t="shared" si="9"/>
        <v>1</v>
      </c>
      <c r="F616" s="21"/>
      <c r="G616" s="56"/>
      <c r="H616" s="21"/>
      <c r="I616" s="21"/>
      <c r="J616" s="21"/>
      <c r="K616" s="21"/>
      <c r="L616" s="21" t="s">
        <v>4747</v>
      </c>
      <c r="M616" s="21"/>
      <c r="N616" s="17"/>
      <c r="O616" s="21"/>
    </row>
    <row r="617" spans="1:15" ht="37.4" customHeight="1">
      <c r="A617" s="21"/>
      <c r="B617" s="21"/>
      <c r="C617" s="21" t="s">
        <v>4748</v>
      </c>
      <c r="D617" s="21" t="s">
        <v>4131</v>
      </c>
      <c r="E617" s="609">
        <f t="shared" si="9"/>
        <v>1</v>
      </c>
      <c r="F617" s="21"/>
      <c r="G617" s="56"/>
      <c r="H617" s="21"/>
      <c r="I617" s="21"/>
      <c r="J617" s="21"/>
      <c r="K617" s="21"/>
      <c r="L617" s="21" t="s">
        <v>4749</v>
      </c>
      <c r="M617" s="21"/>
      <c r="N617" s="17"/>
      <c r="O617" s="21"/>
    </row>
    <row r="618" spans="1:15" ht="37.4" customHeight="1">
      <c r="A618" s="21"/>
      <c r="B618" s="21"/>
      <c r="C618" s="21" t="s">
        <v>4750</v>
      </c>
      <c r="D618" s="21" t="s">
        <v>4131</v>
      </c>
      <c r="E618" s="609">
        <f t="shared" si="9"/>
        <v>1</v>
      </c>
      <c r="F618" s="21"/>
      <c r="G618" s="56"/>
      <c r="H618" s="21"/>
      <c r="I618" s="21"/>
      <c r="J618" s="21"/>
      <c r="K618" s="21"/>
      <c r="L618" s="21" t="s">
        <v>4751</v>
      </c>
      <c r="M618" s="21"/>
      <c r="N618" s="17"/>
      <c r="O618" s="21"/>
    </row>
    <row r="619" spans="1:15" ht="37.4" customHeight="1">
      <c r="A619" s="21"/>
      <c r="B619" s="21"/>
      <c r="C619" s="21" t="s">
        <v>4752</v>
      </c>
      <c r="D619" s="21" t="s">
        <v>4131</v>
      </c>
      <c r="E619" s="609">
        <f t="shared" si="9"/>
        <v>1</v>
      </c>
      <c r="F619" s="21"/>
      <c r="G619" s="56"/>
      <c r="H619" s="21"/>
      <c r="I619" s="21"/>
      <c r="J619" s="21"/>
      <c r="K619" s="21"/>
      <c r="L619" s="21" t="s">
        <v>4753</v>
      </c>
      <c r="M619" s="21"/>
      <c r="N619" s="17"/>
      <c r="O619" s="21"/>
    </row>
    <row r="620" spans="1:15" ht="37.4" customHeight="1">
      <c r="A620" s="21"/>
      <c r="B620" s="21"/>
      <c r="C620" s="21" t="s">
        <v>4754</v>
      </c>
      <c r="D620" s="21" t="s">
        <v>4131</v>
      </c>
      <c r="E620" s="609">
        <f t="shared" si="9"/>
        <v>1</v>
      </c>
      <c r="F620" s="21"/>
      <c r="G620" s="56"/>
      <c r="H620" s="21"/>
      <c r="I620" s="21"/>
      <c r="J620" s="21"/>
      <c r="K620" s="21"/>
      <c r="L620" s="21" t="s">
        <v>4755</v>
      </c>
      <c r="M620" s="21"/>
      <c r="N620" s="17"/>
      <c r="O620" s="21"/>
    </row>
    <row r="621" spans="1:15" ht="37.4" customHeight="1">
      <c r="A621" s="21"/>
      <c r="B621" s="21"/>
      <c r="C621" s="21" t="s">
        <v>4756</v>
      </c>
      <c r="D621" s="21" t="s">
        <v>4131</v>
      </c>
      <c r="E621" s="609">
        <f t="shared" si="9"/>
        <v>1</v>
      </c>
      <c r="F621" s="21"/>
      <c r="G621" s="56"/>
      <c r="H621" s="21"/>
      <c r="I621" s="21"/>
      <c r="J621" s="21"/>
      <c r="K621" s="21"/>
      <c r="L621" s="21" t="s">
        <v>4757</v>
      </c>
      <c r="M621" s="21"/>
      <c r="N621" s="17"/>
      <c r="O621" s="21"/>
    </row>
    <row r="622" spans="1:15" ht="37.4" customHeight="1">
      <c r="A622" s="21"/>
      <c r="B622" s="21"/>
      <c r="C622" s="21" t="s">
        <v>4758</v>
      </c>
      <c r="D622" s="21" t="s">
        <v>4131</v>
      </c>
      <c r="E622" s="609">
        <f t="shared" si="9"/>
        <v>1</v>
      </c>
      <c r="F622" s="21"/>
      <c r="G622" s="56"/>
      <c r="H622" s="21"/>
      <c r="I622" s="21"/>
      <c r="J622" s="21"/>
      <c r="K622" s="21"/>
      <c r="L622" s="21" t="s">
        <v>4759</v>
      </c>
      <c r="M622" s="21"/>
      <c r="N622" s="17"/>
      <c r="O622" s="21"/>
    </row>
    <row r="623" spans="1:15" ht="37.4" customHeight="1">
      <c r="A623" s="21"/>
      <c r="B623" s="21"/>
      <c r="C623" s="21" t="s">
        <v>4760</v>
      </c>
      <c r="D623" s="21" t="s">
        <v>4131</v>
      </c>
      <c r="E623" s="609">
        <f t="shared" si="9"/>
        <v>1</v>
      </c>
      <c r="F623" s="21"/>
      <c r="G623" s="56"/>
      <c r="H623" s="21"/>
      <c r="I623" s="21"/>
      <c r="J623" s="21"/>
      <c r="K623" s="21"/>
      <c r="L623" s="21" t="s">
        <v>4761</v>
      </c>
      <c r="M623" s="21"/>
      <c r="N623" s="17"/>
      <c r="O623" s="21"/>
    </row>
    <row r="624" spans="1:15" ht="37.4" customHeight="1">
      <c r="A624" s="21"/>
      <c r="B624" s="21"/>
      <c r="C624" s="21" t="s">
        <v>4762</v>
      </c>
      <c r="D624" s="21" t="s">
        <v>4131</v>
      </c>
      <c r="E624" s="609">
        <f t="shared" si="9"/>
        <v>1</v>
      </c>
      <c r="F624" s="21"/>
      <c r="G624" s="56"/>
      <c r="H624" s="21"/>
      <c r="I624" s="21"/>
      <c r="J624" s="21"/>
      <c r="K624" s="21"/>
      <c r="L624" s="21" t="s">
        <v>4763</v>
      </c>
      <c r="M624" s="21"/>
      <c r="N624" s="17"/>
      <c r="O624" s="21"/>
    </row>
    <row r="625" spans="1:15" ht="37.4" customHeight="1">
      <c r="A625" s="21"/>
      <c r="B625" s="21"/>
      <c r="C625" s="21" t="s">
        <v>4764</v>
      </c>
      <c r="D625" s="21" t="s">
        <v>4131</v>
      </c>
      <c r="E625" s="609">
        <f t="shared" si="9"/>
        <v>1</v>
      </c>
      <c r="F625" s="21"/>
      <c r="G625" s="56"/>
      <c r="H625" s="21"/>
      <c r="I625" s="21"/>
      <c r="J625" s="21"/>
      <c r="K625" s="21"/>
      <c r="L625" s="21" t="s">
        <v>4765</v>
      </c>
      <c r="M625" s="21"/>
      <c r="N625" s="17"/>
      <c r="O625" s="21" t="s">
        <v>762</v>
      </c>
    </row>
    <row r="626" spans="1:15" ht="37.4" customHeight="1">
      <c r="A626" s="21"/>
      <c r="B626" s="21"/>
      <c r="C626" s="21" t="s">
        <v>4766</v>
      </c>
      <c r="D626" s="21" t="s">
        <v>4131</v>
      </c>
      <c r="E626" s="609">
        <f t="shared" si="9"/>
        <v>1</v>
      </c>
      <c r="F626" s="21"/>
      <c r="G626" s="56"/>
      <c r="H626" s="21"/>
      <c r="I626" s="21"/>
      <c r="J626" s="21"/>
      <c r="K626" s="21"/>
      <c r="L626" s="21" t="s">
        <v>4767</v>
      </c>
      <c r="M626" s="21"/>
      <c r="N626" s="17"/>
      <c r="O626" s="21"/>
    </row>
    <row r="627" spans="1:15" ht="37.4" customHeight="1">
      <c r="A627" s="21"/>
      <c r="B627" s="21"/>
      <c r="C627" s="21" t="s">
        <v>4768</v>
      </c>
      <c r="D627" s="21" t="s">
        <v>4131</v>
      </c>
      <c r="E627" s="609">
        <f t="shared" si="9"/>
        <v>1</v>
      </c>
      <c r="F627" s="21"/>
      <c r="G627" s="56"/>
      <c r="H627" s="21"/>
      <c r="I627" s="21"/>
      <c r="J627" s="21"/>
      <c r="K627" s="21"/>
      <c r="L627" s="21" t="s">
        <v>4769</v>
      </c>
      <c r="M627" s="21"/>
      <c r="N627" s="17"/>
      <c r="O627" s="21"/>
    </row>
    <row r="628" spans="1:15" ht="37.4" customHeight="1">
      <c r="A628" s="21"/>
      <c r="B628" s="21"/>
      <c r="C628" s="21" t="s">
        <v>4770</v>
      </c>
      <c r="D628" s="21" t="s">
        <v>128</v>
      </c>
      <c r="E628" s="609">
        <f t="shared" si="9"/>
        <v>1</v>
      </c>
      <c r="F628" s="21"/>
      <c r="G628" s="56"/>
      <c r="H628" s="21"/>
      <c r="I628" s="21"/>
      <c r="J628" s="21"/>
      <c r="K628" s="21"/>
      <c r="L628" s="21" t="s">
        <v>4771</v>
      </c>
      <c r="M628" s="21"/>
      <c r="N628" s="17"/>
      <c r="O628" s="21" t="s">
        <v>781</v>
      </c>
    </row>
    <row r="629" spans="1:15" ht="37.4" customHeight="1">
      <c r="A629" s="21"/>
      <c r="B629" s="21"/>
      <c r="C629" s="21" t="s">
        <v>4772</v>
      </c>
      <c r="D629" s="21" t="s">
        <v>4131</v>
      </c>
      <c r="E629" s="609">
        <f t="shared" si="9"/>
        <v>1</v>
      </c>
      <c r="F629" s="21"/>
      <c r="G629" s="56"/>
      <c r="H629" s="21"/>
      <c r="I629" s="21"/>
      <c r="J629" s="21"/>
      <c r="K629" s="21"/>
      <c r="L629" s="21" t="s">
        <v>4773</v>
      </c>
      <c r="M629" s="21"/>
      <c r="N629" s="17"/>
      <c r="O629" s="21"/>
    </row>
    <row r="630" spans="1:15" ht="37.4" customHeight="1">
      <c r="A630" s="21"/>
      <c r="B630" s="21"/>
      <c r="C630" s="21" t="s">
        <v>4774</v>
      </c>
      <c r="D630" s="21" t="s">
        <v>3427</v>
      </c>
      <c r="E630" s="609">
        <f t="shared" si="9"/>
        <v>1</v>
      </c>
      <c r="F630" s="21"/>
      <c r="G630" s="56"/>
      <c r="H630" s="21"/>
      <c r="I630" s="21"/>
      <c r="J630" s="21"/>
      <c r="K630" s="21"/>
      <c r="L630" s="21" t="s">
        <v>4775</v>
      </c>
      <c r="M630" s="21"/>
      <c r="N630" s="17"/>
      <c r="O630" s="21" t="s">
        <v>762</v>
      </c>
    </row>
    <row r="631" spans="1:15" ht="37.4" customHeight="1">
      <c r="A631" s="21"/>
      <c r="B631" s="21"/>
      <c r="C631" s="21" t="s">
        <v>4776</v>
      </c>
      <c r="D631" s="21" t="s">
        <v>4131</v>
      </c>
      <c r="E631" s="609">
        <f t="shared" si="9"/>
        <v>1</v>
      </c>
      <c r="F631" s="21"/>
      <c r="G631" s="56"/>
      <c r="H631" s="21"/>
      <c r="I631" s="21"/>
      <c r="J631" s="21"/>
      <c r="K631" s="21"/>
      <c r="L631" s="21" t="s">
        <v>4777</v>
      </c>
      <c r="M631" s="21"/>
      <c r="N631" s="17"/>
      <c r="O631" s="21"/>
    </row>
    <row r="632" spans="1:15" ht="37.4" customHeight="1">
      <c r="A632" s="21"/>
      <c r="B632" s="21"/>
      <c r="C632" s="21" t="s">
        <v>4778</v>
      </c>
      <c r="D632" s="21" t="s">
        <v>568</v>
      </c>
      <c r="E632" s="609">
        <f t="shared" si="9"/>
        <v>1</v>
      </c>
      <c r="F632" s="21"/>
      <c r="G632" s="56"/>
      <c r="H632" s="21"/>
      <c r="I632" s="21"/>
      <c r="J632" s="21"/>
      <c r="K632" s="21"/>
      <c r="L632" s="21" t="s">
        <v>4779</v>
      </c>
      <c r="M632" s="21"/>
      <c r="N632" s="17"/>
      <c r="O632" s="21" t="s">
        <v>568</v>
      </c>
    </row>
    <row r="633" spans="1:15" ht="37.4" customHeight="1">
      <c r="A633" s="21"/>
      <c r="B633" s="21"/>
      <c r="C633" s="21" t="s">
        <v>4780</v>
      </c>
      <c r="D633" s="21" t="s">
        <v>4131</v>
      </c>
      <c r="E633" s="609">
        <f t="shared" si="9"/>
        <v>1</v>
      </c>
      <c r="F633" s="21"/>
      <c r="G633" s="56"/>
      <c r="H633" s="21"/>
      <c r="I633" s="21"/>
      <c r="J633" s="21"/>
      <c r="K633" s="21"/>
      <c r="L633" s="21" t="s">
        <v>4781</v>
      </c>
      <c r="M633" s="21"/>
      <c r="N633" s="17"/>
      <c r="O633" s="21"/>
    </row>
    <row r="634" spans="1:15" ht="37.4" customHeight="1">
      <c r="A634" s="21"/>
      <c r="B634" s="21"/>
      <c r="C634" s="21" t="s">
        <v>4782</v>
      </c>
      <c r="D634" s="21" t="s">
        <v>4131</v>
      </c>
      <c r="E634" s="609">
        <f t="shared" si="9"/>
        <v>2</v>
      </c>
      <c r="F634" s="21"/>
      <c r="G634" s="56"/>
      <c r="H634" s="21"/>
      <c r="I634" s="21" t="s">
        <v>4783</v>
      </c>
      <c r="J634" s="21"/>
      <c r="K634" s="21"/>
      <c r="L634" s="21" t="s">
        <v>4784</v>
      </c>
      <c r="M634" s="21"/>
      <c r="N634" s="17"/>
      <c r="O634" s="21"/>
    </row>
    <row r="635" spans="1:15" ht="37.4" customHeight="1">
      <c r="A635" s="21"/>
      <c r="B635" s="21"/>
      <c r="C635" s="21" t="s">
        <v>4785</v>
      </c>
      <c r="D635" s="21" t="s">
        <v>4131</v>
      </c>
      <c r="E635" s="609">
        <f t="shared" si="9"/>
        <v>1</v>
      </c>
      <c r="F635" s="21"/>
      <c r="G635" s="56"/>
      <c r="H635" s="21"/>
      <c r="I635" s="21"/>
      <c r="J635" s="21"/>
      <c r="K635" s="21"/>
      <c r="L635" s="21" t="s">
        <v>4786</v>
      </c>
      <c r="M635" s="21"/>
      <c r="N635" s="17"/>
      <c r="O635" s="21"/>
    </row>
    <row r="636" spans="1:15" ht="37.4" customHeight="1">
      <c r="A636" s="21"/>
      <c r="B636" s="21"/>
      <c r="C636" s="21" t="s">
        <v>4787</v>
      </c>
      <c r="D636" s="21" t="s">
        <v>4131</v>
      </c>
      <c r="E636" s="609">
        <f t="shared" si="9"/>
        <v>1</v>
      </c>
      <c r="F636" s="21"/>
      <c r="G636" s="56"/>
      <c r="H636" s="21"/>
      <c r="I636" s="21"/>
      <c r="J636" s="21"/>
      <c r="K636" s="21"/>
      <c r="L636" s="21" t="s">
        <v>4788</v>
      </c>
      <c r="M636" s="21"/>
      <c r="N636" s="17"/>
      <c r="O636" s="21"/>
    </row>
    <row r="637" spans="1:15" ht="37.4" customHeight="1">
      <c r="A637" s="21"/>
      <c r="B637" s="21"/>
      <c r="C637" s="21" t="s">
        <v>4789</v>
      </c>
      <c r="D637" s="21" t="s">
        <v>128</v>
      </c>
      <c r="E637" s="609">
        <f t="shared" si="9"/>
        <v>1</v>
      </c>
      <c r="F637" s="21"/>
      <c r="G637" s="56"/>
      <c r="H637" s="21"/>
      <c r="I637" s="21"/>
      <c r="J637" s="21"/>
      <c r="K637" s="21"/>
      <c r="L637" s="21" t="s">
        <v>4790</v>
      </c>
      <c r="M637" s="21"/>
      <c r="N637" s="17"/>
      <c r="O637" s="21" t="s">
        <v>781</v>
      </c>
    </row>
    <row r="638" spans="1:15" ht="37.4" customHeight="1">
      <c r="A638" s="21"/>
      <c r="B638" s="21"/>
      <c r="C638" s="21" t="s">
        <v>2342</v>
      </c>
      <c r="D638" s="21" t="s">
        <v>568</v>
      </c>
      <c r="E638" s="609">
        <f t="shared" si="9"/>
        <v>1</v>
      </c>
      <c r="F638" s="21"/>
      <c r="G638" s="56"/>
      <c r="H638" s="21"/>
      <c r="I638" s="21"/>
      <c r="J638" s="21"/>
      <c r="K638" s="21"/>
      <c r="L638" s="21" t="s">
        <v>4791</v>
      </c>
      <c r="M638" s="21"/>
      <c r="N638" s="17"/>
      <c r="O638" s="21"/>
    </row>
    <row r="639" spans="1:15" ht="37.4" customHeight="1">
      <c r="A639" s="21"/>
      <c r="B639" s="21"/>
      <c r="C639" s="21" t="s">
        <v>2343</v>
      </c>
      <c r="D639" s="21" t="s">
        <v>3427</v>
      </c>
      <c r="E639" s="609">
        <f t="shared" si="9"/>
        <v>1</v>
      </c>
      <c r="F639" s="21"/>
      <c r="G639" s="56"/>
      <c r="H639" s="21"/>
      <c r="I639" s="21"/>
      <c r="J639" s="21"/>
      <c r="K639" s="21"/>
      <c r="L639" s="21" t="s">
        <v>4792</v>
      </c>
      <c r="M639" s="21"/>
      <c r="N639" s="17"/>
      <c r="O639" s="21"/>
    </row>
    <row r="640" spans="1:15" ht="37.4" customHeight="1">
      <c r="A640" s="21"/>
      <c r="B640" s="21"/>
      <c r="C640" s="21" t="s">
        <v>4793</v>
      </c>
      <c r="D640" s="21" t="s">
        <v>3427</v>
      </c>
      <c r="E640" s="609">
        <f t="shared" si="9"/>
        <v>2</v>
      </c>
      <c r="F640" s="21"/>
      <c r="G640" s="56"/>
      <c r="H640" s="21"/>
      <c r="I640" s="21" t="s">
        <v>4794</v>
      </c>
      <c r="J640" s="21"/>
      <c r="K640" s="21"/>
      <c r="L640" s="21" t="s">
        <v>4795</v>
      </c>
      <c r="M640" s="21"/>
      <c r="N640" s="17"/>
      <c r="O640" s="21"/>
    </row>
    <row r="641" spans="1:15" ht="37.4" customHeight="1">
      <c r="A641" s="21"/>
      <c r="B641" s="21"/>
      <c r="C641" s="21" t="s">
        <v>4796</v>
      </c>
      <c r="D641" s="21" t="s">
        <v>568</v>
      </c>
      <c r="E641" s="609">
        <f t="shared" si="9"/>
        <v>1</v>
      </c>
      <c r="F641" s="21"/>
      <c r="G641" s="56"/>
      <c r="H641" s="21"/>
      <c r="I641" s="21"/>
      <c r="J641" s="21"/>
      <c r="K641" s="21"/>
      <c r="L641" s="21" t="s">
        <v>4797</v>
      </c>
      <c r="M641" s="21"/>
      <c r="N641" s="17"/>
      <c r="O641" s="21" t="s">
        <v>568</v>
      </c>
    </row>
    <row r="642" spans="1:15" ht="37.4" customHeight="1">
      <c r="A642" s="21"/>
      <c r="B642" s="21"/>
      <c r="C642" s="21" t="s">
        <v>4798</v>
      </c>
      <c r="D642" s="21" t="s">
        <v>3427</v>
      </c>
      <c r="E642" s="609">
        <f t="shared" si="9"/>
        <v>1</v>
      </c>
      <c r="F642" s="21"/>
      <c r="G642" s="56"/>
      <c r="H642" s="21"/>
      <c r="I642" s="21"/>
      <c r="J642" s="21"/>
      <c r="K642" s="21"/>
      <c r="L642" s="21" t="s">
        <v>4799</v>
      </c>
      <c r="M642" s="21"/>
      <c r="N642" s="17"/>
      <c r="O642" s="21"/>
    </row>
    <row r="643" spans="1:15" ht="37.4" customHeight="1">
      <c r="A643" s="21"/>
      <c r="B643" s="21"/>
      <c r="C643" s="21" t="s">
        <v>4800</v>
      </c>
      <c r="D643" s="21" t="s">
        <v>568</v>
      </c>
      <c r="E643" s="609">
        <f t="shared" si="9"/>
        <v>1</v>
      </c>
      <c r="F643" s="21"/>
      <c r="G643" s="56"/>
      <c r="H643" s="21"/>
      <c r="I643" s="21"/>
      <c r="J643" s="21"/>
      <c r="K643" s="21"/>
      <c r="L643" s="21" t="s">
        <v>4801</v>
      </c>
      <c r="M643" s="21"/>
      <c r="N643" s="17"/>
      <c r="O643" s="21"/>
    </row>
    <row r="644" spans="1:15" ht="37.4" customHeight="1">
      <c r="A644" s="21"/>
      <c r="B644" s="21"/>
      <c r="C644" s="21" t="s">
        <v>4802</v>
      </c>
      <c r="D644" s="21" t="s">
        <v>3427</v>
      </c>
      <c r="E644" s="609">
        <f t="shared" si="9"/>
        <v>1</v>
      </c>
      <c r="F644" s="21"/>
      <c r="G644" s="56"/>
      <c r="H644" s="21"/>
      <c r="I644" s="21"/>
      <c r="J644" s="21"/>
      <c r="K644" s="21"/>
      <c r="L644" s="21" t="s">
        <v>4803</v>
      </c>
      <c r="M644" s="21"/>
      <c r="N644" s="17"/>
      <c r="O644" s="21"/>
    </row>
    <row r="645" spans="1:15" ht="37.4" customHeight="1">
      <c r="A645" s="21"/>
      <c r="B645" s="21"/>
      <c r="C645" s="21" t="s">
        <v>4804</v>
      </c>
      <c r="D645" s="21" t="s">
        <v>3427</v>
      </c>
      <c r="E645" s="609">
        <f t="shared" si="9"/>
        <v>1</v>
      </c>
      <c r="F645" s="21"/>
      <c r="G645" s="56"/>
      <c r="H645" s="21"/>
      <c r="I645" s="21"/>
      <c r="J645" s="21"/>
      <c r="K645" s="21"/>
      <c r="L645" s="21" t="s">
        <v>4805</v>
      </c>
      <c r="M645" s="21"/>
      <c r="N645" s="17"/>
      <c r="O645" s="21"/>
    </row>
    <row r="646" spans="1:15" ht="37.4" customHeight="1">
      <c r="A646" s="21"/>
      <c r="B646" s="21"/>
      <c r="C646" s="21" t="s">
        <v>4806</v>
      </c>
      <c r="D646" s="21" t="s">
        <v>3427</v>
      </c>
      <c r="E646" s="609">
        <f t="shared" ref="E646:E709" si="10">COUNTA(F646:N646)</f>
        <v>1</v>
      </c>
      <c r="F646" s="21"/>
      <c r="G646" s="56"/>
      <c r="H646" s="21"/>
      <c r="I646" s="21"/>
      <c r="J646" s="21"/>
      <c r="K646" s="21"/>
      <c r="L646" s="21" t="s">
        <v>4807</v>
      </c>
      <c r="M646" s="21"/>
      <c r="N646" s="17"/>
      <c r="O646" s="21"/>
    </row>
    <row r="647" spans="1:15" ht="37.4" customHeight="1">
      <c r="A647" s="21"/>
      <c r="B647" s="21"/>
      <c r="C647" s="21" t="s">
        <v>4808</v>
      </c>
      <c r="D647" s="21" t="s">
        <v>3427</v>
      </c>
      <c r="E647" s="609">
        <f t="shared" si="10"/>
        <v>1</v>
      </c>
      <c r="F647" s="21"/>
      <c r="G647" s="56"/>
      <c r="H647" s="21"/>
      <c r="I647" s="21"/>
      <c r="J647" s="21"/>
      <c r="K647" s="21"/>
      <c r="L647" s="21" t="s">
        <v>4809</v>
      </c>
      <c r="M647" s="21"/>
      <c r="N647" s="17"/>
      <c r="O647" s="21"/>
    </row>
    <row r="648" spans="1:15" ht="37.4" customHeight="1">
      <c r="A648" s="21"/>
      <c r="B648" s="21"/>
      <c r="C648" s="21" t="s">
        <v>4810</v>
      </c>
      <c r="D648" s="21" t="s">
        <v>3427</v>
      </c>
      <c r="E648" s="609">
        <f t="shared" si="10"/>
        <v>1</v>
      </c>
      <c r="F648" s="21"/>
      <c r="G648" s="56"/>
      <c r="H648" s="21"/>
      <c r="I648" s="21"/>
      <c r="J648" s="21"/>
      <c r="K648" s="21"/>
      <c r="L648" s="21" t="s">
        <v>4811</v>
      </c>
      <c r="M648" s="21"/>
      <c r="N648" s="17"/>
      <c r="O648" s="21"/>
    </row>
    <row r="649" spans="1:15" ht="37.4" customHeight="1">
      <c r="A649" s="21"/>
      <c r="B649" s="21"/>
      <c r="C649" s="21" t="s">
        <v>4812</v>
      </c>
      <c r="D649" s="21" t="s">
        <v>3427</v>
      </c>
      <c r="E649" s="609">
        <f t="shared" si="10"/>
        <v>1</v>
      </c>
      <c r="F649" s="21"/>
      <c r="G649" s="56"/>
      <c r="H649" s="21"/>
      <c r="I649" s="21"/>
      <c r="J649" s="21"/>
      <c r="K649" s="21"/>
      <c r="L649" s="21" t="s">
        <v>4813</v>
      </c>
      <c r="M649" s="21"/>
      <c r="N649" s="17"/>
      <c r="O649" s="21" t="s">
        <v>762</v>
      </c>
    </row>
    <row r="650" spans="1:15" ht="37.4" customHeight="1">
      <c r="A650" s="21"/>
      <c r="B650" s="21"/>
      <c r="C650" s="21" t="s">
        <v>4814</v>
      </c>
      <c r="D650" s="21" t="s">
        <v>3427</v>
      </c>
      <c r="E650" s="609">
        <f t="shared" si="10"/>
        <v>1</v>
      </c>
      <c r="F650" s="21"/>
      <c r="G650" s="56"/>
      <c r="H650" s="21"/>
      <c r="I650" s="21"/>
      <c r="J650" s="21"/>
      <c r="K650" s="21"/>
      <c r="L650" s="21" t="s">
        <v>4815</v>
      </c>
      <c r="M650" s="21"/>
      <c r="N650" s="17"/>
      <c r="O650" s="21"/>
    </row>
    <row r="651" spans="1:15" ht="37.4" customHeight="1">
      <c r="A651" s="21"/>
      <c r="B651" s="21"/>
      <c r="C651" s="21" t="s">
        <v>4816</v>
      </c>
      <c r="D651" s="21" t="s">
        <v>3427</v>
      </c>
      <c r="E651" s="609">
        <f t="shared" si="10"/>
        <v>1</v>
      </c>
      <c r="F651" s="21"/>
      <c r="G651" s="56"/>
      <c r="H651" s="21"/>
      <c r="I651" s="21"/>
      <c r="J651" s="21"/>
      <c r="K651" s="21"/>
      <c r="L651" s="21" t="s">
        <v>4817</v>
      </c>
      <c r="M651" s="21"/>
      <c r="N651" s="17"/>
      <c r="O651" s="21"/>
    </row>
    <row r="652" spans="1:15" ht="37.4" customHeight="1">
      <c r="A652" s="21"/>
      <c r="B652" s="21"/>
      <c r="C652" s="21" t="s">
        <v>4818</v>
      </c>
      <c r="D652" s="21" t="s">
        <v>3427</v>
      </c>
      <c r="E652" s="609">
        <f t="shared" si="10"/>
        <v>1</v>
      </c>
      <c r="F652" s="21"/>
      <c r="G652" s="56"/>
      <c r="H652" s="21"/>
      <c r="I652" s="21"/>
      <c r="J652" s="21"/>
      <c r="K652" s="21"/>
      <c r="L652" s="21" t="s">
        <v>4819</v>
      </c>
      <c r="M652" s="21"/>
      <c r="N652" s="17"/>
      <c r="O652" s="21"/>
    </row>
    <row r="653" spans="1:15" ht="37.4" customHeight="1">
      <c r="A653" s="21"/>
      <c r="B653" s="21"/>
      <c r="C653" s="21" t="s">
        <v>4820</v>
      </c>
      <c r="D653" s="21" t="s">
        <v>3427</v>
      </c>
      <c r="E653" s="609">
        <f t="shared" si="10"/>
        <v>1</v>
      </c>
      <c r="F653" s="21"/>
      <c r="G653" s="56"/>
      <c r="H653" s="21"/>
      <c r="I653" s="21"/>
      <c r="J653" s="21"/>
      <c r="K653" s="21"/>
      <c r="L653" s="21" t="s">
        <v>4821</v>
      </c>
      <c r="M653" s="21"/>
      <c r="N653" s="17"/>
      <c r="O653" s="21"/>
    </row>
    <row r="654" spans="1:15" ht="37.4" customHeight="1">
      <c r="A654" s="21"/>
      <c r="B654" s="21"/>
      <c r="C654" s="21" t="s">
        <v>4822</v>
      </c>
      <c r="D654" s="21" t="s">
        <v>128</v>
      </c>
      <c r="E654" s="609">
        <f t="shared" si="10"/>
        <v>1</v>
      </c>
      <c r="F654" s="21"/>
      <c r="G654" s="56"/>
      <c r="H654" s="21"/>
      <c r="I654" s="21"/>
      <c r="J654" s="21"/>
      <c r="K654" s="21"/>
      <c r="L654" s="21" t="s">
        <v>4823</v>
      </c>
      <c r="M654" s="21"/>
      <c r="N654" s="17"/>
      <c r="O654" s="21" t="s">
        <v>781</v>
      </c>
    </row>
    <row r="655" spans="1:15" ht="37.4" customHeight="1">
      <c r="A655" s="21"/>
      <c r="B655" s="21"/>
      <c r="C655" s="21" t="s">
        <v>4824</v>
      </c>
      <c r="D655" s="21" t="s">
        <v>259</v>
      </c>
      <c r="E655" s="609">
        <f t="shared" si="10"/>
        <v>1</v>
      </c>
      <c r="F655" s="21"/>
      <c r="G655" s="56"/>
      <c r="H655" s="21"/>
      <c r="I655" s="21"/>
      <c r="J655" s="21"/>
      <c r="K655" s="21"/>
      <c r="L655" s="21" t="s">
        <v>4825</v>
      </c>
      <c r="M655" s="21"/>
      <c r="N655" s="17"/>
      <c r="O655" s="21" t="s">
        <v>762</v>
      </c>
    </row>
    <row r="656" spans="1:15" ht="37.4" customHeight="1">
      <c r="A656" s="21"/>
      <c r="B656" s="21"/>
      <c r="C656" s="21" t="s">
        <v>4826</v>
      </c>
      <c r="D656" s="21" t="s">
        <v>3427</v>
      </c>
      <c r="E656" s="609">
        <f t="shared" si="10"/>
        <v>1</v>
      </c>
      <c r="F656" s="21"/>
      <c r="G656" s="56"/>
      <c r="H656" s="21"/>
      <c r="I656" s="21"/>
      <c r="J656" s="21"/>
      <c r="K656" s="21"/>
      <c r="L656" s="21" t="s">
        <v>4827</v>
      </c>
      <c r="M656" s="21"/>
      <c r="N656" s="17"/>
      <c r="O656" s="21"/>
    </row>
    <row r="657" spans="1:15" ht="37.4" customHeight="1">
      <c r="A657" s="21"/>
      <c r="B657" s="21"/>
      <c r="C657" s="21" t="s">
        <v>4828</v>
      </c>
      <c r="D657" s="21" t="s">
        <v>3427</v>
      </c>
      <c r="E657" s="609">
        <f t="shared" si="10"/>
        <v>1</v>
      </c>
      <c r="F657" s="21"/>
      <c r="G657" s="56"/>
      <c r="H657" s="21"/>
      <c r="I657" s="21"/>
      <c r="J657" s="21"/>
      <c r="K657" s="21"/>
      <c r="L657" s="21" t="s">
        <v>4829</v>
      </c>
      <c r="M657" s="21"/>
      <c r="N657" s="17"/>
      <c r="O657" s="21" t="s">
        <v>568</v>
      </c>
    </row>
    <row r="658" spans="1:15" ht="37.4" customHeight="1">
      <c r="A658" s="21"/>
      <c r="B658" s="21"/>
      <c r="C658" s="21" t="s">
        <v>4830</v>
      </c>
      <c r="D658" s="21" t="s">
        <v>3427</v>
      </c>
      <c r="E658" s="609">
        <f t="shared" si="10"/>
        <v>1</v>
      </c>
      <c r="F658" s="21"/>
      <c r="G658" s="56"/>
      <c r="H658" s="21"/>
      <c r="I658" s="21"/>
      <c r="J658" s="21"/>
      <c r="K658" s="21"/>
      <c r="L658" s="21" t="s">
        <v>4831</v>
      </c>
      <c r="M658" s="21"/>
      <c r="N658" s="17"/>
      <c r="O658" s="21"/>
    </row>
    <row r="659" spans="1:15" ht="37.4" customHeight="1">
      <c r="A659" s="21"/>
      <c r="B659" s="21"/>
      <c r="C659" s="21" t="s">
        <v>4832</v>
      </c>
      <c r="D659" s="21" t="s">
        <v>3427</v>
      </c>
      <c r="E659" s="609">
        <f t="shared" si="10"/>
        <v>1</v>
      </c>
      <c r="F659" s="21"/>
      <c r="G659" s="56"/>
      <c r="H659" s="21"/>
      <c r="I659" s="21"/>
      <c r="J659" s="21"/>
      <c r="K659" s="21"/>
      <c r="L659" s="21" t="s">
        <v>4833</v>
      </c>
      <c r="M659" s="21"/>
      <c r="N659" s="17"/>
      <c r="O659" s="21"/>
    </row>
    <row r="660" spans="1:15" ht="37.4" customHeight="1">
      <c r="A660" s="21"/>
      <c r="B660" s="21"/>
      <c r="C660" s="21" t="s">
        <v>4834</v>
      </c>
      <c r="D660" s="21" t="s">
        <v>3427</v>
      </c>
      <c r="E660" s="609">
        <f t="shared" si="10"/>
        <v>1</v>
      </c>
      <c r="F660" s="21"/>
      <c r="G660" s="56"/>
      <c r="H660" s="21"/>
      <c r="I660" s="21"/>
      <c r="J660" s="21"/>
      <c r="K660" s="21"/>
      <c r="L660" s="21" t="s">
        <v>4835</v>
      </c>
      <c r="M660" s="21"/>
      <c r="N660" s="17"/>
      <c r="O660" s="21"/>
    </row>
    <row r="661" spans="1:15" ht="37.4" customHeight="1">
      <c r="A661" s="21"/>
      <c r="B661" s="21"/>
      <c r="C661" s="21" t="s">
        <v>4836</v>
      </c>
      <c r="D661" s="21" t="s">
        <v>128</v>
      </c>
      <c r="E661" s="609">
        <f t="shared" si="10"/>
        <v>1</v>
      </c>
      <c r="F661" s="21"/>
      <c r="G661" s="56"/>
      <c r="H661" s="21"/>
      <c r="I661" s="21"/>
      <c r="J661" s="21"/>
      <c r="K661" s="21"/>
      <c r="L661" s="21" t="s">
        <v>4837</v>
      </c>
      <c r="M661" s="21"/>
      <c r="N661" s="17"/>
      <c r="O661" s="21" t="s">
        <v>781</v>
      </c>
    </row>
    <row r="662" spans="1:15" ht="37.4" customHeight="1">
      <c r="A662" s="21"/>
      <c r="B662" s="21"/>
      <c r="C662" s="21" t="s">
        <v>4838</v>
      </c>
      <c r="D662" s="21" t="s">
        <v>3352</v>
      </c>
      <c r="E662" s="609">
        <f t="shared" si="10"/>
        <v>1</v>
      </c>
      <c r="F662" s="21"/>
      <c r="G662" s="56"/>
      <c r="H662" s="21"/>
      <c r="I662" s="21"/>
      <c r="J662" s="21"/>
      <c r="K662" s="21"/>
      <c r="L662" s="21" t="s">
        <v>4839</v>
      </c>
      <c r="M662" s="21"/>
      <c r="N662" s="17"/>
      <c r="O662" s="21" t="s">
        <v>762</v>
      </c>
    </row>
    <row r="663" spans="1:15" ht="37.4" customHeight="1">
      <c r="A663" s="21"/>
      <c r="B663" s="21"/>
      <c r="C663" s="21" t="s">
        <v>4840</v>
      </c>
      <c r="D663" s="21" t="s">
        <v>3427</v>
      </c>
      <c r="E663" s="609">
        <f t="shared" si="10"/>
        <v>1</v>
      </c>
      <c r="F663" s="21"/>
      <c r="G663" s="56"/>
      <c r="H663" s="21"/>
      <c r="I663" s="21"/>
      <c r="J663" s="21"/>
      <c r="K663" s="21"/>
      <c r="L663" s="21" t="s">
        <v>4841</v>
      </c>
      <c r="M663" s="21"/>
      <c r="N663" s="17"/>
      <c r="O663" s="21"/>
    </row>
    <row r="664" spans="1:15" ht="37.4" customHeight="1">
      <c r="A664" s="21"/>
      <c r="B664" s="21"/>
      <c r="C664" s="21" t="s">
        <v>4842</v>
      </c>
      <c r="D664" s="21" t="s">
        <v>3427</v>
      </c>
      <c r="E664" s="609">
        <f t="shared" si="10"/>
        <v>1</v>
      </c>
      <c r="F664" s="21"/>
      <c r="G664" s="56"/>
      <c r="H664" s="21"/>
      <c r="I664" s="21"/>
      <c r="J664" s="21"/>
      <c r="K664" s="21"/>
      <c r="L664" s="21" t="s">
        <v>4843</v>
      </c>
      <c r="M664" s="21"/>
      <c r="N664" s="17"/>
      <c r="O664" s="21"/>
    </row>
    <row r="665" spans="1:15" ht="37.4" customHeight="1">
      <c r="A665" s="21"/>
      <c r="B665" s="21"/>
      <c r="C665" s="21" t="s">
        <v>4844</v>
      </c>
      <c r="D665" s="21" t="s">
        <v>3427</v>
      </c>
      <c r="E665" s="609">
        <f t="shared" si="10"/>
        <v>1</v>
      </c>
      <c r="F665" s="21"/>
      <c r="G665" s="56"/>
      <c r="H665" s="21"/>
      <c r="I665" s="21"/>
      <c r="J665" s="21"/>
      <c r="K665" s="21"/>
      <c r="L665" s="21" t="s">
        <v>4845</v>
      </c>
      <c r="M665" s="21"/>
      <c r="N665" s="17"/>
      <c r="O665" s="21"/>
    </row>
    <row r="666" spans="1:15" ht="37.4" customHeight="1">
      <c r="A666" s="21"/>
      <c r="B666" s="21"/>
      <c r="C666" s="21" t="s">
        <v>4846</v>
      </c>
      <c r="D666" s="21" t="s">
        <v>128</v>
      </c>
      <c r="E666" s="609">
        <f t="shared" si="10"/>
        <v>1</v>
      </c>
      <c r="F666" s="21"/>
      <c r="G666" s="56"/>
      <c r="H666" s="21"/>
      <c r="I666" s="21"/>
      <c r="J666" s="21"/>
      <c r="K666" s="21"/>
      <c r="L666" s="21" t="s">
        <v>4847</v>
      </c>
      <c r="M666" s="21"/>
      <c r="N666" s="17"/>
      <c r="O666" s="21" t="s">
        <v>781</v>
      </c>
    </row>
    <row r="667" spans="1:15" ht="37.4" customHeight="1">
      <c r="A667" s="21"/>
      <c r="B667" s="21"/>
      <c r="C667" s="21" t="s">
        <v>4848</v>
      </c>
      <c r="D667" s="21" t="s">
        <v>3352</v>
      </c>
      <c r="E667" s="609">
        <f t="shared" si="10"/>
        <v>1</v>
      </c>
      <c r="F667" s="21"/>
      <c r="G667" s="56"/>
      <c r="H667" s="21"/>
      <c r="I667" s="21"/>
      <c r="J667" s="21"/>
      <c r="K667" s="21"/>
      <c r="L667" s="21" t="s">
        <v>4849</v>
      </c>
      <c r="M667" s="21"/>
      <c r="N667" s="17"/>
      <c r="O667" s="21" t="s">
        <v>762</v>
      </c>
    </row>
    <row r="668" spans="1:15" ht="37.4" customHeight="1">
      <c r="A668" s="21"/>
      <c r="B668" s="21"/>
      <c r="C668" s="21" t="s">
        <v>4850</v>
      </c>
      <c r="D668" s="21" t="s">
        <v>4131</v>
      </c>
      <c r="E668" s="609">
        <f t="shared" si="10"/>
        <v>1</v>
      </c>
      <c r="F668" s="21"/>
      <c r="G668" s="56"/>
      <c r="H668" s="21"/>
      <c r="I668" s="21"/>
      <c r="J668" s="21"/>
      <c r="K668" s="21"/>
      <c r="L668" s="21" t="s">
        <v>4851</v>
      </c>
      <c r="M668" s="21"/>
      <c r="N668" s="17"/>
      <c r="O668" s="21"/>
    </row>
    <row r="669" spans="1:15" ht="37.4" customHeight="1">
      <c r="A669" s="21"/>
      <c r="B669" s="21"/>
      <c r="C669" s="21" t="s">
        <v>2402</v>
      </c>
      <c r="D669" s="21" t="s">
        <v>3478</v>
      </c>
      <c r="E669" s="609">
        <f t="shared" si="10"/>
        <v>1</v>
      </c>
      <c r="F669" s="21"/>
      <c r="G669" s="56"/>
      <c r="H669" s="21"/>
      <c r="I669" s="21"/>
      <c r="J669" s="21"/>
      <c r="K669" s="21"/>
      <c r="L669" s="21" t="s">
        <v>4852</v>
      </c>
      <c r="M669" s="21"/>
      <c r="N669" s="17"/>
      <c r="O669" s="21"/>
    </row>
    <row r="670" spans="1:15" ht="37.4" customHeight="1">
      <c r="A670" s="21"/>
      <c r="B670" s="21"/>
      <c r="C670" s="21" t="s">
        <v>4853</v>
      </c>
      <c r="D670" s="21" t="s">
        <v>568</v>
      </c>
      <c r="E670" s="609">
        <f t="shared" si="10"/>
        <v>1</v>
      </c>
      <c r="F670" s="21"/>
      <c r="G670" s="56"/>
      <c r="H670" s="21"/>
      <c r="I670" s="21"/>
      <c r="J670" s="21"/>
      <c r="K670" s="21"/>
      <c r="L670" s="21" t="s">
        <v>4854</v>
      </c>
      <c r="M670" s="21"/>
      <c r="N670" s="17"/>
      <c r="O670" s="21" t="s">
        <v>568</v>
      </c>
    </row>
    <row r="671" spans="1:15" ht="37.4" customHeight="1">
      <c r="A671" s="21"/>
      <c r="B671" s="21"/>
      <c r="C671" s="21" t="s">
        <v>4855</v>
      </c>
      <c r="D671" s="21" t="s">
        <v>3352</v>
      </c>
      <c r="E671" s="609">
        <f t="shared" si="10"/>
        <v>2</v>
      </c>
      <c r="F671" s="21"/>
      <c r="G671" s="56"/>
      <c r="H671" s="21"/>
      <c r="I671" s="21" t="s">
        <v>4856</v>
      </c>
      <c r="J671" s="21"/>
      <c r="K671" s="21"/>
      <c r="L671" s="21" t="s">
        <v>4857</v>
      </c>
      <c r="M671" s="21"/>
      <c r="N671" s="17"/>
      <c r="O671" s="21"/>
    </row>
    <row r="672" spans="1:15" ht="37.4" customHeight="1">
      <c r="A672" s="21"/>
      <c r="B672" s="21"/>
      <c r="C672" s="21" t="s">
        <v>4858</v>
      </c>
      <c r="D672" s="21" t="s">
        <v>3352</v>
      </c>
      <c r="E672" s="609">
        <f t="shared" si="10"/>
        <v>2</v>
      </c>
      <c r="F672" s="21"/>
      <c r="G672" s="56"/>
      <c r="H672" s="21"/>
      <c r="I672" s="21" t="s">
        <v>4859</v>
      </c>
      <c r="J672" s="21"/>
      <c r="K672" s="21"/>
      <c r="L672" s="21" t="s">
        <v>4860</v>
      </c>
      <c r="M672" s="21"/>
      <c r="N672" s="17"/>
      <c r="O672" s="21"/>
    </row>
    <row r="673" spans="1:15" ht="37.4" customHeight="1">
      <c r="A673" s="21"/>
      <c r="B673" s="21"/>
      <c r="C673" s="21" t="s">
        <v>2427</v>
      </c>
      <c r="D673" s="21" t="s">
        <v>3352</v>
      </c>
      <c r="E673" s="609">
        <f t="shared" si="10"/>
        <v>1</v>
      </c>
      <c r="F673" s="21"/>
      <c r="G673" s="56"/>
      <c r="H673" s="21"/>
      <c r="I673" s="21"/>
      <c r="J673" s="21"/>
      <c r="K673" s="21"/>
      <c r="L673" s="21" t="s">
        <v>4861</v>
      </c>
      <c r="M673" s="21"/>
      <c r="N673" s="17"/>
      <c r="O673" s="21"/>
    </row>
    <row r="674" spans="1:15" ht="37.4" customHeight="1">
      <c r="A674" s="21"/>
      <c r="B674" s="21"/>
      <c r="C674" s="21" t="s">
        <v>2428</v>
      </c>
      <c r="D674" s="21" t="s">
        <v>3352</v>
      </c>
      <c r="E674" s="609">
        <f t="shared" si="10"/>
        <v>1</v>
      </c>
      <c r="F674" s="21"/>
      <c r="G674" s="56"/>
      <c r="H674" s="21"/>
      <c r="I674" s="21"/>
      <c r="J674" s="21"/>
      <c r="K674" s="21"/>
      <c r="L674" s="21" t="s">
        <v>4862</v>
      </c>
      <c r="M674" s="21"/>
      <c r="N674" s="17"/>
      <c r="O674" s="21"/>
    </row>
    <row r="675" spans="1:15" ht="37.4" customHeight="1">
      <c r="A675" s="21"/>
      <c r="B675" s="21"/>
      <c r="C675" s="21" t="s">
        <v>2429</v>
      </c>
      <c r="D675" s="21" t="s">
        <v>3352</v>
      </c>
      <c r="E675" s="609">
        <f t="shared" si="10"/>
        <v>1</v>
      </c>
      <c r="F675" s="21"/>
      <c r="G675" s="56"/>
      <c r="H675" s="21"/>
      <c r="I675" s="21"/>
      <c r="J675" s="21"/>
      <c r="K675" s="21"/>
      <c r="L675" s="21" t="s">
        <v>4863</v>
      </c>
      <c r="M675" s="21"/>
      <c r="N675" s="17"/>
      <c r="O675" s="21"/>
    </row>
    <row r="676" spans="1:15" ht="37.4" customHeight="1">
      <c r="A676" s="21"/>
      <c r="B676" s="21"/>
      <c r="C676" s="21" t="s">
        <v>4864</v>
      </c>
      <c r="D676" s="21" t="s">
        <v>3478</v>
      </c>
      <c r="E676" s="609">
        <f t="shared" si="10"/>
        <v>1</v>
      </c>
      <c r="F676" s="21"/>
      <c r="G676" s="56"/>
      <c r="H676" s="21"/>
      <c r="I676" s="21"/>
      <c r="J676" s="21"/>
      <c r="K676" s="21"/>
      <c r="L676" s="21" t="s">
        <v>4431</v>
      </c>
      <c r="M676" s="21"/>
      <c r="N676" s="17"/>
      <c r="O676" s="21"/>
    </row>
    <row r="677" spans="1:15" ht="37.4" customHeight="1">
      <c r="A677" s="21"/>
      <c r="B677" s="21"/>
      <c r="C677" s="21" t="s">
        <v>2431</v>
      </c>
      <c r="D677" s="21" t="s">
        <v>568</v>
      </c>
      <c r="E677" s="609">
        <f t="shared" si="10"/>
        <v>1</v>
      </c>
      <c r="F677" s="21"/>
      <c r="G677" s="56"/>
      <c r="H677" s="21"/>
      <c r="I677" s="21"/>
      <c r="J677" s="21"/>
      <c r="K677" s="21"/>
      <c r="L677" s="21" t="s">
        <v>4865</v>
      </c>
      <c r="M677" s="21"/>
      <c r="N677" s="17"/>
      <c r="O677" s="21" t="s">
        <v>568</v>
      </c>
    </row>
    <row r="678" spans="1:15" ht="37.4" customHeight="1">
      <c r="A678" s="21"/>
      <c r="B678" s="21"/>
      <c r="C678" s="21" t="s">
        <v>4866</v>
      </c>
      <c r="D678" s="21" t="s">
        <v>3478</v>
      </c>
      <c r="E678" s="609">
        <f t="shared" si="10"/>
        <v>2</v>
      </c>
      <c r="F678" s="21"/>
      <c r="G678" s="56"/>
      <c r="H678" s="21"/>
      <c r="I678" s="21" t="s">
        <v>4867</v>
      </c>
      <c r="J678" s="21"/>
      <c r="K678" s="21"/>
      <c r="L678" s="21" t="s">
        <v>4868</v>
      </c>
      <c r="M678" s="21"/>
      <c r="N678" s="17"/>
      <c r="O678" s="21"/>
    </row>
    <row r="679" spans="1:15" ht="37.4" customHeight="1">
      <c r="A679" s="21"/>
      <c r="B679" s="21"/>
      <c r="C679" s="21" t="s">
        <v>4869</v>
      </c>
      <c r="D679" s="21" t="s">
        <v>3478</v>
      </c>
      <c r="E679" s="609">
        <f t="shared" si="10"/>
        <v>2</v>
      </c>
      <c r="F679" s="21"/>
      <c r="G679" s="56"/>
      <c r="H679" s="21"/>
      <c r="I679" s="21" t="s">
        <v>4870</v>
      </c>
      <c r="J679" s="21"/>
      <c r="K679" s="21"/>
      <c r="L679" s="21" t="s">
        <v>4871</v>
      </c>
      <c r="M679" s="21"/>
      <c r="N679" s="17"/>
      <c r="O679" s="21"/>
    </row>
    <row r="680" spans="1:15" ht="52.5" customHeight="1">
      <c r="A680" s="21"/>
      <c r="B680" s="21" t="s">
        <v>186</v>
      </c>
      <c r="C680" s="21" t="s">
        <v>4872</v>
      </c>
      <c r="D680" s="21" t="s">
        <v>3478</v>
      </c>
      <c r="E680" s="609">
        <f t="shared" si="10"/>
        <v>4</v>
      </c>
      <c r="F680" s="21" t="s">
        <v>4873</v>
      </c>
      <c r="G680" s="56"/>
      <c r="H680" s="21"/>
      <c r="I680" s="21" t="s">
        <v>4874</v>
      </c>
      <c r="J680" s="21"/>
      <c r="K680" s="21"/>
      <c r="L680" s="21" t="s">
        <v>4875</v>
      </c>
      <c r="M680" s="21"/>
      <c r="N680" s="17" t="s">
        <v>3486</v>
      </c>
      <c r="O680" s="21"/>
    </row>
    <row r="681" spans="1:15" ht="37.4" customHeight="1">
      <c r="A681" s="21"/>
      <c r="B681" s="21"/>
      <c r="C681" s="21" t="s">
        <v>4876</v>
      </c>
      <c r="D681" s="21" t="s">
        <v>4138</v>
      </c>
      <c r="E681" s="609">
        <f t="shared" si="10"/>
        <v>3</v>
      </c>
      <c r="F681" s="21"/>
      <c r="G681" s="56"/>
      <c r="H681" s="21"/>
      <c r="I681" s="21" t="s">
        <v>4877</v>
      </c>
      <c r="J681" s="21"/>
      <c r="K681" s="21"/>
      <c r="L681" s="21" t="s">
        <v>4878</v>
      </c>
      <c r="M681" s="21"/>
      <c r="N681" s="17" t="s">
        <v>4879</v>
      </c>
      <c r="O681" s="21"/>
    </row>
    <row r="682" spans="1:15" ht="37.4" customHeight="1">
      <c r="A682" s="21"/>
      <c r="B682" s="21"/>
      <c r="C682" s="21" t="s">
        <v>4880</v>
      </c>
      <c r="D682" s="21" t="s">
        <v>3376</v>
      </c>
      <c r="E682" s="609">
        <f t="shared" si="10"/>
        <v>2</v>
      </c>
      <c r="F682" s="21"/>
      <c r="G682" s="56"/>
      <c r="H682" s="21"/>
      <c r="I682" s="21" t="s">
        <v>4881</v>
      </c>
      <c r="J682" s="21"/>
      <c r="K682" s="21"/>
      <c r="L682" s="21" t="s">
        <v>4882</v>
      </c>
      <c r="M682" s="21"/>
      <c r="N682" s="17"/>
      <c r="O682" s="21"/>
    </row>
    <row r="683" spans="1:15" ht="37.4" customHeight="1">
      <c r="A683" s="21"/>
      <c r="B683" s="21"/>
      <c r="C683" s="21" t="s">
        <v>4883</v>
      </c>
      <c r="D683" s="21" t="s">
        <v>3376</v>
      </c>
      <c r="E683" s="609">
        <f t="shared" si="10"/>
        <v>2</v>
      </c>
      <c r="F683" s="21"/>
      <c r="G683" s="56"/>
      <c r="H683" s="21"/>
      <c r="I683" s="21" t="s">
        <v>4884</v>
      </c>
      <c r="J683" s="21"/>
      <c r="K683" s="21"/>
      <c r="L683" s="21" t="s">
        <v>4885</v>
      </c>
      <c r="M683" s="21"/>
      <c r="N683" s="17"/>
      <c r="O683" s="21"/>
    </row>
    <row r="684" spans="1:15" ht="37.4" customHeight="1">
      <c r="A684" s="21"/>
      <c r="B684" s="21"/>
      <c r="C684" s="21" t="s">
        <v>2438</v>
      </c>
      <c r="D684" s="21" t="s">
        <v>568</v>
      </c>
      <c r="E684" s="609">
        <f t="shared" si="10"/>
        <v>1</v>
      </c>
      <c r="F684" s="21"/>
      <c r="G684" s="56"/>
      <c r="H684" s="21"/>
      <c r="I684" s="21"/>
      <c r="J684" s="21"/>
      <c r="K684" s="21"/>
      <c r="L684" s="21" t="s">
        <v>4886</v>
      </c>
      <c r="M684" s="21"/>
      <c r="N684" s="17"/>
      <c r="O684" s="21" t="s">
        <v>568</v>
      </c>
    </row>
    <row r="685" spans="1:15" ht="37.4" customHeight="1">
      <c r="A685" s="21"/>
      <c r="B685" s="21"/>
      <c r="C685" s="21" t="s">
        <v>2439</v>
      </c>
      <c r="D685" s="21" t="s">
        <v>3376</v>
      </c>
      <c r="E685" s="609">
        <f t="shared" si="10"/>
        <v>1</v>
      </c>
      <c r="F685" s="21"/>
      <c r="G685" s="56"/>
      <c r="H685" s="21"/>
      <c r="I685" s="21"/>
      <c r="J685" s="21"/>
      <c r="K685" s="21"/>
      <c r="L685" s="21" t="s">
        <v>4887</v>
      </c>
      <c r="M685" s="21"/>
      <c r="N685" s="17"/>
      <c r="O685" s="21"/>
    </row>
    <row r="686" spans="1:15" ht="37.4" customHeight="1">
      <c r="A686" s="21" t="s">
        <v>2440</v>
      </c>
      <c r="B686" s="21"/>
      <c r="C686" s="21" t="s">
        <v>2441</v>
      </c>
      <c r="D686" s="21" t="s">
        <v>3376</v>
      </c>
      <c r="E686" s="609">
        <f t="shared" si="10"/>
        <v>1</v>
      </c>
      <c r="F686" s="21"/>
      <c r="G686" s="56"/>
      <c r="H686" s="21"/>
      <c r="I686" s="21"/>
      <c r="J686" s="21"/>
      <c r="K686" s="21"/>
      <c r="L686" s="21" t="s">
        <v>4888</v>
      </c>
      <c r="M686" s="21"/>
      <c r="N686" s="17"/>
      <c r="O686" s="21"/>
    </row>
    <row r="687" spans="1:15" ht="37.4" customHeight="1">
      <c r="A687" s="21"/>
      <c r="B687" s="21"/>
      <c r="C687" s="21" t="s">
        <v>2280</v>
      </c>
      <c r="D687" s="21" t="s">
        <v>3376</v>
      </c>
      <c r="E687" s="609">
        <f t="shared" si="10"/>
        <v>1</v>
      </c>
      <c r="F687" s="21"/>
      <c r="G687" s="56"/>
      <c r="H687" s="21"/>
      <c r="I687" s="21"/>
      <c r="J687" s="21"/>
      <c r="K687" s="21"/>
      <c r="L687" s="21" t="s">
        <v>4889</v>
      </c>
      <c r="M687" s="21"/>
      <c r="N687" s="17"/>
      <c r="O687" s="21"/>
    </row>
    <row r="688" spans="1:15" ht="37.4" customHeight="1">
      <c r="A688" s="21"/>
      <c r="B688" s="21"/>
      <c r="C688" s="21" t="s">
        <v>2446</v>
      </c>
      <c r="D688" s="21" t="s">
        <v>3376</v>
      </c>
      <c r="E688" s="609">
        <f t="shared" si="10"/>
        <v>1</v>
      </c>
      <c r="F688" s="21"/>
      <c r="G688" s="56"/>
      <c r="H688" s="21"/>
      <c r="I688" s="21"/>
      <c r="J688" s="21"/>
      <c r="K688" s="21"/>
      <c r="L688" s="21" t="s">
        <v>4890</v>
      </c>
      <c r="M688" s="21"/>
      <c r="N688" s="17"/>
      <c r="O688" s="21"/>
    </row>
    <row r="689" spans="1:15" ht="37.4" customHeight="1">
      <c r="A689" s="21"/>
      <c r="B689" s="21"/>
      <c r="C689" s="21" t="s">
        <v>2455</v>
      </c>
      <c r="D689" s="21" t="s">
        <v>3376</v>
      </c>
      <c r="E689" s="609">
        <f t="shared" si="10"/>
        <v>1</v>
      </c>
      <c r="F689" s="21"/>
      <c r="G689" s="56"/>
      <c r="H689" s="21"/>
      <c r="I689" s="21"/>
      <c r="J689" s="21"/>
      <c r="K689" s="21"/>
      <c r="L689" s="21" t="s">
        <v>4891</v>
      </c>
      <c r="M689" s="21"/>
      <c r="N689" s="17"/>
      <c r="O689" s="21"/>
    </row>
    <row r="690" spans="1:15" ht="37.4" customHeight="1">
      <c r="A690" s="21"/>
      <c r="B690" s="21"/>
      <c r="C690" s="21" t="s">
        <v>2459</v>
      </c>
      <c r="D690" s="21" t="s">
        <v>3376</v>
      </c>
      <c r="E690" s="609">
        <f t="shared" si="10"/>
        <v>1</v>
      </c>
      <c r="F690" s="21"/>
      <c r="G690" s="56"/>
      <c r="H690" s="21"/>
      <c r="I690" s="21"/>
      <c r="J690" s="21"/>
      <c r="K690" s="21"/>
      <c r="L690" s="21" t="s">
        <v>4892</v>
      </c>
      <c r="M690" s="21"/>
      <c r="N690" s="17"/>
      <c r="O690" s="21"/>
    </row>
    <row r="691" spans="1:15" ht="37.4" customHeight="1">
      <c r="A691" s="21"/>
      <c r="B691" s="21"/>
      <c r="C691" s="21" t="s">
        <v>4893</v>
      </c>
      <c r="D691" s="21" t="s">
        <v>568</v>
      </c>
      <c r="E691" s="609">
        <f t="shared" si="10"/>
        <v>1</v>
      </c>
      <c r="F691" s="21"/>
      <c r="G691" s="56"/>
      <c r="H691" s="21"/>
      <c r="I691" s="21"/>
      <c r="J691" s="21"/>
      <c r="K691" s="21"/>
      <c r="L691" s="21" t="s">
        <v>4894</v>
      </c>
      <c r="M691" s="21"/>
      <c r="N691" s="17"/>
      <c r="O691" s="21" t="s">
        <v>568</v>
      </c>
    </row>
    <row r="692" spans="1:15" ht="37.4" customHeight="1">
      <c r="A692" s="21"/>
      <c r="B692" s="21"/>
      <c r="C692" s="21" t="s">
        <v>4895</v>
      </c>
      <c r="D692" s="21" t="s">
        <v>3376</v>
      </c>
      <c r="E692" s="609">
        <f t="shared" si="10"/>
        <v>1</v>
      </c>
      <c r="F692" s="21"/>
      <c r="G692" s="56"/>
      <c r="H692" s="21"/>
      <c r="I692" s="21"/>
      <c r="J692" s="21"/>
      <c r="K692" s="21"/>
      <c r="L692" s="21" t="s">
        <v>4896</v>
      </c>
      <c r="M692" s="21"/>
      <c r="N692" s="17"/>
      <c r="O692" s="21"/>
    </row>
    <row r="693" spans="1:15" ht="37.4" customHeight="1">
      <c r="A693" s="21"/>
      <c r="B693" s="21"/>
      <c r="C693" s="21" t="s">
        <v>4897</v>
      </c>
      <c r="D693" s="21" t="s">
        <v>3376</v>
      </c>
      <c r="E693" s="609">
        <f t="shared" si="10"/>
        <v>1</v>
      </c>
      <c r="F693" s="21"/>
      <c r="G693" s="56"/>
      <c r="H693" s="21"/>
      <c r="I693" s="21"/>
      <c r="J693" s="21"/>
      <c r="K693" s="21"/>
      <c r="L693" s="21" t="s">
        <v>4898</v>
      </c>
      <c r="M693" s="21"/>
      <c r="N693" s="17"/>
      <c r="O693" s="21"/>
    </row>
    <row r="694" spans="1:15" ht="37.4" customHeight="1">
      <c r="A694" s="21"/>
      <c r="B694" s="21"/>
      <c r="C694" s="21" t="s">
        <v>4899</v>
      </c>
      <c r="D694" s="21" t="s">
        <v>3376</v>
      </c>
      <c r="E694" s="609">
        <f t="shared" si="10"/>
        <v>1</v>
      </c>
      <c r="F694" s="21"/>
      <c r="G694" s="56"/>
      <c r="H694" s="21"/>
      <c r="I694" s="21"/>
      <c r="J694" s="21"/>
      <c r="K694" s="21"/>
      <c r="L694" s="21" t="s">
        <v>4900</v>
      </c>
      <c r="M694" s="21"/>
      <c r="N694" s="17"/>
      <c r="O694" s="21"/>
    </row>
    <row r="695" spans="1:15" ht="37.4" customHeight="1">
      <c r="A695" s="21"/>
      <c r="B695" s="21"/>
      <c r="C695" s="21" t="s">
        <v>4901</v>
      </c>
      <c r="D695" s="21" t="s">
        <v>3376</v>
      </c>
      <c r="E695" s="609">
        <f t="shared" si="10"/>
        <v>1</v>
      </c>
      <c r="F695" s="21"/>
      <c r="G695" s="56"/>
      <c r="H695" s="21"/>
      <c r="I695" s="21"/>
      <c r="J695" s="21"/>
      <c r="K695" s="21"/>
      <c r="L695" s="21" t="s">
        <v>4902</v>
      </c>
      <c r="M695" s="21"/>
      <c r="N695" s="17"/>
      <c r="O695" s="21"/>
    </row>
    <row r="696" spans="1:15" ht="37.4" customHeight="1">
      <c r="A696" s="21"/>
      <c r="B696" s="21"/>
      <c r="C696" s="21" t="s">
        <v>4903</v>
      </c>
      <c r="D696" s="21" t="s">
        <v>3376</v>
      </c>
      <c r="E696" s="609">
        <f t="shared" si="10"/>
        <v>1</v>
      </c>
      <c r="F696" s="21"/>
      <c r="G696" s="56"/>
      <c r="H696" s="21"/>
      <c r="I696" s="21"/>
      <c r="J696" s="21"/>
      <c r="K696" s="21"/>
      <c r="L696" s="21" t="s">
        <v>4904</v>
      </c>
      <c r="M696" s="21"/>
      <c r="N696" s="17"/>
      <c r="O696" s="21"/>
    </row>
    <row r="697" spans="1:15" ht="37.4" customHeight="1">
      <c r="A697" s="21"/>
      <c r="B697" s="21"/>
      <c r="C697" s="21" t="s">
        <v>4905</v>
      </c>
      <c r="D697" s="21" t="s">
        <v>3376</v>
      </c>
      <c r="E697" s="609">
        <f t="shared" si="10"/>
        <v>1</v>
      </c>
      <c r="F697" s="21"/>
      <c r="G697" s="56"/>
      <c r="H697" s="21"/>
      <c r="I697" s="21"/>
      <c r="J697" s="21"/>
      <c r="K697" s="21"/>
      <c r="L697" s="21" t="s">
        <v>4906</v>
      </c>
      <c r="M697" s="21"/>
      <c r="N697" s="17"/>
      <c r="O697" s="21"/>
    </row>
    <row r="698" spans="1:15" ht="37.4" customHeight="1">
      <c r="A698" s="21"/>
      <c r="B698" s="21"/>
      <c r="C698" s="21" t="s">
        <v>4907</v>
      </c>
      <c r="D698" s="21" t="s">
        <v>3376</v>
      </c>
      <c r="E698" s="609">
        <f t="shared" si="10"/>
        <v>1</v>
      </c>
      <c r="F698" s="21"/>
      <c r="G698" s="56"/>
      <c r="H698" s="21"/>
      <c r="I698" s="21"/>
      <c r="J698" s="21"/>
      <c r="K698" s="21"/>
      <c r="L698" s="21" t="s">
        <v>4908</v>
      </c>
      <c r="M698" s="21"/>
      <c r="N698" s="17"/>
      <c r="O698" s="21"/>
    </row>
    <row r="699" spans="1:15" ht="37.4" customHeight="1">
      <c r="A699" s="21"/>
      <c r="B699" s="21"/>
      <c r="C699" s="21" t="s">
        <v>4909</v>
      </c>
      <c r="D699" s="21" t="s">
        <v>3376</v>
      </c>
      <c r="E699" s="609">
        <f t="shared" si="10"/>
        <v>1</v>
      </c>
      <c r="F699" s="21"/>
      <c r="G699" s="56"/>
      <c r="H699" s="21"/>
      <c r="I699" s="21"/>
      <c r="J699" s="21"/>
      <c r="K699" s="21"/>
      <c r="L699" s="21" t="s">
        <v>4910</v>
      </c>
      <c r="M699" s="21"/>
      <c r="N699" s="17"/>
      <c r="O699" s="21"/>
    </row>
    <row r="700" spans="1:15" ht="37.4" customHeight="1">
      <c r="A700" s="21"/>
      <c r="B700" s="21"/>
      <c r="C700" s="21" t="s">
        <v>4911</v>
      </c>
      <c r="D700" s="21" t="s">
        <v>3376</v>
      </c>
      <c r="E700" s="609">
        <f t="shared" si="10"/>
        <v>1</v>
      </c>
      <c r="F700" s="21"/>
      <c r="G700" s="56"/>
      <c r="H700" s="21"/>
      <c r="I700" s="21"/>
      <c r="J700" s="21"/>
      <c r="K700" s="21"/>
      <c r="L700" s="21" t="s">
        <v>4912</v>
      </c>
      <c r="M700" s="21"/>
      <c r="N700" s="17"/>
      <c r="O700" s="21"/>
    </row>
    <row r="701" spans="1:15" ht="37.4" customHeight="1">
      <c r="A701" s="21"/>
      <c r="B701" s="21"/>
      <c r="C701" s="21" t="s">
        <v>4913</v>
      </c>
      <c r="D701" s="21" t="s">
        <v>3376</v>
      </c>
      <c r="E701" s="609">
        <f t="shared" si="10"/>
        <v>1</v>
      </c>
      <c r="F701" s="21"/>
      <c r="G701" s="56"/>
      <c r="H701" s="21"/>
      <c r="I701" s="21"/>
      <c r="J701" s="21"/>
      <c r="K701" s="21"/>
      <c r="L701" s="21" t="s">
        <v>4914</v>
      </c>
      <c r="M701" s="21"/>
      <c r="N701" s="17"/>
      <c r="O701" s="21"/>
    </row>
    <row r="702" spans="1:15" ht="37.4" customHeight="1">
      <c r="A702" s="21"/>
      <c r="B702" s="21"/>
      <c r="C702" s="21" t="s">
        <v>4915</v>
      </c>
      <c r="D702" s="21" t="s">
        <v>128</v>
      </c>
      <c r="E702" s="609">
        <f t="shared" si="10"/>
        <v>1</v>
      </c>
      <c r="F702" s="21"/>
      <c r="G702" s="56"/>
      <c r="H702" s="21"/>
      <c r="I702" s="21"/>
      <c r="J702" s="21"/>
      <c r="K702" s="21"/>
      <c r="L702" s="21" t="s">
        <v>4916</v>
      </c>
      <c r="M702" s="21"/>
      <c r="N702" s="17"/>
      <c r="O702" s="21" t="s">
        <v>781</v>
      </c>
    </row>
    <row r="703" spans="1:15" ht="37.4" customHeight="1">
      <c r="A703" s="21"/>
      <c r="B703" s="21"/>
      <c r="C703" s="21" t="s">
        <v>4917</v>
      </c>
      <c r="D703" s="21" t="s">
        <v>3376</v>
      </c>
      <c r="E703" s="609">
        <f t="shared" si="10"/>
        <v>1</v>
      </c>
      <c r="F703" s="21"/>
      <c r="G703" s="56"/>
      <c r="H703" s="21"/>
      <c r="I703" s="21"/>
      <c r="J703" s="21"/>
      <c r="K703" s="21"/>
      <c r="L703" s="21" t="s">
        <v>4918</v>
      </c>
      <c r="M703" s="21"/>
      <c r="N703" s="17"/>
      <c r="O703" s="21"/>
    </row>
    <row r="704" spans="1:15" ht="37.4" customHeight="1">
      <c r="A704" s="21"/>
      <c r="B704" s="21"/>
      <c r="C704" s="21" t="s">
        <v>4919</v>
      </c>
      <c r="D704" s="21" t="s">
        <v>3352</v>
      </c>
      <c r="E704" s="609">
        <f t="shared" si="10"/>
        <v>1</v>
      </c>
      <c r="F704" s="21"/>
      <c r="G704" s="56"/>
      <c r="H704" s="21"/>
      <c r="I704" s="21"/>
      <c r="J704" s="21"/>
      <c r="K704" s="21"/>
      <c r="L704" s="21" t="s">
        <v>4920</v>
      </c>
      <c r="M704" s="21"/>
      <c r="N704" s="17"/>
      <c r="O704" s="21" t="s">
        <v>762</v>
      </c>
    </row>
    <row r="705" spans="1:15" ht="37.4" customHeight="1">
      <c r="A705" s="21"/>
      <c r="B705" s="21"/>
      <c r="C705" s="21" t="s">
        <v>4921</v>
      </c>
      <c r="D705" s="21" t="s">
        <v>3376</v>
      </c>
      <c r="E705" s="609">
        <f t="shared" si="10"/>
        <v>1</v>
      </c>
      <c r="F705" s="21"/>
      <c r="G705" s="56"/>
      <c r="H705" s="21"/>
      <c r="I705" s="21"/>
      <c r="J705" s="21"/>
      <c r="K705" s="21"/>
      <c r="L705" s="21" t="s">
        <v>4922</v>
      </c>
      <c r="M705" s="21"/>
      <c r="N705" s="17"/>
      <c r="O705" s="21"/>
    </row>
    <row r="706" spans="1:15" ht="37.4" customHeight="1">
      <c r="A706" s="21"/>
      <c r="B706" s="21"/>
      <c r="C706" s="21" t="s">
        <v>4923</v>
      </c>
      <c r="D706" s="21" t="s">
        <v>3376</v>
      </c>
      <c r="E706" s="609">
        <f t="shared" si="10"/>
        <v>1</v>
      </c>
      <c r="F706" s="21"/>
      <c r="G706" s="56"/>
      <c r="H706" s="21"/>
      <c r="I706" s="21"/>
      <c r="J706" s="21"/>
      <c r="K706" s="21"/>
      <c r="L706" s="21" t="s">
        <v>4924</v>
      </c>
      <c r="M706" s="21"/>
      <c r="N706" s="17"/>
      <c r="O706" s="21"/>
    </row>
    <row r="707" spans="1:15" ht="37.4" customHeight="1">
      <c r="A707" s="21"/>
      <c r="B707" s="21"/>
      <c r="C707" s="21" t="s">
        <v>4925</v>
      </c>
      <c r="D707" s="21" t="s">
        <v>3352</v>
      </c>
      <c r="E707" s="609">
        <f t="shared" si="10"/>
        <v>2</v>
      </c>
      <c r="F707" s="21"/>
      <c r="G707" s="56"/>
      <c r="H707" s="21"/>
      <c r="I707" s="21" t="s">
        <v>4856</v>
      </c>
      <c r="J707" s="21"/>
      <c r="K707" s="21"/>
      <c r="L707" s="21" t="s">
        <v>4926</v>
      </c>
      <c r="M707" s="21"/>
      <c r="N707" s="17"/>
      <c r="O707" s="21"/>
    </row>
    <row r="708" spans="1:15" ht="37.4" customHeight="1">
      <c r="A708" s="21"/>
      <c r="B708" s="21"/>
      <c r="C708" s="21" t="s">
        <v>2479</v>
      </c>
      <c r="D708" s="21" t="s">
        <v>3352</v>
      </c>
      <c r="E708" s="609">
        <f t="shared" si="10"/>
        <v>1</v>
      </c>
      <c r="F708" s="21"/>
      <c r="G708" s="56"/>
      <c r="H708" s="21"/>
      <c r="I708" s="21"/>
      <c r="J708" s="21"/>
      <c r="K708" s="21"/>
      <c r="L708" s="21" t="s">
        <v>4927</v>
      </c>
      <c r="M708" s="21"/>
      <c r="N708" s="17"/>
      <c r="O708" s="21"/>
    </row>
    <row r="709" spans="1:15" ht="37.4" customHeight="1">
      <c r="A709" s="21"/>
      <c r="B709" s="21"/>
      <c r="C709" s="21" t="s">
        <v>2480</v>
      </c>
      <c r="D709" s="21" t="s">
        <v>3352</v>
      </c>
      <c r="E709" s="609">
        <f t="shared" si="10"/>
        <v>1</v>
      </c>
      <c r="F709" s="21"/>
      <c r="G709" s="56"/>
      <c r="H709" s="21"/>
      <c r="I709" s="21"/>
      <c r="J709" s="21"/>
      <c r="K709" s="21"/>
      <c r="L709" s="21" t="s">
        <v>4928</v>
      </c>
      <c r="M709" s="21"/>
      <c r="N709" s="17"/>
      <c r="O709" s="21"/>
    </row>
    <row r="710" spans="1:15" ht="37.4" customHeight="1">
      <c r="A710" s="21"/>
      <c r="B710" s="21"/>
      <c r="C710" s="21" t="s">
        <v>2481</v>
      </c>
      <c r="D710" s="21" t="s">
        <v>568</v>
      </c>
      <c r="E710" s="609">
        <f t="shared" ref="E710:E773" si="11">COUNTA(F710:N710)</f>
        <v>1</v>
      </c>
      <c r="F710" s="21"/>
      <c r="G710" s="56"/>
      <c r="H710" s="21"/>
      <c r="I710" s="21"/>
      <c r="J710" s="21"/>
      <c r="K710" s="21"/>
      <c r="L710" s="21" t="s">
        <v>4929</v>
      </c>
      <c r="M710" s="21"/>
      <c r="N710" s="17"/>
      <c r="O710" s="21"/>
    </row>
    <row r="711" spans="1:15" ht="37.4" customHeight="1">
      <c r="A711" s="21"/>
      <c r="B711" s="21"/>
      <c r="C711" s="21" t="s">
        <v>4930</v>
      </c>
      <c r="D711" s="21" t="s">
        <v>259</v>
      </c>
      <c r="E711" s="609">
        <f t="shared" si="11"/>
        <v>1</v>
      </c>
      <c r="F711" s="21"/>
      <c r="G711" s="56"/>
      <c r="H711" s="21"/>
      <c r="I711" s="21"/>
      <c r="J711" s="21"/>
      <c r="K711" s="21"/>
      <c r="L711" s="21" t="s">
        <v>4931</v>
      </c>
      <c r="M711" s="21"/>
      <c r="N711" s="17"/>
      <c r="O711" s="21" t="s">
        <v>762</v>
      </c>
    </row>
    <row r="712" spans="1:15" ht="37.4" customHeight="1">
      <c r="A712" s="21"/>
      <c r="B712" s="21"/>
      <c r="C712" s="21" t="s">
        <v>4932</v>
      </c>
      <c r="D712" s="21" t="s">
        <v>259</v>
      </c>
      <c r="E712" s="609">
        <f t="shared" si="11"/>
        <v>1</v>
      </c>
      <c r="F712" s="21"/>
      <c r="G712" s="56"/>
      <c r="H712" s="21"/>
      <c r="I712" s="21"/>
      <c r="J712" s="21"/>
      <c r="K712" s="21"/>
      <c r="L712" s="21" t="s">
        <v>4933</v>
      </c>
      <c r="M712" s="21"/>
      <c r="N712" s="17"/>
      <c r="O712" s="21" t="s">
        <v>762</v>
      </c>
    </row>
    <row r="713" spans="1:15" ht="37.4" customHeight="1">
      <c r="A713" s="21"/>
      <c r="B713" s="21"/>
      <c r="C713" s="21" t="s">
        <v>4934</v>
      </c>
      <c r="D713" s="21" t="s">
        <v>454</v>
      </c>
      <c r="E713" s="609">
        <f t="shared" si="11"/>
        <v>1</v>
      </c>
      <c r="F713" s="21"/>
      <c r="G713" s="56"/>
      <c r="H713" s="21"/>
      <c r="I713" s="21"/>
      <c r="J713" s="21"/>
      <c r="K713" s="21"/>
      <c r="L713" s="21" t="s">
        <v>4935</v>
      </c>
      <c r="M713" s="21"/>
      <c r="N713" s="17"/>
      <c r="O713" s="21" t="s">
        <v>762</v>
      </c>
    </row>
    <row r="714" spans="1:15" ht="37.4" customHeight="1">
      <c r="A714" s="21"/>
      <c r="B714" s="21"/>
      <c r="C714" s="21" t="s">
        <v>2482</v>
      </c>
      <c r="D714" s="21" t="s">
        <v>3352</v>
      </c>
      <c r="E714" s="609">
        <f t="shared" si="11"/>
        <v>1</v>
      </c>
      <c r="F714" s="21"/>
      <c r="G714" s="56"/>
      <c r="H714" s="21"/>
      <c r="I714" s="21"/>
      <c r="J714" s="21"/>
      <c r="K714" s="21"/>
      <c r="L714" s="21" t="s">
        <v>4936</v>
      </c>
      <c r="M714" s="21"/>
      <c r="N714" s="17"/>
      <c r="O714" s="21"/>
    </row>
    <row r="715" spans="1:15" ht="37.4" customHeight="1">
      <c r="A715" s="21"/>
      <c r="B715" s="21"/>
      <c r="C715" s="21" t="s">
        <v>4937</v>
      </c>
      <c r="D715" s="21" t="s">
        <v>3352</v>
      </c>
      <c r="E715" s="609">
        <f t="shared" si="11"/>
        <v>2</v>
      </c>
      <c r="F715" s="21"/>
      <c r="G715" s="56" t="s">
        <v>4938</v>
      </c>
      <c r="H715" s="21"/>
      <c r="I715" s="21"/>
      <c r="J715" s="21"/>
      <c r="K715" s="21"/>
      <c r="L715" s="21" t="s">
        <v>4939</v>
      </c>
      <c r="M715" s="21"/>
      <c r="N715" s="17"/>
      <c r="O715" s="21"/>
    </row>
    <row r="716" spans="1:15" ht="37.4" customHeight="1">
      <c r="A716" s="21"/>
      <c r="B716" s="21"/>
      <c r="C716" s="21" t="s">
        <v>2484</v>
      </c>
      <c r="D716" s="21" t="s">
        <v>3352</v>
      </c>
      <c r="E716" s="609">
        <f t="shared" si="11"/>
        <v>1</v>
      </c>
      <c r="F716" s="21"/>
      <c r="G716" s="56"/>
      <c r="H716" s="21"/>
      <c r="I716" s="21"/>
      <c r="J716" s="21"/>
      <c r="K716" s="21"/>
      <c r="L716" s="21" t="s">
        <v>4940</v>
      </c>
      <c r="M716" s="21"/>
      <c r="N716" s="17"/>
      <c r="O716" s="21"/>
    </row>
    <row r="717" spans="1:15" ht="37.4" customHeight="1">
      <c r="A717" s="21"/>
      <c r="B717" s="21"/>
      <c r="C717" s="21" t="s">
        <v>2485</v>
      </c>
      <c r="D717" s="21" t="s">
        <v>3352</v>
      </c>
      <c r="E717" s="609">
        <f t="shared" si="11"/>
        <v>1</v>
      </c>
      <c r="F717" s="21"/>
      <c r="G717" s="56"/>
      <c r="H717" s="21"/>
      <c r="I717" s="21"/>
      <c r="J717" s="21"/>
      <c r="K717" s="21"/>
      <c r="L717" s="21" t="s">
        <v>4941</v>
      </c>
      <c r="M717" s="21"/>
      <c r="N717" s="17"/>
      <c r="O717" s="21"/>
    </row>
    <row r="718" spans="1:15" ht="37.4" customHeight="1">
      <c r="A718" s="21"/>
      <c r="B718" s="21"/>
      <c r="C718" s="21" t="s">
        <v>2486</v>
      </c>
      <c r="D718" s="21" t="s">
        <v>3352</v>
      </c>
      <c r="E718" s="609">
        <f t="shared" si="11"/>
        <v>1</v>
      </c>
      <c r="F718" s="21"/>
      <c r="G718" s="56"/>
      <c r="H718" s="21"/>
      <c r="I718" s="21"/>
      <c r="J718" s="21"/>
      <c r="K718" s="21"/>
      <c r="L718" s="21" t="s">
        <v>4942</v>
      </c>
      <c r="M718" s="21"/>
      <c r="N718" s="17"/>
      <c r="O718" s="21"/>
    </row>
    <row r="719" spans="1:15" ht="37.4" customHeight="1">
      <c r="A719" s="21"/>
      <c r="B719" s="21"/>
      <c r="C719" s="21" t="s">
        <v>4943</v>
      </c>
      <c r="D719" s="21" t="s">
        <v>454</v>
      </c>
      <c r="E719" s="609">
        <f t="shared" si="11"/>
        <v>2</v>
      </c>
      <c r="F719" s="21"/>
      <c r="G719" s="56"/>
      <c r="H719" s="21"/>
      <c r="I719" s="21" t="s">
        <v>4944</v>
      </c>
      <c r="J719" s="21"/>
      <c r="K719" s="21"/>
      <c r="L719" s="21" t="s">
        <v>4945</v>
      </c>
      <c r="M719" s="21"/>
      <c r="N719" s="17"/>
      <c r="O719" s="21"/>
    </row>
    <row r="720" spans="1:15" ht="37.4" customHeight="1">
      <c r="A720" s="21"/>
      <c r="B720" s="21"/>
      <c r="C720" s="21" t="s">
        <v>4946</v>
      </c>
      <c r="D720" s="21" t="s">
        <v>454</v>
      </c>
      <c r="E720" s="609">
        <f t="shared" si="11"/>
        <v>1</v>
      </c>
      <c r="F720" s="21"/>
      <c r="G720" s="56"/>
      <c r="H720" s="21"/>
      <c r="I720" s="21"/>
      <c r="J720" s="21"/>
      <c r="K720" s="21"/>
      <c r="L720" s="21" t="s">
        <v>4947</v>
      </c>
      <c r="M720" s="21"/>
      <c r="N720" s="17"/>
      <c r="O720" s="21"/>
    </row>
    <row r="721" spans="1:15" ht="37.4" customHeight="1">
      <c r="A721" s="21"/>
      <c r="B721" s="21"/>
      <c r="C721" s="21" t="s">
        <v>4948</v>
      </c>
      <c r="D721" s="21" t="s">
        <v>4138</v>
      </c>
      <c r="E721" s="609">
        <f t="shared" si="11"/>
        <v>1</v>
      </c>
      <c r="F721" s="21"/>
      <c r="G721" s="56"/>
      <c r="H721" s="21"/>
      <c r="I721" s="21"/>
      <c r="J721" s="21"/>
      <c r="K721" s="21"/>
      <c r="L721" s="21" t="s">
        <v>4949</v>
      </c>
      <c r="M721" s="21"/>
      <c r="N721" s="17"/>
      <c r="O721" s="21"/>
    </row>
    <row r="722" spans="1:15" ht="37.4" customHeight="1">
      <c r="A722" s="21"/>
      <c r="B722" s="21"/>
      <c r="C722" s="21" t="s">
        <v>4950</v>
      </c>
      <c r="D722" s="21" t="s">
        <v>568</v>
      </c>
      <c r="E722" s="609">
        <f t="shared" si="11"/>
        <v>1</v>
      </c>
      <c r="F722" s="21"/>
      <c r="G722" s="56"/>
      <c r="H722" s="21"/>
      <c r="I722" s="21"/>
      <c r="J722" s="21"/>
      <c r="K722" s="21"/>
      <c r="L722" s="21" t="s">
        <v>4951</v>
      </c>
      <c r="M722" s="21"/>
      <c r="N722" s="17"/>
      <c r="O722" s="21" t="s">
        <v>568</v>
      </c>
    </row>
    <row r="723" spans="1:15" ht="37.4" customHeight="1">
      <c r="A723" s="21"/>
      <c r="B723" s="21"/>
      <c r="C723" s="21" t="s">
        <v>4952</v>
      </c>
      <c r="D723" s="21" t="s">
        <v>128</v>
      </c>
      <c r="E723" s="609">
        <f t="shared" si="11"/>
        <v>1</v>
      </c>
      <c r="F723" s="21"/>
      <c r="G723" s="56"/>
      <c r="H723" s="21"/>
      <c r="I723" s="21"/>
      <c r="J723" s="21"/>
      <c r="K723" s="21"/>
      <c r="L723" s="21" t="s">
        <v>4953</v>
      </c>
      <c r="M723" s="21"/>
      <c r="N723" s="17"/>
      <c r="O723" s="21" t="s">
        <v>781</v>
      </c>
    </row>
    <row r="724" spans="1:15" ht="37.4" customHeight="1">
      <c r="A724" s="21"/>
      <c r="B724" s="21"/>
      <c r="C724" s="21" t="s">
        <v>4954</v>
      </c>
      <c r="D724" s="21" t="s">
        <v>259</v>
      </c>
      <c r="E724" s="609">
        <f t="shared" si="11"/>
        <v>1</v>
      </c>
      <c r="F724" s="21"/>
      <c r="G724" s="56"/>
      <c r="H724" s="21"/>
      <c r="I724" s="21"/>
      <c r="J724" s="21"/>
      <c r="K724" s="21"/>
      <c r="L724" s="21" t="s">
        <v>4955</v>
      </c>
      <c r="M724" s="21"/>
      <c r="N724" s="17"/>
      <c r="O724" s="21" t="s">
        <v>762</v>
      </c>
    </row>
    <row r="725" spans="1:15" ht="37.4" customHeight="1">
      <c r="A725" s="21"/>
      <c r="B725" s="21"/>
      <c r="C725" s="21" t="s">
        <v>4954</v>
      </c>
      <c r="D725" s="21" t="s">
        <v>259</v>
      </c>
      <c r="E725" s="609">
        <f t="shared" si="11"/>
        <v>1</v>
      </c>
      <c r="F725" s="21"/>
      <c r="G725" s="56"/>
      <c r="H725" s="21"/>
      <c r="I725" s="21"/>
      <c r="J725" s="21"/>
      <c r="K725" s="21"/>
      <c r="L725" s="21" t="s">
        <v>4955</v>
      </c>
      <c r="M725" s="21"/>
      <c r="N725" s="17"/>
      <c r="O725" s="21" t="s">
        <v>762</v>
      </c>
    </row>
    <row r="726" spans="1:15" ht="37.4" customHeight="1">
      <c r="A726" s="21"/>
      <c r="B726" s="21"/>
      <c r="C726" s="21" t="s">
        <v>4956</v>
      </c>
      <c r="D726" s="21" t="s">
        <v>3478</v>
      </c>
      <c r="E726" s="609">
        <f t="shared" si="11"/>
        <v>1</v>
      </c>
      <c r="F726" s="21"/>
      <c r="G726" s="56"/>
      <c r="H726" s="21"/>
      <c r="I726" s="21"/>
      <c r="J726" s="21"/>
      <c r="K726" s="21"/>
      <c r="L726" s="21" t="s">
        <v>4957</v>
      </c>
      <c r="M726" s="21"/>
      <c r="N726" s="17"/>
      <c r="O726" s="21"/>
    </row>
    <row r="727" spans="1:15" ht="37.4" customHeight="1">
      <c r="A727" s="21"/>
      <c r="B727" s="21"/>
      <c r="C727" s="21" t="s">
        <v>4958</v>
      </c>
      <c r="D727" s="21" t="s">
        <v>568</v>
      </c>
      <c r="E727" s="609">
        <f t="shared" si="11"/>
        <v>1</v>
      </c>
      <c r="F727" s="21"/>
      <c r="G727" s="56"/>
      <c r="H727" s="21"/>
      <c r="I727" s="21"/>
      <c r="J727" s="21"/>
      <c r="K727" s="21"/>
      <c r="L727" s="21" t="s">
        <v>4959</v>
      </c>
      <c r="M727" s="21"/>
      <c r="N727" s="17"/>
      <c r="O727" s="21"/>
    </row>
    <row r="728" spans="1:15" ht="37.4" customHeight="1">
      <c r="A728" s="21"/>
      <c r="B728" s="21"/>
      <c r="C728" s="21" t="s">
        <v>4960</v>
      </c>
      <c r="D728" s="21" t="s">
        <v>4138</v>
      </c>
      <c r="E728" s="609">
        <f t="shared" si="11"/>
        <v>1</v>
      </c>
      <c r="F728" s="21"/>
      <c r="G728" s="56"/>
      <c r="H728" s="21"/>
      <c r="I728" s="21"/>
      <c r="J728" s="21"/>
      <c r="K728" s="21"/>
      <c r="L728" s="21" t="s">
        <v>4961</v>
      </c>
      <c r="M728" s="21"/>
      <c r="N728" s="17"/>
      <c r="O728" s="21"/>
    </row>
    <row r="729" spans="1:15" ht="37.4" customHeight="1">
      <c r="A729" s="21"/>
      <c r="B729" s="21"/>
      <c r="C729" s="21" t="s">
        <v>4962</v>
      </c>
      <c r="D729" s="21" t="s">
        <v>4138</v>
      </c>
      <c r="E729" s="609">
        <f t="shared" si="11"/>
        <v>1</v>
      </c>
      <c r="F729" s="21"/>
      <c r="G729" s="56"/>
      <c r="H729" s="21"/>
      <c r="I729" s="21"/>
      <c r="J729" s="21"/>
      <c r="K729" s="21"/>
      <c r="L729" s="21" t="s">
        <v>4963</v>
      </c>
      <c r="M729" s="21"/>
      <c r="N729" s="17"/>
      <c r="O729" s="21"/>
    </row>
    <row r="730" spans="1:15" ht="37.4" customHeight="1">
      <c r="A730" s="21"/>
      <c r="B730" s="21"/>
      <c r="C730" s="21" t="s">
        <v>4964</v>
      </c>
      <c r="D730" s="21" t="s">
        <v>4138</v>
      </c>
      <c r="E730" s="609">
        <f t="shared" si="11"/>
        <v>1</v>
      </c>
      <c r="F730" s="21"/>
      <c r="G730" s="56"/>
      <c r="H730" s="21"/>
      <c r="I730" s="21"/>
      <c r="J730" s="21"/>
      <c r="K730" s="21"/>
      <c r="L730" s="21" t="s">
        <v>4965</v>
      </c>
      <c r="M730" s="21"/>
      <c r="N730" s="17"/>
      <c r="O730" s="21"/>
    </row>
    <row r="731" spans="1:15" ht="37.4" customHeight="1">
      <c r="A731" s="21"/>
      <c r="B731" s="21"/>
      <c r="C731" s="21" t="s">
        <v>4966</v>
      </c>
      <c r="D731" s="21" t="s">
        <v>4138</v>
      </c>
      <c r="E731" s="609">
        <f t="shared" si="11"/>
        <v>1</v>
      </c>
      <c r="F731" s="21"/>
      <c r="G731" s="56"/>
      <c r="H731" s="21"/>
      <c r="I731" s="21"/>
      <c r="J731" s="21"/>
      <c r="K731" s="21"/>
      <c r="L731" s="21" t="s">
        <v>4967</v>
      </c>
      <c r="M731" s="21"/>
      <c r="N731" s="17"/>
      <c r="O731" s="21"/>
    </row>
    <row r="732" spans="1:15" ht="37.4" customHeight="1">
      <c r="A732" s="21"/>
      <c r="B732" s="21"/>
      <c r="C732" s="21" t="s">
        <v>4968</v>
      </c>
      <c r="D732" s="21" t="s">
        <v>3427</v>
      </c>
      <c r="E732" s="609">
        <f t="shared" si="11"/>
        <v>1</v>
      </c>
      <c r="F732" s="21"/>
      <c r="G732" s="56"/>
      <c r="H732" s="21"/>
      <c r="I732" s="21"/>
      <c r="J732" s="21"/>
      <c r="K732" s="21"/>
      <c r="L732" s="21" t="s">
        <v>4969</v>
      </c>
      <c r="M732" s="21"/>
      <c r="N732" s="17"/>
      <c r="O732" s="21"/>
    </row>
    <row r="733" spans="1:15" ht="37.4" customHeight="1">
      <c r="A733" s="21"/>
      <c r="B733" s="21"/>
      <c r="C733" s="21" t="s">
        <v>4970</v>
      </c>
      <c r="D733" s="21" t="s">
        <v>3376</v>
      </c>
      <c r="E733" s="609">
        <f t="shared" si="11"/>
        <v>1</v>
      </c>
      <c r="F733" s="21"/>
      <c r="G733" s="56"/>
      <c r="H733" s="21"/>
      <c r="I733" s="21"/>
      <c r="J733" s="21"/>
      <c r="K733" s="21"/>
      <c r="L733" s="21" t="s">
        <v>4971</v>
      </c>
      <c r="M733" s="21"/>
      <c r="N733" s="17"/>
      <c r="O733" s="21"/>
    </row>
    <row r="734" spans="1:15" ht="37.4" customHeight="1">
      <c r="A734" s="21"/>
      <c r="B734" s="21"/>
      <c r="C734" s="21" t="s">
        <v>4972</v>
      </c>
      <c r="D734" s="21" t="s">
        <v>128</v>
      </c>
      <c r="E734" s="609">
        <f t="shared" si="11"/>
        <v>1</v>
      </c>
      <c r="F734" s="21"/>
      <c r="G734" s="56"/>
      <c r="H734" s="21"/>
      <c r="I734" s="21"/>
      <c r="J734" s="21"/>
      <c r="K734" s="21"/>
      <c r="L734" s="21" t="s">
        <v>4973</v>
      </c>
      <c r="M734" s="21"/>
      <c r="N734" s="17"/>
      <c r="O734" s="21" t="s">
        <v>781</v>
      </c>
    </row>
    <row r="735" spans="1:15" ht="37.4" customHeight="1">
      <c r="A735" s="21"/>
      <c r="B735" s="21"/>
      <c r="C735" s="21" t="s">
        <v>4974</v>
      </c>
      <c r="D735" s="21" t="s">
        <v>3376</v>
      </c>
      <c r="E735" s="609">
        <f t="shared" si="11"/>
        <v>1</v>
      </c>
      <c r="F735" s="21"/>
      <c r="G735" s="56"/>
      <c r="H735" s="21"/>
      <c r="I735" s="21"/>
      <c r="J735" s="21"/>
      <c r="K735" s="21"/>
      <c r="L735" s="21" t="s">
        <v>4975</v>
      </c>
      <c r="M735" s="21"/>
      <c r="N735" s="17"/>
      <c r="O735" s="21"/>
    </row>
    <row r="736" spans="1:15" ht="37.4" customHeight="1">
      <c r="A736" s="21"/>
      <c r="B736" s="21"/>
      <c r="C736" s="21" t="s">
        <v>4976</v>
      </c>
      <c r="D736" s="21" t="s">
        <v>3376</v>
      </c>
      <c r="E736" s="609">
        <f t="shared" si="11"/>
        <v>1</v>
      </c>
      <c r="F736" s="21"/>
      <c r="G736" s="56"/>
      <c r="H736" s="21"/>
      <c r="I736" s="21"/>
      <c r="J736" s="21"/>
      <c r="K736" s="21"/>
      <c r="L736" s="21" t="s">
        <v>4977</v>
      </c>
      <c r="M736" s="21"/>
      <c r="N736" s="17"/>
      <c r="O736" s="21"/>
    </row>
    <row r="737" spans="1:15" ht="37.4" customHeight="1">
      <c r="A737" s="21"/>
      <c r="B737" s="21"/>
      <c r="C737" s="21" t="s">
        <v>4978</v>
      </c>
      <c r="D737" s="21" t="s">
        <v>3376</v>
      </c>
      <c r="E737" s="609">
        <f t="shared" si="11"/>
        <v>1</v>
      </c>
      <c r="F737" s="21"/>
      <c r="G737" s="56"/>
      <c r="H737" s="21"/>
      <c r="I737" s="21"/>
      <c r="J737" s="21"/>
      <c r="K737" s="21"/>
      <c r="L737" s="21" t="s">
        <v>4979</v>
      </c>
      <c r="M737" s="21"/>
      <c r="N737" s="17"/>
      <c r="O737" s="21"/>
    </row>
    <row r="738" spans="1:15" ht="37.4" customHeight="1">
      <c r="A738" s="21"/>
      <c r="B738" s="21"/>
      <c r="C738" s="21" t="s">
        <v>4980</v>
      </c>
      <c r="D738" s="21" t="s">
        <v>3376</v>
      </c>
      <c r="E738" s="609">
        <f t="shared" si="11"/>
        <v>1</v>
      </c>
      <c r="F738" s="21"/>
      <c r="G738" s="56"/>
      <c r="H738" s="21"/>
      <c r="I738" s="21"/>
      <c r="J738" s="21"/>
      <c r="K738" s="21"/>
      <c r="L738" s="21" t="s">
        <v>4981</v>
      </c>
      <c r="M738" s="21"/>
      <c r="N738" s="17"/>
      <c r="O738" s="21"/>
    </row>
    <row r="739" spans="1:15" ht="37.4" customHeight="1">
      <c r="A739" s="21"/>
      <c r="B739" s="21"/>
      <c r="C739" s="21" t="s">
        <v>4982</v>
      </c>
      <c r="D739" s="21" t="s">
        <v>3427</v>
      </c>
      <c r="E739" s="609">
        <f t="shared" si="11"/>
        <v>1</v>
      </c>
      <c r="F739" s="21"/>
      <c r="G739" s="56"/>
      <c r="H739" s="21"/>
      <c r="I739" s="21"/>
      <c r="J739" s="21"/>
      <c r="K739" s="21"/>
      <c r="L739" s="21" t="s">
        <v>4983</v>
      </c>
      <c r="M739" s="21"/>
      <c r="N739" s="17"/>
      <c r="O739" s="21"/>
    </row>
    <row r="740" spans="1:15" ht="37.4" customHeight="1">
      <c r="A740" s="21"/>
      <c r="B740" s="21"/>
      <c r="C740" s="21" t="s">
        <v>4984</v>
      </c>
      <c r="D740" s="21" t="s">
        <v>3427</v>
      </c>
      <c r="E740" s="609">
        <f t="shared" si="11"/>
        <v>1</v>
      </c>
      <c r="F740" s="21"/>
      <c r="G740" s="56"/>
      <c r="H740" s="21"/>
      <c r="I740" s="21"/>
      <c r="J740" s="21"/>
      <c r="K740" s="21"/>
      <c r="L740" s="21" t="s">
        <v>4985</v>
      </c>
      <c r="M740" s="21"/>
      <c r="N740" s="17"/>
      <c r="O740" s="21"/>
    </row>
    <row r="741" spans="1:15" ht="37.4" customHeight="1">
      <c r="A741" s="21" t="s">
        <v>4986</v>
      </c>
      <c r="B741" s="21"/>
      <c r="C741" s="21" t="s">
        <v>4987</v>
      </c>
      <c r="D741" s="21" t="s">
        <v>568</v>
      </c>
      <c r="E741" s="609">
        <f t="shared" si="11"/>
        <v>1</v>
      </c>
      <c r="F741" s="21"/>
      <c r="G741" s="56"/>
      <c r="H741" s="21"/>
      <c r="I741" s="21"/>
      <c r="J741" s="21"/>
      <c r="K741" s="21"/>
      <c r="L741" s="21" t="s">
        <v>4988</v>
      </c>
      <c r="M741" s="21"/>
      <c r="N741" s="17"/>
      <c r="O741" s="21"/>
    </row>
    <row r="742" spans="1:15" ht="37.4" customHeight="1">
      <c r="A742" s="21"/>
      <c r="B742" s="21"/>
      <c r="C742" s="21" t="s">
        <v>4989</v>
      </c>
      <c r="D742" s="21" t="s">
        <v>3427</v>
      </c>
      <c r="E742" s="609">
        <f t="shared" si="11"/>
        <v>1</v>
      </c>
      <c r="F742" s="21"/>
      <c r="G742" s="56"/>
      <c r="H742" s="21"/>
      <c r="I742" s="21"/>
      <c r="J742" s="21"/>
      <c r="K742" s="21"/>
      <c r="L742" s="21" t="s">
        <v>4990</v>
      </c>
      <c r="M742" s="21"/>
      <c r="N742" s="17"/>
      <c r="O742" s="21"/>
    </row>
    <row r="743" spans="1:15" ht="37.4" customHeight="1">
      <c r="A743" s="21"/>
      <c r="B743" s="21"/>
      <c r="C743" s="21" t="s">
        <v>4991</v>
      </c>
      <c r="D743" s="21" t="s">
        <v>3427</v>
      </c>
      <c r="E743" s="609">
        <f t="shared" si="11"/>
        <v>1</v>
      </c>
      <c r="F743" s="21"/>
      <c r="G743" s="56"/>
      <c r="H743" s="21"/>
      <c r="I743" s="21"/>
      <c r="J743" s="21"/>
      <c r="K743" s="21"/>
      <c r="L743" s="21" t="s">
        <v>4992</v>
      </c>
      <c r="M743" s="21"/>
      <c r="N743" s="17"/>
      <c r="O743" s="21"/>
    </row>
    <row r="744" spans="1:15" ht="37.4" customHeight="1">
      <c r="A744" s="21"/>
      <c r="B744" s="21"/>
      <c r="C744" s="21" t="s">
        <v>4993</v>
      </c>
      <c r="D744" s="21" t="s">
        <v>3376</v>
      </c>
      <c r="E744" s="609">
        <f t="shared" si="11"/>
        <v>1</v>
      </c>
      <c r="F744" s="21"/>
      <c r="G744" s="56"/>
      <c r="H744" s="21"/>
      <c r="I744" s="21"/>
      <c r="J744" s="21"/>
      <c r="K744" s="21"/>
      <c r="L744" s="21" t="s">
        <v>4994</v>
      </c>
      <c r="M744" s="21"/>
      <c r="N744" s="17"/>
      <c r="O744" s="21"/>
    </row>
    <row r="745" spans="1:15" ht="37.4" customHeight="1">
      <c r="A745" s="21"/>
      <c r="B745" s="21"/>
      <c r="C745" s="21" t="s">
        <v>4995</v>
      </c>
      <c r="D745" s="21" t="s">
        <v>128</v>
      </c>
      <c r="E745" s="609">
        <f t="shared" si="11"/>
        <v>1</v>
      </c>
      <c r="F745" s="21"/>
      <c r="G745" s="56"/>
      <c r="H745" s="21"/>
      <c r="I745" s="21"/>
      <c r="J745" s="21"/>
      <c r="K745" s="21"/>
      <c r="L745" s="21" t="s">
        <v>4996</v>
      </c>
      <c r="M745" s="21"/>
      <c r="N745" s="17"/>
      <c r="O745" s="21" t="s">
        <v>781</v>
      </c>
    </row>
    <row r="746" spans="1:15" ht="37.4" customHeight="1">
      <c r="A746" s="21"/>
      <c r="B746" s="21"/>
      <c r="C746" s="21" t="s">
        <v>4997</v>
      </c>
      <c r="D746" s="21" t="s">
        <v>3376</v>
      </c>
      <c r="E746" s="609">
        <f t="shared" si="11"/>
        <v>1</v>
      </c>
      <c r="F746" s="21"/>
      <c r="G746" s="56"/>
      <c r="H746" s="21"/>
      <c r="I746" s="21"/>
      <c r="J746" s="21"/>
      <c r="K746" s="21"/>
      <c r="L746" s="21" t="s">
        <v>4998</v>
      </c>
      <c r="M746" s="21"/>
      <c r="N746" s="17"/>
      <c r="O746" s="21"/>
    </row>
    <row r="747" spans="1:15" ht="37.4" customHeight="1">
      <c r="A747" s="21"/>
      <c r="B747" s="21"/>
      <c r="C747" s="21" t="s">
        <v>4999</v>
      </c>
      <c r="D747" s="21" t="s">
        <v>3427</v>
      </c>
      <c r="E747" s="609">
        <f t="shared" si="11"/>
        <v>1</v>
      </c>
      <c r="F747" s="21"/>
      <c r="G747" s="56"/>
      <c r="H747" s="21"/>
      <c r="I747" s="21"/>
      <c r="J747" s="21"/>
      <c r="K747" s="21"/>
      <c r="L747" s="21" t="s">
        <v>5000</v>
      </c>
      <c r="M747" s="21"/>
      <c r="N747" s="17"/>
      <c r="O747" s="21"/>
    </row>
    <row r="748" spans="1:15" ht="37.4" customHeight="1">
      <c r="A748" s="21"/>
      <c r="B748" s="21"/>
      <c r="C748" s="21" t="s">
        <v>5001</v>
      </c>
      <c r="D748" s="21" t="s">
        <v>3376</v>
      </c>
      <c r="E748" s="609">
        <f t="shared" si="11"/>
        <v>1</v>
      </c>
      <c r="F748" s="21"/>
      <c r="G748" s="56"/>
      <c r="H748" s="21"/>
      <c r="I748" s="21"/>
      <c r="J748" s="21"/>
      <c r="K748" s="21"/>
      <c r="L748" s="21" t="s">
        <v>5002</v>
      </c>
      <c r="M748" s="21"/>
      <c r="N748" s="17"/>
      <c r="O748" s="21"/>
    </row>
    <row r="749" spans="1:15" ht="37.4" customHeight="1">
      <c r="A749" s="21"/>
      <c r="B749" s="21"/>
      <c r="C749" s="21" t="s">
        <v>5003</v>
      </c>
      <c r="D749" s="21" t="s">
        <v>3376</v>
      </c>
      <c r="E749" s="609">
        <f t="shared" si="11"/>
        <v>1</v>
      </c>
      <c r="F749" s="21"/>
      <c r="G749" s="56"/>
      <c r="H749" s="21"/>
      <c r="I749" s="21"/>
      <c r="J749" s="21"/>
      <c r="K749" s="21"/>
      <c r="L749" s="21" t="s">
        <v>5004</v>
      </c>
      <c r="M749" s="21"/>
      <c r="N749" s="17"/>
      <c r="O749" s="21"/>
    </row>
    <row r="750" spans="1:15" ht="37.4" customHeight="1">
      <c r="A750" s="21"/>
      <c r="B750" s="21"/>
      <c r="C750" s="21" t="s">
        <v>5005</v>
      </c>
      <c r="D750" s="21" t="s">
        <v>3427</v>
      </c>
      <c r="E750" s="609">
        <f t="shared" si="11"/>
        <v>1</v>
      </c>
      <c r="F750" s="21"/>
      <c r="G750" s="56"/>
      <c r="H750" s="21"/>
      <c r="I750" s="21"/>
      <c r="J750" s="21"/>
      <c r="K750" s="21"/>
      <c r="L750" s="21" t="s">
        <v>5006</v>
      </c>
      <c r="M750" s="21"/>
      <c r="N750" s="17"/>
      <c r="O750" s="21"/>
    </row>
    <row r="751" spans="1:15" ht="37.4" customHeight="1">
      <c r="A751" s="21"/>
      <c r="B751" s="21"/>
      <c r="C751" s="21" t="s">
        <v>5007</v>
      </c>
      <c r="D751" s="21" t="s">
        <v>3427</v>
      </c>
      <c r="E751" s="609">
        <f t="shared" si="11"/>
        <v>1</v>
      </c>
      <c r="F751" s="21"/>
      <c r="G751" s="56"/>
      <c r="H751" s="21"/>
      <c r="I751" s="21"/>
      <c r="J751" s="21"/>
      <c r="K751" s="21"/>
      <c r="L751" s="21" t="s">
        <v>5008</v>
      </c>
      <c r="M751" s="21"/>
      <c r="N751" s="17"/>
      <c r="O751" s="21"/>
    </row>
    <row r="752" spans="1:15" ht="37.4" customHeight="1">
      <c r="A752" s="21"/>
      <c r="B752" s="21"/>
      <c r="C752" s="21" t="s">
        <v>5009</v>
      </c>
      <c r="D752" s="21" t="s">
        <v>568</v>
      </c>
      <c r="E752" s="609">
        <f t="shared" si="11"/>
        <v>1</v>
      </c>
      <c r="F752" s="21"/>
      <c r="G752" s="56"/>
      <c r="H752" s="21"/>
      <c r="I752" s="21"/>
      <c r="J752" s="21"/>
      <c r="K752" s="21"/>
      <c r="L752" s="21" t="s">
        <v>5010</v>
      </c>
      <c r="M752" s="21"/>
      <c r="N752" s="17"/>
      <c r="O752" s="21"/>
    </row>
    <row r="753" spans="1:15" ht="37.4" customHeight="1">
      <c r="A753" s="21"/>
      <c r="B753" s="21"/>
      <c r="C753" s="21" t="s">
        <v>5011</v>
      </c>
      <c r="D753" s="21" t="s">
        <v>3427</v>
      </c>
      <c r="E753" s="609">
        <f t="shared" si="11"/>
        <v>1</v>
      </c>
      <c r="F753" s="21"/>
      <c r="G753" s="56"/>
      <c r="H753" s="21"/>
      <c r="I753" s="21"/>
      <c r="J753" s="21"/>
      <c r="K753" s="21"/>
      <c r="L753" s="21" t="s">
        <v>5012</v>
      </c>
      <c r="M753" s="21"/>
      <c r="N753" s="17"/>
      <c r="O753" s="21"/>
    </row>
    <row r="754" spans="1:15" ht="37.4" customHeight="1">
      <c r="A754" s="21"/>
      <c r="B754" s="21"/>
      <c r="C754" s="21" t="s">
        <v>5013</v>
      </c>
      <c r="D754" s="21" t="s">
        <v>128</v>
      </c>
      <c r="E754" s="609">
        <f t="shared" si="11"/>
        <v>1</v>
      </c>
      <c r="F754" s="21"/>
      <c r="G754" s="56"/>
      <c r="H754" s="21"/>
      <c r="I754" s="21"/>
      <c r="J754" s="21"/>
      <c r="K754" s="21"/>
      <c r="L754" s="21" t="s">
        <v>5014</v>
      </c>
      <c r="M754" s="21"/>
      <c r="N754" s="17"/>
      <c r="O754" s="21" t="s">
        <v>781</v>
      </c>
    </row>
    <row r="755" spans="1:15" ht="37.4" customHeight="1">
      <c r="A755" s="21"/>
      <c r="B755" s="21"/>
      <c r="C755" s="21" t="s">
        <v>5015</v>
      </c>
      <c r="D755" s="21" t="s">
        <v>3427</v>
      </c>
      <c r="E755" s="609">
        <f t="shared" si="11"/>
        <v>1</v>
      </c>
      <c r="F755" s="21"/>
      <c r="G755" s="56"/>
      <c r="H755" s="21"/>
      <c r="I755" s="21"/>
      <c r="J755" s="21"/>
      <c r="K755" s="21"/>
      <c r="L755" s="21" t="s">
        <v>5016</v>
      </c>
      <c r="M755" s="21"/>
      <c r="N755" s="17"/>
      <c r="O755" s="21"/>
    </row>
    <row r="756" spans="1:15" ht="37.4" customHeight="1">
      <c r="A756" s="21"/>
      <c r="B756" s="21"/>
      <c r="C756" s="21" t="s">
        <v>5017</v>
      </c>
      <c r="D756" s="21" t="s">
        <v>4138</v>
      </c>
      <c r="E756" s="609">
        <f t="shared" si="11"/>
        <v>1</v>
      </c>
      <c r="F756" s="21"/>
      <c r="G756" s="56"/>
      <c r="H756" s="21"/>
      <c r="I756" s="21"/>
      <c r="J756" s="21"/>
      <c r="K756" s="21"/>
      <c r="L756" s="21" t="s">
        <v>5018</v>
      </c>
      <c r="M756" s="21"/>
      <c r="N756" s="17"/>
      <c r="O756" s="21"/>
    </row>
    <row r="757" spans="1:15" ht="37.4" customHeight="1">
      <c r="A757" s="21"/>
      <c r="B757" s="21"/>
      <c r="C757" s="21" t="s">
        <v>5019</v>
      </c>
      <c r="D757" s="21" t="s">
        <v>4138</v>
      </c>
      <c r="E757" s="609">
        <f t="shared" si="11"/>
        <v>1</v>
      </c>
      <c r="F757" s="21"/>
      <c r="G757" s="56"/>
      <c r="H757" s="21"/>
      <c r="I757" s="21"/>
      <c r="J757" s="21"/>
      <c r="K757" s="21"/>
      <c r="L757" s="21" t="s">
        <v>5020</v>
      </c>
      <c r="M757" s="21"/>
      <c r="N757" s="17"/>
      <c r="O757" s="21"/>
    </row>
    <row r="758" spans="1:15" ht="37.4" customHeight="1">
      <c r="A758" s="21"/>
      <c r="B758" s="21"/>
      <c r="C758" s="21" t="s">
        <v>5021</v>
      </c>
      <c r="D758" s="21" t="s">
        <v>4138</v>
      </c>
      <c r="E758" s="609">
        <f t="shared" si="11"/>
        <v>1</v>
      </c>
      <c r="F758" s="21"/>
      <c r="G758" s="56"/>
      <c r="H758" s="21"/>
      <c r="I758" s="21"/>
      <c r="J758" s="21"/>
      <c r="K758" s="21"/>
      <c r="L758" s="21" t="s">
        <v>5022</v>
      </c>
      <c r="M758" s="21"/>
      <c r="N758" s="17"/>
      <c r="O758" s="21"/>
    </row>
    <row r="759" spans="1:15" ht="37.4" customHeight="1">
      <c r="A759" s="21"/>
      <c r="B759" s="21"/>
      <c r="C759" s="21" t="s">
        <v>5023</v>
      </c>
      <c r="D759" s="21" t="s">
        <v>3352</v>
      </c>
      <c r="E759" s="609">
        <f t="shared" si="11"/>
        <v>1</v>
      </c>
      <c r="F759" s="21"/>
      <c r="G759" s="56"/>
      <c r="H759" s="21"/>
      <c r="I759" s="21"/>
      <c r="J759" s="21"/>
      <c r="K759" s="21"/>
      <c r="L759" s="21" t="s">
        <v>5024</v>
      </c>
      <c r="M759" s="21"/>
      <c r="N759" s="17"/>
      <c r="O759" s="21" t="s">
        <v>762</v>
      </c>
    </row>
    <row r="760" spans="1:15" ht="37.4" customHeight="1">
      <c r="A760" s="21"/>
      <c r="B760" s="21"/>
      <c r="C760" s="21" t="s">
        <v>5025</v>
      </c>
      <c r="D760" s="21" t="s">
        <v>568</v>
      </c>
      <c r="E760" s="609">
        <f t="shared" si="11"/>
        <v>1</v>
      </c>
      <c r="F760" s="21"/>
      <c r="G760" s="56"/>
      <c r="H760" s="21"/>
      <c r="I760" s="21"/>
      <c r="J760" s="21"/>
      <c r="K760" s="21"/>
      <c r="L760" s="21" t="s">
        <v>5026</v>
      </c>
      <c r="M760" s="21"/>
      <c r="N760" s="17"/>
      <c r="O760" s="21" t="s">
        <v>568</v>
      </c>
    </row>
    <row r="761" spans="1:15" ht="37.4" customHeight="1">
      <c r="A761" s="21"/>
      <c r="B761" s="21"/>
      <c r="C761" s="21" t="s">
        <v>5027</v>
      </c>
      <c r="D761" s="21" t="s">
        <v>4138</v>
      </c>
      <c r="E761" s="609">
        <f t="shared" si="11"/>
        <v>1</v>
      </c>
      <c r="F761" s="21"/>
      <c r="G761" s="56"/>
      <c r="H761" s="21"/>
      <c r="I761" s="21"/>
      <c r="J761" s="21"/>
      <c r="K761" s="21"/>
      <c r="L761" s="21" t="s">
        <v>5028</v>
      </c>
      <c r="M761" s="21"/>
      <c r="N761" s="17"/>
      <c r="O761" s="21"/>
    </row>
    <row r="762" spans="1:15" ht="37.4" customHeight="1">
      <c r="A762" s="21"/>
      <c r="B762" s="21"/>
      <c r="C762" s="21" t="s">
        <v>5029</v>
      </c>
      <c r="D762" s="21" t="s">
        <v>4138</v>
      </c>
      <c r="E762" s="609">
        <f t="shared" si="11"/>
        <v>2</v>
      </c>
      <c r="F762" s="21"/>
      <c r="G762" s="56"/>
      <c r="H762" s="21"/>
      <c r="I762" s="21" t="s">
        <v>4783</v>
      </c>
      <c r="J762" s="21"/>
      <c r="K762" s="21"/>
      <c r="L762" s="21" t="s">
        <v>5030</v>
      </c>
      <c r="M762" s="21"/>
      <c r="N762" s="17"/>
      <c r="O762" s="21"/>
    </row>
    <row r="763" spans="1:15" ht="37.4" customHeight="1">
      <c r="A763" s="21"/>
      <c r="B763" s="21"/>
      <c r="C763" s="21" t="s">
        <v>5031</v>
      </c>
      <c r="D763" s="21" t="s">
        <v>4138</v>
      </c>
      <c r="E763" s="609">
        <f t="shared" si="11"/>
        <v>1</v>
      </c>
      <c r="F763" s="21"/>
      <c r="G763" s="56"/>
      <c r="H763" s="21"/>
      <c r="I763" s="21"/>
      <c r="J763" s="21"/>
      <c r="K763" s="21"/>
      <c r="L763" s="21" t="s">
        <v>5032</v>
      </c>
      <c r="M763" s="21"/>
      <c r="N763" s="17"/>
      <c r="O763" s="21"/>
    </row>
    <row r="764" spans="1:15" ht="37.4" customHeight="1">
      <c r="A764" s="21"/>
      <c r="B764" s="21"/>
      <c r="C764" s="21" t="s">
        <v>5033</v>
      </c>
      <c r="D764" s="21" t="s">
        <v>4138</v>
      </c>
      <c r="E764" s="609">
        <f t="shared" si="11"/>
        <v>2</v>
      </c>
      <c r="F764" s="21"/>
      <c r="G764" s="56"/>
      <c r="H764" s="21"/>
      <c r="I764" s="21" t="s">
        <v>4794</v>
      </c>
      <c r="J764" s="21"/>
      <c r="K764" s="21"/>
      <c r="L764" s="21" t="s">
        <v>5034</v>
      </c>
      <c r="M764" s="21"/>
      <c r="N764" s="17"/>
      <c r="O764" s="21"/>
    </row>
    <row r="765" spans="1:15" ht="37.4" customHeight="1">
      <c r="A765" s="21"/>
      <c r="B765" s="21"/>
      <c r="C765" s="21" t="s">
        <v>5035</v>
      </c>
      <c r="D765" s="21" t="s">
        <v>4138</v>
      </c>
      <c r="E765" s="609">
        <f t="shared" si="11"/>
        <v>1</v>
      </c>
      <c r="F765" s="21"/>
      <c r="G765" s="56"/>
      <c r="H765" s="21"/>
      <c r="I765" s="21"/>
      <c r="J765" s="21"/>
      <c r="K765" s="21"/>
      <c r="L765" s="21" t="s">
        <v>5036</v>
      </c>
      <c r="M765" s="21"/>
      <c r="N765" s="17"/>
      <c r="O765" s="21"/>
    </row>
    <row r="766" spans="1:15" ht="37.4" customHeight="1">
      <c r="A766" s="21"/>
      <c r="B766" s="21"/>
      <c r="C766" s="21" t="s">
        <v>5037</v>
      </c>
      <c r="D766" s="21" t="s">
        <v>128</v>
      </c>
      <c r="E766" s="609">
        <f t="shared" si="11"/>
        <v>1</v>
      </c>
      <c r="F766" s="21"/>
      <c r="G766" s="56"/>
      <c r="H766" s="21"/>
      <c r="I766" s="21"/>
      <c r="J766" s="21"/>
      <c r="K766" s="21"/>
      <c r="L766" s="21" t="s">
        <v>5038</v>
      </c>
      <c r="M766" s="21"/>
      <c r="N766" s="17"/>
      <c r="O766" s="21" t="s">
        <v>781</v>
      </c>
    </row>
    <row r="767" spans="1:15" ht="37.4" customHeight="1">
      <c r="A767" s="21"/>
      <c r="B767" s="21"/>
      <c r="C767" s="21" t="s">
        <v>5039</v>
      </c>
      <c r="D767" s="21" t="s">
        <v>4138</v>
      </c>
      <c r="E767" s="609">
        <f t="shared" si="11"/>
        <v>1</v>
      </c>
      <c r="F767" s="21"/>
      <c r="G767" s="56"/>
      <c r="H767" s="21"/>
      <c r="I767" s="21"/>
      <c r="J767" s="21"/>
      <c r="K767" s="21"/>
      <c r="L767" s="21" t="s">
        <v>5040</v>
      </c>
      <c r="M767" s="21"/>
      <c r="N767" s="17"/>
      <c r="O767" s="21"/>
    </row>
    <row r="768" spans="1:15" ht="37.4" customHeight="1">
      <c r="A768" s="21" t="s">
        <v>5041</v>
      </c>
      <c r="B768" s="21"/>
      <c r="C768" s="21" t="s">
        <v>5042</v>
      </c>
      <c r="D768" s="21" t="s">
        <v>3352</v>
      </c>
      <c r="E768" s="609">
        <f t="shared" si="11"/>
        <v>1</v>
      </c>
      <c r="F768" s="21"/>
      <c r="G768" s="56"/>
      <c r="H768" s="21"/>
      <c r="I768" s="21"/>
      <c r="J768" s="21"/>
      <c r="K768" s="21"/>
      <c r="L768" s="21" t="s">
        <v>5043</v>
      </c>
      <c r="M768" s="21"/>
      <c r="N768" s="17"/>
      <c r="O768" s="21"/>
    </row>
    <row r="769" spans="1:15" ht="37.4" customHeight="1">
      <c r="A769" s="21" t="s">
        <v>5041</v>
      </c>
      <c r="B769" s="21"/>
      <c r="C769" s="21" t="s">
        <v>5044</v>
      </c>
      <c r="D769" s="21" t="s">
        <v>3352</v>
      </c>
      <c r="E769" s="609">
        <f t="shared" si="11"/>
        <v>1</v>
      </c>
      <c r="F769" s="21"/>
      <c r="G769" s="56"/>
      <c r="H769" s="21"/>
      <c r="I769" s="21"/>
      <c r="J769" s="21"/>
      <c r="K769" s="21"/>
      <c r="L769" s="21" t="s">
        <v>5045</v>
      </c>
      <c r="M769" s="21"/>
      <c r="N769" s="17"/>
      <c r="O769" s="21"/>
    </row>
    <row r="770" spans="1:15" ht="37.4" customHeight="1">
      <c r="A770" s="21"/>
      <c r="B770" s="21"/>
      <c r="C770" s="21" t="s">
        <v>5046</v>
      </c>
      <c r="D770" s="21" t="s">
        <v>4138</v>
      </c>
      <c r="E770" s="609">
        <f t="shared" si="11"/>
        <v>1</v>
      </c>
      <c r="F770" s="21"/>
      <c r="G770" s="56"/>
      <c r="H770" s="21"/>
      <c r="I770" s="21"/>
      <c r="J770" s="21"/>
      <c r="K770" s="21"/>
      <c r="L770" s="21" t="s">
        <v>5047</v>
      </c>
      <c r="M770" s="21"/>
      <c r="N770" s="17"/>
      <c r="O770" s="21"/>
    </row>
    <row r="771" spans="1:15" ht="37.4" customHeight="1">
      <c r="A771" s="21"/>
      <c r="B771" s="21"/>
      <c r="C771" s="21" t="s">
        <v>5048</v>
      </c>
      <c r="D771" s="21" t="s">
        <v>4138</v>
      </c>
      <c r="E771" s="609">
        <f t="shared" si="11"/>
        <v>1</v>
      </c>
      <c r="F771" s="21"/>
      <c r="G771" s="56"/>
      <c r="H771" s="21"/>
      <c r="I771" s="21"/>
      <c r="J771" s="21"/>
      <c r="K771" s="21"/>
      <c r="L771" s="21" t="s">
        <v>5049</v>
      </c>
      <c r="M771" s="21"/>
      <c r="N771" s="17"/>
      <c r="O771" s="21"/>
    </row>
    <row r="772" spans="1:15" ht="37.4" customHeight="1">
      <c r="A772" s="21"/>
      <c r="B772" s="21"/>
      <c r="C772" s="21" t="s">
        <v>5050</v>
      </c>
      <c r="D772" s="21" t="s">
        <v>568</v>
      </c>
      <c r="E772" s="609">
        <f t="shared" si="11"/>
        <v>1</v>
      </c>
      <c r="F772" s="21"/>
      <c r="G772" s="56"/>
      <c r="H772" s="21"/>
      <c r="I772" s="21"/>
      <c r="J772" s="21"/>
      <c r="K772" s="21"/>
      <c r="L772" s="21" t="s">
        <v>5051</v>
      </c>
      <c r="M772" s="21"/>
      <c r="N772" s="17"/>
      <c r="O772" s="21" t="s">
        <v>568</v>
      </c>
    </row>
    <row r="773" spans="1:15" ht="37.4" customHeight="1">
      <c r="A773" s="21"/>
      <c r="B773" s="21"/>
      <c r="C773" s="21" t="s">
        <v>5052</v>
      </c>
      <c r="D773" s="21" t="s">
        <v>4138</v>
      </c>
      <c r="E773" s="609">
        <f t="shared" si="11"/>
        <v>1</v>
      </c>
      <c r="F773" s="21"/>
      <c r="G773" s="56"/>
      <c r="H773" s="21"/>
      <c r="I773" s="21"/>
      <c r="J773" s="21"/>
      <c r="K773" s="21"/>
      <c r="L773" s="21" t="s">
        <v>5053</v>
      </c>
      <c r="M773" s="21"/>
      <c r="N773" s="17"/>
      <c r="O773" s="21"/>
    </row>
    <row r="774" spans="1:15" ht="37.4" customHeight="1">
      <c r="A774" s="21"/>
      <c r="B774" s="21"/>
      <c r="C774" s="21" t="s">
        <v>5054</v>
      </c>
      <c r="D774" s="21" t="s">
        <v>4138</v>
      </c>
      <c r="E774" s="609">
        <f t="shared" ref="E774:E837" si="12">COUNTA(F774:N774)</f>
        <v>1</v>
      </c>
      <c r="F774" s="21"/>
      <c r="G774" s="56"/>
      <c r="H774" s="21"/>
      <c r="I774" s="21"/>
      <c r="J774" s="21"/>
      <c r="K774" s="21"/>
      <c r="L774" s="21" t="s">
        <v>5055</v>
      </c>
      <c r="M774" s="21"/>
      <c r="N774" s="17"/>
      <c r="O774" s="21"/>
    </row>
    <row r="775" spans="1:15" ht="37.4" customHeight="1">
      <c r="A775" s="21"/>
      <c r="B775" s="21"/>
      <c r="C775" s="21" t="s">
        <v>5056</v>
      </c>
      <c r="D775" s="21" t="s">
        <v>4138</v>
      </c>
      <c r="E775" s="609">
        <f t="shared" si="12"/>
        <v>1</v>
      </c>
      <c r="F775" s="21"/>
      <c r="G775" s="56"/>
      <c r="H775" s="21"/>
      <c r="I775" s="21"/>
      <c r="J775" s="21"/>
      <c r="K775" s="21"/>
      <c r="L775" s="21" t="s">
        <v>5057</v>
      </c>
      <c r="M775" s="21"/>
      <c r="N775" s="17"/>
      <c r="O775" s="21"/>
    </row>
    <row r="776" spans="1:15" ht="37.4" customHeight="1">
      <c r="A776" s="21"/>
      <c r="B776" s="21"/>
      <c r="C776" s="21" t="s">
        <v>5058</v>
      </c>
      <c r="D776" s="21" t="s">
        <v>4138</v>
      </c>
      <c r="E776" s="609">
        <f t="shared" si="12"/>
        <v>1</v>
      </c>
      <c r="F776" s="21"/>
      <c r="G776" s="56"/>
      <c r="H776" s="21"/>
      <c r="I776" s="21"/>
      <c r="J776" s="21"/>
      <c r="K776" s="21"/>
      <c r="L776" s="21" t="s">
        <v>5059</v>
      </c>
      <c r="M776" s="21"/>
      <c r="N776" s="17"/>
      <c r="O776" s="21"/>
    </row>
    <row r="777" spans="1:15" ht="37.4" customHeight="1">
      <c r="A777" s="21"/>
      <c r="B777" s="21"/>
      <c r="C777" s="21" t="s">
        <v>5060</v>
      </c>
      <c r="D777" s="21" t="s">
        <v>4138</v>
      </c>
      <c r="E777" s="609">
        <f t="shared" si="12"/>
        <v>1</v>
      </c>
      <c r="F777" s="21"/>
      <c r="G777" s="56"/>
      <c r="H777" s="21"/>
      <c r="I777" s="21"/>
      <c r="J777" s="21"/>
      <c r="K777" s="21"/>
      <c r="L777" s="21" t="s">
        <v>5061</v>
      </c>
      <c r="M777" s="21"/>
      <c r="N777" s="17"/>
      <c r="O777" s="21"/>
    </row>
    <row r="778" spans="1:15" ht="37.4" customHeight="1">
      <c r="A778" s="21"/>
      <c r="B778" s="21"/>
      <c r="C778" s="21" t="s">
        <v>5062</v>
      </c>
      <c r="D778" s="21" t="s">
        <v>3427</v>
      </c>
      <c r="E778" s="609">
        <f t="shared" si="12"/>
        <v>1</v>
      </c>
      <c r="F778" s="21"/>
      <c r="G778" s="56"/>
      <c r="H778" s="21"/>
      <c r="I778" s="21"/>
      <c r="J778" s="21"/>
      <c r="K778" s="21"/>
      <c r="L778" s="21" t="s">
        <v>5063</v>
      </c>
      <c r="M778" s="21"/>
      <c r="N778" s="17"/>
      <c r="O778" s="21"/>
    </row>
    <row r="779" spans="1:15" ht="37.4" customHeight="1">
      <c r="A779" s="21"/>
      <c r="B779" s="21"/>
      <c r="C779" s="21" t="s">
        <v>5064</v>
      </c>
      <c r="D779" s="21" t="s">
        <v>3427</v>
      </c>
      <c r="E779" s="609">
        <f t="shared" si="12"/>
        <v>1</v>
      </c>
      <c r="F779" s="21"/>
      <c r="G779" s="56"/>
      <c r="H779" s="21"/>
      <c r="I779" s="21"/>
      <c r="J779" s="21"/>
      <c r="K779" s="21"/>
      <c r="L779" s="21" t="s">
        <v>5065</v>
      </c>
      <c r="M779" s="21"/>
      <c r="N779" s="17"/>
      <c r="O779" s="21"/>
    </row>
    <row r="780" spans="1:15" ht="37.4" customHeight="1">
      <c r="A780" s="21"/>
      <c r="B780" s="21"/>
      <c r="C780" s="21" t="s">
        <v>5066</v>
      </c>
      <c r="D780" s="21" t="s">
        <v>3427</v>
      </c>
      <c r="E780" s="609">
        <f t="shared" si="12"/>
        <v>1</v>
      </c>
      <c r="F780" s="21"/>
      <c r="G780" s="56"/>
      <c r="H780" s="21"/>
      <c r="I780" s="21"/>
      <c r="J780" s="21"/>
      <c r="K780" s="21"/>
      <c r="L780" s="21" t="s">
        <v>5067</v>
      </c>
      <c r="M780" s="21"/>
      <c r="N780" s="17"/>
      <c r="O780" s="21"/>
    </row>
    <row r="781" spans="1:15" ht="37.4" customHeight="1">
      <c r="A781" s="21"/>
      <c r="B781" s="21"/>
      <c r="C781" s="21" t="s">
        <v>5068</v>
      </c>
      <c r="D781" s="21" t="s">
        <v>3427</v>
      </c>
      <c r="E781" s="609">
        <f t="shared" si="12"/>
        <v>1</v>
      </c>
      <c r="F781" s="21"/>
      <c r="G781" s="56"/>
      <c r="H781" s="21"/>
      <c r="I781" s="21"/>
      <c r="J781" s="21"/>
      <c r="K781" s="21"/>
      <c r="L781" s="21" t="s">
        <v>5069</v>
      </c>
      <c r="M781" s="21"/>
      <c r="N781" s="17"/>
      <c r="O781" s="21"/>
    </row>
    <row r="782" spans="1:15" ht="37.4" customHeight="1">
      <c r="A782" s="21"/>
      <c r="B782" s="21"/>
      <c r="C782" s="21" t="s">
        <v>5070</v>
      </c>
      <c r="D782" s="21" t="s">
        <v>3427</v>
      </c>
      <c r="E782" s="609">
        <f t="shared" si="12"/>
        <v>1</v>
      </c>
      <c r="F782" s="21"/>
      <c r="G782" s="56"/>
      <c r="H782" s="21"/>
      <c r="I782" s="21"/>
      <c r="J782" s="21"/>
      <c r="K782" s="21"/>
      <c r="L782" s="21" t="s">
        <v>5071</v>
      </c>
      <c r="M782" s="21"/>
      <c r="N782" s="17"/>
      <c r="O782" s="21"/>
    </row>
    <row r="783" spans="1:15" ht="37.4" customHeight="1">
      <c r="A783" s="21"/>
      <c r="B783" s="21"/>
      <c r="C783" s="21" t="s">
        <v>5072</v>
      </c>
      <c r="D783" s="21" t="s">
        <v>3427</v>
      </c>
      <c r="E783" s="609">
        <f t="shared" si="12"/>
        <v>1</v>
      </c>
      <c r="F783" s="21"/>
      <c r="G783" s="56"/>
      <c r="H783" s="21"/>
      <c r="I783" s="21"/>
      <c r="J783" s="21"/>
      <c r="K783" s="21"/>
      <c r="L783" s="21" t="s">
        <v>5073</v>
      </c>
      <c r="M783" s="21"/>
      <c r="N783" s="17"/>
      <c r="O783" s="21"/>
    </row>
    <row r="784" spans="1:15" ht="37.4" customHeight="1">
      <c r="A784" s="21"/>
      <c r="B784" s="21"/>
      <c r="C784" s="21" t="s">
        <v>5074</v>
      </c>
      <c r="D784" s="21" t="s">
        <v>3427</v>
      </c>
      <c r="E784" s="609">
        <f t="shared" si="12"/>
        <v>1</v>
      </c>
      <c r="F784" s="21"/>
      <c r="G784" s="56"/>
      <c r="H784" s="21"/>
      <c r="I784" s="21"/>
      <c r="J784" s="21"/>
      <c r="K784" s="21"/>
      <c r="L784" s="21" t="s">
        <v>5075</v>
      </c>
      <c r="M784" s="21"/>
      <c r="N784" s="17"/>
      <c r="O784" s="21"/>
    </row>
    <row r="785" spans="1:15" ht="37.4" customHeight="1">
      <c r="A785" s="21"/>
      <c r="B785" s="21"/>
      <c r="C785" s="21" t="s">
        <v>5076</v>
      </c>
      <c r="D785" s="21" t="s">
        <v>3427</v>
      </c>
      <c r="E785" s="609">
        <f t="shared" si="12"/>
        <v>1</v>
      </c>
      <c r="F785" s="21"/>
      <c r="G785" s="56"/>
      <c r="H785" s="21"/>
      <c r="I785" s="21"/>
      <c r="J785" s="21"/>
      <c r="K785" s="21"/>
      <c r="L785" s="21" t="s">
        <v>5077</v>
      </c>
      <c r="M785" s="21"/>
      <c r="N785" s="17"/>
      <c r="O785" s="21"/>
    </row>
    <row r="786" spans="1:15" ht="37.4" customHeight="1">
      <c r="A786" s="21"/>
      <c r="B786" s="21"/>
      <c r="C786" s="21" t="s">
        <v>5078</v>
      </c>
      <c r="D786" s="21" t="s">
        <v>3427</v>
      </c>
      <c r="E786" s="609">
        <f t="shared" si="12"/>
        <v>1</v>
      </c>
      <c r="F786" s="21"/>
      <c r="G786" s="56"/>
      <c r="H786" s="21"/>
      <c r="I786" s="21"/>
      <c r="J786" s="21"/>
      <c r="K786" s="21"/>
      <c r="L786" s="21" t="s">
        <v>5079</v>
      </c>
      <c r="M786" s="21"/>
      <c r="N786" s="17"/>
      <c r="O786" s="21"/>
    </row>
    <row r="787" spans="1:15" ht="37.4" customHeight="1">
      <c r="A787" s="21"/>
      <c r="B787" s="21"/>
      <c r="C787" s="21" t="s">
        <v>5080</v>
      </c>
      <c r="D787" s="21" t="s">
        <v>3427</v>
      </c>
      <c r="E787" s="609">
        <f t="shared" si="12"/>
        <v>1</v>
      </c>
      <c r="F787" s="21"/>
      <c r="G787" s="56"/>
      <c r="H787" s="21"/>
      <c r="I787" s="21"/>
      <c r="J787" s="21"/>
      <c r="K787" s="21"/>
      <c r="L787" s="21" t="s">
        <v>5081</v>
      </c>
      <c r="M787" s="21"/>
      <c r="N787" s="17"/>
      <c r="O787" s="21"/>
    </row>
    <row r="788" spans="1:15" ht="37.4" customHeight="1">
      <c r="A788" s="21"/>
      <c r="B788" s="21"/>
      <c r="C788" s="21" t="s">
        <v>5082</v>
      </c>
      <c r="D788" s="21" t="s">
        <v>3427</v>
      </c>
      <c r="E788" s="609">
        <f t="shared" si="12"/>
        <v>1</v>
      </c>
      <c r="F788" s="21"/>
      <c r="G788" s="56"/>
      <c r="H788" s="21"/>
      <c r="I788" s="21"/>
      <c r="J788" s="21"/>
      <c r="K788" s="21"/>
      <c r="L788" s="21" t="s">
        <v>5083</v>
      </c>
      <c r="M788" s="21"/>
      <c r="N788" s="17"/>
      <c r="O788" s="21"/>
    </row>
    <row r="789" spans="1:15" ht="37.4" customHeight="1">
      <c r="A789" s="21"/>
      <c r="B789" s="21"/>
      <c r="C789" s="21" t="s">
        <v>5084</v>
      </c>
      <c r="D789" s="21" t="s">
        <v>3427</v>
      </c>
      <c r="E789" s="609">
        <f t="shared" si="12"/>
        <v>1</v>
      </c>
      <c r="F789" s="21"/>
      <c r="G789" s="56"/>
      <c r="H789" s="21"/>
      <c r="I789" s="21"/>
      <c r="J789" s="21"/>
      <c r="K789" s="21"/>
      <c r="L789" s="21" t="s">
        <v>5085</v>
      </c>
      <c r="M789" s="21"/>
      <c r="N789" s="17"/>
      <c r="O789" s="21"/>
    </row>
    <row r="790" spans="1:15" ht="37.4" customHeight="1">
      <c r="A790" s="21"/>
      <c r="B790" s="21"/>
      <c r="C790" s="21" t="s">
        <v>5086</v>
      </c>
      <c r="D790" s="21" t="s">
        <v>3427</v>
      </c>
      <c r="E790" s="609">
        <f t="shared" si="12"/>
        <v>1</v>
      </c>
      <c r="F790" s="21"/>
      <c r="G790" s="56"/>
      <c r="H790" s="21"/>
      <c r="I790" s="21"/>
      <c r="J790" s="21"/>
      <c r="K790" s="21"/>
      <c r="L790" s="21" t="s">
        <v>5087</v>
      </c>
      <c r="M790" s="21"/>
      <c r="N790" s="17"/>
      <c r="O790" s="21"/>
    </row>
    <row r="791" spans="1:15" ht="37.4" customHeight="1">
      <c r="A791" s="21"/>
      <c r="B791" s="21"/>
      <c r="C791" s="21" t="s">
        <v>5088</v>
      </c>
      <c r="D791" s="21" t="s">
        <v>3427</v>
      </c>
      <c r="E791" s="609">
        <f t="shared" si="12"/>
        <v>1</v>
      </c>
      <c r="F791" s="21"/>
      <c r="G791" s="56"/>
      <c r="H791" s="21"/>
      <c r="I791" s="21"/>
      <c r="J791" s="21"/>
      <c r="K791" s="21"/>
      <c r="L791" s="21" t="s">
        <v>5089</v>
      </c>
      <c r="M791" s="21"/>
      <c r="N791" s="17"/>
      <c r="O791" s="21"/>
    </row>
    <row r="792" spans="1:15" ht="37.4" customHeight="1">
      <c r="A792" s="21"/>
      <c r="B792" s="21"/>
      <c r="C792" s="21" t="s">
        <v>5090</v>
      </c>
      <c r="D792" s="21" t="s">
        <v>3427</v>
      </c>
      <c r="E792" s="609">
        <f t="shared" si="12"/>
        <v>1</v>
      </c>
      <c r="F792" s="21"/>
      <c r="G792" s="56"/>
      <c r="H792" s="21"/>
      <c r="I792" s="21"/>
      <c r="J792" s="21"/>
      <c r="K792" s="21"/>
      <c r="L792" s="21" t="s">
        <v>5091</v>
      </c>
      <c r="M792" s="21"/>
      <c r="N792" s="17"/>
      <c r="O792" s="21"/>
    </row>
    <row r="793" spans="1:15" ht="37.4" customHeight="1">
      <c r="A793" s="21"/>
      <c r="B793" s="21"/>
      <c r="C793" s="21" t="s">
        <v>5092</v>
      </c>
      <c r="D793" s="21" t="s">
        <v>3427</v>
      </c>
      <c r="E793" s="609">
        <f t="shared" si="12"/>
        <v>1</v>
      </c>
      <c r="F793" s="21"/>
      <c r="G793" s="56"/>
      <c r="H793" s="21"/>
      <c r="I793" s="21"/>
      <c r="J793" s="21"/>
      <c r="K793" s="21"/>
      <c r="L793" s="21" t="s">
        <v>5093</v>
      </c>
      <c r="M793" s="21"/>
      <c r="N793" s="17"/>
      <c r="O793" s="21"/>
    </row>
    <row r="794" spans="1:15" ht="37.4" customHeight="1">
      <c r="A794" s="21"/>
      <c r="B794" s="21"/>
      <c r="C794" s="21" t="s">
        <v>5094</v>
      </c>
      <c r="D794" s="21" t="s">
        <v>5095</v>
      </c>
      <c r="E794" s="609">
        <f t="shared" si="12"/>
        <v>1</v>
      </c>
      <c r="F794" s="21"/>
      <c r="G794" s="56"/>
      <c r="H794" s="21"/>
      <c r="I794" s="21"/>
      <c r="J794" s="21"/>
      <c r="K794" s="21"/>
      <c r="L794" s="21" t="s">
        <v>5096</v>
      </c>
      <c r="M794" s="21"/>
      <c r="N794" s="17"/>
      <c r="O794" s="21"/>
    </row>
    <row r="795" spans="1:15" ht="37.4" customHeight="1">
      <c r="A795" s="21"/>
      <c r="B795" s="21"/>
      <c r="C795" s="21" t="s">
        <v>5097</v>
      </c>
      <c r="D795" s="21" t="s">
        <v>5095</v>
      </c>
      <c r="E795" s="609">
        <f t="shared" si="12"/>
        <v>1</v>
      </c>
      <c r="F795" s="21"/>
      <c r="G795" s="56"/>
      <c r="H795" s="21"/>
      <c r="I795" s="21"/>
      <c r="J795" s="21"/>
      <c r="K795" s="21"/>
      <c r="L795" s="21" t="s">
        <v>5098</v>
      </c>
      <c r="M795" s="21"/>
      <c r="N795" s="17"/>
      <c r="O795" s="21"/>
    </row>
    <row r="796" spans="1:15" ht="37.4" customHeight="1">
      <c r="A796" s="21"/>
      <c r="B796" s="21"/>
      <c r="C796" s="21" t="s">
        <v>5099</v>
      </c>
      <c r="D796" s="21" t="s">
        <v>3427</v>
      </c>
      <c r="E796" s="609">
        <f t="shared" si="12"/>
        <v>1</v>
      </c>
      <c r="F796" s="21"/>
      <c r="G796" s="56"/>
      <c r="H796" s="21"/>
      <c r="I796" s="21"/>
      <c r="J796" s="21"/>
      <c r="K796" s="21"/>
      <c r="L796" s="21" t="s">
        <v>5100</v>
      </c>
      <c r="M796" s="21"/>
      <c r="N796" s="17"/>
      <c r="O796" s="21"/>
    </row>
    <row r="797" spans="1:15" ht="37.4" customHeight="1">
      <c r="A797" s="21"/>
      <c r="B797" s="21"/>
      <c r="C797" s="21" t="s">
        <v>5101</v>
      </c>
      <c r="D797" s="21" t="s">
        <v>3427</v>
      </c>
      <c r="E797" s="609">
        <f t="shared" si="12"/>
        <v>1</v>
      </c>
      <c r="F797" s="21"/>
      <c r="G797" s="56"/>
      <c r="H797" s="21"/>
      <c r="I797" s="21"/>
      <c r="J797" s="21"/>
      <c r="K797" s="21"/>
      <c r="L797" s="21" t="s">
        <v>5102</v>
      </c>
      <c r="M797" s="21"/>
      <c r="N797" s="17"/>
      <c r="O797" s="21"/>
    </row>
    <row r="798" spans="1:15" ht="37.4" customHeight="1">
      <c r="A798" s="21"/>
      <c r="B798" s="21"/>
      <c r="C798" s="21" t="s">
        <v>5103</v>
      </c>
      <c r="D798" s="21" t="s">
        <v>3427</v>
      </c>
      <c r="E798" s="609">
        <f t="shared" si="12"/>
        <v>1</v>
      </c>
      <c r="F798" s="21"/>
      <c r="G798" s="56"/>
      <c r="H798" s="21"/>
      <c r="I798" s="21"/>
      <c r="J798" s="21"/>
      <c r="K798" s="21"/>
      <c r="L798" s="21" t="s">
        <v>5104</v>
      </c>
      <c r="M798" s="21"/>
      <c r="N798" s="17"/>
      <c r="O798" s="21"/>
    </row>
    <row r="799" spans="1:15" ht="37.4" customHeight="1">
      <c r="A799" s="21"/>
      <c r="B799" s="21"/>
      <c r="C799" s="21" t="s">
        <v>5105</v>
      </c>
      <c r="D799" s="21" t="s">
        <v>3427</v>
      </c>
      <c r="E799" s="609">
        <f t="shared" si="12"/>
        <v>1</v>
      </c>
      <c r="F799" s="21"/>
      <c r="G799" s="56"/>
      <c r="H799" s="21"/>
      <c r="I799" s="21"/>
      <c r="J799" s="21"/>
      <c r="K799" s="21"/>
      <c r="L799" s="21" t="s">
        <v>5106</v>
      </c>
      <c r="M799" s="21"/>
      <c r="N799" s="17"/>
      <c r="O799" s="21"/>
    </row>
    <row r="800" spans="1:15" ht="37.4" customHeight="1">
      <c r="A800" s="21"/>
      <c r="B800" s="21"/>
      <c r="C800" s="21" t="s">
        <v>5107</v>
      </c>
      <c r="D800" s="21" t="s">
        <v>3427</v>
      </c>
      <c r="E800" s="609">
        <f t="shared" si="12"/>
        <v>1</v>
      </c>
      <c r="F800" s="21"/>
      <c r="G800" s="56"/>
      <c r="H800" s="21"/>
      <c r="I800" s="21"/>
      <c r="J800" s="21"/>
      <c r="K800" s="21"/>
      <c r="L800" s="21" t="s">
        <v>5108</v>
      </c>
      <c r="M800" s="21"/>
      <c r="N800" s="17"/>
      <c r="O800" s="21"/>
    </row>
    <row r="801" spans="1:15" ht="37.4" customHeight="1">
      <c r="A801" s="21"/>
      <c r="B801" s="21"/>
      <c r="C801" s="21" t="s">
        <v>5109</v>
      </c>
      <c r="D801" s="21" t="s">
        <v>3427</v>
      </c>
      <c r="E801" s="609">
        <f t="shared" si="12"/>
        <v>1</v>
      </c>
      <c r="F801" s="21"/>
      <c r="G801" s="56"/>
      <c r="H801" s="21"/>
      <c r="I801" s="21"/>
      <c r="J801" s="21"/>
      <c r="K801" s="21"/>
      <c r="L801" s="21" t="s">
        <v>5110</v>
      </c>
      <c r="M801" s="21"/>
      <c r="N801" s="17"/>
      <c r="O801" s="21"/>
    </row>
    <row r="802" spans="1:15" ht="37.4" customHeight="1">
      <c r="A802" s="21"/>
      <c r="B802" s="21"/>
      <c r="C802" s="21" t="s">
        <v>5111</v>
      </c>
      <c r="D802" s="21" t="s">
        <v>3427</v>
      </c>
      <c r="E802" s="609">
        <f t="shared" si="12"/>
        <v>1</v>
      </c>
      <c r="F802" s="21"/>
      <c r="G802" s="56"/>
      <c r="H802" s="21"/>
      <c r="I802" s="21"/>
      <c r="J802" s="21"/>
      <c r="K802" s="21"/>
      <c r="L802" s="21" t="s">
        <v>5112</v>
      </c>
      <c r="M802" s="21"/>
      <c r="N802" s="17"/>
      <c r="O802" s="21"/>
    </row>
    <row r="803" spans="1:15" ht="37.4" customHeight="1">
      <c r="A803" s="21"/>
      <c r="B803" s="21"/>
      <c r="C803" s="21" t="s">
        <v>5113</v>
      </c>
      <c r="D803" s="21" t="s">
        <v>3427</v>
      </c>
      <c r="E803" s="609">
        <f t="shared" si="12"/>
        <v>1</v>
      </c>
      <c r="F803" s="21"/>
      <c r="G803" s="56"/>
      <c r="H803" s="21"/>
      <c r="I803" s="21"/>
      <c r="J803" s="21"/>
      <c r="K803" s="21"/>
      <c r="L803" s="21" t="s">
        <v>5114</v>
      </c>
      <c r="M803" s="21"/>
      <c r="N803" s="17"/>
      <c r="O803" s="21"/>
    </row>
    <row r="804" spans="1:15" ht="37.4" customHeight="1">
      <c r="A804" s="21"/>
      <c r="B804" s="21"/>
      <c r="C804" s="21" t="s">
        <v>5115</v>
      </c>
      <c r="D804" s="21" t="s">
        <v>3427</v>
      </c>
      <c r="E804" s="609">
        <f t="shared" si="12"/>
        <v>1</v>
      </c>
      <c r="F804" s="21"/>
      <c r="G804" s="56"/>
      <c r="H804" s="21"/>
      <c r="I804" s="21"/>
      <c r="J804" s="21"/>
      <c r="K804" s="21"/>
      <c r="L804" s="21" t="s">
        <v>5116</v>
      </c>
      <c r="M804" s="21"/>
      <c r="N804" s="17"/>
      <c r="O804" s="21"/>
    </row>
    <row r="805" spans="1:15" ht="72.650000000000006" customHeight="1">
      <c r="A805" s="21"/>
      <c r="B805" s="21"/>
      <c r="C805" s="21" t="s">
        <v>5117</v>
      </c>
      <c r="D805" s="21" t="s">
        <v>3463</v>
      </c>
      <c r="E805" s="609">
        <f t="shared" si="12"/>
        <v>3</v>
      </c>
      <c r="F805" s="21"/>
      <c r="G805" s="56" t="s">
        <v>5118</v>
      </c>
      <c r="H805" s="21"/>
      <c r="I805" s="21" t="s">
        <v>5119</v>
      </c>
      <c r="J805" s="21"/>
      <c r="K805" s="21"/>
      <c r="L805" s="21" t="s">
        <v>5120</v>
      </c>
      <c r="M805" s="21"/>
      <c r="N805" s="17"/>
      <c r="O805" s="21"/>
    </row>
    <row r="806" spans="1:15" ht="37.4" customHeight="1">
      <c r="A806" s="21"/>
      <c r="B806" s="21"/>
      <c r="C806" s="21" t="s">
        <v>5121</v>
      </c>
      <c r="D806" s="21" t="s">
        <v>3463</v>
      </c>
      <c r="E806" s="609">
        <f t="shared" si="12"/>
        <v>1</v>
      </c>
      <c r="F806" s="21"/>
      <c r="G806" s="56"/>
      <c r="H806" s="21"/>
      <c r="I806" s="21"/>
      <c r="J806" s="21"/>
      <c r="K806" s="21"/>
      <c r="L806" s="21" t="s">
        <v>5122</v>
      </c>
      <c r="M806" s="21"/>
      <c r="N806" s="17"/>
      <c r="O806" s="21"/>
    </row>
    <row r="807" spans="1:15" ht="37.4" customHeight="1">
      <c r="A807" s="21"/>
      <c r="B807" s="21"/>
      <c r="C807" s="21" t="s">
        <v>5123</v>
      </c>
      <c r="D807" s="21" t="s">
        <v>3463</v>
      </c>
      <c r="E807" s="609">
        <f t="shared" si="12"/>
        <v>1</v>
      </c>
      <c r="F807" s="21"/>
      <c r="G807" s="56"/>
      <c r="H807" s="21"/>
      <c r="I807" s="21"/>
      <c r="J807" s="21"/>
      <c r="K807" s="21"/>
      <c r="L807" s="21" t="s">
        <v>5124</v>
      </c>
      <c r="M807" s="21"/>
      <c r="N807" s="17"/>
      <c r="O807" s="21"/>
    </row>
    <row r="808" spans="1:15" ht="37.4" customHeight="1">
      <c r="A808" s="21"/>
      <c r="B808" s="21"/>
      <c r="C808" s="21" t="s">
        <v>2659</v>
      </c>
      <c r="D808" s="21" t="s">
        <v>3463</v>
      </c>
      <c r="E808" s="609">
        <f t="shared" si="12"/>
        <v>1</v>
      </c>
      <c r="F808" s="21"/>
      <c r="G808" s="56"/>
      <c r="H808" s="21"/>
      <c r="I808" s="21"/>
      <c r="J808" s="21"/>
      <c r="K808" s="21"/>
      <c r="L808" s="21" t="s">
        <v>5125</v>
      </c>
      <c r="M808" s="21"/>
      <c r="N808" s="17"/>
      <c r="O808" s="21"/>
    </row>
    <row r="809" spans="1:15" ht="37.4" customHeight="1">
      <c r="A809" s="21"/>
      <c r="B809" s="21"/>
      <c r="C809" s="21" t="s">
        <v>5126</v>
      </c>
      <c r="D809" s="21" t="s">
        <v>259</v>
      </c>
      <c r="E809" s="609">
        <f t="shared" si="12"/>
        <v>1</v>
      </c>
      <c r="F809" s="21"/>
      <c r="G809" s="56"/>
      <c r="H809" s="21"/>
      <c r="I809" s="21"/>
      <c r="J809" s="21"/>
      <c r="K809" s="21"/>
      <c r="L809" s="21" t="s">
        <v>5127</v>
      </c>
      <c r="M809" s="21"/>
      <c r="N809" s="17"/>
      <c r="O809" s="21"/>
    </row>
    <row r="810" spans="1:15" ht="37.4" customHeight="1">
      <c r="A810" s="21"/>
      <c r="B810" s="21"/>
      <c r="C810" s="21" t="s">
        <v>5128</v>
      </c>
      <c r="D810" s="21" t="s">
        <v>259</v>
      </c>
      <c r="E810" s="609">
        <f t="shared" si="12"/>
        <v>1</v>
      </c>
      <c r="F810" s="21"/>
      <c r="G810" s="56"/>
      <c r="H810" s="21"/>
      <c r="I810" s="21"/>
      <c r="J810" s="21"/>
      <c r="K810" s="21"/>
      <c r="L810" s="21" t="s">
        <v>5129</v>
      </c>
      <c r="M810" s="21"/>
      <c r="N810" s="17"/>
      <c r="O810" s="21"/>
    </row>
    <row r="811" spans="1:15" ht="37.4" customHeight="1">
      <c r="A811" s="21"/>
      <c r="B811" s="21"/>
      <c r="C811" s="21" t="s">
        <v>5130</v>
      </c>
      <c r="D811" s="21" t="s">
        <v>259</v>
      </c>
      <c r="E811" s="609">
        <f t="shared" si="12"/>
        <v>1</v>
      </c>
      <c r="F811" s="21"/>
      <c r="G811" s="56"/>
      <c r="H811" s="21"/>
      <c r="I811" s="21"/>
      <c r="J811" s="21"/>
      <c r="K811" s="21"/>
      <c r="L811" s="21" t="s">
        <v>5131</v>
      </c>
      <c r="M811" s="21"/>
      <c r="N811" s="17"/>
      <c r="O811" s="21"/>
    </row>
    <row r="812" spans="1:15" ht="37.4" customHeight="1">
      <c r="A812" s="21"/>
      <c r="B812" s="21"/>
      <c r="C812" s="21" t="s">
        <v>5132</v>
      </c>
      <c r="D812" s="21" t="s">
        <v>259</v>
      </c>
      <c r="E812" s="609">
        <f t="shared" si="12"/>
        <v>1</v>
      </c>
      <c r="F812" s="21"/>
      <c r="G812" s="56"/>
      <c r="H812" s="21"/>
      <c r="I812" s="21"/>
      <c r="J812" s="21"/>
      <c r="K812" s="21"/>
      <c r="L812" s="21" t="s">
        <v>5133</v>
      </c>
      <c r="M812" s="21"/>
      <c r="N812" s="17"/>
      <c r="O812" s="21"/>
    </row>
    <row r="813" spans="1:15" ht="37.4" customHeight="1">
      <c r="A813" s="21"/>
      <c r="B813" s="21"/>
      <c r="C813" s="21" t="s">
        <v>5134</v>
      </c>
      <c r="D813" s="21" t="s">
        <v>259</v>
      </c>
      <c r="E813" s="609">
        <f t="shared" si="12"/>
        <v>1</v>
      </c>
      <c r="F813" s="21"/>
      <c r="G813" s="56"/>
      <c r="H813" s="21"/>
      <c r="I813" s="21"/>
      <c r="J813" s="21"/>
      <c r="K813" s="21"/>
      <c r="L813" s="21" t="s">
        <v>5135</v>
      </c>
      <c r="M813" s="21"/>
      <c r="N813" s="17"/>
      <c r="O813" s="21"/>
    </row>
    <row r="814" spans="1:15" ht="37.4" customHeight="1">
      <c r="A814" s="21"/>
      <c r="B814" s="21"/>
      <c r="C814" s="21" t="s">
        <v>5136</v>
      </c>
      <c r="D814" s="21" t="s">
        <v>259</v>
      </c>
      <c r="E814" s="609">
        <f t="shared" si="12"/>
        <v>2</v>
      </c>
      <c r="F814" s="21"/>
      <c r="G814" s="56"/>
      <c r="H814" s="21"/>
      <c r="I814" s="21" t="s">
        <v>4794</v>
      </c>
      <c r="J814" s="21"/>
      <c r="K814" s="21"/>
      <c r="L814" s="21" t="s">
        <v>5137</v>
      </c>
      <c r="M814" s="21"/>
      <c r="N814" s="17"/>
      <c r="O814" s="21"/>
    </row>
    <row r="815" spans="1:15" ht="37.4" customHeight="1">
      <c r="A815" s="21"/>
      <c r="B815" s="21"/>
      <c r="C815" s="21" t="s">
        <v>5138</v>
      </c>
      <c r="D815" s="21" t="s">
        <v>259</v>
      </c>
      <c r="E815" s="609">
        <f t="shared" si="12"/>
        <v>2</v>
      </c>
      <c r="F815" s="21"/>
      <c r="G815" s="56"/>
      <c r="H815" s="21"/>
      <c r="I815" s="21" t="s">
        <v>5139</v>
      </c>
      <c r="J815" s="21"/>
      <c r="K815" s="21"/>
      <c r="L815" s="21" t="s">
        <v>5140</v>
      </c>
      <c r="M815" s="21"/>
      <c r="N815" s="17"/>
      <c r="O815" s="21"/>
    </row>
    <row r="816" spans="1:15" ht="37.4" customHeight="1">
      <c r="A816" s="21"/>
      <c r="B816" s="21"/>
      <c r="C816" s="21" t="s">
        <v>5141</v>
      </c>
      <c r="D816" s="21" t="s">
        <v>259</v>
      </c>
      <c r="E816" s="609">
        <f t="shared" si="12"/>
        <v>2</v>
      </c>
      <c r="F816" s="21"/>
      <c r="G816" s="56"/>
      <c r="H816" s="21"/>
      <c r="I816" s="21" t="s">
        <v>5142</v>
      </c>
      <c r="J816" s="21"/>
      <c r="K816" s="21"/>
      <c r="L816" s="21" t="s">
        <v>5143</v>
      </c>
      <c r="M816" s="21"/>
      <c r="N816" s="17"/>
      <c r="O816" s="21"/>
    </row>
    <row r="817" spans="1:15" ht="37.4" customHeight="1">
      <c r="A817" s="21"/>
      <c r="B817" s="21"/>
      <c r="C817" s="21" t="s">
        <v>5144</v>
      </c>
      <c r="D817" s="21" t="s">
        <v>259</v>
      </c>
      <c r="E817" s="609">
        <f t="shared" si="12"/>
        <v>1</v>
      </c>
      <c r="F817" s="21"/>
      <c r="G817" s="56"/>
      <c r="H817" s="21"/>
      <c r="I817" s="21"/>
      <c r="J817" s="21"/>
      <c r="K817" s="21"/>
      <c r="L817" s="21" t="s">
        <v>5145</v>
      </c>
      <c r="M817" s="21"/>
      <c r="N817" s="17"/>
      <c r="O817" s="21"/>
    </row>
    <row r="818" spans="1:15" ht="37.4" customHeight="1">
      <c r="A818" s="21"/>
      <c r="B818" s="21"/>
      <c r="C818" s="21" t="s">
        <v>5146</v>
      </c>
      <c r="D818" s="21" t="s">
        <v>259</v>
      </c>
      <c r="E818" s="609">
        <f t="shared" si="12"/>
        <v>1</v>
      </c>
      <c r="F818" s="21"/>
      <c r="G818" s="56"/>
      <c r="H818" s="21"/>
      <c r="I818" s="21"/>
      <c r="J818" s="21"/>
      <c r="K818" s="21"/>
      <c r="L818" s="21" t="s">
        <v>5147</v>
      </c>
      <c r="M818" s="21"/>
      <c r="N818" s="17"/>
      <c r="O818" s="21"/>
    </row>
    <row r="819" spans="1:15" ht="37.4" customHeight="1">
      <c r="A819" s="21" t="s">
        <v>2723</v>
      </c>
      <c r="B819" s="21"/>
      <c r="C819" s="21" t="s">
        <v>5148</v>
      </c>
      <c r="D819" s="21" t="s">
        <v>259</v>
      </c>
      <c r="E819" s="609">
        <f t="shared" si="12"/>
        <v>1</v>
      </c>
      <c r="F819" s="21"/>
      <c r="G819" s="56"/>
      <c r="H819" s="21"/>
      <c r="I819" s="21"/>
      <c r="J819" s="21"/>
      <c r="K819" s="21"/>
      <c r="L819" s="21" t="s">
        <v>5149</v>
      </c>
      <c r="M819" s="21"/>
      <c r="N819" s="17"/>
      <c r="O819" s="21"/>
    </row>
    <row r="820" spans="1:15" ht="37.4" customHeight="1">
      <c r="A820" s="21"/>
      <c r="B820" s="21"/>
      <c r="C820" s="21" t="s">
        <v>5150</v>
      </c>
      <c r="D820" s="21" t="s">
        <v>259</v>
      </c>
      <c r="E820" s="609">
        <f t="shared" si="12"/>
        <v>2</v>
      </c>
      <c r="F820" s="21"/>
      <c r="G820" s="56"/>
      <c r="H820" s="21"/>
      <c r="I820" s="21" t="s">
        <v>5151</v>
      </c>
      <c r="J820" s="21"/>
      <c r="K820" s="21"/>
      <c r="L820" s="21" t="s">
        <v>5152</v>
      </c>
      <c r="M820" s="21"/>
      <c r="N820" s="17"/>
      <c r="O820" s="21"/>
    </row>
    <row r="821" spans="1:15" ht="37.4" customHeight="1">
      <c r="A821" s="21"/>
      <c r="B821" s="21"/>
      <c r="C821" s="21" t="s">
        <v>5153</v>
      </c>
      <c r="D821" s="21" t="s">
        <v>3352</v>
      </c>
      <c r="E821" s="609">
        <f t="shared" si="12"/>
        <v>1</v>
      </c>
      <c r="F821" s="21"/>
      <c r="G821" s="56"/>
      <c r="H821" s="21"/>
      <c r="I821" s="21"/>
      <c r="J821" s="21"/>
      <c r="K821" s="21"/>
      <c r="L821" s="21" t="s">
        <v>5154</v>
      </c>
      <c r="M821" s="21"/>
      <c r="N821" s="17"/>
      <c r="O821" s="21" t="s">
        <v>762</v>
      </c>
    </row>
    <row r="822" spans="1:15" ht="37.4" customHeight="1">
      <c r="A822" s="21"/>
      <c r="B822" s="21"/>
      <c r="C822" s="21" t="s">
        <v>5155</v>
      </c>
      <c r="D822" s="21" t="s">
        <v>259</v>
      </c>
      <c r="E822" s="609">
        <f t="shared" si="12"/>
        <v>1</v>
      </c>
      <c r="F822" s="21"/>
      <c r="G822" s="56"/>
      <c r="H822" s="21"/>
      <c r="I822" s="21"/>
      <c r="J822" s="21"/>
      <c r="K822" s="21"/>
      <c r="L822" s="21" t="s">
        <v>5156</v>
      </c>
      <c r="M822" s="21"/>
      <c r="N822" s="17"/>
      <c r="O822" s="21"/>
    </row>
    <row r="823" spans="1:15" ht="37.4" customHeight="1">
      <c r="A823" s="21"/>
      <c r="B823" s="21" t="s">
        <v>847</v>
      </c>
      <c r="C823" s="21" t="s">
        <v>5157</v>
      </c>
      <c r="D823" s="21" t="s">
        <v>5158</v>
      </c>
      <c r="E823" s="609">
        <f t="shared" si="12"/>
        <v>2</v>
      </c>
      <c r="F823" s="21"/>
      <c r="G823" s="56"/>
      <c r="H823" s="21"/>
      <c r="I823" s="21" t="s">
        <v>5159</v>
      </c>
      <c r="J823" s="21"/>
      <c r="K823" s="21"/>
      <c r="L823" s="21" t="s">
        <v>5160</v>
      </c>
      <c r="M823" s="21"/>
      <c r="N823" s="17"/>
      <c r="O823" s="21"/>
    </row>
    <row r="824" spans="1:15" ht="37.4" customHeight="1">
      <c r="A824" s="21"/>
      <c r="B824" s="21"/>
      <c r="C824" s="21" t="s">
        <v>5161</v>
      </c>
      <c r="D824" s="21" t="s">
        <v>259</v>
      </c>
      <c r="E824" s="609">
        <f t="shared" si="12"/>
        <v>1</v>
      </c>
      <c r="F824" s="21"/>
      <c r="G824" s="56"/>
      <c r="H824" s="21"/>
      <c r="I824" s="21"/>
      <c r="J824" s="21"/>
      <c r="K824" s="21"/>
      <c r="L824" s="21" t="s">
        <v>5162</v>
      </c>
      <c r="M824" s="21"/>
      <c r="N824" s="17"/>
      <c r="O824" s="21"/>
    </row>
    <row r="825" spans="1:15" ht="37.4" customHeight="1">
      <c r="A825" s="21"/>
      <c r="B825" s="21"/>
      <c r="C825" s="21" t="s">
        <v>5163</v>
      </c>
      <c r="D825" s="21" t="s">
        <v>128</v>
      </c>
      <c r="E825" s="609">
        <f t="shared" si="12"/>
        <v>1</v>
      </c>
      <c r="F825" s="21"/>
      <c r="G825" s="56"/>
      <c r="H825" s="21"/>
      <c r="I825" s="21"/>
      <c r="J825" s="21"/>
      <c r="K825" s="21"/>
      <c r="L825" s="21" t="s">
        <v>5164</v>
      </c>
      <c r="M825" s="21"/>
      <c r="N825" s="17"/>
      <c r="O825" s="21" t="s">
        <v>781</v>
      </c>
    </row>
    <row r="826" spans="1:15" ht="37.4" customHeight="1">
      <c r="A826" s="21"/>
      <c r="B826" s="21"/>
      <c r="C826" s="21" t="s">
        <v>5165</v>
      </c>
      <c r="D826" s="21" t="s">
        <v>3352</v>
      </c>
      <c r="E826" s="609">
        <f t="shared" si="12"/>
        <v>1</v>
      </c>
      <c r="F826" s="21"/>
      <c r="G826" s="56"/>
      <c r="H826" s="21"/>
      <c r="I826" s="21"/>
      <c r="J826" s="21"/>
      <c r="K826" s="21"/>
      <c r="L826" s="21" t="s">
        <v>5166</v>
      </c>
      <c r="M826" s="21"/>
      <c r="N826" s="17"/>
      <c r="O826" s="21" t="s">
        <v>762</v>
      </c>
    </row>
    <row r="827" spans="1:15" ht="37.4" customHeight="1">
      <c r="A827" s="21"/>
      <c r="B827" s="21"/>
      <c r="C827" s="21" t="s">
        <v>5167</v>
      </c>
      <c r="D827" s="21" t="s">
        <v>259</v>
      </c>
      <c r="E827" s="609">
        <f t="shared" si="12"/>
        <v>1</v>
      </c>
      <c r="F827" s="21"/>
      <c r="G827" s="56"/>
      <c r="H827" s="21"/>
      <c r="I827" s="21"/>
      <c r="J827" s="21"/>
      <c r="K827" s="21"/>
      <c r="L827" s="21" t="s">
        <v>5168</v>
      </c>
      <c r="M827" s="21"/>
      <c r="N827" s="17"/>
      <c r="O827" s="21"/>
    </row>
    <row r="828" spans="1:15" ht="37.4" customHeight="1">
      <c r="A828" s="21"/>
      <c r="B828" s="21"/>
      <c r="C828" s="21" t="s">
        <v>2762</v>
      </c>
      <c r="D828" s="21" t="s">
        <v>3352</v>
      </c>
      <c r="E828" s="609">
        <f t="shared" si="12"/>
        <v>1</v>
      </c>
      <c r="F828" s="21"/>
      <c r="G828" s="56"/>
      <c r="H828" s="21"/>
      <c r="I828" s="21"/>
      <c r="J828" s="21"/>
      <c r="K828" s="21"/>
      <c r="L828" s="21" t="s">
        <v>5169</v>
      </c>
      <c r="M828" s="21"/>
      <c r="N828" s="17"/>
      <c r="O828" s="21"/>
    </row>
    <row r="829" spans="1:15" ht="37.4" customHeight="1">
      <c r="A829" s="21"/>
      <c r="B829" s="21"/>
      <c r="C829" s="21" t="s">
        <v>5170</v>
      </c>
      <c r="D829" s="21" t="s">
        <v>3352</v>
      </c>
      <c r="E829" s="609">
        <f t="shared" si="12"/>
        <v>1</v>
      </c>
      <c r="F829" s="21"/>
      <c r="G829" s="56"/>
      <c r="H829" s="21"/>
      <c r="I829" s="21"/>
      <c r="J829" s="21"/>
      <c r="K829" s="21"/>
      <c r="L829" s="21" t="s">
        <v>5171</v>
      </c>
      <c r="M829" s="21"/>
      <c r="N829" s="17"/>
      <c r="O829" s="21"/>
    </row>
    <row r="830" spans="1:15" ht="37.4" customHeight="1">
      <c r="A830" s="21"/>
      <c r="B830" s="21"/>
      <c r="C830" s="21" t="s">
        <v>5172</v>
      </c>
      <c r="D830" s="21" t="s">
        <v>128</v>
      </c>
      <c r="E830" s="609">
        <f t="shared" si="12"/>
        <v>1</v>
      </c>
      <c r="F830" s="21"/>
      <c r="G830" s="56"/>
      <c r="H830" s="21"/>
      <c r="I830" s="21"/>
      <c r="J830" s="21"/>
      <c r="K830" s="21"/>
      <c r="L830" s="21" t="s">
        <v>5173</v>
      </c>
      <c r="M830" s="21"/>
      <c r="N830" s="17"/>
      <c r="O830" s="21" t="s">
        <v>781</v>
      </c>
    </row>
    <row r="831" spans="1:15" ht="37.4" customHeight="1">
      <c r="A831" s="21"/>
      <c r="B831" s="21"/>
      <c r="C831" s="21" t="s">
        <v>5174</v>
      </c>
      <c r="D831" s="21" t="s">
        <v>3352</v>
      </c>
      <c r="E831" s="609">
        <f t="shared" si="12"/>
        <v>1</v>
      </c>
      <c r="F831" s="21"/>
      <c r="G831" s="56"/>
      <c r="H831" s="21"/>
      <c r="I831" s="21"/>
      <c r="J831" s="21"/>
      <c r="K831" s="21"/>
      <c r="L831" s="21" t="s">
        <v>5175</v>
      </c>
      <c r="M831" s="21"/>
      <c r="N831" s="17"/>
      <c r="O831" s="21" t="s">
        <v>762</v>
      </c>
    </row>
    <row r="832" spans="1:15" ht="37.4" customHeight="1">
      <c r="A832" s="21" t="s">
        <v>2765</v>
      </c>
      <c r="B832" s="21"/>
      <c r="C832" s="21" t="s">
        <v>5176</v>
      </c>
      <c r="D832" s="21" t="s">
        <v>3352</v>
      </c>
      <c r="E832" s="609">
        <f t="shared" si="12"/>
        <v>2</v>
      </c>
      <c r="F832" s="21"/>
      <c r="G832" s="56"/>
      <c r="H832" s="21"/>
      <c r="I832" s="21" t="s">
        <v>5177</v>
      </c>
      <c r="J832" s="21"/>
      <c r="K832" s="21"/>
      <c r="L832" s="21" t="s">
        <v>5178</v>
      </c>
      <c r="M832" s="21"/>
      <c r="N832" s="17"/>
      <c r="O832" s="21"/>
    </row>
    <row r="833" spans="1:15" ht="37.4" customHeight="1">
      <c r="A833" s="21"/>
      <c r="B833" s="21"/>
      <c r="C833" s="21" t="s">
        <v>5179</v>
      </c>
      <c r="D833" s="21" t="s">
        <v>3352</v>
      </c>
      <c r="E833" s="609">
        <f t="shared" si="12"/>
        <v>1</v>
      </c>
      <c r="F833" s="21"/>
      <c r="G833" s="56"/>
      <c r="H833" s="21"/>
      <c r="I833" s="21"/>
      <c r="J833" s="21"/>
      <c r="K833" s="21"/>
      <c r="L833" s="21" t="s">
        <v>5180</v>
      </c>
      <c r="M833" s="21"/>
      <c r="N833" s="17"/>
      <c r="O833" s="21"/>
    </row>
    <row r="834" spans="1:15" ht="37.4" customHeight="1">
      <c r="A834" s="21"/>
      <c r="B834" s="21"/>
      <c r="C834" s="21" t="s">
        <v>5181</v>
      </c>
      <c r="D834" s="21" t="s">
        <v>3352</v>
      </c>
      <c r="E834" s="609">
        <f t="shared" si="12"/>
        <v>1</v>
      </c>
      <c r="F834" s="21"/>
      <c r="G834" s="56"/>
      <c r="H834" s="21"/>
      <c r="I834" s="21"/>
      <c r="J834" s="21"/>
      <c r="K834" s="21"/>
      <c r="L834" s="21" t="s">
        <v>5182</v>
      </c>
      <c r="M834" s="21"/>
      <c r="N834" s="17"/>
      <c r="O834" s="21"/>
    </row>
    <row r="835" spans="1:15" ht="37.4" customHeight="1">
      <c r="A835" s="21"/>
      <c r="B835" s="21"/>
      <c r="C835" s="21" t="s">
        <v>5183</v>
      </c>
      <c r="D835" s="21" t="s">
        <v>3352</v>
      </c>
      <c r="E835" s="609">
        <f t="shared" si="12"/>
        <v>1</v>
      </c>
      <c r="F835" s="21"/>
      <c r="G835" s="56"/>
      <c r="H835" s="21"/>
      <c r="I835" s="21"/>
      <c r="J835" s="21"/>
      <c r="K835" s="21"/>
      <c r="L835" s="21" t="s">
        <v>5184</v>
      </c>
      <c r="M835" s="21"/>
      <c r="N835" s="17"/>
      <c r="O835" s="21"/>
    </row>
    <row r="836" spans="1:15" ht="37.4" customHeight="1">
      <c r="A836" s="21"/>
      <c r="B836" s="21"/>
      <c r="C836" s="21" t="s">
        <v>5185</v>
      </c>
      <c r="D836" s="21" t="s">
        <v>3352</v>
      </c>
      <c r="E836" s="609">
        <f t="shared" si="12"/>
        <v>1</v>
      </c>
      <c r="F836" s="21"/>
      <c r="G836" s="56"/>
      <c r="H836" s="21"/>
      <c r="I836" s="21"/>
      <c r="J836" s="21"/>
      <c r="K836" s="21"/>
      <c r="L836" s="21" t="s">
        <v>5186</v>
      </c>
      <c r="M836" s="21"/>
      <c r="N836" s="17"/>
      <c r="O836" s="21"/>
    </row>
    <row r="837" spans="1:15" ht="37.4" customHeight="1">
      <c r="A837" s="21"/>
      <c r="B837" s="21"/>
      <c r="C837" s="21" t="s">
        <v>5187</v>
      </c>
      <c r="D837" s="21" t="s">
        <v>3352</v>
      </c>
      <c r="E837" s="609">
        <f t="shared" si="12"/>
        <v>1</v>
      </c>
      <c r="F837" s="21"/>
      <c r="G837" s="56"/>
      <c r="H837" s="21"/>
      <c r="I837" s="21"/>
      <c r="J837" s="21"/>
      <c r="K837" s="21"/>
      <c r="L837" s="21" t="s">
        <v>5188</v>
      </c>
      <c r="M837" s="21"/>
      <c r="N837" s="17"/>
      <c r="O837" s="21"/>
    </row>
    <row r="838" spans="1:15" ht="37.4" customHeight="1">
      <c r="A838" s="21"/>
      <c r="B838" s="21"/>
      <c r="C838" s="21" t="s">
        <v>5189</v>
      </c>
      <c r="D838" s="21" t="s">
        <v>3352</v>
      </c>
      <c r="E838" s="609">
        <f t="shared" ref="E838:E901" si="13">COUNTA(F838:N838)</f>
        <v>1</v>
      </c>
      <c r="F838" s="21"/>
      <c r="G838" s="56"/>
      <c r="H838" s="21"/>
      <c r="I838" s="21"/>
      <c r="J838" s="21"/>
      <c r="K838" s="21"/>
      <c r="L838" s="21" t="s">
        <v>5190</v>
      </c>
      <c r="M838" s="21"/>
      <c r="N838" s="17"/>
      <c r="O838" s="21"/>
    </row>
    <row r="839" spans="1:15" ht="37.4" customHeight="1">
      <c r="A839" s="21"/>
      <c r="B839" s="21"/>
      <c r="C839" s="21" t="s">
        <v>5191</v>
      </c>
      <c r="D839" s="21" t="s">
        <v>3352</v>
      </c>
      <c r="E839" s="609">
        <f t="shared" si="13"/>
        <v>1</v>
      </c>
      <c r="F839" s="21"/>
      <c r="G839" s="56"/>
      <c r="H839" s="21"/>
      <c r="I839" s="21"/>
      <c r="J839" s="21"/>
      <c r="K839" s="21"/>
      <c r="L839" s="21" t="s">
        <v>5192</v>
      </c>
      <c r="M839" s="21"/>
      <c r="N839" s="17"/>
      <c r="O839" s="21"/>
    </row>
    <row r="840" spans="1:15" ht="37.4" customHeight="1">
      <c r="A840" s="21"/>
      <c r="B840" s="21"/>
      <c r="C840" s="21" t="s">
        <v>5193</v>
      </c>
      <c r="D840" s="21" t="s">
        <v>3352</v>
      </c>
      <c r="E840" s="609">
        <f t="shared" si="13"/>
        <v>2</v>
      </c>
      <c r="F840" s="21"/>
      <c r="G840" s="56"/>
      <c r="H840" s="21"/>
      <c r="I840" s="21" t="s">
        <v>5194</v>
      </c>
      <c r="J840" s="21"/>
      <c r="K840" s="21"/>
      <c r="L840" s="21" t="s">
        <v>5195</v>
      </c>
      <c r="M840" s="21"/>
      <c r="N840" s="17"/>
      <c r="O840" s="21"/>
    </row>
    <row r="841" spans="1:15" ht="37.4" customHeight="1">
      <c r="A841" s="21"/>
      <c r="B841" s="21"/>
      <c r="C841" s="21" t="s">
        <v>5196</v>
      </c>
      <c r="D841" s="21" t="s">
        <v>3352</v>
      </c>
      <c r="E841" s="609">
        <f t="shared" si="13"/>
        <v>1</v>
      </c>
      <c r="F841" s="21"/>
      <c r="G841" s="56"/>
      <c r="H841" s="21"/>
      <c r="I841" s="21"/>
      <c r="J841" s="21"/>
      <c r="K841" s="21"/>
      <c r="L841" s="21" t="s">
        <v>5197</v>
      </c>
      <c r="M841" s="21"/>
      <c r="N841" s="17"/>
      <c r="O841" s="21"/>
    </row>
    <row r="842" spans="1:15" ht="37.4" customHeight="1">
      <c r="A842" s="21"/>
      <c r="B842" s="21"/>
      <c r="C842" s="21" t="s">
        <v>5198</v>
      </c>
      <c r="D842" s="21" t="s">
        <v>128</v>
      </c>
      <c r="E842" s="609">
        <f t="shared" si="13"/>
        <v>1</v>
      </c>
      <c r="F842" s="21"/>
      <c r="G842" s="56"/>
      <c r="H842" s="21"/>
      <c r="I842" s="21"/>
      <c r="J842" s="21"/>
      <c r="K842" s="21"/>
      <c r="L842" s="21" t="s">
        <v>5199</v>
      </c>
      <c r="M842" s="21"/>
      <c r="N842" s="17"/>
      <c r="O842" s="21" t="s">
        <v>781</v>
      </c>
    </row>
    <row r="843" spans="1:15" ht="37.4" customHeight="1">
      <c r="A843" s="21"/>
      <c r="B843" s="21"/>
      <c r="C843" s="21" t="s">
        <v>5200</v>
      </c>
      <c r="D843" s="21" t="s">
        <v>4138</v>
      </c>
      <c r="E843" s="609">
        <f t="shared" si="13"/>
        <v>1</v>
      </c>
      <c r="F843" s="21"/>
      <c r="G843" s="56"/>
      <c r="H843" s="21"/>
      <c r="I843" s="21"/>
      <c r="J843" s="21"/>
      <c r="K843" s="21"/>
      <c r="L843" s="21" t="s">
        <v>5201</v>
      </c>
      <c r="M843" s="21"/>
      <c r="N843" s="17"/>
      <c r="O843" s="21"/>
    </row>
    <row r="844" spans="1:15" ht="37.4" customHeight="1">
      <c r="A844" s="21"/>
      <c r="B844" s="21"/>
      <c r="C844" s="21" t="s">
        <v>5202</v>
      </c>
      <c r="D844" s="21" t="s">
        <v>4138</v>
      </c>
      <c r="E844" s="609">
        <f t="shared" si="13"/>
        <v>1</v>
      </c>
      <c r="F844" s="21"/>
      <c r="G844" s="56"/>
      <c r="H844" s="21"/>
      <c r="I844" s="21"/>
      <c r="J844" s="21"/>
      <c r="K844" s="21"/>
      <c r="L844" s="21" t="s">
        <v>5203</v>
      </c>
      <c r="M844" s="21"/>
      <c r="N844" s="17"/>
      <c r="O844" s="21"/>
    </row>
    <row r="845" spans="1:15" ht="37.4" customHeight="1">
      <c r="A845" s="21"/>
      <c r="B845" s="21"/>
      <c r="C845" s="21" t="s">
        <v>5204</v>
      </c>
      <c r="D845" s="21" t="s">
        <v>4138</v>
      </c>
      <c r="E845" s="609">
        <f t="shared" si="13"/>
        <v>1</v>
      </c>
      <c r="F845" s="21"/>
      <c r="G845" s="56"/>
      <c r="H845" s="21"/>
      <c r="I845" s="21"/>
      <c r="J845" s="21"/>
      <c r="K845" s="21"/>
      <c r="L845" s="21" t="s">
        <v>5205</v>
      </c>
      <c r="M845" s="21"/>
      <c r="N845" s="17"/>
      <c r="O845" s="21"/>
    </row>
    <row r="846" spans="1:15" ht="37.4" customHeight="1">
      <c r="A846" s="21"/>
      <c r="B846" s="21"/>
      <c r="C846" s="21" t="s">
        <v>5206</v>
      </c>
      <c r="D846" s="21" t="s">
        <v>568</v>
      </c>
      <c r="E846" s="609">
        <f t="shared" si="13"/>
        <v>1</v>
      </c>
      <c r="F846" s="21"/>
      <c r="G846" s="56"/>
      <c r="H846" s="21"/>
      <c r="I846" s="21"/>
      <c r="J846" s="21"/>
      <c r="K846" s="21"/>
      <c r="L846" s="21" t="s">
        <v>5207</v>
      </c>
      <c r="M846" s="21"/>
      <c r="N846" s="17"/>
      <c r="O846" s="21" t="s">
        <v>568</v>
      </c>
    </row>
    <row r="847" spans="1:15" ht="37.4" customHeight="1">
      <c r="A847" s="21"/>
      <c r="B847" s="21"/>
      <c r="C847" s="21" t="s">
        <v>5208</v>
      </c>
      <c r="D847" s="21" t="s">
        <v>4138</v>
      </c>
      <c r="E847" s="609">
        <f t="shared" si="13"/>
        <v>1</v>
      </c>
      <c r="F847" s="21"/>
      <c r="G847" s="56"/>
      <c r="H847" s="21"/>
      <c r="I847" s="21"/>
      <c r="J847" s="21"/>
      <c r="K847" s="21"/>
      <c r="L847" s="21" t="s">
        <v>5209</v>
      </c>
      <c r="M847" s="21"/>
      <c r="N847" s="17"/>
      <c r="O847" s="21"/>
    </row>
    <row r="848" spans="1:15" ht="37.4" customHeight="1">
      <c r="A848" s="21"/>
      <c r="B848" s="21"/>
      <c r="C848" s="21" t="s">
        <v>5210</v>
      </c>
      <c r="D848" s="21" t="s">
        <v>4138</v>
      </c>
      <c r="E848" s="609">
        <f t="shared" si="13"/>
        <v>1</v>
      </c>
      <c r="F848" s="21"/>
      <c r="G848" s="56"/>
      <c r="H848" s="21"/>
      <c r="I848" s="21"/>
      <c r="J848" s="21"/>
      <c r="K848" s="21"/>
      <c r="L848" s="21" t="s">
        <v>5211</v>
      </c>
      <c r="M848" s="21"/>
      <c r="N848" s="17"/>
      <c r="O848" s="21"/>
    </row>
    <row r="849" spans="1:15" ht="37.4" customHeight="1">
      <c r="A849" s="21"/>
      <c r="B849" s="21"/>
      <c r="C849" s="21" t="s">
        <v>5212</v>
      </c>
      <c r="D849" s="21" t="s">
        <v>4138</v>
      </c>
      <c r="E849" s="609">
        <f t="shared" si="13"/>
        <v>1</v>
      </c>
      <c r="F849" s="21"/>
      <c r="G849" s="252"/>
      <c r="H849" s="9"/>
      <c r="I849" s="21"/>
      <c r="J849" s="21"/>
      <c r="K849" s="21"/>
      <c r="L849" s="21" t="s">
        <v>5213</v>
      </c>
      <c r="M849" s="21"/>
      <c r="N849" s="17"/>
      <c r="O849" s="21"/>
    </row>
    <row r="850" spans="1:15" ht="37.4" customHeight="1">
      <c r="A850" s="21"/>
      <c r="B850" s="21"/>
      <c r="C850" s="21" t="s">
        <v>5214</v>
      </c>
      <c r="D850" s="21" t="s">
        <v>4138</v>
      </c>
      <c r="E850" s="609">
        <f t="shared" si="13"/>
        <v>1</v>
      </c>
      <c r="F850" s="21"/>
      <c r="G850" s="252"/>
      <c r="H850" s="9"/>
      <c r="I850" s="21"/>
      <c r="J850" s="21"/>
      <c r="K850" s="21"/>
      <c r="L850" s="21" t="s">
        <v>5215</v>
      </c>
      <c r="M850" s="21"/>
      <c r="N850" s="17"/>
      <c r="O850" s="21"/>
    </row>
    <row r="851" spans="1:15" ht="37.4" customHeight="1">
      <c r="A851" s="21"/>
      <c r="B851" s="21"/>
      <c r="C851" s="21" t="s">
        <v>5216</v>
      </c>
      <c r="D851" s="21" t="s">
        <v>4138</v>
      </c>
      <c r="E851" s="609">
        <f t="shared" si="13"/>
        <v>3</v>
      </c>
      <c r="F851" s="21"/>
      <c r="G851" s="252"/>
      <c r="H851" s="9"/>
      <c r="I851" s="21" t="s">
        <v>5217</v>
      </c>
      <c r="J851" s="21"/>
      <c r="K851" s="21"/>
      <c r="L851" s="21" t="s">
        <v>5218</v>
      </c>
      <c r="M851" s="21"/>
      <c r="N851" s="17" t="s">
        <v>4879</v>
      </c>
      <c r="O851" s="21"/>
    </row>
    <row r="852" spans="1:15" ht="37.4" customHeight="1">
      <c r="A852" s="21"/>
      <c r="B852" s="21"/>
      <c r="C852" s="21" t="s">
        <v>5219</v>
      </c>
      <c r="D852" s="21" t="s">
        <v>4138</v>
      </c>
      <c r="E852" s="609">
        <f t="shared" si="13"/>
        <v>1</v>
      </c>
      <c r="F852" s="21"/>
      <c r="G852" s="252"/>
      <c r="H852" s="9"/>
      <c r="I852" s="21"/>
      <c r="J852" s="21"/>
      <c r="K852" s="21"/>
      <c r="L852" s="21" t="s">
        <v>5220</v>
      </c>
      <c r="M852" s="21"/>
      <c r="N852" s="17"/>
      <c r="O852" s="21"/>
    </row>
    <row r="853" spans="1:15" ht="37.4" customHeight="1">
      <c r="A853" s="21"/>
      <c r="B853" s="21"/>
      <c r="C853" s="21" t="s">
        <v>5221</v>
      </c>
      <c r="D853" s="21" t="s">
        <v>4138</v>
      </c>
      <c r="E853" s="609">
        <f t="shared" si="13"/>
        <v>1</v>
      </c>
      <c r="F853" s="21"/>
      <c r="G853" s="252"/>
      <c r="H853" s="9"/>
      <c r="I853" s="21"/>
      <c r="J853" s="21"/>
      <c r="K853" s="21"/>
      <c r="L853" s="21" t="s">
        <v>5222</v>
      </c>
      <c r="M853" s="21"/>
      <c r="N853" s="17"/>
      <c r="O853" s="21"/>
    </row>
    <row r="854" spans="1:15" ht="37.4" customHeight="1">
      <c r="A854" s="21"/>
      <c r="B854" s="21"/>
      <c r="C854" s="21" t="s">
        <v>5223</v>
      </c>
      <c r="D854" s="21" t="s">
        <v>4138</v>
      </c>
      <c r="E854" s="609">
        <f t="shared" si="13"/>
        <v>1</v>
      </c>
      <c r="F854" s="21"/>
      <c r="G854" s="252"/>
      <c r="H854" s="9"/>
      <c r="I854" s="21"/>
      <c r="J854" s="21"/>
      <c r="K854" s="21"/>
      <c r="L854" s="21" t="s">
        <v>5224</v>
      </c>
      <c r="M854" s="21"/>
      <c r="N854" s="17"/>
      <c r="O854" s="21"/>
    </row>
    <row r="855" spans="1:15" ht="37.4" customHeight="1">
      <c r="A855" s="21"/>
      <c r="B855" s="21"/>
      <c r="C855" s="21" t="s">
        <v>5225</v>
      </c>
      <c r="D855" s="21" t="s">
        <v>4138</v>
      </c>
      <c r="E855" s="609">
        <f t="shared" si="13"/>
        <v>1</v>
      </c>
      <c r="F855" s="21"/>
      <c r="G855" s="252"/>
      <c r="H855" s="9"/>
      <c r="I855" s="21"/>
      <c r="J855" s="21"/>
      <c r="K855" s="21"/>
      <c r="L855" s="21" t="s">
        <v>5226</v>
      </c>
      <c r="M855" s="21"/>
      <c r="N855" s="17"/>
      <c r="O855" s="21"/>
    </row>
    <row r="856" spans="1:15" ht="37.4" customHeight="1">
      <c r="A856" s="21"/>
      <c r="B856" s="21"/>
      <c r="C856" s="21" t="s">
        <v>5227</v>
      </c>
      <c r="D856" s="21" t="s">
        <v>4138</v>
      </c>
      <c r="E856" s="609">
        <f t="shared" si="13"/>
        <v>1</v>
      </c>
      <c r="F856" s="21"/>
      <c r="G856" s="252"/>
      <c r="H856" s="9"/>
      <c r="I856" s="21"/>
      <c r="J856" s="21"/>
      <c r="K856" s="21"/>
      <c r="L856" s="21" t="s">
        <v>5228</v>
      </c>
      <c r="M856" s="21"/>
      <c r="N856" s="17"/>
      <c r="O856" s="21"/>
    </row>
    <row r="857" spans="1:15" ht="37.4" customHeight="1">
      <c r="A857" s="21"/>
      <c r="B857" s="21"/>
      <c r="C857" s="21" t="s">
        <v>5229</v>
      </c>
      <c r="D857" s="21" t="s">
        <v>4138</v>
      </c>
      <c r="E857" s="609">
        <f t="shared" si="13"/>
        <v>1</v>
      </c>
      <c r="F857" s="21"/>
      <c r="G857" s="252"/>
      <c r="H857" s="9"/>
      <c r="I857" s="21"/>
      <c r="J857" s="21"/>
      <c r="K857" s="21"/>
      <c r="L857" s="21" t="s">
        <v>5230</v>
      </c>
      <c r="M857" s="21"/>
      <c r="N857" s="17"/>
      <c r="O857" s="21"/>
    </row>
    <row r="858" spans="1:15" ht="37.4" customHeight="1">
      <c r="A858" s="21"/>
      <c r="B858" s="21"/>
      <c r="C858" s="21" t="s">
        <v>1384</v>
      </c>
      <c r="D858" s="21" t="s">
        <v>259</v>
      </c>
      <c r="E858" s="609">
        <f t="shared" si="13"/>
        <v>1</v>
      </c>
      <c r="F858" s="21"/>
      <c r="G858" s="252"/>
      <c r="H858" s="9"/>
      <c r="I858" s="21"/>
      <c r="J858" s="21"/>
      <c r="K858" s="21"/>
      <c r="L858" s="21"/>
      <c r="M858" s="21" t="s">
        <v>5231</v>
      </c>
      <c r="N858" s="17"/>
      <c r="O858" s="21"/>
    </row>
    <row r="859" spans="1:15" ht="37.4" customHeight="1">
      <c r="A859" s="21"/>
      <c r="B859" s="21"/>
      <c r="C859" s="21" t="s">
        <v>1385</v>
      </c>
      <c r="D859" s="21" t="s">
        <v>259</v>
      </c>
      <c r="E859" s="609">
        <f t="shared" si="13"/>
        <v>1</v>
      </c>
      <c r="F859" s="21"/>
      <c r="G859" s="252"/>
      <c r="H859" s="9"/>
      <c r="I859" s="21"/>
      <c r="J859" s="21"/>
      <c r="K859" s="21"/>
      <c r="L859" s="21"/>
      <c r="M859" s="21" t="s">
        <v>5232</v>
      </c>
      <c r="N859" s="17"/>
      <c r="O859" s="21"/>
    </row>
    <row r="860" spans="1:15" ht="37.4" customHeight="1">
      <c r="A860" s="21"/>
      <c r="B860" s="21"/>
      <c r="C860" s="21" t="s">
        <v>2377</v>
      </c>
      <c r="D860" s="21" t="s">
        <v>128</v>
      </c>
      <c r="E860" s="609">
        <f t="shared" si="13"/>
        <v>1</v>
      </c>
      <c r="F860" s="21"/>
      <c r="G860" s="252"/>
      <c r="H860" s="9"/>
      <c r="I860" s="21"/>
      <c r="J860" s="21"/>
      <c r="K860" s="21"/>
      <c r="L860" s="21"/>
      <c r="M860" s="21" t="s">
        <v>5233</v>
      </c>
      <c r="N860" s="17"/>
      <c r="O860" s="21" t="s">
        <v>781</v>
      </c>
    </row>
    <row r="861" spans="1:15" ht="37.4" customHeight="1">
      <c r="A861" s="21"/>
      <c r="B861" s="21"/>
      <c r="C861" s="21" t="s">
        <v>2380</v>
      </c>
      <c r="D861" s="21" t="s">
        <v>259</v>
      </c>
      <c r="E861" s="609">
        <f t="shared" si="13"/>
        <v>1</v>
      </c>
      <c r="F861" s="21"/>
      <c r="G861" s="252"/>
      <c r="H861" s="9"/>
      <c r="I861" s="21"/>
      <c r="J861" s="21"/>
      <c r="K861" s="21"/>
      <c r="L861" s="21"/>
      <c r="M861" s="21" t="s">
        <v>5234</v>
      </c>
      <c r="N861" s="17"/>
      <c r="O861" s="21"/>
    </row>
    <row r="862" spans="1:15" ht="37.4" customHeight="1">
      <c r="A862" s="21"/>
      <c r="B862" s="21"/>
      <c r="C862" s="21" t="s">
        <v>2378</v>
      </c>
      <c r="D862" s="21" t="s">
        <v>259</v>
      </c>
      <c r="E862" s="609">
        <f t="shared" si="13"/>
        <v>1</v>
      </c>
      <c r="F862" s="21"/>
      <c r="G862" s="252"/>
      <c r="H862" s="9"/>
      <c r="I862" s="21"/>
      <c r="J862" s="21"/>
      <c r="K862" s="21"/>
      <c r="L862" s="21"/>
      <c r="M862" s="21" t="s">
        <v>5235</v>
      </c>
      <c r="N862" s="17"/>
      <c r="O862" s="21"/>
    </row>
    <row r="863" spans="1:15" ht="37.4" customHeight="1">
      <c r="A863" s="21"/>
      <c r="B863" s="21"/>
      <c r="C863" s="21" t="s">
        <v>1386</v>
      </c>
      <c r="D863" s="21" t="s">
        <v>568</v>
      </c>
      <c r="E863" s="609">
        <f t="shared" si="13"/>
        <v>1</v>
      </c>
      <c r="F863" s="21"/>
      <c r="G863" s="252"/>
      <c r="H863" s="9"/>
      <c r="I863" s="21"/>
      <c r="J863" s="21"/>
      <c r="K863" s="21"/>
      <c r="L863" s="21"/>
      <c r="M863" s="21" t="s">
        <v>5236</v>
      </c>
      <c r="N863" s="17"/>
      <c r="O863" s="21" t="s">
        <v>568</v>
      </c>
    </row>
    <row r="864" spans="1:15" ht="37.4" customHeight="1">
      <c r="A864" s="21"/>
      <c r="B864" s="21"/>
      <c r="C864" s="21" t="s">
        <v>2381</v>
      </c>
      <c r="D864" s="21" t="s">
        <v>259</v>
      </c>
      <c r="E864" s="609">
        <f t="shared" si="13"/>
        <v>1</v>
      </c>
      <c r="F864" s="21"/>
      <c r="G864" s="252"/>
      <c r="H864" s="9"/>
      <c r="I864" s="21"/>
      <c r="J864" s="21"/>
      <c r="K864" s="21"/>
      <c r="L864" s="21"/>
      <c r="M864" s="21" t="s">
        <v>5237</v>
      </c>
      <c r="N864" s="17"/>
      <c r="O864" s="21"/>
    </row>
    <row r="865" spans="1:15" ht="37.4" customHeight="1">
      <c r="A865" s="21"/>
      <c r="B865" s="21"/>
      <c r="C865" s="21" t="s">
        <v>2382</v>
      </c>
      <c r="D865" s="21" t="s">
        <v>259</v>
      </c>
      <c r="E865" s="609">
        <f t="shared" si="13"/>
        <v>1</v>
      </c>
      <c r="F865" s="21"/>
      <c r="G865" s="252"/>
      <c r="H865" s="9"/>
      <c r="I865" s="21"/>
      <c r="J865" s="21"/>
      <c r="K865" s="21"/>
      <c r="L865" s="21"/>
      <c r="M865" s="21" t="s">
        <v>5238</v>
      </c>
      <c r="N865" s="17"/>
      <c r="O865" s="21"/>
    </row>
    <row r="866" spans="1:15" ht="37.4" customHeight="1">
      <c r="A866" s="21"/>
      <c r="B866" s="21"/>
      <c r="C866" s="21" t="s">
        <v>2383</v>
      </c>
      <c r="D866" s="21" t="s">
        <v>259</v>
      </c>
      <c r="E866" s="609">
        <f t="shared" si="13"/>
        <v>1</v>
      </c>
      <c r="F866" s="21"/>
      <c r="G866" s="252"/>
      <c r="H866" s="9"/>
      <c r="I866" s="21"/>
      <c r="J866" s="21"/>
      <c r="K866" s="21"/>
      <c r="L866" s="21"/>
      <c r="M866" s="21" t="s">
        <v>5239</v>
      </c>
      <c r="N866" s="17"/>
      <c r="O866" s="21"/>
    </row>
    <row r="867" spans="1:15" ht="37.4" customHeight="1">
      <c r="A867" s="21"/>
      <c r="B867" s="21"/>
      <c r="C867" s="21" t="s">
        <v>2384</v>
      </c>
      <c r="D867" s="21" t="s">
        <v>259</v>
      </c>
      <c r="E867" s="609">
        <f t="shared" si="13"/>
        <v>1</v>
      </c>
      <c r="F867" s="21"/>
      <c r="G867" s="56"/>
      <c r="H867" s="21"/>
      <c r="I867" s="21"/>
      <c r="J867" s="21"/>
      <c r="K867" s="21"/>
      <c r="L867" s="21"/>
      <c r="M867" s="21" t="s">
        <v>5240</v>
      </c>
      <c r="N867" s="17"/>
      <c r="O867" s="21"/>
    </row>
    <row r="868" spans="1:15" ht="37.4" customHeight="1">
      <c r="A868" s="21"/>
      <c r="B868" s="21"/>
      <c r="C868" s="21" t="s">
        <v>2385</v>
      </c>
      <c r="D868" s="21" t="s">
        <v>259</v>
      </c>
      <c r="E868" s="609">
        <f t="shared" si="13"/>
        <v>1</v>
      </c>
      <c r="F868" s="21"/>
      <c r="G868" s="252"/>
      <c r="H868" s="9"/>
      <c r="I868" s="21"/>
      <c r="J868" s="21"/>
      <c r="K868" s="21"/>
      <c r="L868" s="21"/>
      <c r="M868" s="21" t="s">
        <v>5241</v>
      </c>
      <c r="N868" s="17"/>
      <c r="O868" s="21"/>
    </row>
    <row r="869" spans="1:15" ht="37.4" customHeight="1">
      <c r="A869" s="21"/>
      <c r="B869" s="21"/>
      <c r="C869" s="21" t="s">
        <v>2386</v>
      </c>
      <c r="D869" s="21" t="s">
        <v>259</v>
      </c>
      <c r="E869" s="609">
        <f t="shared" si="13"/>
        <v>1</v>
      </c>
      <c r="F869" s="21"/>
      <c r="G869" s="252"/>
      <c r="H869" s="9"/>
      <c r="I869" s="21"/>
      <c r="J869" s="21"/>
      <c r="K869" s="21"/>
      <c r="L869" s="21"/>
      <c r="M869" s="21" t="s">
        <v>5242</v>
      </c>
      <c r="N869" s="17"/>
      <c r="O869" s="21"/>
    </row>
    <row r="870" spans="1:15" ht="37.4" customHeight="1">
      <c r="A870" s="21"/>
      <c r="B870" s="21"/>
      <c r="C870" s="21" t="s">
        <v>2387</v>
      </c>
      <c r="D870" s="21" t="s">
        <v>259</v>
      </c>
      <c r="E870" s="609">
        <f t="shared" si="13"/>
        <v>1</v>
      </c>
      <c r="F870" s="21"/>
      <c r="G870" s="252"/>
      <c r="H870" s="9"/>
      <c r="I870" s="21"/>
      <c r="J870" s="21"/>
      <c r="K870" s="21"/>
      <c r="L870" s="21"/>
      <c r="M870" s="21" t="s">
        <v>5243</v>
      </c>
      <c r="N870" s="17"/>
      <c r="O870" s="21"/>
    </row>
    <row r="871" spans="1:15" ht="37.4" customHeight="1">
      <c r="A871" s="21"/>
      <c r="B871" s="21"/>
      <c r="C871" s="21" t="s">
        <v>2388</v>
      </c>
      <c r="D871" s="21" t="s">
        <v>454</v>
      </c>
      <c r="E871" s="609">
        <f t="shared" si="13"/>
        <v>1</v>
      </c>
      <c r="F871" s="21"/>
      <c r="G871" s="252"/>
      <c r="H871" s="9"/>
      <c r="I871" s="21"/>
      <c r="J871" s="21"/>
      <c r="K871" s="21"/>
      <c r="L871" s="21"/>
      <c r="M871" s="21" t="s">
        <v>5244</v>
      </c>
      <c r="N871" s="17"/>
      <c r="O871" s="21"/>
    </row>
    <row r="872" spans="1:15" ht="37.4" customHeight="1">
      <c r="A872" s="21"/>
      <c r="B872" s="21"/>
      <c r="C872" s="21" t="s">
        <v>2389</v>
      </c>
      <c r="D872" s="21" t="s">
        <v>454</v>
      </c>
      <c r="E872" s="609">
        <f t="shared" si="13"/>
        <v>1</v>
      </c>
      <c r="F872" s="21"/>
      <c r="G872" s="252"/>
      <c r="H872" s="9"/>
      <c r="I872" s="21"/>
      <c r="J872" s="21"/>
      <c r="K872" s="21"/>
      <c r="L872" s="21"/>
      <c r="M872" s="21" t="s">
        <v>5245</v>
      </c>
      <c r="N872" s="17"/>
      <c r="O872" s="21"/>
    </row>
    <row r="873" spans="1:15" ht="37.4" customHeight="1">
      <c r="A873" s="21"/>
      <c r="B873" s="21"/>
      <c r="C873" s="21" t="s">
        <v>5246</v>
      </c>
      <c r="D873" s="21" t="s">
        <v>454</v>
      </c>
      <c r="E873" s="609">
        <f t="shared" si="13"/>
        <v>2</v>
      </c>
      <c r="F873" s="21"/>
      <c r="G873" s="56" t="s">
        <v>5247</v>
      </c>
      <c r="H873" s="9"/>
      <c r="I873" s="21"/>
      <c r="J873" s="21"/>
      <c r="K873" s="21"/>
      <c r="L873" s="21"/>
      <c r="M873" s="21" t="s">
        <v>5248</v>
      </c>
      <c r="N873" s="17"/>
      <c r="O873" s="21"/>
    </row>
    <row r="874" spans="1:15" ht="37.4" customHeight="1">
      <c r="A874" s="21"/>
      <c r="B874" s="21"/>
      <c r="C874" s="21" t="s">
        <v>2391</v>
      </c>
      <c r="D874" s="21" t="s">
        <v>568</v>
      </c>
      <c r="E874" s="609">
        <f t="shared" si="13"/>
        <v>1</v>
      </c>
      <c r="F874" s="21"/>
      <c r="G874" s="252"/>
      <c r="H874" s="9"/>
      <c r="I874" s="21"/>
      <c r="J874" s="21"/>
      <c r="K874" s="21"/>
      <c r="L874" s="21"/>
      <c r="M874" s="21" t="s">
        <v>5249</v>
      </c>
      <c r="N874" s="17"/>
      <c r="O874" s="21"/>
    </row>
    <row r="875" spans="1:15" ht="37.4" customHeight="1">
      <c r="A875" s="21"/>
      <c r="B875" s="21"/>
      <c r="C875" s="21" t="s">
        <v>2379</v>
      </c>
      <c r="D875" s="21" t="s">
        <v>3352</v>
      </c>
      <c r="E875" s="609">
        <f t="shared" si="13"/>
        <v>1</v>
      </c>
      <c r="F875" s="21"/>
      <c r="G875" s="252"/>
      <c r="H875" s="9"/>
      <c r="I875" s="21"/>
      <c r="J875" s="21"/>
      <c r="K875" s="21"/>
      <c r="L875" s="21"/>
      <c r="M875" s="21" t="s">
        <v>5250</v>
      </c>
      <c r="N875" s="17"/>
      <c r="O875" s="21"/>
    </row>
    <row r="876" spans="1:15" ht="37.4" customHeight="1">
      <c r="A876" s="21"/>
      <c r="B876" s="21"/>
      <c r="C876" s="21" t="s">
        <v>2275</v>
      </c>
      <c r="D876" s="21" t="s">
        <v>568</v>
      </c>
      <c r="E876" s="609">
        <f t="shared" si="13"/>
        <v>1</v>
      </c>
      <c r="F876" s="21"/>
      <c r="G876" s="252"/>
      <c r="H876" s="9"/>
      <c r="I876" s="21"/>
      <c r="J876" s="21"/>
      <c r="K876" s="21"/>
      <c r="L876" s="21"/>
      <c r="M876" s="21" t="s">
        <v>5251</v>
      </c>
      <c r="N876" s="17"/>
      <c r="O876" s="21" t="s">
        <v>568</v>
      </c>
    </row>
    <row r="877" spans="1:15" ht="37.4" customHeight="1">
      <c r="A877" s="21"/>
      <c r="B877" s="21"/>
      <c r="C877" s="21" t="s">
        <v>1394</v>
      </c>
      <c r="D877" s="21" t="s">
        <v>5158</v>
      </c>
      <c r="E877" s="609">
        <f t="shared" si="13"/>
        <v>1</v>
      </c>
      <c r="F877" s="21"/>
      <c r="G877" s="252"/>
      <c r="H877" s="9"/>
      <c r="I877" s="21"/>
      <c r="J877" s="21"/>
      <c r="K877" s="21"/>
      <c r="L877" s="21"/>
      <c r="M877" s="21" t="s">
        <v>5252</v>
      </c>
      <c r="N877" s="17"/>
      <c r="O877" s="21"/>
    </row>
    <row r="878" spans="1:15" ht="37.4" customHeight="1">
      <c r="A878" s="21"/>
      <c r="B878" s="21"/>
      <c r="C878" s="21" t="s">
        <v>2434</v>
      </c>
      <c r="D878" s="21" t="s">
        <v>3376</v>
      </c>
      <c r="E878" s="609">
        <f t="shared" si="13"/>
        <v>1</v>
      </c>
      <c r="F878" s="21"/>
      <c r="G878" s="252"/>
      <c r="H878" s="9"/>
      <c r="I878" s="21"/>
      <c r="J878" s="21"/>
      <c r="K878" s="21"/>
      <c r="L878" s="21"/>
      <c r="M878" s="21" t="s">
        <v>5253</v>
      </c>
      <c r="N878" s="17"/>
      <c r="O878" s="21"/>
    </row>
    <row r="879" spans="1:15" ht="37.4" customHeight="1">
      <c r="A879" s="21"/>
      <c r="B879" s="21"/>
      <c r="C879" s="21" t="s">
        <v>2435</v>
      </c>
      <c r="D879" s="21" t="s">
        <v>3376</v>
      </c>
      <c r="E879" s="609">
        <f t="shared" si="13"/>
        <v>1</v>
      </c>
      <c r="F879" s="21"/>
      <c r="G879" s="252"/>
      <c r="H879" s="9"/>
      <c r="I879" s="21"/>
      <c r="J879" s="21"/>
      <c r="K879" s="21"/>
      <c r="L879" s="21"/>
      <c r="M879" s="21" t="s">
        <v>5254</v>
      </c>
      <c r="N879" s="17"/>
      <c r="O879" s="21"/>
    </row>
    <row r="880" spans="1:15" ht="37.4" customHeight="1">
      <c r="A880" s="21"/>
      <c r="B880" s="21"/>
      <c r="C880" s="21" t="s">
        <v>2443</v>
      </c>
      <c r="D880" s="21" t="s">
        <v>3376</v>
      </c>
      <c r="E880" s="609">
        <f t="shared" si="13"/>
        <v>1</v>
      </c>
      <c r="F880" s="21"/>
      <c r="G880" s="252"/>
      <c r="H880" s="9"/>
      <c r="I880" s="21"/>
      <c r="J880" s="21"/>
      <c r="K880" s="21"/>
      <c r="L880" s="21"/>
      <c r="M880" s="21" t="s">
        <v>5255</v>
      </c>
      <c r="N880" s="17"/>
      <c r="O880" s="21"/>
    </row>
    <row r="881" spans="1:15" ht="37.4" customHeight="1">
      <c r="A881" s="21"/>
      <c r="B881" s="21"/>
      <c r="C881" s="21" t="s">
        <v>2444</v>
      </c>
      <c r="D881" s="21" t="s">
        <v>3376</v>
      </c>
      <c r="E881" s="609">
        <f t="shared" si="13"/>
        <v>1</v>
      </c>
      <c r="F881" s="21"/>
      <c r="G881" s="252"/>
      <c r="H881" s="9"/>
      <c r="I881" s="21"/>
      <c r="J881" s="21"/>
      <c r="K881" s="21"/>
      <c r="L881" s="21"/>
      <c r="M881" s="21" t="s">
        <v>5256</v>
      </c>
      <c r="N881" s="17"/>
      <c r="O881" s="21"/>
    </row>
    <row r="882" spans="1:15" ht="37.4" customHeight="1">
      <c r="A882" s="21"/>
      <c r="B882" s="21"/>
      <c r="C882" s="21" t="s">
        <v>2445</v>
      </c>
      <c r="D882" s="21" t="s">
        <v>3376</v>
      </c>
      <c r="E882" s="609">
        <f t="shared" si="13"/>
        <v>1</v>
      </c>
      <c r="F882" s="21"/>
      <c r="G882" s="252"/>
      <c r="H882" s="9"/>
      <c r="I882" s="21"/>
      <c r="J882" s="21"/>
      <c r="K882" s="21"/>
      <c r="L882" s="21"/>
      <c r="M882" s="21" t="s">
        <v>5257</v>
      </c>
      <c r="N882" s="17"/>
      <c r="O882" s="21"/>
    </row>
    <row r="883" spans="1:15" ht="37.4" customHeight="1">
      <c r="A883" s="21"/>
      <c r="B883" s="21"/>
      <c r="C883" s="21" t="s">
        <v>2447</v>
      </c>
      <c r="D883" s="21" t="s">
        <v>3376</v>
      </c>
      <c r="E883" s="609">
        <f t="shared" si="13"/>
        <v>1</v>
      </c>
      <c r="F883" s="21"/>
      <c r="G883" s="252"/>
      <c r="H883" s="9"/>
      <c r="I883" s="21"/>
      <c r="J883" s="21"/>
      <c r="K883" s="21"/>
      <c r="L883" s="21"/>
      <c r="M883" s="21" t="s">
        <v>5258</v>
      </c>
      <c r="N883" s="17"/>
      <c r="O883" s="21"/>
    </row>
    <row r="884" spans="1:15" ht="37.4" customHeight="1">
      <c r="A884" s="21"/>
      <c r="B884" s="21"/>
      <c r="C884" s="21" t="s">
        <v>2448</v>
      </c>
      <c r="D884" s="21" t="s">
        <v>3376</v>
      </c>
      <c r="E884" s="609">
        <f t="shared" si="13"/>
        <v>1</v>
      </c>
      <c r="F884" s="21"/>
      <c r="G884" s="252"/>
      <c r="H884" s="9"/>
      <c r="I884" s="21"/>
      <c r="J884" s="21"/>
      <c r="K884" s="21"/>
      <c r="L884" s="21"/>
      <c r="M884" s="21" t="s">
        <v>5259</v>
      </c>
      <c r="N884" s="17"/>
      <c r="O884" s="21"/>
    </row>
    <row r="885" spans="1:15" ht="37.4" customHeight="1">
      <c r="A885" s="21"/>
      <c r="B885" s="21"/>
      <c r="C885" s="21" t="s">
        <v>2449</v>
      </c>
      <c r="D885" s="21" t="s">
        <v>3376</v>
      </c>
      <c r="E885" s="609">
        <f t="shared" si="13"/>
        <v>1</v>
      </c>
      <c r="F885" s="1"/>
      <c r="G885" s="252"/>
      <c r="H885" s="9"/>
      <c r="I885" s="21"/>
      <c r="J885" s="21"/>
      <c r="K885" s="21"/>
      <c r="L885" s="21"/>
      <c r="M885" s="21" t="s">
        <v>5260</v>
      </c>
      <c r="N885" s="17"/>
      <c r="O885" s="21"/>
    </row>
    <row r="886" spans="1:15" ht="37.4" customHeight="1">
      <c r="A886" s="21"/>
      <c r="B886" s="21"/>
      <c r="C886" s="21" t="s">
        <v>2450</v>
      </c>
      <c r="D886" s="21" t="s">
        <v>3376</v>
      </c>
      <c r="E886" s="609">
        <f t="shared" si="13"/>
        <v>1</v>
      </c>
      <c r="F886" s="21"/>
      <c r="G886" s="252"/>
      <c r="H886" s="9"/>
      <c r="I886" s="21"/>
      <c r="J886" s="21"/>
      <c r="K886" s="21"/>
      <c r="L886" s="21"/>
      <c r="M886" s="21" t="s">
        <v>5261</v>
      </c>
      <c r="N886" s="17"/>
      <c r="O886" s="21"/>
    </row>
    <row r="887" spans="1:15" ht="37.4" customHeight="1">
      <c r="A887" s="21"/>
      <c r="B887" s="21"/>
      <c r="C887" s="21" t="s">
        <v>2451</v>
      </c>
      <c r="D887" s="21" t="s">
        <v>3376</v>
      </c>
      <c r="E887" s="609">
        <f t="shared" si="13"/>
        <v>1</v>
      </c>
      <c r="F887" s="21"/>
      <c r="G887" s="252"/>
      <c r="H887" s="9"/>
      <c r="I887" s="21"/>
      <c r="J887" s="21"/>
      <c r="K887" s="21"/>
      <c r="L887" s="21"/>
      <c r="M887" s="21" t="s">
        <v>5262</v>
      </c>
      <c r="N887" s="17"/>
      <c r="O887" s="21"/>
    </row>
    <row r="888" spans="1:15" ht="37.4" customHeight="1">
      <c r="A888" s="21"/>
      <c r="B888" s="21"/>
      <c r="C888" s="21" t="s">
        <v>2452</v>
      </c>
      <c r="D888" s="21" t="s">
        <v>3376</v>
      </c>
      <c r="E888" s="609">
        <f t="shared" si="13"/>
        <v>1</v>
      </c>
      <c r="F888" s="21"/>
      <c r="G888" s="252"/>
      <c r="H888" s="9"/>
      <c r="I888" s="21"/>
      <c r="J888" s="21"/>
      <c r="K888" s="21"/>
      <c r="L888" s="21"/>
      <c r="M888" s="21" t="s">
        <v>5263</v>
      </c>
      <c r="N888" s="17"/>
      <c r="O888" s="21"/>
    </row>
    <row r="889" spans="1:15" ht="37.4" customHeight="1">
      <c r="A889" s="21"/>
      <c r="B889" s="21"/>
      <c r="C889" s="21" t="s">
        <v>2453</v>
      </c>
      <c r="D889" s="21" t="s">
        <v>3376</v>
      </c>
      <c r="E889" s="609">
        <f t="shared" si="13"/>
        <v>1</v>
      </c>
      <c r="F889" s="21"/>
      <c r="G889" s="252"/>
      <c r="H889" s="9"/>
      <c r="I889" s="21"/>
      <c r="J889" s="21"/>
      <c r="K889" s="21"/>
      <c r="L889" s="21"/>
      <c r="M889" s="21" t="s">
        <v>5264</v>
      </c>
      <c r="N889" s="17"/>
      <c r="O889" s="21"/>
    </row>
    <row r="890" spans="1:15" ht="37.4" customHeight="1">
      <c r="A890" s="21"/>
      <c r="B890" s="21"/>
      <c r="C890" s="21" t="s">
        <v>2454</v>
      </c>
      <c r="D890" s="21" t="s">
        <v>3376</v>
      </c>
      <c r="E890" s="609">
        <f t="shared" si="13"/>
        <v>1</v>
      </c>
      <c r="F890" s="21"/>
      <c r="G890" s="252"/>
      <c r="H890" s="9"/>
      <c r="I890" s="21"/>
      <c r="J890" s="21"/>
      <c r="K890" s="21"/>
      <c r="L890" s="21"/>
      <c r="M890" s="21" t="s">
        <v>5265</v>
      </c>
      <c r="N890" s="17"/>
      <c r="O890" s="21"/>
    </row>
    <row r="891" spans="1:15" ht="37.4" customHeight="1">
      <c r="A891" s="21"/>
      <c r="B891" s="21"/>
      <c r="C891" s="21" t="s">
        <v>2456</v>
      </c>
      <c r="D891" s="21" t="s">
        <v>3376</v>
      </c>
      <c r="E891" s="609">
        <f t="shared" si="13"/>
        <v>1</v>
      </c>
      <c r="F891" s="21"/>
      <c r="G891" s="252"/>
      <c r="H891" s="9"/>
      <c r="I891" s="21"/>
      <c r="J891" s="21"/>
      <c r="K891" s="21"/>
      <c r="L891" s="21"/>
      <c r="M891" s="21" t="s">
        <v>5266</v>
      </c>
      <c r="N891" s="17"/>
      <c r="O891" s="21"/>
    </row>
    <row r="892" spans="1:15" ht="37.4" customHeight="1">
      <c r="A892" s="21"/>
      <c r="B892" s="21"/>
      <c r="C892" s="21" t="s">
        <v>2457</v>
      </c>
      <c r="D892" s="21" t="s">
        <v>3376</v>
      </c>
      <c r="E892" s="609">
        <f t="shared" si="13"/>
        <v>1</v>
      </c>
      <c r="F892" s="21"/>
      <c r="G892" s="252"/>
      <c r="H892" s="9"/>
      <c r="I892" s="21"/>
      <c r="J892" s="21"/>
      <c r="K892" s="21"/>
      <c r="L892" s="21"/>
      <c r="M892" s="21" t="s">
        <v>5267</v>
      </c>
      <c r="N892" s="17"/>
      <c r="O892" s="21"/>
    </row>
    <row r="893" spans="1:15" ht="37.4" customHeight="1">
      <c r="A893" s="21" t="s">
        <v>2460</v>
      </c>
      <c r="B893" s="21"/>
      <c r="C893" s="21" t="s">
        <v>2461</v>
      </c>
      <c r="D893" s="21" t="s">
        <v>4138</v>
      </c>
      <c r="E893" s="609">
        <f t="shared" si="13"/>
        <v>1</v>
      </c>
      <c r="F893" s="21"/>
      <c r="G893" s="252"/>
      <c r="H893" s="9"/>
      <c r="I893" s="21"/>
      <c r="J893" s="21"/>
      <c r="K893" s="21"/>
      <c r="L893" s="21"/>
      <c r="M893" s="21" t="s">
        <v>5268</v>
      </c>
      <c r="N893" s="17"/>
      <c r="O893" s="21"/>
    </row>
    <row r="894" spans="1:15" ht="37.4" customHeight="1">
      <c r="A894" s="21"/>
      <c r="B894" s="21"/>
      <c r="C894" s="21" t="s">
        <v>5269</v>
      </c>
      <c r="D894" s="21" t="s">
        <v>4138</v>
      </c>
      <c r="E894" s="609">
        <f t="shared" si="13"/>
        <v>2</v>
      </c>
      <c r="F894" s="21"/>
      <c r="G894" s="252"/>
      <c r="H894" s="9"/>
      <c r="I894" s="21" t="s">
        <v>5217</v>
      </c>
      <c r="J894" s="21"/>
      <c r="K894" s="21"/>
      <c r="L894" s="21"/>
      <c r="M894" s="21" t="s">
        <v>5270</v>
      </c>
      <c r="N894" s="17"/>
      <c r="O894" s="21"/>
    </row>
    <row r="895" spans="1:15" ht="37.4" customHeight="1">
      <c r="A895" s="21"/>
      <c r="B895" s="21"/>
      <c r="C895" s="21" t="s">
        <v>5271</v>
      </c>
      <c r="D895" s="21" t="s">
        <v>4138</v>
      </c>
      <c r="E895" s="609">
        <f t="shared" si="13"/>
        <v>2</v>
      </c>
      <c r="F895" s="21"/>
      <c r="G895" s="252"/>
      <c r="H895" s="9"/>
      <c r="I895" s="21"/>
      <c r="J895" s="21"/>
      <c r="K895" s="21"/>
      <c r="L895" s="21"/>
      <c r="M895" s="21" t="s">
        <v>5272</v>
      </c>
      <c r="N895" s="17" t="s">
        <v>5273</v>
      </c>
      <c r="O895" s="21"/>
    </row>
    <row r="896" spans="1:15" ht="37.4" customHeight="1">
      <c r="A896" s="21"/>
      <c r="B896" s="21"/>
      <c r="C896" s="21" t="s">
        <v>5274</v>
      </c>
      <c r="D896" s="21" t="s">
        <v>4138</v>
      </c>
      <c r="E896" s="609">
        <f t="shared" si="13"/>
        <v>3</v>
      </c>
      <c r="F896" s="21"/>
      <c r="G896" s="252"/>
      <c r="H896" s="9"/>
      <c r="I896" s="21" t="s">
        <v>5217</v>
      </c>
      <c r="J896" s="21"/>
      <c r="K896" s="21"/>
      <c r="L896" s="21"/>
      <c r="M896" s="21" t="s">
        <v>5275</v>
      </c>
      <c r="N896" s="17" t="s">
        <v>4879</v>
      </c>
      <c r="O896" s="21"/>
    </row>
    <row r="897" spans="1:15" ht="37.4" customHeight="1">
      <c r="A897" s="21"/>
      <c r="B897" s="21"/>
      <c r="C897" s="21" t="s">
        <v>5276</v>
      </c>
      <c r="D897" s="21" t="s">
        <v>454</v>
      </c>
      <c r="E897" s="609">
        <f t="shared" si="13"/>
        <v>2</v>
      </c>
      <c r="F897" s="21"/>
      <c r="G897" s="252" t="s">
        <v>5277</v>
      </c>
      <c r="H897" s="9"/>
      <c r="I897" s="21"/>
      <c r="J897" s="21"/>
      <c r="K897" s="21"/>
      <c r="L897" s="21"/>
      <c r="M897" s="21" t="s">
        <v>5278</v>
      </c>
      <c r="N897" s="17"/>
      <c r="O897" s="21"/>
    </row>
    <row r="898" spans="1:15" ht="37.4" customHeight="1">
      <c r="A898" s="21"/>
      <c r="B898" s="21"/>
      <c r="C898" s="21" t="s">
        <v>2498</v>
      </c>
      <c r="D898" s="21" t="s">
        <v>454</v>
      </c>
      <c r="E898" s="609">
        <f t="shared" si="13"/>
        <v>1</v>
      </c>
      <c r="F898" s="21"/>
      <c r="G898" s="252"/>
      <c r="H898" s="9"/>
      <c r="I898" s="21"/>
      <c r="J898" s="21"/>
      <c r="K898" s="21"/>
      <c r="L898" s="21"/>
      <c r="M898" s="21" t="s">
        <v>5279</v>
      </c>
      <c r="N898" s="17"/>
      <c r="O898" s="21"/>
    </row>
    <row r="899" spans="1:15" ht="37.4" customHeight="1">
      <c r="A899" s="21"/>
      <c r="B899" s="21"/>
      <c r="C899" s="21" t="s">
        <v>2499</v>
      </c>
      <c r="D899" s="21" t="s">
        <v>454</v>
      </c>
      <c r="E899" s="609">
        <f t="shared" si="13"/>
        <v>1</v>
      </c>
      <c r="F899" s="21"/>
      <c r="G899" s="252"/>
      <c r="H899" s="9"/>
      <c r="I899" s="21"/>
      <c r="J899" s="21"/>
      <c r="K899" s="21"/>
      <c r="L899" s="21"/>
      <c r="M899" s="21" t="s">
        <v>5280</v>
      </c>
      <c r="N899" s="17"/>
      <c r="O899" s="21"/>
    </row>
    <row r="900" spans="1:15" ht="37.4" customHeight="1">
      <c r="A900" s="21"/>
      <c r="B900" s="21"/>
      <c r="C900" s="21" t="s">
        <v>2500</v>
      </c>
      <c r="D900" s="21" t="s">
        <v>454</v>
      </c>
      <c r="E900" s="609">
        <f t="shared" si="13"/>
        <v>1</v>
      </c>
      <c r="F900" s="21"/>
      <c r="G900" s="252"/>
      <c r="H900" s="9"/>
      <c r="I900" s="21"/>
      <c r="J900" s="21"/>
      <c r="K900" s="21"/>
      <c r="L900" s="21"/>
      <c r="M900" s="21" t="s">
        <v>5281</v>
      </c>
      <c r="N900" s="17"/>
      <c r="O900" s="21"/>
    </row>
    <row r="901" spans="1:15" ht="37.4" customHeight="1">
      <c r="A901" s="21"/>
      <c r="B901" s="21"/>
      <c r="C901" s="21" t="s">
        <v>2502</v>
      </c>
      <c r="D901" s="21" t="s">
        <v>454</v>
      </c>
      <c r="E901" s="609">
        <f t="shared" si="13"/>
        <v>1</v>
      </c>
      <c r="F901" s="21"/>
      <c r="G901" s="252"/>
      <c r="H901" s="9"/>
      <c r="I901" s="21"/>
      <c r="J901" s="21"/>
      <c r="K901" s="21"/>
      <c r="L901" s="21"/>
      <c r="M901" s="21" t="s">
        <v>5282</v>
      </c>
      <c r="N901" s="17"/>
      <c r="O901" s="21"/>
    </row>
    <row r="902" spans="1:15" ht="37.4" customHeight="1">
      <c r="A902" s="21"/>
      <c r="B902" s="21"/>
      <c r="C902" s="21" t="s">
        <v>2503</v>
      </c>
      <c r="D902" s="21" t="s">
        <v>454</v>
      </c>
      <c r="E902" s="609">
        <f t="shared" ref="E902:E965" si="14">COUNTA(F902:N902)</f>
        <v>1</v>
      </c>
      <c r="F902" s="21"/>
      <c r="G902" s="252"/>
      <c r="H902" s="9"/>
      <c r="I902" s="21"/>
      <c r="J902" s="21"/>
      <c r="K902" s="21"/>
      <c r="L902" s="21"/>
      <c r="M902" s="21" t="s">
        <v>5283</v>
      </c>
      <c r="N902" s="17"/>
      <c r="O902" s="21"/>
    </row>
    <row r="903" spans="1:15" ht="37.4" customHeight="1">
      <c r="A903" s="21"/>
      <c r="B903" s="21"/>
      <c r="C903" s="21" t="s">
        <v>2510</v>
      </c>
      <c r="D903" s="21" t="s">
        <v>259</v>
      </c>
      <c r="E903" s="609">
        <f t="shared" si="14"/>
        <v>1</v>
      </c>
      <c r="F903" s="21"/>
      <c r="G903" s="252"/>
      <c r="H903" s="9"/>
      <c r="I903" s="21"/>
      <c r="J903" s="21"/>
      <c r="K903" s="21"/>
      <c r="L903" s="21"/>
      <c r="M903" s="21" t="s">
        <v>5284</v>
      </c>
      <c r="N903" s="17"/>
      <c r="O903" s="21"/>
    </row>
    <row r="904" spans="1:15" ht="37.4" customHeight="1">
      <c r="A904" s="21"/>
      <c r="B904" s="21"/>
      <c r="C904" s="21" t="s">
        <v>1418</v>
      </c>
      <c r="D904" s="21" t="s">
        <v>454</v>
      </c>
      <c r="E904" s="609">
        <f t="shared" si="14"/>
        <v>1</v>
      </c>
      <c r="F904" s="21"/>
      <c r="G904" s="252"/>
      <c r="H904" s="9"/>
      <c r="I904" s="21"/>
      <c r="J904" s="21"/>
      <c r="K904" s="21"/>
      <c r="L904" s="21"/>
      <c r="M904" s="21" t="s">
        <v>5285</v>
      </c>
      <c r="N904" s="17"/>
      <c r="O904" s="21"/>
    </row>
    <row r="905" spans="1:15" ht="37.4" customHeight="1">
      <c r="A905" s="21"/>
      <c r="B905" s="21"/>
      <c r="C905" s="21" t="s">
        <v>2509</v>
      </c>
      <c r="D905" s="21" t="s">
        <v>128</v>
      </c>
      <c r="E905" s="609">
        <f t="shared" si="14"/>
        <v>1</v>
      </c>
      <c r="F905" s="21"/>
      <c r="G905" s="252"/>
      <c r="H905" s="9"/>
      <c r="I905" s="21"/>
      <c r="J905" s="21"/>
      <c r="K905" s="21"/>
      <c r="L905" s="21"/>
      <c r="M905" s="21" t="s">
        <v>5286</v>
      </c>
      <c r="N905" s="17"/>
      <c r="O905" s="21" t="s">
        <v>781</v>
      </c>
    </row>
    <row r="906" spans="1:15" ht="37.4" customHeight="1">
      <c r="A906" s="21" t="s">
        <v>5287</v>
      </c>
      <c r="B906" s="21" t="s">
        <v>5288</v>
      </c>
      <c r="C906" s="21" t="s">
        <v>1422</v>
      </c>
      <c r="D906" s="21" t="s">
        <v>259</v>
      </c>
      <c r="E906" s="609">
        <f t="shared" si="14"/>
        <v>1</v>
      </c>
      <c r="F906" s="21"/>
      <c r="G906" s="252"/>
      <c r="H906" s="9"/>
      <c r="I906" s="21"/>
      <c r="J906" s="21"/>
      <c r="K906" s="21"/>
      <c r="L906" s="21"/>
      <c r="M906" s="21" t="s">
        <v>5289</v>
      </c>
      <c r="N906" s="17"/>
      <c r="O906" s="21"/>
    </row>
    <row r="907" spans="1:15" ht="37.4" customHeight="1">
      <c r="A907" s="21"/>
      <c r="B907" s="21"/>
      <c r="C907" s="21" t="s">
        <v>1425</v>
      </c>
      <c r="D907" s="21" t="s">
        <v>259</v>
      </c>
      <c r="E907" s="609">
        <f t="shared" si="14"/>
        <v>1</v>
      </c>
      <c r="F907" s="21"/>
      <c r="G907" s="56"/>
      <c r="H907" s="21"/>
      <c r="I907" s="21"/>
      <c r="J907" s="21"/>
      <c r="K907" s="21"/>
      <c r="L907" s="21"/>
      <c r="M907" s="21" t="s">
        <v>5290</v>
      </c>
      <c r="N907" s="17"/>
      <c r="O907" s="21"/>
    </row>
    <row r="908" spans="1:15" ht="37.4" customHeight="1">
      <c r="A908" s="21"/>
      <c r="B908" s="21"/>
      <c r="C908" s="21" t="s">
        <v>2511</v>
      </c>
      <c r="D908" s="21" t="s">
        <v>568</v>
      </c>
      <c r="E908" s="609">
        <f t="shared" si="14"/>
        <v>1</v>
      </c>
      <c r="F908" s="21"/>
      <c r="G908" s="56"/>
      <c r="H908" s="21"/>
      <c r="I908" s="21"/>
      <c r="J908" s="21"/>
      <c r="K908" s="21"/>
      <c r="L908" s="21"/>
      <c r="M908" s="21" t="s">
        <v>5291</v>
      </c>
      <c r="N908" s="17"/>
      <c r="O908" s="21" t="s">
        <v>568</v>
      </c>
    </row>
    <row r="909" spans="1:15" ht="60" customHeight="1">
      <c r="A909" s="21" t="s">
        <v>5292</v>
      </c>
      <c r="B909" s="21" t="s">
        <v>977</v>
      </c>
      <c r="C909" s="21" t="s">
        <v>1426</v>
      </c>
      <c r="D909" s="21" t="s">
        <v>259</v>
      </c>
      <c r="E909" s="609">
        <f t="shared" si="14"/>
        <v>1</v>
      </c>
      <c r="F909" s="21"/>
      <c r="G909" s="56"/>
      <c r="H909" s="21"/>
      <c r="I909" s="21"/>
      <c r="J909" s="21"/>
      <c r="K909" s="21"/>
      <c r="L909" s="21"/>
      <c r="M909" s="21" t="s">
        <v>5293</v>
      </c>
      <c r="N909" s="17"/>
      <c r="O909" s="21"/>
    </row>
    <row r="910" spans="1:15" ht="37.4" customHeight="1">
      <c r="A910" s="21"/>
      <c r="B910" s="21" t="s">
        <v>518</v>
      </c>
      <c r="C910" s="21" t="s">
        <v>1430</v>
      </c>
      <c r="D910" s="21" t="s">
        <v>259</v>
      </c>
      <c r="E910" s="609">
        <f t="shared" si="14"/>
        <v>1</v>
      </c>
      <c r="F910" s="21"/>
      <c r="G910" s="56"/>
      <c r="H910" s="21"/>
      <c r="I910" s="21"/>
      <c r="J910" s="21"/>
      <c r="K910" s="21"/>
      <c r="L910" s="21"/>
      <c r="M910" s="21" t="s">
        <v>5294</v>
      </c>
      <c r="N910" s="17"/>
      <c r="O910" s="21"/>
    </row>
    <row r="911" spans="1:15" ht="37.4" customHeight="1">
      <c r="A911" s="21"/>
      <c r="B911" s="21"/>
      <c r="C911" s="21" t="s">
        <v>1432</v>
      </c>
      <c r="D911" s="21" t="s">
        <v>568</v>
      </c>
      <c r="E911" s="609">
        <f t="shared" si="14"/>
        <v>1</v>
      </c>
      <c r="F911" s="21"/>
      <c r="G911" s="56"/>
      <c r="H911" s="21"/>
      <c r="I911" s="21"/>
      <c r="J911" s="21"/>
      <c r="K911" s="21"/>
      <c r="L911" s="21"/>
      <c r="M911" s="21" t="s">
        <v>5295</v>
      </c>
      <c r="N911" s="17"/>
      <c r="O911" s="21" t="s">
        <v>568</v>
      </c>
    </row>
    <row r="912" spans="1:15" ht="37.4" customHeight="1">
      <c r="A912" s="21"/>
      <c r="B912" s="21"/>
      <c r="C912" s="21" t="s">
        <v>2513</v>
      </c>
      <c r="D912" s="21" t="s">
        <v>128</v>
      </c>
      <c r="E912" s="609">
        <f t="shared" si="14"/>
        <v>1</v>
      </c>
      <c r="F912" s="21"/>
      <c r="G912" s="56"/>
      <c r="H912" s="21"/>
      <c r="I912" s="21"/>
      <c r="J912" s="21"/>
      <c r="K912" s="21"/>
      <c r="L912" s="21"/>
      <c r="M912" s="21" t="s">
        <v>5296</v>
      </c>
      <c r="N912" s="17"/>
      <c r="O912" s="21" t="s">
        <v>781</v>
      </c>
    </row>
    <row r="913" spans="1:15" ht="37.4" customHeight="1">
      <c r="A913" s="21"/>
      <c r="B913" s="21"/>
      <c r="C913" s="21" t="s">
        <v>5297</v>
      </c>
      <c r="D913" s="21" t="s">
        <v>259</v>
      </c>
      <c r="E913" s="609">
        <f t="shared" si="14"/>
        <v>2</v>
      </c>
      <c r="F913" s="21"/>
      <c r="G913" s="56" t="s">
        <v>5298</v>
      </c>
      <c r="H913" s="21"/>
      <c r="I913" s="21"/>
      <c r="J913" s="21"/>
      <c r="K913" s="21"/>
      <c r="L913" s="21"/>
      <c r="M913" s="21" t="s">
        <v>5299</v>
      </c>
      <c r="N913" s="17"/>
      <c r="O913" s="21"/>
    </row>
    <row r="914" spans="1:15" ht="37.4" customHeight="1">
      <c r="A914" s="21"/>
      <c r="B914" s="21"/>
      <c r="C914" s="21" t="s">
        <v>5300</v>
      </c>
      <c r="D914" s="21" t="s">
        <v>259</v>
      </c>
      <c r="E914" s="609">
        <f t="shared" si="14"/>
        <v>2</v>
      </c>
      <c r="F914" s="21"/>
      <c r="G914" s="56" t="s">
        <v>5301</v>
      </c>
      <c r="H914" s="21"/>
      <c r="I914" s="21"/>
      <c r="J914" s="21"/>
      <c r="K914" s="21"/>
      <c r="L914" s="21"/>
      <c r="M914" s="21" t="s">
        <v>5302</v>
      </c>
      <c r="N914" s="17"/>
      <c r="O914" s="21"/>
    </row>
    <row r="915" spans="1:15" ht="37.4" customHeight="1">
      <c r="A915" s="21"/>
      <c r="B915" s="21"/>
      <c r="C915" s="21" t="s">
        <v>1435</v>
      </c>
      <c r="D915" s="21" t="s">
        <v>259</v>
      </c>
      <c r="E915" s="609">
        <f t="shared" si="14"/>
        <v>1</v>
      </c>
      <c r="F915" s="21"/>
      <c r="G915" s="56"/>
      <c r="H915" s="21"/>
      <c r="I915" s="21"/>
      <c r="J915" s="21"/>
      <c r="K915" s="21"/>
      <c r="L915" s="21"/>
      <c r="M915" s="21" t="s">
        <v>5303</v>
      </c>
      <c r="N915" s="17"/>
      <c r="O915" s="21"/>
    </row>
    <row r="916" spans="1:15" ht="37.4" customHeight="1">
      <c r="A916" s="21"/>
      <c r="B916" s="21"/>
      <c r="C916" s="21" t="s">
        <v>1438</v>
      </c>
      <c r="D916" s="21" t="s">
        <v>568</v>
      </c>
      <c r="E916" s="609">
        <f t="shared" si="14"/>
        <v>1</v>
      </c>
      <c r="F916" s="21"/>
      <c r="G916" s="56"/>
      <c r="H916" s="21"/>
      <c r="I916" s="21"/>
      <c r="J916" s="21"/>
      <c r="K916" s="21"/>
      <c r="L916" s="21"/>
      <c r="M916" s="21" t="s">
        <v>5304</v>
      </c>
      <c r="N916" s="17"/>
      <c r="O916" s="21" t="s">
        <v>568</v>
      </c>
    </row>
    <row r="917" spans="1:15" ht="37.4" customHeight="1">
      <c r="A917" s="21"/>
      <c r="B917" s="21"/>
      <c r="C917" s="21" t="s">
        <v>1439</v>
      </c>
      <c r="D917" s="21" t="s">
        <v>259</v>
      </c>
      <c r="E917" s="609">
        <f t="shared" si="14"/>
        <v>1</v>
      </c>
      <c r="F917" s="21"/>
      <c r="G917" s="56"/>
      <c r="H917" s="21"/>
      <c r="I917" s="21"/>
      <c r="J917" s="21"/>
      <c r="K917" s="21"/>
      <c r="L917" s="21"/>
      <c r="M917" s="21" t="s">
        <v>5305</v>
      </c>
      <c r="N917" s="17"/>
      <c r="O917" s="21"/>
    </row>
    <row r="918" spans="1:15" ht="37.4" customHeight="1">
      <c r="A918" s="21"/>
      <c r="B918" s="21"/>
      <c r="C918" s="21" t="s">
        <v>2514</v>
      </c>
      <c r="D918" s="21" t="s">
        <v>259</v>
      </c>
      <c r="E918" s="609">
        <f t="shared" si="14"/>
        <v>1</v>
      </c>
      <c r="F918" s="21"/>
      <c r="G918" s="56"/>
      <c r="H918" s="21"/>
      <c r="I918" s="21"/>
      <c r="J918" s="21"/>
      <c r="K918" s="21"/>
      <c r="L918" s="21"/>
      <c r="M918" s="21" t="s">
        <v>5306</v>
      </c>
      <c r="N918" s="17"/>
      <c r="O918" s="21"/>
    </row>
    <row r="919" spans="1:15" ht="37.4" customHeight="1">
      <c r="A919" s="21"/>
      <c r="B919" s="21"/>
      <c r="C919" s="21" t="s">
        <v>2515</v>
      </c>
      <c r="D919" s="21" t="s">
        <v>259</v>
      </c>
      <c r="E919" s="609">
        <f t="shared" si="14"/>
        <v>1</v>
      </c>
      <c r="F919" s="21"/>
      <c r="G919" s="56"/>
      <c r="H919" s="21"/>
      <c r="I919" s="21"/>
      <c r="J919" s="21"/>
      <c r="K919" s="21"/>
      <c r="L919" s="21"/>
      <c r="M919" s="21" t="s">
        <v>5307</v>
      </c>
      <c r="N919" s="17"/>
      <c r="O919" s="21"/>
    </row>
    <row r="920" spans="1:15" ht="37.4" customHeight="1">
      <c r="A920" s="21"/>
      <c r="B920" s="21"/>
      <c r="C920" s="21" t="s">
        <v>2516</v>
      </c>
      <c r="D920" s="21" t="s">
        <v>568</v>
      </c>
      <c r="E920" s="609">
        <f t="shared" si="14"/>
        <v>1</v>
      </c>
      <c r="F920" s="21"/>
      <c r="G920" s="56"/>
      <c r="H920" s="21"/>
      <c r="I920" s="21"/>
      <c r="J920" s="21"/>
      <c r="K920" s="21"/>
      <c r="L920" s="21"/>
      <c r="M920" s="21" t="s">
        <v>5308</v>
      </c>
      <c r="N920" s="17"/>
      <c r="O920" s="21" t="s">
        <v>568</v>
      </c>
    </row>
    <row r="921" spans="1:15" ht="37.4" customHeight="1">
      <c r="A921" s="21"/>
      <c r="B921" s="21"/>
      <c r="C921" s="21" t="s">
        <v>1436</v>
      </c>
      <c r="D921" s="21" t="s">
        <v>259</v>
      </c>
      <c r="E921" s="609">
        <f t="shared" si="14"/>
        <v>1</v>
      </c>
      <c r="F921" s="21"/>
      <c r="G921" s="56"/>
      <c r="H921" s="21"/>
      <c r="I921" s="21"/>
      <c r="J921" s="21"/>
      <c r="K921" s="21"/>
      <c r="L921" s="21"/>
      <c r="M921" s="21" t="s">
        <v>5309</v>
      </c>
      <c r="N921" s="17"/>
      <c r="O921" s="21"/>
    </row>
    <row r="922" spans="1:15" ht="37.4" customHeight="1">
      <c r="A922" s="21"/>
      <c r="B922" s="21"/>
      <c r="C922" s="21" t="s">
        <v>1437</v>
      </c>
      <c r="D922" s="21" t="s">
        <v>259</v>
      </c>
      <c r="E922" s="609">
        <f t="shared" si="14"/>
        <v>1</v>
      </c>
      <c r="F922" s="21"/>
      <c r="G922" s="56"/>
      <c r="H922" s="21"/>
      <c r="I922" s="21"/>
      <c r="J922" s="21"/>
      <c r="K922" s="21"/>
      <c r="L922" s="21"/>
      <c r="M922" s="21" t="s">
        <v>5310</v>
      </c>
      <c r="N922" s="17"/>
      <c r="O922" s="21"/>
    </row>
    <row r="923" spans="1:15" ht="37.4" customHeight="1">
      <c r="A923" s="21"/>
      <c r="B923" s="21"/>
      <c r="C923" s="21" t="s">
        <v>2517</v>
      </c>
      <c r="D923" s="21" t="s">
        <v>259</v>
      </c>
      <c r="E923" s="609">
        <f t="shared" si="14"/>
        <v>1</v>
      </c>
      <c r="F923" s="21"/>
      <c r="G923" s="56"/>
      <c r="H923" s="21"/>
      <c r="I923" s="21"/>
      <c r="J923" s="21"/>
      <c r="K923" s="21"/>
      <c r="L923" s="21"/>
      <c r="M923" s="21" t="s">
        <v>5311</v>
      </c>
      <c r="N923" s="17"/>
      <c r="O923" s="21"/>
    </row>
    <row r="924" spans="1:15" ht="37.4" customHeight="1">
      <c r="A924" s="21"/>
      <c r="B924" s="21"/>
      <c r="C924" s="21" t="s">
        <v>2518</v>
      </c>
      <c r="D924" s="21" t="s">
        <v>259</v>
      </c>
      <c r="E924" s="609">
        <f t="shared" si="14"/>
        <v>1</v>
      </c>
      <c r="F924" s="21"/>
      <c r="G924" s="56"/>
      <c r="H924" s="21"/>
      <c r="I924" s="21"/>
      <c r="J924" s="21"/>
      <c r="K924" s="21"/>
      <c r="L924" s="21"/>
      <c r="M924" s="21" t="s">
        <v>5312</v>
      </c>
      <c r="N924" s="17"/>
      <c r="O924" s="21"/>
    </row>
    <row r="925" spans="1:15" ht="37.4" customHeight="1">
      <c r="A925" s="21"/>
      <c r="B925" s="21"/>
      <c r="C925" s="21" t="s">
        <v>2656</v>
      </c>
      <c r="D925" s="21" t="s">
        <v>3463</v>
      </c>
      <c r="E925" s="609">
        <f t="shared" si="14"/>
        <v>1</v>
      </c>
      <c r="F925" s="21"/>
      <c r="G925" s="56"/>
      <c r="H925" s="21"/>
      <c r="I925" s="21"/>
      <c r="J925" s="21"/>
      <c r="K925" s="21"/>
      <c r="L925" s="21"/>
      <c r="M925" s="21" t="s">
        <v>5313</v>
      </c>
      <c r="N925" s="17"/>
      <c r="O925" s="21"/>
    </row>
    <row r="926" spans="1:15" ht="37.4" customHeight="1">
      <c r="A926" s="21"/>
      <c r="B926" s="21"/>
      <c r="C926" s="21" t="s">
        <v>1459</v>
      </c>
      <c r="D926" s="21" t="s">
        <v>3463</v>
      </c>
      <c r="E926" s="609">
        <f t="shared" si="14"/>
        <v>1</v>
      </c>
      <c r="F926" s="21"/>
      <c r="G926" s="56"/>
      <c r="H926" s="21"/>
      <c r="I926" s="21"/>
      <c r="J926" s="21"/>
      <c r="K926" s="21"/>
      <c r="L926" s="21"/>
      <c r="M926" s="21" t="s">
        <v>5314</v>
      </c>
      <c r="N926" s="17"/>
      <c r="O926" s="21"/>
    </row>
    <row r="927" spans="1:15" ht="37.4" customHeight="1">
      <c r="A927" s="21"/>
      <c r="B927" s="21"/>
      <c r="C927" s="21" t="s">
        <v>2657</v>
      </c>
      <c r="D927" s="21" t="s">
        <v>568</v>
      </c>
      <c r="E927" s="609">
        <f t="shared" si="14"/>
        <v>1</v>
      </c>
      <c r="F927" s="21"/>
      <c r="G927" s="56"/>
      <c r="H927" s="21"/>
      <c r="I927" s="21"/>
      <c r="J927" s="21"/>
      <c r="K927" s="21"/>
      <c r="L927" s="21"/>
      <c r="M927" s="21" t="s">
        <v>5315</v>
      </c>
      <c r="N927" s="17"/>
      <c r="O927" s="21" t="s">
        <v>568</v>
      </c>
    </row>
    <row r="928" spans="1:15" ht="37.4" customHeight="1">
      <c r="A928" s="21"/>
      <c r="B928" s="21"/>
      <c r="C928" s="21" t="s">
        <v>5316</v>
      </c>
      <c r="D928" s="21" t="s">
        <v>3463</v>
      </c>
      <c r="E928" s="609">
        <f t="shared" si="14"/>
        <v>2</v>
      </c>
      <c r="F928" s="21"/>
      <c r="G928" s="56" t="s">
        <v>5317</v>
      </c>
      <c r="H928" s="21"/>
      <c r="I928" s="21"/>
      <c r="J928" s="21"/>
      <c r="K928" s="21"/>
      <c r="L928" s="21"/>
      <c r="M928" s="21" t="s">
        <v>5318</v>
      </c>
      <c r="N928" s="17"/>
      <c r="O928" s="21"/>
    </row>
    <row r="929" spans="1:15" ht="37.4" customHeight="1">
      <c r="A929" s="21"/>
      <c r="B929" s="21"/>
      <c r="C929" s="21" t="s">
        <v>1457</v>
      </c>
      <c r="D929" s="21" t="s">
        <v>3463</v>
      </c>
      <c r="E929" s="609">
        <f t="shared" si="14"/>
        <v>1</v>
      </c>
      <c r="F929" s="21"/>
      <c r="G929" s="56"/>
      <c r="H929" s="21"/>
      <c r="I929" s="21"/>
      <c r="J929" s="21"/>
      <c r="K929" s="21"/>
      <c r="L929" s="21"/>
      <c r="M929" s="21" t="s">
        <v>5319</v>
      </c>
      <c r="N929" s="17"/>
      <c r="O929" s="21"/>
    </row>
    <row r="930" spans="1:15" ht="37.4" customHeight="1">
      <c r="A930" s="21"/>
      <c r="B930" s="21"/>
      <c r="C930" s="21" t="s">
        <v>2669</v>
      </c>
      <c r="D930" s="21" t="s">
        <v>3463</v>
      </c>
      <c r="E930" s="609">
        <f t="shared" si="14"/>
        <v>1</v>
      </c>
      <c r="F930" s="21"/>
      <c r="G930" s="56"/>
      <c r="H930" s="21"/>
      <c r="I930" s="21"/>
      <c r="J930" s="21"/>
      <c r="K930" s="21"/>
      <c r="L930" s="21"/>
      <c r="M930" s="21" t="s">
        <v>5320</v>
      </c>
      <c r="N930" s="17"/>
      <c r="O930" s="21"/>
    </row>
    <row r="931" spans="1:15" ht="37.4" customHeight="1">
      <c r="A931" s="21"/>
      <c r="B931" s="21"/>
      <c r="C931" s="21" t="s">
        <v>2292</v>
      </c>
      <c r="D931" s="21" t="s">
        <v>568</v>
      </c>
      <c r="E931" s="609">
        <f t="shared" si="14"/>
        <v>1</v>
      </c>
      <c r="F931" s="21"/>
      <c r="G931" s="56"/>
      <c r="H931" s="21"/>
      <c r="I931" s="21"/>
      <c r="J931" s="21"/>
      <c r="K931" s="21"/>
      <c r="L931" s="21"/>
      <c r="M931" s="21" t="s">
        <v>5321</v>
      </c>
      <c r="N931" s="17"/>
      <c r="O931" s="21" t="s">
        <v>568</v>
      </c>
    </row>
    <row r="932" spans="1:15" ht="37.4" customHeight="1">
      <c r="A932" s="21"/>
      <c r="B932" s="21"/>
      <c r="C932" s="21" t="s">
        <v>1364</v>
      </c>
      <c r="D932" s="21" t="s">
        <v>259</v>
      </c>
      <c r="E932" s="609">
        <f t="shared" si="14"/>
        <v>1</v>
      </c>
      <c r="F932" s="21"/>
      <c r="G932" s="56"/>
      <c r="H932" s="21"/>
      <c r="I932" s="21"/>
      <c r="J932" s="21"/>
      <c r="K932" s="21"/>
      <c r="L932" s="21"/>
      <c r="M932" s="21" t="s">
        <v>5322</v>
      </c>
      <c r="N932" s="17"/>
      <c r="O932" s="21"/>
    </row>
    <row r="933" spans="1:15" ht="37.4" customHeight="1">
      <c r="A933" s="21"/>
      <c r="B933" s="21"/>
      <c r="C933" s="21" t="s">
        <v>1469</v>
      </c>
      <c r="D933" s="21" t="s">
        <v>259</v>
      </c>
      <c r="E933" s="609">
        <f t="shared" si="14"/>
        <v>1</v>
      </c>
      <c r="F933" s="21"/>
      <c r="G933" s="56"/>
      <c r="H933" s="21"/>
      <c r="I933" s="21"/>
      <c r="J933" s="21"/>
      <c r="K933" s="21"/>
      <c r="L933" s="21"/>
      <c r="M933" s="21" t="s">
        <v>5323</v>
      </c>
      <c r="N933" s="17"/>
      <c r="O933" s="21"/>
    </row>
    <row r="934" spans="1:15" ht="37.4" customHeight="1">
      <c r="A934" s="21"/>
      <c r="B934" s="21"/>
      <c r="C934" s="21" t="s">
        <v>1470</v>
      </c>
      <c r="D934" s="21" t="s">
        <v>259</v>
      </c>
      <c r="E934" s="609">
        <f t="shared" si="14"/>
        <v>1</v>
      </c>
      <c r="F934" s="21"/>
      <c r="G934" s="56"/>
      <c r="H934" s="21"/>
      <c r="I934" s="21"/>
      <c r="J934" s="21"/>
      <c r="K934" s="21"/>
      <c r="L934" s="21"/>
      <c r="M934" s="21" t="s">
        <v>5324</v>
      </c>
      <c r="N934" s="17"/>
      <c r="O934" s="21"/>
    </row>
    <row r="935" spans="1:15" ht="37.4" customHeight="1">
      <c r="A935" s="21"/>
      <c r="B935" s="21"/>
      <c r="C935" s="21" t="s">
        <v>1471</v>
      </c>
      <c r="D935" s="21" t="s">
        <v>3427</v>
      </c>
      <c r="E935" s="609">
        <f t="shared" si="14"/>
        <v>1</v>
      </c>
      <c r="F935" s="21"/>
      <c r="G935" s="56"/>
      <c r="H935" s="21"/>
      <c r="I935" s="21"/>
      <c r="J935" s="21"/>
      <c r="K935" s="21"/>
      <c r="L935" s="21"/>
      <c r="M935" s="21" t="s">
        <v>5325</v>
      </c>
      <c r="N935" s="17"/>
      <c r="O935" s="21"/>
    </row>
    <row r="936" spans="1:15" ht="37.4" customHeight="1">
      <c r="A936" s="21"/>
      <c r="B936" s="21"/>
      <c r="C936" s="21" t="s">
        <v>2675</v>
      </c>
      <c r="D936" s="21" t="s">
        <v>259</v>
      </c>
      <c r="E936" s="609">
        <f t="shared" si="14"/>
        <v>1</v>
      </c>
      <c r="F936" s="21"/>
      <c r="G936" s="56"/>
      <c r="H936" s="21"/>
      <c r="I936" s="21"/>
      <c r="J936" s="21"/>
      <c r="K936" s="21"/>
      <c r="L936" s="21"/>
      <c r="M936" s="21" t="s">
        <v>5326</v>
      </c>
      <c r="N936" s="17"/>
      <c r="O936" s="21"/>
    </row>
    <row r="937" spans="1:15" ht="37.4" customHeight="1">
      <c r="A937" s="21"/>
      <c r="B937" s="21"/>
      <c r="C937" s="21" t="s">
        <v>2676</v>
      </c>
      <c r="D937" s="21" t="s">
        <v>259</v>
      </c>
      <c r="E937" s="609">
        <f t="shared" si="14"/>
        <v>1</v>
      </c>
      <c r="F937" s="21"/>
      <c r="G937" s="56"/>
      <c r="H937" s="21"/>
      <c r="I937" s="21"/>
      <c r="J937" s="21"/>
      <c r="K937" s="21"/>
      <c r="L937" s="21"/>
      <c r="M937" s="21" t="s">
        <v>5327</v>
      </c>
      <c r="N937" s="17"/>
      <c r="O937" s="21"/>
    </row>
    <row r="938" spans="1:15" ht="37.4" customHeight="1">
      <c r="A938" s="21"/>
      <c r="B938" s="21"/>
      <c r="C938" s="21" t="s">
        <v>1472</v>
      </c>
      <c r="D938" s="21" t="s">
        <v>259</v>
      </c>
      <c r="E938" s="609">
        <f t="shared" si="14"/>
        <v>1</v>
      </c>
      <c r="F938" s="21"/>
      <c r="G938" s="56"/>
      <c r="H938" s="21"/>
      <c r="I938" s="21"/>
      <c r="J938" s="21"/>
      <c r="K938" s="21"/>
      <c r="L938" s="21"/>
      <c r="M938" s="21" t="s">
        <v>5328</v>
      </c>
      <c r="N938" s="17"/>
      <c r="O938" s="21"/>
    </row>
    <row r="939" spans="1:15" ht="37.4" customHeight="1">
      <c r="A939" s="21"/>
      <c r="B939" s="21"/>
      <c r="C939" s="21" t="s">
        <v>2677</v>
      </c>
      <c r="D939" s="21" t="s">
        <v>259</v>
      </c>
      <c r="E939" s="609">
        <f t="shared" si="14"/>
        <v>1</v>
      </c>
      <c r="F939" s="21"/>
      <c r="G939" s="56"/>
      <c r="H939" s="21"/>
      <c r="I939" s="21"/>
      <c r="J939" s="21"/>
      <c r="K939" s="21"/>
      <c r="L939" s="21"/>
      <c r="M939" s="21" t="s">
        <v>5329</v>
      </c>
      <c r="N939" s="17"/>
      <c r="O939" s="21"/>
    </row>
    <row r="940" spans="1:15" ht="37.4" customHeight="1">
      <c r="A940" s="21"/>
      <c r="B940" s="21"/>
      <c r="C940" s="21" t="s">
        <v>2678</v>
      </c>
      <c r="D940" s="21" t="s">
        <v>259</v>
      </c>
      <c r="E940" s="609">
        <f t="shared" si="14"/>
        <v>1</v>
      </c>
      <c r="F940" s="21"/>
      <c r="G940" s="56"/>
      <c r="H940" s="21"/>
      <c r="I940" s="21"/>
      <c r="J940" s="21"/>
      <c r="K940" s="21"/>
      <c r="L940" s="21"/>
      <c r="M940" s="21" t="s">
        <v>5330</v>
      </c>
      <c r="N940" s="17"/>
      <c r="O940" s="21"/>
    </row>
    <row r="941" spans="1:15" ht="37.4" customHeight="1">
      <c r="A941" s="21"/>
      <c r="B941" s="21"/>
      <c r="C941" s="21" t="s">
        <v>2679</v>
      </c>
      <c r="D941" s="21" t="s">
        <v>259</v>
      </c>
      <c r="E941" s="609">
        <f t="shared" si="14"/>
        <v>1</v>
      </c>
      <c r="F941" s="21"/>
      <c r="G941" s="56"/>
      <c r="H941" s="21"/>
      <c r="I941" s="21"/>
      <c r="J941" s="21"/>
      <c r="K941" s="21"/>
      <c r="L941" s="21"/>
      <c r="M941" s="21" t="s">
        <v>5331</v>
      </c>
      <c r="N941" s="17"/>
      <c r="O941" s="21"/>
    </row>
    <row r="942" spans="1:15" ht="37.4" customHeight="1">
      <c r="A942" s="21"/>
      <c r="B942" s="21"/>
      <c r="C942" s="21" t="s">
        <v>2680</v>
      </c>
      <c r="D942" s="21" t="s">
        <v>259</v>
      </c>
      <c r="E942" s="609">
        <f t="shared" si="14"/>
        <v>1</v>
      </c>
      <c r="F942" s="21"/>
      <c r="G942" s="56"/>
      <c r="H942" s="21"/>
      <c r="I942" s="21"/>
      <c r="J942" s="21"/>
      <c r="K942" s="21"/>
      <c r="L942" s="21"/>
      <c r="M942" s="21" t="s">
        <v>5332</v>
      </c>
      <c r="N942" s="17"/>
      <c r="O942" s="21"/>
    </row>
    <row r="943" spans="1:15" ht="37.4" customHeight="1">
      <c r="A943" s="21"/>
      <c r="B943" s="21"/>
      <c r="C943" s="21" t="s">
        <v>2681</v>
      </c>
      <c r="D943" s="21" t="s">
        <v>259</v>
      </c>
      <c r="E943" s="609">
        <f t="shared" si="14"/>
        <v>1</v>
      </c>
      <c r="F943" s="21"/>
      <c r="G943" s="56"/>
      <c r="H943" s="21"/>
      <c r="I943" s="21"/>
      <c r="J943" s="21"/>
      <c r="K943" s="21"/>
      <c r="L943" s="21"/>
      <c r="M943" s="21" t="s">
        <v>5333</v>
      </c>
      <c r="N943" s="17"/>
      <c r="O943" s="21"/>
    </row>
    <row r="944" spans="1:15" ht="37.4" customHeight="1">
      <c r="A944" s="21"/>
      <c r="B944" s="21"/>
      <c r="C944" s="21" t="s">
        <v>2682</v>
      </c>
      <c r="D944" s="21" t="s">
        <v>259</v>
      </c>
      <c r="E944" s="609">
        <f t="shared" si="14"/>
        <v>1</v>
      </c>
      <c r="F944" s="21"/>
      <c r="G944" s="56"/>
      <c r="H944" s="21"/>
      <c r="I944" s="21"/>
      <c r="J944" s="21"/>
      <c r="K944" s="21"/>
      <c r="L944" s="21"/>
      <c r="M944" s="21" t="s">
        <v>5334</v>
      </c>
      <c r="N944" s="17"/>
      <c r="O944" s="21"/>
    </row>
    <row r="945" spans="1:15" ht="37.4" customHeight="1">
      <c r="A945" s="21"/>
      <c r="B945" s="21"/>
      <c r="C945" s="21" t="s">
        <v>2683</v>
      </c>
      <c r="D945" s="21" t="s">
        <v>259</v>
      </c>
      <c r="E945" s="609">
        <f t="shared" si="14"/>
        <v>1</v>
      </c>
      <c r="F945" s="21"/>
      <c r="G945" s="56"/>
      <c r="H945" s="21"/>
      <c r="I945" s="21"/>
      <c r="J945" s="21"/>
      <c r="K945" s="21"/>
      <c r="L945" s="21"/>
      <c r="M945" s="21" t="s">
        <v>5335</v>
      </c>
      <c r="N945" s="17"/>
      <c r="O945" s="21"/>
    </row>
    <row r="946" spans="1:15" ht="37.4" customHeight="1">
      <c r="A946" s="21"/>
      <c r="B946" s="21"/>
      <c r="C946" s="21" t="s">
        <v>1473</v>
      </c>
      <c r="D946" s="21" t="s">
        <v>259</v>
      </c>
      <c r="E946" s="609">
        <f t="shared" si="14"/>
        <v>1</v>
      </c>
      <c r="F946" s="21"/>
      <c r="G946" s="56"/>
      <c r="H946" s="21"/>
      <c r="I946" s="21"/>
      <c r="J946" s="21"/>
      <c r="K946" s="21"/>
      <c r="L946" s="21"/>
      <c r="M946" s="21" t="s">
        <v>5336</v>
      </c>
      <c r="N946" s="17"/>
      <c r="O946" s="21"/>
    </row>
    <row r="947" spans="1:15" ht="37.4" customHeight="1">
      <c r="A947" s="21"/>
      <c r="B947" s="21"/>
      <c r="C947" s="21" t="s">
        <v>1474</v>
      </c>
      <c r="D947" s="21" t="s">
        <v>3427</v>
      </c>
      <c r="E947" s="609">
        <f t="shared" si="14"/>
        <v>1</v>
      </c>
      <c r="F947" s="21"/>
      <c r="G947" s="56"/>
      <c r="H947" s="21"/>
      <c r="I947" s="21"/>
      <c r="J947" s="21"/>
      <c r="K947" s="21"/>
      <c r="L947" s="21"/>
      <c r="M947" s="21" t="s">
        <v>5337</v>
      </c>
      <c r="N947" s="17"/>
      <c r="O947" s="21"/>
    </row>
    <row r="948" spans="1:15" ht="37.4" customHeight="1">
      <c r="A948" s="21"/>
      <c r="B948" s="21"/>
      <c r="C948" s="21" t="s">
        <v>1475</v>
      </c>
      <c r="D948" s="21" t="s">
        <v>259</v>
      </c>
      <c r="E948" s="609">
        <f t="shared" si="14"/>
        <v>1</v>
      </c>
      <c r="F948" s="21"/>
      <c r="G948" s="56"/>
      <c r="H948" s="21"/>
      <c r="I948" s="21"/>
      <c r="J948" s="21"/>
      <c r="K948" s="21"/>
      <c r="L948" s="21"/>
      <c r="M948" s="21" t="s">
        <v>5338</v>
      </c>
      <c r="N948" s="17"/>
      <c r="O948" s="21"/>
    </row>
    <row r="949" spans="1:15" ht="37.4" customHeight="1">
      <c r="A949" s="21"/>
      <c r="B949" s="21"/>
      <c r="C949" s="21" t="s">
        <v>1476</v>
      </c>
      <c r="D949" s="21" t="s">
        <v>259</v>
      </c>
      <c r="E949" s="609">
        <f t="shared" si="14"/>
        <v>1</v>
      </c>
      <c r="F949" s="21"/>
      <c r="G949" s="56"/>
      <c r="H949" s="21"/>
      <c r="I949" s="21"/>
      <c r="J949" s="21"/>
      <c r="K949" s="21"/>
      <c r="L949" s="21"/>
      <c r="M949" s="21" t="s">
        <v>5339</v>
      </c>
      <c r="N949" s="17"/>
      <c r="O949" s="21"/>
    </row>
    <row r="950" spans="1:15" ht="37.4" customHeight="1">
      <c r="A950" s="21"/>
      <c r="B950" s="21"/>
      <c r="C950" s="21" t="s">
        <v>2295</v>
      </c>
      <c r="D950" s="21" t="s">
        <v>128</v>
      </c>
      <c r="E950" s="609">
        <f t="shared" si="14"/>
        <v>1</v>
      </c>
      <c r="F950" s="21"/>
      <c r="G950" s="56"/>
      <c r="H950" s="21"/>
      <c r="I950" s="21"/>
      <c r="J950" s="21"/>
      <c r="K950" s="21"/>
      <c r="L950" s="21"/>
      <c r="M950" s="21" t="s">
        <v>5340</v>
      </c>
      <c r="N950" s="17"/>
      <c r="O950" s="21" t="s">
        <v>781</v>
      </c>
    </row>
    <row r="951" spans="1:15" ht="37.4" customHeight="1">
      <c r="A951" s="21"/>
      <c r="B951" s="21"/>
      <c r="C951" s="21" t="s">
        <v>1477</v>
      </c>
      <c r="D951" s="21" t="s">
        <v>259</v>
      </c>
      <c r="E951" s="609">
        <f t="shared" si="14"/>
        <v>1</v>
      </c>
      <c r="F951" s="21"/>
      <c r="G951" s="56"/>
      <c r="H951" s="21"/>
      <c r="I951" s="21"/>
      <c r="J951" s="21"/>
      <c r="K951" s="21"/>
      <c r="L951" s="21"/>
      <c r="M951" s="21" t="s">
        <v>5341</v>
      </c>
      <c r="N951" s="17"/>
      <c r="O951" s="21"/>
    </row>
    <row r="952" spans="1:15" ht="37.4" customHeight="1">
      <c r="A952" s="21"/>
      <c r="B952" s="21"/>
      <c r="C952" s="21" t="s">
        <v>1478</v>
      </c>
      <c r="D952" s="21" t="s">
        <v>259</v>
      </c>
      <c r="E952" s="609">
        <f t="shared" si="14"/>
        <v>1</v>
      </c>
      <c r="F952" s="21"/>
      <c r="G952" s="56"/>
      <c r="H952" s="21"/>
      <c r="I952" s="21"/>
      <c r="J952" s="21"/>
      <c r="K952" s="21"/>
      <c r="L952" s="21"/>
      <c r="M952" s="21" t="s">
        <v>5342</v>
      </c>
      <c r="N952" s="17"/>
      <c r="O952" s="21"/>
    </row>
    <row r="953" spans="1:15" ht="37.4" customHeight="1">
      <c r="A953" s="21"/>
      <c r="B953" s="21"/>
      <c r="C953" s="21" t="s">
        <v>1479</v>
      </c>
      <c r="D953" s="21" t="s">
        <v>259</v>
      </c>
      <c r="E953" s="609">
        <f t="shared" si="14"/>
        <v>1</v>
      </c>
      <c r="F953" s="21"/>
      <c r="G953" s="56"/>
      <c r="H953" s="21"/>
      <c r="I953" s="21"/>
      <c r="J953" s="21"/>
      <c r="K953" s="21"/>
      <c r="L953" s="21"/>
      <c r="M953" s="21" t="s">
        <v>5343</v>
      </c>
      <c r="N953" s="17"/>
      <c r="O953" s="21"/>
    </row>
    <row r="954" spans="1:15" ht="37.4" customHeight="1">
      <c r="A954" s="21"/>
      <c r="B954" s="21"/>
      <c r="C954" s="21" t="s">
        <v>1480</v>
      </c>
      <c r="D954" s="21" t="s">
        <v>259</v>
      </c>
      <c r="E954" s="609">
        <f t="shared" si="14"/>
        <v>1</v>
      </c>
      <c r="F954" s="21"/>
      <c r="G954" s="56"/>
      <c r="H954" s="21"/>
      <c r="I954" s="21"/>
      <c r="J954" s="21"/>
      <c r="K954" s="21"/>
      <c r="L954" s="21"/>
      <c r="M954" s="21" t="s">
        <v>5344</v>
      </c>
      <c r="N954" s="17"/>
      <c r="O954" s="21"/>
    </row>
    <row r="955" spans="1:15" ht="37.4" customHeight="1">
      <c r="A955" s="21"/>
      <c r="B955" s="21"/>
      <c r="C955" s="21" t="s">
        <v>2684</v>
      </c>
      <c r="D955" s="21" t="s">
        <v>259</v>
      </c>
      <c r="E955" s="609">
        <f t="shared" si="14"/>
        <v>1</v>
      </c>
      <c r="F955" s="21"/>
      <c r="G955" s="56"/>
      <c r="H955" s="21"/>
      <c r="I955" s="21"/>
      <c r="J955" s="21"/>
      <c r="K955" s="21"/>
      <c r="L955" s="21"/>
      <c r="M955" s="21" t="s">
        <v>5345</v>
      </c>
      <c r="N955" s="17"/>
      <c r="O955" s="21"/>
    </row>
    <row r="956" spans="1:15" ht="37.4" customHeight="1">
      <c r="A956" s="21"/>
      <c r="B956" s="21"/>
      <c r="C956" s="21" t="s">
        <v>2685</v>
      </c>
      <c r="D956" s="21" t="s">
        <v>259</v>
      </c>
      <c r="E956" s="609">
        <f t="shared" si="14"/>
        <v>1</v>
      </c>
      <c r="F956" s="21"/>
      <c r="G956" s="56"/>
      <c r="H956" s="21"/>
      <c r="I956" s="21"/>
      <c r="J956" s="21"/>
      <c r="K956" s="21"/>
      <c r="L956" s="21"/>
      <c r="M956" s="21" t="s">
        <v>5346</v>
      </c>
      <c r="N956" s="17"/>
      <c r="O956" s="21"/>
    </row>
    <row r="957" spans="1:15" ht="37.4" customHeight="1">
      <c r="A957" s="21"/>
      <c r="B957" s="21"/>
      <c r="C957" s="21" t="s">
        <v>1481</v>
      </c>
      <c r="D957" s="21" t="s">
        <v>259</v>
      </c>
      <c r="E957" s="609">
        <f t="shared" si="14"/>
        <v>1</v>
      </c>
      <c r="F957" s="21"/>
      <c r="G957" s="56"/>
      <c r="H957" s="21"/>
      <c r="I957" s="21"/>
      <c r="J957" s="21"/>
      <c r="K957" s="21"/>
      <c r="L957" s="21"/>
      <c r="M957" s="21" t="s">
        <v>5347</v>
      </c>
      <c r="N957" s="17"/>
      <c r="O957" s="21"/>
    </row>
    <row r="958" spans="1:15" ht="37.4" customHeight="1">
      <c r="A958" s="21"/>
      <c r="B958" s="21"/>
      <c r="C958" s="21" t="s">
        <v>2686</v>
      </c>
      <c r="D958" s="21" t="s">
        <v>3352</v>
      </c>
      <c r="E958" s="609">
        <f t="shared" si="14"/>
        <v>1</v>
      </c>
      <c r="F958" s="21"/>
      <c r="G958" s="56"/>
      <c r="H958" s="21"/>
      <c r="I958" s="21"/>
      <c r="J958" s="21"/>
      <c r="K958" s="21"/>
      <c r="L958" s="21"/>
      <c r="M958" s="21" t="s">
        <v>5348</v>
      </c>
      <c r="N958" s="17"/>
      <c r="O958" s="21"/>
    </row>
    <row r="959" spans="1:15" ht="37.4" customHeight="1">
      <c r="A959" s="21"/>
      <c r="B959" s="21"/>
      <c r="C959" s="21" t="s">
        <v>1482</v>
      </c>
      <c r="D959" s="21" t="s">
        <v>3427</v>
      </c>
      <c r="E959" s="609">
        <f t="shared" si="14"/>
        <v>1</v>
      </c>
      <c r="F959" s="21"/>
      <c r="G959" s="56"/>
      <c r="H959" s="21"/>
      <c r="I959" s="21"/>
      <c r="J959" s="21"/>
      <c r="K959" s="21"/>
      <c r="L959" s="21"/>
      <c r="M959" s="21" t="s">
        <v>5349</v>
      </c>
      <c r="N959" s="17"/>
      <c r="O959" s="21"/>
    </row>
    <row r="960" spans="1:15" ht="37.4" customHeight="1">
      <c r="A960" s="21"/>
      <c r="B960" s="21"/>
      <c r="C960" s="21" t="s">
        <v>1483</v>
      </c>
      <c r="D960" s="21" t="s">
        <v>3352</v>
      </c>
      <c r="E960" s="609">
        <f t="shared" si="14"/>
        <v>1</v>
      </c>
      <c r="F960" s="21"/>
      <c r="G960" s="56"/>
      <c r="H960" s="21"/>
      <c r="I960" s="21"/>
      <c r="J960" s="21"/>
      <c r="K960" s="21"/>
      <c r="L960" s="21"/>
      <c r="M960" s="21" t="s">
        <v>5350</v>
      </c>
      <c r="N960" s="17"/>
      <c r="O960" s="21"/>
    </row>
    <row r="961" spans="1:15" ht="37.4" customHeight="1">
      <c r="A961" s="21"/>
      <c r="B961" s="21"/>
      <c r="C961" s="21" t="s">
        <v>1484</v>
      </c>
      <c r="D961" s="21" t="s">
        <v>3352</v>
      </c>
      <c r="E961" s="609">
        <f t="shared" si="14"/>
        <v>1</v>
      </c>
      <c r="F961" s="21"/>
      <c r="G961" s="56"/>
      <c r="H961" s="21"/>
      <c r="I961" s="21"/>
      <c r="J961" s="21"/>
      <c r="K961" s="21"/>
      <c r="L961" s="21"/>
      <c r="M961" s="21" t="s">
        <v>5351</v>
      </c>
      <c r="N961" s="17"/>
      <c r="O961" s="21"/>
    </row>
    <row r="962" spans="1:15" ht="37.4" customHeight="1">
      <c r="A962" s="21"/>
      <c r="B962" s="21"/>
      <c r="C962" s="21" t="s">
        <v>2687</v>
      </c>
      <c r="D962" s="21" t="s">
        <v>3352</v>
      </c>
      <c r="E962" s="609">
        <f t="shared" si="14"/>
        <v>1</v>
      </c>
      <c r="F962" s="21"/>
      <c r="G962" s="56"/>
      <c r="H962" s="21"/>
      <c r="I962" s="21"/>
      <c r="J962" s="21"/>
      <c r="K962" s="21"/>
      <c r="L962" s="21"/>
      <c r="M962" s="21" t="s">
        <v>5352</v>
      </c>
      <c r="N962" s="17"/>
      <c r="O962" s="21"/>
    </row>
    <row r="963" spans="1:15" ht="37.4" customHeight="1">
      <c r="A963" s="21"/>
      <c r="B963" s="21"/>
      <c r="C963" s="21" t="s">
        <v>2688</v>
      </c>
      <c r="D963" s="21" t="s">
        <v>3352</v>
      </c>
      <c r="E963" s="609">
        <f t="shared" si="14"/>
        <v>1</v>
      </c>
      <c r="F963" s="21"/>
      <c r="G963" s="56"/>
      <c r="H963" s="21"/>
      <c r="I963" s="21"/>
      <c r="J963" s="21"/>
      <c r="K963" s="21"/>
      <c r="L963" s="21"/>
      <c r="M963" s="21" t="s">
        <v>5353</v>
      </c>
      <c r="N963" s="17"/>
      <c r="O963" s="21"/>
    </row>
    <row r="964" spans="1:15" ht="37.4" customHeight="1">
      <c r="A964" s="21"/>
      <c r="B964" s="21"/>
      <c r="C964" s="21" t="s">
        <v>2689</v>
      </c>
      <c r="D964" s="21" t="s">
        <v>3352</v>
      </c>
      <c r="E964" s="609">
        <f t="shared" si="14"/>
        <v>1</v>
      </c>
      <c r="F964" s="21"/>
      <c r="G964" s="56"/>
      <c r="H964" s="21"/>
      <c r="I964" s="21"/>
      <c r="J964" s="21"/>
      <c r="K964" s="21"/>
      <c r="L964" s="21"/>
      <c r="M964" s="21" t="s">
        <v>5354</v>
      </c>
      <c r="N964" s="17"/>
      <c r="O964" s="21"/>
    </row>
    <row r="965" spans="1:15" ht="37.4" customHeight="1">
      <c r="A965" s="21"/>
      <c r="B965" s="21"/>
      <c r="C965" s="21" t="s">
        <v>2690</v>
      </c>
      <c r="D965" s="21" t="s">
        <v>3352</v>
      </c>
      <c r="E965" s="609">
        <f t="shared" si="14"/>
        <v>1</v>
      </c>
      <c r="F965" s="21"/>
      <c r="G965" s="56"/>
      <c r="H965" s="21"/>
      <c r="I965" s="21"/>
      <c r="J965" s="21"/>
      <c r="K965" s="21"/>
      <c r="L965" s="21"/>
      <c r="M965" s="21" t="s">
        <v>5355</v>
      </c>
      <c r="N965" s="17"/>
      <c r="O965" s="21"/>
    </row>
    <row r="966" spans="1:15" ht="37.4" customHeight="1">
      <c r="A966" s="21"/>
      <c r="B966" s="21"/>
      <c r="C966" s="21" t="s">
        <v>2691</v>
      </c>
      <c r="D966" s="21" t="s">
        <v>3352</v>
      </c>
      <c r="E966" s="609">
        <f t="shared" ref="E966:E1029" si="15">COUNTA(F966:N966)</f>
        <v>1</v>
      </c>
      <c r="F966" s="21"/>
      <c r="G966" s="56"/>
      <c r="H966" s="21"/>
      <c r="I966" s="21"/>
      <c r="J966" s="21"/>
      <c r="K966" s="21"/>
      <c r="L966" s="21"/>
      <c r="M966" s="21" t="s">
        <v>5356</v>
      </c>
      <c r="N966" s="17"/>
      <c r="O966" s="21"/>
    </row>
    <row r="967" spans="1:15" ht="37.4" customHeight="1">
      <c r="A967" s="21"/>
      <c r="B967" s="21"/>
      <c r="C967" s="21" t="s">
        <v>2692</v>
      </c>
      <c r="D967" s="21" t="s">
        <v>3352</v>
      </c>
      <c r="E967" s="609">
        <f t="shared" si="15"/>
        <v>1</v>
      </c>
      <c r="F967" s="21"/>
      <c r="G967" s="56"/>
      <c r="H967" s="21"/>
      <c r="I967" s="21"/>
      <c r="J967" s="21"/>
      <c r="K967" s="21"/>
      <c r="L967" s="21"/>
      <c r="M967" s="21" t="s">
        <v>5357</v>
      </c>
      <c r="N967" s="17"/>
      <c r="O967" s="21"/>
    </row>
    <row r="968" spans="1:15" ht="37.4" customHeight="1">
      <c r="A968" s="21"/>
      <c r="B968" s="21"/>
      <c r="C968" s="21" t="s">
        <v>1363</v>
      </c>
      <c r="D968" s="21" t="s">
        <v>3352</v>
      </c>
      <c r="E968" s="609">
        <f t="shared" si="15"/>
        <v>1</v>
      </c>
      <c r="F968" s="21"/>
      <c r="G968" s="56"/>
      <c r="H968" s="21"/>
      <c r="I968" s="21"/>
      <c r="J968" s="21"/>
      <c r="K968" s="21"/>
      <c r="L968" s="21"/>
      <c r="M968" s="21" t="s">
        <v>5358</v>
      </c>
      <c r="N968" s="17"/>
      <c r="O968" s="21"/>
    </row>
    <row r="969" spans="1:15" ht="37.4" customHeight="1">
      <c r="A969" s="21"/>
      <c r="B969" s="21"/>
      <c r="C969" s="21" t="s">
        <v>2693</v>
      </c>
      <c r="D969" s="21" t="s">
        <v>568</v>
      </c>
      <c r="E969" s="609">
        <f t="shared" si="15"/>
        <v>1</v>
      </c>
      <c r="F969" s="21"/>
      <c r="G969" s="56"/>
      <c r="H969" s="21"/>
      <c r="I969" s="21"/>
      <c r="J969" s="21"/>
      <c r="K969" s="21"/>
      <c r="L969" s="21"/>
      <c r="M969" s="21" t="s">
        <v>5359</v>
      </c>
      <c r="N969" s="17"/>
      <c r="O969" s="21" t="s">
        <v>568</v>
      </c>
    </row>
    <row r="970" spans="1:15" ht="37.4" customHeight="1">
      <c r="A970" s="21"/>
      <c r="B970" s="21"/>
      <c r="C970" s="21" t="s">
        <v>2694</v>
      </c>
      <c r="D970" s="21" t="s">
        <v>568</v>
      </c>
      <c r="E970" s="609">
        <f t="shared" si="15"/>
        <v>1</v>
      </c>
      <c r="F970" s="21"/>
      <c r="G970" s="56"/>
      <c r="H970" s="21"/>
      <c r="I970" s="21"/>
      <c r="J970" s="21"/>
      <c r="K970" s="21"/>
      <c r="L970" s="21"/>
      <c r="M970" s="21" t="s">
        <v>5360</v>
      </c>
      <c r="N970" s="17"/>
      <c r="O970" s="21" t="s">
        <v>568</v>
      </c>
    </row>
    <row r="971" spans="1:15" ht="37.4" customHeight="1">
      <c r="A971" s="21"/>
      <c r="B971" s="21"/>
      <c r="C971" s="21" t="s">
        <v>5361</v>
      </c>
      <c r="D971" s="21" t="s">
        <v>3352</v>
      </c>
      <c r="E971" s="609">
        <f t="shared" si="15"/>
        <v>2</v>
      </c>
      <c r="F971" s="21"/>
      <c r="G971" s="56"/>
      <c r="H971" s="21"/>
      <c r="I971" s="21"/>
      <c r="J971" s="21"/>
      <c r="K971" s="21"/>
      <c r="L971" s="21"/>
      <c r="M971" s="21" t="s">
        <v>5362</v>
      </c>
      <c r="N971" s="17" t="s">
        <v>5363</v>
      </c>
      <c r="O971" s="21"/>
    </row>
    <row r="972" spans="1:15" ht="37.4" customHeight="1">
      <c r="A972" s="21"/>
      <c r="B972" s="21"/>
      <c r="C972" s="21" t="s">
        <v>5364</v>
      </c>
      <c r="D972" s="21" t="s">
        <v>3352</v>
      </c>
      <c r="E972" s="609">
        <f t="shared" si="15"/>
        <v>2</v>
      </c>
      <c r="F972" s="21"/>
      <c r="G972" s="56" t="s">
        <v>5365</v>
      </c>
      <c r="H972" s="9"/>
      <c r="I972" s="21"/>
      <c r="J972" s="21"/>
      <c r="K972" s="21"/>
      <c r="L972" s="21"/>
      <c r="M972" s="21" t="s">
        <v>5366</v>
      </c>
      <c r="N972" s="17"/>
      <c r="O972" s="21"/>
    </row>
    <row r="973" spans="1:15" ht="37.4" customHeight="1">
      <c r="A973" s="21"/>
      <c r="B973" s="21"/>
      <c r="C973" s="21" t="s">
        <v>1486</v>
      </c>
      <c r="D973" s="21" t="s">
        <v>3352</v>
      </c>
      <c r="E973" s="609">
        <f t="shared" si="15"/>
        <v>1</v>
      </c>
      <c r="F973" s="21"/>
      <c r="G973" s="252"/>
      <c r="H973" s="9"/>
      <c r="I973" s="21"/>
      <c r="J973" s="21"/>
      <c r="K973" s="21"/>
      <c r="L973" s="21"/>
      <c r="M973" s="21" t="s">
        <v>5367</v>
      </c>
      <c r="N973" s="17"/>
      <c r="O973" s="21"/>
    </row>
    <row r="974" spans="1:15" ht="37.4" customHeight="1">
      <c r="A974" s="21"/>
      <c r="B974" s="21"/>
      <c r="C974" s="21" t="s">
        <v>1487</v>
      </c>
      <c r="D974" s="21" t="s">
        <v>3352</v>
      </c>
      <c r="E974" s="609">
        <f t="shared" si="15"/>
        <v>1</v>
      </c>
      <c r="F974" s="21"/>
      <c r="G974" s="252"/>
      <c r="H974" s="9"/>
      <c r="I974" s="21"/>
      <c r="J974" s="21"/>
      <c r="K974" s="21"/>
      <c r="L974" s="21"/>
      <c r="M974" s="21" t="s">
        <v>5368</v>
      </c>
      <c r="N974" s="17"/>
      <c r="O974" s="21"/>
    </row>
    <row r="975" spans="1:15" ht="37.4" customHeight="1">
      <c r="A975" s="21"/>
      <c r="B975" s="21"/>
      <c r="C975" s="21" t="s">
        <v>2697</v>
      </c>
      <c r="D975" s="21" t="s">
        <v>128</v>
      </c>
      <c r="E975" s="609">
        <f t="shared" si="15"/>
        <v>1</v>
      </c>
      <c r="F975" s="21"/>
      <c r="G975" s="56"/>
      <c r="H975" s="21"/>
      <c r="I975" s="21"/>
      <c r="J975" s="21"/>
      <c r="K975" s="21"/>
      <c r="L975" s="21"/>
      <c r="M975" s="21" t="s">
        <v>5369</v>
      </c>
      <c r="N975" s="17"/>
      <c r="O975" s="21" t="s">
        <v>781</v>
      </c>
    </row>
    <row r="976" spans="1:15" ht="37.4" customHeight="1">
      <c r="A976" s="21"/>
      <c r="B976" s="21"/>
      <c r="C976" s="21" t="s">
        <v>2695</v>
      </c>
      <c r="D976" s="21" t="s">
        <v>3352</v>
      </c>
      <c r="E976" s="609">
        <f t="shared" si="15"/>
        <v>1</v>
      </c>
      <c r="F976" s="21"/>
      <c r="G976" s="56"/>
      <c r="H976" s="21"/>
      <c r="I976" s="21"/>
      <c r="J976" s="21"/>
      <c r="K976" s="21"/>
      <c r="L976" s="21"/>
      <c r="M976" s="21" t="s">
        <v>5370</v>
      </c>
      <c r="N976" s="17"/>
      <c r="O976" s="21"/>
    </row>
    <row r="977" spans="1:15" ht="37.4" customHeight="1">
      <c r="A977" s="21"/>
      <c r="B977" s="21"/>
      <c r="C977" s="21" t="s">
        <v>2696</v>
      </c>
      <c r="D977" s="21" t="s">
        <v>3352</v>
      </c>
      <c r="E977" s="609">
        <f t="shared" si="15"/>
        <v>1</v>
      </c>
      <c r="F977" s="21"/>
      <c r="G977" s="56"/>
      <c r="H977" s="21"/>
      <c r="I977" s="21"/>
      <c r="J977" s="21"/>
      <c r="K977" s="21"/>
      <c r="L977" s="21"/>
      <c r="M977" s="21" t="s">
        <v>5371</v>
      </c>
      <c r="N977" s="17"/>
      <c r="O977" s="21"/>
    </row>
    <row r="978" spans="1:15" ht="37.4" customHeight="1">
      <c r="A978" s="21"/>
      <c r="B978" s="21"/>
      <c r="C978" s="21" t="s">
        <v>2698</v>
      </c>
      <c r="D978" s="21" t="s">
        <v>568</v>
      </c>
      <c r="E978" s="609">
        <f t="shared" si="15"/>
        <v>1</v>
      </c>
      <c r="F978" s="21"/>
      <c r="G978" s="56"/>
      <c r="H978" s="21"/>
      <c r="I978" s="21"/>
      <c r="J978" s="21"/>
      <c r="K978" s="21"/>
      <c r="L978" s="21"/>
      <c r="M978" s="21" t="s">
        <v>5372</v>
      </c>
      <c r="N978" s="17"/>
      <c r="O978" s="21" t="s">
        <v>568</v>
      </c>
    </row>
    <row r="979" spans="1:15" ht="37.4" customHeight="1">
      <c r="A979" s="21"/>
      <c r="B979" s="21"/>
      <c r="C979" s="21" t="s">
        <v>5373</v>
      </c>
      <c r="D979" s="21" t="s">
        <v>568</v>
      </c>
      <c r="E979" s="609">
        <f t="shared" si="15"/>
        <v>2</v>
      </c>
      <c r="F979" s="21"/>
      <c r="G979" s="56" t="s">
        <v>5374</v>
      </c>
      <c r="H979" s="21"/>
      <c r="I979" s="21"/>
      <c r="J979" s="21"/>
      <c r="K979" s="21"/>
      <c r="L979" s="21"/>
      <c r="M979" s="21" t="s">
        <v>5375</v>
      </c>
      <c r="N979" s="17"/>
      <c r="O979" s="21" t="s">
        <v>568</v>
      </c>
    </row>
    <row r="980" spans="1:15" ht="53.5" customHeight="1">
      <c r="A980" s="21"/>
      <c r="B980" s="21"/>
      <c r="C980" s="21" t="s">
        <v>5376</v>
      </c>
      <c r="D980" s="21" t="s">
        <v>568</v>
      </c>
      <c r="E980" s="609">
        <f t="shared" si="15"/>
        <v>2</v>
      </c>
      <c r="F980" s="21"/>
      <c r="G980" s="56" t="s">
        <v>5377</v>
      </c>
      <c r="H980" s="21"/>
      <c r="I980" s="21"/>
      <c r="J980" s="21"/>
      <c r="K980" s="21"/>
      <c r="L980" s="21"/>
      <c r="M980" s="21" t="s">
        <v>5378</v>
      </c>
      <c r="N980" s="17"/>
      <c r="O980" s="21" t="s">
        <v>568</v>
      </c>
    </row>
    <row r="981" spans="1:15" ht="37.4" customHeight="1">
      <c r="A981" s="21"/>
      <c r="B981" s="21"/>
      <c r="C981" s="21" t="s">
        <v>1507</v>
      </c>
      <c r="D981" s="21" t="s">
        <v>259</v>
      </c>
      <c r="E981" s="609">
        <f t="shared" si="15"/>
        <v>1</v>
      </c>
      <c r="F981" s="21"/>
      <c r="G981" s="56"/>
      <c r="H981" s="21"/>
      <c r="I981" s="21"/>
      <c r="J981" s="21"/>
      <c r="K981" s="21"/>
      <c r="L981" s="21"/>
      <c r="M981" s="21" t="s">
        <v>5379</v>
      </c>
      <c r="N981" s="17"/>
      <c r="O981" s="21"/>
    </row>
    <row r="982" spans="1:15" ht="37.4" customHeight="1">
      <c r="A982" s="21"/>
      <c r="B982" s="21"/>
      <c r="C982" s="21" t="s">
        <v>2733</v>
      </c>
      <c r="D982" s="21" t="s">
        <v>259</v>
      </c>
      <c r="E982" s="609">
        <f t="shared" si="15"/>
        <v>1</v>
      </c>
      <c r="F982" s="21"/>
      <c r="G982" s="56"/>
      <c r="H982" s="21"/>
      <c r="I982" s="21"/>
      <c r="J982" s="21"/>
      <c r="K982" s="21"/>
      <c r="L982" s="21"/>
      <c r="M982" s="21" t="s">
        <v>5380</v>
      </c>
      <c r="N982" s="17"/>
      <c r="O982" s="21"/>
    </row>
    <row r="983" spans="1:15" ht="37.4" customHeight="1">
      <c r="A983" s="21"/>
      <c r="B983" s="21"/>
      <c r="C983" s="21" t="s">
        <v>1521</v>
      </c>
      <c r="D983" s="21" t="s">
        <v>259</v>
      </c>
      <c r="E983" s="609">
        <f t="shared" si="15"/>
        <v>1</v>
      </c>
      <c r="F983" s="21"/>
      <c r="G983" s="56"/>
      <c r="H983" s="21"/>
      <c r="I983" s="21"/>
      <c r="J983" s="21"/>
      <c r="K983" s="21"/>
      <c r="L983" s="21"/>
      <c r="M983" s="21" t="s">
        <v>5381</v>
      </c>
      <c r="N983" s="17"/>
      <c r="O983" s="21"/>
    </row>
    <row r="984" spans="1:15" ht="37.4" customHeight="1">
      <c r="A984" s="21"/>
      <c r="B984" s="21"/>
      <c r="C984" s="21" t="s">
        <v>2273</v>
      </c>
      <c r="D984" s="21" t="s">
        <v>259</v>
      </c>
      <c r="E984" s="609">
        <f t="shared" si="15"/>
        <v>1</v>
      </c>
      <c r="F984" s="21"/>
      <c r="G984" s="56"/>
      <c r="H984" s="21"/>
      <c r="I984" s="21"/>
      <c r="J984" s="21"/>
      <c r="K984" s="21"/>
      <c r="L984" s="21"/>
      <c r="M984" s="21" t="s">
        <v>5382</v>
      </c>
      <c r="N984" s="17"/>
      <c r="O984" s="21"/>
    </row>
    <row r="985" spans="1:15" ht="37.4" customHeight="1">
      <c r="A985" s="21"/>
      <c r="B985" s="21"/>
      <c r="C985" s="21" t="s">
        <v>2764</v>
      </c>
      <c r="D985" s="21" t="s">
        <v>259</v>
      </c>
      <c r="E985" s="609">
        <f t="shared" si="15"/>
        <v>1</v>
      </c>
      <c r="F985" s="21"/>
      <c r="G985" s="56"/>
      <c r="H985" s="21"/>
      <c r="I985" s="21"/>
      <c r="J985" s="21"/>
      <c r="K985" s="21"/>
      <c r="L985" s="21"/>
      <c r="M985" s="21" t="s">
        <v>5383</v>
      </c>
      <c r="N985" s="17"/>
      <c r="O985" s="21"/>
    </row>
    <row r="986" spans="1:15" ht="37.4" customHeight="1">
      <c r="A986" s="21"/>
      <c r="B986" s="21"/>
      <c r="C986" s="21" t="s">
        <v>1520</v>
      </c>
      <c r="D986" s="21" t="s">
        <v>259</v>
      </c>
      <c r="E986" s="609">
        <f t="shared" si="15"/>
        <v>1</v>
      </c>
      <c r="F986" s="21"/>
      <c r="G986" s="56"/>
      <c r="H986" s="21"/>
      <c r="I986" s="21"/>
      <c r="J986" s="21"/>
      <c r="K986" s="21"/>
      <c r="L986" s="21"/>
      <c r="M986" s="21" t="s">
        <v>5384</v>
      </c>
      <c r="N986" s="17"/>
      <c r="O986" s="21"/>
    </row>
    <row r="987" spans="1:15" ht="37.4" customHeight="1">
      <c r="A987" s="21"/>
      <c r="B987" s="21"/>
      <c r="C987" s="21" t="s">
        <v>2761</v>
      </c>
      <c r="D987" s="21" t="s">
        <v>568</v>
      </c>
      <c r="E987" s="609">
        <f t="shared" si="15"/>
        <v>1</v>
      </c>
      <c r="F987" s="21"/>
      <c r="G987" s="56"/>
      <c r="H987" s="21"/>
      <c r="I987" s="21"/>
      <c r="J987" s="21"/>
      <c r="K987" s="21"/>
      <c r="L987" s="21"/>
      <c r="M987" s="21" t="s">
        <v>5385</v>
      </c>
      <c r="N987" s="17"/>
      <c r="O987" s="21" t="s">
        <v>568</v>
      </c>
    </row>
    <row r="988" spans="1:15" ht="37.4" customHeight="1">
      <c r="A988" s="21"/>
      <c r="B988" s="21"/>
      <c r="C988" s="21" t="s">
        <v>2773</v>
      </c>
      <c r="D988" s="21" t="s">
        <v>259</v>
      </c>
      <c r="E988" s="609">
        <f t="shared" si="15"/>
        <v>1</v>
      </c>
      <c r="F988" s="21"/>
      <c r="G988" s="56"/>
      <c r="H988" s="21"/>
      <c r="I988" s="21"/>
      <c r="J988" s="21"/>
      <c r="K988" s="21"/>
      <c r="L988" s="21"/>
      <c r="M988" s="21" t="s">
        <v>5386</v>
      </c>
      <c r="N988" s="17"/>
      <c r="O988" s="21"/>
    </row>
    <row r="989" spans="1:15" ht="37.4" customHeight="1">
      <c r="A989" s="21"/>
      <c r="B989" s="21"/>
      <c r="C989" s="21" t="s">
        <v>2774</v>
      </c>
      <c r="D989" s="21" t="s">
        <v>259</v>
      </c>
      <c r="E989" s="609">
        <f t="shared" si="15"/>
        <v>1</v>
      </c>
      <c r="F989" s="21"/>
      <c r="G989" s="56"/>
      <c r="H989" s="21"/>
      <c r="I989" s="21"/>
      <c r="J989" s="21"/>
      <c r="K989" s="21"/>
      <c r="L989" s="21"/>
      <c r="M989" s="21" t="s">
        <v>5387</v>
      </c>
      <c r="N989" s="17"/>
      <c r="O989" s="21"/>
    </row>
    <row r="990" spans="1:15" ht="37.4" customHeight="1">
      <c r="A990" s="21"/>
      <c r="B990" s="21"/>
      <c r="C990" s="21" t="s">
        <v>2775</v>
      </c>
      <c r="D990" s="21" t="s">
        <v>259</v>
      </c>
      <c r="E990" s="609">
        <f t="shared" si="15"/>
        <v>1</v>
      </c>
      <c r="F990" s="21"/>
      <c r="G990" s="56"/>
      <c r="H990" s="21"/>
      <c r="I990" s="21"/>
      <c r="J990" s="21"/>
      <c r="K990" s="21"/>
      <c r="L990" s="21"/>
      <c r="M990" s="21" t="s">
        <v>5388</v>
      </c>
      <c r="N990" s="17"/>
      <c r="O990" s="21"/>
    </row>
    <row r="991" spans="1:15" ht="37.4" customHeight="1">
      <c r="A991" s="21"/>
      <c r="B991" s="21"/>
      <c r="C991" s="21" t="s">
        <v>2318</v>
      </c>
      <c r="D991" s="21" t="s">
        <v>259</v>
      </c>
      <c r="E991" s="609">
        <f t="shared" si="15"/>
        <v>1</v>
      </c>
      <c r="F991" s="21"/>
      <c r="G991" s="56"/>
      <c r="H991" s="21"/>
      <c r="I991" s="21"/>
      <c r="J991" s="21"/>
      <c r="K991" s="21"/>
      <c r="L991" s="21"/>
      <c r="M991" s="21" t="s">
        <v>5389</v>
      </c>
      <c r="N991" s="17"/>
      <c r="O991" s="21"/>
    </row>
    <row r="992" spans="1:15" ht="37.4" customHeight="1">
      <c r="A992" s="21"/>
      <c r="B992" s="21"/>
      <c r="C992" s="21" t="s">
        <v>2772</v>
      </c>
      <c r="D992" s="21" t="s">
        <v>128</v>
      </c>
      <c r="E992" s="609">
        <f t="shared" si="15"/>
        <v>1</v>
      </c>
      <c r="F992" s="21"/>
      <c r="G992" s="56"/>
      <c r="H992" s="21"/>
      <c r="I992" s="21"/>
      <c r="J992" s="21"/>
      <c r="K992" s="21"/>
      <c r="L992" s="21"/>
      <c r="M992" s="21" t="s">
        <v>5390</v>
      </c>
      <c r="N992" s="17"/>
      <c r="O992" s="21" t="s">
        <v>781</v>
      </c>
    </row>
    <row r="993" spans="1:15" ht="37.4" customHeight="1">
      <c r="A993" s="21"/>
      <c r="B993" s="21"/>
      <c r="C993" s="21" t="s">
        <v>2319</v>
      </c>
      <c r="D993" s="21" t="s">
        <v>259</v>
      </c>
      <c r="E993" s="609">
        <f t="shared" si="15"/>
        <v>1</v>
      </c>
      <c r="F993" s="21"/>
      <c r="G993" s="56"/>
      <c r="H993" s="21"/>
      <c r="I993" s="21"/>
      <c r="J993" s="21"/>
      <c r="K993" s="21"/>
      <c r="L993" s="21"/>
      <c r="M993" s="21" t="s">
        <v>5391</v>
      </c>
      <c r="N993" s="17"/>
      <c r="O993" s="21"/>
    </row>
    <row r="994" spans="1:15" ht="37.4" customHeight="1">
      <c r="A994" s="21"/>
      <c r="B994" s="21"/>
      <c r="C994" s="21" t="s">
        <v>2320</v>
      </c>
      <c r="D994" s="21" t="s">
        <v>259</v>
      </c>
      <c r="E994" s="609">
        <f t="shared" si="15"/>
        <v>1</v>
      </c>
      <c r="F994" s="21"/>
      <c r="G994" s="56"/>
      <c r="H994" s="21"/>
      <c r="I994" s="21"/>
      <c r="J994" s="21"/>
      <c r="K994" s="21"/>
      <c r="L994" s="21"/>
      <c r="M994" s="21" t="s">
        <v>5392</v>
      </c>
      <c r="N994" s="17"/>
      <c r="O994" s="21"/>
    </row>
    <row r="995" spans="1:15" ht="37.4" customHeight="1">
      <c r="A995" s="21"/>
      <c r="B995" s="21"/>
      <c r="C995" s="21" t="s">
        <v>2776</v>
      </c>
      <c r="D995" s="21" t="s">
        <v>259</v>
      </c>
      <c r="E995" s="609">
        <f t="shared" si="15"/>
        <v>1</v>
      </c>
      <c r="F995" s="21"/>
      <c r="G995" s="56"/>
      <c r="H995" s="21"/>
      <c r="I995" s="21"/>
      <c r="J995" s="21"/>
      <c r="K995" s="21"/>
      <c r="L995" s="21"/>
      <c r="M995" s="21" t="s">
        <v>5393</v>
      </c>
      <c r="N995" s="17"/>
      <c r="O995" s="21"/>
    </row>
    <row r="996" spans="1:15" ht="37.4" customHeight="1">
      <c r="A996" s="21"/>
      <c r="B996" s="21"/>
      <c r="C996" s="21" t="s">
        <v>1530</v>
      </c>
      <c r="D996" s="21" t="s">
        <v>259</v>
      </c>
      <c r="E996" s="609">
        <f t="shared" si="15"/>
        <v>1</v>
      </c>
      <c r="F996" s="21"/>
      <c r="G996" s="56"/>
      <c r="H996" s="21"/>
      <c r="I996" s="21"/>
      <c r="J996" s="21"/>
      <c r="K996" s="21"/>
      <c r="L996" s="21"/>
      <c r="M996" s="21" t="s">
        <v>5394</v>
      </c>
      <c r="N996" s="17"/>
      <c r="O996" s="21"/>
    </row>
    <row r="997" spans="1:15" ht="37.4" customHeight="1">
      <c r="A997" s="21"/>
      <c r="B997" s="21"/>
      <c r="C997" s="21" t="s">
        <v>1531</v>
      </c>
      <c r="D997" s="21" t="s">
        <v>259</v>
      </c>
      <c r="E997" s="609">
        <f t="shared" si="15"/>
        <v>1</v>
      </c>
      <c r="F997" s="21"/>
      <c r="G997" s="56"/>
      <c r="H997" s="21"/>
      <c r="I997" s="21"/>
      <c r="J997" s="21"/>
      <c r="K997" s="21"/>
      <c r="L997" s="21"/>
      <c r="M997" s="21" t="s">
        <v>5395</v>
      </c>
      <c r="N997" s="17"/>
      <c r="O997" s="21"/>
    </row>
    <row r="998" spans="1:15" ht="37.4" customHeight="1">
      <c r="A998" s="21"/>
      <c r="B998" s="21"/>
      <c r="C998" s="21" t="s">
        <v>1374</v>
      </c>
      <c r="D998" s="21" t="s">
        <v>259</v>
      </c>
      <c r="E998" s="609">
        <f t="shared" si="15"/>
        <v>1</v>
      </c>
      <c r="F998" s="21"/>
      <c r="G998" s="56"/>
      <c r="H998" s="21"/>
      <c r="I998" s="21"/>
      <c r="J998" s="21"/>
      <c r="K998" s="21"/>
      <c r="L998" s="21"/>
      <c r="M998" s="21" t="s">
        <v>5396</v>
      </c>
      <c r="N998" s="17"/>
      <c r="O998" s="21"/>
    </row>
    <row r="999" spans="1:15" ht="37.4" customHeight="1">
      <c r="A999" s="21"/>
      <c r="B999" s="21"/>
      <c r="C999" s="21" t="s">
        <v>1532</v>
      </c>
      <c r="D999" s="21" t="s">
        <v>259</v>
      </c>
      <c r="E999" s="609">
        <f t="shared" si="15"/>
        <v>1</v>
      </c>
      <c r="F999" s="21"/>
      <c r="G999" s="56"/>
      <c r="H999" s="21"/>
      <c r="I999" s="21"/>
      <c r="J999" s="21"/>
      <c r="K999" s="21"/>
      <c r="L999" s="21"/>
      <c r="M999" s="21" t="s">
        <v>5397</v>
      </c>
      <c r="N999" s="17"/>
      <c r="O999" s="21"/>
    </row>
    <row r="1000" spans="1:15" ht="37.4" customHeight="1">
      <c r="A1000" s="21"/>
      <c r="B1000" s="21"/>
      <c r="C1000" s="21" t="s">
        <v>1533</v>
      </c>
      <c r="D1000" s="21" t="s">
        <v>259</v>
      </c>
      <c r="E1000" s="609">
        <f t="shared" si="15"/>
        <v>1</v>
      </c>
      <c r="F1000" s="21"/>
      <c r="G1000" s="56"/>
      <c r="H1000" s="21"/>
      <c r="I1000" s="21"/>
      <c r="J1000" s="21"/>
      <c r="K1000" s="21"/>
      <c r="L1000" s="21"/>
      <c r="M1000" s="21" t="s">
        <v>5398</v>
      </c>
      <c r="N1000" s="17"/>
      <c r="O1000" s="21"/>
    </row>
    <row r="1001" spans="1:15" ht="37.4" customHeight="1">
      <c r="A1001" s="21"/>
      <c r="B1001" s="21"/>
      <c r="C1001" s="21" t="s">
        <v>1534</v>
      </c>
      <c r="D1001" s="21" t="s">
        <v>259</v>
      </c>
      <c r="E1001" s="609">
        <f t="shared" si="15"/>
        <v>1</v>
      </c>
      <c r="F1001" s="21"/>
      <c r="G1001" s="56"/>
      <c r="H1001" s="21"/>
      <c r="I1001" s="21"/>
      <c r="J1001" s="21"/>
      <c r="K1001" s="21"/>
      <c r="L1001" s="21"/>
      <c r="M1001" s="21" t="s">
        <v>5399</v>
      </c>
      <c r="N1001" s="17"/>
      <c r="O1001" s="21"/>
    </row>
    <row r="1002" spans="1:15" ht="37.4" customHeight="1">
      <c r="A1002" s="21"/>
      <c r="B1002" s="21"/>
      <c r="C1002" s="21" t="s">
        <v>1375</v>
      </c>
      <c r="D1002" s="21" t="s">
        <v>259</v>
      </c>
      <c r="E1002" s="609">
        <f t="shared" si="15"/>
        <v>1</v>
      </c>
      <c r="F1002" s="21"/>
      <c r="G1002" s="56"/>
      <c r="H1002" s="21"/>
      <c r="I1002" s="21"/>
      <c r="J1002" s="21"/>
      <c r="K1002" s="21"/>
      <c r="L1002" s="21"/>
      <c r="M1002" s="21" t="s">
        <v>5400</v>
      </c>
      <c r="N1002" s="17"/>
      <c r="O1002" s="21"/>
    </row>
    <row r="1003" spans="1:15" ht="37.4" customHeight="1">
      <c r="A1003" s="21"/>
      <c r="B1003" s="21"/>
      <c r="C1003" s="21" t="s">
        <v>1535</v>
      </c>
      <c r="D1003" s="21" t="s">
        <v>259</v>
      </c>
      <c r="E1003" s="609">
        <f t="shared" si="15"/>
        <v>1</v>
      </c>
      <c r="F1003" s="21"/>
      <c r="G1003" s="56"/>
      <c r="H1003" s="21"/>
      <c r="I1003" s="21"/>
      <c r="J1003" s="21"/>
      <c r="K1003" s="21"/>
      <c r="L1003" s="21"/>
      <c r="M1003" s="21" t="s">
        <v>5401</v>
      </c>
      <c r="N1003" s="17"/>
      <c r="O1003" s="21"/>
    </row>
    <row r="1004" spans="1:15" ht="37.4" customHeight="1">
      <c r="A1004" s="21"/>
      <c r="B1004" s="21"/>
      <c r="C1004" s="21" t="s">
        <v>1536</v>
      </c>
      <c r="D1004" s="21" t="s">
        <v>259</v>
      </c>
      <c r="E1004" s="609">
        <f t="shared" si="15"/>
        <v>1</v>
      </c>
      <c r="F1004" s="21"/>
      <c r="G1004" s="56"/>
      <c r="H1004" s="21"/>
      <c r="I1004" s="21"/>
      <c r="J1004" s="21"/>
      <c r="K1004" s="21"/>
      <c r="L1004" s="21"/>
      <c r="M1004" s="21" t="s">
        <v>5402</v>
      </c>
      <c r="N1004" s="17"/>
      <c r="O1004" s="21"/>
    </row>
    <row r="1005" spans="1:15" ht="37.4" customHeight="1">
      <c r="A1005" s="21"/>
      <c r="B1005" s="21"/>
      <c r="C1005" s="21" t="s">
        <v>2777</v>
      </c>
      <c r="D1005" s="21" t="s">
        <v>259</v>
      </c>
      <c r="E1005" s="609">
        <f t="shared" si="15"/>
        <v>1</v>
      </c>
      <c r="F1005" s="21"/>
      <c r="G1005" s="56"/>
      <c r="H1005" s="21"/>
      <c r="I1005" s="21"/>
      <c r="J1005" s="21"/>
      <c r="K1005" s="21"/>
      <c r="L1005" s="21"/>
      <c r="M1005" s="21" t="s">
        <v>5403</v>
      </c>
      <c r="N1005" s="17"/>
      <c r="O1005" s="21"/>
    </row>
    <row r="1006" spans="1:15" ht="37.4" customHeight="1">
      <c r="A1006" s="21"/>
      <c r="B1006" s="21"/>
      <c r="C1006" s="21" t="s">
        <v>2778</v>
      </c>
      <c r="D1006" s="21" t="s">
        <v>259</v>
      </c>
      <c r="E1006" s="609">
        <f t="shared" si="15"/>
        <v>1</v>
      </c>
      <c r="F1006" s="21"/>
      <c r="G1006" s="56"/>
      <c r="H1006" s="21"/>
      <c r="I1006" s="21"/>
      <c r="J1006" s="21"/>
      <c r="K1006" s="21"/>
      <c r="L1006" s="21"/>
      <c r="M1006" s="21" t="s">
        <v>5404</v>
      </c>
      <c r="N1006" s="17"/>
      <c r="O1006" s="21"/>
    </row>
    <row r="1007" spans="1:15" ht="37.4" customHeight="1">
      <c r="A1007" s="21"/>
      <c r="B1007" s="21"/>
      <c r="C1007" s="21" t="s">
        <v>1528</v>
      </c>
      <c r="D1007" s="21" t="s">
        <v>259</v>
      </c>
      <c r="E1007" s="609">
        <f t="shared" si="15"/>
        <v>1</v>
      </c>
      <c r="F1007" s="21"/>
      <c r="G1007" s="56"/>
      <c r="H1007" s="21"/>
      <c r="I1007" s="21"/>
      <c r="J1007" s="21"/>
      <c r="K1007" s="21"/>
      <c r="L1007" s="21"/>
      <c r="M1007" s="21" t="s">
        <v>5405</v>
      </c>
      <c r="N1007" s="17"/>
      <c r="O1007" s="21"/>
    </row>
    <row r="1008" spans="1:15" ht="37.4" customHeight="1">
      <c r="A1008" s="21"/>
      <c r="B1008" s="21"/>
      <c r="C1008" s="21" t="s">
        <v>2779</v>
      </c>
      <c r="D1008" s="21" t="s">
        <v>259</v>
      </c>
      <c r="E1008" s="609">
        <f t="shared" si="15"/>
        <v>1</v>
      </c>
      <c r="F1008" s="21"/>
      <c r="G1008" s="56"/>
      <c r="H1008" s="21"/>
      <c r="I1008" s="21"/>
      <c r="J1008" s="21"/>
      <c r="K1008" s="21"/>
      <c r="L1008" s="21"/>
      <c r="M1008" s="21" t="s">
        <v>5406</v>
      </c>
      <c r="N1008" s="17"/>
      <c r="O1008" s="21"/>
    </row>
    <row r="1009" spans="1:15" ht="37.4" customHeight="1">
      <c r="A1009" s="21"/>
      <c r="B1009" s="21"/>
      <c r="C1009" s="21" t="s">
        <v>1529</v>
      </c>
      <c r="D1009" s="21" t="s">
        <v>259</v>
      </c>
      <c r="E1009" s="609">
        <f t="shared" si="15"/>
        <v>1</v>
      </c>
      <c r="F1009" s="21"/>
      <c r="G1009" s="56"/>
      <c r="H1009" s="21"/>
      <c r="I1009" s="21"/>
      <c r="J1009" s="21"/>
      <c r="K1009" s="21"/>
      <c r="L1009" s="21"/>
      <c r="M1009" s="21" t="s">
        <v>5407</v>
      </c>
      <c r="N1009" s="17"/>
      <c r="O1009" s="21"/>
    </row>
    <row r="1010" spans="1:15" ht="37.4" customHeight="1">
      <c r="A1010" s="21"/>
      <c r="B1010" s="21"/>
      <c r="C1010" s="21" t="s">
        <v>1537</v>
      </c>
      <c r="D1010" s="21" t="s">
        <v>568</v>
      </c>
      <c r="E1010" s="609">
        <f t="shared" si="15"/>
        <v>1</v>
      </c>
      <c r="F1010" s="21"/>
      <c r="G1010" s="56"/>
      <c r="H1010" s="21"/>
      <c r="I1010" s="21"/>
      <c r="J1010" s="21"/>
      <c r="K1010" s="21"/>
      <c r="L1010" s="21"/>
      <c r="M1010" s="21" t="s">
        <v>5408</v>
      </c>
      <c r="N1010" s="17"/>
      <c r="O1010" s="21" t="s">
        <v>568</v>
      </c>
    </row>
    <row r="1011" spans="1:15" ht="37.4" customHeight="1">
      <c r="A1011" s="21"/>
      <c r="B1011" s="21"/>
      <c r="C1011" s="21" t="s">
        <v>1538</v>
      </c>
      <c r="D1011" s="21" t="s">
        <v>568</v>
      </c>
      <c r="E1011" s="609">
        <f t="shared" si="15"/>
        <v>1</v>
      </c>
      <c r="F1011" s="21"/>
      <c r="G1011" s="56"/>
      <c r="H1011" s="21"/>
      <c r="I1011" s="21"/>
      <c r="J1011" s="21"/>
      <c r="K1011" s="21"/>
      <c r="L1011" s="21"/>
      <c r="M1011" s="21" t="s">
        <v>5409</v>
      </c>
      <c r="N1011" s="17"/>
      <c r="O1011" s="21" t="s">
        <v>568</v>
      </c>
    </row>
    <row r="1012" spans="1:15" ht="37.4" customHeight="1">
      <c r="A1012" s="21"/>
      <c r="B1012" s="21"/>
      <c r="C1012" s="21" t="s">
        <v>1539</v>
      </c>
      <c r="D1012" s="21" t="s">
        <v>259</v>
      </c>
      <c r="E1012" s="609">
        <f t="shared" si="15"/>
        <v>1</v>
      </c>
      <c r="F1012" s="21"/>
      <c r="G1012" s="56"/>
      <c r="H1012" s="21"/>
      <c r="I1012" s="21"/>
      <c r="J1012" s="21"/>
      <c r="K1012" s="21"/>
      <c r="L1012" s="21"/>
      <c r="M1012" s="21" t="s">
        <v>5410</v>
      </c>
      <c r="N1012" s="17"/>
      <c r="O1012" s="21"/>
    </row>
    <row r="1013" spans="1:15" ht="37.4" customHeight="1">
      <c r="A1013" s="21"/>
      <c r="B1013" s="21"/>
      <c r="C1013" s="21" t="s">
        <v>1376</v>
      </c>
      <c r="D1013" s="21" t="s">
        <v>259</v>
      </c>
      <c r="E1013" s="609">
        <f t="shared" si="15"/>
        <v>1</v>
      </c>
      <c r="F1013" s="21"/>
      <c r="G1013" s="21"/>
      <c r="H1013" s="21"/>
      <c r="I1013" s="21"/>
      <c r="J1013" s="21"/>
      <c r="K1013" s="21"/>
      <c r="L1013" s="21"/>
      <c r="M1013" s="21" t="s">
        <v>5411</v>
      </c>
      <c r="N1013" s="17"/>
      <c r="O1013" s="21"/>
    </row>
    <row r="1014" spans="1:15" ht="37.4" customHeight="1">
      <c r="A1014" s="21"/>
      <c r="B1014" s="21"/>
      <c r="C1014" s="21" t="s">
        <v>1377</v>
      </c>
      <c r="D1014" s="21" t="s">
        <v>259</v>
      </c>
      <c r="E1014" s="609">
        <f t="shared" si="15"/>
        <v>1</v>
      </c>
      <c r="F1014" s="21"/>
      <c r="G1014" s="21"/>
      <c r="H1014" s="21"/>
      <c r="I1014" s="21"/>
      <c r="J1014" s="21"/>
      <c r="K1014" s="21"/>
      <c r="L1014" s="21"/>
      <c r="M1014" s="21" t="s">
        <v>5412</v>
      </c>
      <c r="N1014" s="17"/>
      <c r="O1014" s="21"/>
    </row>
    <row r="1015" spans="1:15" ht="37.4" customHeight="1">
      <c r="A1015" s="21"/>
      <c r="B1015" s="21"/>
      <c r="C1015" s="21" t="s">
        <v>1378</v>
      </c>
      <c r="D1015" s="21" t="s">
        <v>259</v>
      </c>
      <c r="E1015" s="609">
        <f t="shared" si="15"/>
        <v>1</v>
      </c>
      <c r="F1015" s="21"/>
      <c r="G1015" s="21"/>
      <c r="H1015" s="21"/>
      <c r="I1015" s="21"/>
      <c r="J1015" s="21"/>
      <c r="K1015" s="21"/>
      <c r="L1015" s="21"/>
      <c r="M1015" s="21" t="s">
        <v>5413</v>
      </c>
      <c r="N1015" s="17"/>
      <c r="O1015" s="21"/>
    </row>
    <row r="1016" spans="1:15" ht="37.4" customHeight="1">
      <c r="A1016" s="21"/>
      <c r="B1016" s="21"/>
      <c r="C1016" s="21" t="s">
        <v>1379</v>
      </c>
      <c r="D1016" s="21" t="s">
        <v>259</v>
      </c>
      <c r="E1016" s="609">
        <f t="shared" si="15"/>
        <v>1</v>
      </c>
      <c r="F1016" s="21"/>
      <c r="G1016" s="21"/>
      <c r="H1016" s="21"/>
      <c r="I1016" s="21"/>
      <c r="J1016" s="21"/>
      <c r="K1016" s="21"/>
      <c r="L1016" s="21"/>
      <c r="M1016" s="21" t="s">
        <v>5414</v>
      </c>
      <c r="N1016" s="17"/>
      <c r="O1016" s="21"/>
    </row>
    <row r="1017" spans="1:15" ht="37.4" customHeight="1">
      <c r="A1017" s="21"/>
      <c r="B1017" s="21"/>
      <c r="C1017" s="21" t="s">
        <v>1380</v>
      </c>
      <c r="D1017" s="21" t="s">
        <v>259</v>
      </c>
      <c r="E1017" s="609">
        <f t="shared" si="15"/>
        <v>1</v>
      </c>
      <c r="F1017" s="21"/>
      <c r="G1017" s="21"/>
      <c r="H1017" s="21"/>
      <c r="I1017" s="21"/>
      <c r="J1017" s="21"/>
      <c r="K1017" s="21"/>
      <c r="L1017" s="21"/>
      <c r="M1017" s="21" t="s">
        <v>5415</v>
      </c>
      <c r="N1017" s="17"/>
      <c r="O1017" s="21"/>
    </row>
    <row r="1018" spans="1:15" ht="37.4" customHeight="1">
      <c r="A1018" s="21"/>
      <c r="B1018" s="21"/>
      <c r="C1018" s="21" t="s">
        <v>1381</v>
      </c>
      <c r="D1018" s="21" t="s">
        <v>259</v>
      </c>
      <c r="E1018" s="609">
        <f t="shared" si="15"/>
        <v>1</v>
      </c>
      <c r="F1018" s="21"/>
      <c r="G1018" s="21"/>
      <c r="H1018" s="21"/>
      <c r="I1018" s="21"/>
      <c r="J1018" s="21"/>
      <c r="K1018" s="21"/>
      <c r="L1018" s="21"/>
      <c r="M1018" s="21" t="s">
        <v>5416</v>
      </c>
      <c r="N1018" s="17"/>
      <c r="O1018" s="21"/>
    </row>
    <row r="1019" spans="1:15" ht="37.4" customHeight="1">
      <c r="A1019" s="21"/>
      <c r="B1019" s="21"/>
      <c r="C1019" s="21" t="s">
        <v>1382</v>
      </c>
      <c r="D1019" s="21" t="s">
        <v>259</v>
      </c>
      <c r="E1019" s="609">
        <f t="shared" si="15"/>
        <v>1</v>
      </c>
      <c r="F1019" s="21"/>
      <c r="G1019" s="21"/>
      <c r="H1019" s="21"/>
      <c r="I1019" s="21"/>
      <c r="J1019" s="21"/>
      <c r="K1019" s="21"/>
      <c r="L1019" s="21"/>
      <c r="M1019" s="21" t="s">
        <v>5417</v>
      </c>
      <c r="N1019" s="17"/>
      <c r="O1019" s="21"/>
    </row>
    <row r="1020" spans="1:15" ht="37.4" customHeight="1">
      <c r="A1020" s="21"/>
      <c r="B1020" s="21"/>
      <c r="C1020" s="21" t="s">
        <v>1540</v>
      </c>
      <c r="D1020" s="21" t="s">
        <v>259</v>
      </c>
      <c r="E1020" s="609">
        <f t="shared" si="15"/>
        <v>1</v>
      </c>
      <c r="F1020" s="21"/>
      <c r="G1020" s="21"/>
      <c r="H1020" s="21"/>
      <c r="I1020" s="21"/>
      <c r="J1020" s="21"/>
      <c r="K1020" s="21"/>
      <c r="L1020" s="21"/>
      <c r="M1020" s="21" t="s">
        <v>5418</v>
      </c>
      <c r="N1020" s="17"/>
      <c r="O1020" s="21"/>
    </row>
    <row r="1021" spans="1:15" ht="37.4" customHeight="1">
      <c r="A1021" s="21"/>
      <c r="B1021" s="21"/>
      <c r="C1021" s="21" t="s">
        <v>1541</v>
      </c>
      <c r="D1021" s="21" t="s">
        <v>259</v>
      </c>
      <c r="E1021" s="609">
        <f t="shared" si="15"/>
        <v>1</v>
      </c>
      <c r="F1021" s="21"/>
      <c r="G1021" s="21"/>
      <c r="H1021" s="21"/>
      <c r="I1021" s="21"/>
      <c r="J1021" s="21"/>
      <c r="K1021" s="21"/>
      <c r="L1021" s="21"/>
      <c r="M1021" s="21" t="s">
        <v>5419</v>
      </c>
      <c r="N1021" s="17"/>
      <c r="O1021" s="21"/>
    </row>
    <row r="1022" spans="1:15" ht="37.4" customHeight="1">
      <c r="A1022" s="21"/>
      <c r="B1022" s="21"/>
      <c r="C1022" s="21" t="s">
        <v>1542</v>
      </c>
      <c r="D1022" s="21" t="s">
        <v>259</v>
      </c>
      <c r="E1022" s="609">
        <f t="shared" si="15"/>
        <v>1</v>
      </c>
      <c r="F1022" s="21"/>
      <c r="G1022" s="21"/>
      <c r="H1022" s="21"/>
      <c r="I1022" s="21"/>
      <c r="J1022" s="21"/>
      <c r="K1022" s="21"/>
      <c r="L1022" s="21"/>
      <c r="M1022" s="21" t="s">
        <v>5420</v>
      </c>
      <c r="N1022" s="17"/>
      <c r="O1022" s="21"/>
    </row>
    <row r="1023" spans="1:15" ht="37.4" customHeight="1">
      <c r="A1023" s="21"/>
      <c r="B1023" s="21"/>
      <c r="C1023" s="21" t="s">
        <v>2813</v>
      </c>
      <c r="D1023" s="21" t="s">
        <v>5421</v>
      </c>
      <c r="E1023" s="609">
        <f t="shared" si="15"/>
        <v>1</v>
      </c>
      <c r="F1023" s="21"/>
      <c r="G1023" s="21"/>
      <c r="H1023" s="21"/>
      <c r="I1023" s="21"/>
      <c r="J1023" s="21"/>
      <c r="K1023" s="21"/>
      <c r="L1023" s="21"/>
      <c r="M1023" s="21" t="s">
        <v>5422</v>
      </c>
      <c r="N1023" s="17"/>
      <c r="O1023" s="21"/>
    </row>
    <row r="1024" spans="1:15" ht="37.4" customHeight="1">
      <c r="A1024" s="21"/>
      <c r="B1024" s="21"/>
      <c r="C1024" s="21" t="s">
        <v>2814</v>
      </c>
      <c r="D1024" s="21" t="s">
        <v>5421</v>
      </c>
      <c r="E1024" s="609">
        <f t="shared" si="15"/>
        <v>1</v>
      </c>
      <c r="F1024" s="21"/>
      <c r="G1024" s="21"/>
      <c r="H1024" s="21"/>
      <c r="I1024" s="21"/>
      <c r="J1024" s="21"/>
      <c r="K1024" s="21"/>
      <c r="L1024" s="21"/>
      <c r="M1024" s="21" t="s">
        <v>5423</v>
      </c>
      <c r="N1024" s="17"/>
      <c r="O1024" s="21"/>
    </row>
    <row r="1025" spans="1:15" ht="37.4" customHeight="1">
      <c r="A1025" s="21"/>
      <c r="B1025" s="21"/>
      <c r="C1025" s="21" t="s">
        <v>2815</v>
      </c>
      <c r="D1025" s="21" t="s">
        <v>5421</v>
      </c>
      <c r="E1025" s="609">
        <f t="shared" si="15"/>
        <v>1</v>
      </c>
      <c r="F1025" s="21"/>
      <c r="G1025" s="21"/>
      <c r="H1025" s="21"/>
      <c r="I1025" s="21"/>
      <c r="J1025" s="21"/>
      <c r="K1025" s="21"/>
      <c r="L1025" s="21"/>
      <c r="M1025" s="21" t="s">
        <v>5424</v>
      </c>
      <c r="N1025" s="17"/>
      <c r="O1025" s="21"/>
    </row>
    <row r="1026" spans="1:15" ht="37.4" customHeight="1">
      <c r="A1026" s="21"/>
      <c r="B1026" s="21"/>
      <c r="C1026" s="21" t="s">
        <v>2816</v>
      </c>
      <c r="D1026" s="21" t="s">
        <v>5421</v>
      </c>
      <c r="E1026" s="609">
        <f t="shared" si="15"/>
        <v>1</v>
      </c>
      <c r="F1026" s="21"/>
      <c r="G1026" s="21"/>
      <c r="H1026" s="21"/>
      <c r="I1026" s="21"/>
      <c r="J1026" s="21"/>
      <c r="K1026" s="21"/>
      <c r="L1026" s="21"/>
      <c r="M1026" s="21" t="s">
        <v>5425</v>
      </c>
      <c r="N1026" s="17"/>
      <c r="O1026" s="21"/>
    </row>
    <row r="1027" spans="1:15" ht="37.4" customHeight="1">
      <c r="A1027" s="21"/>
      <c r="B1027" s="21"/>
      <c r="C1027" s="21" t="s">
        <v>2817</v>
      </c>
      <c r="D1027" s="21" t="s">
        <v>5421</v>
      </c>
      <c r="E1027" s="609">
        <f t="shared" si="15"/>
        <v>1</v>
      </c>
      <c r="F1027" s="21"/>
      <c r="G1027" s="21"/>
      <c r="H1027" s="21"/>
      <c r="I1027" s="21"/>
      <c r="J1027" s="21"/>
      <c r="K1027" s="21"/>
      <c r="L1027" s="21"/>
      <c r="M1027" s="21" t="s">
        <v>5426</v>
      </c>
      <c r="N1027" s="17"/>
      <c r="O1027" s="21"/>
    </row>
    <row r="1028" spans="1:15" ht="37.4" customHeight="1">
      <c r="A1028" s="21"/>
      <c r="B1028" s="21"/>
      <c r="C1028" s="21" t="s">
        <v>2818</v>
      </c>
      <c r="D1028" s="21" t="s">
        <v>5421</v>
      </c>
      <c r="E1028" s="609">
        <f t="shared" si="15"/>
        <v>1</v>
      </c>
      <c r="F1028" s="21"/>
      <c r="G1028" s="21"/>
      <c r="H1028" s="21"/>
      <c r="I1028" s="21"/>
      <c r="J1028" s="21"/>
      <c r="K1028" s="21"/>
      <c r="L1028" s="21"/>
      <c r="M1028" s="21" t="s">
        <v>5427</v>
      </c>
      <c r="N1028" s="17"/>
      <c r="O1028" s="21"/>
    </row>
    <row r="1029" spans="1:15" ht="37.4" customHeight="1">
      <c r="A1029" s="21"/>
      <c r="B1029" s="21"/>
      <c r="C1029" s="21" t="s">
        <v>2812</v>
      </c>
      <c r="D1029" s="21" t="s">
        <v>128</v>
      </c>
      <c r="E1029" s="609">
        <f t="shared" si="15"/>
        <v>1</v>
      </c>
      <c r="F1029" s="21"/>
      <c r="G1029" s="21"/>
      <c r="H1029" s="21"/>
      <c r="I1029" s="21"/>
      <c r="J1029" s="21"/>
      <c r="K1029" s="21"/>
      <c r="L1029" s="21"/>
      <c r="M1029" s="21" t="s">
        <v>5428</v>
      </c>
      <c r="N1029" s="17"/>
      <c r="O1029" s="21" t="s">
        <v>781</v>
      </c>
    </row>
    <row r="1030" spans="1:15" ht="37.4" customHeight="1">
      <c r="A1030" s="21"/>
      <c r="B1030" s="21"/>
      <c r="C1030" s="21" t="s">
        <v>2819</v>
      </c>
      <c r="D1030" s="21" t="s">
        <v>5421</v>
      </c>
      <c r="E1030" s="609">
        <f t="shared" ref="E1030:E1093" si="16">COUNTA(F1030:N1030)</f>
        <v>1</v>
      </c>
      <c r="F1030" s="21"/>
      <c r="G1030" s="21"/>
      <c r="H1030" s="21"/>
      <c r="I1030" s="21"/>
      <c r="J1030" s="21"/>
      <c r="K1030" s="21"/>
      <c r="L1030" s="21"/>
      <c r="M1030" s="21" t="s">
        <v>5429</v>
      </c>
      <c r="N1030" s="17"/>
      <c r="O1030" s="21"/>
    </row>
    <row r="1031" spans="1:15" ht="37.4" customHeight="1">
      <c r="A1031" s="21"/>
      <c r="B1031" s="21"/>
      <c r="C1031" s="21" t="s">
        <v>2820</v>
      </c>
      <c r="D1031" s="21" t="s">
        <v>5421</v>
      </c>
      <c r="E1031" s="609">
        <f t="shared" si="16"/>
        <v>1</v>
      </c>
      <c r="F1031" s="21"/>
      <c r="G1031" s="21"/>
      <c r="H1031" s="21"/>
      <c r="I1031" s="21"/>
      <c r="J1031" s="21"/>
      <c r="K1031" s="21"/>
      <c r="L1031" s="21"/>
      <c r="M1031" s="21" t="s">
        <v>5430</v>
      </c>
      <c r="N1031" s="17"/>
      <c r="O1031" s="21"/>
    </row>
    <row r="1032" spans="1:15" ht="37.4" customHeight="1">
      <c r="A1032" s="21"/>
      <c r="B1032" s="21"/>
      <c r="C1032" s="21" t="s">
        <v>2821</v>
      </c>
      <c r="D1032" s="21" t="s">
        <v>5421</v>
      </c>
      <c r="E1032" s="609">
        <f t="shared" si="16"/>
        <v>1</v>
      </c>
      <c r="F1032" s="21"/>
      <c r="G1032" s="21"/>
      <c r="H1032" s="21"/>
      <c r="I1032" s="21"/>
      <c r="J1032" s="21"/>
      <c r="K1032" s="21"/>
      <c r="L1032" s="21"/>
      <c r="M1032" s="21" t="s">
        <v>5431</v>
      </c>
      <c r="N1032" s="17"/>
      <c r="O1032" s="21"/>
    </row>
    <row r="1033" spans="1:15" ht="37.4" customHeight="1">
      <c r="A1033" s="21"/>
      <c r="B1033" s="21"/>
      <c r="C1033" s="21" t="s">
        <v>2822</v>
      </c>
      <c r="D1033" s="21" t="s">
        <v>5421</v>
      </c>
      <c r="E1033" s="609">
        <f t="shared" si="16"/>
        <v>1</v>
      </c>
      <c r="F1033" s="21"/>
      <c r="G1033" s="21"/>
      <c r="H1033" s="21"/>
      <c r="I1033" s="21"/>
      <c r="J1033" s="21"/>
      <c r="K1033" s="21"/>
      <c r="L1033" s="21"/>
      <c r="M1033" s="21" t="s">
        <v>5432</v>
      </c>
      <c r="N1033" s="17"/>
      <c r="O1033" s="21"/>
    </row>
    <row r="1034" spans="1:15" ht="37.4" customHeight="1">
      <c r="A1034" s="21"/>
      <c r="B1034" s="21"/>
      <c r="C1034" s="21" t="s">
        <v>2823</v>
      </c>
      <c r="D1034" s="21" t="s">
        <v>5421</v>
      </c>
      <c r="E1034" s="609">
        <f t="shared" si="16"/>
        <v>1</v>
      </c>
      <c r="F1034" s="21"/>
      <c r="G1034" s="21"/>
      <c r="H1034" s="21"/>
      <c r="I1034" s="21"/>
      <c r="J1034" s="21"/>
      <c r="K1034" s="21"/>
      <c r="L1034" s="21"/>
      <c r="M1034" s="21" t="s">
        <v>5433</v>
      </c>
      <c r="N1034" s="17"/>
      <c r="O1034" s="21"/>
    </row>
    <row r="1035" spans="1:15" ht="37.4" customHeight="1">
      <c r="A1035" s="21"/>
      <c r="B1035" s="21"/>
      <c r="C1035" s="21" t="s">
        <v>2321</v>
      </c>
      <c r="D1035" s="21" t="s">
        <v>5421</v>
      </c>
      <c r="E1035" s="609">
        <f t="shared" si="16"/>
        <v>1</v>
      </c>
      <c r="F1035" s="21"/>
      <c r="G1035" s="21"/>
      <c r="H1035" s="21"/>
      <c r="I1035" s="21"/>
      <c r="J1035" s="21"/>
      <c r="K1035" s="21"/>
      <c r="L1035" s="21"/>
      <c r="M1035" s="21" t="s">
        <v>5434</v>
      </c>
      <c r="N1035" s="17"/>
      <c r="O1035" s="21"/>
    </row>
    <row r="1036" spans="1:15" ht="37.4" customHeight="1">
      <c r="A1036" s="21"/>
      <c r="B1036" s="21"/>
      <c r="C1036" s="21" t="s">
        <v>2824</v>
      </c>
      <c r="D1036" s="21" t="s">
        <v>5421</v>
      </c>
      <c r="E1036" s="609">
        <f t="shared" si="16"/>
        <v>1</v>
      </c>
      <c r="F1036" s="21"/>
      <c r="G1036" s="21"/>
      <c r="H1036" s="21"/>
      <c r="I1036" s="21"/>
      <c r="J1036" s="21"/>
      <c r="K1036" s="21"/>
      <c r="L1036" s="21"/>
      <c r="M1036" s="21" t="s">
        <v>5435</v>
      </c>
      <c r="N1036" s="17"/>
      <c r="O1036" s="21"/>
    </row>
    <row r="1037" spans="1:15" ht="37.4" customHeight="1">
      <c r="A1037" s="21"/>
      <c r="B1037" s="21"/>
      <c r="C1037" s="21" t="s">
        <v>2825</v>
      </c>
      <c r="D1037" s="21" t="s">
        <v>5421</v>
      </c>
      <c r="E1037" s="609">
        <f t="shared" si="16"/>
        <v>1</v>
      </c>
      <c r="F1037" s="21"/>
      <c r="G1037" s="21"/>
      <c r="H1037" s="21"/>
      <c r="I1037" s="21"/>
      <c r="J1037" s="21"/>
      <c r="K1037" s="21"/>
      <c r="L1037" s="21"/>
      <c r="M1037" s="21" t="s">
        <v>5436</v>
      </c>
      <c r="N1037" s="17"/>
      <c r="O1037" s="21"/>
    </row>
    <row r="1038" spans="1:15" ht="37.4" customHeight="1">
      <c r="A1038" s="21"/>
      <c r="B1038" s="21"/>
      <c r="C1038" s="21" t="s">
        <v>2826</v>
      </c>
      <c r="D1038" s="21" t="s">
        <v>5421</v>
      </c>
      <c r="E1038" s="609">
        <f t="shared" si="16"/>
        <v>1</v>
      </c>
      <c r="F1038" s="21"/>
      <c r="G1038" s="21"/>
      <c r="H1038" s="21"/>
      <c r="I1038" s="21"/>
      <c r="J1038" s="21"/>
      <c r="K1038" s="21"/>
      <c r="L1038" s="21"/>
      <c r="M1038" s="21" t="s">
        <v>5437</v>
      </c>
      <c r="N1038" s="17"/>
      <c r="O1038" s="21"/>
    </row>
    <row r="1039" spans="1:15" ht="37.4" customHeight="1">
      <c r="A1039" s="21"/>
      <c r="B1039" s="21"/>
      <c r="C1039" s="21" t="s">
        <v>2827</v>
      </c>
      <c r="D1039" s="21" t="s">
        <v>5421</v>
      </c>
      <c r="E1039" s="609">
        <f t="shared" si="16"/>
        <v>1</v>
      </c>
      <c r="F1039" s="21"/>
      <c r="G1039" s="21"/>
      <c r="H1039" s="21"/>
      <c r="I1039" s="21"/>
      <c r="J1039" s="21"/>
      <c r="K1039" s="21"/>
      <c r="L1039" s="21"/>
      <c r="M1039" s="21" t="s">
        <v>5438</v>
      </c>
      <c r="N1039" s="17"/>
      <c r="O1039" s="21"/>
    </row>
    <row r="1040" spans="1:15" ht="37.4" customHeight="1">
      <c r="A1040" s="21"/>
      <c r="B1040" s="21"/>
      <c r="C1040" s="21" t="s">
        <v>2828</v>
      </c>
      <c r="D1040" s="21" t="s">
        <v>5421</v>
      </c>
      <c r="E1040" s="609">
        <f t="shared" si="16"/>
        <v>1</v>
      </c>
      <c r="F1040" s="21"/>
      <c r="G1040" s="21"/>
      <c r="H1040" s="21"/>
      <c r="I1040" s="21"/>
      <c r="J1040" s="21"/>
      <c r="K1040" s="21"/>
      <c r="L1040" s="21"/>
      <c r="M1040" s="21" t="s">
        <v>5439</v>
      </c>
      <c r="N1040" s="17"/>
      <c r="O1040" s="21"/>
    </row>
    <row r="1041" spans="1:15" ht="37.4" customHeight="1">
      <c r="A1041" s="21"/>
      <c r="B1041" s="21"/>
      <c r="C1041" s="21" t="s">
        <v>2829</v>
      </c>
      <c r="D1041" s="21" t="s">
        <v>5421</v>
      </c>
      <c r="E1041" s="609">
        <f t="shared" si="16"/>
        <v>1</v>
      </c>
      <c r="F1041" s="21"/>
      <c r="G1041" s="21"/>
      <c r="H1041" s="21"/>
      <c r="I1041" s="21"/>
      <c r="J1041" s="21"/>
      <c r="K1041" s="21"/>
      <c r="L1041" s="21"/>
      <c r="M1041" s="21" t="s">
        <v>5440</v>
      </c>
      <c r="N1041" s="17"/>
      <c r="O1041" s="21"/>
    </row>
    <row r="1042" spans="1:15" ht="37.4" customHeight="1">
      <c r="A1042" s="21"/>
      <c r="B1042" s="21"/>
      <c r="C1042" s="21" t="s">
        <v>2830</v>
      </c>
      <c r="D1042" s="21" t="s">
        <v>5421</v>
      </c>
      <c r="E1042" s="609">
        <f t="shared" si="16"/>
        <v>1</v>
      </c>
      <c r="F1042" s="21"/>
      <c r="G1042" s="21"/>
      <c r="H1042" s="21"/>
      <c r="I1042" s="21"/>
      <c r="J1042" s="21"/>
      <c r="K1042" s="21"/>
      <c r="L1042" s="21"/>
      <c r="M1042" s="21" t="s">
        <v>5441</v>
      </c>
      <c r="N1042" s="17"/>
      <c r="O1042" s="21"/>
    </row>
    <row r="1043" spans="1:15" ht="37.4" customHeight="1">
      <c r="A1043" s="21"/>
      <c r="B1043" s="21"/>
      <c r="C1043" s="21" t="s">
        <v>2831</v>
      </c>
      <c r="D1043" s="21" t="s">
        <v>5421</v>
      </c>
      <c r="E1043" s="609">
        <f t="shared" si="16"/>
        <v>1</v>
      </c>
      <c r="F1043" s="21"/>
      <c r="G1043" s="21"/>
      <c r="H1043" s="21"/>
      <c r="I1043" s="21"/>
      <c r="J1043" s="21"/>
      <c r="K1043" s="21"/>
      <c r="L1043" s="21"/>
      <c r="M1043" s="21" t="s">
        <v>5442</v>
      </c>
      <c r="N1043" s="17"/>
      <c r="O1043" s="21"/>
    </row>
    <row r="1044" spans="1:15" ht="37.4" customHeight="1">
      <c r="A1044" s="21"/>
      <c r="B1044" s="21"/>
      <c r="C1044" s="21" t="s">
        <v>1543</v>
      </c>
      <c r="D1044" s="21" t="s">
        <v>3352</v>
      </c>
      <c r="E1044" s="609">
        <f t="shared" si="16"/>
        <v>1</v>
      </c>
      <c r="F1044" s="21"/>
      <c r="G1044" s="21"/>
      <c r="H1044" s="21"/>
      <c r="I1044" s="21"/>
      <c r="J1044" s="21"/>
      <c r="K1044" s="21"/>
      <c r="L1044" s="21"/>
      <c r="M1044" s="21" t="s">
        <v>5443</v>
      </c>
      <c r="N1044" s="17"/>
      <c r="O1044" s="21"/>
    </row>
    <row r="1045" spans="1:15" ht="37.4" customHeight="1">
      <c r="A1045" s="21"/>
      <c r="B1045" s="21"/>
      <c r="C1045" s="21" t="s">
        <v>2832</v>
      </c>
      <c r="D1045" s="21" t="s">
        <v>5421</v>
      </c>
      <c r="E1045" s="609">
        <f t="shared" si="16"/>
        <v>1</v>
      </c>
      <c r="F1045" s="21"/>
      <c r="G1045" s="21"/>
      <c r="H1045" s="21"/>
      <c r="I1045" s="21"/>
      <c r="J1045" s="21"/>
      <c r="K1045" s="21"/>
      <c r="L1045" s="21"/>
      <c r="M1045" s="21" t="s">
        <v>5444</v>
      </c>
      <c r="N1045" s="17"/>
      <c r="O1045" s="21"/>
    </row>
    <row r="1046" spans="1:15" ht="37.4" customHeight="1">
      <c r="A1046" s="21"/>
      <c r="B1046" s="21"/>
      <c r="C1046" s="21" t="s">
        <v>2833</v>
      </c>
      <c r="D1046" s="21" t="s">
        <v>568</v>
      </c>
      <c r="E1046" s="609">
        <f t="shared" si="16"/>
        <v>1</v>
      </c>
      <c r="F1046" s="21"/>
      <c r="G1046" s="21"/>
      <c r="H1046" s="21"/>
      <c r="I1046" s="21"/>
      <c r="J1046" s="21"/>
      <c r="K1046" s="21"/>
      <c r="L1046" s="21"/>
      <c r="M1046" s="21" t="s">
        <v>5445</v>
      </c>
      <c r="N1046" s="17"/>
      <c r="O1046" s="21" t="s">
        <v>568</v>
      </c>
    </row>
    <row r="1047" spans="1:15" ht="37.4" customHeight="1">
      <c r="A1047" s="21"/>
      <c r="B1047" s="21"/>
      <c r="C1047" s="21" t="s">
        <v>2834</v>
      </c>
      <c r="D1047" s="21" t="s">
        <v>568</v>
      </c>
      <c r="E1047" s="609">
        <f t="shared" si="16"/>
        <v>1</v>
      </c>
      <c r="F1047" s="21"/>
      <c r="G1047" s="21"/>
      <c r="H1047" s="21"/>
      <c r="I1047" s="21"/>
      <c r="J1047" s="21"/>
      <c r="K1047" s="21"/>
      <c r="L1047" s="21"/>
      <c r="M1047" s="21" t="s">
        <v>5446</v>
      </c>
      <c r="N1047" s="17"/>
      <c r="O1047" s="21" t="s">
        <v>568</v>
      </c>
    </row>
    <row r="1048" spans="1:15" ht="37.4" customHeight="1">
      <c r="A1048" s="15"/>
      <c r="B1048" s="15"/>
      <c r="C1048" s="21" t="s">
        <v>841</v>
      </c>
      <c r="D1048" s="15"/>
      <c r="E1048" s="609">
        <f t="shared" si="16"/>
        <v>1</v>
      </c>
      <c r="F1048" s="21" t="s">
        <v>841</v>
      </c>
      <c r="G1048" s="251"/>
      <c r="H1048" s="251"/>
      <c r="I1048" s="21"/>
      <c r="J1048" s="15"/>
      <c r="K1048" s="15"/>
      <c r="L1048" s="15"/>
      <c r="M1048" s="15"/>
      <c r="N1048" s="17"/>
      <c r="O1048" s="21"/>
    </row>
    <row r="1049" spans="1:15" ht="37.4" customHeight="1">
      <c r="A1049" s="15"/>
      <c r="B1049" s="15"/>
      <c r="C1049" s="21" t="s">
        <v>943</v>
      </c>
      <c r="D1049" s="15"/>
      <c r="E1049" s="609">
        <f t="shared" si="16"/>
        <v>1</v>
      </c>
      <c r="F1049" s="21" t="s">
        <v>943</v>
      </c>
      <c r="G1049" s="9"/>
      <c r="H1049" s="9"/>
      <c r="I1049" s="21"/>
      <c r="J1049" s="15"/>
      <c r="K1049" s="15"/>
      <c r="L1049" s="15"/>
      <c r="M1049" s="15"/>
      <c r="N1049" s="17"/>
      <c r="O1049" s="21"/>
    </row>
    <row r="1050" spans="1:15" ht="37.4" customHeight="1">
      <c r="A1050" s="15"/>
      <c r="B1050" s="15"/>
      <c r="C1050" s="21" t="s">
        <v>811</v>
      </c>
      <c r="D1050" s="15"/>
      <c r="E1050" s="609">
        <f t="shared" si="16"/>
        <v>1</v>
      </c>
      <c r="F1050" s="21" t="s">
        <v>811</v>
      </c>
      <c r="G1050" s="9"/>
      <c r="H1050" s="9"/>
      <c r="I1050" s="21"/>
      <c r="J1050" s="15"/>
      <c r="K1050" s="15"/>
      <c r="L1050" s="15"/>
      <c r="M1050" s="15"/>
      <c r="N1050" s="17"/>
      <c r="O1050" s="21"/>
    </row>
    <row r="1051" spans="1:15" ht="37.4" customHeight="1">
      <c r="A1051" s="15"/>
      <c r="B1051" s="15"/>
      <c r="C1051" s="21" t="s">
        <v>912</v>
      </c>
      <c r="D1051" s="15"/>
      <c r="E1051" s="609">
        <f t="shared" si="16"/>
        <v>1</v>
      </c>
      <c r="F1051" s="21" t="s">
        <v>912</v>
      </c>
      <c r="G1051" s="9"/>
      <c r="H1051" s="9"/>
      <c r="I1051" s="21"/>
      <c r="J1051" s="15"/>
      <c r="K1051" s="15"/>
      <c r="L1051" s="15"/>
      <c r="M1051" s="15"/>
      <c r="N1051" s="17"/>
      <c r="O1051" s="21"/>
    </row>
    <row r="1052" spans="1:15" ht="37.4" customHeight="1">
      <c r="A1052" s="15"/>
      <c r="B1052" s="15"/>
      <c r="C1052" s="21" t="s">
        <v>789</v>
      </c>
      <c r="D1052" s="15"/>
      <c r="E1052" s="609">
        <f t="shared" si="16"/>
        <v>1</v>
      </c>
      <c r="F1052" s="21" t="s">
        <v>789</v>
      </c>
      <c r="G1052" s="9"/>
      <c r="H1052" s="9"/>
      <c r="I1052" s="21"/>
      <c r="J1052" s="15"/>
      <c r="K1052" s="15"/>
      <c r="L1052" s="15"/>
      <c r="M1052" s="15"/>
      <c r="N1052" s="17"/>
      <c r="O1052" s="21"/>
    </row>
    <row r="1053" spans="1:15" ht="37.4" customHeight="1">
      <c r="A1053" s="15"/>
      <c r="B1053" s="15"/>
      <c r="C1053" s="21" t="s">
        <v>1312</v>
      </c>
      <c r="D1053" s="15"/>
      <c r="E1053" s="609">
        <f t="shared" si="16"/>
        <v>1</v>
      </c>
      <c r="F1053" s="21" t="s">
        <v>1312</v>
      </c>
      <c r="G1053" s="9"/>
      <c r="H1053" s="9"/>
      <c r="I1053" s="21"/>
      <c r="J1053" s="15"/>
      <c r="K1053" s="15"/>
      <c r="L1053" s="15"/>
      <c r="M1053" s="15"/>
      <c r="N1053" s="17"/>
      <c r="O1053" s="21"/>
    </row>
    <row r="1054" spans="1:15" ht="37.4" customHeight="1">
      <c r="A1054" s="15"/>
      <c r="B1054" s="15"/>
      <c r="C1054" s="21" t="s">
        <v>1576</v>
      </c>
      <c r="D1054" s="15"/>
      <c r="E1054" s="609">
        <f t="shared" si="16"/>
        <v>1</v>
      </c>
      <c r="F1054" s="21" t="s">
        <v>1576</v>
      </c>
      <c r="G1054" s="9"/>
      <c r="H1054" s="9"/>
      <c r="I1054" s="21"/>
      <c r="J1054" s="15"/>
      <c r="K1054" s="15"/>
      <c r="L1054" s="15"/>
      <c r="M1054" s="15"/>
      <c r="N1054" s="17"/>
      <c r="O1054" s="21"/>
    </row>
    <row r="1055" spans="1:15" ht="37.4" customHeight="1">
      <c r="A1055" s="15"/>
      <c r="B1055" s="15"/>
      <c r="C1055" s="21" t="s">
        <v>804</v>
      </c>
      <c r="D1055" s="15"/>
      <c r="E1055" s="609">
        <f t="shared" si="16"/>
        <v>1</v>
      </c>
      <c r="F1055" s="21" t="s">
        <v>804</v>
      </c>
      <c r="G1055" s="9"/>
      <c r="H1055" s="9"/>
      <c r="I1055" s="21"/>
      <c r="J1055" s="15"/>
      <c r="K1055" s="15"/>
      <c r="L1055" s="15"/>
      <c r="M1055" s="15"/>
      <c r="N1055" s="17"/>
      <c r="O1055" s="21"/>
    </row>
    <row r="1056" spans="1:15" ht="37.4" customHeight="1">
      <c r="A1056" s="15"/>
      <c r="B1056" s="15"/>
      <c r="C1056" s="21" t="s">
        <v>792</v>
      </c>
      <c r="D1056" s="15"/>
      <c r="E1056" s="609">
        <f t="shared" si="16"/>
        <v>1</v>
      </c>
      <c r="F1056" s="21" t="s">
        <v>792</v>
      </c>
      <c r="G1056" s="9"/>
      <c r="H1056" s="9"/>
      <c r="I1056" s="21"/>
      <c r="J1056" s="15"/>
      <c r="K1056" s="15"/>
      <c r="L1056" s="15"/>
      <c r="M1056" s="15"/>
      <c r="N1056" s="17"/>
      <c r="O1056" s="21"/>
    </row>
    <row r="1057" spans="1:15" ht="37.4" customHeight="1">
      <c r="A1057" s="15"/>
      <c r="B1057" s="15"/>
      <c r="C1057" s="21" t="s">
        <v>785</v>
      </c>
      <c r="D1057" s="15"/>
      <c r="E1057" s="609">
        <f t="shared" si="16"/>
        <v>1</v>
      </c>
      <c r="F1057" s="21" t="s">
        <v>785</v>
      </c>
      <c r="G1057" s="9"/>
      <c r="H1057" s="9"/>
      <c r="I1057" s="21"/>
      <c r="J1057" s="15"/>
      <c r="K1057" s="15"/>
      <c r="L1057" s="15"/>
      <c r="M1057" s="15"/>
      <c r="N1057" s="17"/>
      <c r="O1057" s="21"/>
    </row>
    <row r="1058" spans="1:15" ht="37.4" customHeight="1">
      <c r="A1058" s="15"/>
      <c r="B1058" s="15"/>
      <c r="C1058" s="21" t="s">
        <v>886</v>
      </c>
      <c r="D1058" s="15"/>
      <c r="E1058" s="609">
        <f t="shared" si="16"/>
        <v>1</v>
      </c>
      <c r="F1058" s="21" t="s">
        <v>886</v>
      </c>
      <c r="G1058" s="9"/>
      <c r="H1058" s="9"/>
      <c r="I1058" s="21"/>
      <c r="J1058" s="15"/>
      <c r="K1058" s="15"/>
      <c r="L1058" s="15"/>
      <c r="M1058" s="15"/>
      <c r="N1058" s="17"/>
      <c r="O1058" s="21"/>
    </row>
    <row r="1059" spans="1:15" ht="37.4" customHeight="1">
      <c r="A1059" s="15"/>
      <c r="B1059" s="15"/>
      <c r="C1059" s="21" t="s">
        <v>1504</v>
      </c>
      <c r="D1059" s="15"/>
      <c r="E1059" s="609">
        <f t="shared" si="16"/>
        <v>1</v>
      </c>
      <c r="F1059" s="21" t="s">
        <v>1504</v>
      </c>
      <c r="G1059" s="9"/>
      <c r="H1059" s="9"/>
      <c r="I1059" s="21"/>
      <c r="J1059" s="15"/>
      <c r="K1059" s="15"/>
      <c r="L1059" s="15"/>
      <c r="M1059" s="15"/>
      <c r="N1059" s="17"/>
      <c r="O1059" s="21"/>
    </row>
    <row r="1060" spans="1:15" ht="37.4" customHeight="1">
      <c r="A1060" s="15"/>
      <c r="B1060" s="15"/>
      <c r="C1060" s="21" t="s">
        <v>969</v>
      </c>
      <c r="D1060" s="15"/>
      <c r="E1060" s="609">
        <f t="shared" si="16"/>
        <v>1</v>
      </c>
      <c r="F1060" s="21" t="s">
        <v>969</v>
      </c>
      <c r="G1060" s="9"/>
      <c r="H1060" s="9"/>
      <c r="I1060" s="21"/>
      <c r="J1060" s="15"/>
      <c r="K1060" s="15"/>
      <c r="L1060" s="15"/>
      <c r="M1060" s="15"/>
      <c r="N1060" s="17"/>
      <c r="O1060" s="21"/>
    </row>
    <row r="1061" spans="1:15" ht="37.4" customHeight="1">
      <c r="A1061" s="15"/>
      <c r="B1061" s="15"/>
      <c r="C1061" s="21" t="s">
        <v>973</v>
      </c>
      <c r="D1061" s="15"/>
      <c r="E1061" s="609">
        <f t="shared" si="16"/>
        <v>1</v>
      </c>
      <c r="F1061" s="21" t="s">
        <v>973</v>
      </c>
      <c r="G1061" s="9"/>
      <c r="H1061" s="9"/>
      <c r="I1061" s="21"/>
      <c r="J1061" s="15"/>
      <c r="K1061" s="15"/>
      <c r="L1061" s="15"/>
      <c r="M1061" s="15"/>
      <c r="N1061" s="17"/>
      <c r="O1061" s="21"/>
    </row>
    <row r="1062" spans="1:15" ht="37.4" customHeight="1">
      <c r="A1062" s="15"/>
      <c r="B1062" s="15"/>
      <c r="C1062" s="21" t="s">
        <v>961</v>
      </c>
      <c r="D1062" s="15"/>
      <c r="E1062" s="609">
        <f t="shared" si="16"/>
        <v>1</v>
      </c>
      <c r="F1062" s="21" t="s">
        <v>961</v>
      </c>
      <c r="G1062" s="9"/>
      <c r="H1062" s="9"/>
      <c r="I1062" s="21"/>
      <c r="J1062" s="15"/>
      <c r="K1062" s="15"/>
      <c r="L1062" s="15"/>
      <c r="M1062" s="15"/>
      <c r="N1062" s="17"/>
      <c r="O1062" s="21"/>
    </row>
    <row r="1063" spans="1:15" ht="37.4" customHeight="1">
      <c r="A1063" s="15"/>
      <c r="B1063" s="15"/>
      <c r="C1063" s="21" t="s">
        <v>827</v>
      </c>
      <c r="D1063" s="15"/>
      <c r="E1063" s="609">
        <f t="shared" si="16"/>
        <v>1</v>
      </c>
      <c r="F1063" s="21" t="s">
        <v>827</v>
      </c>
      <c r="G1063" s="9"/>
      <c r="H1063" s="9"/>
      <c r="I1063" s="21"/>
      <c r="J1063" s="15"/>
      <c r="K1063" s="15"/>
      <c r="L1063" s="15"/>
      <c r="M1063" s="15"/>
      <c r="N1063" s="17"/>
      <c r="O1063" s="21"/>
    </row>
    <row r="1064" spans="1:15" ht="37.4" customHeight="1">
      <c r="A1064" s="15"/>
      <c r="B1064" s="15"/>
      <c r="C1064" s="21" t="s">
        <v>902</v>
      </c>
      <c r="D1064" s="15"/>
      <c r="E1064" s="609">
        <f t="shared" si="16"/>
        <v>1</v>
      </c>
      <c r="F1064" s="21" t="s">
        <v>902</v>
      </c>
      <c r="G1064" s="9"/>
      <c r="H1064" s="9"/>
      <c r="I1064" s="21"/>
      <c r="J1064" s="15"/>
      <c r="K1064" s="15"/>
      <c r="L1064" s="15"/>
      <c r="M1064" s="15"/>
      <c r="N1064" s="17"/>
      <c r="O1064" s="21"/>
    </row>
    <row r="1065" spans="1:15" ht="37.4" customHeight="1">
      <c r="A1065" s="15"/>
      <c r="B1065" s="15"/>
      <c r="C1065" s="21" t="s">
        <v>760</v>
      </c>
      <c r="D1065" s="15"/>
      <c r="E1065" s="609">
        <f t="shared" si="16"/>
        <v>1</v>
      </c>
      <c r="F1065" s="21" t="s">
        <v>760</v>
      </c>
      <c r="G1065" s="9"/>
      <c r="H1065" s="9"/>
      <c r="I1065" s="21"/>
      <c r="J1065" s="15"/>
      <c r="K1065" s="15"/>
      <c r="L1065" s="15"/>
      <c r="M1065" s="15"/>
      <c r="N1065" s="17"/>
      <c r="O1065" s="21"/>
    </row>
    <row r="1066" spans="1:15" ht="37.4" customHeight="1">
      <c r="A1066" s="15"/>
      <c r="B1066" s="15"/>
      <c r="C1066" s="21" t="s">
        <v>892</v>
      </c>
      <c r="D1066" s="15"/>
      <c r="E1066" s="609">
        <f t="shared" si="16"/>
        <v>1</v>
      </c>
      <c r="F1066" s="21" t="s">
        <v>892</v>
      </c>
      <c r="G1066" s="9"/>
      <c r="H1066" s="9"/>
      <c r="I1066" s="21"/>
      <c r="J1066" s="15"/>
      <c r="K1066" s="15"/>
      <c r="L1066" s="15"/>
      <c r="M1066" s="15"/>
      <c r="N1066" s="17"/>
      <c r="O1066" s="21"/>
    </row>
    <row r="1067" spans="1:15" ht="37.4" customHeight="1">
      <c r="A1067" s="15"/>
      <c r="B1067" s="15"/>
      <c r="C1067" s="21" t="s">
        <v>906</v>
      </c>
      <c r="D1067" s="15"/>
      <c r="E1067" s="609">
        <f t="shared" si="16"/>
        <v>1</v>
      </c>
      <c r="F1067" s="21" t="s">
        <v>906</v>
      </c>
      <c r="G1067" s="9"/>
      <c r="H1067" s="9"/>
      <c r="I1067" s="21"/>
      <c r="J1067" s="15"/>
      <c r="K1067" s="15"/>
      <c r="L1067" s="15"/>
      <c r="M1067" s="15"/>
      <c r="N1067" s="17"/>
      <c r="O1067" s="21"/>
    </row>
    <row r="1068" spans="1:15" ht="37.4" customHeight="1">
      <c r="A1068" s="15"/>
      <c r="B1068" s="15"/>
      <c r="C1068" s="21" t="s">
        <v>921</v>
      </c>
      <c r="D1068" s="15"/>
      <c r="E1068" s="609">
        <f t="shared" si="16"/>
        <v>1</v>
      </c>
      <c r="F1068" s="21" t="s">
        <v>921</v>
      </c>
      <c r="G1068" s="9"/>
      <c r="H1068" s="9"/>
      <c r="I1068" s="21"/>
      <c r="J1068" s="15"/>
      <c r="K1068" s="15"/>
      <c r="L1068" s="15"/>
      <c r="M1068" s="15"/>
      <c r="N1068" s="17"/>
      <c r="O1068" s="21"/>
    </row>
    <row r="1069" spans="1:15" ht="37.4" customHeight="1">
      <c r="A1069" s="15"/>
      <c r="B1069" s="15"/>
      <c r="C1069" s="21" t="s">
        <v>935</v>
      </c>
      <c r="D1069" s="15"/>
      <c r="E1069" s="609">
        <f t="shared" si="16"/>
        <v>1</v>
      </c>
      <c r="F1069" s="21" t="s">
        <v>935</v>
      </c>
      <c r="G1069" s="9"/>
      <c r="H1069" s="9"/>
      <c r="I1069" s="21"/>
      <c r="J1069" s="15"/>
      <c r="K1069" s="15"/>
      <c r="L1069" s="15"/>
      <c r="M1069" s="15"/>
      <c r="N1069" s="17"/>
      <c r="O1069" s="21"/>
    </row>
    <row r="1070" spans="1:15" ht="37.4" customHeight="1">
      <c r="A1070" s="15"/>
      <c r="B1070" s="15"/>
      <c r="C1070" s="21" t="s">
        <v>941</v>
      </c>
      <c r="D1070" s="15"/>
      <c r="E1070" s="609">
        <f t="shared" si="16"/>
        <v>1</v>
      </c>
      <c r="F1070" s="21" t="s">
        <v>941</v>
      </c>
      <c r="G1070" s="9"/>
      <c r="H1070" s="9"/>
      <c r="I1070" s="21"/>
      <c r="J1070" s="15"/>
      <c r="K1070" s="15"/>
      <c r="L1070" s="15"/>
      <c r="M1070" s="15"/>
      <c r="N1070" s="17"/>
      <c r="O1070" s="21"/>
    </row>
    <row r="1071" spans="1:15" ht="37.4" customHeight="1">
      <c r="A1071" s="15"/>
      <c r="B1071" s="15"/>
      <c r="C1071" s="21" t="s">
        <v>859</v>
      </c>
      <c r="D1071" s="15"/>
      <c r="E1071" s="609">
        <f t="shared" si="16"/>
        <v>1</v>
      </c>
      <c r="F1071" s="21" t="s">
        <v>859</v>
      </c>
      <c r="G1071" s="9"/>
      <c r="H1071" s="9"/>
      <c r="I1071" s="21"/>
      <c r="J1071" s="15"/>
      <c r="K1071" s="15"/>
      <c r="L1071" s="15"/>
      <c r="M1071" s="15"/>
      <c r="N1071" s="17"/>
      <c r="O1071" s="21"/>
    </row>
    <row r="1072" spans="1:15" ht="37.4" customHeight="1">
      <c r="A1072" s="15"/>
      <c r="B1072" s="15"/>
      <c r="C1072" s="21" t="s">
        <v>975</v>
      </c>
      <c r="D1072" s="15"/>
      <c r="E1072" s="609">
        <f t="shared" si="16"/>
        <v>1</v>
      </c>
      <c r="F1072" s="21" t="s">
        <v>975</v>
      </c>
      <c r="G1072" s="9"/>
      <c r="H1072" s="9"/>
      <c r="I1072" s="21"/>
      <c r="J1072" s="15"/>
      <c r="K1072" s="15"/>
      <c r="L1072" s="15"/>
      <c r="M1072" s="15"/>
      <c r="N1072" s="17"/>
      <c r="O1072" s="21"/>
    </row>
    <row r="1073" spans="1:15" ht="37.4" customHeight="1">
      <c r="A1073" s="15"/>
      <c r="B1073" s="15"/>
      <c r="C1073" s="21" t="s">
        <v>869</v>
      </c>
      <c r="D1073" s="15"/>
      <c r="E1073" s="609">
        <f t="shared" si="16"/>
        <v>1</v>
      </c>
      <c r="F1073" s="21" t="s">
        <v>869</v>
      </c>
      <c r="G1073" s="9"/>
      <c r="H1073" s="9"/>
      <c r="I1073" s="21"/>
      <c r="J1073" s="15"/>
      <c r="K1073" s="15"/>
      <c r="L1073" s="15"/>
      <c r="M1073" s="15"/>
      <c r="N1073" s="17"/>
      <c r="O1073" s="21"/>
    </row>
    <row r="1074" spans="1:15" ht="37.4" customHeight="1">
      <c r="A1074" s="15"/>
      <c r="B1074" s="15"/>
      <c r="C1074" s="21" t="s">
        <v>849</v>
      </c>
      <c r="D1074" s="15"/>
      <c r="E1074" s="609">
        <f t="shared" si="16"/>
        <v>1</v>
      </c>
      <c r="F1074" s="21" t="s">
        <v>849</v>
      </c>
      <c r="G1074" s="9"/>
      <c r="H1074" s="9"/>
      <c r="I1074" s="21"/>
      <c r="J1074" s="15"/>
      <c r="K1074" s="15"/>
      <c r="L1074" s="15"/>
      <c r="M1074" s="15"/>
      <c r="N1074" s="17"/>
      <c r="O1074" s="21"/>
    </row>
    <row r="1075" spans="1:15" ht="37.4" customHeight="1">
      <c r="A1075" s="15"/>
      <c r="B1075" s="15"/>
      <c r="C1075" s="21" t="s">
        <v>853</v>
      </c>
      <c r="D1075" s="15"/>
      <c r="E1075" s="609">
        <f t="shared" si="16"/>
        <v>1</v>
      </c>
      <c r="F1075" s="21" t="s">
        <v>853</v>
      </c>
      <c r="G1075" s="9"/>
      <c r="H1075" s="9"/>
      <c r="I1075" s="21"/>
      <c r="J1075" s="15"/>
      <c r="K1075" s="15"/>
      <c r="L1075" s="15"/>
      <c r="M1075" s="15"/>
      <c r="N1075" s="17"/>
      <c r="O1075" s="21"/>
    </row>
    <row r="1076" spans="1:15" ht="37.4" customHeight="1">
      <c r="A1076" s="15"/>
      <c r="B1076" s="15"/>
      <c r="C1076" s="21" t="s">
        <v>873</v>
      </c>
      <c r="D1076" s="15"/>
      <c r="E1076" s="609">
        <f t="shared" si="16"/>
        <v>1</v>
      </c>
      <c r="F1076" s="21" t="s">
        <v>873</v>
      </c>
      <c r="G1076" s="9"/>
      <c r="H1076" s="9"/>
      <c r="I1076" s="21"/>
      <c r="J1076" s="15"/>
      <c r="K1076" s="15"/>
      <c r="L1076" s="15"/>
      <c r="M1076" s="15"/>
      <c r="N1076" s="17"/>
      <c r="O1076" s="21"/>
    </row>
    <row r="1077" spans="1:15" ht="37.4" customHeight="1">
      <c r="A1077" s="15"/>
      <c r="B1077" s="15"/>
      <c r="C1077" s="21" t="s">
        <v>871</v>
      </c>
      <c r="D1077" s="15"/>
      <c r="E1077" s="609">
        <f t="shared" si="16"/>
        <v>1</v>
      </c>
      <c r="F1077" s="21" t="s">
        <v>871</v>
      </c>
      <c r="G1077" s="9"/>
      <c r="H1077" s="9"/>
      <c r="I1077" s="21"/>
      <c r="J1077" s="15"/>
      <c r="K1077" s="15"/>
      <c r="L1077" s="15"/>
      <c r="M1077" s="15"/>
      <c r="N1077" s="17"/>
      <c r="O1077" s="21"/>
    </row>
    <row r="1078" spans="1:15" ht="37.4" customHeight="1">
      <c r="A1078" s="15"/>
      <c r="B1078" s="15"/>
      <c r="C1078" s="21" t="s">
        <v>851</v>
      </c>
      <c r="D1078" s="15"/>
      <c r="E1078" s="609">
        <f t="shared" si="16"/>
        <v>1</v>
      </c>
      <c r="F1078" s="21" t="s">
        <v>851</v>
      </c>
      <c r="G1078" s="9"/>
      <c r="H1078" s="9"/>
      <c r="I1078" s="21"/>
      <c r="J1078" s="15"/>
      <c r="K1078" s="15"/>
      <c r="L1078" s="15"/>
      <c r="M1078" s="15"/>
      <c r="N1078" s="17"/>
      <c r="O1078" s="21"/>
    </row>
    <row r="1079" spans="1:15" ht="37.4" customHeight="1">
      <c r="A1079" s="15"/>
      <c r="B1079" s="15"/>
      <c r="C1079" s="21" t="s">
        <v>855</v>
      </c>
      <c r="D1079" s="15"/>
      <c r="E1079" s="609">
        <f t="shared" si="16"/>
        <v>1</v>
      </c>
      <c r="F1079" s="21" t="s">
        <v>855</v>
      </c>
      <c r="G1079" s="9"/>
      <c r="H1079" s="9"/>
      <c r="I1079" s="21"/>
      <c r="J1079" s="15"/>
      <c r="K1079" s="15"/>
      <c r="L1079" s="15"/>
      <c r="M1079" s="15"/>
      <c r="N1079" s="17"/>
      <c r="O1079" s="21"/>
    </row>
    <row r="1080" spans="1:15" ht="37.4" customHeight="1">
      <c r="A1080" s="15"/>
      <c r="B1080" s="15"/>
      <c r="C1080" s="21" t="s">
        <v>865</v>
      </c>
      <c r="D1080" s="15"/>
      <c r="E1080" s="609">
        <f t="shared" si="16"/>
        <v>1</v>
      </c>
      <c r="F1080" s="21" t="s">
        <v>865</v>
      </c>
      <c r="G1080" s="9"/>
      <c r="H1080" s="9"/>
      <c r="I1080" s="21"/>
      <c r="J1080" s="15"/>
      <c r="K1080" s="15"/>
      <c r="L1080" s="15"/>
      <c r="M1080" s="15"/>
      <c r="N1080" s="17"/>
      <c r="O1080" s="21"/>
    </row>
    <row r="1081" spans="1:15" ht="37.4" customHeight="1">
      <c r="A1081" s="15"/>
      <c r="B1081" s="15"/>
      <c r="C1081" s="21" t="s">
        <v>882</v>
      </c>
      <c r="D1081" s="15"/>
      <c r="E1081" s="609">
        <f t="shared" si="16"/>
        <v>1</v>
      </c>
      <c r="F1081" s="21" t="s">
        <v>882</v>
      </c>
      <c r="G1081" s="9"/>
      <c r="H1081" s="9"/>
      <c r="I1081" s="21"/>
      <c r="J1081" s="15"/>
      <c r="K1081" s="15"/>
      <c r="L1081" s="15"/>
      <c r="M1081" s="15"/>
      <c r="N1081" s="17"/>
      <c r="O1081" s="21"/>
    </row>
    <row r="1082" spans="1:15" ht="37.4" customHeight="1">
      <c r="A1082" s="15"/>
      <c r="B1082" s="15"/>
      <c r="C1082" s="21" t="s">
        <v>884</v>
      </c>
      <c r="D1082" s="15"/>
      <c r="E1082" s="609">
        <f t="shared" si="16"/>
        <v>1</v>
      </c>
      <c r="F1082" s="21" t="s">
        <v>884</v>
      </c>
      <c r="G1082" s="9"/>
      <c r="H1082" s="9"/>
      <c r="I1082" s="21"/>
      <c r="J1082" s="15"/>
      <c r="K1082" s="15"/>
      <c r="L1082" s="15"/>
      <c r="M1082" s="15"/>
      <c r="N1082" s="17"/>
      <c r="O1082" s="21"/>
    </row>
    <row r="1083" spans="1:15" ht="37.4" customHeight="1">
      <c r="A1083" s="15"/>
      <c r="B1083" s="15"/>
      <c r="C1083" s="21" t="s">
        <v>757</v>
      </c>
      <c r="D1083" s="15"/>
      <c r="E1083" s="609">
        <f t="shared" si="16"/>
        <v>1</v>
      </c>
      <c r="F1083" s="21" t="s">
        <v>757</v>
      </c>
      <c r="G1083" s="9"/>
      <c r="H1083" s="9"/>
      <c r="I1083" s="21"/>
      <c r="J1083" s="15"/>
      <c r="K1083" s="15"/>
      <c r="L1083" s="15"/>
      <c r="M1083" s="15"/>
      <c r="N1083" s="17"/>
      <c r="O1083" s="21"/>
    </row>
    <row r="1084" spans="1:15" ht="37.4" customHeight="1">
      <c r="A1084" s="15"/>
      <c r="B1084" s="15"/>
      <c r="C1084" s="21" t="s">
        <v>877</v>
      </c>
      <c r="D1084" s="15"/>
      <c r="E1084" s="609">
        <f t="shared" si="16"/>
        <v>1</v>
      </c>
      <c r="F1084" s="21" t="s">
        <v>877</v>
      </c>
      <c r="G1084" s="9"/>
      <c r="H1084" s="9"/>
      <c r="I1084" s="21"/>
      <c r="J1084" s="15"/>
      <c r="K1084" s="15"/>
      <c r="L1084" s="15"/>
      <c r="M1084" s="15"/>
      <c r="N1084" s="17"/>
      <c r="O1084" s="21"/>
    </row>
    <row r="1085" spans="1:15" ht="37.4" customHeight="1">
      <c r="A1085" s="15"/>
      <c r="B1085" s="15"/>
      <c r="C1085" s="21" t="s">
        <v>863</v>
      </c>
      <c r="D1085" s="15"/>
      <c r="E1085" s="609">
        <f t="shared" si="16"/>
        <v>1</v>
      </c>
      <c r="F1085" s="21" t="s">
        <v>863</v>
      </c>
      <c r="G1085" s="9"/>
      <c r="H1085" s="9"/>
      <c r="I1085" s="21"/>
      <c r="J1085" s="15"/>
      <c r="K1085" s="15"/>
      <c r="L1085" s="15"/>
      <c r="M1085" s="15"/>
      <c r="N1085" s="17"/>
      <c r="O1085" s="21"/>
    </row>
    <row r="1086" spans="1:15" ht="37.4" customHeight="1">
      <c r="A1086" s="15"/>
      <c r="B1086" s="15"/>
      <c r="C1086" s="21" t="s">
        <v>867</v>
      </c>
      <c r="D1086" s="15"/>
      <c r="E1086" s="609">
        <f t="shared" si="16"/>
        <v>1</v>
      </c>
      <c r="F1086" s="21" t="s">
        <v>867</v>
      </c>
      <c r="G1086" s="9"/>
      <c r="H1086" s="9"/>
      <c r="I1086" s="21"/>
      <c r="J1086" s="15"/>
      <c r="K1086" s="15"/>
      <c r="L1086" s="15"/>
      <c r="M1086" s="15"/>
      <c r="N1086" s="17"/>
      <c r="O1086" s="21"/>
    </row>
    <row r="1087" spans="1:15" ht="37.4" customHeight="1">
      <c r="A1087" s="15"/>
      <c r="B1087" s="15"/>
      <c r="C1087" s="21" t="s">
        <v>857</v>
      </c>
      <c r="D1087" s="15"/>
      <c r="E1087" s="609">
        <f t="shared" si="16"/>
        <v>1</v>
      </c>
      <c r="F1087" s="21" t="s">
        <v>857</v>
      </c>
      <c r="G1087" s="9"/>
      <c r="H1087" s="9"/>
      <c r="I1087" s="21"/>
      <c r="J1087" s="15"/>
      <c r="K1087" s="15"/>
      <c r="L1087" s="15"/>
      <c r="M1087" s="15"/>
      <c r="N1087" s="17"/>
      <c r="O1087" s="21"/>
    </row>
    <row r="1088" spans="1:15" ht="37.4" customHeight="1">
      <c r="A1088" s="15"/>
      <c r="B1088" s="15"/>
      <c r="C1088" s="21" t="s">
        <v>861</v>
      </c>
      <c r="D1088" s="15"/>
      <c r="E1088" s="609">
        <f t="shared" si="16"/>
        <v>1</v>
      </c>
      <c r="F1088" s="21" t="s">
        <v>861</v>
      </c>
      <c r="G1088" s="9"/>
      <c r="H1088" s="9"/>
      <c r="I1088" s="21"/>
      <c r="J1088" s="15"/>
      <c r="K1088" s="15"/>
      <c r="L1088" s="15"/>
      <c r="M1088" s="15"/>
      <c r="N1088" s="17"/>
      <c r="O1088" s="21"/>
    </row>
    <row r="1089" spans="1:15" ht="37.4" customHeight="1">
      <c r="A1089" s="15"/>
      <c r="B1089" s="17" t="s">
        <v>348</v>
      </c>
      <c r="C1089" s="21" t="s">
        <v>5447</v>
      </c>
      <c r="D1089" s="15"/>
      <c r="E1089" s="609">
        <f t="shared" si="16"/>
        <v>1</v>
      </c>
      <c r="F1089" s="21" t="s">
        <v>5447</v>
      </c>
      <c r="G1089" s="9"/>
      <c r="H1089" s="9"/>
      <c r="I1089" s="21"/>
      <c r="J1089" s="15"/>
      <c r="K1089" s="15"/>
      <c r="L1089" s="15"/>
      <c r="M1089" s="15"/>
      <c r="N1089" s="17"/>
      <c r="O1089" s="21"/>
    </row>
    <row r="1090" spans="1:15" ht="37.4" customHeight="1">
      <c r="A1090" s="15"/>
      <c r="B1090" s="15"/>
      <c r="C1090" s="21" t="s">
        <v>971</v>
      </c>
      <c r="D1090" s="15"/>
      <c r="E1090" s="609">
        <f t="shared" si="16"/>
        <v>1</v>
      </c>
      <c r="F1090" s="21" t="s">
        <v>971</v>
      </c>
      <c r="G1090" s="9"/>
      <c r="H1090" s="9"/>
      <c r="I1090" s="21"/>
      <c r="J1090" s="15"/>
      <c r="K1090" s="15"/>
      <c r="L1090" s="15"/>
      <c r="M1090" s="15"/>
      <c r="N1090" s="17"/>
      <c r="O1090" s="21"/>
    </row>
    <row r="1091" spans="1:15" ht="37.4" customHeight="1">
      <c r="A1091" s="15"/>
      <c r="B1091" s="15"/>
      <c r="C1091" s="21" t="s">
        <v>967</v>
      </c>
      <c r="D1091" s="15"/>
      <c r="E1091" s="609">
        <f t="shared" si="16"/>
        <v>1</v>
      </c>
      <c r="F1091" s="21" t="s">
        <v>967</v>
      </c>
      <c r="G1091" s="9"/>
      <c r="H1091" s="9"/>
      <c r="I1091" s="21"/>
      <c r="J1091" s="15"/>
      <c r="K1091" s="15"/>
      <c r="L1091" s="15"/>
      <c r="M1091" s="15"/>
      <c r="N1091" s="17"/>
      <c r="O1091" s="21"/>
    </row>
    <row r="1092" spans="1:15" ht="37.4" customHeight="1">
      <c r="A1092" s="15"/>
      <c r="B1092" s="15"/>
      <c r="C1092" s="21" t="s">
        <v>829</v>
      </c>
      <c r="D1092" s="15"/>
      <c r="E1092" s="609">
        <f t="shared" si="16"/>
        <v>1</v>
      </c>
      <c r="F1092" s="21" t="s">
        <v>829</v>
      </c>
      <c r="G1092" s="9"/>
      <c r="H1092" s="9"/>
      <c r="I1092" s="21"/>
      <c r="J1092" s="15"/>
      <c r="K1092" s="15"/>
      <c r="L1092" s="15"/>
      <c r="M1092" s="15"/>
      <c r="N1092" s="17"/>
      <c r="O1092" s="21"/>
    </row>
    <row r="1093" spans="1:15" ht="37.4" customHeight="1">
      <c r="A1093" s="15"/>
      <c r="B1093" s="15"/>
      <c r="C1093" s="21" t="s">
        <v>843</v>
      </c>
      <c r="D1093" s="15"/>
      <c r="E1093" s="609">
        <f t="shared" si="16"/>
        <v>1</v>
      </c>
      <c r="F1093" s="21" t="s">
        <v>843</v>
      </c>
      <c r="G1093" s="9"/>
      <c r="H1093" s="9"/>
      <c r="I1093" s="21"/>
      <c r="J1093" s="15"/>
      <c r="K1093" s="15"/>
      <c r="L1093" s="15"/>
      <c r="M1093" s="15"/>
      <c r="N1093" s="17"/>
      <c r="O1093" s="21"/>
    </row>
    <row r="1094" spans="1:15" ht="37.4" customHeight="1">
      <c r="A1094" s="15"/>
      <c r="B1094" s="15"/>
      <c r="C1094" s="21" t="s">
        <v>794</v>
      </c>
      <c r="D1094" s="15"/>
      <c r="E1094" s="609">
        <f t="shared" ref="E1094:E1105" si="17">COUNTA(F1094:N1094)</f>
        <v>1</v>
      </c>
      <c r="F1094" s="21" t="s">
        <v>794</v>
      </c>
      <c r="G1094" s="9"/>
      <c r="H1094" s="9"/>
      <c r="I1094" s="21"/>
      <c r="J1094" s="15"/>
      <c r="K1094" s="15"/>
      <c r="L1094" s="15"/>
      <c r="M1094" s="15"/>
      <c r="N1094" s="17"/>
      <c r="O1094" s="21"/>
    </row>
    <row r="1095" spans="1:15" ht="37.4" customHeight="1">
      <c r="A1095" s="15"/>
      <c r="B1095" s="15"/>
      <c r="C1095" s="21" t="s">
        <v>916</v>
      </c>
      <c r="D1095" s="15"/>
      <c r="E1095" s="609">
        <f t="shared" si="17"/>
        <v>1</v>
      </c>
      <c r="F1095" s="21" t="s">
        <v>916</v>
      </c>
      <c r="G1095" s="9"/>
      <c r="H1095" s="9"/>
      <c r="I1095" s="21"/>
      <c r="J1095" s="15"/>
      <c r="K1095" s="15"/>
      <c r="L1095" s="15"/>
      <c r="M1095" s="15"/>
      <c r="N1095" s="17"/>
      <c r="O1095" s="21"/>
    </row>
    <row r="1096" spans="1:15" ht="37.4" customHeight="1">
      <c r="A1096" s="15"/>
      <c r="B1096" s="15"/>
      <c r="C1096" s="21" t="s">
        <v>931</v>
      </c>
      <c r="D1096" s="15"/>
      <c r="E1096" s="609">
        <f t="shared" si="17"/>
        <v>1</v>
      </c>
      <c r="F1096" s="21" t="s">
        <v>931</v>
      </c>
      <c r="G1096" s="9"/>
      <c r="H1096" s="9"/>
      <c r="I1096" s="21"/>
      <c r="J1096" s="15"/>
      <c r="K1096" s="15"/>
      <c r="L1096" s="15"/>
      <c r="M1096" s="15"/>
      <c r="N1096" s="17"/>
      <c r="O1096" s="21"/>
    </row>
    <row r="1097" spans="1:15" ht="37.4" customHeight="1">
      <c r="A1097" s="15"/>
      <c r="B1097" s="15"/>
      <c r="C1097" s="21" t="s">
        <v>927</v>
      </c>
      <c r="D1097" s="15"/>
      <c r="E1097" s="609">
        <f t="shared" si="17"/>
        <v>1</v>
      </c>
      <c r="F1097" s="21" t="s">
        <v>927</v>
      </c>
      <c r="G1097" s="9"/>
      <c r="H1097" s="9"/>
      <c r="I1097" s="21"/>
      <c r="J1097" s="15"/>
      <c r="K1097" s="15"/>
      <c r="L1097" s="15"/>
      <c r="M1097" s="15"/>
      <c r="N1097" s="17"/>
      <c r="O1097" s="21"/>
    </row>
    <row r="1098" spans="1:15" ht="37.4" customHeight="1">
      <c r="A1098" s="15"/>
      <c r="B1098" s="15"/>
      <c r="C1098" s="21" t="s">
        <v>923</v>
      </c>
      <c r="D1098" s="15"/>
      <c r="E1098" s="609">
        <f t="shared" si="17"/>
        <v>1</v>
      </c>
      <c r="F1098" s="21" t="s">
        <v>923</v>
      </c>
      <c r="G1098" s="9"/>
      <c r="H1098" s="9"/>
      <c r="I1098" s="21"/>
      <c r="J1098" s="15"/>
      <c r="K1098" s="15"/>
      <c r="L1098" s="15"/>
      <c r="M1098" s="15"/>
      <c r="N1098" s="17"/>
      <c r="O1098" s="21"/>
    </row>
    <row r="1099" spans="1:15" ht="37.4" customHeight="1">
      <c r="A1099" s="15"/>
      <c r="B1099" s="15"/>
      <c r="C1099" s="21" t="s">
        <v>5448</v>
      </c>
      <c r="D1099" s="15"/>
      <c r="E1099" s="609">
        <f t="shared" si="17"/>
        <v>1</v>
      </c>
      <c r="F1099" s="21" t="s">
        <v>5448</v>
      </c>
      <c r="G1099" s="9"/>
      <c r="H1099" s="9"/>
      <c r="I1099" s="21"/>
      <c r="J1099" s="15"/>
      <c r="K1099" s="15"/>
      <c r="L1099" s="15"/>
      <c r="M1099" s="15"/>
      <c r="N1099" s="17"/>
      <c r="O1099" s="21"/>
    </row>
    <row r="1100" spans="1:15" ht="37.4" customHeight="1">
      <c r="A1100" s="15"/>
      <c r="B1100" s="15"/>
      <c r="C1100" s="21" t="s">
        <v>929</v>
      </c>
      <c r="D1100" s="15"/>
      <c r="E1100" s="609">
        <f t="shared" si="17"/>
        <v>1</v>
      </c>
      <c r="F1100" s="21" t="s">
        <v>929</v>
      </c>
      <c r="G1100" s="9"/>
      <c r="H1100" s="9"/>
      <c r="I1100" s="21"/>
      <c r="J1100" s="15"/>
      <c r="K1100" s="15"/>
      <c r="L1100" s="15"/>
      <c r="M1100" s="15"/>
      <c r="N1100" s="17"/>
      <c r="O1100" s="21"/>
    </row>
    <row r="1101" spans="1:15" ht="37.4" customHeight="1">
      <c r="A1101" s="15"/>
      <c r="B1101" s="15"/>
      <c r="C1101" s="21" t="s">
        <v>953</v>
      </c>
      <c r="D1101" s="15"/>
      <c r="E1101" s="609">
        <f t="shared" si="17"/>
        <v>1</v>
      </c>
      <c r="F1101" s="21" t="s">
        <v>953</v>
      </c>
      <c r="G1101" s="9"/>
      <c r="H1101" s="9"/>
      <c r="I1101" s="21"/>
      <c r="J1101" s="15"/>
      <c r="K1101" s="15"/>
      <c r="L1101" s="15"/>
      <c r="M1101" s="15"/>
      <c r="N1101" s="17"/>
      <c r="O1101" s="21"/>
    </row>
    <row r="1102" spans="1:15" ht="37.4" customHeight="1">
      <c r="A1102" s="15"/>
      <c r="B1102" s="15"/>
      <c r="C1102" s="21" t="s">
        <v>947</v>
      </c>
      <c r="D1102" s="15"/>
      <c r="E1102" s="609">
        <f t="shared" si="17"/>
        <v>1</v>
      </c>
      <c r="F1102" s="21" t="s">
        <v>947</v>
      </c>
      <c r="G1102" s="9"/>
      <c r="H1102" s="9"/>
      <c r="I1102" s="21"/>
      <c r="J1102" s="15"/>
      <c r="K1102" s="15"/>
      <c r="L1102" s="15"/>
      <c r="M1102" s="15"/>
      <c r="N1102" s="17"/>
      <c r="O1102" s="21"/>
    </row>
    <row r="1103" spans="1:15" ht="37.4" customHeight="1">
      <c r="A1103" s="15"/>
      <c r="B1103" s="15"/>
      <c r="C1103" s="21" t="s">
        <v>955</v>
      </c>
      <c r="D1103" s="15"/>
      <c r="E1103" s="609">
        <f t="shared" si="17"/>
        <v>1</v>
      </c>
      <c r="F1103" s="21" t="s">
        <v>955</v>
      </c>
      <c r="G1103" s="9"/>
      <c r="H1103" s="9"/>
      <c r="I1103" s="21"/>
      <c r="J1103" s="15"/>
      <c r="K1103" s="15"/>
      <c r="L1103" s="15"/>
      <c r="M1103" s="15"/>
      <c r="N1103" s="17"/>
      <c r="O1103" s="21"/>
    </row>
    <row r="1104" spans="1:15" ht="37.4" customHeight="1">
      <c r="A1104" s="15"/>
      <c r="B1104" s="15"/>
      <c r="C1104" s="21" t="s">
        <v>951</v>
      </c>
      <c r="D1104" s="15"/>
      <c r="E1104" s="609">
        <f t="shared" si="17"/>
        <v>1</v>
      </c>
      <c r="F1104" s="21" t="s">
        <v>951</v>
      </c>
      <c r="G1104" s="9"/>
      <c r="H1104" s="9"/>
      <c r="I1104" s="21"/>
      <c r="J1104" s="15"/>
      <c r="K1104" s="15"/>
      <c r="L1104" s="15"/>
      <c r="M1104" s="15"/>
      <c r="N1104" s="17"/>
      <c r="O1104" s="21"/>
    </row>
    <row r="1105" spans="1:15" ht="37.4" customHeight="1">
      <c r="A1105" s="15"/>
      <c r="B1105" s="15"/>
      <c r="C1105" s="21" t="s">
        <v>949</v>
      </c>
      <c r="D1105" s="15"/>
      <c r="E1105" s="609">
        <f t="shared" si="17"/>
        <v>1</v>
      </c>
      <c r="F1105" s="21" t="s">
        <v>949</v>
      </c>
      <c r="G1105" s="9"/>
      <c r="H1105" s="9"/>
      <c r="I1105" s="21"/>
      <c r="J1105" s="15"/>
      <c r="K1105" s="15"/>
      <c r="L1105" s="15"/>
      <c r="M1105" s="15"/>
      <c r="N1105" s="17"/>
      <c r="O1105" s="21"/>
    </row>
    <row r="1106" spans="1:15" ht="45.65" customHeight="1">
      <c r="A1106" s="210" t="s">
        <v>5449</v>
      </c>
      <c r="B1106" s="210"/>
      <c r="C1106" s="210"/>
      <c r="D1106" s="210"/>
      <c r="E1106" s="210"/>
      <c r="F1106" s="210"/>
      <c r="G1106" s="210"/>
      <c r="H1106" s="210"/>
      <c r="I1106" s="210"/>
      <c r="J1106" s="210"/>
      <c r="K1106" s="210"/>
      <c r="L1106" s="210"/>
      <c r="M1106" s="210"/>
      <c r="N1106" s="210"/>
      <c r="O1106" s="210"/>
    </row>
  </sheetData>
  <autoFilter ref="A4:O1106" xr:uid="{DB8756FA-840A-4EEF-9CB0-522BB06A7514}"/>
  <mergeCells count="3">
    <mergeCell ref="J3:N3"/>
    <mergeCell ref="F3:I3"/>
    <mergeCell ref="A2:G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1BE1E-37A0-41F2-96A2-2554974D0DF9}">
  <dimension ref="A1:B63"/>
  <sheetViews>
    <sheetView workbookViewId="0">
      <selection activeCell="C42" sqref="C42"/>
    </sheetView>
  </sheetViews>
  <sheetFormatPr defaultRowHeight="14.5"/>
  <cols>
    <col min="1" max="1" width="79.26953125" customWidth="1"/>
    <col min="2" max="2" width="57.54296875" customWidth="1"/>
  </cols>
  <sheetData>
    <row r="1" spans="1:1" ht="22">
      <c r="A1" s="357" t="s">
        <v>5450</v>
      </c>
    </row>
    <row r="2" spans="1:1">
      <c r="A2" s="358" t="s">
        <v>5451</v>
      </c>
    </row>
    <row r="3" spans="1:1">
      <c r="A3" s="359" t="s">
        <v>5452</v>
      </c>
    </row>
    <row r="4" spans="1:1">
      <c r="A4" s="360" t="s">
        <v>5453</v>
      </c>
    </row>
    <row r="5" spans="1:1">
      <c r="A5" s="360" t="s">
        <v>5454</v>
      </c>
    </row>
    <row r="6" spans="1:1">
      <c r="A6" s="360" t="s">
        <v>5455</v>
      </c>
    </row>
    <row r="7" spans="1:1">
      <c r="A7" s="360" t="s">
        <v>5456</v>
      </c>
    </row>
    <row r="8" spans="1:1">
      <c r="A8" s="360" t="s">
        <v>5457</v>
      </c>
    </row>
    <row r="9" spans="1:1">
      <c r="A9" s="360" t="s">
        <v>5458</v>
      </c>
    </row>
    <row r="10" spans="1:1">
      <c r="A10" s="360" t="s">
        <v>5459</v>
      </c>
    </row>
    <row r="11" spans="1:1">
      <c r="A11" s="360" t="s">
        <v>5460</v>
      </c>
    </row>
    <row r="12" spans="1:1">
      <c r="A12" s="360" t="s">
        <v>5461</v>
      </c>
    </row>
    <row r="13" spans="1:1">
      <c r="A13" s="361" t="s">
        <v>5462</v>
      </c>
    </row>
    <row r="14" spans="1:1" ht="36">
      <c r="A14" s="362" t="s">
        <v>5463</v>
      </c>
    </row>
    <row r="15" spans="1:1">
      <c r="A15" s="363" t="s">
        <v>5464</v>
      </c>
    </row>
    <row r="16" spans="1:1" ht="24">
      <c r="A16" s="363" t="s">
        <v>5465</v>
      </c>
    </row>
    <row r="17" spans="1:2">
      <c r="A17" s="361" t="s">
        <v>5466</v>
      </c>
    </row>
    <row r="18" spans="1:2">
      <c r="A18" s="358" t="s">
        <v>5467</v>
      </c>
    </row>
    <row r="19" spans="1:2">
      <c r="A19" s="364" t="s">
        <v>5468</v>
      </c>
    </row>
    <row r="20" spans="1:2">
      <c r="A20" s="364" t="s">
        <v>5469</v>
      </c>
    </row>
    <row r="21" spans="1:2">
      <c r="A21" s="364" t="s">
        <v>5470</v>
      </c>
    </row>
    <row r="22" spans="1:2">
      <c r="A22" s="364" t="s">
        <v>5471</v>
      </c>
    </row>
    <row r="23" spans="1:2">
      <c r="A23" s="364" t="s">
        <v>5472</v>
      </c>
    </row>
    <row r="24" spans="1:2">
      <c r="A24" s="364" t="s">
        <v>5473</v>
      </c>
    </row>
    <row r="25" spans="1:2">
      <c r="A25" s="364" t="s">
        <v>5474</v>
      </c>
    </row>
    <row r="26" spans="1:2">
      <c r="A26" s="364" t="s">
        <v>5475</v>
      </c>
    </row>
    <row r="27" spans="1:2">
      <c r="A27" s="362" t="s">
        <v>5476</v>
      </c>
    </row>
    <row r="28" spans="1:2">
      <c r="A28" s="361" t="s">
        <v>5477</v>
      </c>
    </row>
    <row r="29" spans="1:2" ht="36.5" thickBot="1">
      <c r="A29" s="362" t="s">
        <v>5478</v>
      </c>
    </row>
    <row r="30" spans="1:2" ht="17" thickBot="1">
      <c r="A30" s="366" t="s">
        <v>5479</v>
      </c>
      <c r="B30" s="367" t="s">
        <v>7</v>
      </c>
    </row>
    <row r="31" spans="1:2" ht="33.5" thickBot="1">
      <c r="A31" s="368" t="s">
        <v>5480</v>
      </c>
      <c r="B31" s="365" t="s">
        <v>5481</v>
      </c>
    </row>
    <row r="32" spans="1:2" ht="33.5" thickBot="1">
      <c r="A32" s="368" t="s">
        <v>379</v>
      </c>
      <c r="B32" s="365" t="s">
        <v>5482</v>
      </c>
    </row>
    <row r="33" spans="1:2">
      <c r="A33" s="361" t="s">
        <v>5483</v>
      </c>
    </row>
    <row r="34" spans="1:2" ht="36.5" thickBot="1">
      <c r="A34" s="362" t="s">
        <v>5484</v>
      </c>
    </row>
    <row r="35" spans="1:2" ht="17" thickBot="1">
      <c r="A35" s="366" t="s">
        <v>5479</v>
      </c>
      <c r="B35" s="367" t="s">
        <v>7</v>
      </c>
    </row>
    <row r="36" spans="1:2" ht="50" thickBot="1">
      <c r="A36" s="368" t="s">
        <v>5485</v>
      </c>
      <c r="B36" s="365" t="s">
        <v>5486</v>
      </c>
    </row>
    <row r="37" spans="1:2">
      <c r="A37" s="361" t="s">
        <v>5487</v>
      </c>
    </row>
    <row r="38" spans="1:2" ht="36.5" thickBot="1">
      <c r="A38" s="362" t="s">
        <v>5488</v>
      </c>
    </row>
    <row r="39" spans="1:2" ht="17" thickBot="1">
      <c r="A39" s="366" t="s">
        <v>5479</v>
      </c>
      <c r="B39" s="367" t="s">
        <v>7</v>
      </c>
    </row>
    <row r="40" spans="1:2" ht="50" thickBot="1">
      <c r="A40" s="368" t="s">
        <v>5489</v>
      </c>
      <c r="B40" s="365" t="s">
        <v>5490</v>
      </c>
    </row>
    <row r="41" spans="1:2" ht="50" thickBot="1">
      <c r="A41" s="368" t="s">
        <v>5491</v>
      </c>
      <c r="B41" s="365" t="s">
        <v>5492</v>
      </c>
    </row>
    <row r="42" spans="1:2" ht="50" thickBot="1">
      <c r="A42" s="368" t="s">
        <v>5493</v>
      </c>
      <c r="B42" s="365" t="s">
        <v>5494</v>
      </c>
    </row>
    <row r="43" spans="1:2">
      <c r="A43" s="361" t="s">
        <v>5495</v>
      </c>
    </row>
    <row r="44" spans="1:2" ht="36.5" thickBot="1">
      <c r="A44" s="362" t="s">
        <v>5496</v>
      </c>
    </row>
    <row r="45" spans="1:2" ht="17" thickBot="1">
      <c r="A45" s="366" t="s">
        <v>5479</v>
      </c>
      <c r="B45" s="367" t="s">
        <v>7</v>
      </c>
    </row>
    <row r="46" spans="1:2" ht="50" thickBot="1">
      <c r="A46" s="368" t="s">
        <v>5497</v>
      </c>
      <c r="B46" s="365" t="s">
        <v>5498</v>
      </c>
    </row>
    <row r="47" spans="1:2" ht="66.5" thickBot="1">
      <c r="A47" s="368" t="s">
        <v>5499</v>
      </c>
      <c r="B47" s="365" t="s">
        <v>5500</v>
      </c>
    </row>
    <row r="48" spans="1:2" ht="33.5" thickBot="1">
      <c r="A48" s="368" t="s">
        <v>5501</v>
      </c>
      <c r="B48" s="365" t="s">
        <v>5502</v>
      </c>
    </row>
    <row r="49" spans="1:2">
      <c r="A49" s="361" t="s">
        <v>5503</v>
      </c>
    </row>
    <row r="50" spans="1:2" ht="48.5" thickBot="1">
      <c r="A50" s="362" t="s">
        <v>5504</v>
      </c>
    </row>
    <row r="51" spans="1:2" ht="17" thickBot="1">
      <c r="A51" s="366" t="s">
        <v>5479</v>
      </c>
      <c r="B51" s="367" t="s">
        <v>7</v>
      </c>
    </row>
    <row r="52" spans="1:2" ht="50" thickBot="1">
      <c r="A52" s="368" t="s">
        <v>5485</v>
      </c>
      <c r="B52" s="365" t="s">
        <v>5486</v>
      </c>
    </row>
    <row r="53" spans="1:2">
      <c r="A53" s="361" t="s">
        <v>5505</v>
      </c>
    </row>
    <row r="54" spans="1:2" ht="36.5" thickBot="1">
      <c r="A54" s="362" t="s">
        <v>5506</v>
      </c>
    </row>
    <row r="55" spans="1:2" ht="17" thickBot="1">
      <c r="A55" s="366" t="s">
        <v>5479</v>
      </c>
      <c r="B55" s="367" t="s">
        <v>7</v>
      </c>
    </row>
    <row r="56" spans="1:2" ht="50" thickBot="1">
      <c r="A56" s="368" t="s">
        <v>5485</v>
      </c>
      <c r="B56" s="365" t="s">
        <v>5486</v>
      </c>
    </row>
    <row r="57" spans="1:2">
      <c r="A57" s="361" t="s">
        <v>5507</v>
      </c>
    </row>
    <row r="58" spans="1:2" ht="24.5" thickBot="1">
      <c r="A58" s="362" t="s">
        <v>5508</v>
      </c>
    </row>
    <row r="59" spans="1:2" ht="17" thickBot="1">
      <c r="A59" s="366" t="s">
        <v>5479</v>
      </c>
      <c r="B59" s="367" t="s">
        <v>7</v>
      </c>
    </row>
    <row r="60" spans="1:2" ht="50" thickBot="1">
      <c r="A60" s="368" t="s">
        <v>5485</v>
      </c>
      <c r="B60" s="365" t="s">
        <v>5486</v>
      </c>
    </row>
    <row r="61" spans="1:2" ht="17" thickBot="1">
      <c r="A61" s="368" t="s">
        <v>465</v>
      </c>
      <c r="B61" s="365" t="s">
        <v>5509</v>
      </c>
    </row>
    <row r="62" spans="1:2" ht="17" thickBot="1">
      <c r="A62" s="368" t="s">
        <v>5510</v>
      </c>
      <c r="B62" s="365" t="s">
        <v>5511</v>
      </c>
    </row>
    <row r="63" spans="1:2" ht="83" thickBot="1">
      <c r="A63" s="368" t="s">
        <v>5512</v>
      </c>
      <c r="B63" s="365" t="s">
        <v>5513</v>
      </c>
    </row>
  </sheetData>
  <autoFilter ref="A1:A63" xr:uid="{6981BE1E-37A0-41F2-96A2-2554974D0DF9}"/>
  <hyperlinks>
    <hyperlink ref="A2" r:id="rId1" display="https://docs.cancergenomicscloud.org/docs/about-metadata-for-datasets" xr:uid="{379D7BAE-F8BD-4740-9466-6697FF5824F8}"/>
    <hyperlink ref="A4" r:id="rId2" location="section-overview" display="https://docs.cancergenomicscloud.org/docs/cptac-metadata - section-overview" xr:uid="{BE533FA8-37DB-4338-85BA-B17FD68E4535}"/>
    <hyperlink ref="A5" r:id="rId3" location="section-investigation" display="https://docs.cancergenomicscloud.org/docs/cptac-metadata - section-investigation" xr:uid="{A69783BC-34C6-4C8A-9728-3B57A182A4C2}"/>
    <hyperlink ref="A6" r:id="rId4" location="section-case" display="https://docs.cancergenomicscloud.org/docs/cptac-metadata - section-case" xr:uid="{E4D5743E-802C-438A-A126-CABF8B903880}"/>
    <hyperlink ref="A7" r:id="rId5" location="section-demographic" display="https://docs.cancergenomicscloud.org/docs/cptac-metadata - section-demographic" xr:uid="{5315AA88-1459-4FDF-8B73-838B76822ADE}"/>
    <hyperlink ref="A8" r:id="rId6" location="section-diagnosis" display="https://docs.cancergenomicscloud.org/docs/cptac-metadata - section-diagnosis" xr:uid="{FA9F310E-04EB-4758-B201-0FA82B7AE9AD}"/>
    <hyperlink ref="A9" r:id="rId7" location="section-sample" display="https://docs.cancergenomicscloud.org/docs/cptac-metadata - section-sample" xr:uid="{08542318-5B85-476F-BAF7-F0B81B50001D}"/>
    <hyperlink ref="A10" r:id="rId8" location="section-portion" display="https://docs.cancergenomicscloud.org/docs/cptac-metadata - section-portion" xr:uid="{631C232A-011E-470B-9860-B25ED04FF4BB}"/>
    <hyperlink ref="A11" r:id="rId9" location="section-file" display="https://docs.cancergenomicscloud.org/docs/cptac-metadata - section-file" xr:uid="{2F5DECF1-A82B-41BE-9E68-DFDEADAED2A5}"/>
    <hyperlink ref="A12" r:id="rId10" location="section-protocol" display="https://docs.cancergenomicscloud.org/docs/cptac-metadata - section-protocol" xr:uid="{B8E479DA-BD97-409D-B74A-BA3D2418F77B}"/>
    <hyperlink ref="A18" r:id="rId11" display="https://docs.cancergenomicscloud.org/v1.0/docs/cptac-data" xr:uid="{64EF92DE-D02B-4D4B-B97A-1FA3728177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42F88-7AD1-4370-BD30-ED97DE0B087F}">
  <dimension ref="A1:B171"/>
  <sheetViews>
    <sheetView topLeftCell="A46" workbookViewId="0">
      <selection activeCell="C42" sqref="C42"/>
    </sheetView>
  </sheetViews>
  <sheetFormatPr defaultRowHeight="14.5"/>
  <cols>
    <col min="1" max="1" width="70.54296875" customWidth="1"/>
    <col min="2" max="2" width="86.7265625" customWidth="1"/>
  </cols>
  <sheetData>
    <row r="1" spans="1:1" ht="22">
      <c r="A1" s="357" t="s">
        <v>5514</v>
      </c>
    </row>
    <row r="2" spans="1:1">
      <c r="A2" s="358" t="s">
        <v>5515</v>
      </c>
    </row>
    <row r="3" spans="1:1">
      <c r="A3" s="359" t="s">
        <v>5452</v>
      </c>
    </row>
    <row r="4" spans="1:1">
      <c r="A4" s="360" t="s">
        <v>5453</v>
      </c>
    </row>
    <row r="5" spans="1:1">
      <c r="A5" s="360" t="s">
        <v>5516</v>
      </c>
    </row>
    <row r="6" spans="1:1">
      <c r="A6" s="360" t="s">
        <v>5455</v>
      </c>
    </row>
    <row r="7" spans="1:1">
      <c r="A7" s="360" t="s">
        <v>5517</v>
      </c>
    </row>
    <row r="8" spans="1:1">
      <c r="A8" s="360" t="s">
        <v>5518</v>
      </c>
    </row>
    <row r="9" spans="1:1">
      <c r="A9" s="360" t="s">
        <v>5519</v>
      </c>
    </row>
    <row r="10" spans="1:1">
      <c r="A10" s="360" t="s">
        <v>5458</v>
      </c>
    </row>
    <row r="11" spans="1:1">
      <c r="A11" s="360" t="s">
        <v>5459</v>
      </c>
    </row>
    <row r="12" spans="1:1">
      <c r="A12" s="360" t="s">
        <v>5520</v>
      </c>
    </row>
    <row r="13" spans="1:1">
      <c r="A13" s="360" t="s">
        <v>5521</v>
      </c>
    </row>
    <row r="14" spans="1:1">
      <c r="A14" s="360" t="s">
        <v>5522</v>
      </c>
    </row>
    <row r="15" spans="1:1">
      <c r="A15" s="360" t="s">
        <v>5523</v>
      </c>
    </row>
    <row r="16" spans="1:1">
      <c r="A16" s="361" t="s">
        <v>5462</v>
      </c>
    </row>
    <row r="17" spans="1:1" ht="36">
      <c r="A17" s="362" t="s">
        <v>5524</v>
      </c>
    </row>
    <row r="18" spans="1:1">
      <c r="A18" s="363" t="s">
        <v>5464</v>
      </c>
    </row>
    <row r="19" spans="1:1" ht="24">
      <c r="A19" s="363" t="s">
        <v>5465</v>
      </c>
    </row>
    <row r="20" spans="1:1">
      <c r="A20" s="361" t="s">
        <v>5525</v>
      </c>
    </row>
    <row r="21" spans="1:1" ht="29">
      <c r="A21" s="358" t="s">
        <v>5526</v>
      </c>
    </row>
    <row r="22" spans="1:1">
      <c r="A22" s="364" t="s">
        <v>5527</v>
      </c>
    </row>
    <row r="23" spans="1:1">
      <c r="A23" s="364" t="s">
        <v>5528</v>
      </c>
    </row>
    <row r="24" spans="1:1">
      <c r="A24" s="364" t="s">
        <v>5529</v>
      </c>
    </row>
    <row r="25" spans="1:1">
      <c r="A25" s="364" t="s">
        <v>5530</v>
      </c>
    </row>
    <row r="26" spans="1:1">
      <c r="A26" s="364" t="s">
        <v>5531</v>
      </c>
    </row>
    <row r="27" spans="1:1">
      <c r="A27" s="364" t="s">
        <v>5532</v>
      </c>
    </row>
    <row r="28" spans="1:1">
      <c r="A28" s="364" t="s">
        <v>5533</v>
      </c>
    </row>
    <row r="29" spans="1:1">
      <c r="A29" s="364" t="s">
        <v>5534</v>
      </c>
    </row>
    <row r="30" spans="1:1">
      <c r="A30" s="364" t="s">
        <v>5535</v>
      </c>
    </row>
    <row r="31" spans="1:1">
      <c r="A31" s="364" t="s">
        <v>5536</v>
      </c>
    </row>
    <row r="32" spans="1:1">
      <c r="A32" s="364" t="s">
        <v>5537</v>
      </c>
    </row>
    <row r="33" spans="1:2">
      <c r="A33" s="362" t="s">
        <v>5476</v>
      </c>
    </row>
    <row r="34" spans="1:2">
      <c r="A34" s="361" t="s">
        <v>5483</v>
      </c>
    </row>
    <row r="35" spans="1:2" ht="60.5" thickBot="1">
      <c r="A35" s="362" t="s">
        <v>5538</v>
      </c>
    </row>
    <row r="36" spans="1:2" ht="17" thickBot="1">
      <c r="A36" s="366" t="s">
        <v>5479</v>
      </c>
      <c r="B36" s="367" t="s">
        <v>7</v>
      </c>
    </row>
    <row r="37" spans="1:2" ht="33.5" thickBot="1">
      <c r="A37" s="368" t="s">
        <v>5539</v>
      </c>
      <c r="B37" s="365" t="s">
        <v>5540</v>
      </c>
    </row>
    <row r="38" spans="1:2" ht="33.5" thickBot="1">
      <c r="A38" s="368" t="s">
        <v>488</v>
      </c>
      <c r="B38" s="365" t="s">
        <v>5541</v>
      </c>
    </row>
    <row r="39" spans="1:2" ht="33.5" thickBot="1">
      <c r="A39" s="368" t="s">
        <v>5454</v>
      </c>
      <c r="B39" s="365" t="s">
        <v>5542</v>
      </c>
    </row>
    <row r="40" spans="1:2" ht="50" thickBot="1">
      <c r="A40" s="368" t="s">
        <v>5543</v>
      </c>
      <c r="B40" s="365" t="s">
        <v>5544</v>
      </c>
    </row>
    <row r="41" spans="1:2" ht="33.5" thickBot="1">
      <c r="A41" s="368" t="s">
        <v>5493</v>
      </c>
      <c r="B41" s="365" t="s">
        <v>5494</v>
      </c>
    </row>
    <row r="42" spans="1:2" ht="33.5" thickBot="1">
      <c r="A42" s="368" t="s">
        <v>5491</v>
      </c>
      <c r="B42" s="365" t="s">
        <v>5492</v>
      </c>
    </row>
    <row r="43" spans="1:2" ht="33.5" thickBot="1">
      <c r="A43" s="368" t="s">
        <v>5489</v>
      </c>
      <c r="B43" s="365" t="s">
        <v>5545</v>
      </c>
    </row>
    <row r="44" spans="1:2" ht="17" thickBot="1">
      <c r="A44" s="368" t="s">
        <v>5480</v>
      </c>
      <c r="B44" s="365" t="s">
        <v>5481</v>
      </c>
    </row>
    <row r="45" spans="1:2" ht="33.5" thickBot="1">
      <c r="A45" s="368" t="s">
        <v>379</v>
      </c>
      <c r="B45" s="365" t="s">
        <v>5482</v>
      </c>
    </row>
    <row r="46" spans="1:2" ht="33.5" thickBot="1">
      <c r="A46" s="368" t="s">
        <v>5546</v>
      </c>
      <c r="B46" s="365" t="s">
        <v>5547</v>
      </c>
    </row>
    <row r="47" spans="1:2" ht="33.5" thickBot="1">
      <c r="A47" s="368" t="s">
        <v>5548</v>
      </c>
      <c r="B47" s="365" t="s">
        <v>5549</v>
      </c>
    </row>
    <row r="48" spans="1:2" ht="33.5" thickBot="1">
      <c r="A48" s="368" t="s">
        <v>5497</v>
      </c>
      <c r="B48" s="365" t="s">
        <v>5550</v>
      </c>
    </row>
    <row r="49" spans="1:2" ht="50" thickBot="1">
      <c r="A49" s="368" t="s">
        <v>5551</v>
      </c>
      <c r="B49" s="365" t="s">
        <v>5552</v>
      </c>
    </row>
    <row r="50" spans="1:2" ht="50" thickBot="1">
      <c r="A50" s="368" t="s">
        <v>5553</v>
      </c>
      <c r="B50" s="365" t="s">
        <v>5554</v>
      </c>
    </row>
    <row r="51" spans="1:2" ht="50" thickBot="1">
      <c r="A51" s="368" t="s">
        <v>5555</v>
      </c>
      <c r="B51" s="365" t="s">
        <v>5556</v>
      </c>
    </row>
    <row r="52" spans="1:2" ht="33.5" thickBot="1">
      <c r="A52" s="368" t="s">
        <v>5557</v>
      </c>
      <c r="B52" s="365" t="s">
        <v>5558</v>
      </c>
    </row>
    <row r="53" spans="1:2" ht="33.5" thickBot="1">
      <c r="A53" s="368" t="s">
        <v>5559</v>
      </c>
      <c r="B53" s="365" t="s">
        <v>5560</v>
      </c>
    </row>
    <row r="54" spans="1:2" ht="50" thickBot="1">
      <c r="A54" s="368" t="s">
        <v>5561</v>
      </c>
      <c r="B54" s="365" t="s">
        <v>5562</v>
      </c>
    </row>
    <row r="55" spans="1:2" ht="66.5" thickBot="1">
      <c r="A55" s="368" t="s">
        <v>5563</v>
      </c>
      <c r="B55" s="365" t="s">
        <v>5564</v>
      </c>
    </row>
    <row r="56" spans="1:2" ht="66.5" thickBot="1">
      <c r="A56" s="368" t="s">
        <v>5565</v>
      </c>
      <c r="B56" s="365" t="s">
        <v>5566</v>
      </c>
    </row>
    <row r="57" spans="1:2" ht="50" thickBot="1">
      <c r="A57" s="368" t="s">
        <v>5567</v>
      </c>
      <c r="B57" s="365" t="s">
        <v>5568</v>
      </c>
    </row>
    <row r="58" spans="1:2" ht="66.5" thickBot="1">
      <c r="A58" s="368" t="s">
        <v>5569</v>
      </c>
      <c r="B58" s="365" t="s">
        <v>5570</v>
      </c>
    </row>
    <row r="59" spans="1:2" ht="66.5" thickBot="1">
      <c r="A59" s="368" t="s">
        <v>5571</v>
      </c>
      <c r="B59" s="365" t="s">
        <v>5572</v>
      </c>
    </row>
    <row r="60" spans="1:2" ht="50" thickBot="1">
      <c r="A60" s="368" t="s">
        <v>5573</v>
      </c>
      <c r="B60" s="365" t="s">
        <v>5574</v>
      </c>
    </row>
    <row r="61" spans="1:2" ht="33.5" thickBot="1">
      <c r="A61" s="368" t="s">
        <v>5575</v>
      </c>
      <c r="B61" s="365" t="s">
        <v>5576</v>
      </c>
    </row>
    <row r="62" spans="1:2" ht="33.5" thickBot="1">
      <c r="A62" s="368" t="s">
        <v>5577</v>
      </c>
      <c r="B62" s="365" t="s">
        <v>5578</v>
      </c>
    </row>
    <row r="63" spans="1:2" ht="33.5" thickBot="1">
      <c r="A63" s="368" t="s">
        <v>5499</v>
      </c>
      <c r="B63" s="365" t="s">
        <v>5579</v>
      </c>
    </row>
    <row r="64" spans="1:2" ht="17" thickBot="1">
      <c r="A64" s="368" t="s">
        <v>5580</v>
      </c>
      <c r="B64" s="365" t="s">
        <v>5581</v>
      </c>
    </row>
    <row r="65" spans="1:2" ht="33.5" thickBot="1">
      <c r="A65" s="368" t="s">
        <v>5582</v>
      </c>
      <c r="B65" s="365" t="s">
        <v>5583</v>
      </c>
    </row>
    <row r="66" spans="1:2" ht="17" thickBot="1">
      <c r="A66" s="368" t="s">
        <v>5584</v>
      </c>
      <c r="B66" s="365" t="s">
        <v>5585</v>
      </c>
    </row>
    <row r="67" spans="1:2" ht="17" thickBot="1">
      <c r="A67" s="368" t="s">
        <v>5586</v>
      </c>
      <c r="B67" s="365" t="s">
        <v>5587</v>
      </c>
    </row>
    <row r="68" spans="1:2" ht="33.5" thickBot="1">
      <c r="A68" s="368" t="s">
        <v>5588</v>
      </c>
      <c r="B68" s="365" t="s">
        <v>5589</v>
      </c>
    </row>
    <row r="69" spans="1:2" ht="33.5" thickBot="1">
      <c r="A69" s="368" t="s">
        <v>5590</v>
      </c>
      <c r="B69" s="365" t="s">
        <v>5591</v>
      </c>
    </row>
    <row r="70" spans="1:2" ht="33.5" thickBot="1">
      <c r="A70" s="368" t="s">
        <v>5501</v>
      </c>
      <c r="B70" s="365" t="s">
        <v>5592</v>
      </c>
    </row>
    <row r="71" spans="1:2" ht="33.5" thickBot="1">
      <c r="A71" s="368" t="s">
        <v>5593</v>
      </c>
      <c r="B71" s="365" t="s">
        <v>5594</v>
      </c>
    </row>
    <row r="72" spans="1:2" ht="36">
      <c r="A72" s="362" t="s">
        <v>5595</v>
      </c>
    </row>
    <row r="73" spans="1:2">
      <c r="A73" s="361" t="s">
        <v>5596</v>
      </c>
    </row>
    <row r="74" spans="1:2" ht="36">
      <c r="A74" s="363" t="s">
        <v>5597</v>
      </c>
    </row>
    <row r="75" spans="1:2" ht="15" thickBot="1">
      <c r="A75" s="362" t="s">
        <v>5598</v>
      </c>
    </row>
    <row r="76" spans="1:2" ht="17" thickBot="1">
      <c r="A76" s="366" t="s">
        <v>5479</v>
      </c>
      <c r="B76" s="367" t="s">
        <v>7</v>
      </c>
    </row>
    <row r="77" spans="1:2" ht="33.5" thickBot="1">
      <c r="A77" s="368" t="s">
        <v>5539</v>
      </c>
      <c r="B77" s="365" t="s">
        <v>5540</v>
      </c>
    </row>
    <row r="78" spans="1:2" ht="50" thickBot="1">
      <c r="A78" s="368" t="s">
        <v>5599</v>
      </c>
      <c r="B78" s="365" t="s">
        <v>5600</v>
      </c>
    </row>
    <row r="79" spans="1:2" ht="33.5" thickBot="1">
      <c r="A79" s="368" t="s">
        <v>5601</v>
      </c>
      <c r="B79" s="365" t="s">
        <v>5602</v>
      </c>
    </row>
    <row r="80" spans="1:2">
      <c r="A80" s="361" t="s">
        <v>5603</v>
      </c>
    </row>
    <row r="81" spans="1:2" ht="48.5" thickBot="1">
      <c r="A81" s="362" t="s">
        <v>5604</v>
      </c>
    </row>
    <row r="82" spans="1:2" ht="17" thickBot="1">
      <c r="A82" s="366" t="s">
        <v>5479</v>
      </c>
      <c r="B82" s="367" t="s">
        <v>7</v>
      </c>
    </row>
    <row r="83" spans="1:2" ht="33.5" thickBot="1">
      <c r="A83" s="368" t="s">
        <v>5539</v>
      </c>
      <c r="B83" s="365" t="s">
        <v>5540</v>
      </c>
    </row>
    <row r="84" spans="1:2" ht="33.5" thickBot="1">
      <c r="A84" s="368" t="s">
        <v>5605</v>
      </c>
      <c r="B84" s="365" t="s">
        <v>5606</v>
      </c>
    </row>
    <row r="85" spans="1:2" ht="17" thickBot="1">
      <c r="A85" s="368" t="s">
        <v>5607</v>
      </c>
      <c r="B85" s="365" t="s">
        <v>5608</v>
      </c>
    </row>
    <row r="86" spans="1:2">
      <c r="A86" s="361" t="s">
        <v>5609</v>
      </c>
    </row>
    <row r="87" spans="1:2" ht="36.5" thickBot="1">
      <c r="A87" s="362" t="s">
        <v>5610</v>
      </c>
    </row>
    <row r="88" spans="1:2" ht="17" thickBot="1">
      <c r="A88" s="366" t="s">
        <v>5479</v>
      </c>
      <c r="B88" s="367" t="s">
        <v>7</v>
      </c>
    </row>
    <row r="89" spans="1:2" ht="33.5" thickBot="1">
      <c r="A89" s="368" t="s">
        <v>5539</v>
      </c>
      <c r="B89" s="365" t="s">
        <v>5540</v>
      </c>
    </row>
    <row r="90" spans="1:2" ht="33.5" thickBot="1">
      <c r="A90" s="368" t="s">
        <v>5611</v>
      </c>
      <c r="B90" s="365" t="s">
        <v>5612</v>
      </c>
    </row>
    <row r="91" spans="1:2" ht="33.5" thickBot="1">
      <c r="A91" s="368" t="s">
        <v>5582</v>
      </c>
      <c r="B91" s="365" t="s">
        <v>5583</v>
      </c>
    </row>
    <row r="92" spans="1:2" ht="17" thickBot="1">
      <c r="A92" s="368" t="s">
        <v>5584</v>
      </c>
      <c r="B92" s="365" t="s">
        <v>5585</v>
      </c>
    </row>
    <row r="93" spans="1:2" ht="17" thickBot="1">
      <c r="A93" s="368" t="s">
        <v>5586</v>
      </c>
      <c r="B93" s="365" t="s">
        <v>5587</v>
      </c>
    </row>
    <row r="94" spans="1:2" ht="33.5" thickBot="1">
      <c r="A94" s="368" t="s">
        <v>5588</v>
      </c>
      <c r="B94" s="365" t="s">
        <v>5589</v>
      </c>
    </row>
    <row r="95" spans="1:2" ht="33.5" thickBot="1">
      <c r="A95" s="368" t="s">
        <v>5590</v>
      </c>
      <c r="B95" s="365" t="s">
        <v>5591</v>
      </c>
    </row>
    <row r="96" spans="1:2" ht="33.5" thickBot="1">
      <c r="A96" s="368" t="s">
        <v>5501</v>
      </c>
      <c r="B96" s="365" t="s">
        <v>5592</v>
      </c>
    </row>
    <row r="97" spans="1:2">
      <c r="A97" s="361" t="s">
        <v>5503</v>
      </c>
    </row>
    <row r="98" spans="1:2" ht="48.5" thickBot="1">
      <c r="A98" s="362" t="s">
        <v>5613</v>
      </c>
    </row>
    <row r="99" spans="1:2" ht="17" thickBot="1">
      <c r="A99" s="366" t="s">
        <v>5479</v>
      </c>
      <c r="B99" s="367" t="s">
        <v>7</v>
      </c>
    </row>
    <row r="100" spans="1:2" ht="33.5" thickBot="1">
      <c r="A100" s="368" t="s">
        <v>5539</v>
      </c>
      <c r="B100" s="365" t="s">
        <v>5540</v>
      </c>
    </row>
    <row r="101" spans="1:2" ht="50" thickBot="1">
      <c r="A101" s="368" t="s">
        <v>5614</v>
      </c>
      <c r="B101" s="365" t="s">
        <v>5615</v>
      </c>
    </row>
    <row r="102" spans="1:2" ht="50" thickBot="1">
      <c r="A102" s="368" t="s">
        <v>5616</v>
      </c>
      <c r="B102" s="365" t="s">
        <v>5617</v>
      </c>
    </row>
    <row r="103" spans="1:2" ht="33.5" thickBot="1">
      <c r="A103" s="368" t="s">
        <v>5618</v>
      </c>
      <c r="B103" s="365" t="s">
        <v>5619</v>
      </c>
    </row>
    <row r="104" spans="1:2" ht="33.5" thickBot="1">
      <c r="A104" s="368" t="s">
        <v>5620</v>
      </c>
      <c r="B104" s="365" t="s">
        <v>5621</v>
      </c>
    </row>
    <row r="105" spans="1:2" ht="17" thickBot="1">
      <c r="A105" s="368" t="s">
        <v>5622</v>
      </c>
      <c r="B105" s="365" t="s">
        <v>5623</v>
      </c>
    </row>
    <row r="106" spans="1:2" ht="17" thickBot="1">
      <c r="A106" s="368" t="s">
        <v>5624</v>
      </c>
      <c r="B106" s="365" t="s">
        <v>5625</v>
      </c>
    </row>
    <row r="107" spans="1:2" ht="17" thickBot="1">
      <c r="A107" s="368" t="s">
        <v>5626</v>
      </c>
      <c r="B107" s="365" t="s">
        <v>5627</v>
      </c>
    </row>
    <row r="108" spans="1:2" ht="17" thickBot="1">
      <c r="A108" s="368" t="s">
        <v>5628</v>
      </c>
      <c r="B108" s="365" t="s">
        <v>5629</v>
      </c>
    </row>
    <row r="109" spans="1:2" ht="17" thickBot="1">
      <c r="A109" s="368" t="s">
        <v>5630</v>
      </c>
      <c r="B109" s="365" t="s">
        <v>5631</v>
      </c>
    </row>
    <row r="110" spans="1:2" ht="17" thickBot="1">
      <c r="A110" s="368" t="s">
        <v>5632</v>
      </c>
      <c r="B110" s="365" t="s">
        <v>5633</v>
      </c>
    </row>
    <row r="111" spans="1:2" ht="17" thickBot="1">
      <c r="A111" s="368" t="s">
        <v>5634</v>
      </c>
      <c r="B111" s="365" t="s">
        <v>5635</v>
      </c>
    </row>
    <row r="112" spans="1:2" ht="33.5" thickBot="1">
      <c r="A112" s="368" t="s">
        <v>5636</v>
      </c>
      <c r="B112" s="365" t="s">
        <v>5637</v>
      </c>
    </row>
    <row r="113" spans="1:2" ht="17" thickBot="1">
      <c r="A113" s="368" t="s">
        <v>5638</v>
      </c>
      <c r="B113" s="365" t="s">
        <v>5639</v>
      </c>
    </row>
    <row r="114" spans="1:2" ht="33.5" thickBot="1">
      <c r="A114" s="368" t="s">
        <v>5640</v>
      </c>
      <c r="B114" s="365" t="s">
        <v>5641</v>
      </c>
    </row>
    <row r="115" spans="1:2" ht="33.5" thickBot="1">
      <c r="A115" s="368" t="s">
        <v>5642</v>
      </c>
      <c r="B115" s="365" t="s">
        <v>5643</v>
      </c>
    </row>
    <row r="116" spans="1:2" ht="33.5" thickBot="1">
      <c r="A116" s="368" t="s">
        <v>5644</v>
      </c>
      <c r="B116" s="365" t="s">
        <v>5645</v>
      </c>
    </row>
    <row r="117" spans="1:2" ht="33.5" thickBot="1">
      <c r="A117" s="368" t="s">
        <v>5646</v>
      </c>
      <c r="B117" s="365" t="s">
        <v>5647</v>
      </c>
    </row>
    <row r="118" spans="1:2">
      <c r="A118" s="369" t="s">
        <v>5459</v>
      </c>
    </row>
    <row r="119" spans="1:2" ht="24.5" thickBot="1">
      <c r="A119" s="362" t="s">
        <v>5648</v>
      </c>
    </row>
    <row r="120" spans="1:2" ht="17" thickBot="1">
      <c r="A120" s="366" t="s">
        <v>5479</v>
      </c>
      <c r="B120" s="367" t="s">
        <v>7</v>
      </c>
    </row>
    <row r="121" spans="1:2" ht="33.5" thickBot="1">
      <c r="A121" s="368" t="s">
        <v>5539</v>
      </c>
      <c r="B121" s="365" t="s">
        <v>5540</v>
      </c>
    </row>
    <row r="122" spans="1:2" ht="17" thickBot="1">
      <c r="A122" s="368" t="s">
        <v>5649</v>
      </c>
      <c r="B122" s="365" t="s">
        <v>5650</v>
      </c>
    </row>
    <row r="123" spans="1:2" ht="17" thickBot="1">
      <c r="A123" s="368" t="s">
        <v>5651</v>
      </c>
      <c r="B123" s="365" t="s">
        <v>5652</v>
      </c>
    </row>
    <row r="124" spans="1:2" ht="33.5" thickBot="1">
      <c r="A124" s="368" t="s">
        <v>5646</v>
      </c>
      <c r="B124" s="365" t="s">
        <v>5647</v>
      </c>
    </row>
    <row r="125" spans="1:2">
      <c r="A125" s="369" t="s">
        <v>5520</v>
      </c>
    </row>
    <row r="126" spans="1:2" ht="48.5" thickBot="1">
      <c r="A126" s="362" t="s">
        <v>5653</v>
      </c>
    </row>
    <row r="127" spans="1:2" ht="17" thickBot="1">
      <c r="A127" s="366" t="s">
        <v>5479</v>
      </c>
      <c r="B127" s="367" t="s">
        <v>7</v>
      </c>
    </row>
    <row r="128" spans="1:2" ht="33.5" thickBot="1">
      <c r="A128" s="368" t="s">
        <v>5539</v>
      </c>
      <c r="B128" s="365" t="s">
        <v>5540</v>
      </c>
    </row>
    <row r="129" spans="1:2" ht="17" thickBot="1">
      <c r="A129" s="368" t="s">
        <v>5654</v>
      </c>
      <c r="B129" s="365" t="s">
        <v>5655</v>
      </c>
    </row>
    <row r="130" spans="1:2" ht="17" thickBot="1">
      <c r="A130" s="368" t="s">
        <v>5656</v>
      </c>
      <c r="B130" s="365" t="s">
        <v>5657</v>
      </c>
    </row>
    <row r="131" spans="1:2" ht="17" thickBot="1">
      <c r="A131" s="368" t="s">
        <v>5658</v>
      </c>
      <c r="B131" s="365" t="s">
        <v>5659</v>
      </c>
    </row>
    <row r="132" spans="1:2" ht="17" thickBot="1">
      <c r="A132" s="368" t="s">
        <v>5660</v>
      </c>
      <c r="B132" s="365" t="s">
        <v>5661</v>
      </c>
    </row>
    <row r="133" spans="1:2" ht="17" thickBot="1">
      <c r="A133" s="368" t="s">
        <v>5662</v>
      </c>
      <c r="B133" s="365" t="s">
        <v>5663</v>
      </c>
    </row>
    <row r="134" spans="1:2" ht="17" thickBot="1">
      <c r="A134" s="368" t="s">
        <v>5664</v>
      </c>
      <c r="B134" s="365" t="s">
        <v>5663</v>
      </c>
    </row>
    <row r="135" spans="1:2" ht="17" thickBot="1">
      <c r="A135" s="368" t="s">
        <v>5665</v>
      </c>
      <c r="B135" s="365" t="s">
        <v>5666</v>
      </c>
    </row>
    <row r="136" spans="1:2" ht="17" thickBot="1">
      <c r="A136" s="368" t="s">
        <v>5667</v>
      </c>
      <c r="B136" s="365" t="s">
        <v>5668</v>
      </c>
    </row>
    <row r="137" spans="1:2" ht="17" thickBot="1">
      <c r="A137" s="368" t="s">
        <v>5669</v>
      </c>
      <c r="B137" s="365" t="s">
        <v>5670</v>
      </c>
    </row>
    <row r="138" spans="1:2" ht="17" thickBot="1">
      <c r="A138" s="368" t="s">
        <v>5671</v>
      </c>
      <c r="B138" s="365" t="s">
        <v>5672</v>
      </c>
    </row>
    <row r="139" spans="1:2" ht="33.5" thickBot="1">
      <c r="A139" s="368" t="s">
        <v>5673</v>
      </c>
      <c r="B139" s="365" t="s">
        <v>5674</v>
      </c>
    </row>
    <row r="140" spans="1:2" ht="33.5" thickBot="1">
      <c r="A140" s="368" t="s">
        <v>5675</v>
      </c>
      <c r="B140" s="365" t="s">
        <v>5676</v>
      </c>
    </row>
    <row r="141" spans="1:2" ht="33.5" thickBot="1">
      <c r="A141" s="368" t="s">
        <v>5677</v>
      </c>
      <c r="B141" s="365" t="s">
        <v>5678</v>
      </c>
    </row>
    <row r="142" spans="1:2">
      <c r="A142" s="369" t="s">
        <v>5521</v>
      </c>
    </row>
    <row r="143" spans="1:2" ht="48.5" thickBot="1">
      <c r="A143" s="362" t="s">
        <v>5679</v>
      </c>
    </row>
    <row r="144" spans="1:2" ht="17" thickBot="1">
      <c r="A144" s="366" t="s">
        <v>5479</v>
      </c>
      <c r="B144" s="367" t="s">
        <v>7</v>
      </c>
    </row>
    <row r="145" spans="1:2" ht="33.5" thickBot="1">
      <c r="A145" s="368" t="s">
        <v>5539</v>
      </c>
      <c r="B145" s="365" t="s">
        <v>5540</v>
      </c>
    </row>
    <row r="146" spans="1:2" ht="17" thickBot="1">
      <c r="A146" s="368" t="s">
        <v>5680</v>
      </c>
      <c r="B146" s="365" t="s">
        <v>5681</v>
      </c>
    </row>
    <row r="147" spans="1:2" ht="17" thickBot="1">
      <c r="A147" s="368" t="s">
        <v>5682</v>
      </c>
      <c r="B147" s="365" t="s">
        <v>5683</v>
      </c>
    </row>
    <row r="148" spans="1:2" ht="17" thickBot="1">
      <c r="A148" s="368" t="s">
        <v>5684</v>
      </c>
      <c r="B148" s="365" t="s">
        <v>5685</v>
      </c>
    </row>
    <row r="149" spans="1:2" ht="17" thickBot="1">
      <c r="A149" s="368" t="s">
        <v>5686</v>
      </c>
      <c r="B149" s="365" t="s">
        <v>5687</v>
      </c>
    </row>
    <row r="150" spans="1:2" ht="17" thickBot="1">
      <c r="A150" s="368" t="s">
        <v>5688</v>
      </c>
      <c r="B150" s="365" t="s">
        <v>5689</v>
      </c>
    </row>
    <row r="151" spans="1:2" ht="33.5" thickBot="1">
      <c r="A151" s="368" t="s">
        <v>5690</v>
      </c>
      <c r="B151" s="365" t="s">
        <v>5691</v>
      </c>
    </row>
    <row r="152" spans="1:2" ht="17" thickBot="1">
      <c r="A152" s="368" t="s">
        <v>5692</v>
      </c>
      <c r="B152" s="365" t="s">
        <v>5693</v>
      </c>
    </row>
    <row r="153" spans="1:2">
      <c r="A153" s="369" t="s">
        <v>5522</v>
      </c>
    </row>
    <row r="154" spans="1:2" ht="36.5" thickBot="1">
      <c r="A154" s="362" t="s">
        <v>5694</v>
      </c>
    </row>
    <row r="155" spans="1:2" ht="17" thickBot="1">
      <c r="A155" s="366" t="s">
        <v>5479</v>
      </c>
      <c r="B155" s="367" t="s">
        <v>7</v>
      </c>
    </row>
    <row r="156" spans="1:2" ht="33.5" thickBot="1">
      <c r="A156" s="368" t="s">
        <v>5539</v>
      </c>
      <c r="B156" s="365" t="s">
        <v>5540</v>
      </c>
    </row>
    <row r="157" spans="1:2" ht="17" thickBot="1">
      <c r="A157" s="368" t="s">
        <v>5684</v>
      </c>
      <c r="B157" s="365" t="s">
        <v>5685</v>
      </c>
    </row>
    <row r="158" spans="1:2" ht="17" thickBot="1">
      <c r="A158" s="368" t="s">
        <v>5686</v>
      </c>
      <c r="B158" s="365" t="s">
        <v>5687</v>
      </c>
    </row>
    <row r="159" spans="1:2">
      <c r="A159" s="361" t="s">
        <v>5695</v>
      </c>
    </row>
    <row r="160" spans="1:2" ht="58.5" thickBot="1">
      <c r="A160" s="358" t="s">
        <v>5696</v>
      </c>
    </row>
    <row r="161" spans="1:2" ht="17" thickBot="1">
      <c r="A161" s="366" t="s">
        <v>5479</v>
      </c>
      <c r="B161" s="367" t="s">
        <v>7</v>
      </c>
    </row>
    <row r="162" spans="1:2" ht="17" thickBot="1">
      <c r="A162" s="368" t="s">
        <v>5697</v>
      </c>
      <c r="B162" s="365" t="s">
        <v>5698</v>
      </c>
    </row>
    <row r="163" spans="1:2" ht="33.5" thickBot="1">
      <c r="A163" s="368" t="s">
        <v>5699</v>
      </c>
      <c r="B163" s="365" t="s">
        <v>5700</v>
      </c>
    </row>
    <row r="164" spans="1:2" ht="17" thickBot="1">
      <c r="A164" s="368" t="s">
        <v>5510</v>
      </c>
      <c r="B164" s="365" t="s">
        <v>5511</v>
      </c>
    </row>
    <row r="165" spans="1:2" ht="33.5" thickBot="1">
      <c r="A165" s="368" t="s">
        <v>5701</v>
      </c>
      <c r="B165" s="365" t="s">
        <v>5702</v>
      </c>
    </row>
    <row r="166" spans="1:2" ht="33.5" thickBot="1">
      <c r="A166" s="368" t="s">
        <v>5703</v>
      </c>
      <c r="B166" s="365" t="s">
        <v>5704</v>
      </c>
    </row>
    <row r="167" spans="1:2" ht="33.5" thickBot="1">
      <c r="A167" s="368" t="s">
        <v>621</v>
      </c>
      <c r="B167" s="365" t="s">
        <v>5705</v>
      </c>
    </row>
    <row r="168" spans="1:2" ht="33.5" thickBot="1">
      <c r="A168" s="368" t="s">
        <v>5706</v>
      </c>
      <c r="B168" s="365" t="s">
        <v>5707</v>
      </c>
    </row>
    <row r="169" spans="1:2" ht="17" thickBot="1">
      <c r="A169" s="368" t="s">
        <v>5708</v>
      </c>
      <c r="B169" s="365" t="s">
        <v>5709</v>
      </c>
    </row>
    <row r="170" spans="1:2" ht="33.5" thickBot="1">
      <c r="A170" s="368" t="s">
        <v>5710</v>
      </c>
      <c r="B170" s="365" t="s">
        <v>5711</v>
      </c>
    </row>
    <row r="171" spans="1:2" ht="50" thickBot="1">
      <c r="A171" s="368" t="s">
        <v>5512</v>
      </c>
      <c r="B171" s="365" t="s">
        <v>5513</v>
      </c>
    </row>
  </sheetData>
  <autoFilter ref="A1:A171" xr:uid="{6C842F88-7AD1-4370-BD30-ED97DE0B087F}"/>
  <hyperlinks>
    <hyperlink ref="A2" r:id="rId1" display="https://docs.cancergenomicscloud.org/docs/about-metadata-for-datasets" xr:uid="{902D4D16-D76F-4CE8-8A7F-F70C28569212}"/>
    <hyperlink ref="A4" r:id="rId2" location="section-overview" display="https://docs.cancergenomicscloud.org/docs/tcga-metadata - section-overview" xr:uid="{749B0CA3-4F38-4D1D-9E79-9D9C156024EC}"/>
    <hyperlink ref="A5" r:id="rId3" location="section-entities-for-tcga" display="https://docs.cancergenomicscloud.org/docs/tcga-metadata - section-entities-for-tcga" xr:uid="{0CD5E742-7E4D-4072-B559-C0E1D5FACCD1}"/>
    <hyperlink ref="A6" r:id="rId4" location="section-case" display="https://docs.cancergenomicscloud.org/docs/tcga-metadata - section-case" xr:uid="{F1B0B8DA-D826-47B0-A645-4B0336B8B67C}"/>
    <hyperlink ref="A7" r:id="rId5" location="section-drug-therapy" display="https://docs.cancergenomicscloud.org/docs/tcga-metadata - section-drug-therapy" xr:uid="{24E14C0E-0768-4141-9D73-5B2F6DA2DFE5}"/>
    <hyperlink ref="A8" r:id="rId6" location="section-radiation-therapy" display="https://docs.cancergenomicscloud.org/docs/tcga-metadata - section-radiation-therapy" xr:uid="{860011C9-C1E7-43C3-8DE6-B13DFD01C79D}"/>
    <hyperlink ref="A9" r:id="rId7" location="section-follow-up" display="https://docs.cancergenomicscloud.org/docs/tcga-metadata - section-follow-up" xr:uid="{9B66B99B-76AB-4B4C-859C-658C9B3EA018}"/>
    <hyperlink ref="A10" r:id="rId8" location="section-sample" display="https://docs.cancergenomicscloud.org/docs/tcga-metadata - section-sample" xr:uid="{ABE743FF-D4D9-48A3-917E-36E089C989CC}"/>
    <hyperlink ref="A11" r:id="rId9" location="section-portion" display="https://docs.cancergenomicscloud.org/docs/tcga-metadata - section-portion" xr:uid="{AAE56DB9-5259-488F-B866-CA56BB3033BA}"/>
    <hyperlink ref="A12" r:id="rId10" location="section-slide" display="https://docs.cancergenomicscloud.org/docs/tcga-metadata - section-slide" xr:uid="{189B248B-0291-426C-B172-FC1C911E13E3}"/>
    <hyperlink ref="A13" r:id="rId11" location="section-analyte" display="https://docs.cancergenomicscloud.org/docs/tcga-metadata - section-analyte" xr:uid="{12DC51D8-625B-4D2B-B2A8-9F4CAA566F83}"/>
    <hyperlink ref="A14" r:id="rId12" location="section-aliquot" display="https://docs.cancergenomicscloud.org/docs/tcga-metadata - section-aliquot" xr:uid="{6A8F16F6-5380-401B-9663-F283D0B25E63}"/>
    <hyperlink ref="A15" r:id="rId13" location="section-files" display="https://docs.cancergenomicscloud.org/docs/tcga-metadata - section-files" xr:uid="{E4ACB803-FC84-41C5-9485-B4D2611731C7}"/>
    <hyperlink ref="A21" r:id="rId14" display="https://docs.cancergenomicscloud.org/v1.0/docs/tcga-data" xr:uid="{E4DF5DB1-D041-45CA-9F50-3CD82ABCBFF0}"/>
    <hyperlink ref="A160" r:id="rId15" display="https://wiki.nci.nih.gov/display/TCGA/MAGE-TAB" xr:uid="{8D58491A-BF95-4C9F-857E-990EBB76665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4FAB4ABFCE6E42AB6B30F679612562" ma:contentTypeVersion="2" ma:contentTypeDescription="Create a new document." ma:contentTypeScope="" ma:versionID="fa9accf928d7f10e3d6525481da12183">
  <xsd:schema xmlns:xsd="http://www.w3.org/2001/XMLSchema" xmlns:xs="http://www.w3.org/2001/XMLSchema" xmlns:p="http://schemas.microsoft.com/office/2006/metadata/properties" xmlns:ns2="070b3465-ff05-46e6-aa19-6179b9972d51" targetNamespace="http://schemas.microsoft.com/office/2006/metadata/properties" ma:root="true" ma:fieldsID="d9589076e5de374cbebf34d10142ff75" ns2:_="">
    <xsd:import namespace="070b3465-ff05-46e6-aa19-6179b9972d5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0b3465-ff05-46e6-aa19-6179b9972d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8E19D7-C18C-42EC-B6B9-B71087F512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0b3465-ff05-46e6-aa19-6179b9972d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649728-F293-4884-B978-39E8CEB228B5}">
  <ds:schemaRefs>
    <ds:schemaRef ds:uri="http://schemas.microsoft.com/sharepoint/v3/contenttype/forms"/>
  </ds:schemaRefs>
</ds:datastoreItem>
</file>

<file path=customXml/itemProps3.xml><?xml version="1.0" encoding="utf-8"?>
<ds:datastoreItem xmlns:ds="http://schemas.openxmlformats.org/officeDocument/2006/customXml" ds:itemID="{047D1D4C-0D57-460F-B4BA-3B904B2339D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70b3465-ff05-46e6-aa19-6179b9972d5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4</vt:i4>
      </vt:variant>
    </vt:vector>
  </HeadingPairs>
  <TitlesOfParts>
    <vt:vector size="35" baseType="lpstr">
      <vt:lpstr>READ_ME</vt:lpstr>
      <vt:lpstr>CRDC-CandidateMetadataStds</vt:lpstr>
      <vt:lpstr>CRDCDataStandardDraftListJune8</vt:lpstr>
      <vt:lpstr>CDAQuery Cross_Mapping</vt:lpstr>
      <vt:lpstr>CRDC DST Cross-Model Mapping</vt:lpstr>
      <vt:lpstr>Other Candidate DataElem</vt:lpstr>
      <vt:lpstr>Common Elements Cross Count</vt:lpstr>
      <vt:lpstr>CPTAC112021</vt:lpstr>
      <vt:lpstr>TCGA112021</vt:lpstr>
      <vt:lpstr>TCIA112021</vt:lpstr>
      <vt:lpstr>CTDC</vt:lpstr>
      <vt:lpstr>CDS</vt:lpstr>
      <vt:lpstr>GDC</vt:lpstr>
      <vt:lpstr>ICDC</vt:lpstr>
      <vt:lpstr>IDC</vt:lpstr>
      <vt:lpstr>PDC</vt:lpstr>
      <vt:lpstr>CDA Queries</vt:lpstr>
      <vt:lpstr>Additional CDA SOW Queries</vt:lpstr>
      <vt:lpstr>OLDCDS</vt:lpstr>
      <vt:lpstr>CDS_Fields</vt:lpstr>
      <vt:lpstr>CDS_Value Sets</vt:lpstr>
      <vt:lpstr>CDS_Version</vt:lpstr>
      <vt:lpstr>CDA</vt:lpstr>
      <vt:lpstr>HTAN</vt:lpstr>
      <vt:lpstr>CFDE</vt:lpstr>
      <vt:lpstr>C2M2-Backup B4 reformatting</vt:lpstr>
      <vt:lpstr>mCODE</vt:lpstr>
      <vt:lpstr>Sheet1</vt:lpstr>
      <vt:lpstr>OLDCDS_MinData</vt:lpstr>
      <vt:lpstr>ICDC Query</vt:lpstr>
      <vt:lpstr>CCDH Suggested Data Elements</vt:lpstr>
      <vt:lpstr>HTAN!GDCGroup</vt:lpstr>
      <vt:lpstr>GDCGroup</vt:lpstr>
      <vt:lpstr>PDCGroup</vt:lpstr>
      <vt:lpstr>'CRDC-CandidateMetadataStds'!Print_Area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wverhoef</dc:creator>
  <cp:keywords/>
  <dc:description/>
  <cp:lastModifiedBy>Hastak, Smita (NIH/NCI) [C]</cp:lastModifiedBy>
  <cp:revision/>
  <dcterms:created xsi:type="dcterms:W3CDTF">2020-09-28T23:03:22Z</dcterms:created>
  <dcterms:modified xsi:type="dcterms:W3CDTF">2022-07-14T23:27:37Z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0x0101005F4FAB4ABFCE6E42AB6B30F679612562</vt:lpwstr>
  </property>
</Properties>
</file>